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480" yWindow="255" windowWidth="27795" windowHeight="11445" tabRatio="968" activeTab="1"/>
  </bookViews>
  <sheets>
    <sheet name="Seznam výsledků H17+H18 " sheetId="1" r:id="rId1"/>
    <sheet name="Obory H17_H18 interaktiv" sheetId="29" r:id="rId2"/>
    <sheet name="Legenda - druh výsledku" sheetId="30" r:id="rId3"/>
  </sheets>
  <definedNames>
    <definedName name="_xlnm._FilterDatabase" localSheetId="0" hidden="1">'Seznam výsledků H17+H18 '!$A$5:$U$5351</definedName>
  </definedNames>
  <calcPr calcId="145621"/>
  <pivotCaches>
    <pivotCache cacheId="0" r:id="rId4"/>
  </pivotCaches>
</workbook>
</file>

<file path=xl/calcChain.xml><?xml version="1.0" encoding="utf-8"?>
<calcChain xmlns="http://schemas.openxmlformats.org/spreadsheetml/2006/main">
  <c r="S18" i="1" l="1"/>
  <c r="U7" i="1" l="1"/>
  <c r="U8" i="1"/>
  <c r="U9" i="1"/>
  <c r="U10"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U201" i="1"/>
  <c r="U202" i="1"/>
  <c r="U203" i="1"/>
  <c r="U204" i="1"/>
  <c r="U205" i="1"/>
  <c r="U206" i="1"/>
  <c r="U207" i="1"/>
  <c r="U208" i="1"/>
  <c r="U209" i="1"/>
  <c r="U210" i="1"/>
  <c r="U211" i="1"/>
  <c r="U212" i="1"/>
  <c r="U213" i="1"/>
  <c r="U214" i="1"/>
  <c r="U215" i="1"/>
  <c r="U216" i="1"/>
  <c r="U217" i="1"/>
  <c r="U218" i="1"/>
  <c r="U219" i="1"/>
  <c r="U220" i="1"/>
  <c r="U221" i="1"/>
  <c r="U222" i="1"/>
  <c r="U223" i="1"/>
  <c r="U224" i="1"/>
  <c r="U225" i="1"/>
  <c r="U226" i="1"/>
  <c r="U227" i="1"/>
  <c r="U228" i="1"/>
  <c r="U229" i="1"/>
  <c r="U230" i="1"/>
  <c r="U231" i="1"/>
  <c r="U232" i="1"/>
  <c r="U233" i="1"/>
  <c r="U234" i="1"/>
  <c r="U235" i="1"/>
  <c r="U236" i="1"/>
  <c r="U237" i="1"/>
  <c r="U238" i="1"/>
  <c r="U239" i="1"/>
  <c r="U240" i="1"/>
  <c r="U241" i="1"/>
  <c r="U242" i="1"/>
  <c r="U243" i="1"/>
  <c r="U244" i="1"/>
  <c r="U245" i="1"/>
  <c r="U246" i="1"/>
  <c r="U247" i="1"/>
  <c r="U248" i="1"/>
  <c r="U249" i="1"/>
  <c r="U250" i="1"/>
  <c r="U251" i="1"/>
  <c r="U252" i="1"/>
  <c r="U253" i="1"/>
  <c r="U254" i="1"/>
  <c r="U255" i="1"/>
  <c r="U256" i="1"/>
  <c r="U257" i="1"/>
  <c r="U258" i="1"/>
  <c r="U259" i="1"/>
  <c r="U260" i="1"/>
  <c r="U261" i="1"/>
  <c r="U262" i="1"/>
  <c r="U263" i="1"/>
  <c r="U264" i="1"/>
  <c r="U265" i="1"/>
  <c r="U266" i="1"/>
  <c r="U267" i="1"/>
  <c r="U268" i="1"/>
  <c r="U269" i="1"/>
  <c r="U270" i="1"/>
  <c r="U271" i="1"/>
  <c r="U272" i="1"/>
  <c r="U273" i="1"/>
  <c r="U274" i="1"/>
  <c r="U275" i="1"/>
  <c r="U276" i="1"/>
  <c r="U277" i="1"/>
  <c r="U278" i="1"/>
  <c r="U279" i="1"/>
  <c r="U280" i="1"/>
  <c r="U281" i="1"/>
  <c r="U282" i="1"/>
  <c r="U283" i="1"/>
  <c r="U284" i="1"/>
  <c r="U285" i="1"/>
  <c r="U286" i="1"/>
  <c r="U287" i="1"/>
  <c r="U288" i="1"/>
  <c r="U289" i="1"/>
  <c r="U290" i="1"/>
  <c r="U291" i="1"/>
  <c r="U292" i="1"/>
  <c r="U293" i="1"/>
  <c r="U294" i="1"/>
  <c r="U295" i="1"/>
  <c r="U296" i="1"/>
  <c r="U297" i="1"/>
  <c r="U298" i="1"/>
  <c r="U299" i="1"/>
  <c r="U300" i="1"/>
  <c r="U301" i="1"/>
  <c r="U302" i="1"/>
  <c r="U303" i="1"/>
  <c r="U304" i="1"/>
  <c r="U305" i="1"/>
  <c r="U306" i="1"/>
  <c r="U307" i="1"/>
  <c r="U308" i="1"/>
  <c r="U309" i="1"/>
  <c r="U310" i="1"/>
  <c r="U311" i="1"/>
  <c r="U312" i="1"/>
  <c r="U313" i="1"/>
  <c r="U314" i="1"/>
  <c r="U315" i="1"/>
  <c r="U316" i="1"/>
  <c r="U317" i="1"/>
  <c r="U318" i="1"/>
  <c r="U319" i="1"/>
  <c r="U320" i="1"/>
  <c r="U321" i="1"/>
  <c r="U322" i="1"/>
  <c r="U323" i="1"/>
  <c r="U324" i="1"/>
  <c r="U325" i="1"/>
  <c r="U326" i="1"/>
  <c r="U327" i="1"/>
  <c r="U328" i="1"/>
  <c r="U329" i="1"/>
  <c r="U330" i="1"/>
  <c r="U331" i="1"/>
  <c r="U332" i="1"/>
  <c r="U333" i="1"/>
  <c r="U334" i="1"/>
  <c r="U335" i="1"/>
  <c r="U336" i="1"/>
  <c r="U337" i="1"/>
  <c r="U338" i="1"/>
  <c r="U339" i="1"/>
  <c r="U340" i="1"/>
  <c r="U341" i="1"/>
  <c r="U342" i="1"/>
  <c r="U343" i="1"/>
  <c r="U344" i="1"/>
  <c r="U345" i="1"/>
  <c r="U346" i="1"/>
  <c r="U347" i="1"/>
  <c r="U348" i="1"/>
  <c r="U349" i="1"/>
  <c r="U350" i="1"/>
  <c r="U351" i="1"/>
  <c r="U352" i="1"/>
  <c r="U353" i="1"/>
  <c r="U354" i="1"/>
  <c r="U355" i="1"/>
  <c r="U356" i="1"/>
  <c r="U357" i="1"/>
  <c r="U358" i="1"/>
  <c r="U359" i="1"/>
  <c r="U360" i="1"/>
  <c r="U361" i="1"/>
  <c r="U362" i="1"/>
  <c r="U363" i="1"/>
  <c r="U364" i="1"/>
  <c r="U365" i="1"/>
  <c r="U366" i="1"/>
  <c r="U367" i="1"/>
  <c r="U368" i="1"/>
  <c r="U369" i="1"/>
  <c r="U370" i="1"/>
  <c r="U371" i="1"/>
  <c r="U372" i="1"/>
  <c r="U373" i="1"/>
  <c r="U374" i="1"/>
  <c r="U375" i="1"/>
  <c r="U376" i="1"/>
  <c r="U377" i="1"/>
  <c r="U378" i="1"/>
  <c r="U379" i="1"/>
  <c r="U380" i="1"/>
  <c r="U381" i="1"/>
  <c r="U382" i="1"/>
  <c r="U383" i="1"/>
  <c r="U384" i="1"/>
  <c r="U385" i="1"/>
  <c r="U386" i="1"/>
  <c r="U387" i="1"/>
  <c r="U388" i="1"/>
  <c r="U389" i="1"/>
  <c r="U390" i="1"/>
  <c r="U391" i="1"/>
  <c r="U392" i="1"/>
  <c r="U393" i="1"/>
  <c r="U394" i="1"/>
  <c r="U395" i="1"/>
  <c r="U396" i="1"/>
  <c r="U397" i="1"/>
  <c r="U398" i="1"/>
  <c r="U399" i="1"/>
  <c r="U400" i="1"/>
  <c r="U401" i="1"/>
  <c r="U402" i="1"/>
  <c r="U403" i="1"/>
  <c r="U404" i="1"/>
  <c r="U405" i="1"/>
  <c r="U406" i="1"/>
  <c r="U407" i="1"/>
  <c r="U408" i="1"/>
  <c r="U409" i="1"/>
  <c r="U410" i="1"/>
  <c r="U411" i="1"/>
  <c r="U412" i="1"/>
  <c r="U413" i="1"/>
  <c r="U414" i="1"/>
  <c r="U415" i="1"/>
  <c r="U416" i="1"/>
  <c r="U417" i="1"/>
  <c r="U418" i="1"/>
  <c r="U419" i="1"/>
  <c r="U420" i="1"/>
  <c r="U421" i="1"/>
  <c r="U422" i="1"/>
  <c r="U423" i="1"/>
  <c r="U424" i="1"/>
  <c r="U425" i="1"/>
  <c r="U426" i="1"/>
  <c r="U427" i="1"/>
  <c r="U428" i="1"/>
  <c r="U429" i="1"/>
  <c r="U430" i="1"/>
  <c r="U431" i="1"/>
  <c r="U432" i="1"/>
  <c r="U433" i="1"/>
  <c r="U434" i="1"/>
  <c r="U435" i="1"/>
  <c r="U436" i="1"/>
  <c r="U437" i="1"/>
  <c r="U438" i="1"/>
  <c r="U439" i="1"/>
  <c r="U440" i="1"/>
  <c r="U441" i="1"/>
  <c r="U442" i="1"/>
  <c r="U443" i="1"/>
  <c r="U444" i="1"/>
  <c r="U445" i="1"/>
  <c r="U446" i="1"/>
  <c r="U447" i="1"/>
  <c r="U448" i="1"/>
  <c r="U449" i="1"/>
  <c r="U450" i="1"/>
  <c r="U451" i="1"/>
  <c r="U452" i="1"/>
  <c r="U453" i="1"/>
  <c r="U454" i="1"/>
  <c r="U455" i="1"/>
  <c r="U456" i="1"/>
  <c r="U457" i="1"/>
  <c r="U458" i="1"/>
  <c r="U459" i="1"/>
  <c r="U460" i="1"/>
  <c r="U461" i="1"/>
  <c r="U462" i="1"/>
  <c r="U463" i="1"/>
  <c r="U464" i="1"/>
  <c r="U465" i="1"/>
  <c r="U466" i="1"/>
  <c r="U467" i="1"/>
  <c r="U468" i="1"/>
  <c r="U469" i="1"/>
  <c r="U470" i="1"/>
  <c r="U471" i="1"/>
  <c r="U472" i="1"/>
  <c r="U473" i="1"/>
  <c r="U474" i="1"/>
  <c r="U475" i="1"/>
  <c r="U476" i="1"/>
  <c r="U477" i="1"/>
  <c r="U478" i="1"/>
  <c r="U479" i="1"/>
  <c r="U480" i="1"/>
  <c r="U481" i="1"/>
  <c r="U482" i="1"/>
  <c r="U483" i="1"/>
  <c r="U484" i="1"/>
  <c r="U485" i="1"/>
  <c r="U486" i="1"/>
  <c r="U487" i="1"/>
  <c r="U488" i="1"/>
  <c r="U489" i="1"/>
  <c r="U490" i="1"/>
  <c r="U491" i="1"/>
  <c r="U492" i="1"/>
  <c r="U493" i="1"/>
  <c r="U494" i="1"/>
  <c r="U495" i="1"/>
  <c r="U496" i="1"/>
  <c r="U497" i="1"/>
  <c r="U498" i="1"/>
  <c r="U499" i="1"/>
  <c r="U500" i="1"/>
  <c r="U501" i="1"/>
  <c r="U502" i="1"/>
  <c r="U503" i="1"/>
  <c r="U504" i="1"/>
  <c r="U505" i="1"/>
  <c r="U506" i="1"/>
  <c r="U507" i="1"/>
  <c r="U508" i="1"/>
  <c r="U509" i="1"/>
  <c r="U510" i="1"/>
  <c r="U511" i="1"/>
  <c r="U512" i="1"/>
  <c r="U513" i="1"/>
  <c r="U514" i="1"/>
  <c r="U515" i="1"/>
  <c r="U516" i="1"/>
  <c r="U517" i="1"/>
  <c r="U518" i="1"/>
  <c r="U519" i="1"/>
  <c r="U520" i="1"/>
  <c r="U521" i="1"/>
  <c r="U522" i="1"/>
  <c r="U523" i="1"/>
  <c r="U524" i="1"/>
  <c r="U525" i="1"/>
  <c r="U526" i="1"/>
  <c r="U527" i="1"/>
  <c r="U528" i="1"/>
  <c r="U529" i="1"/>
  <c r="U530" i="1"/>
  <c r="U531" i="1"/>
  <c r="U532" i="1"/>
  <c r="U533" i="1"/>
  <c r="U534" i="1"/>
  <c r="U535" i="1"/>
  <c r="U536" i="1"/>
  <c r="U537" i="1"/>
  <c r="U538" i="1"/>
  <c r="U539" i="1"/>
  <c r="U540" i="1"/>
  <c r="U541" i="1"/>
  <c r="U542" i="1"/>
  <c r="U543" i="1"/>
  <c r="U544" i="1"/>
  <c r="U545" i="1"/>
  <c r="U546" i="1"/>
  <c r="U547" i="1"/>
  <c r="U548" i="1"/>
  <c r="U549" i="1"/>
  <c r="U550" i="1"/>
  <c r="U551" i="1"/>
  <c r="U552" i="1"/>
  <c r="U553" i="1"/>
  <c r="U554" i="1"/>
  <c r="U555" i="1"/>
  <c r="U556" i="1"/>
  <c r="U557" i="1"/>
  <c r="U558" i="1"/>
  <c r="U559" i="1"/>
  <c r="U560" i="1"/>
  <c r="U561" i="1"/>
  <c r="U562" i="1"/>
  <c r="U563" i="1"/>
  <c r="U564" i="1"/>
  <c r="U565" i="1"/>
  <c r="U566" i="1"/>
  <c r="U567" i="1"/>
  <c r="U568" i="1"/>
  <c r="U569" i="1"/>
  <c r="U570" i="1"/>
  <c r="U571" i="1"/>
  <c r="U572" i="1"/>
  <c r="U573" i="1"/>
  <c r="U574" i="1"/>
  <c r="U575" i="1"/>
  <c r="U576" i="1"/>
  <c r="U577" i="1"/>
  <c r="U578" i="1"/>
  <c r="U579" i="1"/>
  <c r="U580" i="1"/>
  <c r="U581" i="1"/>
  <c r="U582" i="1"/>
  <c r="U583" i="1"/>
  <c r="U584" i="1"/>
  <c r="U585" i="1"/>
  <c r="U586" i="1"/>
  <c r="U587" i="1"/>
  <c r="U588" i="1"/>
  <c r="U589" i="1"/>
  <c r="U590" i="1"/>
  <c r="U591" i="1"/>
  <c r="U592" i="1"/>
  <c r="U593" i="1"/>
  <c r="U594" i="1"/>
  <c r="U595" i="1"/>
  <c r="U596" i="1"/>
  <c r="U597" i="1"/>
  <c r="U598" i="1"/>
  <c r="U599" i="1"/>
  <c r="U600" i="1"/>
  <c r="U601" i="1"/>
  <c r="U602" i="1"/>
  <c r="U603" i="1"/>
  <c r="U604" i="1"/>
  <c r="U605" i="1"/>
  <c r="U606" i="1"/>
  <c r="U607" i="1"/>
  <c r="U608" i="1"/>
  <c r="U609" i="1"/>
  <c r="U610" i="1"/>
  <c r="U611" i="1"/>
  <c r="U612" i="1"/>
  <c r="U613" i="1"/>
  <c r="U614" i="1"/>
  <c r="U615" i="1"/>
  <c r="U616" i="1"/>
  <c r="U617" i="1"/>
  <c r="U618" i="1"/>
  <c r="U619" i="1"/>
  <c r="U620" i="1"/>
  <c r="U621" i="1"/>
  <c r="U622" i="1"/>
  <c r="U623" i="1"/>
  <c r="U624" i="1"/>
  <c r="U625" i="1"/>
  <c r="U626" i="1"/>
  <c r="U627" i="1"/>
  <c r="U628" i="1"/>
  <c r="U629" i="1"/>
  <c r="U630" i="1"/>
  <c r="U631" i="1"/>
  <c r="U632" i="1"/>
  <c r="U633" i="1"/>
  <c r="U634" i="1"/>
  <c r="U635" i="1"/>
  <c r="U636" i="1"/>
  <c r="U637" i="1"/>
  <c r="U638" i="1"/>
  <c r="U639" i="1"/>
  <c r="U640" i="1"/>
  <c r="U641" i="1"/>
  <c r="U642" i="1"/>
  <c r="U643" i="1"/>
  <c r="U644" i="1"/>
  <c r="U645" i="1"/>
  <c r="U646" i="1"/>
  <c r="U647" i="1"/>
  <c r="U648" i="1"/>
  <c r="U649" i="1"/>
  <c r="U650" i="1"/>
  <c r="U651" i="1"/>
  <c r="U652" i="1"/>
  <c r="U653" i="1"/>
  <c r="U654" i="1"/>
  <c r="U655" i="1"/>
  <c r="U656" i="1"/>
  <c r="U657" i="1"/>
  <c r="U658" i="1"/>
  <c r="U659" i="1"/>
  <c r="U660" i="1"/>
  <c r="U661" i="1"/>
  <c r="U662" i="1"/>
  <c r="U663" i="1"/>
  <c r="U664" i="1"/>
  <c r="U665" i="1"/>
  <c r="U666" i="1"/>
  <c r="U667" i="1"/>
  <c r="U668" i="1"/>
  <c r="U669" i="1"/>
  <c r="U670" i="1"/>
  <c r="U671" i="1"/>
  <c r="U672" i="1"/>
  <c r="U673" i="1"/>
  <c r="U674" i="1"/>
  <c r="U675" i="1"/>
  <c r="U676" i="1"/>
  <c r="U677" i="1"/>
  <c r="U678" i="1"/>
  <c r="U679" i="1"/>
  <c r="U680" i="1"/>
  <c r="U681" i="1"/>
  <c r="U682" i="1"/>
  <c r="U683" i="1"/>
  <c r="U684" i="1"/>
  <c r="U685" i="1"/>
  <c r="U686" i="1"/>
  <c r="U687" i="1"/>
  <c r="U688" i="1"/>
  <c r="U689" i="1"/>
  <c r="U690" i="1"/>
  <c r="U691" i="1"/>
  <c r="U692" i="1"/>
  <c r="U693" i="1"/>
  <c r="U694" i="1"/>
  <c r="U695" i="1"/>
  <c r="U696" i="1"/>
  <c r="U697" i="1"/>
  <c r="U698" i="1"/>
  <c r="U699" i="1"/>
  <c r="U700" i="1"/>
  <c r="U701" i="1"/>
  <c r="U702" i="1"/>
  <c r="U703" i="1"/>
  <c r="U704" i="1"/>
  <c r="U705" i="1"/>
  <c r="U706" i="1"/>
  <c r="U707" i="1"/>
  <c r="U708" i="1"/>
  <c r="U709" i="1"/>
  <c r="U710" i="1"/>
  <c r="U711" i="1"/>
  <c r="U712" i="1"/>
  <c r="U713" i="1"/>
  <c r="U714" i="1"/>
  <c r="U715" i="1"/>
  <c r="U716" i="1"/>
  <c r="U717" i="1"/>
  <c r="U718" i="1"/>
  <c r="U719" i="1"/>
  <c r="U720" i="1"/>
  <c r="U721" i="1"/>
  <c r="U722" i="1"/>
  <c r="U723" i="1"/>
  <c r="U724" i="1"/>
  <c r="U725" i="1"/>
  <c r="U726" i="1"/>
  <c r="U727" i="1"/>
  <c r="U728" i="1"/>
  <c r="U729" i="1"/>
  <c r="U730" i="1"/>
  <c r="U731" i="1"/>
  <c r="U732" i="1"/>
  <c r="U733" i="1"/>
  <c r="U734" i="1"/>
  <c r="U735" i="1"/>
  <c r="U736" i="1"/>
  <c r="U737" i="1"/>
  <c r="U738" i="1"/>
  <c r="U739" i="1"/>
  <c r="U740" i="1"/>
  <c r="U741" i="1"/>
  <c r="U742" i="1"/>
  <c r="U743" i="1"/>
  <c r="U744" i="1"/>
  <c r="U745" i="1"/>
  <c r="U746" i="1"/>
  <c r="U747" i="1"/>
  <c r="U748" i="1"/>
  <c r="U749" i="1"/>
  <c r="U750" i="1"/>
  <c r="U751" i="1"/>
  <c r="U752" i="1"/>
  <c r="U753" i="1"/>
  <c r="U754" i="1"/>
  <c r="U755" i="1"/>
  <c r="U756" i="1"/>
  <c r="U757" i="1"/>
  <c r="U758" i="1"/>
  <c r="U759" i="1"/>
  <c r="U760" i="1"/>
  <c r="U761" i="1"/>
  <c r="U762" i="1"/>
  <c r="U763" i="1"/>
  <c r="U764" i="1"/>
  <c r="U765" i="1"/>
  <c r="U766" i="1"/>
  <c r="U767" i="1"/>
  <c r="U768" i="1"/>
  <c r="U769" i="1"/>
  <c r="U770" i="1"/>
  <c r="U771" i="1"/>
  <c r="U772" i="1"/>
  <c r="U773" i="1"/>
  <c r="U774" i="1"/>
  <c r="U775" i="1"/>
  <c r="U776" i="1"/>
  <c r="U777" i="1"/>
  <c r="U778" i="1"/>
  <c r="U779" i="1"/>
  <c r="U780" i="1"/>
  <c r="U781" i="1"/>
  <c r="U782" i="1"/>
  <c r="U783" i="1"/>
  <c r="U784" i="1"/>
  <c r="U785" i="1"/>
  <c r="U786" i="1"/>
  <c r="U787" i="1"/>
  <c r="U788" i="1"/>
  <c r="U789" i="1"/>
  <c r="U790" i="1"/>
  <c r="U791" i="1"/>
  <c r="U792" i="1"/>
  <c r="U793" i="1"/>
  <c r="U794" i="1"/>
  <c r="U795" i="1"/>
  <c r="U796" i="1"/>
  <c r="U797" i="1"/>
  <c r="U798" i="1"/>
  <c r="U799" i="1"/>
  <c r="U800" i="1"/>
  <c r="U801" i="1"/>
  <c r="U802" i="1"/>
  <c r="U803" i="1"/>
  <c r="U804" i="1"/>
  <c r="U805" i="1"/>
  <c r="U806" i="1"/>
  <c r="U807" i="1"/>
  <c r="U808" i="1"/>
  <c r="U809" i="1"/>
  <c r="U810" i="1"/>
  <c r="U811" i="1"/>
  <c r="U812" i="1"/>
  <c r="U813" i="1"/>
  <c r="U814" i="1"/>
  <c r="U815" i="1"/>
  <c r="U816" i="1"/>
  <c r="U817" i="1"/>
  <c r="U818" i="1"/>
  <c r="U819" i="1"/>
  <c r="U820" i="1"/>
  <c r="U821" i="1"/>
  <c r="U822" i="1"/>
  <c r="U823" i="1"/>
  <c r="U824" i="1"/>
  <c r="U825" i="1"/>
  <c r="U826" i="1"/>
  <c r="U827" i="1"/>
  <c r="U828" i="1"/>
  <c r="U829" i="1"/>
  <c r="U830" i="1"/>
  <c r="U831" i="1"/>
  <c r="U832" i="1"/>
  <c r="U833" i="1"/>
  <c r="U834" i="1"/>
  <c r="U835" i="1"/>
  <c r="U836" i="1"/>
  <c r="U837" i="1"/>
  <c r="U838" i="1"/>
  <c r="U839" i="1"/>
  <c r="U840" i="1"/>
  <c r="U841" i="1"/>
  <c r="U842" i="1"/>
  <c r="U843" i="1"/>
  <c r="U844" i="1"/>
  <c r="U845" i="1"/>
  <c r="U846" i="1"/>
  <c r="U847" i="1"/>
  <c r="U848" i="1"/>
  <c r="U849" i="1"/>
  <c r="U850" i="1"/>
  <c r="U851" i="1"/>
  <c r="U852" i="1"/>
  <c r="U853" i="1"/>
  <c r="U854" i="1"/>
  <c r="U855" i="1"/>
  <c r="U856" i="1"/>
  <c r="U857" i="1"/>
  <c r="U858" i="1"/>
  <c r="U859" i="1"/>
  <c r="U860" i="1"/>
  <c r="U861" i="1"/>
  <c r="U862" i="1"/>
  <c r="U863" i="1"/>
  <c r="U864" i="1"/>
  <c r="U865" i="1"/>
  <c r="U866" i="1"/>
  <c r="U867" i="1"/>
  <c r="U868" i="1"/>
  <c r="U869" i="1"/>
  <c r="U870" i="1"/>
  <c r="U871" i="1"/>
  <c r="U872" i="1"/>
  <c r="U873" i="1"/>
  <c r="U874" i="1"/>
  <c r="U875" i="1"/>
  <c r="U876" i="1"/>
  <c r="U877" i="1"/>
  <c r="U878" i="1"/>
  <c r="U879" i="1"/>
  <c r="U880" i="1"/>
  <c r="U881" i="1"/>
  <c r="U882" i="1"/>
  <c r="U883" i="1"/>
  <c r="U884" i="1"/>
  <c r="U885" i="1"/>
  <c r="U886" i="1"/>
  <c r="U887" i="1"/>
  <c r="U888" i="1"/>
  <c r="U889" i="1"/>
  <c r="U890" i="1"/>
  <c r="U891" i="1"/>
  <c r="U892" i="1"/>
  <c r="U893" i="1"/>
  <c r="U894" i="1"/>
  <c r="U895" i="1"/>
  <c r="U896" i="1"/>
  <c r="U897" i="1"/>
  <c r="U898" i="1"/>
  <c r="U899" i="1"/>
  <c r="U900" i="1"/>
  <c r="U901" i="1"/>
  <c r="U902" i="1"/>
  <c r="U903" i="1"/>
  <c r="U904" i="1"/>
  <c r="U905" i="1"/>
  <c r="U906" i="1"/>
  <c r="U907" i="1"/>
  <c r="U908" i="1"/>
  <c r="U909" i="1"/>
  <c r="U910" i="1"/>
  <c r="U911" i="1"/>
  <c r="U912" i="1"/>
  <c r="U913" i="1"/>
  <c r="U914" i="1"/>
  <c r="U915" i="1"/>
  <c r="U916" i="1"/>
  <c r="U917" i="1"/>
  <c r="U918" i="1"/>
  <c r="U919" i="1"/>
  <c r="U920" i="1"/>
  <c r="U921" i="1"/>
  <c r="U922" i="1"/>
  <c r="U923" i="1"/>
  <c r="U924" i="1"/>
  <c r="U925" i="1"/>
  <c r="U926" i="1"/>
  <c r="U927" i="1"/>
  <c r="U928" i="1"/>
  <c r="U929" i="1"/>
  <c r="U930" i="1"/>
  <c r="U931" i="1"/>
  <c r="U932" i="1"/>
  <c r="U933" i="1"/>
  <c r="U934" i="1"/>
  <c r="U935" i="1"/>
  <c r="U936" i="1"/>
  <c r="U937" i="1"/>
  <c r="U938" i="1"/>
  <c r="U939" i="1"/>
  <c r="U940" i="1"/>
  <c r="U941" i="1"/>
  <c r="U942" i="1"/>
  <c r="U943" i="1"/>
  <c r="U944" i="1"/>
  <c r="U945" i="1"/>
  <c r="U946" i="1"/>
  <c r="U947" i="1"/>
  <c r="U948" i="1"/>
  <c r="U949" i="1"/>
  <c r="U950" i="1"/>
  <c r="U951" i="1"/>
  <c r="U952" i="1"/>
  <c r="U953" i="1"/>
  <c r="U954" i="1"/>
  <c r="U955" i="1"/>
  <c r="U956" i="1"/>
  <c r="U957" i="1"/>
  <c r="U958" i="1"/>
  <c r="U959" i="1"/>
  <c r="U960" i="1"/>
  <c r="U961" i="1"/>
  <c r="U962" i="1"/>
  <c r="U963" i="1"/>
  <c r="U964" i="1"/>
  <c r="U965" i="1"/>
  <c r="U966" i="1"/>
  <c r="U967" i="1"/>
  <c r="U968" i="1"/>
  <c r="U969" i="1"/>
  <c r="U970" i="1"/>
  <c r="U971" i="1"/>
  <c r="U972" i="1"/>
  <c r="U973" i="1"/>
  <c r="U974" i="1"/>
  <c r="U975" i="1"/>
  <c r="U976" i="1"/>
  <c r="U977" i="1"/>
  <c r="U978" i="1"/>
  <c r="U979" i="1"/>
  <c r="U980" i="1"/>
  <c r="U981" i="1"/>
  <c r="U982" i="1"/>
  <c r="U983" i="1"/>
  <c r="U984" i="1"/>
  <c r="U985" i="1"/>
  <c r="U986" i="1"/>
  <c r="U987" i="1"/>
  <c r="U988" i="1"/>
  <c r="U989" i="1"/>
  <c r="U990" i="1"/>
  <c r="U991" i="1"/>
  <c r="U992" i="1"/>
  <c r="U993" i="1"/>
  <c r="U994" i="1"/>
  <c r="U995" i="1"/>
  <c r="U996" i="1"/>
  <c r="U997" i="1"/>
  <c r="U998" i="1"/>
  <c r="U999" i="1"/>
  <c r="U1000" i="1"/>
  <c r="U1001" i="1"/>
  <c r="U1002" i="1"/>
  <c r="U1003" i="1"/>
  <c r="U1004" i="1"/>
  <c r="U1005" i="1"/>
  <c r="U1006" i="1"/>
  <c r="U1007" i="1"/>
  <c r="U1008" i="1"/>
  <c r="U1009" i="1"/>
  <c r="U1010" i="1"/>
  <c r="U1011" i="1"/>
  <c r="U1012" i="1"/>
  <c r="U1013" i="1"/>
  <c r="U1014" i="1"/>
  <c r="U1015" i="1"/>
  <c r="U1016" i="1"/>
  <c r="U1017" i="1"/>
  <c r="U1018" i="1"/>
  <c r="U1019" i="1"/>
  <c r="U1020" i="1"/>
  <c r="U1021" i="1"/>
  <c r="U1022" i="1"/>
  <c r="U1023" i="1"/>
  <c r="U1024" i="1"/>
  <c r="U1025" i="1"/>
  <c r="U1026" i="1"/>
  <c r="U1027" i="1"/>
  <c r="U1028" i="1"/>
  <c r="U1029" i="1"/>
  <c r="U1030" i="1"/>
  <c r="U1031" i="1"/>
  <c r="U1032" i="1"/>
  <c r="U1033" i="1"/>
  <c r="U1034" i="1"/>
  <c r="U1035" i="1"/>
  <c r="U1036" i="1"/>
  <c r="U1037" i="1"/>
  <c r="U1038" i="1"/>
  <c r="U1039" i="1"/>
  <c r="U1040" i="1"/>
  <c r="U1041" i="1"/>
  <c r="U1042" i="1"/>
  <c r="U1043" i="1"/>
  <c r="U1044" i="1"/>
  <c r="U1045" i="1"/>
  <c r="U1046" i="1"/>
  <c r="U1047" i="1"/>
  <c r="U1048" i="1"/>
  <c r="U1049" i="1"/>
  <c r="U1050" i="1"/>
  <c r="U1051" i="1"/>
  <c r="U1052" i="1"/>
  <c r="U1053" i="1"/>
  <c r="U1054" i="1"/>
  <c r="U1055" i="1"/>
  <c r="U1056" i="1"/>
  <c r="U1057" i="1"/>
  <c r="U1058" i="1"/>
  <c r="U1059" i="1"/>
  <c r="U1060" i="1"/>
  <c r="U1061" i="1"/>
  <c r="U1062" i="1"/>
  <c r="U1063" i="1"/>
  <c r="U1064" i="1"/>
  <c r="U1065" i="1"/>
  <c r="U1066" i="1"/>
  <c r="U1067" i="1"/>
  <c r="U1068" i="1"/>
  <c r="U1069" i="1"/>
  <c r="U1070" i="1"/>
  <c r="U1071" i="1"/>
  <c r="U1072" i="1"/>
  <c r="U1073" i="1"/>
  <c r="U1074" i="1"/>
  <c r="U1075" i="1"/>
  <c r="U1076" i="1"/>
  <c r="U1077" i="1"/>
  <c r="U1078" i="1"/>
  <c r="U1079" i="1"/>
  <c r="U1080" i="1"/>
  <c r="U1081" i="1"/>
  <c r="U1082" i="1"/>
  <c r="U1083" i="1"/>
  <c r="U1084" i="1"/>
  <c r="U1085" i="1"/>
  <c r="U1086" i="1"/>
  <c r="U1087" i="1"/>
  <c r="U1088" i="1"/>
  <c r="U1089" i="1"/>
  <c r="U1090" i="1"/>
  <c r="U1091" i="1"/>
  <c r="U1092" i="1"/>
  <c r="U1093" i="1"/>
  <c r="U1094" i="1"/>
  <c r="U1095" i="1"/>
  <c r="U1096" i="1"/>
  <c r="U1097" i="1"/>
  <c r="U1098" i="1"/>
  <c r="U1099" i="1"/>
  <c r="U1100" i="1"/>
  <c r="U1101" i="1"/>
  <c r="U1102" i="1"/>
  <c r="U1103" i="1"/>
  <c r="U1104" i="1"/>
  <c r="U1105" i="1"/>
  <c r="U1106" i="1"/>
  <c r="U1107" i="1"/>
  <c r="U1108" i="1"/>
  <c r="U1109" i="1"/>
  <c r="U1110" i="1"/>
  <c r="U1111" i="1"/>
  <c r="U1112" i="1"/>
  <c r="U1113" i="1"/>
  <c r="U1114" i="1"/>
  <c r="U1115" i="1"/>
  <c r="U1116" i="1"/>
  <c r="U1117" i="1"/>
  <c r="U1118" i="1"/>
  <c r="U1119" i="1"/>
  <c r="U1120" i="1"/>
  <c r="U1121" i="1"/>
  <c r="U1122" i="1"/>
  <c r="U1123" i="1"/>
  <c r="U1124" i="1"/>
  <c r="U1125" i="1"/>
  <c r="U1126" i="1"/>
  <c r="U1127" i="1"/>
  <c r="U1128" i="1"/>
  <c r="U1129" i="1"/>
  <c r="U1130" i="1"/>
  <c r="U1131" i="1"/>
  <c r="U1132" i="1"/>
  <c r="U1133" i="1"/>
  <c r="U1134" i="1"/>
  <c r="U1135" i="1"/>
  <c r="U1136" i="1"/>
  <c r="U1137" i="1"/>
  <c r="U1138" i="1"/>
  <c r="U1139" i="1"/>
  <c r="U1140" i="1"/>
  <c r="U1141" i="1"/>
  <c r="U1142" i="1"/>
  <c r="U1143" i="1"/>
  <c r="U1144" i="1"/>
  <c r="U1145" i="1"/>
  <c r="U1146" i="1"/>
  <c r="U1147" i="1"/>
  <c r="U1148" i="1"/>
  <c r="U1149" i="1"/>
  <c r="U1150" i="1"/>
  <c r="U1151" i="1"/>
  <c r="U1152" i="1"/>
  <c r="U1153" i="1"/>
  <c r="U1154" i="1"/>
  <c r="U1155" i="1"/>
  <c r="U1156" i="1"/>
  <c r="U1157" i="1"/>
  <c r="U1158" i="1"/>
  <c r="U1159" i="1"/>
  <c r="U1160" i="1"/>
  <c r="U1161" i="1"/>
  <c r="U1162" i="1"/>
  <c r="U1163" i="1"/>
  <c r="U1164" i="1"/>
  <c r="U1165" i="1"/>
  <c r="U1166" i="1"/>
  <c r="U1167" i="1"/>
  <c r="U1168" i="1"/>
  <c r="U1169" i="1"/>
  <c r="U1170" i="1"/>
  <c r="U1171" i="1"/>
  <c r="U1172" i="1"/>
  <c r="U1173" i="1"/>
  <c r="U1174" i="1"/>
  <c r="U1175" i="1"/>
  <c r="U1176" i="1"/>
  <c r="U1177" i="1"/>
  <c r="U1178" i="1"/>
  <c r="U1179" i="1"/>
  <c r="U1180" i="1"/>
  <c r="U1181" i="1"/>
  <c r="U1182" i="1"/>
  <c r="U1183" i="1"/>
  <c r="U1184" i="1"/>
  <c r="U1185" i="1"/>
  <c r="U1186" i="1"/>
  <c r="U1187" i="1"/>
  <c r="U1188" i="1"/>
  <c r="U1189" i="1"/>
  <c r="U1190" i="1"/>
  <c r="U1191" i="1"/>
  <c r="U1192" i="1"/>
  <c r="U1193" i="1"/>
  <c r="U1194" i="1"/>
  <c r="U1195" i="1"/>
  <c r="U1196" i="1"/>
  <c r="U1197" i="1"/>
  <c r="U1198" i="1"/>
  <c r="U1199" i="1"/>
  <c r="U1200" i="1"/>
  <c r="U1201" i="1"/>
  <c r="U1202" i="1"/>
  <c r="U1203" i="1"/>
  <c r="U1204" i="1"/>
  <c r="U1205" i="1"/>
  <c r="U1206" i="1"/>
  <c r="U1207" i="1"/>
  <c r="U1208" i="1"/>
  <c r="U1209" i="1"/>
  <c r="U1210" i="1"/>
  <c r="U1211" i="1"/>
  <c r="U1212" i="1"/>
  <c r="U1213" i="1"/>
  <c r="U1214" i="1"/>
  <c r="U1215" i="1"/>
  <c r="U1216" i="1"/>
  <c r="U1217" i="1"/>
  <c r="U1218" i="1"/>
  <c r="U1219" i="1"/>
  <c r="U1220" i="1"/>
  <c r="U1221" i="1"/>
  <c r="U1222" i="1"/>
  <c r="U1223" i="1"/>
  <c r="U1224" i="1"/>
  <c r="U1225" i="1"/>
  <c r="U1226" i="1"/>
  <c r="U1227" i="1"/>
  <c r="U1228" i="1"/>
  <c r="U1229" i="1"/>
  <c r="U1230" i="1"/>
  <c r="U1231" i="1"/>
  <c r="U1232" i="1"/>
  <c r="U1233" i="1"/>
  <c r="U1234" i="1"/>
  <c r="U1235" i="1"/>
  <c r="U1236" i="1"/>
  <c r="U1237" i="1"/>
  <c r="U1238" i="1"/>
  <c r="U1239" i="1"/>
  <c r="U1240" i="1"/>
  <c r="U1241" i="1"/>
  <c r="U1242" i="1"/>
  <c r="U1243" i="1"/>
  <c r="U1244" i="1"/>
  <c r="U1245" i="1"/>
  <c r="U1246" i="1"/>
  <c r="U1247" i="1"/>
  <c r="U1248" i="1"/>
  <c r="U1249" i="1"/>
  <c r="U1250" i="1"/>
  <c r="U1251" i="1"/>
  <c r="U1252" i="1"/>
  <c r="U1253" i="1"/>
  <c r="U1254" i="1"/>
  <c r="U1255" i="1"/>
  <c r="U1256" i="1"/>
  <c r="U1257" i="1"/>
  <c r="U1258" i="1"/>
  <c r="U1259" i="1"/>
  <c r="U1260" i="1"/>
  <c r="U1261" i="1"/>
  <c r="U1262" i="1"/>
  <c r="U1263" i="1"/>
  <c r="U1264" i="1"/>
  <c r="U1265" i="1"/>
  <c r="U1266" i="1"/>
  <c r="U1267" i="1"/>
  <c r="U1268" i="1"/>
  <c r="U1269" i="1"/>
  <c r="U1270" i="1"/>
  <c r="U1271" i="1"/>
  <c r="U1272" i="1"/>
  <c r="U1273" i="1"/>
  <c r="U1274" i="1"/>
  <c r="U1275" i="1"/>
  <c r="U1276" i="1"/>
  <c r="U1277" i="1"/>
  <c r="U1278" i="1"/>
  <c r="U1279" i="1"/>
  <c r="U1280" i="1"/>
  <c r="U1281" i="1"/>
  <c r="U1282" i="1"/>
  <c r="U1283" i="1"/>
  <c r="U1284" i="1"/>
  <c r="U1285" i="1"/>
  <c r="U1286" i="1"/>
  <c r="U1287" i="1"/>
  <c r="U1288" i="1"/>
  <c r="U1289" i="1"/>
  <c r="U1290" i="1"/>
  <c r="U1291" i="1"/>
  <c r="U1292" i="1"/>
  <c r="U1293" i="1"/>
  <c r="U1294" i="1"/>
  <c r="U1295" i="1"/>
  <c r="U1296" i="1"/>
  <c r="U1297" i="1"/>
  <c r="U1298" i="1"/>
  <c r="U1299" i="1"/>
  <c r="U1300" i="1"/>
  <c r="U1301" i="1"/>
  <c r="U1302" i="1"/>
  <c r="U1303" i="1"/>
  <c r="U1304" i="1"/>
  <c r="U1305" i="1"/>
  <c r="U1306" i="1"/>
  <c r="U1307" i="1"/>
  <c r="U1308" i="1"/>
  <c r="U1309" i="1"/>
  <c r="U1310" i="1"/>
  <c r="U1311" i="1"/>
  <c r="U1312" i="1"/>
  <c r="U1313" i="1"/>
  <c r="U1314" i="1"/>
  <c r="U1315" i="1"/>
  <c r="U1316" i="1"/>
  <c r="U1317" i="1"/>
  <c r="U1318" i="1"/>
  <c r="U1319" i="1"/>
  <c r="U1320" i="1"/>
  <c r="U1321" i="1"/>
  <c r="U1322" i="1"/>
  <c r="U1323" i="1"/>
  <c r="U1324" i="1"/>
  <c r="U1325" i="1"/>
  <c r="U1326" i="1"/>
  <c r="U1327" i="1"/>
  <c r="U1328" i="1"/>
  <c r="U1329" i="1"/>
  <c r="U1330" i="1"/>
  <c r="U1331" i="1"/>
  <c r="U1332" i="1"/>
  <c r="U1333" i="1"/>
  <c r="U1334" i="1"/>
  <c r="U1335" i="1"/>
  <c r="U1336" i="1"/>
  <c r="U1337" i="1"/>
  <c r="U1338" i="1"/>
  <c r="U1339" i="1"/>
  <c r="U1340" i="1"/>
  <c r="U1341" i="1"/>
  <c r="U1342" i="1"/>
  <c r="U1343" i="1"/>
  <c r="U1344" i="1"/>
  <c r="U1345" i="1"/>
  <c r="U1346" i="1"/>
  <c r="U1347" i="1"/>
  <c r="U1348" i="1"/>
  <c r="U1349" i="1"/>
  <c r="U1350" i="1"/>
  <c r="U1351" i="1"/>
  <c r="U1352" i="1"/>
  <c r="U1353" i="1"/>
  <c r="U1354" i="1"/>
  <c r="U1355" i="1"/>
  <c r="U1356" i="1"/>
  <c r="U1357" i="1"/>
  <c r="U1358" i="1"/>
  <c r="U1359" i="1"/>
  <c r="U1360" i="1"/>
  <c r="U1361" i="1"/>
  <c r="U1362" i="1"/>
  <c r="U1363" i="1"/>
  <c r="U1364" i="1"/>
  <c r="U1365" i="1"/>
  <c r="U1366" i="1"/>
  <c r="U1367" i="1"/>
  <c r="U1368" i="1"/>
  <c r="U1369" i="1"/>
  <c r="U1370" i="1"/>
  <c r="U1371" i="1"/>
  <c r="U1372" i="1"/>
  <c r="U1373" i="1"/>
  <c r="U1374" i="1"/>
  <c r="U1375" i="1"/>
  <c r="U1376" i="1"/>
  <c r="U1377" i="1"/>
  <c r="U1378" i="1"/>
  <c r="U1379" i="1"/>
  <c r="U1380" i="1"/>
  <c r="U1381" i="1"/>
  <c r="U1382" i="1"/>
  <c r="U1383" i="1"/>
  <c r="U1384" i="1"/>
  <c r="U1385" i="1"/>
  <c r="U1386" i="1"/>
  <c r="U1387" i="1"/>
  <c r="U1388" i="1"/>
  <c r="U1389" i="1"/>
  <c r="U1390" i="1"/>
  <c r="U1391" i="1"/>
  <c r="U1392" i="1"/>
  <c r="U1393" i="1"/>
  <c r="U1394" i="1"/>
  <c r="U1395" i="1"/>
  <c r="U1396" i="1"/>
  <c r="U1397" i="1"/>
  <c r="U1398" i="1"/>
  <c r="U1399" i="1"/>
  <c r="U1400" i="1"/>
  <c r="U1401" i="1"/>
  <c r="U1402" i="1"/>
  <c r="U1403" i="1"/>
  <c r="U1404" i="1"/>
  <c r="U1405" i="1"/>
  <c r="U1406" i="1"/>
  <c r="U1407" i="1"/>
  <c r="U1408" i="1"/>
  <c r="U1409" i="1"/>
  <c r="U1410" i="1"/>
  <c r="U1411" i="1"/>
  <c r="U1412" i="1"/>
  <c r="U1413" i="1"/>
  <c r="U1414" i="1"/>
  <c r="U1415" i="1"/>
  <c r="U1416" i="1"/>
  <c r="U1417" i="1"/>
  <c r="U1418" i="1"/>
  <c r="U1419" i="1"/>
  <c r="U1420" i="1"/>
  <c r="U1421" i="1"/>
  <c r="U1422" i="1"/>
  <c r="U1423" i="1"/>
  <c r="U1424" i="1"/>
  <c r="U1425" i="1"/>
  <c r="U1426" i="1"/>
  <c r="U1427" i="1"/>
  <c r="U1428" i="1"/>
  <c r="U1429" i="1"/>
  <c r="U1430" i="1"/>
  <c r="U1431" i="1"/>
  <c r="U1432" i="1"/>
  <c r="U1433" i="1"/>
  <c r="U1434" i="1"/>
  <c r="U1435" i="1"/>
  <c r="U1436" i="1"/>
  <c r="U1437" i="1"/>
  <c r="U1438" i="1"/>
  <c r="U1439" i="1"/>
  <c r="U1440" i="1"/>
  <c r="U1441" i="1"/>
  <c r="U1442" i="1"/>
  <c r="U1443" i="1"/>
  <c r="U1444" i="1"/>
  <c r="U1445" i="1"/>
  <c r="U1446" i="1"/>
  <c r="U1447" i="1"/>
  <c r="U1448" i="1"/>
  <c r="U1449" i="1"/>
  <c r="U1450" i="1"/>
  <c r="U1451" i="1"/>
  <c r="U1452" i="1"/>
  <c r="U1453" i="1"/>
  <c r="U1454" i="1"/>
  <c r="U1455" i="1"/>
  <c r="U1456" i="1"/>
  <c r="U1457" i="1"/>
  <c r="U1458" i="1"/>
  <c r="U1459" i="1"/>
  <c r="U1460" i="1"/>
  <c r="U1461" i="1"/>
  <c r="U1462" i="1"/>
  <c r="U1463" i="1"/>
  <c r="U1464" i="1"/>
  <c r="U1465" i="1"/>
  <c r="U1466" i="1"/>
  <c r="U1467" i="1"/>
  <c r="U1468" i="1"/>
  <c r="U1469" i="1"/>
  <c r="U1470" i="1"/>
  <c r="U1471" i="1"/>
  <c r="U1472" i="1"/>
  <c r="U1473" i="1"/>
  <c r="U1474" i="1"/>
  <c r="U1475" i="1"/>
  <c r="U1476" i="1"/>
  <c r="U1477" i="1"/>
  <c r="U1478" i="1"/>
  <c r="U1479" i="1"/>
  <c r="U1480" i="1"/>
  <c r="U1481" i="1"/>
  <c r="U1482" i="1"/>
  <c r="U1483" i="1"/>
  <c r="U1484" i="1"/>
  <c r="U1485" i="1"/>
  <c r="U1486" i="1"/>
  <c r="U1487" i="1"/>
  <c r="U1488" i="1"/>
  <c r="U1489" i="1"/>
  <c r="U1490" i="1"/>
  <c r="U1491" i="1"/>
  <c r="U1492" i="1"/>
  <c r="U1493" i="1"/>
  <c r="U1494" i="1"/>
  <c r="U1495" i="1"/>
  <c r="U1496" i="1"/>
  <c r="U1497" i="1"/>
  <c r="U1498" i="1"/>
  <c r="U1499" i="1"/>
  <c r="U1500" i="1"/>
  <c r="U1501" i="1"/>
  <c r="U1502" i="1"/>
  <c r="U1503" i="1"/>
  <c r="U1504" i="1"/>
  <c r="U1505" i="1"/>
  <c r="U1506" i="1"/>
  <c r="U1507" i="1"/>
  <c r="U1508" i="1"/>
  <c r="U1509" i="1"/>
  <c r="U1510" i="1"/>
  <c r="U1511" i="1"/>
  <c r="U1512" i="1"/>
  <c r="U1513" i="1"/>
  <c r="U1514" i="1"/>
  <c r="U1515" i="1"/>
  <c r="U1516" i="1"/>
  <c r="U1517" i="1"/>
  <c r="U1518" i="1"/>
  <c r="U1519" i="1"/>
  <c r="U1520" i="1"/>
  <c r="U1521" i="1"/>
  <c r="U1522" i="1"/>
  <c r="U1523" i="1"/>
  <c r="U1524" i="1"/>
  <c r="U1525" i="1"/>
  <c r="U1526" i="1"/>
  <c r="U1527" i="1"/>
  <c r="U1528" i="1"/>
  <c r="U1529" i="1"/>
  <c r="U1530" i="1"/>
  <c r="U1531" i="1"/>
  <c r="U1532" i="1"/>
  <c r="U1533" i="1"/>
  <c r="U1534" i="1"/>
  <c r="U1535" i="1"/>
  <c r="U1536" i="1"/>
  <c r="U1537" i="1"/>
  <c r="U1538" i="1"/>
  <c r="U1539" i="1"/>
  <c r="U1540" i="1"/>
  <c r="U1541" i="1"/>
  <c r="U1542" i="1"/>
  <c r="U1543" i="1"/>
  <c r="U1544" i="1"/>
  <c r="U1545" i="1"/>
  <c r="U1546" i="1"/>
  <c r="U1547" i="1"/>
  <c r="U1548" i="1"/>
  <c r="U1549" i="1"/>
  <c r="U1550" i="1"/>
  <c r="U1551" i="1"/>
  <c r="U1552" i="1"/>
  <c r="U1553" i="1"/>
  <c r="U1554" i="1"/>
  <c r="U1555" i="1"/>
  <c r="U1556" i="1"/>
  <c r="U1557" i="1"/>
  <c r="U1558" i="1"/>
  <c r="U1559" i="1"/>
  <c r="U1560" i="1"/>
  <c r="U1561" i="1"/>
  <c r="U1562" i="1"/>
  <c r="U1563" i="1"/>
  <c r="U1564" i="1"/>
  <c r="U1565" i="1"/>
  <c r="U1566" i="1"/>
  <c r="U1567" i="1"/>
  <c r="U1568" i="1"/>
  <c r="U1569" i="1"/>
  <c r="U1570" i="1"/>
  <c r="U1571" i="1"/>
  <c r="U1572" i="1"/>
  <c r="U1573" i="1"/>
  <c r="U1574" i="1"/>
  <c r="U1575" i="1"/>
  <c r="U1576" i="1"/>
  <c r="U1577" i="1"/>
  <c r="U1578" i="1"/>
  <c r="U1579" i="1"/>
  <c r="U1580" i="1"/>
  <c r="U1581" i="1"/>
  <c r="U1582" i="1"/>
  <c r="U1583" i="1"/>
  <c r="U1584" i="1"/>
  <c r="U1585" i="1"/>
  <c r="U1586" i="1"/>
  <c r="U1587" i="1"/>
  <c r="U1588" i="1"/>
  <c r="U1589" i="1"/>
  <c r="U1590" i="1"/>
  <c r="U1591" i="1"/>
  <c r="U1592" i="1"/>
  <c r="U1593" i="1"/>
  <c r="U1594" i="1"/>
  <c r="U1595" i="1"/>
  <c r="U1596" i="1"/>
  <c r="U1597" i="1"/>
  <c r="U1598" i="1"/>
  <c r="U1599" i="1"/>
  <c r="U1600" i="1"/>
  <c r="U1601" i="1"/>
  <c r="U1602" i="1"/>
  <c r="U1603" i="1"/>
  <c r="U1604" i="1"/>
  <c r="U1605" i="1"/>
  <c r="U1606" i="1"/>
  <c r="U1607" i="1"/>
  <c r="U1608" i="1"/>
  <c r="U1609" i="1"/>
  <c r="U1610" i="1"/>
  <c r="U1611" i="1"/>
  <c r="U1612" i="1"/>
  <c r="U1613" i="1"/>
  <c r="U1614" i="1"/>
  <c r="U1615" i="1"/>
  <c r="U1616" i="1"/>
  <c r="U1617" i="1"/>
  <c r="U1618" i="1"/>
  <c r="U1619" i="1"/>
  <c r="U1620" i="1"/>
  <c r="U1621" i="1"/>
  <c r="U1622" i="1"/>
  <c r="U1623" i="1"/>
  <c r="U1624" i="1"/>
  <c r="U1625" i="1"/>
  <c r="U1626" i="1"/>
  <c r="U1627" i="1"/>
  <c r="U1628" i="1"/>
  <c r="U1629" i="1"/>
  <c r="U1630" i="1"/>
  <c r="U1631" i="1"/>
  <c r="U1632" i="1"/>
  <c r="U1633" i="1"/>
  <c r="U1634" i="1"/>
  <c r="U1635" i="1"/>
  <c r="U1636" i="1"/>
  <c r="U1637" i="1"/>
  <c r="U1638" i="1"/>
  <c r="U1639" i="1"/>
  <c r="U1640" i="1"/>
  <c r="U1641" i="1"/>
  <c r="U1642" i="1"/>
  <c r="U1643" i="1"/>
  <c r="U1644" i="1"/>
  <c r="U1645" i="1"/>
  <c r="U1646" i="1"/>
  <c r="U1647" i="1"/>
  <c r="U1648" i="1"/>
  <c r="U1649" i="1"/>
  <c r="U1650" i="1"/>
  <c r="U1651" i="1"/>
  <c r="U1652" i="1"/>
  <c r="U1653" i="1"/>
  <c r="U1654" i="1"/>
  <c r="U1655" i="1"/>
  <c r="U1656" i="1"/>
  <c r="U1657" i="1"/>
  <c r="U1658" i="1"/>
  <c r="U1659" i="1"/>
  <c r="U1660" i="1"/>
  <c r="U1661" i="1"/>
  <c r="U1662" i="1"/>
  <c r="U1663" i="1"/>
  <c r="U1664" i="1"/>
  <c r="U1665" i="1"/>
  <c r="U1666" i="1"/>
  <c r="U1667" i="1"/>
  <c r="U1668" i="1"/>
  <c r="U1669" i="1"/>
  <c r="U1670" i="1"/>
  <c r="U1671" i="1"/>
  <c r="U1672" i="1"/>
  <c r="U1673" i="1"/>
  <c r="U1674" i="1"/>
  <c r="U1675" i="1"/>
  <c r="U1676" i="1"/>
  <c r="U1677" i="1"/>
  <c r="U1678" i="1"/>
  <c r="U1679" i="1"/>
  <c r="U1680" i="1"/>
  <c r="U1681" i="1"/>
  <c r="U1682" i="1"/>
  <c r="U1683" i="1"/>
  <c r="U1684" i="1"/>
  <c r="U1685" i="1"/>
  <c r="U1686" i="1"/>
  <c r="U1687" i="1"/>
  <c r="U1688" i="1"/>
  <c r="U1689" i="1"/>
  <c r="U1690" i="1"/>
  <c r="U1691" i="1"/>
  <c r="U1692" i="1"/>
  <c r="U1693" i="1"/>
  <c r="U1694" i="1"/>
  <c r="U1695" i="1"/>
  <c r="U1696" i="1"/>
  <c r="U1697" i="1"/>
  <c r="U1698" i="1"/>
  <c r="U1699" i="1"/>
  <c r="U1700" i="1"/>
  <c r="U1701" i="1"/>
  <c r="U1702" i="1"/>
  <c r="U1703" i="1"/>
  <c r="U1704" i="1"/>
  <c r="U1705" i="1"/>
  <c r="U1706" i="1"/>
  <c r="U1707" i="1"/>
  <c r="U1708" i="1"/>
  <c r="U1709" i="1"/>
  <c r="U1710" i="1"/>
  <c r="U1711" i="1"/>
  <c r="U1712" i="1"/>
  <c r="U1713" i="1"/>
  <c r="U1714" i="1"/>
  <c r="U1715" i="1"/>
  <c r="U1716" i="1"/>
  <c r="U1717" i="1"/>
  <c r="U1718" i="1"/>
  <c r="U1719" i="1"/>
  <c r="U1720" i="1"/>
  <c r="U1721" i="1"/>
  <c r="U1722" i="1"/>
  <c r="U1723" i="1"/>
  <c r="U1724" i="1"/>
  <c r="U1725" i="1"/>
  <c r="U1726" i="1"/>
  <c r="U1727" i="1"/>
  <c r="U1728" i="1"/>
  <c r="U1729" i="1"/>
  <c r="U1730" i="1"/>
  <c r="U1731" i="1"/>
  <c r="U1732" i="1"/>
  <c r="U1733" i="1"/>
  <c r="U1734" i="1"/>
  <c r="U1735" i="1"/>
  <c r="U1736" i="1"/>
  <c r="U1737" i="1"/>
  <c r="U1738" i="1"/>
  <c r="U1739" i="1"/>
  <c r="U1740" i="1"/>
  <c r="U1741" i="1"/>
  <c r="U1742" i="1"/>
  <c r="U1743" i="1"/>
  <c r="U1744" i="1"/>
  <c r="U1745" i="1"/>
  <c r="U1746" i="1"/>
  <c r="U1747" i="1"/>
  <c r="U1748" i="1"/>
  <c r="U1749" i="1"/>
  <c r="U1750" i="1"/>
  <c r="U1751" i="1"/>
  <c r="U1752" i="1"/>
  <c r="U1753" i="1"/>
  <c r="U1754" i="1"/>
  <c r="U1755" i="1"/>
  <c r="U1756" i="1"/>
  <c r="U1757" i="1"/>
  <c r="U1758" i="1"/>
  <c r="U1759" i="1"/>
  <c r="U1760" i="1"/>
  <c r="U1761" i="1"/>
  <c r="U1762" i="1"/>
  <c r="U1763" i="1"/>
  <c r="U1764" i="1"/>
  <c r="U1765" i="1"/>
  <c r="U1766" i="1"/>
  <c r="U1767" i="1"/>
  <c r="U1768" i="1"/>
  <c r="U1769" i="1"/>
  <c r="U1770" i="1"/>
  <c r="U1771" i="1"/>
  <c r="U1772" i="1"/>
  <c r="U1773" i="1"/>
  <c r="U1774" i="1"/>
  <c r="U1775" i="1"/>
  <c r="U1776" i="1"/>
  <c r="U1777" i="1"/>
  <c r="U1778" i="1"/>
  <c r="U1779" i="1"/>
  <c r="U1780" i="1"/>
  <c r="U1781" i="1"/>
  <c r="U1782" i="1"/>
  <c r="U1783" i="1"/>
  <c r="U1784" i="1"/>
  <c r="U1785" i="1"/>
  <c r="U1786" i="1"/>
  <c r="U1787" i="1"/>
  <c r="U1788" i="1"/>
  <c r="U1789" i="1"/>
  <c r="U1790" i="1"/>
  <c r="U1791" i="1"/>
  <c r="U1792" i="1"/>
  <c r="U1793" i="1"/>
  <c r="U1794" i="1"/>
  <c r="U1795" i="1"/>
  <c r="U1796" i="1"/>
  <c r="U1797" i="1"/>
  <c r="U1798" i="1"/>
  <c r="U1799" i="1"/>
  <c r="U1800" i="1"/>
  <c r="U1801" i="1"/>
  <c r="U1802" i="1"/>
  <c r="U1803" i="1"/>
  <c r="U1804" i="1"/>
  <c r="U1805" i="1"/>
  <c r="U1806" i="1"/>
  <c r="U1807" i="1"/>
  <c r="U1808" i="1"/>
  <c r="U1809" i="1"/>
  <c r="U1810" i="1"/>
  <c r="U1811" i="1"/>
  <c r="U1812" i="1"/>
  <c r="U1813" i="1"/>
  <c r="U1814" i="1"/>
  <c r="U1815" i="1"/>
  <c r="U1816" i="1"/>
  <c r="U1817" i="1"/>
  <c r="U1818" i="1"/>
  <c r="U1819" i="1"/>
  <c r="U1820" i="1"/>
  <c r="U1821" i="1"/>
  <c r="U1822" i="1"/>
  <c r="U1823" i="1"/>
  <c r="U1824" i="1"/>
  <c r="U1825" i="1"/>
  <c r="U1826" i="1"/>
  <c r="U1827" i="1"/>
  <c r="U1828" i="1"/>
  <c r="U1829" i="1"/>
  <c r="U1830" i="1"/>
  <c r="U1831" i="1"/>
  <c r="U1832" i="1"/>
  <c r="U1833" i="1"/>
  <c r="U1834" i="1"/>
  <c r="U1835" i="1"/>
  <c r="U1836" i="1"/>
  <c r="U1837" i="1"/>
  <c r="U1838" i="1"/>
  <c r="U1839" i="1"/>
  <c r="U1840" i="1"/>
  <c r="U1841" i="1"/>
  <c r="U1842" i="1"/>
  <c r="U1843" i="1"/>
  <c r="U1844" i="1"/>
  <c r="U1845" i="1"/>
  <c r="U1846" i="1"/>
  <c r="U1847" i="1"/>
  <c r="U1848" i="1"/>
  <c r="U1849" i="1"/>
  <c r="U1850" i="1"/>
  <c r="U1851" i="1"/>
  <c r="U1852" i="1"/>
  <c r="U1853" i="1"/>
  <c r="U1854" i="1"/>
  <c r="U1855" i="1"/>
  <c r="U1856" i="1"/>
  <c r="U1857" i="1"/>
  <c r="U1858" i="1"/>
  <c r="U1859" i="1"/>
  <c r="U1860" i="1"/>
  <c r="U1861" i="1"/>
  <c r="U1862" i="1"/>
  <c r="U1863" i="1"/>
  <c r="U1864" i="1"/>
  <c r="U1865" i="1"/>
  <c r="U1866" i="1"/>
  <c r="U1867" i="1"/>
  <c r="U1868" i="1"/>
  <c r="U1869" i="1"/>
  <c r="U1870" i="1"/>
  <c r="U1871" i="1"/>
  <c r="U1872" i="1"/>
  <c r="U1873" i="1"/>
  <c r="U1874" i="1"/>
  <c r="U1875" i="1"/>
  <c r="U1876" i="1"/>
  <c r="U1877" i="1"/>
  <c r="U1878" i="1"/>
  <c r="U1879" i="1"/>
  <c r="U1880" i="1"/>
  <c r="U1881" i="1"/>
  <c r="U1882" i="1"/>
  <c r="U1883" i="1"/>
  <c r="U1884" i="1"/>
  <c r="U1885" i="1"/>
  <c r="U1886" i="1"/>
  <c r="U1887" i="1"/>
  <c r="U1888" i="1"/>
  <c r="U1889" i="1"/>
  <c r="U1890" i="1"/>
  <c r="U1891" i="1"/>
  <c r="U1892" i="1"/>
  <c r="U1893" i="1"/>
  <c r="U1894" i="1"/>
  <c r="U1895" i="1"/>
  <c r="U1896" i="1"/>
  <c r="U1897" i="1"/>
  <c r="U1898" i="1"/>
  <c r="U1899" i="1"/>
  <c r="U1900" i="1"/>
  <c r="U1901" i="1"/>
  <c r="U1902" i="1"/>
  <c r="U1903" i="1"/>
  <c r="U1904" i="1"/>
  <c r="U1905" i="1"/>
  <c r="U1906" i="1"/>
  <c r="U1907" i="1"/>
  <c r="U1908" i="1"/>
  <c r="U1909" i="1"/>
  <c r="U1910" i="1"/>
  <c r="U1911" i="1"/>
  <c r="U1912" i="1"/>
  <c r="U1913" i="1"/>
  <c r="U1914" i="1"/>
  <c r="U1915" i="1"/>
  <c r="U1916" i="1"/>
  <c r="U1917" i="1"/>
  <c r="U1918" i="1"/>
  <c r="U1919" i="1"/>
  <c r="U1920" i="1"/>
  <c r="U1921" i="1"/>
  <c r="U1922" i="1"/>
  <c r="U1923" i="1"/>
  <c r="U1924" i="1"/>
  <c r="U1925" i="1"/>
  <c r="U1926" i="1"/>
  <c r="U1927" i="1"/>
  <c r="U1928" i="1"/>
  <c r="U1929" i="1"/>
  <c r="U1930" i="1"/>
  <c r="U1931" i="1"/>
  <c r="U1932" i="1"/>
  <c r="U1933" i="1"/>
  <c r="U1934" i="1"/>
  <c r="U1935" i="1"/>
  <c r="U1936" i="1"/>
  <c r="U1937" i="1"/>
  <c r="U1938" i="1"/>
  <c r="U1939" i="1"/>
  <c r="U1940" i="1"/>
  <c r="U1941" i="1"/>
  <c r="U1942" i="1"/>
  <c r="U1943" i="1"/>
  <c r="U1944" i="1"/>
  <c r="U1945" i="1"/>
  <c r="U1946" i="1"/>
  <c r="U1947" i="1"/>
  <c r="U1948" i="1"/>
  <c r="U1949" i="1"/>
  <c r="U1950" i="1"/>
  <c r="U1951" i="1"/>
  <c r="U1952" i="1"/>
  <c r="U1953" i="1"/>
  <c r="U1954" i="1"/>
  <c r="U1955" i="1"/>
  <c r="U1956" i="1"/>
  <c r="U1957" i="1"/>
  <c r="U1958" i="1"/>
  <c r="U1959" i="1"/>
  <c r="U1960" i="1"/>
  <c r="U1961" i="1"/>
  <c r="U1962" i="1"/>
  <c r="U1963" i="1"/>
  <c r="U1964" i="1"/>
  <c r="U1965" i="1"/>
  <c r="U1966" i="1"/>
  <c r="U1967" i="1"/>
  <c r="U1968" i="1"/>
  <c r="U1969" i="1"/>
  <c r="U1970" i="1"/>
  <c r="U1971" i="1"/>
  <c r="U1972" i="1"/>
  <c r="U1973" i="1"/>
  <c r="U1974" i="1"/>
  <c r="U1975" i="1"/>
  <c r="U1976" i="1"/>
  <c r="U1977" i="1"/>
  <c r="U1978" i="1"/>
  <c r="U1979" i="1"/>
  <c r="U1980" i="1"/>
  <c r="U1981" i="1"/>
  <c r="U1982" i="1"/>
  <c r="U1983" i="1"/>
  <c r="U1984" i="1"/>
  <c r="U1985" i="1"/>
  <c r="U1986" i="1"/>
  <c r="U1987" i="1"/>
  <c r="U1988" i="1"/>
  <c r="U1989" i="1"/>
  <c r="U1990" i="1"/>
  <c r="U1991" i="1"/>
  <c r="U1992" i="1"/>
  <c r="U1993" i="1"/>
  <c r="U1994" i="1"/>
  <c r="U1995" i="1"/>
  <c r="U1996" i="1"/>
  <c r="U1997" i="1"/>
  <c r="U1998" i="1"/>
  <c r="U1999" i="1"/>
  <c r="U2000" i="1"/>
  <c r="U2001" i="1"/>
  <c r="U2002" i="1"/>
  <c r="U2003" i="1"/>
  <c r="U2004" i="1"/>
  <c r="U2005" i="1"/>
  <c r="U2006" i="1"/>
  <c r="U2007" i="1"/>
  <c r="U2008" i="1"/>
  <c r="U2009" i="1"/>
  <c r="U2010" i="1"/>
  <c r="U2011" i="1"/>
  <c r="U2012" i="1"/>
  <c r="U2013" i="1"/>
  <c r="U2014" i="1"/>
  <c r="U2015" i="1"/>
  <c r="U2016" i="1"/>
  <c r="U2017" i="1"/>
  <c r="U2018" i="1"/>
  <c r="U2019" i="1"/>
  <c r="U2020" i="1"/>
  <c r="U2021" i="1"/>
  <c r="U2022" i="1"/>
  <c r="U2023" i="1"/>
  <c r="U2024" i="1"/>
  <c r="U2025" i="1"/>
  <c r="U2026" i="1"/>
  <c r="U2027" i="1"/>
  <c r="U2028" i="1"/>
  <c r="U2029" i="1"/>
  <c r="U2030" i="1"/>
  <c r="U2031" i="1"/>
  <c r="U2032" i="1"/>
  <c r="U2033" i="1"/>
  <c r="U2034" i="1"/>
  <c r="U2035" i="1"/>
  <c r="U2036" i="1"/>
  <c r="U2037" i="1"/>
  <c r="U2038" i="1"/>
  <c r="U2039" i="1"/>
  <c r="U2040" i="1"/>
  <c r="U2041" i="1"/>
  <c r="U2042" i="1"/>
  <c r="U2043" i="1"/>
  <c r="U2044" i="1"/>
  <c r="U2045" i="1"/>
  <c r="U2046" i="1"/>
  <c r="U2047" i="1"/>
  <c r="U2048" i="1"/>
  <c r="U2049" i="1"/>
  <c r="U2050" i="1"/>
  <c r="U2051" i="1"/>
  <c r="U2052" i="1"/>
  <c r="U2053" i="1"/>
  <c r="U2054" i="1"/>
  <c r="U2055" i="1"/>
  <c r="U2056" i="1"/>
  <c r="U2057" i="1"/>
  <c r="U2058" i="1"/>
  <c r="U2059" i="1"/>
  <c r="U2060" i="1"/>
  <c r="U2061" i="1"/>
  <c r="U2062" i="1"/>
  <c r="U2063" i="1"/>
  <c r="U2064" i="1"/>
  <c r="U2065" i="1"/>
  <c r="U2066" i="1"/>
  <c r="U2067" i="1"/>
  <c r="U2068" i="1"/>
  <c r="U2069" i="1"/>
  <c r="U2070" i="1"/>
  <c r="U2071" i="1"/>
  <c r="U2072" i="1"/>
  <c r="U2073" i="1"/>
  <c r="U2074" i="1"/>
  <c r="U2075" i="1"/>
  <c r="U2076" i="1"/>
  <c r="U2077" i="1"/>
  <c r="U2078" i="1"/>
  <c r="U2079" i="1"/>
  <c r="U2080" i="1"/>
  <c r="U2081" i="1"/>
  <c r="U2082" i="1"/>
  <c r="U2083" i="1"/>
  <c r="U2084" i="1"/>
  <c r="U2085" i="1"/>
  <c r="U2086" i="1"/>
  <c r="U2087" i="1"/>
  <c r="U2088" i="1"/>
  <c r="U2089" i="1"/>
  <c r="U2090" i="1"/>
  <c r="U2091" i="1"/>
  <c r="U2092" i="1"/>
  <c r="U2093" i="1"/>
  <c r="U2094" i="1"/>
  <c r="U2095" i="1"/>
  <c r="U2096" i="1"/>
  <c r="U2097" i="1"/>
  <c r="U2098" i="1"/>
  <c r="U2099" i="1"/>
  <c r="U2100" i="1"/>
  <c r="U2101" i="1"/>
  <c r="U2102" i="1"/>
  <c r="U2103" i="1"/>
  <c r="U2104" i="1"/>
  <c r="U2105" i="1"/>
  <c r="U2106" i="1"/>
  <c r="U2107" i="1"/>
  <c r="U2108" i="1"/>
  <c r="U2109" i="1"/>
  <c r="U2110" i="1"/>
  <c r="U2111" i="1"/>
  <c r="U2112" i="1"/>
  <c r="U2113" i="1"/>
  <c r="U2114" i="1"/>
  <c r="U2115" i="1"/>
  <c r="U2116" i="1"/>
  <c r="U2117" i="1"/>
  <c r="U2118" i="1"/>
  <c r="U2119" i="1"/>
  <c r="U2120" i="1"/>
  <c r="U2121" i="1"/>
  <c r="U2122" i="1"/>
  <c r="U2123" i="1"/>
  <c r="U2124" i="1"/>
  <c r="U2125" i="1"/>
  <c r="U2126" i="1"/>
  <c r="U2127" i="1"/>
  <c r="U2128" i="1"/>
  <c r="U2129" i="1"/>
  <c r="U2130" i="1"/>
  <c r="U2131" i="1"/>
  <c r="U2132" i="1"/>
  <c r="U2133" i="1"/>
  <c r="U2134" i="1"/>
  <c r="U2135" i="1"/>
  <c r="U2136" i="1"/>
  <c r="U2137" i="1"/>
  <c r="U2138" i="1"/>
  <c r="U2139" i="1"/>
  <c r="U2140" i="1"/>
  <c r="U2141" i="1"/>
  <c r="U2142" i="1"/>
  <c r="U2143" i="1"/>
  <c r="U2144" i="1"/>
  <c r="U2145" i="1"/>
  <c r="U2146" i="1"/>
  <c r="U2147" i="1"/>
  <c r="U2148" i="1"/>
  <c r="U2149" i="1"/>
  <c r="U2150" i="1"/>
  <c r="U2151" i="1"/>
  <c r="U2152" i="1"/>
  <c r="U2153" i="1"/>
  <c r="U2154" i="1"/>
  <c r="U2155" i="1"/>
  <c r="U2156" i="1"/>
  <c r="U2157" i="1"/>
  <c r="U2158" i="1"/>
  <c r="U2159" i="1"/>
  <c r="U2160" i="1"/>
  <c r="U2161" i="1"/>
  <c r="U2162" i="1"/>
  <c r="U2163" i="1"/>
  <c r="U2164" i="1"/>
  <c r="U2165" i="1"/>
  <c r="U2166" i="1"/>
  <c r="U2167" i="1"/>
  <c r="U2168" i="1"/>
  <c r="U2169" i="1"/>
  <c r="U2170" i="1"/>
  <c r="U2171" i="1"/>
  <c r="U2172" i="1"/>
  <c r="U2173" i="1"/>
  <c r="U2174" i="1"/>
  <c r="U2175" i="1"/>
  <c r="U2176" i="1"/>
  <c r="U2177" i="1"/>
  <c r="U2178" i="1"/>
  <c r="U2179" i="1"/>
  <c r="U2180" i="1"/>
  <c r="U2181" i="1"/>
  <c r="U2182" i="1"/>
  <c r="U2183" i="1"/>
  <c r="U2184" i="1"/>
  <c r="U2185" i="1"/>
  <c r="U2186" i="1"/>
  <c r="U2187" i="1"/>
  <c r="U2188" i="1"/>
  <c r="U2189" i="1"/>
  <c r="U2190" i="1"/>
  <c r="U2191" i="1"/>
  <c r="U2192" i="1"/>
  <c r="U2193" i="1"/>
  <c r="U2194" i="1"/>
  <c r="U2195" i="1"/>
  <c r="U2196" i="1"/>
  <c r="U2197" i="1"/>
  <c r="U2198" i="1"/>
  <c r="U2199" i="1"/>
  <c r="U2200" i="1"/>
  <c r="U2201" i="1"/>
  <c r="U2202" i="1"/>
  <c r="U2203" i="1"/>
  <c r="U2204" i="1"/>
  <c r="U2205" i="1"/>
  <c r="U2206" i="1"/>
  <c r="U2207" i="1"/>
  <c r="U2208" i="1"/>
  <c r="U2209" i="1"/>
  <c r="U2210" i="1"/>
  <c r="U2211" i="1"/>
  <c r="U2212" i="1"/>
  <c r="U2213" i="1"/>
  <c r="U2214" i="1"/>
  <c r="U2215" i="1"/>
  <c r="U2216" i="1"/>
  <c r="U2217" i="1"/>
  <c r="U2218" i="1"/>
  <c r="U2219" i="1"/>
  <c r="U2220" i="1"/>
  <c r="U2221" i="1"/>
  <c r="U2222" i="1"/>
  <c r="U2223" i="1"/>
  <c r="U2224" i="1"/>
  <c r="U2225" i="1"/>
  <c r="U2226" i="1"/>
  <c r="U2227" i="1"/>
  <c r="U2228" i="1"/>
  <c r="U2229" i="1"/>
  <c r="U2230" i="1"/>
  <c r="U2231" i="1"/>
  <c r="U2232" i="1"/>
  <c r="U2233" i="1"/>
  <c r="U2234" i="1"/>
  <c r="U2235" i="1"/>
  <c r="U2236" i="1"/>
  <c r="U2237" i="1"/>
  <c r="U2238" i="1"/>
  <c r="U2239" i="1"/>
  <c r="U2240" i="1"/>
  <c r="U2241" i="1"/>
  <c r="U2242" i="1"/>
  <c r="U2243" i="1"/>
  <c r="U2244" i="1"/>
  <c r="U2245" i="1"/>
  <c r="U2246" i="1"/>
  <c r="U2247" i="1"/>
  <c r="U2248" i="1"/>
  <c r="U2249" i="1"/>
  <c r="U2250" i="1"/>
  <c r="U2251" i="1"/>
  <c r="U2252" i="1"/>
  <c r="U2253" i="1"/>
  <c r="U2254" i="1"/>
  <c r="U2255" i="1"/>
  <c r="U2256" i="1"/>
  <c r="U2257" i="1"/>
  <c r="U2258" i="1"/>
  <c r="U2259" i="1"/>
  <c r="U2260" i="1"/>
  <c r="U2261" i="1"/>
  <c r="U2262" i="1"/>
  <c r="U2263" i="1"/>
  <c r="U2264" i="1"/>
  <c r="U2265" i="1"/>
  <c r="U2266" i="1"/>
  <c r="U2267" i="1"/>
  <c r="U2268" i="1"/>
  <c r="U2269" i="1"/>
  <c r="U2270" i="1"/>
  <c r="U2271" i="1"/>
  <c r="U2272" i="1"/>
  <c r="U2273" i="1"/>
  <c r="U2274" i="1"/>
  <c r="U2275" i="1"/>
  <c r="U2276" i="1"/>
  <c r="U2277" i="1"/>
  <c r="U2278" i="1"/>
  <c r="U2279" i="1"/>
  <c r="U2280" i="1"/>
  <c r="U2281" i="1"/>
  <c r="U2282" i="1"/>
  <c r="U2283" i="1"/>
  <c r="U2284" i="1"/>
  <c r="U2285" i="1"/>
  <c r="U2286" i="1"/>
  <c r="U2287" i="1"/>
  <c r="U2288" i="1"/>
  <c r="U2289" i="1"/>
  <c r="U2290" i="1"/>
  <c r="U2291" i="1"/>
  <c r="U2292" i="1"/>
  <c r="U2293" i="1"/>
  <c r="U2294" i="1"/>
  <c r="U2295" i="1"/>
  <c r="U2296" i="1"/>
  <c r="U2297" i="1"/>
  <c r="U2298" i="1"/>
  <c r="U2299" i="1"/>
  <c r="U2300" i="1"/>
  <c r="U2301" i="1"/>
  <c r="U2302" i="1"/>
  <c r="U2303" i="1"/>
  <c r="U2304" i="1"/>
  <c r="U2305" i="1"/>
  <c r="U2306" i="1"/>
  <c r="U2307" i="1"/>
  <c r="U2308" i="1"/>
  <c r="U2309" i="1"/>
  <c r="U2310" i="1"/>
  <c r="U2311" i="1"/>
  <c r="U2312" i="1"/>
  <c r="U2313" i="1"/>
  <c r="U2314" i="1"/>
  <c r="U2315" i="1"/>
  <c r="U2316" i="1"/>
  <c r="U2317" i="1"/>
  <c r="U2318" i="1"/>
  <c r="U2319" i="1"/>
  <c r="U2320" i="1"/>
  <c r="U2321" i="1"/>
  <c r="U2322" i="1"/>
  <c r="U2323" i="1"/>
  <c r="U2324" i="1"/>
  <c r="U2325" i="1"/>
  <c r="U2326" i="1"/>
  <c r="U2327" i="1"/>
  <c r="U2328" i="1"/>
  <c r="U2329" i="1"/>
  <c r="U2330" i="1"/>
  <c r="U2331" i="1"/>
  <c r="U2332" i="1"/>
  <c r="U2333" i="1"/>
  <c r="U2334" i="1"/>
  <c r="U2335" i="1"/>
  <c r="U2336" i="1"/>
  <c r="U2337" i="1"/>
  <c r="U2338" i="1"/>
  <c r="U2339" i="1"/>
  <c r="U2340" i="1"/>
  <c r="U2341" i="1"/>
  <c r="U2342" i="1"/>
  <c r="U2343" i="1"/>
  <c r="U2344" i="1"/>
  <c r="U2345" i="1"/>
  <c r="U2346" i="1"/>
  <c r="U2347" i="1"/>
  <c r="U2348" i="1"/>
  <c r="U2349" i="1"/>
  <c r="U2350" i="1"/>
  <c r="U2351" i="1"/>
  <c r="U2352" i="1"/>
  <c r="U2353" i="1"/>
  <c r="U2354" i="1"/>
  <c r="U2355" i="1"/>
  <c r="U2356" i="1"/>
  <c r="U2357" i="1"/>
  <c r="U2358" i="1"/>
  <c r="U2359" i="1"/>
  <c r="U2360" i="1"/>
  <c r="U2361" i="1"/>
  <c r="U2362" i="1"/>
  <c r="U2363" i="1"/>
  <c r="U2364" i="1"/>
  <c r="U2365" i="1"/>
  <c r="U2366" i="1"/>
  <c r="U2367" i="1"/>
  <c r="U2368" i="1"/>
  <c r="U2369" i="1"/>
  <c r="U2370" i="1"/>
  <c r="U2371" i="1"/>
  <c r="U2372" i="1"/>
  <c r="U2373" i="1"/>
  <c r="U2374" i="1"/>
  <c r="U2375" i="1"/>
  <c r="U2376" i="1"/>
  <c r="U2377" i="1"/>
  <c r="U2378" i="1"/>
  <c r="U2379" i="1"/>
  <c r="U2380" i="1"/>
  <c r="U2381" i="1"/>
  <c r="U2382" i="1"/>
  <c r="U2383" i="1"/>
  <c r="U2384" i="1"/>
  <c r="U2385" i="1"/>
  <c r="U2386" i="1"/>
  <c r="U2387" i="1"/>
  <c r="U2388" i="1"/>
  <c r="U2389" i="1"/>
  <c r="U2390" i="1"/>
  <c r="U2391" i="1"/>
  <c r="U2392" i="1"/>
  <c r="U2393" i="1"/>
  <c r="U2394" i="1"/>
  <c r="U2395" i="1"/>
  <c r="U2396" i="1"/>
  <c r="U2397" i="1"/>
  <c r="U2398" i="1"/>
  <c r="U2399" i="1"/>
  <c r="U2400" i="1"/>
  <c r="U2401" i="1"/>
  <c r="U2402" i="1"/>
  <c r="U2403" i="1"/>
  <c r="U2404" i="1"/>
  <c r="U2405" i="1"/>
  <c r="U2406" i="1"/>
  <c r="U2407" i="1"/>
  <c r="U2408" i="1"/>
  <c r="U2409" i="1"/>
  <c r="U2410" i="1"/>
  <c r="U2411" i="1"/>
  <c r="U2412" i="1"/>
  <c r="U2413" i="1"/>
  <c r="U2414" i="1"/>
  <c r="U2415" i="1"/>
  <c r="U2416" i="1"/>
  <c r="U2417" i="1"/>
  <c r="U2418" i="1"/>
  <c r="U2419" i="1"/>
  <c r="U2420" i="1"/>
  <c r="U2421" i="1"/>
  <c r="U2422" i="1"/>
  <c r="U2423" i="1"/>
  <c r="U2424" i="1"/>
  <c r="U2425" i="1"/>
  <c r="U2426" i="1"/>
  <c r="U2427" i="1"/>
  <c r="U2428" i="1"/>
  <c r="U2429" i="1"/>
  <c r="U2430" i="1"/>
  <c r="U2431" i="1"/>
  <c r="U2432" i="1"/>
  <c r="U2433" i="1"/>
  <c r="U2434" i="1"/>
  <c r="U2435" i="1"/>
  <c r="U2436" i="1"/>
  <c r="U2437" i="1"/>
  <c r="U2438" i="1"/>
  <c r="U2439" i="1"/>
  <c r="U2440" i="1"/>
  <c r="U2441" i="1"/>
  <c r="U2442" i="1"/>
  <c r="U2443" i="1"/>
  <c r="U2444" i="1"/>
  <c r="U2445" i="1"/>
  <c r="U2446" i="1"/>
  <c r="U2447" i="1"/>
  <c r="U2448" i="1"/>
  <c r="U2449" i="1"/>
  <c r="U2450" i="1"/>
  <c r="U2451" i="1"/>
  <c r="U2452" i="1"/>
  <c r="U2453" i="1"/>
  <c r="U2454" i="1"/>
  <c r="U2455" i="1"/>
  <c r="U2456" i="1"/>
  <c r="U2457" i="1"/>
  <c r="U2458" i="1"/>
  <c r="U2459" i="1"/>
  <c r="U2460" i="1"/>
  <c r="U2461" i="1"/>
  <c r="U2462" i="1"/>
  <c r="U2463" i="1"/>
  <c r="U2464" i="1"/>
  <c r="U2465" i="1"/>
  <c r="U2466" i="1"/>
  <c r="U2467" i="1"/>
  <c r="U2468" i="1"/>
  <c r="U2469" i="1"/>
  <c r="U2470" i="1"/>
  <c r="U2471" i="1"/>
  <c r="U2472" i="1"/>
  <c r="U2473" i="1"/>
  <c r="U2474" i="1"/>
  <c r="U2475" i="1"/>
  <c r="U2476" i="1"/>
  <c r="U2477" i="1"/>
  <c r="U2478" i="1"/>
  <c r="U2479" i="1"/>
  <c r="U2480" i="1"/>
  <c r="U2481" i="1"/>
  <c r="U2482" i="1"/>
  <c r="U2483" i="1"/>
  <c r="U2484" i="1"/>
  <c r="U2485" i="1"/>
  <c r="U2486" i="1"/>
  <c r="U2487" i="1"/>
  <c r="U2488" i="1"/>
  <c r="U2489" i="1"/>
  <c r="U2490" i="1"/>
  <c r="U2491" i="1"/>
  <c r="U2492" i="1"/>
  <c r="U2493" i="1"/>
  <c r="U2494" i="1"/>
  <c r="U2495" i="1"/>
  <c r="U2496" i="1"/>
  <c r="U2497" i="1"/>
  <c r="U2498" i="1"/>
  <c r="U2499" i="1"/>
  <c r="U2500" i="1"/>
  <c r="U2501" i="1"/>
  <c r="U2502" i="1"/>
  <c r="U2503" i="1"/>
  <c r="U2504" i="1"/>
  <c r="U2505" i="1"/>
  <c r="U2506" i="1"/>
  <c r="U2507" i="1"/>
  <c r="U2508" i="1"/>
  <c r="U2509" i="1"/>
  <c r="U2510" i="1"/>
  <c r="U2511" i="1"/>
  <c r="U2512" i="1"/>
  <c r="U2513" i="1"/>
  <c r="U2514" i="1"/>
  <c r="U2515" i="1"/>
  <c r="U2516" i="1"/>
  <c r="U2517" i="1"/>
  <c r="U2518" i="1"/>
  <c r="U2519" i="1"/>
  <c r="U2520" i="1"/>
  <c r="U2521" i="1"/>
  <c r="U2522" i="1"/>
  <c r="U2523" i="1"/>
  <c r="U2524" i="1"/>
  <c r="U2525" i="1"/>
  <c r="U2526" i="1"/>
  <c r="U2527" i="1"/>
  <c r="U2528" i="1"/>
  <c r="U2529" i="1"/>
  <c r="U2530" i="1"/>
  <c r="U2531" i="1"/>
  <c r="U2532" i="1"/>
  <c r="U2533" i="1"/>
  <c r="U2534" i="1"/>
  <c r="U2535" i="1"/>
  <c r="U2536" i="1"/>
  <c r="U2537" i="1"/>
  <c r="U2538" i="1"/>
  <c r="U2539" i="1"/>
  <c r="U2540" i="1"/>
  <c r="U2541" i="1"/>
  <c r="U2542" i="1"/>
  <c r="U2543" i="1"/>
  <c r="U2544" i="1"/>
  <c r="U2545" i="1"/>
  <c r="U2546" i="1"/>
  <c r="U2547" i="1"/>
  <c r="U2548" i="1"/>
  <c r="U2549" i="1"/>
  <c r="U2550" i="1"/>
  <c r="U2551" i="1"/>
  <c r="U2552" i="1"/>
  <c r="U2553" i="1"/>
  <c r="U2554" i="1"/>
  <c r="U2555" i="1"/>
  <c r="U2556" i="1"/>
  <c r="U2557" i="1"/>
  <c r="U2558" i="1"/>
  <c r="U2559" i="1"/>
  <c r="U2560" i="1"/>
  <c r="U2561" i="1"/>
  <c r="U2562" i="1"/>
  <c r="U2563" i="1"/>
  <c r="U2564" i="1"/>
  <c r="U2565" i="1"/>
  <c r="U2566" i="1"/>
  <c r="U2567" i="1"/>
  <c r="U2568" i="1"/>
  <c r="U2569" i="1"/>
  <c r="U2570" i="1"/>
  <c r="U2571" i="1"/>
  <c r="U2572" i="1"/>
  <c r="U2573" i="1"/>
  <c r="U2574" i="1"/>
  <c r="U2575" i="1"/>
  <c r="U2576" i="1"/>
  <c r="U2577" i="1"/>
  <c r="U2578" i="1"/>
  <c r="U2579" i="1"/>
  <c r="U2580" i="1"/>
  <c r="U2581" i="1"/>
  <c r="U2582" i="1"/>
  <c r="U2583" i="1"/>
  <c r="U2584" i="1"/>
  <c r="U2585" i="1"/>
  <c r="U2586" i="1"/>
  <c r="U2587" i="1"/>
  <c r="U2588" i="1"/>
  <c r="U2589" i="1"/>
  <c r="U2590" i="1"/>
  <c r="U2591" i="1"/>
  <c r="U2592" i="1"/>
  <c r="U2593" i="1"/>
  <c r="U2594" i="1"/>
  <c r="U2595" i="1"/>
  <c r="U2596" i="1"/>
  <c r="U2597" i="1"/>
  <c r="U2598" i="1"/>
  <c r="U2599" i="1"/>
  <c r="U2600" i="1"/>
  <c r="U2601" i="1"/>
  <c r="U2602" i="1"/>
  <c r="U2603" i="1"/>
  <c r="U2604" i="1"/>
  <c r="U2605" i="1"/>
  <c r="U2606" i="1"/>
  <c r="U2607" i="1"/>
  <c r="U2608" i="1"/>
  <c r="U2609" i="1"/>
  <c r="U2610" i="1"/>
  <c r="U2611" i="1"/>
  <c r="U2612" i="1"/>
  <c r="U2613" i="1"/>
  <c r="U2614" i="1"/>
  <c r="U2615" i="1"/>
  <c r="U2616" i="1"/>
  <c r="U2617" i="1"/>
  <c r="U2618" i="1"/>
  <c r="U2619" i="1"/>
  <c r="U2620" i="1"/>
  <c r="U2621" i="1"/>
  <c r="U2622" i="1"/>
  <c r="U2623" i="1"/>
  <c r="U2624" i="1"/>
  <c r="U2625" i="1"/>
  <c r="U2626" i="1"/>
  <c r="U2627" i="1"/>
  <c r="U2628" i="1"/>
  <c r="U2629" i="1"/>
  <c r="U2630" i="1"/>
  <c r="U2631" i="1"/>
  <c r="U2632" i="1"/>
  <c r="U2633" i="1"/>
  <c r="U2634" i="1"/>
  <c r="U2635" i="1"/>
  <c r="U2636" i="1"/>
  <c r="U2637" i="1"/>
  <c r="U2638" i="1"/>
  <c r="U2639" i="1"/>
  <c r="U2640" i="1"/>
  <c r="U2641" i="1"/>
  <c r="U2642" i="1"/>
  <c r="U2643" i="1"/>
  <c r="U2644" i="1"/>
  <c r="U2645" i="1"/>
  <c r="U2646" i="1"/>
  <c r="U2647" i="1"/>
  <c r="U2648" i="1"/>
  <c r="U2649" i="1"/>
  <c r="U2650" i="1"/>
  <c r="U2651" i="1"/>
  <c r="U2652" i="1"/>
  <c r="U2653" i="1"/>
  <c r="U2654" i="1"/>
  <c r="U2655" i="1"/>
  <c r="U2656" i="1"/>
  <c r="U2657" i="1"/>
  <c r="U2658" i="1"/>
  <c r="U2659" i="1"/>
  <c r="U2660" i="1"/>
  <c r="U2661" i="1"/>
  <c r="U2662" i="1"/>
  <c r="U2663" i="1"/>
  <c r="U2664" i="1"/>
  <c r="U2665" i="1"/>
  <c r="U2666" i="1"/>
  <c r="U2667" i="1"/>
  <c r="U2668" i="1"/>
  <c r="U2669" i="1"/>
  <c r="U2670" i="1"/>
  <c r="U2671" i="1"/>
  <c r="U2672" i="1"/>
  <c r="U2673" i="1"/>
  <c r="U2674" i="1"/>
  <c r="U2675" i="1"/>
  <c r="U2676" i="1"/>
  <c r="U2677" i="1"/>
  <c r="U2678" i="1"/>
  <c r="U2679" i="1"/>
  <c r="U2680" i="1"/>
  <c r="U2681" i="1"/>
  <c r="U2682" i="1"/>
  <c r="U2683" i="1"/>
  <c r="U2684" i="1"/>
  <c r="U2685" i="1"/>
  <c r="U2686" i="1"/>
  <c r="U2687" i="1"/>
  <c r="U2688" i="1"/>
  <c r="U2689" i="1"/>
  <c r="U2690" i="1"/>
  <c r="U2691" i="1"/>
  <c r="U2692" i="1"/>
  <c r="U2693" i="1"/>
  <c r="U2694" i="1"/>
  <c r="U2695" i="1"/>
  <c r="U2696" i="1"/>
  <c r="U2697" i="1"/>
  <c r="U2698" i="1"/>
  <c r="U2699" i="1"/>
  <c r="U2700" i="1"/>
  <c r="U2701" i="1"/>
  <c r="U2702" i="1"/>
  <c r="U2703" i="1"/>
  <c r="U2704" i="1"/>
  <c r="U2705" i="1"/>
  <c r="U2706" i="1"/>
  <c r="U2707" i="1"/>
  <c r="U2708" i="1"/>
  <c r="U2709" i="1"/>
  <c r="U2710" i="1"/>
  <c r="U2711" i="1"/>
  <c r="U2712" i="1"/>
  <c r="U2713" i="1"/>
  <c r="U2714" i="1"/>
  <c r="U2715" i="1"/>
  <c r="U2716" i="1"/>
  <c r="U2717" i="1"/>
  <c r="U2718" i="1"/>
  <c r="U2719" i="1"/>
  <c r="U2720" i="1"/>
  <c r="U2721" i="1"/>
  <c r="U2722" i="1"/>
  <c r="U2723" i="1"/>
  <c r="U2724" i="1"/>
  <c r="U2725" i="1"/>
  <c r="U2726" i="1"/>
  <c r="U2727" i="1"/>
  <c r="U2728" i="1"/>
  <c r="U2729" i="1"/>
  <c r="U2730" i="1"/>
  <c r="U2731" i="1"/>
  <c r="U2732" i="1"/>
  <c r="U2733" i="1"/>
  <c r="U2734" i="1"/>
  <c r="U2735" i="1"/>
  <c r="U2736" i="1"/>
  <c r="U2737" i="1"/>
  <c r="U2738" i="1"/>
  <c r="U2739" i="1"/>
  <c r="U2740" i="1"/>
  <c r="U2741" i="1"/>
  <c r="U2742" i="1"/>
  <c r="U2743" i="1"/>
  <c r="U2744" i="1"/>
  <c r="U2745" i="1"/>
  <c r="U2746" i="1"/>
  <c r="U2747" i="1"/>
  <c r="U2748" i="1"/>
  <c r="U2749" i="1"/>
  <c r="U2750" i="1"/>
  <c r="U2751" i="1"/>
  <c r="U2752" i="1"/>
  <c r="U2753" i="1"/>
  <c r="U2754" i="1"/>
  <c r="U2755" i="1"/>
  <c r="U2756" i="1"/>
  <c r="U2757" i="1"/>
  <c r="U2758" i="1"/>
  <c r="U2759" i="1"/>
  <c r="U2760" i="1"/>
  <c r="U2761" i="1"/>
  <c r="U2762" i="1"/>
  <c r="U2763" i="1"/>
  <c r="U2764" i="1"/>
  <c r="U2765" i="1"/>
  <c r="U2766" i="1"/>
  <c r="U2767" i="1"/>
  <c r="U2768" i="1"/>
  <c r="U2769" i="1"/>
  <c r="U2770" i="1"/>
  <c r="U2771" i="1"/>
  <c r="U2772" i="1"/>
  <c r="U2773" i="1"/>
  <c r="U2774" i="1"/>
  <c r="U2775" i="1"/>
  <c r="U2776" i="1"/>
  <c r="U2777" i="1"/>
  <c r="U2778" i="1"/>
  <c r="U2779" i="1"/>
  <c r="U2780" i="1"/>
  <c r="U2781" i="1"/>
  <c r="U2782" i="1"/>
  <c r="U2783" i="1"/>
  <c r="U2784" i="1"/>
  <c r="U2785" i="1"/>
  <c r="U2786" i="1"/>
  <c r="U2787" i="1"/>
  <c r="U2788" i="1"/>
  <c r="U2789" i="1"/>
  <c r="U2790" i="1"/>
  <c r="U2791" i="1"/>
  <c r="U2792" i="1"/>
  <c r="U2793" i="1"/>
  <c r="U2794" i="1"/>
  <c r="U2795" i="1"/>
  <c r="U2796" i="1"/>
  <c r="U2797" i="1"/>
  <c r="U2798" i="1"/>
  <c r="U2799" i="1"/>
  <c r="U2800" i="1"/>
  <c r="U2801" i="1"/>
  <c r="U2802" i="1"/>
  <c r="U2803" i="1"/>
  <c r="U2804" i="1"/>
  <c r="U2805" i="1"/>
  <c r="U2806" i="1"/>
  <c r="U2807" i="1"/>
  <c r="U2808" i="1"/>
  <c r="U2809" i="1"/>
  <c r="U2810" i="1"/>
  <c r="U2811" i="1"/>
  <c r="U2812" i="1"/>
  <c r="U2813" i="1"/>
  <c r="U2814" i="1"/>
  <c r="U2815" i="1"/>
  <c r="U2816" i="1"/>
  <c r="U2817" i="1"/>
  <c r="U2818" i="1"/>
  <c r="U2819" i="1"/>
  <c r="U2820" i="1"/>
  <c r="U2821" i="1"/>
  <c r="U2822" i="1"/>
  <c r="U2823" i="1"/>
  <c r="U2824" i="1"/>
  <c r="U2825" i="1"/>
  <c r="U2826" i="1"/>
  <c r="U2827" i="1"/>
  <c r="U2828" i="1"/>
  <c r="U2829" i="1"/>
  <c r="U2830" i="1"/>
  <c r="U2831" i="1"/>
  <c r="U2832" i="1"/>
  <c r="U2833" i="1"/>
  <c r="U2834" i="1"/>
  <c r="U2835" i="1"/>
  <c r="U2836" i="1"/>
  <c r="U2837" i="1"/>
  <c r="U2838" i="1"/>
  <c r="U2839" i="1"/>
  <c r="U2840" i="1"/>
  <c r="U2841" i="1"/>
  <c r="U2842" i="1"/>
  <c r="U2843" i="1"/>
  <c r="U2844" i="1"/>
  <c r="U2845" i="1"/>
  <c r="U2846" i="1"/>
  <c r="U2847" i="1"/>
  <c r="U2848" i="1"/>
  <c r="U2849" i="1"/>
  <c r="U2850" i="1"/>
  <c r="U2851" i="1"/>
  <c r="U2852" i="1"/>
  <c r="U2853" i="1"/>
  <c r="U2854" i="1"/>
  <c r="U2855" i="1"/>
  <c r="U2856" i="1"/>
  <c r="U2857" i="1"/>
  <c r="U2858" i="1"/>
  <c r="U2859" i="1"/>
  <c r="U2860" i="1"/>
  <c r="U2861" i="1"/>
  <c r="U2862" i="1"/>
  <c r="U2863" i="1"/>
  <c r="U2864" i="1"/>
  <c r="U2865" i="1"/>
  <c r="U2866" i="1"/>
  <c r="U2867" i="1"/>
  <c r="U2868" i="1"/>
  <c r="U2869" i="1"/>
  <c r="U2870" i="1"/>
  <c r="U2871" i="1"/>
  <c r="U2872" i="1"/>
  <c r="U2873" i="1"/>
  <c r="U2874" i="1"/>
  <c r="U2875" i="1"/>
  <c r="U2876" i="1"/>
  <c r="U2877" i="1"/>
  <c r="U2878" i="1"/>
  <c r="U2879" i="1"/>
  <c r="U2880" i="1"/>
  <c r="U2881" i="1"/>
  <c r="U2882" i="1"/>
  <c r="U2883" i="1"/>
  <c r="U2884" i="1"/>
  <c r="U2885" i="1"/>
  <c r="U2886" i="1"/>
  <c r="U2887" i="1"/>
  <c r="U2888" i="1"/>
  <c r="U2889" i="1"/>
  <c r="U2890" i="1"/>
  <c r="U2891" i="1"/>
  <c r="U2892" i="1"/>
  <c r="U2893" i="1"/>
  <c r="U2894" i="1"/>
  <c r="U2895" i="1"/>
  <c r="U2896" i="1"/>
  <c r="U2897" i="1"/>
  <c r="U2898" i="1"/>
  <c r="U2899" i="1"/>
  <c r="U2900" i="1"/>
  <c r="U2901" i="1"/>
  <c r="U2902" i="1"/>
  <c r="U2903" i="1"/>
  <c r="U2904" i="1"/>
  <c r="U2905" i="1"/>
  <c r="U2906" i="1"/>
  <c r="U2907" i="1"/>
  <c r="U2908" i="1"/>
  <c r="U2909" i="1"/>
  <c r="U2910" i="1"/>
  <c r="U2911" i="1"/>
  <c r="U2912" i="1"/>
  <c r="U2913" i="1"/>
  <c r="U2914" i="1"/>
  <c r="U2915" i="1"/>
  <c r="U2916" i="1"/>
  <c r="U2917" i="1"/>
  <c r="U2918" i="1"/>
  <c r="U2919" i="1"/>
  <c r="U2920" i="1"/>
  <c r="U2921" i="1"/>
  <c r="U2922" i="1"/>
  <c r="U2923" i="1"/>
  <c r="U2924" i="1"/>
  <c r="U2925" i="1"/>
  <c r="U2926" i="1"/>
  <c r="U2927" i="1"/>
  <c r="U2928" i="1"/>
  <c r="U2929" i="1"/>
  <c r="U2930" i="1"/>
  <c r="U2931" i="1"/>
  <c r="U2932" i="1"/>
  <c r="U2933" i="1"/>
  <c r="U2934" i="1"/>
  <c r="U2935" i="1"/>
  <c r="U2936" i="1"/>
  <c r="U2937" i="1"/>
  <c r="U2938" i="1"/>
  <c r="U2939" i="1"/>
  <c r="U2940" i="1"/>
  <c r="U2941" i="1"/>
  <c r="U2942" i="1"/>
  <c r="U2943" i="1"/>
  <c r="U2944" i="1"/>
  <c r="U2945" i="1"/>
  <c r="U2946" i="1"/>
  <c r="U2947" i="1"/>
  <c r="U2948" i="1"/>
  <c r="U2949" i="1"/>
  <c r="U2950" i="1"/>
  <c r="U2951" i="1"/>
  <c r="U2952" i="1"/>
  <c r="U2953" i="1"/>
  <c r="U2954" i="1"/>
  <c r="U2955" i="1"/>
  <c r="U2956" i="1"/>
  <c r="U2957" i="1"/>
  <c r="U2958" i="1"/>
  <c r="U2959" i="1"/>
  <c r="U2960" i="1"/>
  <c r="U2961" i="1"/>
  <c r="U2962" i="1"/>
  <c r="U2963" i="1"/>
  <c r="U2964" i="1"/>
  <c r="U2965" i="1"/>
  <c r="U2966" i="1"/>
  <c r="U2967" i="1"/>
  <c r="U2968" i="1"/>
  <c r="U2969" i="1"/>
  <c r="U2970" i="1"/>
  <c r="U2971" i="1"/>
  <c r="U2972" i="1"/>
  <c r="U2973" i="1"/>
  <c r="U2974" i="1"/>
  <c r="U2975" i="1"/>
  <c r="U2976" i="1"/>
  <c r="U2977" i="1"/>
  <c r="U2978" i="1"/>
  <c r="U2979" i="1"/>
  <c r="U2980" i="1"/>
  <c r="U2981" i="1"/>
  <c r="U2982" i="1"/>
  <c r="U2983" i="1"/>
  <c r="U2984" i="1"/>
  <c r="U2985" i="1"/>
  <c r="U2986" i="1"/>
  <c r="U2987" i="1"/>
  <c r="U2988" i="1"/>
  <c r="U2989" i="1"/>
  <c r="U2990" i="1"/>
  <c r="U2991" i="1"/>
  <c r="U2992" i="1"/>
  <c r="U2993" i="1"/>
  <c r="U2994" i="1"/>
  <c r="U2995" i="1"/>
  <c r="U2996" i="1"/>
  <c r="U2997" i="1"/>
  <c r="U2998" i="1"/>
  <c r="U2999" i="1"/>
  <c r="U3000" i="1"/>
  <c r="U3001" i="1"/>
  <c r="U3002" i="1"/>
  <c r="U3003" i="1"/>
  <c r="U3004" i="1"/>
  <c r="U3005" i="1"/>
  <c r="U3006" i="1"/>
  <c r="U3007" i="1"/>
  <c r="U3008" i="1"/>
  <c r="U3009" i="1"/>
  <c r="U3010" i="1"/>
  <c r="U3011" i="1"/>
  <c r="U3012" i="1"/>
  <c r="U3013" i="1"/>
  <c r="U3014" i="1"/>
  <c r="U3015" i="1"/>
  <c r="U3016" i="1"/>
  <c r="U3017" i="1"/>
  <c r="U3018" i="1"/>
  <c r="U3019" i="1"/>
  <c r="U3020" i="1"/>
  <c r="U3021" i="1"/>
  <c r="U3022" i="1"/>
  <c r="U3023" i="1"/>
  <c r="U3024" i="1"/>
  <c r="U3025" i="1"/>
  <c r="U3026" i="1"/>
  <c r="U3027" i="1"/>
  <c r="U3028" i="1"/>
  <c r="U3029" i="1"/>
  <c r="U3030" i="1"/>
  <c r="U3031" i="1"/>
  <c r="U3032" i="1"/>
  <c r="U3033" i="1"/>
  <c r="U3034" i="1"/>
  <c r="U3035" i="1"/>
  <c r="U3036" i="1"/>
  <c r="U3037" i="1"/>
  <c r="U3038" i="1"/>
  <c r="U3039" i="1"/>
  <c r="U3040" i="1"/>
  <c r="U3041" i="1"/>
  <c r="U3042" i="1"/>
  <c r="U3043" i="1"/>
  <c r="U3044" i="1"/>
  <c r="U3045" i="1"/>
  <c r="U3046" i="1"/>
  <c r="U3047" i="1"/>
  <c r="U3048" i="1"/>
  <c r="U3049" i="1"/>
  <c r="U3050" i="1"/>
  <c r="U3051" i="1"/>
  <c r="U3052" i="1"/>
  <c r="U3053" i="1"/>
  <c r="U3054" i="1"/>
  <c r="U3055" i="1"/>
  <c r="U3056" i="1"/>
  <c r="U3057" i="1"/>
  <c r="U3058" i="1"/>
  <c r="U3059" i="1"/>
  <c r="U3060" i="1"/>
  <c r="U3061" i="1"/>
  <c r="U3062" i="1"/>
  <c r="U3063" i="1"/>
  <c r="U3064" i="1"/>
  <c r="U3065" i="1"/>
  <c r="U3066" i="1"/>
  <c r="U3067" i="1"/>
  <c r="U3068" i="1"/>
  <c r="U3069" i="1"/>
  <c r="U3070" i="1"/>
  <c r="U3071" i="1"/>
  <c r="U3072" i="1"/>
  <c r="U3073" i="1"/>
  <c r="U3074" i="1"/>
  <c r="U3075" i="1"/>
  <c r="U3076" i="1"/>
  <c r="U3077" i="1"/>
  <c r="U3078" i="1"/>
  <c r="U3079" i="1"/>
  <c r="U3080" i="1"/>
  <c r="U3081" i="1"/>
  <c r="U3082" i="1"/>
  <c r="U3083" i="1"/>
  <c r="U3084" i="1"/>
  <c r="U3085" i="1"/>
  <c r="U3086" i="1"/>
  <c r="U3087" i="1"/>
  <c r="U3088" i="1"/>
  <c r="U3089" i="1"/>
  <c r="U3090" i="1"/>
  <c r="U3091" i="1"/>
  <c r="U3092" i="1"/>
  <c r="U3093" i="1"/>
  <c r="U3094" i="1"/>
  <c r="U3095" i="1"/>
  <c r="U3096" i="1"/>
  <c r="U3097" i="1"/>
  <c r="U3098" i="1"/>
  <c r="U3099" i="1"/>
  <c r="U3100" i="1"/>
  <c r="U3101" i="1"/>
  <c r="U3102" i="1"/>
  <c r="U3103" i="1"/>
  <c r="U3104" i="1"/>
  <c r="U3105" i="1"/>
  <c r="U3106" i="1"/>
  <c r="U3107" i="1"/>
  <c r="U3108" i="1"/>
  <c r="U3109" i="1"/>
  <c r="U3110" i="1"/>
  <c r="U3111" i="1"/>
  <c r="U3112" i="1"/>
  <c r="U3113" i="1"/>
  <c r="U3114" i="1"/>
  <c r="U3115" i="1"/>
  <c r="U3116" i="1"/>
  <c r="U3117" i="1"/>
  <c r="U3118" i="1"/>
  <c r="U3119" i="1"/>
  <c r="U3120" i="1"/>
  <c r="U3121" i="1"/>
  <c r="U3122" i="1"/>
  <c r="U3123" i="1"/>
  <c r="U3124" i="1"/>
  <c r="U3125" i="1"/>
  <c r="U3126" i="1"/>
  <c r="U3127" i="1"/>
  <c r="U3128" i="1"/>
  <c r="U3129" i="1"/>
  <c r="U3130" i="1"/>
  <c r="U3131" i="1"/>
  <c r="U3132" i="1"/>
  <c r="U3133" i="1"/>
  <c r="U3134" i="1"/>
  <c r="U3135" i="1"/>
  <c r="U3136" i="1"/>
  <c r="U3137" i="1"/>
  <c r="U3138" i="1"/>
  <c r="U3139" i="1"/>
  <c r="U3140" i="1"/>
  <c r="U3141" i="1"/>
  <c r="U3142" i="1"/>
  <c r="U3143" i="1"/>
  <c r="U3144" i="1"/>
  <c r="U3145" i="1"/>
  <c r="U3146" i="1"/>
  <c r="U3147" i="1"/>
  <c r="U3148" i="1"/>
  <c r="U3149" i="1"/>
  <c r="U3150" i="1"/>
  <c r="U3151" i="1"/>
  <c r="U3152" i="1"/>
  <c r="U3153" i="1"/>
  <c r="U3154" i="1"/>
  <c r="U3155" i="1"/>
  <c r="U3156" i="1"/>
  <c r="U3157" i="1"/>
  <c r="U3158" i="1"/>
  <c r="U3159" i="1"/>
  <c r="U3160" i="1"/>
  <c r="U3161" i="1"/>
  <c r="U3162" i="1"/>
  <c r="U3163" i="1"/>
  <c r="U3164" i="1"/>
  <c r="U3165" i="1"/>
  <c r="U3166" i="1"/>
  <c r="U3167" i="1"/>
  <c r="U3168" i="1"/>
  <c r="U3169" i="1"/>
  <c r="U3170" i="1"/>
  <c r="U3171" i="1"/>
  <c r="U3172" i="1"/>
  <c r="U3173" i="1"/>
  <c r="U3174" i="1"/>
  <c r="U3175" i="1"/>
  <c r="U3176" i="1"/>
  <c r="U3177" i="1"/>
  <c r="U3178" i="1"/>
  <c r="U3179" i="1"/>
  <c r="U3180" i="1"/>
  <c r="U3181" i="1"/>
  <c r="U3182" i="1"/>
  <c r="U3183" i="1"/>
  <c r="U3184" i="1"/>
  <c r="U3185" i="1"/>
  <c r="U3186" i="1"/>
  <c r="U3187" i="1"/>
  <c r="U3188" i="1"/>
  <c r="U3189" i="1"/>
  <c r="U3190" i="1"/>
  <c r="U3191" i="1"/>
  <c r="U3192" i="1"/>
  <c r="U3193" i="1"/>
  <c r="U3194" i="1"/>
  <c r="U3195" i="1"/>
  <c r="U3196" i="1"/>
  <c r="U3197" i="1"/>
  <c r="U3198" i="1"/>
  <c r="U3199" i="1"/>
  <c r="U3200" i="1"/>
  <c r="U3201" i="1"/>
  <c r="U3202" i="1"/>
  <c r="U3203" i="1"/>
  <c r="U3204" i="1"/>
  <c r="U3205" i="1"/>
  <c r="U3206" i="1"/>
  <c r="U3207" i="1"/>
  <c r="U3208" i="1"/>
  <c r="U3209" i="1"/>
  <c r="U3210" i="1"/>
  <c r="U3211" i="1"/>
  <c r="U3212" i="1"/>
  <c r="U3213" i="1"/>
  <c r="U3214" i="1"/>
  <c r="U3215" i="1"/>
  <c r="U3216" i="1"/>
  <c r="U3217" i="1"/>
  <c r="U3218" i="1"/>
  <c r="U3219" i="1"/>
  <c r="U3220" i="1"/>
  <c r="U3221" i="1"/>
  <c r="U3222" i="1"/>
  <c r="U3223" i="1"/>
  <c r="U3224" i="1"/>
  <c r="U3225" i="1"/>
  <c r="U3226" i="1"/>
  <c r="U3227" i="1"/>
  <c r="U3228" i="1"/>
  <c r="U3229" i="1"/>
  <c r="U3230" i="1"/>
  <c r="U3231" i="1"/>
  <c r="U3232" i="1"/>
  <c r="U3233" i="1"/>
  <c r="U3234" i="1"/>
  <c r="U3235" i="1"/>
  <c r="U3236" i="1"/>
  <c r="U3237" i="1"/>
  <c r="U3238" i="1"/>
  <c r="U3239" i="1"/>
  <c r="U3240" i="1"/>
  <c r="U3241" i="1"/>
  <c r="U3242" i="1"/>
  <c r="U3243" i="1"/>
  <c r="U3244" i="1"/>
  <c r="U3245" i="1"/>
  <c r="U3246" i="1"/>
  <c r="U3247" i="1"/>
  <c r="U3248" i="1"/>
  <c r="U3249" i="1"/>
  <c r="U3250" i="1"/>
  <c r="U3251" i="1"/>
  <c r="U3252" i="1"/>
  <c r="U3253" i="1"/>
  <c r="U3254" i="1"/>
  <c r="U3255" i="1"/>
  <c r="U3256" i="1"/>
  <c r="U3257" i="1"/>
  <c r="U3258" i="1"/>
  <c r="U3259" i="1"/>
  <c r="U3260" i="1"/>
  <c r="U3261" i="1"/>
  <c r="U3262" i="1"/>
  <c r="U3263" i="1"/>
  <c r="U3264" i="1"/>
  <c r="U3265" i="1"/>
  <c r="U3266" i="1"/>
  <c r="U3267" i="1"/>
  <c r="U3268" i="1"/>
  <c r="U3269" i="1"/>
  <c r="U3270" i="1"/>
  <c r="U3271" i="1"/>
  <c r="U3272" i="1"/>
  <c r="U3273" i="1"/>
  <c r="U3274" i="1"/>
  <c r="U3275" i="1"/>
  <c r="U3276" i="1"/>
  <c r="U3277" i="1"/>
  <c r="U3278" i="1"/>
  <c r="U3279" i="1"/>
  <c r="U3280" i="1"/>
  <c r="U3281" i="1"/>
  <c r="U3282" i="1"/>
  <c r="U3283" i="1"/>
  <c r="U3284" i="1"/>
  <c r="U3285" i="1"/>
  <c r="U3286" i="1"/>
  <c r="U3287" i="1"/>
  <c r="U3288" i="1"/>
  <c r="U3289" i="1"/>
  <c r="U3290" i="1"/>
  <c r="U3291" i="1"/>
  <c r="U3292" i="1"/>
  <c r="U3293" i="1"/>
  <c r="U3294" i="1"/>
  <c r="U3295" i="1"/>
  <c r="U3296" i="1"/>
  <c r="U3297" i="1"/>
  <c r="U3298" i="1"/>
  <c r="U3299" i="1"/>
  <c r="U3300" i="1"/>
  <c r="U3301" i="1"/>
  <c r="U3302" i="1"/>
  <c r="U3303" i="1"/>
  <c r="U3304" i="1"/>
  <c r="U3305" i="1"/>
  <c r="U3306" i="1"/>
  <c r="U3307" i="1"/>
  <c r="U3308" i="1"/>
  <c r="U3309" i="1"/>
  <c r="U3310" i="1"/>
  <c r="U3311" i="1"/>
  <c r="U3312" i="1"/>
  <c r="U3313" i="1"/>
  <c r="U3314" i="1"/>
  <c r="U3315" i="1"/>
  <c r="U3316" i="1"/>
  <c r="U3317" i="1"/>
  <c r="U3318" i="1"/>
  <c r="U3319" i="1"/>
  <c r="U3320" i="1"/>
  <c r="U3321" i="1"/>
  <c r="U3322" i="1"/>
  <c r="U3323" i="1"/>
  <c r="U3324" i="1"/>
  <c r="U3325" i="1"/>
  <c r="U3326" i="1"/>
  <c r="U3327" i="1"/>
  <c r="U3328" i="1"/>
  <c r="U3329" i="1"/>
  <c r="U3330" i="1"/>
  <c r="U3331" i="1"/>
  <c r="U3332" i="1"/>
  <c r="U3333" i="1"/>
  <c r="U3334" i="1"/>
  <c r="U3335" i="1"/>
  <c r="U3336" i="1"/>
  <c r="U3337" i="1"/>
  <c r="U3338" i="1"/>
  <c r="U3339" i="1"/>
  <c r="U3340" i="1"/>
  <c r="U3341" i="1"/>
  <c r="U3342" i="1"/>
  <c r="U3343" i="1"/>
  <c r="U3344" i="1"/>
  <c r="U3345" i="1"/>
  <c r="U3346" i="1"/>
  <c r="U3347" i="1"/>
  <c r="U3348" i="1"/>
  <c r="U3349" i="1"/>
  <c r="U3350" i="1"/>
  <c r="U3351" i="1"/>
  <c r="U3352" i="1"/>
  <c r="U3353" i="1"/>
  <c r="U3354" i="1"/>
  <c r="U3355" i="1"/>
  <c r="U3356" i="1"/>
  <c r="U3357" i="1"/>
  <c r="U3358" i="1"/>
  <c r="U3359" i="1"/>
  <c r="U3360" i="1"/>
  <c r="U3361" i="1"/>
  <c r="U3362" i="1"/>
  <c r="U3363" i="1"/>
  <c r="U3364" i="1"/>
  <c r="U3365" i="1"/>
  <c r="U3366" i="1"/>
  <c r="U3367" i="1"/>
  <c r="U3368" i="1"/>
  <c r="U3369" i="1"/>
  <c r="U3370" i="1"/>
  <c r="U3371" i="1"/>
  <c r="U3372" i="1"/>
  <c r="U3373" i="1"/>
  <c r="U3374" i="1"/>
  <c r="U3375" i="1"/>
  <c r="U3376" i="1"/>
  <c r="U3377" i="1"/>
  <c r="U3378" i="1"/>
  <c r="U3379" i="1"/>
  <c r="U3380" i="1"/>
  <c r="U3381" i="1"/>
  <c r="U3382" i="1"/>
  <c r="U3383" i="1"/>
  <c r="U3384" i="1"/>
  <c r="U3385" i="1"/>
  <c r="U3386" i="1"/>
  <c r="U3387" i="1"/>
  <c r="U3388" i="1"/>
  <c r="U3389" i="1"/>
  <c r="U3390" i="1"/>
  <c r="U3391" i="1"/>
  <c r="U3392" i="1"/>
  <c r="U3393" i="1"/>
  <c r="U3394" i="1"/>
  <c r="U3395" i="1"/>
  <c r="U3396" i="1"/>
  <c r="U3397" i="1"/>
  <c r="U3398" i="1"/>
  <c r="U3399" i="1"/>
  <c r="U3400" i="1"/>
  <c r="U3401" i="1"/>
  <c r="U3402" i="1"/>
  <c r="U3403" i="1"/>
  <c r="U3404" i="1"/>
  <c r="U3405" i="1"/>
  <c r="U3406" i="1"/>
  <c r="U3407" i="1"/>
  <c r="U3408" i="1"/>
  <c r="U3409" i="1"/>
  <c r="U3410" i="1"/>
  <c r="U3411" i="1"/>
  <c r="U3412" i="1"/>
  <c r="U3413" i="1"/>
  <c r="U3414" i="1"/>
  <c r="U3415" i="1"/>
  <c r="U3416" i="1"/>
  <c r="U3417" i="1"/>
  <c r="U3418" i="1"/>
  <c r="U3419" i="1"/>
  <c r="U3420" i="1"/>
  <c r="U3421" i="1"/>
  <c r="U3422" i="1"/>
  <c r="U3423" i="1"/>
  <c r="U3424" i="1"/>
  <c r="U3425" i="1"/>
  <c r="U3426" i="1"/>
  <c r="U3427" i="1"/>
  <c r="U3428" i="1"/>
  <c r="U3429" i="1"/>
  <c r="U3430" i="1"/>
  <c r="U3431" i="1"/>
  <c r="U3432" i="1"/>
  <c r="U3433" i="1"/>
  <c r="U3434" i="1"/>
  <c r="U3435" i="1"/>
  <c r="U3436" i="1"/>
  <c r="U3437" i="1"/>
  <c r="U3438" i="1"/>
  <c r="U3439" i="1"/>
  <c r="U3440" i="1"/>
  <c r="U3441" i="1"/>
  <c r="U3442" i="1"/>
  <c r="U3443" i="1"/>
  <c r="U3444" i="1"/>
  <c r="U3445" i="1"/>
  <c r="U3446" i="1"/>
  <c r="U3447" i="1"/>
  <c r="U3448" i="1"/>
  <c r="U3449" i="1"/>
  <c r="U3450" i="1"/>
  <c r="U3451" i="1"/>
  <c r="U3452" i="1"/>
  <c r="U3453" i="1"/>
  <c r="U3454" i="1"/>
  <c r="U3455" i="1"/>
  <c r="U3456" i="1"/>
  <c r="U3457" i="1"/>
  <c r="U3458" i="1"/>
  <c r="U3459" i="1"/>
  <c r="U3460" i="1"/>
  <c r="U3461" i="1"/>
  <c r="U3462" i="1"/>
  <c r="U3463" i="1"/>
  <c r="U3464" i="1"/>
  <c r="U3465" i="1"/>
  <c r="U3466" i="1"/>
  <c r="U3467" i="1"/>
  <c r="U3468" i="1"/>
  <c r="U3469" i="1"/>
  <c r="U3470" i="1"/>
  <c r="U3471" i="1"/>
  <c r="U3472" i="1"/>
  <c r="U3473" i="1"/>
  <c r="U3474" i="1"/>
  <c r="U3475" i="1"/>
  <c r="U3476" i="1"/>
  <c r="U3477" i="1"/>
  <c r="U3478" i="1"/>
  <c r="U3479" i="1"/>
  <c r="U3480" i="1"/>
  <c r="U3481" i="1"/>
  <c r="U3482" i="1"/>
  <c r="U3483" i="1"/>
  <c r="U3484" i="1"/>
  <c r="U3485" i="1"/>
  <c r="U3486" i="1"/>
  <c r="U3487" i="1"/>
  <c r="U3488" i="1"/>
  <c r="U3489" i="1"/>
  <c r="U3490" i="1"/>
  <c r="U3491" i="1"/>
  <c r="U3492" i="1"/>
  <c r="U3493" i="1"/>
  <c r="U3494" i="1"/>
  <c r="U3495" i="1"/>
  <c r="U3496" i="1"/>
  <c r="U3497" i="1"/>
  <c r="U3498" i="1"/>
  <c r="U3499" i="1"/>
  <c r="U3500" i="1"/>
  <c r="U3501" i="1"/>
  <c r="U3502" i="1"/>
  <c r="U3503" i="1"/>
  <c r="U3504" i="1"/>
  <c r="U3505" i="1"/>
  <c r="U3506" i="1"/>
  <c r="U3507" i="1"/>
  <c r="U3508" i="1"/>
  <c r="U3509" i="1"/>
  <c r="U3510" i="1"/>
  <c r="U3511" i="1"/>
  <c r="U3512" i="1"/>
  <c r="U3513" i="1"/>
  <c r="U3514" i="1"/>
  <c r="U3515" i="1"/>
  <c r="U3516" i="1"/>
  <c r="U3517" i="1"/>
  <c r="U3518" i="1"/>
  <c r="U3519" i="1"/>
  <c r="U3520" i="1"/>
  <c r="U3521" i="1"/>
  <c r="U3522" i="1"/>
  <c r="U3523" i="1"/>
  <c r="U3524" i="1"/>
  <c r="U3525" i="1"/>
  <c r="U3526" i="1"/>
  <c r="U3527" i="1"/>
  <c r="U3528" i="1"/>
  <c r="U3529" i="1"/>
  <c r="U3530" i="1"/>
  <c r="U3531" i="1"/>
  <c r="U3532" i="1"/>
  <c r="U3533" i="1"/>
  <c r="U3534" i="1"/>
  <c r="U3535" i="1"/>
  <c r="U3536" i="1"/>
  <c r="U3537" i="1"/>
  <c r="U3538" i="1"/>
  <c r="U3539" i="1"/>
  <c r="U3540" i="1"/>
  <c r="U3541" i="1"/>
  <c r="U3542" i="1"/>
  <c r="U3543" i="1"/>
  <c r="U3544" i="1"/>
  <c r="U3545" i="1"/>
  <c r="U3546" i="1"/>
  <c r="U3547" i="1"/>
  <c r="U3548" i="1"/>
  <c r="U3549" i="1"/>
  <c r="U3550" i="1"/>
  <c r="U3551" i="1"/>
  <c r="U3552" i="1"/>
  <c r="U3553" i="1"/>
  <c r="U3554" i="1"/>
  <c r="U3555" i="1"/>
  <c r="U3556" i="1"/>
  <c r="U3557" i="1"/>
  <c r="U3558" i="1"/>
  <c r="U3559" i="1"/>
  <c r="U3560" i="1"/>
  <c r="U3561" i="1"/>
  <c r="U3562" i="1"/>
  <c r="U3563" i="1"/>
  <c r="U3564" i="1"/>
  <c r="U3565" i="1"/>
  <c r="U3566" i="1"/>
  <c r="U3567" i="1"/>
  <c r="U3568" i="1"/>
  <c r="U3569" i="1"/>
  <c r="U3570" i="1"/>
  <c r="U3571" i="1"/>
  <c r="U3572" i="1"/>
  <c r="U3573" i="1"/>
  <c r="U3574" i="1"/>
  <c r="U3575" i="1"/>
  <c r="U3576" i="1"/>
  <c r="U3577" i="1"/>
  <c r="U3578" i="1"/>
  <c r="U3579" i="1"/>
  <c r="U3580" i="1"/>
  <c r="U3581" i="1"/>
  <c r="U3582" i="1"/>
  <c r="U3583" i="1"/>
  <c r="U3584" i="1"/>
  <c r="U3585" i="1"/>
  <c r="U3586" i="1"/>
  <c r="U3587" i="1"/>
  <c r="U3588" i="1"/>
  <c r="U3589" i="1"/>
  <c r="U3590" i="1"/>
  <c r="U3591" i="1"/>
  <c r="U3592" i="1"/>
  <c r="U3593" i="1"/>
  <c r="U3594" i="1"/>
  <c r="U3595" i="1"/>
  <c r="U3596" i="1"/>
  <c r="U3597" i="1"/>
  <c r="U3598" i="1"/>
  <c r="U3599" i="1"/>
  <c r="U3600" i="1"/>
  <c r="U3601" i="1"/>
  <c r="U3602" i="1"/>
  <c r="U3603" i="1"/>
  <c r="U3604" i="1"/>
  <c r="U3605" i="1"/>
  <c r="U3606" i="1"/>
  <c r="U3607" i="1"/>
  <c r="U3608" i="1"/>
  <c r="U3609" i="1"/>
  <c r="U3610" i="1"/>
  <c r="U3611" i="1"/>
  <c r="U3612" i="1"/>
  <c r="U3613" i="1"/>
  <c r="U3614" i="1"/>
  <c r="U3615" i="1"/>
  <c r="U3616" i="1"/>
  <c r="U3617" i="1"/>
  <c r="U3618" i="1"/>
  <c r="U3619" i="1"/>
  <c r="U3620" i="1"/>
  <c r="U3621" i="1"/>
  <c r="U3622" i="1"/>
  <c r="U3623" i="1"/>
  <c r="U3624" i="1"/>
  <c r="U3625" i="1"/>
  <c r="U3626" i="1"/>
  <c r="U3627" i="1"/>
  <c r="U3628" i="1"/>
  <c r="U3629" i="1"/>
  <c r="U3630" i="1"/>
  <c r="U3631" i="1"/>
  <c r="U3632" i="1"/>
  <c r="U3633" i="1"/>
  <c r="U3634" i="1"/>
  <c r="U3635" i="1"/>
  <c r="U3636" i="1"/>
  <c r="U3637" i="1"/>
  <c r="U3638" i="1"/>
  <c r="U3639" i="1"/>
  <c r="U3640" i="1"/>
  <c r="U3641" i="1"/>
  <c r="U3642" i="1"/>
  <c r="U3643" i="1"/>
  <c r="U3644" i="1"/>
  <c r="U3645" i="1"/>
  <c r="U3646" i="1"/>
  <c r="U3647" i="1"/>
  <c r="U3648" i="1"/>
  <c r="U3649" i="1"/>
  <c r="U3650" i="1"/>
  <c r="U3651" i="1"/>
  <c r="U3652" i="1"/>
  <c r="U3653" i="1"/>
  <c r="U3654" i="1"/>
  <c r="U3655" i="1"/>
  <c r="U3656" i="1"/>
  <c r="U3657" i="1"/>
  <c r="U3658" i="1"/>
  <c r="U3659" i="1"/>
  <c r="U3660" i="1"/>
  <c r="U3661" i="1"/>
  <c r="U3662" i="1"/>
  <c r="U3663" i="1"/>
  <c r="U3664" i="1"/>
  <c r="U3665" i="1"/>
  <c r="U3666" i="1"/>
  <c r="U3667" i="1"/>
  <c r="U3668" i="1"/>
  <c r="U3669" i="1"/>
  <c r="U3670" i="1"/>
  <c r="U3671" i="1"/>
  <c r="U3672" i="1"/>
  <c r="U3673" i="1"/>
  <c r="U3674" i="1"/>
  <c r="U3675" i="1"/>
  <c r="U3676" i="1"/>
  <c r="U3677" i="1"/>
  <c r="U3678" i="1"/>
  <c r="U3679" i="1"/>
  <c r="U3680" i="1"/>
  <c r="U3681" i="1"/>
  <c r="U3682" i="1"/>
  <c r="U3683" i="1"/>
  <c r="U3684" i="1"/>
  <c r="U3685" i="1"/>
  <c r="U3686" i="1"/>
  <c r="U3687" i="1"/>
  <c r="U3688" i="1"/>
  <c r="U3689" i="1"/>
  <c r="U3690" i="1"/>
  <c r="U3691" i="1"/>
  <c r="U3692" i="1"/>
  <c r="U3693" i="1"/>
  <c r="U3694" i="1"/>
  <c r="U3695" i="1"/>
  <c r="U3696" i="1"/>
  <c r="U3697" i="1"/>
  <c r="U3698" i="1"/>
  <c r="U3699" i="1"/>
  <c r="U3700" i="1"/>
  <c r="U3701" i="1"/>
  <c r="U3702" i="1"/>
  <c r="U3703" i="1"/>
  <c r="U3704" i="1"/>
  <c r="U3705" i="1"/>
  <c r="U3706" i="1"/>
  <c r="U3707" i="1"/>
  <c r="U3708" i="1"/>
  <c r="U3709" i="1"/>
  <c r="U3710" i="1"/>
  <c r="U3711" i="1"/>
  <c r="U3712" i="1"/>
  <c r="U3713" i="1"/>
  <c r="U3714" i="1"/>
  <c r="U3715" i="1"/>
  <c r="U3716" i="1"/>
  <c r="U3717" i="1"/>
  <c r="U3718" i="1"/>
  <c r="U3719" i="1"/>
  <c r="U3720" i="1"/>
  <c r="U3721" i="1"/>
  <c r="U3722" i="1"/>
  <c r="U3723" i="1"/>
  <c r="U3724" i="1"/>
  <c r="U3725" i="1"/>
  <c r="U3726" i="1"/>
  <c r="U3727" i="1"/>
  <c r="U3728" i="1"/>
  <c r="U3729" i="1"/>
  <c r="U3730" i="1"/>
  <c r="U3731" i="1"/>
  <c r="U3732" i="1"/>
  <c r="U3733" i="1"/>
  <c r="U3734" i="1"/>
  <c r="U3735" i="1"/>
  <c r="U3736" i="1"/>
  <c r="U3737" i="1"/>
  <c r="U3738" i="1"/>
  <c r="U3739" i="1"/>
  <c r="U3740" i="1"/>
  <c r="U3741" i="1"/>
  <c r="U3742" i="1"/>
  <c r="U3743" i="1"/>
  <c r="U3744" i="1"/>
  <c r="U3745" i="1"/>
  <c r="U3746" i="1"/>
  <c r="U3747" i="1"/>
  <c r="U3748" i="1"/>
  <c r="U3749" i="1"/>
  <c r="U3750" i="1"/>
  <c r="U3751" i="1"/>
  <c r="U3752" i="1"/>
  <c r="U3753" i="1"/>
  <c r="U3754" i="1"/>
  <c r="U3755" i="1"/>
  <c r="U3756" i="1"/>
  <c r="U3757" i="1"/>
  <c r="U3758" i="1"/>
  <c r="U3759" i="1"/>
  <c r="U3760" i="1"/>
  <c r="U3761" i="1"/>
  <c r="U3762" i="1"/>
  <c r="U3763" i="1"/>
  <c r="U3764" i="1"/>
  <c r="U3765" i="1"/>
  <c r="U3766" i="1"/>
  <c r="U3767" i="1"/>
  <c r="U3768" i="1"/>
  <c r="U3769" i="1"/>
  <c r="U3770" i="1"/>
  <c r="U3771" i="1"/>
  <c r="U3772" i="1"/>
  <c r="U3773" i="1"/>
  <c r="U3774" i="1"/>
  <c r="U3775" i="1"/>
  <c r="U3776" i="1"/>
  <c r="U3777" i="1"/>
  <c r="U3778" i="1"/>
  <c r="U3779" i="1"/>
  <c r="U3780" i="1"/>
  <c r="U3781" i="1"/>
  <c r="U3782" i="1"/>
  <c r="U3783" i="1"/>
  <c r="U3784" i="1"/>
  <c r="U3785" i="1"/>
  <c r="U3786" i="1"/>
  <c r="U3787" i="1"/>
  <c r="U3788" i="1"/>
  <c r="U3789" i="1"/>
  <c r="U3790" i="1"/>
  <c r="U3791" i="1"/>
  <c r="U3792" i="1"/>
  <c r="U3793" i="1"/>
  <c r="U3794" i="1"/>
  <c r="U3795" i="1"/>
  <c r="U3796" i="1"/>
  <c r="U3797" i="1"/>
  <c r="U3798" i="1"/>
  <c r="U3799" i="1"/>
  <c r="U3800" i="1"/>
  <c r="U3801" i="1"/>
  <c r="U3802" i="1"/>
  <c r="U3803" i="1"/>
  <c r="U3804" i="1"/>
  <c r="U3805" i="1"/>
  <c r="U3806" i="1"/>
  <c r="U3807" i="1"/>
  <c r="U3808" i="1"/>
  <c r="U3809" i="1"/>
  <c r="U3810" i="1"/>
  <c r="U3811" i="1"/>
  <c r="U3812" i="1"/>
  <c r="U3813" i="1"/>
  <c r="U3814" i="1"/>
  <c r="U3815" i="1"/>
  <c r="U3816" i="1"/>
  <c r="U3817" i="1"/>
  <c r="U3818" i="1"/>
  <c r="U3819" i="1"/>
  <c r="U3820" i="1"/>
  <c r="U3821" i="1"/>
  <c r="U3822" i="1"/>
  <c r="U3823" i="1"/>
  <c r="U3824" i="1"/>
  <c r="U3825" i="1"/>
  <c r="U3826" i="1"/>
  <c r="U3827" i="1"/>
  <c r="U3828" i="1"/>
  <c r="U3829" i="1"/>
  <c r="U3830" i="1"/>
  <c r="U3831" i="1"/>
  <c r="U3832" i="1"/>
  <c r="U3833" i="1"/>
  <c r="U3834" i="1"/>
  <c r="U3835" i="1"/>
  <c r="U3836" i="1"/>
  <c r="U3837" i="1"/>
  <c r="U3838" i="1"/>
  <c r="U3839" i="1"/>
  <c r="U3840" i="1"/>
  <c r="U3841" i="1"/>
  <c r="U3842" i="1"/>
  <c r="U3843" i="1"/>
  <c r="U3844" i="1"/>
  <c r="U3845" i="1"/>
  <c r="U3846" i="1"/>
  <c r="U3847" i="1"/>
  <c r="U3848" i="1"/>
  <c r="U3849" i="1"/>
  <c r="U3850" i="1"/>
  <c r="U3851" i="1"/>
  <c r="U3852" i="1"/>
  <c r="U3853" i="1"/>
  <c r="U3854" i="1"/>
  <c r="U3855" i="1"/>
  <c r="U3856" i="1"/>
  <c r="U3857" i="1"/>
  <c r="U3858" i="1"/>
  <c r="U3859" i="1"/>
  <c r="U3860" i="1"/>
  <c r="U3861" i="1"/>
  <c r="U3862" i="1"/>
  <c r="U3863" i="1"/>
  <c r="U3864" i="1"/>
  <c r="U3865" i="1"/>
  <c r="U3866" i="1"/>
  <c r="U3867" i="1"/>
  <c r="U3868" i="1"/>
  <c r="U3869" i="1"/>
  <c r="U3870" i="1"/>
  <c r="U3871" i="1"/>
  <c r="U3872" i="1"/>
  <c r="U3873" i="1"/>
  <c r="U3874" i="1"/>
  <c r="U3875" i="1"/>
  <c r="U3876" i="1"/>
  <c r="U3877" i="1"/>
  <c r="U3878" i="1"/>
  <c r="U3879" i="1"/>
  <c r="U3880" i="1"/>
  <c r="U3881" i="1"/>
  <c r="U3882" i="1"/>
  <c r="U3883" i="1"/>
  <c r="U3884" i="1"/>
  <c r="U3885" i="1"/>
  <c r="U3886" i="1"/>
  <c r="U3887" i="1"/>
  <c r="U3888" i="1"/>
  <c r="U3889" i="1"/>
  <c r="U3890" i="1"/>
  <c r="U3891" i="1"/>
  <c r="U3892" i="1"/>
  <c r="U3893" i="1"/>
  <c r="U3894" i="1"/>
  <c r="U3895" i="1"/>
  <c r="U3896" i="1"/>
  <c r="U3897" i="1"/>
  <c r="U3898" i="1"/>
  <c r="U3899" i="1"/>
  <c r="U3900" i="1"/>
  <c r="U3901" i="1"/>
  <c r="U3902" i="1"/>
  <c r="U3903" i="1"/>
  <c r="U3904" i="1"/>
  <c r="U3905" i="1"/>
  <c r="U3906" i="1"/>
  <c r="U3907" i="1"/>
  <c r="U3908" i="1"/>
  <c r="U3909" i="1"/>
  <c r="U3910" i="1"/>
  <c r="U3911" i="1"/>
  <c r="U3912" i="1"/>
  <c r="U3913" i="1"/>
  <c r="U3914" i="1"/>
  <c r="U3915" i="1"/>
  <c r="U3916" i="1"/>
  <c r="U3917" i="1"/>
  <c r="U3918" i="1"/>
  <c r="U3919" i="1"/>
  <c r="U3920" i="1"/>
  <c r="U3921" i="1"/>
  <c r="U3922" i="1"/>
  <c r="U3923" i="1"/>
  <c r="U3924" i="1"/>
  <c r="U3925" i="1"/>
  <c r="U3926" i="1"/>
  <c r="U3927" i="1"/>
  <c r="U3928" i="1"/>
  <c r="U3929" i="1"/>
  <c r="U3930" i="1"/>
  <c r="U3931" i="1"/>
  <c r="U3932" i="1"/>
  <c r="U3933" i="1"/>
  <c r="U3934" i="1"/>
  <c r="U3935" i="1"/>
  <c r="U3936" i="1"/>
  <c r="U3937" i="1"/>
  <c r="U3938" i="1"/>
  <c r="U3939" i="1"/>
  <c r="U3940" i="1"/>
  <c r="U3941" i="1"/>
  <c r="U3942" i="1"/>
  <c r="U3943" i="1"/>
  <c r="U3944" i="1"/>
  <c r="U3945" i="1"/>
  <c r="U3946" i="1"/>
  <c r="U3947" i="1"/>
  <c r="U3948" i="1"/>
  <c r="U3949" i="1"/>
  <c r="U3950" i="1"/>
  <c r="U3951" i="1"/>
  <c r="U3952" i="1"/>
  <c r="U3953" i="1"/>
  <c r="U3954" i="1"/>
  <c r="U3955" i="1"/>
  <c r="U3956" i="1"/>
  <c r="U3957" i="1"/>
  <c r="U3958" i="1"/>
  <c r="U3959" i="1"/>
  <c r="U3960" i="1"/>
  <c r="U3961" i="1"/>
  <c r="U3962" i="1"/>
  <c r="U3963" i="1"/>
  <c r="U3964" i="1"/>
  <c r="U3965" i="1"/>
  <c r="U3966" i="1"/>
  <c r="U3967" i="1"/>
  <c r="U3968" i="1"/>
  <c r="U3969" i="1"/>
  <c r="U3970" i="1"/>
  <c r="U3971" i="1"/>
  <c r="U3972" i="1"/>
  <c r="U3973" i="1"/>
  <c r="U3974" i="1"/>
  <c r="U3975" i="1"/>
  <c r="U3976" i="1"/>
  <c r="U3977" i="1"/>
  <c r="U3978" i="1"/>
  <c r="U3979" i="1"/>
  <c r="U3980" i="1"/>
  <c r="U3981" i="1"/>
  <c r="U3982" i="1"/>
  <c r="U3983" i="1"/>
  <c r="U3984" i="1"/>
  <c r="U3985" i="1"/>
  <c r="U3986" i="1"/>
  <c r="U3987" i="1"/>
  <c r="U3988" i="1"/>
  <c r="U3989" i="1"/>
  <c r="U3990" i="1"/>
  <c r="U3991" i="1"/>
  <c r="U3992" i="1"/>
  <c r="U3993" i="1"/>
  <c r="U3994" i="1"/>
  <c r="U3995" i="1"/>
  <c r="U3996" i="1"/>
  <c r="U3997" i="1"/>
  <c r="U3998" i="1"/>
  <c r="U3999" i="1"/>
  <c r="U4000" i="1"/>
  <c r="U4001" i="1"/>
  <c r="U4002" i="1"/>
  <c r="U4003" i="1"/>
  <c r="U4004" i="1"/>
  <c r="U4005" i="1"/>
  <c r="U4006" i="1"/>
  <c r="U4007" i="1"/>
  <c r="U4008" i="1"/>
  <c r="U4009" i="1"/>
  <c r="U4010" i="1"/>
  <c r="U4011" i="1"/>
  <c r="U4012" i="1"/>
  <c r="U4013" i="1"/>
  <c r="U4014" i="1"/>
  <c r="U4015" i="1"/>
  <c r="U4016" i="1"/>
  <c r="U4017" i="1"/>
  <c r="U4018" i="1"/>
  <c r="U4019" i="1"/>
  <c r="U4020" i="1"/>
  <c r="U4021" i="1"/>
  <c r="U4022" i="1"/>
  <c r="U4023" i="1"/>
  <c r="U4024" i="1"/>
  <c r="U4025" i="1"/>
  <c r="U4026" i="1"/>
  <c r="U4027" i="1"/>
  <c r="U4028" i="1"/>
  <c r="U4029" i="1"/>
  <c r="U4030" i="1"/>
  <c r="U4031" i="1"/>
  <c r="U4032" i="1"/>
  <c r="U4033" i="1"/>
  <c r="U4034" i="1"/>
  <c r="U4035" i="1"/>
  <c r="U4036" i="1"/>
  <c r="U4037" i="1"/>
  <c r="U4038" i="1"/>
  <c r="U4039" i="1"/>
  <c r="U4040" i="1"/>
  <c r="U4041" i="1"/>
  <c r="U4042" i="1"/>
  <c r="U4043" i="1"/>
  <c r="U4044" i="1"/>
  <c r="U4045" i="1"/>
  <c r="U4046" i="1"/>
  <c r="U4047" i="1"/>
  <c r="U4048" i="1"/>
  <c r="U4049" i="1"/>
  <c r="U4050" i="1"/>
  <c r="U4051" i="1"/>
  <c r="U4052" i="1"/>
  <c r="U4053" i="1"/>
  <c r="U4054" i="1"/>
  <c r="U4055" i="1"/>
  <c r="U4056" i="1"/>
  <c r="U4057" i="1"/>
  <c r="U4058" i="1"/>
  <c r="U4059" i="1"/>
  <c r="U4060" i="1"/>
  <c r="U4061" i="1"/>
  <c r="U4062" i="1"/>
  <c r="U4063" i="1"/>
  <c r="U4064" i="1"/>
  <c r="U4065" i="1"/>
  <c r="U4066" i="1"/>
  <c r="U4067" i="1"/>
  <c r="U4068" i="1"/>
  <c r="U4069" i="1"/>
  <c r="U4070" i="1"/>
  <c r="U4071" i="1"/>
  <c r="U4072" i="1"/>
  <c r="U4073" i="1"/>
  <c r="U4074" i="1"/>
  <c r="U4075" i="1"/>
  <c r="U4076" i="1"/>
  <c r="U4077" i="1"/>
  <c r="U4078" i="1"/>
  <c r="U4079" i="1"/>
  <c r="U4080" i="1"/>
  <c r="U4081" i="1"/>
  <c r="U4082" i="1"/>
  <c r="U4083" i="1"/>
  <c r="U4084" i="1"/>
  <c r="U4085" i="1"/>
  <c r="U4086" i="1"/>
  <c r="U4087" i="1"/>
  <c r="U4088" i="1"/>
  <c r="U4089" i="1"/>
  <c r="U4090" i="1"/>
  <c r="U4091" i="1"/>
  <c r="U4092" i="1"/>
  <c r="U4093" i="1"/>
  <c r="U4094" i="1"/>
  <c r="U4095" i="1"/>
  <c r="U4096" i="1"/>
  <c r="U4097" i="1"/>
  <c r="U4098" i="1"/>
  <c r="U4099" i="1"/>
  <c r="U4100" i="1"/>
  <c r="U4101" i="1"/>
  <c r="U4102" i="1"/>
  <c r="U4103" i="1"/>
  <c r="U4104" i="1"/>
  <c r="U4105" i="1"/>
  <c r="U4106" i="1"/>
  <c r="U4107" i="1"/>
  <c r="U4108" i="1"/>
  <c r="U4109" i="1"/>
  <c r="U4110" i="1"/>
  <c r="U4111" i="1"/>
  <c r="U4112" i="1"/>
  <c r="U4113" i="1"/>
  <c r="U4114" i="1"/>
  <c r="U4115" i="1"/>
  <c r="U4116" i="1"/>
  <c r="U4117" i="1"/>
  <c r="U4118" i="1"/>
  <c r="U4119" i="1"/>
  <c r="U4120" i="1"/>
  <c r="U4121" i="1"/>
  <c r="U4122" i="1"/>
  <c r="U4123" i="1"/>
  <c r="U4124" i="1"/>
  <c r="U4125" i="1"/>
  <c r="U4126" i="1"/>
  <c r="U4127" i="1"/>
  <c r="U4128" i="1"/>
  <c r="U4129" i="1"/>
  <c r="U4130" i="1"/>
  <c r="U4131" i="1"/>
  <c r="U4132" i="1"/>
  <c r="U4133" i="1"/>
  <c r="U4134" i="1"/>
  <c r="U4135" i="1"/>
  <c r="U4136" i="1"/>
  <c r="U4137" i="1"/>
  <c r="U4138" i="1"/>
  <c r="U4139" i="1"/>
  <c r="U4140" i="1"/>
  <c r="U4141" i="1"/>
  <c r="U4142" i="1"/>
  <c r="U4143" i="1"/>
  <c r="U4144" i="1"/>
  <c r="U4145" i="1"/>
  <c r="U4146" i="1"/>
  <c r="U4147" i="1"/>
  <c r="U4148" i="1"/>
  <c r="U4149" i="1"/>
  <c r="U4150" i="1"/>
  <c r="U4151" i="1"/>
  <c r="U4152" i="1"/>
  <c r="U4153" i="1"/>
  <c r="U4154" i="1"/>
  <c r="U4155" i="1"/>
  <c r="U4156" i="1"/>
  <c r="U4157" i="1"/>
  <c r="U4158" i="1"/>
  <c r="U4159" i="1"/>
  <c r="U4160" i="1"/>
  <c r="U4161" i="1"/>
  <c r="U4162" i="1"/>
  <c r="U4163" i="1"/>
  <c r="U4164" i="1"/>
  <c r="U4165" i="1"/>
  <c r="U4166" i="1"/>
  <c r="U4167" i="1"/>
  <c r="U4168" i="1"/>
  <c r="U4169" i="1"/>
  <c r="U4170" i="1"/>
  <c r="U4171" i="1"/>
  <c r="U4172" i="1"/>
  <c r="U4173" i="1"/>
  <c r="U4174" i="1"/>
  <c r="U4175" i="1"/>
  <c r="U4176" i="1"/>
  <c r="U4177" i="1"/>
  <c r="U4178" i="1"/>
  <c r="U4179" i="1"/>
  <c r="U4180" i="1"/>
  <c r="U4181" i="1"/>
  <c r="U4182" i="1"/>
  <c r="U4183" i="1"/>
  <c r="U4184" i="1"/>
  <c r="U4185" i="1"/>
  <c r="U4186" i="1"/>
  <c r="U4187" i="1"/>
  <c r="U4188" i="1"/>
  <c r="U4189" i="1"/>
  <c r="U4190" i="1"/>
  <c r="U4191" i="1"/>
  <c r="U4192" i="1"/>
  <c r="U4193" i="1"/>
  <c r="U4194" i="1"/>
  <c r="U4195" i="1"/>
  <c r="U4196" i="1"/>
  <c r="U4197" i="1"/>
  <c r="U4198" i="1"/>
  <c r="U4199" i="1"/>
  <c r="U4200" i="1"/>
  <c r="U4201" i="1"/>
  <c r="U4202" i="1"/>
  <c r="U4203" i="1"/>
  <c r="U4204" i="1"/>
  <c r="U4205" i="1"/>
  <c r="U4206" i="1"/>
  <c r="U4207" i="1"/>
  <c r="U4208" i="1"/>
  <c r="U4209" i="1"/>
  <c r="U4210" i="1"/>
  <c r="U4211" i="1"/>
  <c r="U4212" i="1"/>
  <c r="U4213" i="1"/>
  <c r="U4214" i="1"/>
  <c r="U4215" i="1"/>
  <c r="U4216" i="1"/>
  <c r="U4217" i="1"/>
  <c r="U4218" i="1"/>
  <c r="U4219" i="1"/>
  <c r="U4220" i="1"/>
  <c r="U4221" i="1"/>
  <c r="U4222" i="1"/>
  <c r="U4223" i="1"/>
  <c r="U4224" i="1"/>
  <c r="U4225" i="1"/>
  <c r="U4226" i="1"/>
  <c r="U4227" i="1"/>
  <c r="U4228" i="1"/>
  <c r="U4229" i="1"/>
  <c r="U4230" i="1"/>
  <c r="U4231" i="1"/>
  <c r="U4232" i="1"/>
  <c r="U4233" i="1"/>
  <c r="U4234" i="1"/>
  <c r="U4235" i="1"/>
  <c r="U4236" i="1"/>
  <c r="U4237" i="1"/>
  <c r="U4238" i="1"/>
  <c r="U4239" i="1"/>
  <c r="U4240" i="1"/>
  <c r="U4241" i="1"/>
  <c r="U4242" i="1"/>
  <c r="U4243" i="1"/>
  <c r="U4244" i="1"/>
  <c r="U4245" i="1"/>
  <c r="U4246" i="1"/>
  <c r="U4247" i="1"/>
  <c r="U4248" i="1"/>
  <c r="U4249" i="1"/>
  <c r="U4250" i="1"/>
  <c r="U4251" i="1"/>
  <c r="U4252" i="1"/>
  <c r="U4253" i="1"/>
  <c r="U4254" i="1"/>
  <c r="U4255" i="1"/>
  <c r="U4256" i="1"/>
  <c r="U4257" i="1"/>
  <c r="U4258" i="1"/>
  <c r="U4259" i="1"/>
  <c r="U4260" i="1"/>
  <c r="U4261" i="1"/>
  <c r="U4262" i="1"/>
  <c r="U4263" i="1"/>
  <c r="U4264" i="1"/>
  <c r="U4265" i="1"/>
  <c r="U4266" i="1"/>
  <c r="U4267" i="1"/>
  <c r="U4268" i="1"/>
  <c r="U4269" i="1"/>
  <c r="U4270" i="1"/>
  <c r="U4271" i="1"/>
  <c r="U4272" i="1"/>
  <c r="U4273" i="1"/>
  <c r="U4274" i="1"/>
  <c r="U4275" i="1"/>
  <c r="U4276" i="1"/>
  <c r="U4277" i="1"/>
  <c r="U4278" i="1"/>
  <c r="U4279" i="1"/>
  <c r="U4280" i="1"/>
  <c r="U4281" i="1"/>
  <c r="U4282" i="1"/>
  <c r="U4283" i="1"/>
  <c r="U4284" i="1"/>
  <c r="U4285" i="1"/>
  <c r="U4286" i="1"/>
  <c r="U4287" i="1"/>
  <c r="U4288" i="1"/>
  <c r="U4289" i="1"/>
  <c r="U4290" i="1"/>
  <c r="U4291" i="1"/>
  <c r="U4292" i="1"/>
  <c r="U4293" i="1"/>
  <c r="U4294" i="1"/>
  <c r="U4295" i="1"/>
  <c r="U4296" i="1"/>
  <c r="U4297" i="1"/>
  <c r="U4298" i="1"/>
  <c r="U4299" i="1"/>
  <c r="U4300" i="1"/>
  <c r="U4301" i="1"/>
  <c r="U4302" i="1"/>
  <c r="U4303" i="1"/>
  <c r="U4304" i="1"/>
  <c r="U4305" i="1"/>
  <c r="U4306" i="1"/>
  <c r="U4307" i="1"/>
  <c r="U4308" i="1"/>
  <c r="U4309" i="1"/>
  <c r="U4310" i="1"/>
  <c r="U4311" i="1"/>
  <c r="U4312" i="1"/>
  <c r="U4313" i="1"/>
  <c r="U4314" i="1"/>
  <c r="U4315" i="1"/>
  <c r="U4316" i="1"/>
  <c r="U4317" i="1"/>
  <c r="U4318" i="1"/>
  <c r="U4319" i="1"/>
  <c r="U4320" i="1"/>
  <c r="U4321" i="1"/>
  <c r="U4322" i="1"/>
  <c r="U4323" i="1"/>
  <c r="U4324" i="1"/>
  <c r="U4325" i="1"/>
  <c r="U4326" i="1"/>
  <c r="U4327" i="1"/>
  <c r="U4328" i="1"/>
  <c r="U4329" i="1"/>
  <c r="U4330" i="1"/>
  <c r="U4331" i="1"/>
  <c r="U4332" i="1"/>
  <c r="U4333" i="1"/>
  <c r="U4334" i="1"/>
  <c r="U4335" i="1"/>
  <c r="U4336" i="1"/>
  <c r="U4337" i="1"/>
  <c r="U4338" i="1"/>
  <c r="U4339" i="1"/>
  <c r="U4340" i="1"/>
  <c r="U4341" i="1"/>
  <c r="U4342" i="1"/>
  <c r="U4343" i="1"/>
  <c r="U4344" i="1"/>
  <c r="U4345" i="1"/>
  <c r="U4346" i="1"/>
  <c r="U4347" i="1"/>
  <c r="U4348" i="1"/>
  <c r="U4349" i="1"/>
  <c r="U4350" i="1"/>
  <c r="U4351" i="1"/>
  <c r="U4352" i="1"/>
  <c r="U4353" i="1"/>
  <c r="U4354" i="1"/>
  <c r="U4355" i="1"/>
  <c r="U4356" i="1"/>
  <c r="U4357" i="1"/>
  <c r="U4358" i="1"/>
  <c r="U4359" i="1"/>
  <c r="U4360" i="1"/>
  <c r="U4361" i="1"/>
  <c r="U4362" i="1"/>
  <c r="U4363" i="1"/>
  <c r="U4364" i="1"/>
  <c r="U4365" i="1"/>
  <c r="U4366" i="1"/>
  <c r="U4367" i="1"/>
  <c r="U4368" i="1"/>
  <c r="U4369" i="1"/>
  <c r="U4370" i="1"/>
  <c r="U4371" i="1"/>
  <c r="U4372" i="1"/>
  <c r="U4373" i="1"/>
  <c r="U4374" i="1"/>
  <c r="U4375" i="1"/>
  <c r="U4376" i="1"/>
  <c r="U4377" i="1"/>
  <c r="U4378" i="1"/>
  <c r="U4379" i="1"/>
  <c r="U4380" i="1"/>
  <c r="U4381" i="1"/>
  <c r="U4382" i="1"/>
  <c r="U4383" i="1"/>
  <c r="U4384" i="1"/>
  <c r="U4385" i="1"/>
  <c r="U4386" i="1"/>
  <c r="U4387" i="1"/>
  <c r="U4388" i="1"/>
  <c r="U4389" i="1"/>
  <c r="U4390" i="1"/>
  <c r="U4391" i="1"/>
  <c r="U4392" i="1"/>
  <c r="U4393" i="1"/>
  <c r="U4394" i="1"/>
  <c r="U4395" i="1"/>
  <c r="U4396" i="1"/>
  <c r="U4397" i="1"/>
  <c r="U4398" i="1"/>
  <c r="U4399" i="1"/>
  <c r="U4400" i="1"/>
  <c r="U4401" i="1"/>
  <c r="U4402" i="1"/>
  <c r="U4403" i="1"/>
  <c r="U4404" i="1"/>
  <c r="U4405" i="1"/>
  <c r="U4406" i="1"/>
  <c r="U4407" i="1"/>
  <c r="U4408" i="1"/>
  <c r="U4409" i="1"/>
  <c r="U4410" i="1"/>
  <c r="U4411" i="1"/>
  <c r="U4412" i="1"/>
  <c r="U4413" i="1"/>
  <c r="U4414" i="1"/>
  <c r="U4415" i="1"/>
  <c r="U4416" i="1"/>
  <c r="U4417" i="1"/>
  <c r="U4418" i="1"/>
  <c r="U4419" i="1"/>
  <c r="U4420" i="1"/>
  <c r="U4421" i="1"/>
  <c r="U4422" i="1"/>
  <c r="U4423" i="1"/>
  <c r="U4424" i="1"/>
  <c r="U4425" i="1"/>
  <c r="U4426" i="1"/>
  <c r="U4427" i="1"/>
  <c r="U4428" i="1"/>
  <c r="U4429" i="1"/>
  <c r="U4430" i="1"/>
  <c r="U4431" i="1"/>
  <c r="U4432" i="1"/>
  <c r="U4433" i="1"/>
  <c r="U4434" i="1"/>
  <c r="U4435" i="1"/>
  <c r="U4436" i="1"/>
  <c r="U4437" i="1"/>
  <c r="U4438" i="1"/>
  <c r="U4439" i="1"/>
  <c r="U4440" i="1"/>
  <c r="U4441" i="1"/>
  <c r="U4442" i="1"/>
  <c r="U4443" i="1"/>
  <c r="U4444" i="1"/>
  <c r="U4445" i="1"/>
  <c r="U4446" i="1"/>
  <c r="U4447" i="1"/>
  <c r="U4448" i="1"/>
  <c r="U4449" i="1"/>
  <c r="U4450" i="1"/>
  <c r="U4451" i="1"/>
  <c r="U4452" i="1"/>
  <c r="U4453" i="1"/>
  <c r="U4454" i="1"/>
  <c r="U4455" i="1"/>
  <c r="U4456" i="1"/>
  <c r="U4457" i="1"/>
  <c r="U4458" i="1"/>
  <c r="U4459" i="1"/>
  <c r="U4460" i="1"/>
  <c r="U4461" i="1"/>
  <c r="U4462" i="1"/>
  <c r="U4463" i="1"/>
  <c r="U4464" i="1"/>
  <c r="U4465" i="1"/>
  <c r="U4466" i="1"/>
  <c r="U4467" i="1"/>
  <c r="U4468" i="1"/>
  <c r="U4469" i="1"/>
  <c r="U4470" i="1"/>
  <c r="U4471" i="1"/>
  <c r="U4472" i="1"/>
  <c r="U4473" i="1"/>
  <c r="U4474" i="1"/>
  <c r="U4475" i="1"/>
  <c r="U4476" i="1"/>
  <c r="U4477" i="1"/>
  <c r="U4478" i="1"/>
  <c r="U4479" i="1"/>
  <c r="U4480" i="1"/>
  <c r="U4481" i="1"/>
  <c r="U4482" i="1"/>
  <c r="U4483" i="1"/>
  <c r="U4484" i="1"/>
  <c r="U4485" i="1"/>
  <c r="U4486" i="1"/>
  <c r="U4487" i="1"/>
  <c r="U4488" i="1"/>
  <c r="U4489" i="1"/>
  <c r="U4490" i="1"/>
  <c r="U4491" i="1"/>
  <c r="U4492" i="1"/>
  <c r="U4493" i="1"/>
  <c r="U4494" i="1"/>
  <c r="U4495" i="1"/>
  <c r="U4496" i="1"/>
  <c r="U4497" i="1"/>
  <c r="U4498" i="1"/>
  <c r="U4499" i="1"/>
  <c r="U4500" i="1"/>
  <c r="U4501" i="1"/>
  <c r="U4502" i="1"/>
  <c r="U4503" i="1"/>
  <c r="U4504" i="1"/>
  <c r="U4505" i="1"/>
  <c r="U4506" i="1"/>
  <c r="U4507" i="1"/>
  <c r="U4508" i="1"/>
  <c r="U4509" i="1"/>
  <c r="U4510" i="1"/>
  <c r="U4511" i="1"/>
  <c r="U4512" i="1"/>
  <c r="U4513" i="1"/>
  <c r="U4514" i="1"/>
  <c r="U4515" i="1"/>
  <c r="U4516" i="1"/>
  <c r="U4517" i="1"/>
  <c r="U4518" i="1"/>
  <c r="U4519" i="1"/>
  <c r="U4520" i="1"/>
  <c r="U4521" i="1"/>
  <c r="U4522" i="1"/>
  <c r="U4523" i="1"/>
  <c r="U4524" i="1"/>
  <c r="U4525" i="1"/>
  <c r="U4526" i="1"/>
  <c r="U4527" i="1"/>
  <c r="U4528" i="1"/>
  <c r="U4529" i="1"/>
  <c r="U4530" i="1"/>
  <c r="U4531" i="1"/>
  <c r="U4532" i="1"/>
  <c r="U4533" i="1"/>
  <c r="U4534" i="1"/>
  <c r="U4535" i="1"/>
  <c r="U4536" i="1"/>
  <c r="U4537" i="1"/>
  <c r="U4538" i="1"/>
  <c r="U4539" i="1"/>
  <c r="U4540" i="1"/>
  <c r="U4541" i="1"/>
  <c r="U4542" i="1"/>
  <c r="U4543" i="1"/>
  <c r="U4544" i="1"/>
  <c r="U4545" i="1"/>
  <c r="U4546" i="1"/>
  <c r="U4547" i="1"/>
  <c r="U4548" i="1"/>
  <c r="U4549" i="1"/>
  <c r="U4550" i="1"/>
  <c r="U4551" i="1"/>
  <c r="U4552" i="1"/>
  <c r="U4553" i="1"/>
  <c r="U4554" i="1"/>
  <c r="U4555" i="1"/>
  <c r="U4556" i="1"/>
  <c r="U4557" i="1"/>
  <c r="U4558" i="1"/>
  <c r="U4559" i="1"/>
  <c r="U4560" i="1"/>
  <c r="U4561" i="1"/>
  <c r="U4562" i="1"/>
  <c r="U4563" i="1"/>
  <c r="U4564" i="1"/>
  <c r="U4565" i="1"/>
  <c r="U4566" i="1"/>
  <c r="U4567" i="1"/>
  <c r="U4568" i="1"/>
  <c r="U4569" i="1"/>
  <c r="U4570" i="1"/>
  <c r="U4571" i="1"/>
  <c r="U4572" i="1"/>
  <c r="U4573" i="1"/>
  <c r="U4574" i="1"/>
  <c r="U4575" i="1"/>
  <c r="U4576" i="1"/>
  <c r="U4577" i="1"/>
  <c r="U4578" i="1"/>
  <c r="U4579" i="1"/>
  <c r="U4580" i="1"/>
  <c r="U4581" i="1"/>
  <c r="U4582" i="1"/>
  <c r="U4583" i="1"/>
  <c r="U4584" i="1"/>
  <c r="U4585" i="1"/>
  <c r="U4586" i="1"/>
  <c r="U4587" i="1"/>
  <c r="U4588" i="1"/>
  <c r="U4589" i="1"/>
  <c r="U4590" i="1"/>
  <c r="U4591" i="1"/>
  <c r="U4592" i="1"/>
  <c r="U4593" i="1"/>
  <c r="U4594" i="1"/>
  <c r="U4595" i="1"/>
  <c r="U4596" i="1"/>
  <c r="U4597" i="1"/>
  <c r="U4598" i="1"/>
  <c r="U4599" i="1"/>
  <c r="U4600" i="1"/>
  <c r="U4601" i="1"/>
  <c r="U4602" i="1"/>
  <c r="U4603" i="1"/>
  <c r="U4604" i="1"/>
  <c r="U4605" i="1"/>
  <c r="U4606" i="1"/>
  <c r="U4607" i="1"/>
  <c r="U4608" i="1"/>
  <c r="U4609" i="1"/>
  <c r="U4610" i="1"/>
  <c r="U4611" i="1"/>
  <c r="U4612" i="1"/>
  <c r="U4613" i="1"/>
  <c r="U4614" i="1"/>
  <c r="U4615" i="1"/>
  <c r="U4616" i="1"/>
  <c r="U4617" i="1"/>
  <c r="U4618" i="1"/>
  <c r="U4619" i="1"/>
  <c r="U4620" i="1"/>
  <c r="U4621" i="1"/>
  <c r="U4622" i="1"/>
  <c r="U4623" i="1"/>
  <c r="U4624" i="1"/>
  <c r="U4625" i="1"/>
  <c r="U4626" i="1"/>
  <c r="U4627" i="1"/>
  <c r="U4628" i="1"/>
  <c r="U4629" i="1"/>
  <c r="U4630" i="1"/>
  <c r="U4631" i="1"/>
  <c r="U4632" i="1"/>
  <c r="U4633" i="1"/>
  <c r="U4634" i="1"/>
  <c r="U4635" i="1"/>
  <c r="U4636" i="1"/>
  <c r="U4637" i="1"/>
  <c r="U4638" i="1"/>
  <c r="U4639" i="1"/>
  <c r="U4640" i="1"/>
  <c r="U4641" i="1"/>
  <c r="U4642" i="1"/>
  <c r="U4643" i="1"/>
  <c r="U4644" i="1"/>
  <c r="U4645" i="1"/>
  <c r="U4646" i="1"/>
  <c r="U4647" i="1"/>
  <c r="U4648" i="1"/>
  <c r="U4649" i="1"/>
  <c r="U4650" i="1"/>
  <c r="U4651" i="1"/>
  <c r="U4652" i="1"/>
  <c r="U4653" i="1"/>
  <c r="U4654" i="1"/>
  <c r="U4655" i="1"/>
  <c r="U4656" i="1"/>
  <c r="U4657" i="1"/>
  <c r="U4658" i="1"/>
  <c r="U4659" i="1"/>
  <c r="U4660" i="1"/>
  <c r="U4661" i="1"/>
  <c r="U4662" i="1"/>
  <c r="U4663" i="1"/>
  <c r="U4664" i="1"/>
  <c r="U4665" i="1"/>
  <c r="U4666" i="1"/>
  <c r="U4667" i="1"/>
  <c r="U4668" i="1"/>
  <c r="U4669" i="1"/>
  <c r="U4670" i="1"/>
  <c r="U4671" i="1"/>
  <c r="U4672" i="1"/>
  <c r="U4673" i="1"/>
  <c r="U4674" i="1"/>
  <c r="U4675" i="1"/>
  <c r="U4676" i="1"/>
  <c r="U4677" i="1"/>
  <c r="U4678" i="1"/>
  <c r="U4679" i="1"/>
  <c r="U4680" i="1"/>
  <c r="U4681" i="1"/>
  <c r="U4682" i="1"/>
  <c r="U4683" i="1"/>
  <c r="U4684" i="1"/>
  <c r="U4685" i="1"/>
  <c r="U4686" i="1"/>
  <c r="U4687" i="1"/>
  <c r="U4688" i="1"/>
  <c r="U4689" i="1"/>
  <c r="U4690" i="1"/>
  <c r="U4691" i="1"/>
  <c r="U4692" i="1"/>
  <c r="U4693" i="1"/>
  <c r="U4694" i="1"/>
  <c r="U4695" i="1"/>
  <c r="U4696" i="1"/>
  <c r="U4697" i="1"/>
  <c r="U4698" i="1"/>
  <c r="U4699" i="1"/>
  <c r="U4700" i="1"/>
  <c r="U4701" i="1"/>
  <c r="U4702" i="1"/>
  <c r="U4703" i="1"/>
  <c r="U4704" i="1"/>
  <c r="U4705" i="1"/>
  <c r="U4706" i="1"/>
  <c r="U4707" i="1"/>
  <c r="U4708" i="1"/>
  <c r="U4709" i="1"/>
  <c r="U4710" i="1"/>
  <c r="U4711" i="1"/>
  <c r="U4712" i="1"/>
  <c r="U4713" i="1"/>
  <c r="U4714" i="1"/>
  <c r="U4715" i="1"/>
  <c r="U4716" i="1"/>
  <c r="U4717" i="1"/>
  <c r="U4718" i="1"/>
  <c r="U4719" i="1"/>
  <c r="U4720" i="1"/>
  <c r="U4721" i="1"/>
  <c r="U4722" i="1"/>
  <c r="U4723" i="1"/>
  <c r="U4724" i="1"/>
  <c r="U4725" i="1"/>
  <c r="U4726" i="1"/>
  <c r="U4727" i="1"/>
  <c r="U4728" i="1"/>
  <c r="U4729" i="1"/>
  <c r="U4730" i="1"/>
  <c r="U4731" i="1"/>
  <c r="U4732" i="1"/>
  <c r="U4733" i="1"/>
  <c r="U4734" i="1"/>
  <c r="U4735" i="1"/>
  <c r="U4736" i="1"/>
  <c r="U4737" i="1"/>
  <c r="U4738" i="1"/>
  <c r="U4739" i="1"/>
  <c r="U4740" i="1"/>
  <c r="U4741" i="1"/>
  <c r="U4742" i="1"/>
  <c r="U4743" i="1"/>
  <c r="U4744" i="1"/>
  <c r="U4745" i="1"/>
  <c r="U4746" i="1"/>
  <c r="U4747" i="1"/>
  <c r="U4748" i="1"/>
  <c r="U4749" i="1"/>
  <c r="U4750" i="1"/>
  <c r="U4751" i="1"/>
  <c r="U4752" i="1"/>
  <c r="U4753" i="1"/>
  <c r="U4754" i="1"/>
  <c r="U4755" i="1"/>
  <c r="U4756" i="1"/>
  <c r="U4757" i="1"/>
  <c r="U4758" i="1"/>
  <c r="U4759" i="1"/>
  <c r="U4760" i="1"/>
  <c r="U4761" i="1"/>
  <c r="U4762" i="1"/>
  <c r="U4763" i="1"/>
  <c r="U4764" i="1"/>
  <c r="U4765" i="1"/>
  <c r="U4766" i="1"/>
  <c r="U4767" i="1"/>
  <c r="U4768" i="1"/>
  <c r="U4769" i="1"/>
  <c r="U4770" i="1"/>
  <c r="U4771" i="1"/>
  <c r="U4772" i="1"/>
  <c r="U4773" i="1"/>
  <c r="U4774" i="1"/>
  <c r="U4775" i="1"/>
  <c r="U4776" i="1"/>
  <c r="U4777" i="1"/>
  <c r="U4778" i="1"/>
  <c r="U4779" i="1"/>
  <c r="U4780" i="1"/>
  <c r="U4781" i="1"/>
  <c r="U4782" i="1"/>
  <c r="U4783" i="1"/>
  <c r="U4784" i="1"/>
  <c r="U4785" i="1"/>
  <c r="U4786" i="1"/>
  <c r="U4787" i="1"/>
  <c r="U4788" i="1"/>
  <c r="U4789" i="1"/>
  <c r="U4790" i="1"/>
  <c r="U4791" i="1"/>
  <c r="U4792" i="1"/>
  <c r="U4793" i="1"/>
  <c r="U4794" i="1"/>
  <c r="U4795" i="1"/>
  <c r="U4796" i="1"/>
  <c r="U4797" i="1"/>
  <c r="U4798" i="1"/>
  <c r="U4799" i="1"/>
  <c r="U4800" i="1"/>
  <c r="U4801" i="1"/>
  <c r="U4802" i="1"/>
  <c r="U4803" i="1"/>
  <c r="U4804" i="1"/>
  <c r="U4805" i="1"/>
  <c r="U4806" i="1"/>
  <c r="U4807" i="1"/>
  <c r="U4808" i="1"/>
  <c r="U4809" i="1"/>
  <c r="U4810" i="1"/>
  <c r="U4811" i="1"/>
  <c r="U4812" i="1"/>
  <c r="U4813" i="1"/>
  <c r="U4814" i="1"/>
  <c r="U4815" i="1"/>
  <c r="U4816" i="1"/>
  <c r="U4817" i="1"/>
  <c r="U4818" i="1"/>
  <c r="U4819" i="1"/>
  <c r="U4820" i="1"/>
  <c r="U4821" i="1"/>
  <c r="U4822" i="1"/>
  <c r="U4823" i="1"/>
  <c r="U4824" i="1"/>
  <c r="U4825" i="1"/>
  <c r="U4826" i="1"/>
  <c r="U4827" i="1"/>
  <c r="U4828" i="1"/>
  <c r="U4829" i="1"/>
  <c r="U4830" i="1"/>
  <c r="U4831" i="1"/>
  <c r="U4832" i="1"/>
  <c r="U4833" i="1"/>
  <c r="U4834" i="1"/>
  <c r="U4835" i="1"/>
  <c r="U4836" i="1"/>
  <c r="U4837" i="1"/>
  <c r="U4838" i="1"/>
  <c r="U4839" i="1"/>
  <c r="U4840" i="1"/>
  <c r="U4841" i="1"/>
  <c r="U4842" i="1"/>
  <c r="U4843" i="1"/>
  <c r="U4844" i="1"/>
  <c r="U4845" i="1"/>
  <c r="U4846" i="1"/>
  <c r="U4847" i="1"/>
  <c r="U4848" i="1"/>
  <c r="U4849" i="1"/>
  <c r="U4850" i="1"/>
  <c r="U4851" i="1"/>
  <c r="U4852" i="1"/>
  <c r="U4853" i="1"/>
  <c r="U4854" i="1"/>
  <c r="U4855" i="1"/>
  <c r="U4856" i="1"/>
  <c r="U4857" i="1"/>
  <c r="U4858" i="1"/>
  <c r="U4859" i="1"/>
  <c r="U4860" i="1"/>
  <c r="U4861" i="1"/>
  <c r="U4862" i="1"/>
  <c r="U4863" i="1"/>
  <c r="U4864" i="1"/>
  <c r="U4865" i="1"/>
  <c r="U4866" i="1"/>
  <c r="U4867" i="1"/>
  <c r="U4868" i="1"/>
  <c r="U4869" i="1"/>
  <c r="U4870" i="1"/>
  <c r="U4871" i="1"/>
  <c r="U4872" i="1"/>
  <c r="U4873" i="1"/>
  <c r="U4874" i="1"/>
  <c r="U4875" i="1"/>
  <c r="U4876" i="1"/>
  <c r="U4877" i="1"/>
  <c r="U4878" i="1"/>
  <c r="U4879" i="1"/>
  <c r="U4880" i="1"/>
  <c r="U4881" i="1"/>
  <c r="U4882" i="1"/>
  <c r="U4883" i="1"/>
  <c r="U4884" i="1"/>
  <c r="U4885" i="1"/>
  <c r="U4886" i="1"/>
  <c r="U4887" i="1"/>
  <c r="U4888" i="1"/>
  <c r="U4889" i="1"/>
  <c r="U4890" i="1"/>
  <c r="U4891" i="1"/>
  <c r="U4892" i="1"/>
  <c r="U4893" i="1"/>
  <c r="U4894" i="1"/>
  <c r="U4895" i="1"/>
  <c r="U4896" i="1"/>
  <c r="U4897" i="1"/>
  <c r="U4898" i="1"/>
  <c r="U4899" i="1"/>
  <c r="U4900" i="1"/>
  <c r="U4901" i="1"/>
  <c r="U4902" i="1"/>
  <c r="U4903" i="1"/>
  <c r="U4904" i="1"/>
  <c r="U4905" i="1"/>
  <c r="U4906" i="1"/>
  <c r="U4907" i="1"/>
  <c r="U4908" i="1"/>
  <c r="U4909" i="1"/>
  <c r="U4910" i="1"/>
  <c r="U4911" i="1"/>
  <c r="U4912" i="1"/>
  <c r="U4913" i="1"/>
  <c r="U4914" i="1"/>
  <c r="U4915" i="1"/>
  <c r="U4916" i="1"/>
  <c r="U4917" i="1"/>
  <c r="U4918" i="1"/>
  <c r="U4919" i="1"/>
  <c r="U4920" i="1"/>
  <c r="U4921" i="1"/>
  <c r="U4922" i="1"/>
  <c r="U4923" i="1"/>
  <c r="U4924" i="1"/>
  <c r="U4925" i="1"/>
  <c r="U4926" i="1"/>
  <c r="U4927" i="1"/>
  <c r="U4928" i="1"/>
  <c r="U4929" i="1"/>
  <c r="U4930" i="1"/>
  <c r="U4931" i="1"/>
  <c r="U4932" i="1"/>
  <c r="U4933" i="1"/>
  <c r="U4934" i="1"/>
  <c r="U4935" i="1"/>
  <c r="U4936" i="1"/>
  <c r="U4937" i="1"/>
  <c r="U4938" i="1"/>
  <c r="U4939" i="1"/>
  <c r="U4940" i="1"/>
  <c r="U4941" i="1"/>
  <c r="U4942" i="1"/>
  <c r="U4943" i="1"/>
  <c r="U4944" i="1"/>
  <c r="U4945" i="1"/>
  <c r="U4946" i="1"/>
  <c r="U4947" i="1"/>
  <c r="U4948" i="1"/>
  <c r="U4949" i="1"/>
  <c r="U4950" i="1"/>
  <c r="U4951" i="1"/>
  <c r="U4952" i="1"/>
  <c r="U4953" i="1"/>
  <c r="U4954" i="1"/>
  <c r="U4955" i="1"/>
  <c r="U4956" i="1"/>
  <c r="U4957" i="1"/>
  <c r="U4958" i="1"/>
  <c r="U4959" i="1"/>
  <c r="U4960" i="1"/>
  <c r="U4961" i="1"/>
  <c r="U4962" i="1"/>
  <c r="U4963" i="1"/>
  <c r="U4964" i="1"/>
  <c r="U4965" i="1"/>
  <c r="U4966" i="1"/>
  <c r="U4967" i="1"/>
  <c r="U4968" i="1"/>
  <c r="U4969" i="1"/>
  <c r="U4970" i="1"/>
  <c r="U4971" i="1"/>
  <c r="U4972" i="1"/>
  <c r="U4973" i="1"/>
  <c r="U4974" i="1"/>
  <c r="U4975" i="1"/>
  <c r="U4976" i="1"/>
  <c r="U4977" i="1"/>
  <c r="U4978" i="1"/>
  <c r="U4979" i="1"/>
  <c r="U4980" i="1"/>
  <c r="U4981" i="1"/>
  <c r="U4982" i="1"/>
  <c r="U4983" i="1"/>
  <c r="U4984" i="1"/>
  <c r="U4985" i="1"/>
  <c r="U4986" i="1"/>
  <c r="U4987" i="1"/>
  <c r="U4988" i="1"/>
  <c r="U4989" i="1"/>
  <c r="U4990" i="1"/>
  <c r="U4991" i="1"/>
  <c r="U4992" i="1"/>
  <c r="U4993" i="1"/>
  <c r="U4994" i="1"/>
  <c r="U4995" i="1"/>
  <c r="U4996" i="1"/>
  <c r="U4997" i="1"/>
  <c r="U4998" i="1"/>
  <c r="U4999" i="1"/>
  <c r="U5000" i="1"/>
  <c r="U5001" i="1"/>
  <c r="U5002" i="1"/>
  <c r="U5003" i="1"/>
  <c r="U5004" i="1"/>
  <c r="U5005" i="1"/>
  <c r="U5006" i="1"/>
  <c r="U5007" i="1"/>
  <c r="U5008" i="1"/>
  <c r="U5009" i="1"/>
  <c r="U5010" i="1"/>
  <c r="U5011" i="1"/>
  <c r="U5012" i="1"/>
  <c r="U5013" i="1"/>
  <c r="U5014" i="1"/>
  <c r="U5015" i="1"/>
  <c r="U5016" i="1"/>
  <c r="U5017" i="1"/>
  <c r="U5018" i="1"/>
  <c r="U5019" i="1"/>
  <c r="U5020" i="1"/>
  <c r="U5021" i="1"/>
  <c r="U5022" i="1"/>
  <c r="U5023" i="1"/>
  <c r="U5024" i="1"/>
  <c r="U5025" i="1"/>
  <c r="U5026" i="1"/>
  <c r="U5027" i="1"/>
  <c r="U5028" i="1"/>
  <c r="U5029" i="1"/>
  <c r="U5030" i="1"/>
  <c r="U5031" i="1"/>
  <c r="U5032" i="1"/>
  <c r="U5033" i="1"/>
  <c r="U5034" i="1"/>
  <c r="U5035" i="1"/>
  <c r="U5036" i="1"/>
  <c r="U5037" i="1"/>
  <c r="U5038" i="1"/>
  <c r="U5039" i="1"/>
  <c r="U5040" i="1"/>
  <c r="U5041" i="1"/>
  <c r="U5042" i="1"/>
  <c r="U5043" i="1"/>
  <c r="U5044" i="1"/>
  <c r="U5045" i="1"/>
  <c r="U5046" i="1"/>
  <c r="U5047" i="1"/>
  <c r="U5048" i="1"/>
  <c r="U5049" i="1"/>
  <c r="U5050" i="1"/>
  <c r="U5051" i="1"/>
  <c r="U5052" i="1"/>
  <c r="U5053" i="1"/>
  <c r="U5054" i="1"/>
  <c r="U5055" i="1"/>
  <c r="U5056" i="1"/>
  <c r="U5057" i="1"/>
  <c r="U5058" i="1"/>
  <c r="U5059" i="1"/>
  <c r="U5060" i="1"/>
  <c r="U5061" i="1"/>
  <c r="U5062" i="1"/>
  <c r="U5063" i="1"/>
  <c r="U5064" i="1"/>
  <c r="U5065" i="1"/>
  <c r="U5066" i="1"/>
  <c r="U5067" i="1"/>
  <c r="U5068" i="1"/>
  <c r="U5069" i="1"/>
  <c r="U5070" i="1"/>
  <c r="U5071" i="1"/>
  <c r="U5072" i="1"/>
  <c r="U5073" i="1"/>
  <c r="U5074" i="1"/>
  <c r="U5075" i="1"/>
  <c r="U5076" i="1"/>
  <c r="U5077" i="1"/>
  <c r="U5078" i="1"/>
  <c r="U5079" i="1"/>
  <c r="U5080" i="1"/>
  <c r="U5081" i="1"/>
  <c r="U5082" i="1"/>
  <c r="U5083" i="1"/>
  <c r="U5084" i="1"/>
  <c r="U5085" i="1"/>
  <c r="U5086" i="1"/>
  <c r="U5087" i="1"/>
  <c r="U5088" i="1"/>
  <c r="U5089" i="1"/>
  <c r="U5090" i="1"/>
  <c r="U5091" i="1"/>
  <c r="U5092" i="1"/>
  <c r="U5093" i="1"/>
  <c r="U5094" i="1"/>
  <c r="U5095" i="1"/>
  <c r="U5096" i="1"/>
  <c r="U5097" i="1"/>
  <c r="U5098" i="1"/>
  <c r="U5099" i="1"/>
  <c r="U5100" i="1"/>
  <c r="U5101" i="1"/>
  <c r="U5102" i="1"/>
  <c r="U5103" i="1"/>
  <c r="U5104" i="1"/>
  <c r="U5105" i="1"/>
  <c r="U5106" i="1"/>
  <c r="U5107" i="1"/>
  <c r="U5108" i="1"/>
  <c r="U5109" i="1"/>
  <c r="U5110" i="1"/>
  <c r="U5111" i="1"/>
  <c r="U5112" i="1"/>
  <c r="U5113" i="1"/>
  <c r="U5114" i="1"/>
  <c r="U5115" i="1"/>
  <c r="U5116" i="1"/>
  <c r="U5117" i="1"/>
  <c r="U5118" i="1"/>
  <c r="U5119" i="1"/>
  <c r="U5120" i="1"/>
  <c r="U5121" i="1"/>
  <c r="U5122" i="1"/>
  <c r="U5123" i="1"/>
  <c r="U5124" i="1"/>
  <c r="U5125" i="1"/>
  <c r="U5126" i="1"/>
  <c r="U5127" i="1"/>
  <c r="U5128" i="1"/>
  <c r="U5129" i="1"/>
  <c r="U5130" i="1"/>
  <c r="U5131" i="1"/>
  <c r="U5132" i="1"/>
  <c r="U5133" i="1"/>
  <c r="U5134" i="1"/>
  <c r="U5135" i="1"/>
  <c r="U5136" i="1"/>
  <c r="U5137" i="1"/>
  <c r="U5138" i="1"/>
  <c r="U5139" i="1"/>
  <c r="U5140" i="1"/>
  <c r="U5141" i="1"/>
  <c r="U5142" i="1"/>
  <c r="U5143" i="1"/>
  <c r="U5144" i="1"/>
  <c r="U5145" i="1"/>
  <c r="U5146" i="1"/>
  <c r="U5147" i="1"/>
  <c r="U5148" i="1"/>
  <c r="U5149" i="1"/>
  <c r="U5150" i="1"/>
  <c r="U5151" i="1"/>
  <c r="U5152" i="1"/>
  <c r="U5153" i="1"/>
  <c r="U5154" i="1"/>
  <c r="U5155" i="1"/>
  <c r="U5156" i="1"/>
  <c r="U5157" i="1"/>
  <c r="U5158" i="1"/>
  <c r="U5159" i="1"/>
  <c r="U5160" i="1"/>
  <c r="U5161" i="1"/>
  <c r="U5162" i="1"/>
  <c r="U5163" i="1"/>
  <c r="U5164" i="1"/>
  <c r="U5165" i="1"/>
  <c r="U5166" i="1"/>
  <c r="U5167" i="1"/>
  <c r="U5168" i="1"/>
  <c r="U5169" i="1"/>
  <c r="U5170" i="1"/>
  <c r="U5171" i="1"/>
  <c r="U5172" i="1"/>
  <c r="U5173" i="1"/>
  <c r="U5174" i="1"/>
  <c r="U5175" i="1"/>
  <c r="U5176" i="1"/>
  <c r="U5177" i="1"/>
  <c r="U5178" i="1"/>
  <c r="U5179" i="1"/>
  <c r="U5180" i="1"/>
  <c r="U5181" i="1"/>
  <c r="U5182" i="1"/>
  <c r="U5183" i="1"/>
  <c r="U5184" i="1"/>
  <c r="U5185" i="1"/>
  <c r="U5186" i="1"/>
  <c r="U5187" i="1"/>
  <c r="U5188" i="1"/>
  <c r="U5189" i="1"/>
  <c r="U5190" i="1"/>
  <c r="U5191" i="1"/>
  <c r="U5192" i="1"/>
  <c r="U5193" i="1"/>
  <c r="U5194" i="1"/>
  <c r="U5195" i="1"/>
  <c r="U5196" i="1"/>
  <c r="U5197" i="1"/>
  <c r="U5198" i="1"/>
  <c r="U5199" i="1"/>
  <c r="U5200" i="1"/>
  <c r="U5201" i="1"/>
  <c r="U5202" i="1"/>
  <c r="U5203" i="1"/>
  <c r="U5204" i="1"/>
  <c r="U5205" i="1"/>
  <c r="U5206" i="1"/>
  <c r="U5207" i="1"/>
  <c r="U5208" i="1"/>
  <c r="U5209" i="1"/>
  <c r="U5210" i="1"/>
  <c r="U5211" i="1"/>
  <c r="U5212" i="1"/>
  <c r="U5213" i="1"/>
  <c r="U5214" i="1"/>
  <c r="U5215" i="1"/>
  <c r="U5216" i="1"/>
  <c r="U5217" i="1"/>
  <c r="U5218" i="1"/>
  <c r="U5219" i="1"/>
  <c r="U5220" i="1"/>
  <c r="U5221" i="1"/>
  <c r="U5222" i="1"/>
  <c r="U5223" i="1"/>
  <c r="U5224" i="1"/>
  <c r="U5225" i="1"/>
  <c r="U5226" i="1"/>
  <c r="U5227" i="1"/>
  <c r="U5228" i="1"/>
  <c r="U5229" i="1"/>
  <c r="U5230" i="1"/>
  <c r="U5231" i="1"/>
  <c r="U5232" i="1"/>
  <c r="U5233" i="1"/>
  <c r="U5234" i="1"/>
  <c r="U5235" i="1"/>
  <c r="U5236" i="1"/>
  <c r="U5237" i="1"/>
  <c r="U5238" i="1"/>
  <c r="U5239" i="1"/>
  <c r="U5240" i="1"/>
  <c r="U5241" i="1"/>
  <c r="U5242" i="1"/>
  <c r="U5243" i="1"/>
  <c r="U5244" i="1"/>
  <c r="U5245" i="1"/>
  <c r="U5246" i="1"/>
  <c r="U5247" i="1"/>
  <c r="U5248" i="1"/>
  <c r="U5249" i="1"/>
  <c r="U5250" i="1"/>
  <c r="U5251" i="1"/>
  <c r="U5252" i="1"/>
  <c r="U5253" i="1"/>
  <c r="U5254" i="1"/>
  <c r="U5255" i="1"/>
  <c r="U5256" i="1"/>
  <c r="U5257" i="1"/>
  <c r="U5258" i="1"/>
  <c r="U5259" i="1"/>
  <c r="U5260" i="1"/>
  <c r="U5261" i="1"/>
  <c r="U5262" i="1"/>
  <c r="U5263" i="1"/>
  <c r="U5264" i="1"/>
  <c r="U5265" i="1"/>
  <c r="U5266" i="1"/>
  <c r="U5267" i="1"/>
  <c r="U5268" i="1"/>
  <c r="U5269" i="1"/>
  <c r="U5270" i="1"/>
  <c r="U5271" i="1"/>
  <c r="U5272" i="1"/>
  <c r="U5273" i="1"/>
  <c r="U5274" i="1"/>
  <c r="U5275" i="1"/>
  <c r="U5276" i="1"/>
  <c r="U5277" i="1"/>
  <c r="U5278" i="1"/>
  <c r="U5279" i="1"/>
  <c r="U5280" i="1"/>
  <c r="U5281" i="1"/>
  <c r="U5282" i="1"/>
  <c r="U5283" i="1"/>
  <c r="U5284" i="1"/>
  <c r="U5285" i="1"/>
  <c r="U5286" i="1"/>
  <c r="U5287" i="1"/>
  <c r="U5288" i="1"/>
  <c r="U5289" i="1"/>
  <c r="U5290" i="1"/>
  <c r="U5291" i="1"/>
  <c r="U5292" i="1"/>
  <c r="U5293" i="1"/>
  <c r="U5294" i="1"/>
  <c r="U5295" i="1"/>
  <c r="U5296" i="1"/>
  <c r="U5297" i="1"/>
  <c r="U5298" i="1"/>
  <c r="U5299" i="1"/>
  <c r="U5300" i="1"/>
  <c r="U5301" i="1"/>
  <c r="U5302" i="1"/>
  <c r="U5303" i="1"/>
  <c r="U5304" i="1"/>
  <c r="U5305" i="1"/>
  <c r="U5306" i="1"/>
  <c r="U5307" i="1"/>
  <c r="U5308" i="1"/>
  <c r="U5309" i="1"/>
  <c r="U5310" i="1"/>
  <c r="U5311" i="1"/>
  <c r="U5312" i="1"/>
  <c r="U5313" i="1"/>
  <c r="U5314" i="1"/>
  <c r="U5315" i="1"/>
  <c r="U5316" i="1"/>
  <c r="U5317" i="1"/>
  <c r="U5318" i="1"/>
  <c r="U5319" i="1"/>
  <c r="U5320" i="1"/>
  <c r="U5321" i="1"/>
  <c r="U5322" i="1"/>
  <c r="U5323" i="1"/>
  <c r="U5324" i="1"/>
  <c r="U5325" i="1"/>
  <c r="U5326" i="1"/>
  <c r="U5327" i="1"/>
  <c r="U5328" i="1"/>
  <c r="U5329" i="1"/>
  <c r="U5330" i="1"/>
  <c r="U5331" i="1"/>
  <c r="U5332" i="1"/>
  <c r="U5333" i="1"/>
  <c r="U5334" i="1"/>
  <c r="U5335" i="1"/>
  <c r="U5336" i="1"/>
  <c r="U5337" i="1"/>
  <c r="U5338" i="1"/>
  <c r="U5339" i="1"/>
  <c r="U5340" i="1"/>
  <c r="U5341" i="1"/>
  <c r="U5342" i="1"/>
  <c r="U5343" i="1"/>
  <c r="U5344" i="1"/>
  <c r="U5345" i="1"/>
  <c r="U5346" i="1"/>
  <c r="U5347" i="1"/>
  <c r="U5348" i="1"/>
  <c r="U5349" i="1"/>
  <c r="U5350" i="1"/>
  <c r="U5351" i="1"/>
  <c r="O2" i="1" l="1"/>
  <c r="T5351" i="1"/>
  <c r="S5351" i="1"/>
  <c r="R5351" i="1"/>
  <c r="Q5351" i="1"/>
  <c r="P5351" i="1"/>
  <c r="T5350" i="1"/>
  <c r="S5350" i="1"/>
  <c r="R5350" i="1"/>
  <c r="Q5350" i="1"/>
  <c r="P5350" i="1"/>
  <c r="T5349" i="1"/>
  <c r="S5349" i="1"/>
  <c r="R5349" i="1"/>
  <c r="Q5349" i="1"/>
  <c r="P5349" i="1"/>
  <c r="T5348" i="1"/>
  <c r="S5348" i="1"/>
  <c r="R5348" i="1"/>
  <c r="Q5348" i="1"/>
  <c r="P5348" i="1"/>
  <c r="T5347" i="1"/>
  <c r="S5347" i="1"/>
  <c r="R5347" i="1"/>
  <c r="Q5347" i="1"/>
  <c r="P5347" i="1"/>
  <c r="T5346" i="1"/>
  <c r="S5346" i="1"/>
  <c r="R5346" i="1"/>
  <c r="Q5346" i="1"/>
  <c r="P5346" i="1"/>
  <c r="T5345" i="1"/>
  <c r="S5345" i="1"/>
  <c r="R5345" i="1"/>
  <c r="Q5345" i="1"/>
  <c r="P5345" i="1"/>
  <c r="T5344" i="1"/>
  <c r="S5344" i="1"/>
  <c r="R5344" i="1"/>
  <c r="Q5344" i="1"/>
  <c r="P5344" i="1"/>
  <c r="T5343" i="1"/>
  <c r="S5343" i="1"/>
  <c r="R5343" i="1"/>
  <c r="Q5343" i="1"/>
  <c r="P5343" i="1"/>
  <c r="T5342" i="1"/>
  <c r="S5342" i="1"/>
  <c r="R5342" i="1"/>
  <c r="Q5342" i="1"/>
  <c r="P5342" i="1"/>
  <c r="T5341" i="1"/>
  <c r="S5341" i="1"/>
  <c r="R5341" i="1"/>
  <c r="Q5341" i="1"/>
  <c r="P5341" i="1"/>
  <c r="T5340" i="1"/>
  <c r="S5340" i="1"/>
  <c r="R5340" i="1"/>
  <c r="Q5340" i="1"/>
  <c r="P5340" i="1"/>
  <c r="T5339" i="1"/>
  <c r="S5339" i="1"/>
  <c r="R5339" i="1"/>
  <c r="Q5339" i="1"/>
  <c r="P5339" i="1"/>
  <c r="T5338" i="1"/>
  <c r="S5338" i="1"/>
  <c r="R5338" i="1"/>
  <c r="Q5338" i="1"/>
  <c r="P5338" i="1"/>
  <c r="T5337" i="1"/>
  <c r="S5337" i="1"/>
  <c r="R5337" i="1"/>
  <c r="Q5337" i="1"/>
  <c r="P5337" i="1"/>
  <c r="T5336" i="1"/>
  <c r="S5336" i="1"/>
  <c r="R5336" i="1"/>
  <c r="Q5336" i="1"/>
  <c r="P5336" i="1"/>
  <c r="T5335" i="1"/>
  <c r="S5335" i="1"/>
  <c r="R5335" i="1"/>
  <c r="Q5335" i="1"/>
  <c r="P5335" i="1"/>
  <c r="T5334" i="1"/>
  <c r="S5334" i="1"/>
  <c r="R5334" i="1"/>
  <c r="Q5334" i="1"/>
  <c r="P5334" i="1"/>
  <c r="T5333" i="1"/>
  <c r="S5333" i="1"/>
  <c r="R5333" i="1"/>
  <c r="Q5333" i="1"/>
  <c r="P5333" i="1"/>
  <c r="T5332" i="1"/>
  <c r="S5332" i="1"/>
  <c r="R5332" i="1"/>
  <c r="Q5332" i="1"/>
  <c r="P5332" i="1"/>
  <c r="T5331" i="1"/>
  <c r="S5331" i="1"/>
  <c r="R5331" i="1"/>
  <c r="Q5331" i="1"/>
  <c r="P5331" i="1"/>
  <c r="T5330" i="1"/>
  <c r="S5330" i="1"/>
  <c r="R5330" i="1"/>
  <c r="Q5330" i="1"/>
  <c r="P5330" i="1"/>
  <c r="T5329" i="1"/>
  <c r="S5329" i="1"/>
  <c r="R5329" i="1"/>
  <c r="Q5329" i="1"/>
  <c r="P5329" i="1"/>
  <c r="T5328" i="1"/>
  <c r="S5328" i="1"/>
  <c r="R5328" i="1"/>
  <c r="Q5328" i="1"/>
  <c r="P5328" i="1"/>
  <c r="T5327" i="1"/>
  <c r="S5327" i="1"/>
  <c r="R5327" i="1"/>
  <c r="Q5327" i="1"/>
  <c r="P5327" i="1"/>
  <c r="T5326" i="1"/>
  <c r="S5326" i="1"/>
  <c r="R5326" i="1"/>
  <c r="Q5326" i="1"/>
  <c r="P5326" i="1"/>
  <c r="T5325" i="1"/>
  <c r="S5325" i="1"/>
  <c r="R5325" i="1"/>
  <c r="Q5325" i="1"/>
  <c r="P5325" i="1"/>
  <c r="T5324" i="1"/>
  <c r="S5324" i="1"/>
  <c r="R5324" i="1"/>
  <c r="Q5324" i="1"/>
  <c r="P5324" i="1"/>
  <c r="T5323" i="1"/>
  <c r="S5323" i="1"/>
  <c r="R5323" i="1"/>
  <c r="Q5323" i="1"/>
  <c r="P5323" i="1"/>
  <c r="T5322" i="1"/>
  <c r="S5322" i="1"/>
  <c r="R5322" i="1"/>
  <c r="Q5322" i="1"/>
  <c r="P5322" i="1"/>
  <c r="T5321" i="1"/>
  <c r="S5321" i="1"/>
  <c r="R5321" i="1"/>
  <c r="Q5321" i="1"/>
  <c r="P5321" i="1"/>
  <c r="T5320" i="1"/>
  <c r="S5320" i="1"/>
  <c r="R5320" i="1"/>
  <c r="Q5320" i="1"/>
  <c r="P5320" i="1"/>
  <c r="T5319" i="1"/>
  <c r="S5319" i="1"/>
  <c r="R5319" i="1"/>
  <c r="Q5319" i="1"/>
  <c r="P5319" i="1"/>
  <c r="T5318" i="1"/>
  <c r="S5318" i="1"/>
  <c r="R5318" i="1"/>
  <c r="Q5318" i="1"/>
  <c r="P5318" i="1"/>
  <c r="T5317" i="1"/>
  <c r="S5317" i="1"/>
  <c r="R5317" i="1"/>
  <c r="Q5317" i="1"/>
  <c r="P5317" i="1"/>
  <c r="T5316" i="1"/>
  <c r="S5316" i="1"/>
  <c r="R5316" i="1"/>
  <c r="Q5316" i="1"/>
  <c r="P5316" i="1"/>
  <c r="T5315" i="1"/>
  <c r="S5315" i="1"/>
  <c r="R5315" i="1"/>
  <c r="Q5315" i="1"/>
  <c r="P5315" i="1"/>
  <c r="T5314" i="1"/>
  <c r="S5314" i="1"/>
  <c r="R5314" i="1"/>
  <c r="Q5314" i="1"/>
  <c r="P5314" i="1"/>
  <c r="T5313" i="1"/>
  <c r="S5313" i="1"/>
  <c r="R5313" i="1"/>
  <c r="Q5313" i="1"/>
  <c r="P5313" i="1"/>
  <c r="T5312" i="1"/>
  <c r="S5312" i="1"/>
  <c r="R5312" i="1"/>
  <c r="Q5312" i="1"/>
  <c r="P5312" i="1"/>
  <c r="T5311" i="1"/>
  <c r="S5311" i="1"/>
  <c r="R5311" i="1"/>
  <c r="Q5311" i="1"/>
  <c r="P5311" i="1"/>
  <c r="T5310" i="1"/>
  <c r="S5310" i="1"/>
  <c r="R5310" i="1"/>
  <c r="Q5310" i="1"/>
  <c r="P5310" i="1"/>
  <c r="T5309" i="1"/>
  <c r="S5309" i="1"/>
  <c r="R5309" i="1"/>
  <c r="Q5309" i="1"/>
  <c r="P5309" i="1"/>
  <c r="T5308" i="1"/>
  <c r="S5308" i="1"/>
  <c r="R5308" i="1"/>
  <c r="Q5308" i="1"/>
  <c r="P5308" i="1"/>
  <c r="T5307" i="1"/>
  <c r="S5307" i="1"/>
  <c r="R5307" i="1"/>
  <c r="Q5307" i="1"/>
  <c r="P5307" i="1"/>
  <c r="T5306" i="1"/>
  <c r="S5306" i="1"/>
  <c r="R5306" i="1"/>
  <c r="Q5306" i="1"/>
  <c r="P5306" i="1"/>
  <c r="T5305" i="1"/>
  <c r="S5305" i="1"/>
  <c r="R5305" i="1"/>
  <c r="Q5305" i="1"/>
  <c r="P5305" i="1"/>
  <c r="T5304" i="1"/>
  <c r="S5304" i="1"/>
  <c r="R5304" i="1"/>
  <c r="Q5304" i="1"/>
  <c r="P5304" i="1"/>
  <c r="T5303" i="1"/>
  <c r="S5303" i="1"/>
  <c r="R5303" i="1"/>
  <c r="Q5303" i="1"/>
  <c r="P5303" i="1"/>
  <c r="T5302" i="1"/>
  <c r="S5302" i="1"/>
  <c r="R5302" i="1"/>
  <c r="Q5302" i="1"/>
  <c r="P5302" i="1"/>
  <c r="T5301" i="1"/>
  <c r="S5301" i="1"/>
  <c r="R5301" i="1"/>
  <c r="Q5301" i="1"/>
  <c r="P5301" i="1"/>
  <c r="T5300" i="1"/>
  <c r="S5300" i="1"/>
  <c r="R5300" i="1"/>
  <c r="Q5300" i="1"/>
  <c r="P5300" i="1"/>
  <c r="T5299" i="1"/>
  <c r="S5299" i="1"/>
  <c r="R5299" i="1"/>
  <c r="Q5299" i="1"/>
  <c r="P5299" i="1"/>
  <c r="T5298" i="1"/>
  <c r="S5298" i="1"/>
  <c r="R5298" i="1"/>
  <c r="Q5298" i="1"/>
  <c r="P5298" i="1"/>
  <c r="T5297" i="1"/>
  <c r="S5297" i="1"/>
  <c r="R5297" i="1"/>
  <c r="Q5297" i="1"/>
  <c r="P5297" i="1"/>
  <c r="T5296" i="1"/>
  <c r="S5296" i="1"/>
  <c r="R5296" i="1"/>
  <c r="Q5296" i="1"/>
  <c r="P5296" i="1"/>
  <c r="T5295" i="1"/>
  <c r="S5295" i="1"/>
  <c r="R5295" i="1"/>
  <c r="Q5295" i="1"/>
  <c r="P5295" i="1"/>
  <c r="T5294" i="1"/>
  <c r="S5294" i="1"/>
  <c r="R5294" i="1"/>
  <c r="Q5294" i="1"/>
  <c r="P5294" i="1"/>
  <c r="T5293" i="1"/>
  <c r="S5293" i="1"/>
  <c r="R5293" i="1"/>
  <c r="Q5293" i="1"/>
  <c r="P5293" i="1"/>
  <c r="T5292" i="1"/>
  <c r="S5292" i="1"/>
  <c r="R5292" i="1"/>
  <c r="Q5292" i="1"/>
  <c r="P5292" i="1"/>
  <c r="T5291" i="1"/>
  <c r="S5291" i="1"/>
  <c r="R5291" i="1"/>
  <c r="Q5291" i="1"/>
  <c r="P5291" i="1"/>
  <c r="T5290" i="1"/>
  <c r="S5290" i="1"/>
  <c r="R5290" i="1"/>
  <c r="Q5290" i="1"/>
  <c r="P5290" i="1"/>
  <c r="T5289" i="1"/>
  <c r="S5289" i="1"/>
  <c r="R5289" i="1"/>
  <c r="Q5289" i="1"/>
  <c r="P5289" i="1"/>
  <c r="T5288" i="1"/>
  <c r="S5288" i="1"/>
  <c r="R5288" i="1"/>
  <c r="Q5288" i="1"/>
  <c r="P5288" i="1"/>
  <c r="T5287" i="1"/>
  <c r="S5287" i="1"/>
  <c r="R5287" i="1"/>
  <c r="Q5287" i="1"/>
  <c r="P5287" i="1"/>
  <c r="T5286" i="1"/>
  <c r="S5286" i="1"/>
  <c r="R5286" i="1"/>
  <c r="Q5286" i="1"/>
  <c r="P5286" i="1"/>
  <c r="T5285" i="1"/>
  <c r="S5285" i="1"/>
  <c r="R5285" i="1"/>
  <c r="Q5285" i="1"/>
  <c r="P5285" i="1"/>
  <c r="T5284" i="1"/>
  <c r="S5284" i="1"/>
  <c r="R5284" i="1"/>
  <c r="Q5284" i="1"/>
  <c r="P5284" i="1"/>
  <c r="T5283" i="1"/>
  <c r="S5283" i="1"/>
  <c r="R5283" i="1"/>
  <c r="Q5283" i="1"/>
  <c r="P5283" i="1"/>
  <c r="T5282" i="1"/>
  <c r="S5282" i="1"/>
  <c r="R5282" i="1"/>
  <c r="Q5282" i="1"/>
  <c r="P5282" i="1"/>
  <c r="T5281" i="1"/>
  <c r="S5281" i="1"/>
  <c r="R5281" i="1"/>
  <c r="Q5281" i="1"/>
  <c r="P5281" i="1"/>
  <c r="T5280" i="1"/>
  <c r="S5280" i="1"/>
  <c r="R5280" i="1"/>
  <c r="Q5280" i="1"/>
  <c r="P5280" i="1"/>
  <c r="T5279" i="1"/>
  <c r="S5279" i="1"/>
  <c r="R5279" i="1"/>
  <c r="Q5279" i="1"/>
  <c r="P5279" i="1"/>
  <c r="T5278" i="1"/>
  <c r="S5278" i="1"/>
  <c r="R5278" i="1"/>
  <c r="Q5278" i="1"/>
  <c r="P5278" i="1"/>
  <c r="T5277" i="1"/>
  <c r="S5277" i="1"/>
  <c r="R5277" i="1"/>
  <c r="Q5277" i="1"/>
  <c r="P5277" i="1"/>
  <c r="T5276" i="1"/>
  <c r="S5276" i="1"/>
  <c r="R5276" i="1"/>
  <c r="Q5276" i="1"/>
  <c r="P5276" i="1"/>
  <c r="T5275" i="1"/>
  <c r="S5275" i="1"/>
  <c r="R5275" i="1"/>
  <c r="Q5275" i="1"/>
  <c r="P5275" i="1"/>
  <c r="T5274" i="1"/>
  <c r="S5274" i="1"/>
  <c r="R5274" i="1"/>
  <c r="Q5274" i="1"/>
  <c r="P5274" i="1"/>
  <c r="T5273" i="1"/>
  <c r="S5273" i="1"/>
  <c r="R5273" i="1"/>
  <c r="Q5273" i="1"/>
  <c r="P5273" i="1"/>
  <c r="T5272" i="1"/>
  <c r="S5272" i="1"/>
  <c r="R5272" i="1"/>
  <c r="Q5272" i="1"/>
  <c r="P5272" i="1"/>
  <c r="T5271" i="1"/>
  <c r="S5271" i="1"/>
  <c r="R5271" i="1"/>
  <c r="Q5271" i="1"/>
  <c r="P5271" i="1"/>
  <c r="T5270" i="1"/>
  <c r="S5270" i="1"/>
  <c r="R5270" i="1"/>
  <c r="Q5270" i="1"/>
  <c r="P5270" i="1"/>
  <c r="T5269" i="1"/>
  <c r="S5269" i="1"/>
  <c r="R5269" i="1"/>
  <c r="Q5269" i="1"/>
  <c r="P5269" i="1"/>
  <c r="T5268" i="1"/>
  <c r="S5268" i="1"/>
  <c r="R5268" i="1"/>
  <c r="Q5268" i="1"/>
  <c r="P5268" i="1"/>
  <c r="T5267" i="1"/>
  <c r="S5267" i="1"/>
  <c r="R5267" i="1"/>
  <c r="Q5267" i="1"/>
  <c r="P5267" i="1"/>
  <c r="T5266" i="1"/>
  <c r="S5266" i="1"/>
  <c r="R5266" i="1"/>
  <c r="Q5266" i="1"/>
  <c r="P5266" i="1"/>
  <c r="T5265" i="1"/>
  <c r="S5265" i="1"/>
  <c r="R5265" i="1"/>
  <c r="Q5265" i="1"/>
  <c r="P5265" i="1"/>
  <c r="T5264" i="1"/>
  <c r="S5264" i="1"/>
  <c r="R5264" i="1"/>
  <c r="Q5264" i="1"/>
  <c r="P5264" i="1"/>
  <c r="T5263" i="1"/>
  <c r="S5263" i="1"/>
  <c r="R5263" i="1"/>
  <c r="Q5263" i="1"/>
  <c r="P5263" i="1"/>
  <c r="T5262" i="1"/>
  <c r="S5262" i="1"/>
  <c r="R5262" i="1"/>
  <c r="Q5262" i="1"/>
  <c r="P5262" i="1"/>
  <c r="T5261" i="1"/>
  <c r="S5261" i="1"/>
  <c r="R5261" i="1"/>
  <c r="Q5261" i="1"/>
  <c r="P5261" i="1"/>
  <c r="T5260" i="1"/>
  <c r="S5260" i="1"/>
  <c r="R5260" i="1"/>
  <c r="Q5260" i="1"/>
  <c r="P5260" i="1"/>
  <c r="T5259" i="1"/>
  <c r="S5259" i="1"/>
  <c r="R5259" i="1"/>
  <c r="Q5259" i="1"/>
  <c r="P5259" i="1"/>
  <c r="T5258" i="1"/>
  <c r="S5258" i="1"/>
  <c r="R5258" i="1"/>
  <c r="Q5258" i="1"/>
  <c r="P5258" i="1"/>
  <c r="T5257" i="1"/>
  <c r="S5257" i="1"/>
  <c r="R5257" i="1"/>
  <c r="Q5257" i="1"/>
  <c r="P5257" i="1"/>
  <c r="T5256" i="1"/>
  <c r="S5256" i="1"/>
  <c r="R5256" i="1"/>
  <c r="Q5256" i="1"/>
  <c r="P5256" i="1"/>
  <c r="T5255" i="1"/>
  <c r="S5255" i="1"/>
  <c r="R5255" i="1"/>
  <c r="Q5255" i="1"/>
  <c r="P5255" i="1"/>
  <c r="T5254" i="1"/>
  <c r="S5254" i="1"/>
  <c r="R5254" i="1"/>
  <c r="Q5254" i="1"/>
  <c r="P5254" i="1"/>
  <c r="T5253" i="1"/>
  <c r="S5253" i="1"/>
  <c r="R5253" i="1"/>
  <c r="Q5253" i="1"/>
  <c r="P5253" i="1"/>
  <c r="T5252" i="1"/>
  <c r="S5252" i="1"/>
  <c r="R5252" i="1"/>
  <c r="Q5252" i="1"/>
  <c r="P5252" i="1"/>
  <c r="T5251" i="1"/>
  <c r="S5251" i="1"/>
  <c r="R5251" i="1"/>
  <c r="Q5251" i="1"/>
  <c r="P5251" i="1"/>
  <c r="T5250" i="1"/>
  <c r="S5250" i="1"/>
  <c r="R5250" i="1"/>
  <c r="Q5250" i="1"/>
  <c r="P5250" i="1"/>
  <c r="T5249" i="1"/>
  <c r="S5249" i="1"/>
  <c r="R5249" i="1"/>
  <c r="Q5249" i="1"/>
  <c r="P5249" i="1"/>
  <c r="T5248" i="1"/>
  <c r="S5248" i="1"/>
  <c r="R5248" i="1"/>
  <c r="Q5248" i="1"/>
  <c r="P5248" i="1"/>
  <c r="T5247" i="1"/>
  <c r="S5247" i="1"/>
  <c r="R5247" i="1"/>
  <c r="Q5247" i="1"/>
  <c r="P5247" i="1"/>
  <c r="T5246" i="1"/>
  <c r="S5246" i="1"/>
  <c r="R5246" i="1"/>
  <c r="Q5246" i="1"/>
  <c r="P5246" i="1"/>
  <c r="T5245" i="1"/>
  <c r="S5245" i="1"/>
  <c r="R5245" i="1"/>
  <c r="Q5245" i="1"/>
  <c r="P5245" i="1"/>
  <c r="T5244" i="1"/>
  <c r="S5244" i="1"/>
  <c r="R5244" i="1"/>
  <c r="Q5244" i="1"/>
  <c r="P5244" i="1"/>
  <c r="T5243" i="1"/>
  <c r="S5243" i="1"/>
  <c r="R5243" i="1"/>
  <c r="Q5243" i="1"/>
  <c r="P5243" i="1"/>
  <c r="T5242" i="1"/>
  <c r="S5242" i="1"/>
  <c r="R5242" i="1"/>
  <c r="Q5242" i="1"/>
  <c r="P5242" i="1"/>
  <c r="T5241" i="1"/>
  <c r="S5241" i="1"/>
  <c r="R5241" i="1"/>
  <c r="Q5241" i="1"/>
  <c r="P5241" i="1"/>
  <c r="T5240" i="1"/>
  <c r="S5240" i="1"/>
  <c r="R5240" i="1"/>
  <c r="Q5240" i="1"/>
  <c r="P5240" i="1"/>
  <c r="T5239" i="1"/>
  <c r="S5239" i="1"/>
  <c r="R5239" i="1"/>
  <c r="Q5239" i="1"/>
  <c r="P5239" i="1"/>
  <c r="T5238" i="1"/>
  <c r="S5238" i="1"/>
  <c r="R5238" i="1"/>
  <c r="Q5238" i="1"/>
  <c r="P5238" i="1"/>
  <c r="T5237" i="1"/>
  <c r="S5237" i="1"/>
  <c r="R5237" i="1"/>
  <c r="Q5237" i="1"/>
  <c r="P5237" i="1"/>
  <c r="T5236" i="1"/>
  <c r="S5236" i="1"/>
  <c r="R5236" i="1"/>
  <c r="Q5236" i="1"/>
  <c r="P5236" i="1"/>
  <c r="T5235" i="1"/>
  <c r="S5235" i="1"/>
  <c r="R5235" i="1"/>
  <c r="Q5235" i="1"/>
  <c r="P5235" i="1"/>
  <c r="T5234" i="1"/>
  <c r="S5234" i="1"/>
  <c r="R5234" i="1"/>
  <c r="Q5234" i="1"/>
  <c r="P5234" i="1"/>
  <c r="T5233" i="1"/>
  <c r="S5233" i="1"/>
  <c r="R5233" i="1"/>
  <c r="Q5233" i="1"/>
  <c r="P5233" i="1"/>
  <c r="T5232" i="1"/>
  <c r="S5232" i="1"/>
  <c r="R5232" i="1"/>
  <c r="Q5232" i="1"/>
  <c r="P5232" i="1"/>
  <c r="T5231" i="1"/>
  <c r="S5231" i="1"/>
  <c r="R5231" i="1"/>
  <c r="Q5231" i="1"/>
  <c r="P5231" i="1"/>
  <c r="T5230" i="1"/>
  <c r="S5230" i="1"/>
  <c r="R5230" i="1"/>
  <c r="Q5230" i="1"/>
  <c r="P5230" i="1"/>
  <c r="T5229" i="1"/>
  <c r="S5229" i="1"/>
  <c r="R5229" i="1"/>
  <c r="Q5229" i="1"/>
  <c r="P5229" i="1"/>
  <c r="T5228" i="1"/>
  <c r="S5228" i="1"/>
  <c r="R5228" i="1"/>
  <c r="Q5228" i="1"/>
  <c r="P5228" i="1"/>
  <c r="T5227" i="1"/>
  <c r="S5227" i="1"/>
  <c r="R5227" i="1"/>
  <c r="Q5227" i="1"/>
  <c r="P5227" i="1"/>
  <c r="T5226" i="1"/>
  <c r="S5226" i="1"/>
  <c r="R5226" i="1"/>
  <c r="Q5226" i="1"/>
  <c r="P5226" i="1"/>
  <c r="T5225" i="1"/>
  <c r="S5225" i="1"/>
  <c r="R5225" i="1"/>
  <c r="Q5225" i="1"/>
  <c r="P5225" i="1"/>
  <c r="T5224" i="1"/>
  <c r="S5224" i="1"/>
  <c r="R5224" i="1"/>
  <c r="Q5224" i="1"/>
  <c r="P5224" i="1"/>
  <c r="T5223" i="1"/>
  <c r="S5223" i="1"/>
  <c r="R5223" i="1"/>
  <c r="Q5223" i="1"/>
  <c r="P5223" i="1"/>
  <c r="T5222" i="1"/>
  <c r="S5222" i="1"/>
  <c r="R5222" i="1"/>
  <c r="Q5222" i="1"/>
  <c r="P5222" i="1"/>
  <c r="T5221" i="1"/>
  <c r="S5221" i="1"/>
  <c r="R5221" i="1"/>
  <c r="Q5221" i="1"/>
  <c r="P5221" i="1"/>
  <c r="T5220" i="1"/>
  <c r="S5220" i="1"/>
  <c r="R5220" i="1"/>
  <c r="Q5220" i="1"/>
  <c r="P5220" i="1"/>
  <c r="T5219" i="1"/>
  <c r="S5219" i="1"/>
  <c r="R5219" i="1"/>
  <c r="Q5219" i="1"/>
  <c r="P5219" i="1"/>
  <c r="T5218" i="1"/>
  <c r="S5218" i="1"/>
  <c r="R5218" i="1"/>
  <c r="Q5218" i="1"/>
  <c r="P5218" i="1"/>
  <c r="T5217" i="1"/>
  <c r="S5217" i="1"/>
  <c r="R5217" i="1"/>
  <c r="Q5217" i="1"/>
  <c r="P5217" i="1"/>
  <c r="T5216" i="1"/>
  <c r="S5216" i="1"/>
  <c r="R5216" i="1"/>
  <c r="Q5216" i="1"/>
  <c r="P5216" i="1"/>
  <c r="T5215" i="1"/>
  <c r="S5215" i="1"/>
  <c r="R5215" i="1"/>
  <c r="Q5215" i="1"/>
  <c r="P5215" i="1"/>
  <c r="T5214" i="1"/>
  <c r="S5214" i="1"/>
  <c r="R5214" i="1"/>
  <c r="Q5214" i="1"/>
  <c r="P5214" i="1"/>
  <c r="T5213" i="1"/>
  <c r="S5213" i="1"/>
  <c r="R5213" i="1"/>
  <c r="Q5213" i="1"/>
  <c r="P5213" i="1"/>
  <c r="T5212" i="1"/>
  <c r="S5212" i="1"/>
  <c r="R5212" i="1"/>
  <c r="Q5212" i="1"/>
  <c r="P5212" i="1"/>
  <c r="T5211" i="1"/>
  <c r="S5211" i="1"/>
  <c r="R5211" i="1"/>
  <c r="Q5211" i="1"/>
  <c r="P5211" i="1"/>
  <c r="T5210" i="1"/>
  <c r="S5210" i="1"/>
  <c r="R5210" i="1"/>
  <c r="Q5210" i="1"/>
  <c r="P5210" i="1"/>
  <c r="T5209" i="1"/>
  <c r="S5209" i="1"/>
  <c r="R5209" i="1"/>
  <c r="Q5209" i="1"/>
  <c r="P5209" i="1"/>
  <c r="T5208" i="1"/>
  <c r="S5208" i="1"/>
  <c r="R5208" i="1"/>
  <c r="Q5208" i="1"/>
  <c r="P5208" i="1"/>
  <c r="T5207" i="1"/>
  <c r="S5207" i="1"/>
  <c r="R5207" i="1"/>
  <c r="Q5207" i="1"/>
  <c r="P5207" i="1"/>
  <c r="T5206" i="1"/>
  <c r="S5206" i="1"/>
  <c r="R5206" i="1"/>
  <c r="Q5206" i="1"/>
  <c r="P5206" i="1"/>
  <c r="T5205" i="1"/>
  <c r="S5205" i="1"/>
  <c r="R5205" i="1"/>
  <c r="Q5205" i="1"/>
  <c r="P5205" i="1"/>
  <c r="T5204" i="1"/>
  <c r="S5204" i="1"/>
  <c r="R5204" i="1"/>
  <c r="Q5204" i="1"/>
  <c r="P5204" i="1"/>
  <c r="T5203" i="1"/>
  <c r="S5203" i="1"/>
  <c r="R5203" i="1"/>
  <c r="Q5203" i="1"/>
  <c r="P5203" i="1"/>
  <c r="T5202" i="1"/>
  <c r="S5202" i="1"/>
  <c r="R5202" i="1"/>
  <c r="Q5202" i="1"/>
  <c r="P5202" i="1"/>
  <c r="T5201" i="1"/>
  <c r="S5201" i="1"/>
  <c r="R5201" i="1"/>
  <c r="Q5201" i="1"/>
  <c r="P5201" i="1"/>
  <c r="T5200" i="1"/>
  <c r="S5200" i="1"/>
  <c r="R5200" i="1"/>
  <c r="Q5200" i="1"/>
  <c r="P5200" i="1"/>
  <c r="T5199" i="1"/>
  <c r="S5199" i="1"/>
  <c r="R5199" i="1"/>
  <c r="Q5199" i="1"/>
  <c r="P5199" i="1"/>
  <c r="T5198" i="1"/>
  <c r="S5198" i="1"/>
  <c r="R5198" i="1"/>
  <c r="Q5198" i="1"/>
  <c r="P5198" i="1"/>
  <c r="T5197" i="1"/>
  <c r="S5197" i="1"/>
  <c r="R5197" i="1"/>
  <c r="Q5197" i="1"/>
  <c r="P5197" i="1"/>
  <c r="T5196" i="1"/>
  <c r="S5196" i="1"/>
  <c r="R5196" i="1"/>
  <c r="Q5196" i="1"/>
  <c r="P5196" i="1"/>
  <c r="T5195" i="1"/>
  <c r="S5195" i="1"/>
  <c r="R5195" i="1"/>
  <c r="Q5195" i="1"/>
  <c r="P5195" i="1"/>
  <c r="T5194" i="1"/>
  <c r="S5194" i="1"/>
  <c r="R5194" i="1"/>
  <c r="Q5194" i="1"/>
  <c r="P5194" i="1"/>
  <c r="T5193" i="1"/>
  <c r="S5193" i="1"/>
  <c r="R5193" i="1"/>
  <c r="Q5193" i="1"/>
  <c r="P5193" i="1"/>
  <c r="T5192" i="1"/>
  <c r="S5192" i="1"/>
  <c r="R5192" i="1"/>
  <c r="Q5192" i="1"/>
  <c r="P5192" i="1"/>
  <c r="T5191" i="1"/>
  <c r="S5191" i="1"/>
  <c r="R5191" i="1"/>
  <c r="Q5191" i="1"/>
  <c r="P5191" i="1"/>
  <c r="T5190" i="1"/>
  <c r="S5190" i="1"/>
  <c r="R5190" i="1"/>
  <c r="Q5190" i="1"/>
  <c r="P5190" i="1"/>
  <c r="T5189" i="1"/>
  <c r="S5189" i="1"/>
  <c r="R5189" i="1"/>
  <c r="Q5189" i="1"/>
  <c r="P5189" i="1"/>
  <c r="T5188" i="1"/>
  <c r="S5188" i="1"/>
  <c r="R5188" i="1"/>
  <c r="Q5188" i="1"/>
  <c r="P5188" i="1"/>
  <c r="T5187" i="1"/>
  <c r="S5187" i="1"/>
  <c r="R5187" i="1"/>
  <c r="Q5187" i="1"/>
  <c r="P5187" i="1"/>
  <c r="T5186" i="1"/>
  <c r="S5186" i="1"/>
  <c r="R5186" i="1"/>
  <c r="Q5186" i="1"/>
  <c r="P5186" i="1"/>
  <c r="T5185" i="1"/>
  <c r="S5185" i="1"/>
  <c r="R5185" i="1"/>
  <c r="Q5185" i="1"/>
  <c r="P5185" i="1"/>
  <c r="T5184" i="1"/>
  <c r="S5184" i="1"/>
  <c r="R5184" i="1"/>
  <c r="Q5184" i="1"/>
  <c r="P5184" i="1"/>
  <c r="T5183" i="1"/>
  <c r="S5183" i="1"/>
  <c r="R5183" i="1"/>
  <c r="Q5183" i="1"/>
  <c r="P5183" i="1"/>
  <c r="T5182" i="1"/>
  <c r="S5182" i="1"/>
  <c r="R5182" i="1"/>
  <c r="Q5182" i="1"/>
  <c r="P5182" i="1"/>
  <c r="T5181" i="1"/>
  <c r="S5181" i="1"/>
  <c r="R5181" i="1"/>
  <c r="Q5181" i="1"/>
  <c r="P5181" i="1"/>
  <c r="T5180" i="1"/>
  <c r="S5180" i="1"/>
  <c r="R5180" i="1"/>
  <c r="Q5180" i="1"/>
  <c r="P5180" i="1"/>
  <c r="T5179" i="1"/>
  <c r="S5179" i="1"/>
  <c r="R5179" i="1"/>
  <c r="Q5179" i="1"/>
  <c r="P5179" i="1"/>
  <c r="T5178" i="1"/>
  <c r="S5178" i="1"/>
  <c r="R5178" i="1"/>
  <c r="Q5178" i="1"/>
  <c r="P5178" i="1"/>
  <c r="T5177" i="1"/>
  <c r="S5177" i="1"/>
  <c r="R5177" i="1"/>
  <c r="Q5177" i="1"/>
  <c r="P5177" i="1"/>
  <c r="T5176" i="1"/>
  <c r="S5176" i="1"/>
  <c r="R5176" i="1"/>
  <c r="Q5176" i="1"/>
  <c r="P5176" i="1"/>
  <c r="T5175" i="1"/>
  <c r="S5175" i="1"/>
  <c r="R5175" i="1"/>
  <c r="Q5175" i="1"/>
  <c r="P5175" i="1"/>
  <c r="T5174" i="1"/>
  <c r="S5174" i="1"/>
  <c r="R5174" i="1"/>
  <c r="Q5174" i="1"/>
  <c r="P5174" i="1"/>
  <c r="T5173" i="1"/>
  <c r="S5173" i="1"/>
  <c r="R5173" i="1"/>
  <c r="Q5173" i="1"/>
  <c r="P5173" i="1"/>
  <c r="T5172" i="1"/>
  <c r="S5172" i="1"/>
  <c r="R5172" i="1"/>
  <c r="Q5172" i="1"/>
  <c r="P5172" i="1"/>
  <c r="T5171" i="1"/>
  <c r="S5171" i="1"/>
  <c r="R5171" i="1"/>
  <c r="Q5171" i="1"/>
  <c r="P5171" i="1"/>
  <c r="T5170" i="1"/>
  <c r="S5170" i="1"/>
  <c r="R5170" i="1"/>
  <c r="Q5170" i="1"/>
  <c r="P5170" i="1"/>
  <c r="T5169" i="1"/>
  <c r="S5169" i="1"/>
  <c r="R5169" i="1"/>
  <c r="Q5169" i="1"/>
  <c r="P5169" i="1"/>
  <c r="T5168" i="1"/>
  <c r="S5168" i="1"/>
  <c r="R5168" i="1"/>
  <c r="Q5168" i="1"/>
  <c r="P5168" i="1"/>
  <c r="T5167" i="1"/>
  <c r="S5167" i="1"/>
  <c r="R5167" i="1"/>
  <c r="Q5167" i="1"/>
  <c r="P5167" i="1"/>
  <c r="T5166" i="1"/>
  <c r="S5166" i="1"/>
  <c r="R5166" i="1"/>
  <c r="Q5166" i="1"/>
  <c r="P5166" i="1"/>
  <c r="T5165" i="1"/>
  <c r="S5165" i="1"/>
  <c r="R5165" i="1"/>
  <c r="Q5165" i="1"/>
  <c r="P5165" i="1"/>
  <c r="T5164" i="1"/>
  <c r="S5164" i="1"/>
  <c r="R5164" i="1"/>
  <c r="Q5164" i="1"/>
  <c r="P5164" i="1"/>
  <c r="T5163" i="1"/>
  <c r="S5163" i="1"/>
  <c r="R5163" i="1"/>
  <c r="Q5163" i="1"/>
  <c r="P5163" i="1"/>
  <c r="T5162" i="1"/>
  <c r="S5162" i="1"/>
  <c r="R5162" i="1"/>
  <c r="Q5162" i="1"/>
  <c r="P5162" i="1"/>
  <c r="T5161" i="1"/>
  <c r="S5161" i="1"/>
  <c r="R5161" i="1"/>
  <c r="Q5161" i="1"/>
  <c r="P5161" i="1"/>
  <c r="T5160" i="1"/>
  <c r="S5160" i="1"/>
  <c r="R5160" i="1"/>
  <c r="Q5160" i="1"/>
  <c r="P5160" i="1"/>
  <c r="T5159" i="1"/>
  <c r="S5159" i="1"/>
  <c r="R5159" i="1"/>
  <c r="Q5159" i="1"/>
  <c r="P5159" i="1"/>
  <c r="T5158" i="1"/>
  <c r="S5158" i="1"/>
  <c r="R5158" i="1"/>
  <c r="Q5158" i="1"/>
  <c r="P5158" i="1"/>
  <c r="T5157" i="1"/>
  <c r="S5157" i="1"/>
  <c r="R5157" i="1"/>
  <c r="Q5157" i="1"/>
  <c r="P5157" i="1"/>
  <c r="T5156" i="1"/>
  <c r="S5156" i="1"/>
  <c r="R5156" i="1"/>
  <c r="Q5156" i="1"/>
  <c r="P5156" i="1"/>
  <c r="T5155" i="1"/>
  <c r="S5155" i="1"/>
  <c r="R5155" i="1"/>
  <c r="Q5155" i="1"/>
  <c r="P5155" i="1"/>
  <c r="T5154" i="1"/>
  <c r="S5154" i="1"/>
  <c r="R5154" i="1"/>
  <c r="Q5154" i="1"/>
  <c r="P5154" i="1"/>
  <c r="T5153" i="1"/>
  <c r="S5153" i="1"/>
  <c r="R5153" i="1"/>
  <c r="Q5153" i="1"/>
  <c r="P5153" i="1"/>
  <c r="T5152" i="1"/>
  <c r="S5152" i="1"/>
  <c r="R5152" i="1"/>
  <c r="Q5152" i="1"/>
  <c r="P5152" i="1"/>
  <c r="T5151" i="1"/>
  <c r="S5151" i="1"/>
  <c r="R5151" i="1"/>
  <c r="Q5151" i="1"/>
  <c r="P5151" i="1"/>
  <c r="T5150" i="1"/>
  <c r="S5150" i="1"/>
  <c r="R5150" i="1"/>
  <c r="Q5150" i="1"/>
  <c r="P5150" i="1"/>
  <c r="T5149" i="1"/>
  <c r="S5149" i="1"/>
  <c r="R5149" i="1"/>
  <c r="Q5149" i="1"/>
  <c r="P5149" i="1"/>
  <c r="T5148" i="1"/>
  <c r="S5148" i="1"/>
  <c r="R5148" i="1"/>
  <c r="Q5148" i="1"/>
  <c r="P5148" i="1"/>
  <c r="T5147" i="1"/>
  <c r="S5147" i="1"/>
  <c r="R5147" i="1"/>
  <c r="Q5147" i="1"/>
  <c r="P5147" i="1"/>
  <c r="T5146" i="1"/>
  <c r="S5146" i="1"/>
  <c r="R5146" i="1"/>
  <c r="Q5146" i="1"/>
  <c r="P5146" i="1"/>
  <c r="T5145" i="1"/>
  <c r="S5145" i="1"/>
  <c r="R5145" i="1"/>
  <c r="Q5145" i="1"/>
  <c r="P5145" i="1"/>
  <c r="T5144" i="1"/>
  <c r="S5144" i="1"/>
  <c r="R5144" i="1"/>
  <c r="Q5144" i="1"/>
  <c r="P5144" i="1"/>
  <c r="T5143" i="1"/>
  <c r="S5143" i="1"/>
  <c r="R5143" i="1"/>
  <c r="Q5143" i="1"/>
  <c r="P5143" i="1"/>
  <c r="T5142" i="1"/>
  <c r="S5142" i="1"/>
  <c r="R5142" i="1"/>
  <c r="Q5142" i="1"/>
  <c r="P5142" i="1"/>
  <c r="T5141" i="1"/>
  <c r="S5141" i="1"/>
  <c r="R5141" i="1"/>
  <c r="Q5141" i="1"/>
  <c r="P5141" i="1"/>
  <c r="T5140" i="1"/>
  <c r="S5140" i="1"/>
  <c r="R5140" i="1"/>
  <c r="Q5140" i="1"/>
  <c r="P5140" i="1"/>
  <c r="T5139" i="1"/>
  <c r="S5139" i="1"/>
  <c r="R5139" i="1"/>
  <c r="Q5139" i="1"/>
  <c r="P5139" i="1"/>
  <c r="T5138" i="1"/>
  <c r="S5138" i="1"/>
  <c r="R5138" i="1"/>
  <c r="Q5138" i="1"/>
  <c r="P5138" i="1"/>
  <c r="T5137" i="1"/>
  <c r="S5137" i="1"/>
  <c r="R5137" i="1"/>
  <c r="Q5137" i="1"/>
  <c r="P5137" i="1"/>
  <c r="T5136" i="1"/>
  <c r="S5136" i="1"/>
  <c r="R5136" i="1"/>
  <c r="Q5136" i="1"/>
  <c r="P5136" i="1"/>
  <c r="T5135" i="1"/>
  <c r="S5135" i="1"/>
  <c r="R5135" i="1"/>
  <c r="Q5135" i="1"/>
  <c r="P5135" i="1"/>
  <c r="T5134" i="1"/>
  <c r="S5134" i="1"/>
  <c r="R5134" i="1"/>
  <c r="Q5134" i="1"/>
  <c r="P5134" i="1"/>
  <c r="T5133" i="1"/>
  <c r="S5133" i="1"/>
  <c r="R5133" i="1"/>
  <c r="Q5133" i="1"/>
  <c r="P5133" i="1"/>
  <c r="T5132" i="1"/>
  <c r="S5132" i="1"/>
  <c r="R5132" i="1"/>
  <c r="Q5132" i="1"/>
  <c r="P5132" i="1"/>
  <c r="T5131" i="1"/>
  <c r="S5131" i="1"/>
  <c r="R5131" i="1"/>
  <c r="Q5131" i="1"/>
  <c r="P5131" i="1"/>
  <c r="T5130" i="1"/>
  <c r="S5130" i="1"/>
  <c r="R5130" i="1"/>
  <c r="Q5130" i="1"/>
  <c r="P5130" i="1"/>
  <c r="T5129" i="1"/>
  <c r="S5129" i="1"/>
  <c r="R5129" i="1"/>
  <c r="Q5129" i="1"/>
  <c r="P5129" i="1"/>
  <c r="T5128" i="1"/>
  <c r="S5128" i="1"/>
  <c r="R5128" i="1"/>
  <c r="Q5128" i="1"/>
  <c r="P5128" i="1"/>
  <c r="T5127" i="1"/>
  <c r="S5127" i="1"/>
  <c r="R5127" i="1"/>
  <c r="Q5127" i="1"/>
  <c r="P5127" i="1"/>
  <c r="T5126" i="1"/>
  <c r="S5126" i="1"/>
  <c r="R5126" i="1"/>
  <c r="Q5126" i="1"/>
  <c r="P5126" i="1"/>
  <c r="T5125" i="1"/>
  <c r="S5125" i="1"/>
  <c r="R5125" i="1"/>
  <c r="Q5125" i="1"/>
  <c r="P5125" i="1"/>
  <c r="T5124" i="1"/>
  <c r="S5124" i="1"/>
  <c r="R5124" i="1"/>
  <c r="Q5124" i="1"/>
  <c r="P5124" i="1"/>
  <c r="T5123" i="1"/>
  <c r="S5123" i="1"/>
  <c r="R5123" i="1"/>
  <c r="Q5123" i="1"/>
  <c r="P5123" i="1"/>
  <c r="T5122" i="1"/>
  <c r="S5122" i="1"/>
  <c r="R5122" i="1"/>
  <c r="Q5122" i="1"/>
  <c r="P5122" i="1"/>
  <c r="T5121" i="1"/>
  <c r="S5121" i="1"/>
  <c r="R5121" i="1"/>
  <c r="Q5121" i="1"/>
  <c r="P5121" i="1"/>
  <c r="T5120" i="1"/>
  <c r="S5120" i="1"/>
  <c r="R5120" i="1"/>
  <c r="Q5120" i="1"/>
  <c r="P5120" i="1"/>
  <c r="T5119" i="1"/>
  <c r="S5119" i="1"/>
  <c r="R5119" i="1"/>
  <c r="Q5119" i="1"/>
  <c r="P5119" i="1"/>
  <c r="T5118" i="1"/>
  <c r="S5118" i="1"/>
  <c r="R5118" i="1"/>
  <c r="Q5118" i="1"/>
  <c r="P5118" i="1"/>
  <c r="T5117" i="1"/>
  <c r="S5117" i="1"/>
  <c r="R5117" i="1"/>
  <c r="Q5117" i="1"/>
  <c r="P5117" i="1"/>
  <c r="T5116" i="1"/>
  <c r="S5116" i="1"/>
  <c r="R5116" i="1"/>
  <c r="Q5116" i="1"/>
  <c r="P5116" i="1"/>
  <c r="T5115" i="1"/>
  <c r="S5115" i="1"/>
  <c r="R5115" i="1"/>
  <c r="Q5115" i="1"/>
  <c r="P5115" i="1"/>
  <c r="T5114" i="1"/>
  <c r="S5114" i="1"/>
  <c r="R5114" i="1"/>
  <c r="Q5114" i="1"/>
  <c r="P5114" i="1"/>
  <c r="T5113" i="1"/>
  <c r="S5113" i="1"/>
  <c r="R5113" i="1"/>
  <c r="Q5113" i="1"/>
  <c r="P5113" i="1"/>
  <c r="T5112" i="1"/>
  <c r="S5112" i="1"/>
  <c r="R5112" i="1"/>
  <c r="Q5112" i="1"/>
  <c r="P5112" i="1"/>
  <c r="T5111" i="1"/>
  <c r="S5111" i="1"/>
  <c r="R5111" i="1"/>
  <c r="Q5111" i="1"/>
  <c r="P5111" i="1"/>
  <c r="T5110" i="1"/>
  <c r="S5110" i="1"/>
  <c r="R5110" i="1"/>
  <c r="Q5110" i="1"/>
  <c r="P5110" i="1"/>
  <c r="T5109" i="1"/>
  <c r="S5109" i="1"/>
  <c r="R5109" i="1"/>
  <c r="Q5109" i="1"/>
  <c r="P5109" i="1"/>
  <c r="T5108" i="1"/>
  <c r="S5108" i="1"/>
  <c r="R5108" i="1"/>
  <c r="Q5108" i="1"/>
  <c r="P5108" i="1"/>
  <c r="T5107" i="1"/>
  <c r="S5107" i="1"/>
  <c r="R5107" i="1"/>
  <c r="Q5107" i="1"/>
  <c r="P5107" i="1"/>
  <c r="T5106" i="1"/>
  <c r="S5106" i="1"/>
  <c r="R5106" i="1"/>
  <c r="Q5106" i="1"/>
  <c r="P5106" i="1"/>
  <c r="T5105" i="1"/>
  <c r="S5105" i="1"/>
  <c r="R5105" i="1"/>
  <c r="Q5105" i="1"/>
  <c r="P5105" i="1"/>
  <c r="T5104" i="1"/>
  <c r="S5104" i="1"/>
  <c r="R5104" i="1"/>
  <c r="Q5104" i="1"/>
  <c r="P5104" i="1"/>
  <c r="T5103" i="1"/>
  <c r="S5103" i="1"/>
  <c r="R5103" i="1"/>
  <c r="Q5103" i="1"/>
  <c r="P5103" i="1"/>
  <c r="T5102" i="1"/>
  <c r="S5102" i="1"/>
  <c r="R5102" i="1"/>
  <c r="Q5102" i="1"/>
  <c r="P5102" i="1"/>
  <c r="T5101" i="1"/>
  <c r="S5101" i="1"/>
  <c r="R5101" i="1"/>
  <c r="Q5101" i="1"/>
  <c r="P5101" i="1"/>
  <c r="T5100" i="1"/>
  <c r="S5100" i="1"/>
  <c r="R5100" i="1"/>
  <c r="Q5100" i="1"/>
  <c r="P5100" i="1"/>
  <c r="T5099" i="1"/>
  <c r="S5099" i="1"/>
  <c r="R5099" i="1"/>
  <c r="Q5099" i="1"/>
  <c r="P5099" i="1"/>
  <c r="T5098" i="1"/>
  <c r="S5098" i="1"/>
  <c r="R5098" i="1"/>
  <c r="Q5098" i="1"/>
  <c r="P5098" i="1"/>
  <c r="T5097" i="1"/>
  <c r="S5097" i="1"/>
  <c r="R5097" i="1"/>
  <c r="Q5097" i="1"/>
  <c r="P5097" i="1"/>
  <c r="T5096" i="1"/>
  <c r="S5096" i="1"/>
  <c r="R5096" i="1"/>
  <c r="Q5096" i="1"/>
  <c r="P5096" i="1"/>
  <c r="T5095" i="1"/>
  <c r="S5095" i="1"/>
  <c r="R5095" i="1"/>
  <c r="Q5095" i="1"/>
  <c r="P5095" i="1"/>
  <c r="T5094" i="1"/>
  <c r="S5094" i="1"/>
  <c r="R5094" i="1"/>
  <c r="Q5094" i="1"/>
  <c r="P5094" i="1"/>
  <c r="T5093" i="1"/>
  <c r="S5093" i="1"/>
  <c r="R5093" i="1"/>
  <c r="Q5093" i="1"/>
  <c r="P5093" i="1"/>
  <c r="T5092" i="1"/>
  <c r="S5092" i="1"/>
  <c r="R5092" i="1"/>
  <c r="Q5092" i="1"/>
  <c r="P5092" i="1"/>
  <c r="T5091" i="1"/>
  <c r="S5091" i="1"/>
  <c r="R5091" i="1"/>
  <c r="Q5091" i="1"/>
  <c r="P5091" i="1"/>
  <c r="T5090" i="1"/>
  <c r="S5090" i="1"/>
  <c r="R5090" i="1"/>
  <c r="Q5090" i="1"/>
  <c r="P5090" i="1"/>
  <c r="T5089" i="1"/>
  <c r="S5089" i="1"/>
  <c r="R5089" i="1"/>
  <c r="Q5089" i="1"/>
  <c r="P5089" i="1"/>
  <c r="T5088" i="1"/>
  <c r="S5088" i="1"/>
  <c r="R5088" i="1"/>
  <c r="Q5088" i="1"/>
  <c r="P5088" i="1"/>
  <c r="T5087" i="1"/>
  <c r="S5087" i="1"/>
  <c r="R5087" i="1"/>
  <c r="Q5087" i="1"/>
  <c r="P5087" i="1"/>
  <c r="T5086" i="1"/>
  <c r="S5086" i="1"/>
  <c r="R5086" i="1"/>
  <c r="Q5086" i="1"/>
  <c r="P5086" i="1"/>
  <c r="T5085" i="1"/>
  <c r="S5085" i="1"/>
  <c r="R5085" i="1"/>
  <c r="Q5085" i="1"/>
  <c r="P5085" i="1"/>
  <c r="T5084" i="1"/>
  <c r="S5084" i="1"/>
  <c r="R5084" i="1"/>
  <c r="Q5084" i="1"/>
  <c r="P5084" i="1"/>
  <c r="T5083" i="1"/>
  <c r="S5083" i="1"/>
  <c r="R5083" i="1"/>
  <c r="Q5083" i="1"/>
  <c r="P5083" i="1"/>
  <c r="T5082" i="1"/>
  <c r="S5082" i="1"/>
  <c r="R5082" i="1"/>
  <c r="Q5082" i="1"/>
  <c r="P5082" i="1"/>
  <c r="T5081" i="1"/>
  <c r="S5081" i="1"/>
  <c r="R5081" i="1"/>
  <c r="Q5081" i="1"/>
  <c r="P5081" i="1"/>
  <c r="T5080" i="1"/>
  <c r="S5080" i="1"/>
  <c r="R5080" i="1"/>
  <c r="Q5080" i="1"/>
  <c r="P5080" i="1"/>
  <c r="T5079" i="1"/>
  <c r="S5079" i="1"/>
  <c r="R5079" i="1"/>
  <c r="Q5079" i="1"/>
  <c r="P5079" i="1"/>
  <c r="T5078" i="1"/>
  <c r="S5078" i="1"/>
  <c r="R5078" i="1"/>
  <c r="Q5078" i="1"/>
  <c r="P5078" i="1"/>
  <c r="T5077" i="1"/>
  <c r="S5077" i="1"/>
  <c r="R5077" i="1"/>
  <c r="Q5077" i="1"/>
  <c r="P5077" i="1"/>
  <c r="T5076" i="1"/>
  <c r="S5076" i="1"/>
  <c r="R5076" i="1"/>
  <c r="Q5076" i="1"/>
  <c r="P5076" i="1"/>
  <c r="T5075" i="1"/>
  <c r="S5075" i="1"/>
  <c r="R5075" i="1"/>
  <c r="Q5075" i="1"/>
  <c r="P5075" i="1"/>
  <c r="T5074" i="1"/>
  <c r="S5074" i="1"/>
  <c r="R5074" i="1"/>
  <c r="Q5074" i="1"/>
  <c r="P5074" i="1"/>
  <c r="T5073" i="1"/>
  <c r="S5073" i="1"/>
  <c r="R5073" i="1"/>
  <c r="Q5073" i="1"/>
  <c r="P5073" i="1"/>
  <c r="T5072" i="1"/>
  <c r="S5072" i="1"/>
  <c r="R5072" i="1"/>
  <c r="Q5072" i="1"/>
  <c r="P5072" i="1"/>
  <c r="T5071" i="1"/>
  <c r="S5071" i="1"/>
  <c r="R5071" i="1"/>
  <c r="Q5071" i="1"/>
  <c r="P5071" i="1"/>
  <c r="T5070" i="1"/>
  <c r="S5070" i="1"/>
  <c r="R5070" i="1"/>
  <c r="Q5070" i="1"/>
  <c r="P5070" i="1"/>
  <c r="T5069" i="1"/>
  <c r="S5069" i="1"/>
  <c r="R5069" i="1"/>
  <c r="Q5069" i="1"/>
  <c r="P5069" i="1"/>
  <c r="T5068" i="1"/>
  <c r="S5068" i="1"/>
  <c r="R5068" i="1"/>
  <c r="Q5068" i="1"/>
  <c r="P5068" i="1"/>
  <c r="T5067" i="1"/>
  <c r="S5067" i="1"/>
  <c r="R5067" i="1"/>
  <c r="Q5067" i="1"/>
  <c r="P5067" i="1"/>
  <c r="T5066" i="1"/>
  <c r="S5066" i="1"/>
  <c r="R5066" i="1"/>
  <c r="Q5066" i="1"/>
  <c r="P5066" i="1"/>
  <c r="T5065" i="1"/>
  <c r="S5065" i="1"/>
  <c r="R5065" i="1"/>
  <c r="Q5065" i="1"/>
  <c r="P5065" i="1"/>
  <c r="T5064" i="1"/>
  <c r="S5064" i="1"/>
  <c r="R5064" i="1"/>
  <c r="Q5064" i="1"/>
  <c r="P5064" i="1"/>
  <c r="T5063" i="1"/>
  <c r="S5063" i="1"/>
  <c r="R5063" i="1"/>
  <c r="Q5063" i="1"/>
  <c r="P5063" i="1"/>
  <c r="T5062" i="1"/>
  <c r="S5062" i="1"/>
  <c r="R5062" i="1"/>
  <c r="Q5062" i="1"/>
  <c r="P5062" i="1"/>
  <c r="T5061" i="1"/>
  <c r="S5061" i="1"/>
  <c r="R5061" i="1"/>
  <c r="Q5061" i="1"/>
  <c r="P5061" i="1"/>
  <c r="T5060" i="1"/>
  <c r="S5060" i="1"/>
  <c r="R5060" i="1"/>
  <c r="Q5060" i="1"/>
  <c r="P5060" i="1"/>
  <c r="T5059" i="1"/>
  <c r="S5059" i="1"/>
  <c r="R5059" i="1"/>
  <c r="Q5059" i="1"/>
  <c r="P5059" i="1"/>
  <c r="T5058" i="1"/>
  <c r="S5058" i="1"/>
  <c r="R5058" i="1"/>
  <c r="Q5058" i="1"/>
  <c r="P5058" i="1"/>
  <c r="T5057" i="1"/>
  <c r="S5057" i="1"/>
  <c r="R5057" i="1"/>
  <c r="Q5057" i="1"/>
  <c r="P5057" i="1"/>
  <c r="T5056" i="1"/>
  <c r="S5056" i="1"/>
  <c r="R5056" i="1"/>
  <c r="Q5056" i="1"/>
  <c r="P5056" i="1"/>
  <c r="T5055" i="1"/>
  <c r="S5055" i="1"/>
  <c r="R5055" i="1"/>
  <c r="Q5055" i="1"/>
  <c r="P5055" i="1"/>
  <c r="T5054" i="1"/>
  <c r="S5054" i="1"/>
  <c r="R5054" i="1"/>
  <c r="Q5054" i="1"/>
  <c r="P5054" i="1"/>
  <c r="T5053" i="1"/>
  <c r="S5053" i="1"/>
  <c r="R5053" i="1"/>
  <c r="Q5053" i="1"/>
  <c r="P5053" i="1"/>
  <c r="T5052" i="1"/>
  <c r="S5052" i="1"/>
  <c r="R5052" i="1"/>
  <c r="Q5052" i="1"/>
  <c r="P5052" i="1"/>
  <c r="T5051" i="1"/>
  <c r="S5051" i="1"/>
  <c r="R5051" i="1"/>
  <c r="Q5051" i="1"/>
  <c r="P5051" i="1"/>
  <c r="T5050" i="1"/>
  <c r="S5050" i="1"/>
  <c r="R5050" i="1"/>
  <c r="Q5050" i="1"/>
  <c r="P5050" i="1"/>
  <c r="T5049" i="1"/>
  <c r="S5049" i="1"/>
  <c r="R5049" i="1"/>
  <c r="Q5049" i="1"/>
  <c r="P5049" i="1"/>
  <c r="T5048" i="1"/>
  <c r="S5048" i="1"/>
  <c r="R5048" i="1"/>
  <c r="Q5048" i="1"/>
  <c r="P5048" i="1"/>
  <c r="T5047" i="1"/>
  <c r="S5047" i="1"/>
  <c r="R5047" i="1"/>
  <c r="Q5047" i="1"/>
  <c r="P5047" i="1"/>
  <c r="T5046" i="1"/>
  <c r="S5046" i="1"/>
  <c r="R5046" i="1"/>
  <c r="Q5046" i="1"/>
  <c r="P5046" i="1"/>
  <c r="T5045" i="1"/>
  <c r="S5045" i="1"/>
  <c r="R5045" i="1"/>
  <c r="Q5045" i="1"/>
  <c r="P5045" i="1"/>
  <c r="T5044" i="1"/>
  <c r="S5044" i="1"/>
  <c r="R5044" i="1"/>
  <c r="Q5044" i="1"/>
  <c r="P5044" i="1"/>
  <c r="T5043" i="1"/>
  <c r="S5043" i="1"/>
  <c r="R5043" i="1"/>
  <c r="Q5043" i="1"/>
  <c r="P5043" i="1"/>
  <c r="T5042" i="1"/>
  <c r="S5042" i="1"/>
  <c r="R5042" i="1"/>
  <c r="Q5042" i="1"/>
  <c r="P5042" i="1"/>
  <c r="T5041" i="1"/>
  <c r="S5041" i="1"/>
  <c r="R5041" i="1"/>
  <c r="Q5041" i="1"/>
  <c r="P5041" i="1"/>
  <c r="T5040" i="1"/>
  <c r="S5040" i="1"/>
  <c r="R5040" i="1"/>
  <c r="Q5040" i="1"/>
  <c r="P5040" i="1"/>
  <c r="T5039" i="1"/>
  <c r="S5039" i="1"/>
  <c r="R5039" i="1"/>
  <c r="Q5039" i="1"/>
  <c r="P5039" i="1"/>
  <c r="T5038" i="1"/>
  <c r="S5038" i="1"/>
  <c r="R5038" i="1"/>
  <c r="Q5038" i="1"/>
  <c r="P5038" i="1"/>
  <c r="T5037" i="1"/>
  <c r="S5037" i="1"/>
  <c r="R5037" i="1"/>
  <c r="Q5037" i="1"/>
  <c r="P5037" i="1"/>
  <c r="T5036" i="1"/>
  <c r="S5036" i="1"/>
  <c r="R5036" i="1"/>
  <c r="Q5036" i="1"/>
  <c r="P5036" i="1"/>
  <c r="T5035" i="1"/>
  <c r="S5035" i="1"/>
  <c r="R5035" i="1"/>
  <c r="Q5035" i="1"/>
  <c r="P5035" i="1"/>
  <c r="T5034" i="1"/>
  <c r="S5034" i="1"/>
  <c r="R5034" i="1"/>
  <c r="Q5034" i="1"/>
  <c r="P5034" i="1"/>
  <c r="T5033" i="1"/>
  <c r="S5033" i="1"/>
  <c r="R5033" i="1"/>
  <c r="Q5033" i="1"/>
  <c r="P5033" i="1"/>
  <c r="T5032" i="1"/>
  <c r="S5032" i="1"/>
  <c r="R5032" i="1"/>
  <c r="Q5032" i="1"/>
  <c r="P5032" i="1"/>
  <c r="T5031" i="1"/>
  <c r="S5031" i="1"/>
  <c r="R5031" i="1"/>
  <c r="Q5031" i="1"/>
  <c r="P5031" i="1"/>
  <c r="T5030" i="1"/>
  <c r="S5030" i="1"/>
  <c r="R5030" i="1"/>
  <c r="Q5030" i="1"/>
  <c r="P5030" i="1"/>
  <c r="T5029" i="1"/>
  <c r="S5029" i="1"/>
  <c r="R5029" i="1"/>
  <c r="Q5029" i="1"/>
  <c r="P5029" i="1"/>
  <c r="T5028" i="1"/>
  <c r="S5028" i="1"/>
  <c r="R5028" i="1"/>
  <c r="Q5028" i="1"/>
  <c r="P5028" i="1"/>
  <c r="T5027" i="1"/>
  <c r="S5027" i="1"/>
  <c r="R5027" i="1"/>
  <c r="Q5027" i="1"/>
  <c r="P5027" i="1"/>
  <c r="T5026" i="1"/>
  <c r="S5026" i="1"/>
  <c r="R5026" i="1"/>
  <c r="Q5026" i="1"/>
  <c r="P5026" i="1"/>
  <c r="T5025" i="1"/>
  <c r="S5025" i="1"/>
  <c r="R5025" i="1"/>
  <c r="Q5025" i="1"/>
  <c r="P5025" i="1"/>
  <c r="T5024" i="1"/>
  <c r="S5024" i="1"/>
  <c r="R5024" i="1"/>
  <c r="Q5024" i="1"/>
  <c r="P5024" i="1"/>
  <c r="T5023" i="1"/>
  <c r="S5023" i="1"/>
  <c r="R5023" i="1"/>
  <c r="Q5023" i="1"/>
  <c r="P5023" i="1"/>
  <c r="T5022" i="1"/>
  <c r="S5022" i="1"/>
  <c r="R5022" i="1"/>
  <c r="Q5022" i="1"/>
  <c r="P5022" i="1"/>
  <c r="T5021" i="1"/>
  <c r="S5021" i="1"/>
  <c r="R5021" i="1"/>
  <c r="Q5021" i="1"/>
  <c r="P5021" i="1"/>
  <c r="T5020" i="1"/>
  <c r="S5020" i="1"/>
  <c r="R5020" i="1"/>
  <c r="Q5020" i="1"/>
  <c r="P5020" i="1"/>
  <c r="T5019" i="1"/>
  <c r="S5019" i="1"/>
  <c r="R5019" i="1"/>
  <c r="Q5019" i="1"/>
  <c r="P5019" i="1"/>
  <c r="T5018" i="1"/>
  <c r="S5018" i="1"/>
  <c r="R5018" i="1"/>
  <c r="Q5018" i="1"/>
  <c r="P5018" i="1"/>
  <c r="T5017" i="1"/>
  <c r="S5017" i="1"/>
  <c r="R5017" i="1"/>
  <c r="Q5017" i="1"/>
  <c r="P5017" i="1"/>
  <c r="T5016" i="1"/>
  <c r="S5016" i="1"/>
  <c r="R5016" i="1"/>
  <c r="Q5016" i="1"/>
  <c r="P5016" i="1"/>
  <c r="T5015" i="1"/>
  <c r="S5015" i="1"/>
  <c r="R5015" i="1"/>
  <c r="Q5015" i="1"/>
  <c r="P5015" i="1"/>
  <c r="T5014" i="1"/>
  <c r="S5014" i="1"/>
  <c r="R5014" i="1"/>
  <c r="Q5014" i="1"/>
  <c r="P5014" i="1"/>
  <c r="T5013" i="1"/>
  <c r="S5013" i="1"/>
  <c r="R5013" i="1"/>
  <c r="Q5013" i="1"/>
  <c r="P5013" i="1"/>
  <c r="T5012" i="1"/>
  <c r="S5012" i="1"/>
  <c r="R5012" i="1"/>
  <c r="Q5012" i="1"/>
  <c r="P5012" i="1"/>
  <c r="T5011" i="1"/>
  <c r="S5011" i="1"/>
  <c r="R5011" i="1"/>
  <c r="Q5011" i="1"/>
  <c r="P5011" i="1"/>
  <c r="T5010" i="1"/>
  <c r="S5010" i="1"/>
  <c r="R5010" i="1"/>
  <c r="Q5010" i="1"/>
  <c r="P5010" i="1"/>
  <c r="T5009" i="1"/>
  <c r="S5009" i="1"/>
  <c r="R5009" i="1"/>
  <c r="Q5009" i="1"/>
  <c r="P5009" i="1"/>
  <c r="T5008" i="1"/>
  <c r="S5008" i="1"/>
  <c r="R5008" i="1"/>
  <c r="Q5008" i="1"/>
  <c r="P5008" i="1"/>
  <c r="T5007" i="1"/>
  <c r="S5007" i="1"/>
  <c r="R5007" i="1"/>
  <c r="Q5007" i="1"/>
  <c r="P5007" i="1"/>
  <c r="T5006" i="1"/>
  <c r="S5006" i="1"/>
  <c r="R5006" i="1"/>
  <c r="Q5006" i="1"/>
  <c r="P5006" i="1"/>
  <c r="T5005" i="1"/>
  <c r="S5005" i="1"/>
  <c r="R5005" i="1"/>
  <c r="Q5005" i="1"/>
  <c r="P5005" i="1"/>
  <c r="T5004" i="1"/>
  <c r="S5004" i="1"/>
  <c r="R5004" i="1"/>
  <c r="Q5004" i="1"/>
  <c r="P5004" i="1"/>
  <c r="T5003" i="1"/>
  <c r="S5003" i="1"/>
  <c r="R5003" i="1"/>
  <c r="Q5003" i="1"/>
  <c r="P5003" i="1"/>
  <c r="T5002" i="1"/>
  <c r="S5002" i="1"/>
  <c r="R5002" i="1"/>
  <c r="Q5002" i="1"/>
  <c r="P5002" i="1"/>
  <c r="T5001" i="1"/>
  <c r="S5001" i="1"/>
  <c r="R5001" i="1"/>
  <c r="Q5001" i="1"/>
  <c r="P5001" i="1"/>
  <c r="T5000" i="1"/>
  <c r="S5000" i="1"/>
  <c r="R5000" i="1"/>
  <c r="Q5000" i="1"/>
  <c r="P5000" i="1"/>
  <c r="T4999" i="1"/>
  <c r="S4999" i="1"/>
  <c r="R4999" i="1"/>
  <c r="Q4999" i="1"/>
  <c r="P4999" i="1"/>
  <c r="T4998" i="1"/>
  <c r="S4998" i="1"/>
  <c r="R4998" i="1"/>
  <c r="Q4998" i="1"/>
  <c r="P4998" i="1"/>
  <c r="T4997" i="1"/>
  <c r="S4997" i="1"/>
  <c r="R4997" i="1"/>
  <c r="Q4997" i="1"/>
  <c r="P4997" i="1"/>
  <c r="T4996" i="1"/>
  <c r="S4996" i="1"/>
  <c r="R4996" i="1"/>
  <c r="Q4996" i="1"/>
  <c r="P4996" i="1"/>
  <c r="T4995" i="1"/>
  <c r="S4995" i="1"/>
  <c r="R4995" i="1"/>
  <c r="Q4995" i="1"/>
  <c r="P4995" i="1"/>
  <c r="T4994" i="1"/>
  <c r="S4994" i="1"/>
  <c r="R4994" i="1"/>
  <c r="Q4994" i="1"/>
  <c r="P4994" i="1"/>
  <c r="T4993" i="1"/>
  <c r="S4993" i="1"/>
  <c r="R4993" i="1"/>
  <c r="Q4993" i="1"/>
  <c r="P4993" i="1"/>
  <c r="T4992" i="1"/>
  <c r="S4992" i="1"/>
  <c r="R4992" i="1"/>
  <c r="Q4992" i="1"/>
  <c r="P4992" i="1"/>
  <c r="T4991" i="1"/>
  <c r="S4991" i="1"/>
  <c r="R4991" i="1"/>
  <c r="Q4991" i="1"/>
  <c r="P4991" i="1"/>
  <c r="T4990" i="1"/>
  <c r="S4990" i="1"/>
  <c r="R4990" i="1"/>
  <c r="Q4990" i="1"/>
  <c r="P4990" i="1"/>
  <c r="T4989" i="1"/>
  <c r="S4989" i="1"/>
  <c r="R4989" i="1"/>
  <c r="Q4989" i="1"/>
  <c r="P4989" i="1"/>
  <c r="T4988" i="1"/>
  <c r="S4988" i="1"/>
  <c r="R4988" i="1"/>
  <c r="Q4988" i="1"/>
  <c r="P4988" i="1"/>
  <c r="T4987" i="1"/>
  <c r="S4987" i="1"/>
  <c r="R4987" i="1"/>
  <c r="Q4987" i="1"/>
  <c r="P4987" i="1"/>
  <c r="T4986" i="1"/>
  <c r="S4986" i="1"/>
  <c r="R4986" i="1"/>
  <c r="Q4986" i="1"/>
  <c r="P4986" i="1"/>
  <c r="T4985" i="1"/>
  <c r="S4985" i="1"/>
  <c r="R4985" i="1"/>
  <c r="Q4985" i="1"/>
  <c r="P4985" i="1"/>
  <c r="T4984" i="1"/>
  <c r="S4984" i="1"/>
  <c r="R4984" i="1"/>
  <c r="Q4984" i="1"/>
  <c r="P4984" i="1"/>
  <c r="T4983" i="1"/>
  <c r="S4983" i="1"/>
  <c r="R4983" i="1"/>
  <c r="Q4983" i="1"/>
  <c r="P4983" i="1"/>
  <c r="T4982" i="1"/>
  <c r="S4982" i="1"/>
  <c r="R4982" i="1"/>
  <c r="Q4982" i="1"/>
  <c r="P4982" i="1"/>
  <c r="T4981" i="1"/>
  <c r="S4981" i="1"/>
  <c r="R4981" i="1"/>
  <c r="Q4981" i="1"/>
  <c r="P4981" i="1"/>
  <c r="T4980" i="1"/>
  <c r="S4980" i="1"/>
  <c r="R4980" i="1"/>
  <c r="Q4980" i="1"/>
  <c r="P4980" i="1"/>
  <c r="T4979" i="1"/>
  <c r="S4979" i="1"/>
  <c r="R4979" i="1"/>
  <c r="Q4979" i="1"/>
  <c r="P4979" i="1"/>
  <c r="T4978" i="1"/>
  <c r="S4978" i="1"/>
  <c r="R4978" i="1"/>
  <c r="Q4978" i="1"/>
  <c r="P4978" i="1"/>
  <c r="T4977" i="1"/>
  <c r="S4977" i="1"/>
  <c r="R4977" i="1"/>
  <c r="Q4977" i="1"/>
  <c r="P4977" i="1"/>
  <c r="T4976" i="1"/>
  <c r="S4976" i="1"/>
  <c r="R4976" i="1"/>
  <c r="Q4976" i="1"/>
  <c r="P4976" i="1"/>
  <c r="T4975" i="1"/>
  <c r="S4975" i="1"/>
  <c r="R4975" i="1"/>
  <c r="Q4975" i="1"/>
  <c r="P4975" i="1"/>
  <c r="T4974" i="1"/>
  <c r="S4974" i="1"/>
  <c r="R4974" i="1"/>
  <c r="Q4974" i="1"/>
  <c r="P4974" i="1"/>
  <c r="T4973" i="1"/>
  <c r="S4973" i="1"/>
  <c r="R4973" i="1"/>
  <c r="Q4973" i="1"/>
  <c r="P4973" i="1"/>
  <c r="T4972" i="1"/>
  <c r="S4972" i="1"/>
  <c r="R4972" i="1"/>
  <c r="Q4972" i="1"/>
  <c r="P4972" i="1"/>
  <c r="T4971" i="1"/>
  <c r="S4971" i="1"/>
  <c r="R4971" i="1"/>
  <c r="Q4971" i="1"/>
  <c r="P4971" i="1"/>
  <c r="T4970" i="1"/>
  <c r="S4970" i="1"/>
  <c r="R4970" i="1"/>
  <c r="Q4970" i="1"/>
  <c r="P4970" i="1"/>
  <c r="T4969" i="1"/>
  <c r="S4969" i="1"/>
  <c r="R4969" i="1"/>
  <c r="Q4969" i="1"/>
  <c r="P4969" i="1"/>
  <c r="T4968" i="1"/>
  <c r="S4968" i="1"/>
  <c r="R4968" i="1"/>
  <c r="Q4968" i="1"/>
  <c r="P4968" i="1"/>
  <c r="T4967" i="1"/>
  <c r="S4967" i="1"/>
  <c r="R4967" i="1"/>
  <c r="Q4967" i="1"/>
  <c r="P4967" i="1"/>
  <c r="T4966" i="1"/>
  <c r="S4966" i="1"/>
  <c r="R4966" i="1"/>
  <c r="Q4966" i="1"/>
  <c r="P4966" i="1"/>
  <c r="T4965" i="1"/>
  <c r="S4965" i="1"/>
  <c r="R4965" i="1"/>
  <c r="Q4965" i="1"/>
  <c r="P4965" i="1"/>
  <c r="T4964" i="1"/>
  <c r="S4964" i="1"/>
  <c r="R4964" i="1"/>
  <c r="Q4964" i="1"/>
  <c r="P4964" i="1"/>
  <c r="T4963" i="1"/>
  <c r="S4963" i="1"/>
  <c r="R4963" i="1"/>
  <c r="Q4963" i="1"/>
  <c r="P4963" i="1"/>
  <c r="T4962" i="1"/>
  <c r="S4962" i="1"/>
  <c r="R4962" i="1"/>
  <c r="Q4962" i="1"/>
  <c r="P4962" i="1"/>
  <c r="T4961" i="1"/>
  <c r="S4961" i="1"/>
  <c r="R4961" i="1"/>
  <c r="Q4961" i="1"/>
  <c r="P4961" i="1"/>
  <c r="T4960" i="1"/>
  <c r="S4960" i="1"/>
  <c r="R4960" i="1"/>
  <c r="Q4960" i="1"/>
  <c r="P4960" i="1"/>
  <c r="T4959" i="1"/>
  <c r="S4959" i="1"/>
  <c r="R4959" i="1"/>
  <c r="Q4959" i="1"/>
  <c r="P4959" i="1"/>
  <c r="T4958" i="1"/>
  <c r="S4958" i="1"/>
  <c r="R4958" i="1"/>
  <c r="Q4958" i="1"/>
  <c r="P4958" i="1"/>
  <c r="T4957" i="1"/>
  <c r="S4957" i="1"/>
  <c r="R4957" i="1"/>
  <c r="Q4957" i="1"/>
  <c r="P4957" i="1"/>
  <c r="T4956" i="1"/>
  <c r="S4956" i="1"/>
  <c r="R4956" i="1"/>
  <c r="Q4956" i="1"/>
  <c r="P4956" i="1"/>
  <c r="T4955" i="1"/>
  <c r="S4955" i="1"/>
  <c r="R4955" i="1"/>
  <c r="Q4955" i="1"/>
  <c r="P4955" i="1"/>
  <c r="T4954" i="1"/>
  <c r="S4954" i="1"/>
  <c r="R4954" i="1"/>
  <c r="Q4954" i="1"/>
  <c r="P4954" i="1"/>
  <c r="T4953" i="1"/>
  <c r="S4953" i="1"/>
  <c r="R4953" i="1"/>
  <c r="Q4953" i="1"/>
  <c r="P4953" i="1"/>
  <c r="T4952" i="1"/>
  <c r="S4952" i="1"/>
  <c r="R4952" i="1"/>
  <c r="Q4952" i="1"/>
  <c r="P4952" i="1"/>
  <c r="T4951" i="1"/>
  <c r="S4951" i="1"/>
  <c r="R4951" i="1"/>
  <c r="Q4951" i="1"/>
  <c r="P4951" i="1"/>
  <c r="T4950" i="1"/>
  <c r="S4950" i="1"/>
  <c r="R4950" i="1"/>
  <c r="Q4950" i="1"/>
  <c r="P4950" i="1"/>
  <c r="T4949" i="1"/>
  <c r="S4949" i="1"/>
  <c r="R4949" i="1"/>
  <c r="Q4949" i="1"/>
  <c r="P4949" i="1"/>
  <c r="T4948" i="1"/>
  <c r="S4948" i="1"/>
  <c r="R4948" i="1"/>
  <c r="Q4948" i="1"/>
  <c r="P4948" i="1"/>
  <c r="T4947" i="1"/>
  <c r="S4947" i="1"/>
  <c r="R4947" i="1"/>
  <c r="Q4947" i="1"/>
  <c r="P4947" i="1"/>
  <c r="T4946" i="1"/>
  <c r="S4946" i="1"/>
  <c r="R4946" i="1"/>
  <c r="Q4946" i="1"/>
  <c r="P4946" i="1"/>
  <c r="T4945" i="1"/>
  <c r="S4945" i="1"/>
  <c r="R4945" i="1"/>
  <c r="Q4945" i="1"/>
  <c r="P4945" i="1"/>
  <c r="T4944" i="1"/>
  <c r="S4944" i="1"/>
  <c r="R4944" i="1"/>
  <c r="Q4944" i="1"/>
  <c r="P4944" i="1"/>
  <c r="T4943" i="1"/>
  <c r="S4943" i="1"/>
  <c r="R4943" i="1"/>
  <c r="Q4943" i="1"/>
  <c r="P4943" i="1"/>
  <c r="T4942" i="1"/>
  <c r="S4942" i="1"/>
  <c r="R4942" i="1"/>
  <c r="Q4942" i="1"/>
  <c r="P4942" i="1"/>
  <c r="T4941" i="1"/>
  <c r="S4941" i="1"/>
  <c r="R4941" i="1"/>
  <c r="Q4941" i="1"/>
  <c r="P4941" i="1"/>
  <c r="T4940" i="1"/>
  <c r="S4940" i="1"/>
  <c r="R4940" i="1"/>
  <c r="Q4940" i="1"/>
  <c r="P4940" i="1"/>
  <c r="T4939" i="1"/>
  <c r="S4939" i="1"/>
  <c r="R4939" i="1"/>
  <c r="Q4939" i="1"/>
  <c r="P4939" i="1"/>
  <c r="T4938" i="1"/>
  <c r="S4938" i="1"/>
  <c r="R4938" i="1"/>
  <c r="Q4938" i="1"/>
  <c r="P4938" i="1"/>
  <c r="T4937" i="1"/>
  <c r="S4937" i="1"/>
  <c r="R4937" i="1"/>
  <c r="Q4937" i="1"/>
  <c r="P4937" i="1"/>
  <c r="T4936" i="1"/>
  <c r="S4936" i="1"/>
  <c r="R4936" i="1"/>
  <c r="Q4936" i="1"/>
  <c r="P4936" i="1"/>
  <c r="T4935" i="1"/>
  <c r="S4935" i="1"/>
  <c r="R4935" i="1"/>
  <c r="Q4935" i="1"/>
  <c r="P4935" i="1"/>
  <c r="T4934" i="1"/>
  <c r="S4934" i="1"/>
  <c r="R4934" i="1"/>
  <c r="Q4934" i="1"/>
  <c r="P4934" i="1"/>
  <c r="T4933" i="1"/>
  <c r="S4933" i="1"/>
  <c r="R4933" i="1"/>
  <c r="Q4933" i="1"/>
  <c r="P4933" i="1"/>
  <c r="T4932" i="1"/>
  <c r="S4932" i="1"/>
  <c r="R4932" i="1"/>
  <c r="Q4932" i="1"/>
  <c r="P4932" i="1"/>
  <c r="T4931" i="1"/>
  <c r="S4931" i="1"/>
  <c r="R4931" i="1"/>
  <c r="Q4931" i="1"/>
  <c r="P4931" i="1"/>
  <c r="T4930" i="1"/>
  <c r="S4930" i="1"/>
  <c r="R4930" i="1"/>
  <c r="Q4930" i="1"/>
  <c r="P4930" i="1"/>
  <c r="T4929" i="1"/>
  <c r="S4929" i="1"/>
  <c r="R4929" i="1"/>
  <c r="Q4929" i="1"/>
  <c r="P4929" i="1"/>
  <c r="T4928" i="1"/>
  <c r="S4928" i="1"/>
  <c r="R4928" i="1"/>
  <c r="Q4928" i="1"/>
  <c r="P4928" i="1"/>
  <c r="T4927" i="1"/>
  <c r="S4927" i="1"/>
  <c r="R4927" i="1"/>
  <c r="Q4927" i="1"/>
  <c r="P4927" i="1"/>
  <c r="T4926" i="1"/>
  <c r="S4926" i="1"/>
  <c r="R4926" i="1"/>
  <c r="Q4926" i="1"/>
  <c r="P4926" i="1"/>
  <c r="T4925" i="1"/>
  <c r="S4925" i="1"/>
  <c r="R4925" i="1"/>
  <c r="Q4925" i="1"/>
  <c r="P4925" i="1"/>
  <c r="T4924" i="1"/>
  <c r="S4924" i="1"/>
  <c r="R4924" i="1"/>
  <c r="Q4924" i="1"/>
  <c r="P4924" i="1"/>
  <c r="T4923" i="1"/>
  <c r="S4923" i="1"/>
  <c r="R4923" i="1"/>
  <c r="Q4923" i="1"/>
  <c r="P4923" i="1"/>
  <c r="T4922" i="1"/>
  <c r="S4922" i="1"/>
  <c r="R4922" i="1"/>
  <c r="Q4922" i="1"/>
  <c r="P4922" i="1"/>
  <c r="T4921" i="1"/>
  <c r="S4921" i="1"/>
  <c r="R4921" i="1"/>
  <c r="Q4921" i="1"/>
  <c r="P4921" i="1"/>
  <c r="T4920" i="1"/>
  <c r="S4920" i="1"/>
  <c r="R4920" i="1"/>
  <c r="Q4920" i="1"/>
  <c r="P4920" i="1"/>
  <c r="T4919" i="1"/>
  <c r="S4919" i="1"/>
  <c r="R4919" i="1"/>
  <c r="Q4919" i="1"/>
  <c r="P4919" i="1"/>
  <c r="T4918" i="1"/>
  <c r="S4918" i="1"/>
  <c r="R4918" i="1"/>
  <c r="Q4918" i="1"/>
  <c r="P4918" i="1"/>
  <c r="T4917" i="1"/>
  <c r="S4917" i="1"/>
  <c r="R4917" i="1"/>
  <c r="Q4917" i="1"/>
  <c r="P4917" i="1"/>
  <c r="T4916" i="1"/>
  <c r="S4916" i="1"/>
  <c r="R4916" i="1"/>
  <c r="Q4916" i="1"/>
  <c r="P4916" i="1"/>
  <c r="T4915" i="1"/>
  <c r="S4915" i="1"/>
  <c r="R4915" i="1"/>
  <c r="Q4915" i="1"/>
  <c r="P4915" i="1"/>
  <c r="T4914" i="1"/>
  <c r="S4914" i="1"/>
  <c r="R4914" i="1"/>
  <c r="Q4914" i="1"/>
  <c r="P4914" i="1"/>
  <c r="T4913" i="1"/>
  <c r="S4913" i="1"/>
  <c r="R4913" i="1"/>
  <c r="Q4913" i="1"/>
  <c r="P4913" i="1"/>
  <c r="T4912" i="1"/>
  <c r="S4912" i="1"/>
  <c r="R4912" i="1"/>
  <c r="Q4912" i="1"/>
  <c r="P4912" i="1"/>
  <c r="T4911" i="1"/>
  <c r="S4911" i="1"/>
  <c r="R4911" i="1"/>
  <c r="Q4911" i="1"/>
  <c r="P4911" i="1"/>
  <c r="T4910" i="1"/>
  <c r="S4910" i="1"/>
  <c r="R4910" i="1"/>
  <c r="Q4910" i="1"/>
  <c r="P4910" i="1"/>
  <c r="T4909" i="1"/>
  <c r="S4909" i="1"/>
  <c r="R4909" i="1"/>
  <c r="Q4909" i="1"/>
  <c r="P4909" i="1"/>
  <c r="T4908" i="1"/>
  <c r="S4908" i="1"/>
  <c r="R4908" i="1"/>
  <c r="Q4908" i="1"/>
  <c r="P4908" i="1"/>
  <c r="T4907" i="1"/>
  <c r="S4907" i="1"/>
  <c r="R4907" i="1"/>
  <c r="Q4907" i="1"/>
  <c r="P4907" i="1"/>
  <c r="T4906" i="1"/>
  <c r="S4906" i="1"/>
  <c r="R4906" i="1"/>
  <c r="Q4906" i="1"/>
  <c r="P4906" i="1"/>
  <c r="T4905" i="1"/>
  <c r="S4905" i="1"/>
  <c r="R4905" i="1"/>
  <c r="Q4905" i="1"/>
  <c r="P4905" i="1"/>
  <c r="T4904" i="1"/>
  <c r="S4904" i="1"/>
  <c r="R4904" i="1"/>
  <c r="Q4904" i="1"/>
  <c r="P4904" i="1"/>
  <c r="T4903" i="1"/>
  <c r="S4903" i="1"/>
  <c r="R4903" i="1"/>
  <c r="Q4903" i="1"/>
  <c r="P4903" i="1"/>
  <c r="T4902" i="1"/>
  <c r="S4902" i="1"/>
  <c r="R4902" i="1"/>
  <c r="Q4902" i="1"/>
  <c r="P4902" i="1"/>
  <c r="T4901" i="1"/>
  <c r="S4901" i="1"/>
  <c r="R4901" i="1"/>
  <c r="Q4901" i="1"/>
  <c r="P4901" i="1"/>
  <c r="T4900" i="1"/>
  <c r="S4900" i="1"/>
  <c r="R4900" i="1"/>
  <c r="Q4900" i="1"/>
  <c r="P4900" i="1"/>
  <c r="T4899" i="1"/>
  <c r="S4899" i="1"/>
  <c r="R4899" i="1"/>
  <c r="Q4899" i="1"/>
  <c r="P4899" i="1"/>
  <c r="T4898" i="1"/>
  <c r="S4898" i="1"/>
  <c r="R4898" i="1"/>
  <c r="Q4898" i="1"/>
  <c r="P4898" i="1"/>
  <c r="T4897" i="1"/>
  <c r="S4897" i="1"/>
  <c r="R4897" i="1"/>
  <c r="Q4897" i="1"/>
  <c r="P4897" i="1"/>
  <c r="T4896" i="1"/>
  <c r="S4896" i="1"/>
  <c r="R4896" i="1"/>
  <c r="Q4896" i="1"/>
  <c r="P4896" i="1"/>
  <c r="T4895" i="1"/>
  <c r="S4895" i="1"/>
  <c r="R4895" i="1"/>
  <c r="Q4895" i="1"/>
  <c r="P4895" i="1"/>
  <c r="T4894" i="1"/>
  <c r="S4894" i="1"/>
  <c r="R4894" i="1"/>
  <c r="Q4894" i="1"/>
  <c r="P4894" i="1"/>
  <c r="T4893" i="1"/>
  <c r="S4893" i="1"/>
  <c r="R4893" i="1"/>
  <c r="Q4893" i="1"/>
  <c r="P4893" i="1"/>
  <c r="T4892" i="1"/>
  <c r="S4892" i="1"/>
  <c r="R4892" i="1"/>
  <c r="Q4892" i="1"/>
  <c r="P4892" i="1"/>
  <c r="T4891" i="1"/>
  <c r="S4891" i="1"/>
  <c r="R4891" i="1"/>
  <c r="Q4891" i="1"/>
  <c r="P4891" i="1"/>
  <c r="T4890" i="1"/>
  <c r="S4890" i="1"/>
  <c r="R4890" i="1"/>
  <c r="Q4890" i="1"/>
  <c r="P4890" i="1"/>
  <c r="T4889" i="1"/>
  <c r="S4889" i="1"/>
  <c r="R4889" i="1"/>
  <c r="Q4889" i="1"/>
  <c r="P4889" i="1"/>
  <c r="T4888" i="1"/>
  <c r="S4888" i="1"/>
  <c r="R4888" i="1"/>
  <c r="Q4888" i="1"/>
  <c r="P4888" i="1"/>
  <c r="T4887" i="1"/>
  <c r="S4887" i="1"/>
  <c r="R4887" i="1"/>
  <c r="Q4887" i="1"/>
  <c r="P4887" i="1"/>
  <c r="T4886" i="1"/>
  <c r="S4886" i="1"/>
  <c r="R4886" i="1"/>
  <c r="Q4886" i="1"/>
  <c r="P4886" i="1"/>
  <c r="T4885" i="1"/>
  <c r="S4885" i="1"/>
  <c r="R4885" i="1"/>
  <c r="Q4885" i="1"/>
  <c r="P4885" i="1"/>
  <c r="T4884" i="1"/>
  <c r="S4884" i="1"/>
  <c r="R4884" i="1"/>
  <c r="Q4884" i="1"/>
  <c r="P4884" i="1"/>
  <c r="T4883" i="1"/>
  <c r="S4883" i="1"/>
  <c r="R4883" i="1"/>
  <c r="Q4883" i="1"/>
  <c r="P4883" i="1"/>
  <c r="T4882" i="1"/>
  <c r="S4882" i="1"/>
  <c r="R4882" i="1"/>
  <c r="Q4882" i="1"/>
  <c r="P4882" i="1"/>
  <c r="T4881" i="1"/>
  <c r="S4881" i="1"/>
  <c r="R4881" i="1"/>
  <c r="Q4881" i="1"/>
  <c r="P4881" i="1"/>
  <c r="T4880" i="1"/>
  <c r="S4880" i="1"/>
  <c r="R4880" i="1"/>
  <c r="Q4880" i="1"/>
  <c r="P4880" i="1"/>
  <c r="T4879" i="1"/>
  <c r="S4879" i="1"/>
  <c r="R4879" i="1"/>
  <c r="Q4879" i="1"/>
  <c r="P4879" i="1"/>
  <c r="T4878" i="1"/>
  <c r="S4878" i="1"/>
  <c r="R4878" i="1"/>
  <c r="Q4878" i="1"/>
  <c r="P4878" i="1"/>
  <c r="T4877" i="1"/>
  <c r="S4877" i="1"/>
  <c r="R4877" i="1"/>
  <c r="Q4877" i="1"/>
  <c r="P4877" i="1"/>
  <c r="T4876" i="1"/>
  <c r="S4876" i="1"/>
  <c r="R4876" i="1"/>
  <c r="Q4876" i="1"/>
  <c r="P4876" i="1"/>
  <c r="T4875" i="1"/>
  <c r="S4875" i="1"/>
  <c r="R4875" i="1"/>
  <c r="Q4875" i="1"/>
  <c r="P4875" i="1"/>
  <c r="T4874" i="1"/>
  <c r="S4874" i="1"/>
  <c r="R4874" i="1"/>
  <c r="Q4874" i="1"/>
  <c r="P4874" i="1"/>
  <c r="T4873" i="1"/>
  <c r="S4873" i="1"/>
  <c r="R4873" i="1"/>
  <c r="Q4873" i="1"/>
  <c r="P4873" i="1"/>
  <c r="T4872" i="1"/>
  <c r="S4872" i="1"/>
  <c r="R4872" i="1"/>
  <c r="Q4872" i="1"/>
  <c r="P4872" i="1"/>
  <c r="T4871" i="1"/>
  <c r="S4871" i="1"/>
  <c r="R4871" i="1"/>
  <c r="Q4871" i="1"/>
  <c r="P4871" i="1"/>
  <c r="T4870" i="1"/>
  <c r="S4870" i="1"/>
  <c r="R4870" i="1"/>
  <c r="Q4870" i="1"/>
  <c r="P4870" i="1"/>
  <c r="T4869" i="1"/>
  <c r="S4869" i="1"/>
  <c r="R4869" i="1"/>
  <c r="Q4869" i="1"/>
  <c r="P4869" i="1"/>
  <c r="T4868" i="1"/>
  <c r="S4868" i="1"/>
  <c r="R4868" i="1"/>
  <c r="Q4868" i="1"/>
  <c r="P4868" i="1"/>
  <c r="T4867" i="1"/>
  <c r="S4867" i="1"/>
  <c r="R4867" i="1"/>
  <c r="Q4867" i="1"/>
  <c r="P4867" i="1"/>
  <c r="T4866" i="1"/>
  <c r="S4866" i="1"/>
  <c r="R4866" i="1"/>
  <c r="Q4866" i="1"/>
  <c r="P4866" i="1"/>
  <c r="T4865" i="1"/>
  <c r="S4865" i="1"/>
  <c r="R4865" i="1"/>
  <c r="Q4865" i="1"/>
  <c r="P4865" i="1"/>
  <c r="T4864" i="1"/>
  <c r="S4864" i="1"/>
  <c r="R4864" i="1"/>
  <c r="Q4864" i="1"/>
  <c r="P4864" i="1"/>
  <c r="T4863" i="1"/>
  <c r="S4863" i="1"/>
  <c r="R4863" i="1"/>
  <c r="Q4863" i="1"/>
  <c r="P4863" i="1"/>
  <c r="T4862" i="1"/>
  <c r="S4862" i="1"/>
  <c r="R4862" i="1"/>
  <c r="Q4862" i="1"/>
  <c r="P4862" i="1"/>
  <c r="T4861" i="1"/>
  <c r="S4861" i="1"/>
  <c r="R4861" i="1"/>
  <c r="Q4861" i="1"/>
  <c r="P4861" i="1"/>
  <c r="T4860" i="1"/>
  <c r="S4860" i="1"/>
  <c r="R4860" i="1"/>
  <c r="Q4860" i="1"/>
  <c r="P4860" i="1"/>
  <c r="T4859" i="1"/>
  <c r="S4859" i="1"/>
  <c r="R4859" i="1"/>
  <c r="Q4859" i="1"/>
  <c r="P4859" i="1"/>
  <c r="T4858" i="1"/>
  <c r="S4858" i="1"/>
  <c r="R4858" i="1"/>
  <c r="Q4858" i="1"/>
  <c r="P4858" i="1"/>
  <c r="T4857" i="1"/>
  <c r="S4857" i="1"/>
  <c r="R4857" i="1"/>
  <c r="Q4857" i="1"/>
  <c r="P4857" i="1"/>
  <c r="T4856" i="1"/>
  <c r="S4856" i="1"/>
  <c r="R4856" i="1"/>
  <c r="Q4856" i="1"/>
  <c r="P4856" i="1"/>
  <c r="T4855" i="1"/>
  <c r="S4855" i="1"/>
  <c r="R4855" i="1"/>
  <c r="Q4855" i="1"/>
  <c r="P4855" i="1"/>
  <c r="T4854" i="1"/>
  <c r="S4854" i="1"/>
  <c r="R4854" i="1"/>
  <c r="Q4854" i="1"/>
  <c r="P4854" i="1"/>
  <c r="T4853" i="1"/>
  <c r="S4853" i="1"/>
  <c r="R4853" i="1"/>
  <c r="Q4853" i="1"/>
  <c r="P4853" i="1"/>
  <c r="T4852" i="1"/>
  <c r="S4852" i="1"/>
  <c r="R4852" i="1"/>
  <c r="Q4852" i="1"/>
  <c r="P4852" i="1"/>
  <c r="T4851" i="1"/>
  <c r="S4851" i="1"/>
  <c r="R4851" i="1"/>
  <c r="Q4851" i="1"/>
  <c r="P4851" i="1"/>
  <c r="T4850" i="1"/>
  <c r="S4850" i="1"/>
  <c r="R4850" i="1"/>
  <c r="Q4850" i="1"/>
  <c r="P4850" i="1"/>
  <c r="T4849" i="1"/>
  <c r="S4849" i="1"/>
  <c r="R4849" i="1"/>
  <c r="Q4849" i="1"/>
  <c r="P4849" i="1"/>
  <c r="T4848" i="1"/>
  <c r="S4848" i="1"/>
  <c r="R4848" i="1"/>
  <c r="Q4848" i="1"/>
  <c r="P4848" i="1"/>
  <c r="T4847" i="1"/>
  <c r="S4847" i="1"/>
  <c r="R4847" i="1"/>
  <c r="Q4847" i="1"/>
  <c r="P4847" i="1"/>
  <c r="T4846" i="1"/>
  <c r="S4846" i="1"/>
  <c r="R4846" i="1"/>
  <c r="Q4846" i="1"/>
  <c r="P4846" i="1"/>
  <c r="T4845" i="1"/>
  <c r="S4845" i="1"/>
  <c r="R4845" i="1"/>
  <c r="Q4845" i="1"/>
  <c r="P4845" i="1"/>
  <c r="T4844" i="1"/>
  <c r="S4844" i="1"/>
  <c r="R4844" i="1"/>
  <c r="Q4844" i="1"/>
  <c r="P4844" i="1"/>
  <c r="T4843" i="1"/>
  <c r="S4843" i="1"/>
  <c r="R4843" i="1"/>
  <c r="Q4843" i="1"/>
  <c r="P4843" i="1"/>
  <c r="T4842" i="1"/>
  <c r="S4842" i="1"/>
  <c r="R4842" i="1"/>
  <c r="Q4842" i="1"/>
  <c r="P4842" i="1"/>
  <c r="T4841" i="1"/>
  <c r="S4841" i="1"/>
  <c r="R4841" i="1"/>
  <c r="Q4841" i="1"/>
  <c r="P4841" i="1"/>
  <c r="T4840" i="1"/>
  <c r="S4840" i="1"/>
  <c r="R4840" i="1"/>
  <c r="Q4840" i="1"/>
  <c r="P4840" i="1"/>
  <c r="T4839" i="1"/>
  <c r="S4839" i="1"/>
  <c r="R4839" i="1"/>
  <c r="Q4839" i="1"/>
  <c r="P4839" i="1"/>
  <c r="T4838" i="1"/>
  <c r="S4838" i="1"/>
  <c r="R4838" i="1"/>
  <c r="Q4838" i="1"/>
  <c r="P4838" i="1"/>
  <c r="T4837" i="1"/>
  <c r="S4837" i="1"/>
  <c r="R4837" i="1"/>
  <c r="Q4837" i="1"/>
  <c r="P4837" i="1"/>
  <c r="T4836" i="1"/>
  <c r="S4836" i="1"/>
  <c r="R4836" i="1"/>
  <c r="Q4836" i="1"/>
  <c r="P4836" i="1"/>
  <c r="T4835" i="1"/>
  <c r="S4835" i="1"/>
  <c r="R4835" i="1"/>
  <c r="Q4835" i="1"/>
  <c r="P4835" i="1"/>
  <c r="T4834" i="1"/>
  <c r="S4834" i="1"/>
  <c r="R4834" i="1"/>
  <c r="Q4834" i="1"/>
  <c r="P4834" i="1"/>
  <c r="T4833" i="1"/>
  <c r="S4833" i="1"/>
  <c r="R4833" i="1"/>
  <c r="Q4833" i="1"/>
  <c r="P4833" i="1"/>
  <c r="T4832" i="1"/>
  <c r="S4832" i="1"/>
  <c r="R4832" i="1"/>
  <c r="Q4832" i="1"/>
  <c r="P4832" i="1"/>
  <c r="T4831" i="1"/>
  <c r="S4831" i="1"/>
  <c r="R4831" i="1"/>
  <c r="Q4831" i="1"/>
  <c r="P4831" i="1"/>
  <c r="T4830" i="1"/>
  <c r="S4830" i="1"/>
  <c r="R4830" i="1"/>
  <c r="Q4830" i="1"/>
  <c r="P4830" i="1"/>
  <c r="T4829" i="1"/>
  <c r="S4829" i="1"/>
  <c r="R4829" i="1"/>
  <c r="Q4829" i="1"/>
  <c r="P4829" i="1"/>
  <c r="T4828" i="1"/>
  <c r="S4828" i="1"/>
  <c r="R4828" i="1"/>
  <c r="Q4828" i="1"/>
  <c r="P4828" i="1"/>
  <c r="T4827" i="1"/>
  <c r="S4827" i="1"/>
  <c r="R4827" i="1"/>
  <c r="Q4827" i="1"/>
  <c r="P4827" i="1"/>
  <c r="T4826" i="1"/>
  <c r="S4826" i="1"/>
  <c r="R4826" i="1"/>
  <c r="Q4826" i="1"/>
  <c r="P4826" i="1"/>
  <c r="T4825" i="1"/>
  <c r="S4825" i="1"/>
  <c r="R4825" i="1"/>
  <c r="Q4825" i="1"/>
  <c r="P4825" i="1"/>
  <c r="T4824" i="1"/>
  <c r="S4824" i="1"/>
  <c r="R4824" i="1"/>
  <c r="Q4824" i="1"/>
  <c r="P4824" i="1"/>
  <c r="T4823" i="1"/>
  <c r="S4823" i="1"/>
  <c r="R4823" i="1"/>
  <c r="Q4823" i="1"/>
  <c r="P4823" i="1"/>
  <c r="T4822" i="1"/>
  <c r="S4822" i="1"/>
  <c r="R4822" i="1"/>
  <c r="Q4822" i="1"/>
  <c r="P4822" i="1"/>
  <c r="T4821" i="1"/>
  <c r="S4821" i="1"/>
  <c r="R4821" i="1"/>
  <c r="Q4821" i="1"/>
  <c r="P4821" i="1"/>
  <c r="T4820" i="1"/>
  <c r="S4820" i="1"/>
  <c r="R4820" i="1"/>
  <c r="Q4820" i="1"/>
  <c r="P4820" i="1"/>
  <c r="T4819" i="1"/>
  <c r="S4819" i="1"/>
  <c r="R4819" i="1"/>
  <c r="Q4819" i="1"/>
  <c r="P4819" i="1"/>
  <c r="T4818" i="1"/>
  <c r="S4818" i="1"/>
  <c r="R4818" i="1"/>
  <c r="Q4818" i="1"/>
  <c r="P4818" i="1"/>
  <c r="T4817" i="1"/>
  <c r="S4817" i="1"/>
  <c r="R4817" i="1"/>
  <c r="Q4817" i="1"/>
  <c r="P4817" i="1"/>
  <c r="T4816" i="1"/>
  <c r="S4816" i="1"/>
  <c r="R4816" i="1"/>
  <c r="Q4816" i="1"/>
  <c r="P4816" i="1"/>
  <c r="T4815" i="1"/>
  <c r="S4815" i="1"/>
  <c r="R4815" i="1"/>
  <c r="Q4815" i="1"/>
  <c r="P4815" i="1"/>
  <c r="T4814" i="1"/>
  <c r="S4814" i="1"/>
  <c r="R4814" i="1"/>
  <c r="Q4814" i="1"/>
  <c r="P4814" i="1"/>
  <c r="T4813" i="1"/>
  <c r="S4813" i="1"/>
  <c r="R4813" i="1"/>
  <c r="Q4813" i="1"/>
  <c r="P4813" i="1"/>
  <c r="T4812" i="1"/>
  <c r="S4812" i="1"/>
  <c r="R4812" i="1"/>
  <c r="Q4812" i="1"/>
  <c r="P4812" i="1"/>
  <c r="T4811" i="1"/>
  <c r="S4811" i="1"/>
  <c r="R4811" i="1"/>
  <c r="Q4811" i="1"/>
  <c r="P4811" i="1"/>
  <c r="T4810" i="1"/>
  <c r="S4810" i="1"/>
  <c r="R4810" i="1"/>
  <c r="Q4810" i="1"/>
  <c r="P4810" i="1"/>
  <c r="T4809" i="1"/>
  <c r="S4809" i="1"/>
  <c r="R4809" i="1"/>
  <c r="Q4809" i="1"/>
  <c r="P4809" i="1"/>
  <c r="T4808" i="1"/>
  <c r="S4808" i="1"/>
  <c r="R4808" i="1"/>
  <c r="Q4808" i="1"/>
  <c r="P4808" i="1"/>
  <c r="T4807" i="1"/>
  <c r="S4807" i="1"/>
  <c r="R4807" i="1"/>
  <c r="Q4807" i="1"/>
  <c r="P4807" i="1"/>
  <c r="T4806" i="1"/>
  <c r="S4806" i="1"/>
  <c r="R4806" i="1"/>
  <c r="Q4806" i="1"/>
  <c r="P4806" i="1"/>
  <c r="T4805" i="1"/>
  <c r="S4805" i="1"/>
  <c r="R4805" i="1"/>
  <c r="Q4805" i="1"/>
  <c r="P4805" i="1"/>
  <c r="T4804" i="1"/>
  <c r="S4804" i="1"/>
  <c r="R4804" i="1"/>
  <c r="Q4804" i="1"/>
  <c r="P4804" i="1"/>
  <c r="T4803" i="1"/>
  <c r="S4803" i="1"/>
  <c r="R4803" i="1"/>
  <c r="Q4803" i="1"/>
  <c r="P4803" i="1"/>
  <c r="T4802" i="1"/>
  <c r="S4802" i="1"/>
  <c r="R4802" i="1"/>
  <c r="Q4802" i="1"/>
  <c r="P4802" i="1"/>
  <c r="T4801" i="1"/>
  <c r="S4801" i="1"/>
  <c r="R4801" i="1"/>
  <c r="Q4801" i="1"/>
  <c r="P4801" i="1"/>
  <c r="T4800" i="1"/>
  <c r="S4800" i="1"/>
  <c r="R4800" i="1"/>
  <c r="Q4800" i="1"/>
  <c r="P4800" i="1"/>
  <c r="T4799" i="1"/>
  <c r="S4799" i="1"/>
  <c r="R4799" i="1"/>
  <c r="Q4799" i="1"/>
  <c r="P4799" i="1"/>
  <c r="T4798" i="1"/>
  <c r="S4798" i="1"/>
  <c r="R4798" i="1"/>
  <c r="Q4798" i="1"/>
  <c r="P4798" i="1"/>
  <c r="T4797" i="1"/>
  <c r="S4797" i="1"/>
  <c r="R4797" i="1"/>
  <c r="Q4797" i="1"/>
  <c r="P4797" i="1"/>
  <c r="T4796" i="1"/>
  <c r="S4796" i="1"/>
  <c r="R4796" i="1"/>
  <c r="Q4796" i="1"/>
  <c r="P4796" i="1"/>
  <c r="T4795" i="1"/>
  <c r="S4795" i="1"/>
  <c r="R4795" i="1"/>
  <c r="Q4795" i="1"/>
  <c r="P4795" i="1"/>
  <c r="T4794" i="1"/>
  <c r="S4794" i="1"/>
  <c r="R4794" i="1"/>
  <c r="Q4794" i="1"/>
  <c r="P4794" i="1"/>
  <c r="T4793" i="1"/>
  <c r="S4793" i="1"/>
  <c r="R4793" i="1"/>
  <c r="Q4793" i="1"/>
  <c r="P4793" i="1"/>
  <c r="T4792" i="1"/>
  <c r="S4792" i="1"/>
  <c r="R4792" i="1"/>
  <c r="Q4792" i="1"/>
  <c r="P4792" i="1"/>
  <c r="T4791" i="1"/>
  <c r="S4791" i="1"/>
  <c r="R4791" i="1"/>
  <c r="Q4791" i="1"/>
  <c r="P4791" i="1"/>
  <c r="T4790" i="1"/>
  <c r="S4790" i="1"/>
  <c r="R4790" i="1"/>
  <c r="Q4790" i="1"/>
  <c r="P4790" i="1"/>
  <c r="T4789" i="1"/>
  <c r="S4789" i="1"/>
  <c r="R4789" i="1"/>
  <c r="Q4789" i="1"/>
  <c r="P4789" i="1"/>
  <c r="T4788" i="1"/>
  <c r="S4788" i="1"/>
  <c r="R4788" i="1"/>
  <c r="Q4788" i="1"/>
  <c r="P4788" i="1"/>
  <c r="T4787" i="1"/>
  <c r="S4787" i="1"/>
  <c r="R4787" i="1"/>
  <c r="Q4787" i="1"/>
  <c r="P4787" i="1"/>
  <c r="T4786" i="1"/>
  <c r="S4786" i="1"/>
  <c r="R4786" i="1"/>
  <c r="Q4786" i="1"/>
  <c r="P4786" i="1"/>
  <c r="T4785" i="1"/>
  <c r="S4785" i="1"/>
  <c r="R4785" i="1"/>
  <c r="Q4785" i="1"/>
  <c r="P4785" i="1"/>
  <c r="T4784" i="1"/>
  <c r="S4784" i="1"/>
  <c r="R4784" i="1"/>
  <c r="Q4784" i="1"/>
  <c r="P4784" i="1"/>
  <c r="T4783" i="1"/>
  <c r="S4783" i="1"/>
  <c r="R4783" i="1"/>
  <c r="Q4783" i="1"/>
  <c r="P4783" i="1"/>
  <c r="T4782" i="1"/>
  <c r="S4782" i="1"/>
  <c r="R4782" i="1"/>
  <c r="Q4782" i="1"/>
  <c r="P4782" i="1"/>
  <c r="T4781" i="1"/>
  <c r="S4781" i="1"/>
  <c r="R4781" i="1"/>
  <c r="Q4781" i="1"/>
  <c r="P4781" i="1"/>
  <c r="T4780" i="1"/>
  <c r="S4780" i="1"/>
  <c r="R4780" i="1"/>
  <c r="Q4780" i="1"/>
  <c r="P4780" i="1"/>
  <c r="T4779" i="1"/>
  <c r="S4779" i="1"/>
  <c r="R4779" i="1"/>
  <c r="Q4779" i="1"/>
  <c r="P4779" i="1"/>
  <c r="T4778" i="1"/>
  <c r="S4778" i="1"/>
  <c r="R4778" i="1"/>
  <c r="Q4778" i="1"/>
  <c r="P4778" i="1"/>
  <c r="T4777" i="1"/>
  <c r="S4777" i="1"/>
  <c r="R4777" i="1"/>
  <c r="Q4777" i="1"/>
  <c r="P4777" i="1"/>
  <c r="T4776" i="1"/>
  <c r="S4776" i="1"/>
  <c r="R4776" i="1"/>
  <c r="Q4776" i="1"/>
  <c r="P4776" i="1"/>
  <c r="T4775" i="1"/>
  <c r="S4775" i="1"/>
  <c r="R4775" i="1"/>
  <c r="Q4775" i="1"/>
  <c r="P4775" i="1"/>
  <c r="T4774" i="1"/>
  <c r="S4774" i="1"/>
  <c r="R4774" i="1"/>
  <c r="Q4774" i="1"/>
  <c r="P4774" i="1"/>
  <c r="T4773" i="1"/>
  <c r="S4773" i="1"/>
  <c r="R4773" i="1"/>
  <c r="Q4773" i="1"/>
  <c r="P4773" i="1"/>
  <c r="T4772" i="1"/>
  <c r="S4772" i="1"/>
  <c r="R4772" i="1"/>
  <c r="Q4772" i="1"/>
  <c r="P4772" i="1"/>
  <c r="T4771" i="1"/>
  <c r="S4771" i="1"/>
  <c r="R4771" i="1"/>
  <c r="Q4771" i="1"/>
  <c r="P4771" i="1"/>
  <c r="T4770" i="1"/>
  <c r="S4770" i="1"/>
  <c r="R4770" i="1"/>
  <c r="Q4770" i="1"/>
  <c r="P4770" i="1"/>
  <c r="T4769" i="1"/>
  <c r="S4769" i="1"/>
  <c r="R4769" i="1"/>
  <c r="Q4769" i="1"/>
  <c r="P4769" i="1"/>
  <c r="T4768" i="1"/>
  <c r="S4768" i="1"/>
  <c r="R4768" i="1"/>
  <c r="Q4768" i="1"/>
  <c r="P4768" i="1"/>
  <c r="T4767" i="1"/>
  <c r="S4767" i="1"/>
  <c r="R4767" i="1"/>
  <c r="Q4767" i="1"/>
  <c r="P4767" i="1"/>
  <c r="T4766" i="1"/>
  <c r="S4766" i="1"/>
  <c r="R4766" i="1"/>
  <c r="Q4766" i="1"/>
  <c r="P4766" i="1"/>
  <c r="T4765" i="1"/>
  <c r="S4765" i="1"/>
  <c r="R4765" i="1"/>
  <c r="Q4765" i="1"/>
  <c r="P4765" i="1"/>
  <c r="T4764" i="1"/>
  <c r="S4764" i="1"/>
  <c r="R4764" i="1"/>
  <c r="Q4764" i="1"/>
  <c r="P4764" i="1"/>
  <c r="T4763" i="1"/>
  <c r="S4763" i="1"/>
  <c r="R4763" i="1"/>
  <c r="Q4763" i="1"/>
  <c r="P4763" i="1"/>
  <c r="T4762" i="1"/>
  <c r="S4762" i="1"/>
  <c r="R4762" i="1"/>
  <c r="Q4762" i="1"/>
  <c r="P4762" i="1"/>
  <c r="T4761" i="1"/>
  <c r="S4761" i="1"/>
  <c r="R4761" i="1"/>
  <c r="Q4761" i="1"/>
  <c r="P4761" i="1"/>
  <c r="T4760" i="1"/>
  <c r="S4760" i="1"/>
  <c r="R4760" i="1"/>
  <c r="Q4760" i="1"/>
  <c r="P4760" i="1"/>
  <c r="T4759" i="1"/>
  <c r="S4759" i="1"/>
  <c r="R4759" i="1"/>
  <c r="Q4759" i="1"/>
  <c r="P4759" i="1"/>
  <c r="T4758" i="1"/>
  <c r="S4758" i="1"/>
  <c r="R4758" i="1"/>
  <c r="Q4758" i="1"/>
  <c r="P4758" i="1"/>
  <c r="T4757" i="1"/>
  <c r="S4757" i="1"/>
  <c r="R4757" i="1"/>
  <c r="Q4757" i="1"/>
  <c r="P4757" i="1"/>
  <c r="T4756" i="1"/>
  <c r="S4756" i="1"/>
  <c r="R4756" i="1"/>
  <c r="Q4756" i="1"/>
  <c r="P4756" i="1"/>
  <c r="T4755" i="1"/>
  <c r="S4755" i="1"/>
  <c r="R4755" i="1"/>
  <c r="Q4755" i="1"/>
  <c r="P4755" i="1"/>
  <c r="T4754" i="1"/>
  <c r="S4754" i="1"/>
  <c r="R4754" i="1"/>
  <c r="Q4754" i="1"/>
  <c r="P4754" i="1"/>
  <c r="T4753" i="1"/>
  <c r="S4753" i="1"/>
  <c r="R4753" i="1"/>
  <c r="Q4753" i="1"/>
  <c r="P4753" i="1"/>
  <c r="T4752" i="1"/>
  <c r="S4752" i="1"/>
  <c r="R4752" i="1"/>
  <c r="Q4752" i="1"/>
  <c r="P4752" i="1"/>
  <c r="T4751" i="1"/>
  <c r="S4751" i="1"/>
  <c r="R4751" i="1"/>
  <c r="Q4751" i="1"/>
  <c r="P4751" i="1"/>
  <c r="T4750" i="1"/>
  <c r="S4750" i="1"/>
  <c r="R4750" i="1"/>
  <c r="Q4750" i="1"/>
  <c r="P4750" i="1"/>
  <c r="T4749" i="1"/>
  <c r="S4749" i="1"/>
  <c r="R4749" i="1"/>
  <c r="Q4749" i="1"/>
  <c r="P4749" i="1"/>
  <c r="T4748" i="1"/>
  <c r="S4748" i="1"/>
  <c r="R4748" i="1"/>
  <c r="Q4748" i="1"/>
  <c r="P4748" i="1"/>
  <c r="T4747" i="1"/>
  <c r="S4747" i="1"/>
  <c r="R4747" i="1"/>
  <c r="Q4747" i="1"/>
  <c r="P4747" i="1"/>
  <c r="T4746" i="1"/>
  <c r="S4746" i="1"/>
  <c r="R4746" i="1"/>
  <c r="Q4746" i="1"/>
  <c r="P4746" i="1"/>
  <c r="T4745" i="1"/>
  <c r="S4745" i="1"/>
  <c r="R4745" i="1"/>
  <c r="Q4745" i="1"/>
  <c r="P4745" i="1"/>
  <c r="T4744" i="1"/>
  <c r="S4744" i="1"/>
  <c r="R4744" i="1"/>
  <c r="Q4744" i="1"/>
  <c r="P4744" i="1"/>
  <c r="T4743" i="1"/>
  <c r="S4743" i="1"/>
  <c r="R4743" i="1"/>
  <c r="Q4743" i="1"/>
  <c r="P4743" i="1"/>
  <c r="T4742" i="1"/>
  <c r="S4742" i="1"/>
  <c r="R4742" i="1"/>
  <c r="Q4742" i="1"/>
  <c r="P4742" i="1"/>
  <c r="T4741" i="1"/>
  <c r="S4741" i="1"/>
  <c r="R4741" i="1"/>
  <c r="Q4741" i="1"/>
  <c r="P4741" i="1"/>
  <c r="T4740" i="1"/>
  <c r="S4740" i="1"/>
  <c r="R4740" i="1"/>
  <c r="Q4740" i="1"/>
  <c r="P4740" i="1"/>
  <c r="T4739" i="1"/>
  <c r="S4739" i="1"/>
  <c r="R4739" i="1"/>
  <c r="Q4739" i="1"/>
  <c r="P4739" i="1"/>
  <c r="T4738" i="1"/>
  <c r="S4738" i="1"/>
  <c r="R4738" i="1"/>
  <c r="Q4738" i="1"/>
  <c r="P4738" i="1"/>
  <c r="T4737" i="1"/>
  <c r="S4737" i="1"/>
  <c r="R4737" i="1"/>
  <c r="Q4737" i="1"/>
  <c r="P4737" i="1"/>
  <c r="T4736" i="1"/>
  <c r="S4736" i="1"/>
  <c r="R4736" i="1"/>
  <c r="Q4736" i="1"/>
  <c r="P4736" i="1"/>
  <c r="T4735" i="1"/>
  <c r="S4735" i="1"/>
  <c r="R4735" i="1"/>
  <c r="Q4735" i="1"/>
  <c r="P4735" i="1"/>
  <c r="T4734" i="1"/>
  <c r="S4734" i="1"/>
  <c r="R4734" i="1"/>
  <c r="Q4734" i="1"/>
  <c r="P4734" i="1"/>
  <c r="T4733" i="1"/>
  <c r="S4733" i="1"/>
  <c r="R4733" i="1"/>
  <c r="Q4733" i="1"/>
  <c r="P4733" i="1"/>
  <c r="T4732" i="1"/>
  <c r="S4732" i="1"/>
  <c r="R4732" i="1"/>
  <c r="Q4732" i="1"/>
  <c r="P4732" i="1"/>
  <c r="T4731" i="1"/>
  <c r="S4731" i="1"/>
  <c r="R4731" i="1"/>
  <c r="Q4731" i="1"/>
  <c r="P4731" i="1"/>
  <c r="T4730" i="1"/>
  <c r="S4730" i="1"/>
  <c r="R4730" i="1"/>
  <c r="Q4730" i="1"/>
  <c r="P4730" i="1"/>
  <c r="T4729" i="1"/>
  <c r="S4729" i="1"/>
  <c r="R4729" i="1"/>
  <c r="Q4729" i="1"/>
  <c r="P4729" i="1"/>
  <c r="T4728" i="1"/>
  <c r="S4728" i="1"/>
  <c r="R4728" i="1"/>
  <c r="Q4728" i="1"/>
  <c r="P4728" i="1"/>
  <c r="T4727" i="1"/>
  <c r="S4727" i="1"/>
  <c r="R4727" i="1"/>
  <c r="Q4727" i="1"/>
  <c r="P4727" i="1"/>
  <c r="T4726" i="1"/>
  <c r="S4726" i="1"/>
  <c r="R4726" i="1"/>
  <c r="Q4726" i="1"/>
  <c r="P4726" i="1"/>
  <c r="T4725" i="1"/>
  <c r="S4725" i="1"/>
  <c r="R4725" i="1"/>
  <c r="Q4725" i="1"/>
  <c r="P4725" i="1"/>
  <c r="T4724" i="1"/>
  <c r="S4724" i="1"/>
  <c r="R4724" i="1"/>
  <c r="Q4724" i="1"/>
  <c r="P4724" i="1"/>
  <c r="T4723" i="1"/>
  <c r="S4723" i="1"/>
  <c r="R4723" i="1"/>
  <c r="Q4723" i="1"/>
  <c r="P4723" i="1"/>
  <c r="T4722" i="1"/>
  <c r="S4722" i="1"/>
  <c r="R4722" i="1"/>
  <c r="Q4722" i="1"/>
  <c r="P4722" i="1"/>
  <c r="T4721" i="1"/>
  <c r="S4721" i="1"/>
  <c r="R4721" i="1"/>
  <c r="Q4721" i="1"/>
  <c r="P4721" i="1"/>
  <c r="T4720" i="1"/>
  <c r="S4720" i="1"/>
  <c r="R4720" i="1"/>
  <c r="Q4720" i="1"/>
  <c r="P4720" i="1"/>
  <c r="T4719" i="1"/>
  <c r="S4719" i="1"/>
  <c r="R4719" i="1"/>
  <c r="Q4719" i="1"/>
  <c r="P4719" i="1"/>
  <c r="T4718" i="1"/>
  <c r="S4718" i="1"/>
  <c r="R4718" i="1"/>
  <c r="Q4718" i="1"/>
  <c r="P4718" i="1"/>
  <c r="T4717" i="1"/>
  <c r="S4717" i="1"/>
  <c r="R4717" i="1"/>
  <c r="Q4717" i="1"/>
  <c r="P4717" i="1"/>
  <c r="T4716" i="1"/>
  <c r="S4716" i="1"/>
  <c r="R4716" i="1"/>
  <c r="Q4716" i="1"/>
  <c r="P4716" i="1"/>
  <c r="T4715" i="1"/>
  <c r="S4715" i="1"/>
  <c r="R4715" i="1"/>
  <c r="Q4715" i="1"/>
  <c r="P4715" i="1"/>
  <c r="T4714" i="1"/>
  <c r="S4714" i="1"/>
  <c r="R4714" i="1"/>
  <c r="Q4714" i="1"/>
  <c r="P4714" i="1"/>
  <c r="T4713" i="1"/>
  <c r="S4713" i="1"/>
  <c r="R4713" i="1"/>
  <c r="Q4713" i="1"/>
  <c r="P4713" i="1"/>
  <c r="T4712" i="1"/>
  <c r="S4712" i="1"/>
  <c r="R4712" i="1"/>
  <c r="Q4712" i="1"/>
  <c r="P4712" i="1"/>
  <c r="T4711" i="1"/>
  <c r="S4711" i="1"/>
  <c r="R4711" i="1"/>
  <c r="Q4711" i="1"/>
  <c r="P4711" i="1"/>
  <c r="T4710" i="1"/>
  <c r="S4710" i="1"/>
  <c r="R4710" i="1"/>
  <c r="Q4710" i="1"/>
  <c r="P4710" i="1"/>
  <c r="T4709" i="1"/>
  <c r="S4709" i="1"/>
  <c r="R4709" i="1"/>
  <c r="Q4709" i="1"/>
  <c r="P4709" i="1"/>
  <c r="T4708" i="1"/>
  <c r="S4708" i="1"/>
  <c r="R4708" i="1"/>
  <c r="Q4708" i="1"/>
  <c r="P4708" i="1"/>
  <c r="T4707" i="1"/>
  <c r="S4707" i="1"/>
  <c r="R4707" i="1"/>
  <c r="Q4707" i="1"/>
  <c r="P4707" i="1"/>
  <c r="T4706" i="1"/>
  <c r="S4706" i="1"/>
  <c r="R4706" i="1"/>
  <c r="Q4706" i="1"/>
  <c r="P4706" i="1"/>
  <c r="T4705" i="1"/>
  <c r="S4705" i="1"/>
  <c r="R4705" i="1"/>
  <c r="Q4705" i="1"/>
  <c r="P4705" i="1"/>
  <c r="T4704" i="1"/>
  <c r="S4704" i="1"/>
  <c r="R4704" i="1"/>
  <c r="Q4704" i="1"/>
  <c r="P4704" i="1"/>
  <c r="T4703" i="1"/>
  <c r="S4703" i="1"/>
  <c r="R4703" i="1"/>
  <c r="Q4703" i="1"/>
  <c r="P4703" i="1"/>
  <c r="T4702" i="1"/>
  <c r="S4702" i="1"/>
  <c r="R4702" i="1"/>
  <c r="Q4702" i="1"/>
  <c r="P4702" i="1"/>
  <c r="T4701" i="1"/>
  <c r="S4701" i="1"/>
  <c r="R4701" i="1"/>
  <c r="Q4701" i="1"/>
  <c r="P4701" i="1"/>
  <c r="T4700" i="1"/>
  <c r="S4700" i="1"/>
  <c r="R4700" i="1"/>
  <c r="Q4700" i="1"/>
  <c r="P4700" i="1"/>
  <c r="T4699" i="1"/>
  <c r="S4699" i="1"/>
  <c r="R4699" i="1"/>
  <c r="Q4699" i="1"/>
  <c r="P4699" i="1"/>
  <c r="T4698" i="1"/>
  <c r="S4698" i="1"/>
  <c r="R4698" i="1"/>
  <c r="Q4698" i="1"/>
  <c r="P4698" i="1"/>
  <c r="T4697" i="1"/>
  <c r="S4697" i="1"/>
  <c r="R4697" i="1"/>
  <c r="Q4697" i="1"/>
  <c r="P4697" i="1"/>
  <c r="T4696" i="1"/>
  <c r="S4696" i="1"/>
  <c r="R4696" i="1"/>
  <c r="Q4696" i="1"/>
  <c r="P4696" i="1"/>
  <c r="T4695" i="1"/>
  <c r="S4695" i="1"/>
  <c r="R4695" i="1"/>
  <c r="Q4695" i="1"/>
  <c r="P4695" i="1"/>
  <c r="T4694" i="1"/>
  <c r="S4694" i="1"/>
  <c r="R4694" i="1"/>
  <c r="Q4694" i="1"/>
  <c r="P4694" i="1"/>
  <c r="T4693" i="1"/>
  <c r="S4693" i="1"/>
  <c r="R4693" i="1"/>
  <c r="Q4693" i="1"/>
  <c r="P4693" i="1"/>
  <c r="T4692" i="1"/>
  <c r="S4692" i="1"/>
  <c r="R4692" i="1"/>
  <c r="Q4692" i="1"/>
  <c r="P4692" i="1"/>
  <c r="T4691" i="1"/>
  <c r="S4691" i="1"/>
  <c r="R4691" i="1"/>
  <c r="Q4691" i="1"/>
  <c r="P4691" i="1"/>
  <c r="T4690" i="1"/>
  <c r="S4690" i="1"/>
  <c r="R4690" i="1"/>
  <c r="Q4690" i="1"/>
  <c r="P4690" i="1"/>
  <c r="T4689" i="1"/>
  <c r="S4689" i="1"/>
  <c r="R4689" i="1"/>
  <c r="Q4689" i="1"/>
  <c r="P4689" i="1"/>
  <c r="T4688" i="1"/>
  <c r="S4688" i="1"/>
  <c r="R4688" i="1"/>
  <c r="Q4688" i="1"/>
  <c r="P4688" i="1"/>
  <c r="T4687" i="1"/>
  <c r="S4687" i="1"/>
  <c r="R4687" i="1"/>
  <c r="Q4687" i="1"/>
  <c r="P4687" i="1"/>
  <c r="T4686" i="1"/>
  <c r="S4686" i="1"/>
  <c r="R4686" i="1"/>
  <c r="Q4686" i="1"/>
  <c r="P4686" i="1"/>
  <c r="T4685" i="1"/>
  <c r="S4685" i="1"/>
  <c r="R4685" i="1"/>
  <c r="Q4685" i="1"/>
  <c r="P4685" i="1"/>
  <c r="T4684" i="1"/>
  <c r="S4684" i="1"/>
  <c r="R4684" i="1"/>
  <c r="Q4684" i="1"/>
  <c r="P4684" i="1"/>
  <c r="T4683" i="1"/>
  <c r="S4683" i="1"/>
  <c r="R4683" i="1"/>
  <c r="Q4683" i="1"/>
  <c r="P4683" i="1"/>
  <c r="T4682" i="1"/>
  <c r="S4682" i="1"/>
  <c r="R4682" i="1"/>
  <c r="Q4682" i="1"/>
  <c r="P4682" i="1"/>
  <c r="T4681" i="1"/>
  <c r="S4681" i="1"/>
  <c r="R4681" i="1"/>
  <c r="Q4681" i="1"/>
  <c r="P4681" i="1"/>
  <c r="T4680" i="1"/>
  <c r="S4680" i="1"/>
  <c r="R4680" i="1"/>
  <c r="Q4680" i="1"/>
  <c r="P4680" i="1"/>
  <c r="T4679" i="1"/>
  <c r="S4679" i="1"/>
  <c r="R4679" i="1"/>
  <c r="Q4679" i="1"/>
  <c r="P4679" i="1"/>
  <c r="T4678" i="1"/>
  <c r="S4678" i="1"/>
  <c r="R4678" i="1"/>
  <c r="Q4678" i="1"/>
  <c r="P4678" i="1"/>
  <c r="T4677" i="1"/>
  <c r="S4677" i="1"/>
  <c r="R4677" i="1"/>
  <c r="Q4677" i="1"/>
  <c r="P4677" i="1"/>
  <c r="T4676" i="1"/>
  <c r="S4676" i="1"/>
  <c r="R4676" i="1"/>
  <c r="Q4676" i="1"/>
  <c r="P4676" i="1"/>
  <c r="T4675" i="1"/>
  <c r="S4675" i="1"/>
  <c r="R4675" i="1"/>
  <c r="Q4675" i="1"/>
  <c r="P4675" i="1"/>
  <c r="T4674" i="1"/>
  <c r="S4674" i="1"/>
  <c r="R4674" i="1"/>
  <c r="Q4674" i="1"/>
  <c r="P4674" i="1"/>
  <c r="T4673" i="1"/>
  <c r="S4673" i="1"/>
  <c r="R4673" i="1"/>
  <c r="Q4673" i="1"/>
  <c r="P4673" i="1"/>
  <c r="T4672" i="1"/>
  <c r="S4672" i="1"/>
  <c r="R4672" i="1"/>
  <c r="Q4672" i="1"/>
  <c r="P4672" i="1"/>
  <c r="T4671" i="1"/>
  <c r="S4671" i="1"/>
  <c r="R4671" i="1"/>
  <c r="Q4671" i="1"/>
  <c r="P4671" i="1"/>
  <c r="T4670" i="1"/>
  <c r="S4670" i="1"/>
  <c r="R4670" i="1"/>
  <c r="Q4670" i="1"/>
  <c r="P4670" i="1"/>
  <c r="T4669" i="1"/>
  <c r="S4669" i="1"/>
  <c r="R4669" i="1"/>
  <c r="Q4669" i="1"/>
  <c r="P4669" i="1"/>
  <c r="T4668" i="1"/>
  <c r="S4668" i="1"/>
  <c r="R4668" i="1"/>
  <c r="Q4668" i="1"/>
  <c r="P4668" i="1"/>
  <c r="T4667" i="1"/>
  <c r="S4667" i="1"/>
  <c r="R4667" i="1"/>
  <c r="Q4667" i="1"/>
  <c r="P4667" i="1"/>
  <c r="T4666" i="1"/>
  <c r="S4666" i="1"/>
  <c r="R4666" i="1"/>
  <c r="Q4666" i="1"/>
  <c r="P4666" i="1"/>
  <c r="T4665" i="1"/>
  <c r="S4665" i="1"/>
  <c r="R4665" i="1"/>
  <c r="Q4665" i="1"/>
  <c r="P4665" i="1"/>
  <c r="T4664" i="1"/>
  <c r="S4664" i="1"/>
  <c r="R4664" i="1"/>
  <c r="Q4664" i="1"/>
  <c r="P4664" i="1"/>
  <c r="T4663" i="1"/>
  <c r="S4663" i="1"/>
  <c r="R4663" i="1"/>
  <c r="Q4663" i="1"/>
  <c r="P4663" i="1"/>
  <c r="T4662" i="1"/>
  <c r="S4662" i="1"/>
  <c r="R4662" i="1"/>
  <c r="Q4662" i="1"/>
  <c r="P4662" i="1"/>
  <c r="T4661" i="1"/>
  <c r="S4661" i="1"/>
  <c r="R4661" i="1"/>
  <c r="Q4661" i="1"/>
  <c r="P4661" i="1"/>
  <c r="T4660" i="1"/>
  <c r="S4660" i="1"/>
  <c r="R4660" i="1"/>
  <c r="Q4660" i="1"/>
  <c r="P4660" i="1"/>
  <c r="T4659" i="1"/>
  <c r="S4659" i="1"/>
  <c r="R4659" i="1"/>
  <c r="Q4659" i="1"/>
  <c r="P4659" i="1"/>
  <c r="T4658" i="1"/>
  <c r="S4658" i="1"/>
  <c r="R4658" i="1"/>
  <c r="Q4658" i="1"/>
  <c r="P4658" i="1"/>
  <c r="T4657" i="1"/>
  <c r="S4657" i="1"/>
  <c r="R4657" i="1"/>
  <c r="Q4657" i="1"/>
  <c r="P4657" i="1"/>
  <c r="T4656" i="1"/>
  <c r="S4656" i="1"/>
  <c r="R4656" i="1"/>
  <c r="Q4656" i="1"/>
  <c r="P4656" i="1"/>
  <c r="T4655" i="1"/>
  <c r="S4655" i="1"/>
  <c r="R4655" i="1"/>
  <c r="Q4655" i="1"/>
  <c r="P4655" i="1"/>
  <c r="T4654" i="1"/>
  <c r="S4654" i="1"/>
  <c r="R4654" i="1"/>
  <c r="Q4654" i="1"/>
  <c r="P4654" i="1"/>
  <c r="T4653" i="1"/>
  <c r="S4653" i="1"/>
  <c r="R4653" i="1"/>
  <c r="Q4653" i="1"/>
  <c r="P4653" i="1"/>
  <c r="T4652" i="1"/>
  <c r="S4652" i="1"/>
  <c r="R4652" i="1"/>
  <c r="Q4652" i="1"/>
  <c r="P4652" i="1"/>
  <c r="T4651" i="1"/>
  <c r="S4651" i="1"/>
  <c r="R4651" i="1"/>
  <c r="Q4651" i="1"/>
  <c r="P4651" i="1"/>
  <c r="T4650" i="1"/>
  <c r="S4650" i="1"/>
  <c r="R4650" i="1"/>
  <c r="Q4650" i="1"/>
  <c r="P4650" i="1"/>
  <c r="T4649" i="1"/>
  <c r="S4649" i="1"/>
  <c r="R4649" i="1"/>
  <c r="Q4649" i="1"/>
  <c r="P4649" i="1"/>
  <c r="T4648" i="1"/>
  <c r="S4648" i="1"/>
  <c r="R4648" i="1"/>
  <c r="Q4648" i="1"/>
  <c r="P4648" i="1"/>
  <c r="T4647" i="1"/>
  <c r="S4647" i="1"/>
  <c r="R4647" i="1"/>
  <c r="Q4647" i="1"/>
  <c r="P4647" i="1"/>
  <c r="T4646" i="1"/>
  <c r="S4646" i="1"/>
  <c r="R4646" i="1"/>
  <c r="Q4646" i="1"/>
  <c r="P4646" i="1"/>
  <c r="T4645" i="1"/>
  <c r="S4645" i="1"/>
  <c r="R4645" i="1"/>
  <c r="Q4645" i="1"/>
  <c r="P4645" i="1"/>
  <c r="T4644" i="1"/>
  <c r="S4644" i="1"/>
  <c r="R4644" i="1"/>
  <c r="Q4644" i="1"/>
  <c r="P4644" i="1"/>
  <c r="T4643" i="1"/>
  <c r="S4643" i="1"/>
  <c r="R4643" i="1"/>
  <c r="Q4643" i="1"/>
  <c r="P4643" i="1"/>
  <c r="T4642" i="1"/>
  <c r="S4642" i="1"/>
  <c r="R4642" i="1"/>
  <c r="Q4642" i="1"/>
  <c r="P4642" i="1"/>
  <c r="T4641" i="1"/>
  <c r="S4641" i="1"/>
  <c r="R4641" i="1"/>
  <c r="Q4641" i="1"/>
  <c r="P4641" i="1"/>
  <c r="T4640" i="1"/>
  <c r="S4640" i="1"/>
  <c r="R4640" i="1"/>
  <c r="Q4640" i="1"/>
  <c r="P4640" i="1"/>
  <c r="T4639" i="1"/>
  <c r="S4639" i="1"/>
  <c r="R4639" i="1"/>
  <c r="Q4639" i="1"/>
  <c r="P4639" i="1"/>
  <c r="T4638" i="1"/>
  <c r="S4638" i="1"/>
  <c r="R4638" i="1"/>
  <c r="Q4638" i="1"/>
  <c r="P4638" i="1"/>
  <c r="T4637" i="1"/>
  <c r="S4637" i="1"/>
  <c r="R4637" i="1"/>
  <c r="Q4637" i="1"/>
  <c r="P4637" i="1"/>
  <c r="T4636" i="1"/>
  <c r="S4636" i="1"/>
  <c r="R4636" i="1"/>
  <c r="Q4636" i="1"/>
  <c r="P4636" i="1"/>
  <c r="T4635" i="1"/>
  <c r="S4635" i="1"/>
  <c r="R4635" i="1"/>
  <c r="Q4635" i="1"/>
  <c r="P4635" i="1"/>
  <c r="T4634" i="1"/>
  <c r="S4634" i="1"/>
  <c r="R4634" i="1"/>
  <c r="Q4634" i="1"/>
  <c r="P4634" i="1"/>
  <c r="T4633" i="1"/>
  <c r="S4633" i="1"/>
  <c r="R4633" i="1"/>
  <c r="Q4633" i="1"/>
  <c r="P4633" i="1"/>
  <c r="T4632" i="1"/>
  <c r="S4632" i="1"/>
  <c r="R4632" i="1"/>
  <c r="Q4632" i="1"/>
  <c r="P4632" i="1"/>
  <c r="T4631" i="1"/>
  <c r="S4631" i="1"/>
  <c r="R4631" i="1"/>
  <c r="Q4631" i="1"/>
  <c r="P4631" i="1"/>
  <c r="T4630" i="1"/>
  <c r="S4630" i="1"/>
  <c r="R4630" i="1"/>
  <c r="Q4630" i="1"/>
  <c r="P4630" i="1"/>
  <c r="T4629" i="1"/>
  <c r="S4629" i="1"/>
  <c r="R4629" i="1"/>
  <c r="Q4629" i="1"/>
  <c r="P4629" i="1"/>
  <c r="T4628" i="1"/>
  <c r="S4628" i="1"/>
  <c r="R4628" i="1"/>
  <c r="Q4628" i="1"/>
  <c r="P4628" i="1"/>
  <c r="T4627" i="1"/>
  <c r="S4627" i="1"/>
  <c r="R4627" i="1"/>
  <c r="Q4627" i="1"/>
  <c r="P4627" i="1"/>
  <c r="T4626" i="1"/>
  <c r="S4626" i="1"/>
  <c r="R4626" i="1"/>
  <c r="Q4626" i="1"/>
  <c r="P4626" i="1"/>
  <c r="T4625" i="1"/>
  <c r="S4625" i="1"/>
  <c r="R4625" i="1"/>
  <c r="Q4625" i="1"/>
  <c r="P4625" i="1"/>
  <c r="T4624" i="1"/>
  <c r="S4624" i="1"/>
  <c r="R4624" i="1"/>
  <c r="Q4624" i="1"/>
  <c r="P4624" i="1"/>
  <c r="T4623" i="1"/>
  <c r="S4623" i="1"/>
  <c r="R4623" i="1"/>
  <c r="Q4623" i="1"/>
  <c r="P4623" i="1"/>
  <c r="T4622" i="1"/>
  <c r="S4622" i="1"/>
  <c r="R4622" i="1"/>
  <c r="Q4622" i="1"/>
  <c r="P4622" i="1"/>
  <c r="T4621" i="1"/>
  <c r="S4621" i="1"/>
  <c r="R4621" i="1"/>
  <c r="Q4621" i="1"/>
  <c r="P4621" i="1"/>
  <c r="T4620" i="1"/>
  <c r="S4620" i="1"/>
  <c r="R4620" i="1"/>
  <c r="Q4620" i="1"/>
  <c r="P4620" i="1"/>
  <c r="T4619" i="1"/>
  <c r="S4619" i="1"/>
  <c r="R4619" i="1"/>
  <c r="Q4619" i="1"/>
  <c r="P4619" i="1"/>
  <c r="T4618" i="1"/>
  <c r="S4618" i="1"/>
  <c r="R4618" i="1"/>
  <c r="Q4618" i="1"/>
  <c r="P4618" i="1"/>
  <c r="T4617" i="1"/>
  <c r="S4617" i="1"/>
  <c r="R4617" i="1"/>
  <c r="Q4617" i="1"/>
  <c r="P4617" i="1"/>
  <c r="T4616" i="1"/>
  <c r="S4616" i="1"/>
  <c r="R4616" i="1"/>
  <c r="Q4616" i="1"/>
  <c r="P4616" i="1"/>
  <c r="T4615" i="1"/>
  <c r="S4615" i="1"/>
  <c r="R4615" i="1"/>
  <c r="Q4615" i="1"/>
  <c r="P4615" i="1"/>
  <c r="T4614" i="1"/>
  <c r="S4614" i="1"/>
  <c r="R4614" i="1"/>
  <c r="Q4614" i="1"/>
  <c r="P4614" i="1"/>
  <c r="T4613" i="1"/>
  <c r="S4613" i="1"/>
  <c r="R4613" i="1"/>
  <c r="Q4613" i="1"/>
  <c r="P4613" i="1"/>
  <c r="T4612" i="1"/>
  <c r="S4612" i="1"/>
  <c r="R4612" i="1"/>
  <c r="Q4612" i="1"/>
  <c r="P4612" i="1"/>
  <c r="T4611" i="1"/>
  <c r="S4611" i="1"/>
  <c r="R4611" i="1"/>
  <c r="Q4611" i="1"/>
  <c r="P4611" i="1"/>
  <c r="T4610" i="1"/>
  <c r="S4610" i="1"/>
  <c r="R4610" i="1"/>
  <c r="Q4610" i="1"/>
  <c r="P4610" i="1"/>
  <c r="T4609" i="1"/>
  <c r="S4609" i="1"/>
  <c r="R4609" i="1"/>
  <c r="Q4609" i="1"/>
  <c r="P4609" i="1"/>
  <c r="T4608" i="1"/>
  <c r="S4608" i="1"/>
  <c r="R4608" i="1"/>
  <c r="Q4608" i="1"/>
  <c r="P4608" i="1"/>
  <c r="T4607" i="1"/>
  <c r="S4607" i="1"/>
  <c r="R4607" i="1"/>
  <c r="Q4607" i="1"/>
  <c r="P4607" i="1"/>
  <c r="T4606" i="1"/>
  <c r="S4606" i="1"/>
  <c r="R4606" i="1"/>
  <c r="Q4606" i="1"/>
  <c r="P4606" i="1"/>
  <c r="T4605" i="1"/>
  <c r="S4605" i="1"/>
  <c r="R4605" i="1"/>
  <c r="Q4605" i="1"/>
  <c r="P4605" i="1"/>
  <c r="T4604" i="1"/>
  <c r="S4604" i="1"/>
  <c r="R4604" i="1"/>
  <c r="Q4604" i="1"/>
  <c r="P4604" i="1"/>
  <c r="T4603" i="1"/>
  <c r="S4603" i="1"/>
  <c r="R4603" i="1"/>
  <c r="Q4603" i="1"/>
  <c r="P4603" i="1"/>
  <c r="T4602" i="1"/>
  <c r="S4602" i="1"/>
  <c r="R4602" i="1"/>
  <c r="Q4602" i="1"/>
  <c r="P4602" i="1"/>
  <c r="T4601" i="1"/>
  <c r="S4601" i="1"/>
  <c r="R4601" i="1"/>
  <c r="Q4601" i="1"/>
  <c r="P4601" i="1"/>
  <c r="T4600" i="1"/>
  <c r="S4600" i="1"/>
  <c r="R4600" i="1"/>
  <c r="Q4600" i="1"/>
  <c r="P4600" i="1"/>
  <c r="T4599" i="1"/>
  <c r="S4599" i="1"/>
  <c r="R4599" i="1"/>
  <c r="Q4599" i="1"/>
  <c r="P4599" i="1"/>
  <c r="T4598" i="1"/>
  <c r="S4598" i="1"/>
  <c r="R4598" i="1"/>
  <c r="Q4598" i="1"/>
  <c r="P4598" i="1"/>
  <c r="T4597" i="1"/>
  <c r="S4597" i="1"/>
  <c r="R4597" i="1"/>
  <c r="Q4597" i="1"/>
  <c r="P4597" i="1"/>
  <c r="T4596" i="1"/>
  <c r="S4596" i="1"/>
  <c r="R4596" i="1"/>
  <c r="Q4596" i="1"/>
  <c r="P4596" i="1"/>
  <c r="T4595" i="1"/>
  <c r="S4595" i="1"/>
  <c r="R4595" i="1"/>
  <c r="Q4595" i="1"/>
  <c r="P4595" i="1"/>
  <c r="T4594" i="1"/>
  <c r="S4594" i="1"/>
  <c r="R4594" i="1"/>
  <c r="Q4594" i="1"/>
  <c r="P4594" i="1"/>
  <c r="T4593" i="1"/>
  <c r="S4593" i="1"/>
  <c r="R4593" i="1"/>
  <c r="Q4593" i="1"/>
  <c r="P4593" i="1"/>
  <c r="T4592" i="1"/>
  <c r="S4592" i="1"/>
  <c r="R4592" i="1"/>
  <c r="Q4592" i="1"/>
  <c r="P4592" i="1"/>
  <c r="T4591" i="1"/>
  <c r="S4591" i="1"/>
  <c r="R4591" i="1"/>
  <c r="Q4591" i="1"/>
  <c r="P4591" i="1"/>
  <c r="T4590" i="1"/>
  <c r="S4590" i="1"/>
  <c r="R4590" i="1"/>
  <c r="Q4590" i="1"/>
  <c r="P4590" i="1"/>
  <c r="T4589" i="1"/>
  <c r="S4589" i="1"/>
  <c r="R4589" i="1"/>
  <c r="Q4589" i="1"/>
  <c r="P4589" i="1"/>
  <c r="T4588" i="1"/>
  <c r="S4588" i="1"/>
  <c r="R4588" i="1"/>
  <c r="Q4588" i="1"/>
  <c r="P4588" i="1"/>
  <c r="T4587" i="1"/>
  <c r="S4587" i="1"/>
  <c r="R4587" i="1"/>
  <c r="Q4587" i="1"/>
  <c r="P4587" i="1"/>
  <c r="T4586" i="1"/>
  <c r="S4586" i="1"/>
  <c r="R4586" i="1"/>
  <c r="Q4586" i="1"/>
  <c r="P4586" i="1"/>
  <c r="T4585" i="1"/>
  <c r="S4585" i="1"/>
  <c r="R4585" i="1"/>
  <c r="Q4585" i="1"/>
  <c r="P4585" i="1"/>
  <c r="T4584" i="1"/>
  <c r="S4584" i="1"/>
  <c r="R4584" i="1"/>
  <c r="Q4584" i="1"/>
  <c r="P4584" i="1"/>
  <c r="T4583" i="1"/>
  <c r="S4583" i="1"/>
  <c r="R4583" i="1"/>
  <c r="Q4583" i="1"/>
  <c r="P4583" i="1"/>
  <c r="T4582" i="1"/>
  <c r="S4582" i="1"/>
  <c r="R4582" i="1"/>
  <c r="Q4582" i="1"/>
  <c r="P4582" i="1"/>
  <c r="T4581" i="1"/>
  <c r="S4581" i="1"/>
  <c r="R4581" i="1"/>
  <c r="Q4581" i="1"/>
  <c r="P4581" i="1"/>
  <c r="T4580" i="1"/>
  <c r="S4580" i="1"/>
  <c r="R4580" i="1"/>
  <c r="Q4580" i="1"/>
  <c r="P4580" i="1"/>
  <c r="T4579" i="1"/>
  <c r="S4579" i="1"/>
  <c r="R4579" i="1"/>
  <c r="Q4579" i="1"/>
  <c r="P4579" i="1"/>
  <c r="T4578" i="1"/>
  <c r="S4578" i="1"/>
  <c r="R4578" i="1"/>
  <c r="Q4578" i="1"/>
  <c r="P4578" i="1"/>
  <c r="T4577" i="1"/>
  <c r="S4577" i="1"/>
  <c r="R4577" i="1"/>
  <c r="Q4577" i="1"/>
  <c r="P4577" i="1"/>
  <c r="T4576" i="1"/>
  <c r="S4576" i="1"/>
  <c r="R4576" i="1"/>
  <c r="Q4576" i="1"/>
  <c r="P4576" i="1"/>
  <c r="T4575" i="1"/>
  <c r="S4575" i="1"/>
  <c r="R4575" i="1"/>
  <c r="Q4575" i="1"/>
  <c r="P4575" i="1"/>
  <c r="T4574" i="1"/>
  <c r="S4574" i="1"/>
  <c r="R4574" i="1"/>
  <c r="Q4574" i="1"/>
  <c r="P4574" i="1"/>
  <c r="T4573" i="1"/>
  <c r="S4573" i="1"/>
  <c r="R4573" i="1"/>
  <c r="Q4573" i="1"/>
  <c r="P4573" i="1"/>
  <c r="T4572" i="1"/>
  <c r="S4572" i="1"/>
  <c r="R4572" i="1"/>
  <c r="Q4572" i="1"/>
  <c r="P4572" i="1"/>
  <c r="T4571" i="1"/>
  <c r="S4571" i="1"/>
  <c r="R4571" i="1"/>
  <c r="Q4571" i="1"/>
  <c r="P4571" i="1"/>
  <c r="T4570" i="1"/>
  <c r="S4570" i="1"/>
  <c r="R4570" i="1"/>
  <c r="Q4570" i="1"/>
  <c r="P4570" i="1"/>
  <c r="T4569" i="1"/>
  <c r="S4569" i="1"/>
  <c r="R4569" i="1"/>
  <c r="Q4569" i="1"/>
  <c r="P4569" i="1"/>
  <c r="T4568" i="1"/>
  <c r="S4568" i="1"/>
  <c r="R4568" i="1"/>
  <c r="Q4568" i="1"/>
  <c r="P4568" i="1"/>
  <c r="T4567" i="1"/>
  <c r="S4567" i="1"/>
  <c r="R4567" i="1"/>
  <c r="Q4567" i="1"/>
  <c r="P4567" i="1"/>
  <c r="T4566" i="1"/>
  <c r="S4566" i="1"/>
  <c r="R4566" i="1"/>
  <c r="Q4566" i="1"/>
  <c r="P4566" i="1"/>
  <c r="T4565" i="1"/>
  <c r="S4565" i="1"/>
  <c r="R4565" i="1"/>
  <c r="Q4565" i="1"/>
  <c r="P4565" i="1"/>
  <c r="T4564" i="1"/>
  <c r="S4564" i="1"/>
  <c r="R4564" i="1"/>
  <c r="Q4564" i="1"/>
  <c r="P4564" i="1"/>
  <c r="T4563" i="1"/>
  <c r="S4563" i="1"/>
  <c r="R4563" i="1"/>
  <c r="Q4563" i="1"/>
  <c r="P4563" i="1"/>
  <c r="T4562" i="1"/>
  <c r="S4562" i="1"/>
  <c r="R4562" i="1"/>
  <c r="Q4562" i="1"/>
  <c r="P4562" i="1"/>
  <c r="T4561" i="1"/>
  <c r="S4561" i="1"/>
  <c r="R4561" i="1"/>
  <c r="Q4561" i="1"/>
  <c r="P4561" i="1"/>
  <c r="T4560" i="1"/>
  <c r="S4560" i="1"/>
  <c r="R4560" i="1"/>
  <c r="Q4560" i="1"/>
  <c r="P4560" i="1"/>
  <c r="T4559" i="1"/>
  <c r="S4559" i="1"/>
  <c r="R4559" i="1"/>
  <c r="Q4559" i="1"/>
  <c r="P4559" i="1"/>
  <c r="T4558" i="1"/>
  <c r="S4558" i="1"/>
  <c r="R4558" i="1"/>
  <c r="Q4558" i="1"/>
  <c r="P4558" i="1"/>
  <c r="T4557" i="1"/>
  <c r="S4557" i="1"/>
  <c r="R4557" i="1"/>
  <c r="Q4557" i="1"/>
  <c r="P4557" i="1"/>
  <c r="T4556" i="1"/>
  <c r="S4556" i="1"/>
  <c r="R4556" i="1"/>
  <c r="Q4556" i="1"/>
  <c r="P4556" i="1"/>
  <c r="T4555" i="1"/>
  <c r="S4555" i="1"/>
  <c r="R4555" i="1"/>
  <c r="Q4555" i="1"/>
  <c r="P4555" i="1"/>
  <c r="T4554" i="1"/>
  <c r="S4554" i="1"/>
  <c r="R4554" i="1"/>
  <c r="Q4554" i="1"/>
  <c r="P4554" i="1"/>
  <c r="T4553" i="1"/>
  <c r="S4553" i="1"/>
  <c r="R4553" i="1"/>
  <c r="Q4553" i="1"/>
  <c r="P4553" i="1"/>
  <c r="T4552" i="1"/>
  <c r="S4552" i="1"/>
  <c r="R4552" i="1"/>
  <c r="Q4552" i="1"/>
  <c r="P4552" i="1"/>
  <c r="T4551" i="1"/>
  <c r="S4551" i="1"/>
  <c r="R4551" i="1"/>
  <c r="Q4551" i="1"/>
  <c r="P4551" i="1"/>
  <c r="T4550" i="1"/>
  <c r="S4550" i="1"/>
  <c r="R4550" i="1"/>
  <c r="Q4550" i="1"/>
  <c r="P4550" i="1"/>
  <c r="T4549" i="1"/>
  <c r="S4549" i="1"/>
  <c r="R4549" i="1"/>
  <c r="Q4549" i="1"/>
  <c r="P4549" i="1"/>
  <c r="T4548" i="1"/>
  <c r="S4548" i="1"/>
  <c r="R4548" i="1"/>
  <c r="Q4548" i="1"/>
  <c r="P4548" i="1"/>
  <c r="T4547" i="1"/>
  <c r="S4547" i="1"/>
  <c r="R4547" i="1"/>
  <c r="Q4547" i="1"/>
  <c r="P4547" i="1"/>
  <c r="T4546" i="1"/>
  <c r="S4546" i="1"/>
  <c r="R4546" i="1"/>
  <c r="Q4546" i="1"/>
  <c r="P4546" i="1"/>
  <c r="T4545" i="1"/>
  <c r="S4545" i="1"/>
  <c r="R4545" i="1"/>
  <c r="Q4545" i="1"/>
  <c r="P4545" i="1"/>
  <c r="T4544" i="1"/>
  <c r="S4544" i="1"/>
  <c r="R4544" i="1"/>
  <c r="Q4544" i="1"/>
  <c r="P4544" i="1"/>
  <c r="T4543" i="1"/>
  <c r="S4543" i="1"/>
  <c r="R4543" i="1"/>
  <c r="Q4543" i="1"/>
  <c r="P4543" i="1"/>
  <c r="T4542" i="1"/>
  <c r="S4542" i="1"/>
  <c r="R4542" i="1"/>
  <c r="Q4542" i="1"/>
  <c r="P4542" i="1"/>
  <c r="T4541" i="1"/>
  <c r="S4541" i="1"/>
  <c r="R4541" i="1"/>
  <c r="Q4541" i="1"/>
  <c r="P4541" i="1"/>
  <c r="T4540" i="1"/>
  <c r="S4540" i="1"/>
  <c r="R4540" i="1"/>
  <c r="Q4540" i="1"/>
  <c r="P4540" i="1"/>
  <c r="T4539" i="1"/>
  <c r="S4539" i="1"/>
  <c r="R4539" i="1"/>
  <c r="Q4539" i="1"/>
  <c r="P4539" i="1"/>
  <c r="T4538" i="1"/>
  <c r="S4538" i="1"/>
  <c r="R4538" i="1"/>
  <c r="Q4538" i="1"/>
  <c r="P4538" i="1"/>
  <c r="T4537" i="1"/>
  <c r="S4537" i="1"/>
  <c r="R4537" i="1"/>
  <c r="Q4537" i="1"/>
  <c r="P4537" i="1"/>
  <c r="T4536" i="1"/>
  <c r="S4536" i="1"/>
  <c r="R4536" i="1"/>
  <c r="Q4536" i="1"/>
  <c r="P4536" i="1"/>
  <c r="T4535" i="1"/>
  <c r="S4535" i="1"/>
  <c r="R4535" i="1"/>
  <c r="Q4535" i="1"/>
  <c r="P4535" i="1"/>
  <c r="T4534" i="1"/>
  <c r="S4534" i="1"/>
  <c r="R4534" i="1"/>
  <c r="Q4534" i="1"/>
  <c r="P4534" i="1"/>
  <c r="T4533" i="1"/>
  <c r="S4533" i="1"/>
  <c r="R4533" i="1"/>
  <c r="Q4533" i="1"/>
  <c r="P4533" i="1"/>
  <c r="T4532" i="1"/>
  <c r="S4532" i="1"/>
  <c r="R4532" i="1"/>
  <c r="Q4532" i="1"/>
  <c r="P4532" i="1"/>
  <c r="T4531" i="1"/>
  <c r="S4531" i="1"/>
  <c r="R4531" i="1"/>
  <c r="Q4531" i="1"/>
  <c r="P4531" i="1"/>
  <c r="T4530" i="1"/>
  <c r="S4530" i="1"/>
  <c r="R4530" i="1"/>
  <c r="Q4530" i="1"/>
  <c r="P4530" i="1"/>
  <c r="T4529" i="1"/>
  <c r="S4529" i="1"/>
  <c r="R4529" i="1"/>
  <c r="Q4529" i="1"/>
  <c r="P4529" i="1"/>
  <c r="T4528" i="1"/>
  <c r="S4528" i="1"/>
  <c r="R4528" i="1"/>
  <c r="Q4528" i="1"/>
  <c r="P4528" i="1"/>
  <c r="T4527" i="1"/>
  <c r="S4527" i="1"/>
  <c r="R4527" i="1"/>
  <c r="Q4527" i="1"/>
  <c r="P4527" i="1"/>
  <c r="T4526" i="1"/>
  <c r="S4526" i="1"/>
  <c r="R4526" i="1"/>
  <c r="Q4526" i="1"/>
  <c r="P4526" i="1"/>
  <c r="T4525" i="1"/>
  <c r="S4525" i="1"/>
  <c r="R4525" i="1"/>
  <c r="Q4525" i="1"/>
  <c r="P4525" i="1"/>
  <c r="T4524" i="1"/>
  <c r="S4524" i="1"/>
  <c r="R4524" i="1"/>
  <c r="Q4524" i="1"/>
  <c r="P4524" i="1"/>
  <c r="T4523" i="1"/>
  <c r="S4523" i="1"/>
  <c r="R4523" i="1"/>
  <c r="Q4523" i="1"/>
  <c r="P4523" i="1"/>
  <c r="T4522" i="1"/>
  <c r="S4522" i="1"/>
  <c r="R4522" i="1"/>
  <c r="Q4522" i="1"/>
  <c r="P4522" i="1"/>
  <c r="T4521" i="1"/>
  <c r="S4521" i="1"/>
  <c r="R4521" i="1"/>
  <c r="Q4521" i="1"/>
  <c r="P4521" i="1"/>
  <c r="T4520" i="1"/>
  <c r="S4520" i="1"/>
  <c r="R4520" i="1"/>
  <c r="Q4520" i="1"/>
  <c r="P4520" i="1"/>
  <c r="T4519" i="1"/>
  <c r="S4519" i="1"/>
  <c r="R4519" i="1"/>
  <c r="Q4519" i="1"/>
  <c r="P4519" i="1"/>
  <c r="T4518" i="1"/>
  <c r="S4518" i="1"/>
  <c r="R4518" i="1"/>
  <c r="Q4518" i="1"/>
  <c r="P4518" i="1"/>
  <c r="T4517" i="1"/>
  <c r="S4517" i="1"/>
  <c r="R4517" i="1"/>
  <c r="Q4517" i="1"/>
  <c r="P4517" i="1"/>
  <c r="T4516" i="1"/>
  <c r="S4516" i="1"/>
  <c r="R4516" i="1"/>
  <c r="Q4516" i="1"/>
  <c r="P4516" i="1"/>
  <c r="T4515" i="1"/>
  <c r="S4515" i="1"/>
  <c r="R4515" i="1"/>
  <c r="Q4515" i="1"/>
  <c r="P4515" i="1"/>
  <c r="T4514" i="1"/>
  <c r="S4514" i="1"/>
  <c r="R4514" i="1"/>
  <c r="Q4514" i="1"/>
  <c r="P4514" i="1"/>
  <c r="T4513" i="1"/>
  <c r="S4513" i="1"/>
  <c r="R4513" i="1"/>
  <c r="Q4513" i="1"/>
  <c r="P4513" i="1"/>
  <c r="T4512" i="1"/>
  <c r="S4512" i="1"/>
  <c r="R4512" i="1"/>
  <c r="Q4512" i="1"/>
  <c r="P4512" i="1"/>
  <c r="T4511" i="1"/>
  <c r="S4511" i="1"/>
  <c r="R4511" i="1"/>
  <c r="Q4511" i="1"/>
  <c r="P4511" i="1"/>
  <c r="T4510" i="1"/>
  <c r="S4510" i="1"/>
  <c r="R4510" i="1"/>
  <c r="Q4510" i="1"/>
  <c r="P4510" i="1"/>
  <c r="T4509" i="1"/>
  <c r="S4509" i="1"/>
  <c r="R4509" i="1"/>
  <c r="Q4509" i="1"/>
  <c r="P4509" i="1"/>
  <c r="T4508" i="1"/>
  <c r="S4508" i="1"/>
  <c r="R4508" i="1"/>
  <c r="Q4508" i="1"/>
  <c r="P4508" i="1"/>
  <c r="T4507" i="1"/>
  <c r="S4507" i="1"/>
  <c r="R4507" i="1"/>
  <c r="Q4507" i="1"/>
  <c r="P4507" i="1"/>
  <c r="T4506" i="1"/>
  <c r="S4506" i="1"/>
  <c r="R4506" i="1"/>
  <c r="Q4506" i="1"/>
  <c r="P4506" i="1"/>
  <c r="T4505" i="1"/>
  <c r="S4505" i="1"/>
  <c r="R4505" i="1"/>
  <c r="Q4505" i="1"/>
  <c r="P4505" i="1"/>
  <c r="T4504" i="1"/>
  <c r="S4504" i="1"/>
  <c r="R4504" i="1"/>
  <c r="Q4504" i="1"/>
  <c r="P4504" i="1"/>
  <c r="T4503" i="1"/>
  <c r="S4503" i="1"/>
  <c r="R4503" i="1"/>
  <c r="Q4503" i="1"/>
  <c r="P4503" i="1"/>
  <c r="T4502" i="1"/>
  <c r="S4502" i="1"/>
  <c r="R4502" i="1"/>
  <c r="Q4502" i="1"/>
  <c r="P4502" i="1"/>
  <c r="T4501" i="1"/>
  <c r="S4501" i="1"/>
  <c r="R4501" i="1"/>
  <c r="Q4501" i="1"/>
  <c r="P4501" i="1"/>
  <c r="T4500" i="1"/>
  <c r="S4500" i="1"/>
  <c r="R4500" i="1"/>
  <c r="Q4500" i="1"/>
  <c r="P4500" i="1"/>
  <c r="T4499" i="1"/>
  <c r="S4499" i="1"/>
  <c r="R4499" i="1"/>
  <c r="Q4499" i="1"/>
  <c r="P4499" i="1"/>
  <c r="T4498" i="1"/>
  <c r="S4498" i="1"/>
  <c r="R4498" i="1"/>
  <c r="Q4498" i="1"/>
  <c r="P4498" i="1"/>
  <c r="T4497" i="1"/>
  <c r="S4497" i="1"/>
  <c r="R4497" i="1"/>
  <c r="Q4497" i="1"/>
  <c r="P4497" i="1"/>
  <c r="T4496" i="1"/>
  <c r="S4496" i="1"/>
  <c r="R4496" i="1"/>
  <c r="Q4496" i="1"/>
  <c r="P4496" i="1"/>
  <c r="T4495" i="1"/>
  <c r="S4495" i="1"/>
  <c r="R4495" i="1"/>
  <c r="Q4495" i="1"/>
  <c r="P4495" i="1"/>
  <c r="T4494" i="1"/>
  <c r="S4494" i="1"/>
  <c r="R4494" i="1"/>
  <c r="Q4494" i="1"/>
  <c r="P4494" i="1"/>
  <c r="T4493" i="1"/>
  <c r="S4493" i="1"/>
  <c r="R4493" i="1"/>
  <c r="Q4493" i="1"/>
  <c r="P4493" i="1"/>
  <c r="T4492" i="1"/>
  <c r="S4492" i="1"/>
  <c r="R4492" i="1"/>
  <c r="Q4492" i="1"/>
  <c r="P4492" i="1"/>
  <c r="T4491" i="1"/>
  <c r="S4491" i="1"/>
  <c r="R4491" i="1"/>
  <c r="Q4491" i="1"/>
  <c r="P4491" i="1"/>
  <c r="T4490" i="1"/>
  <c r="S4490" i="1"/>
  <c r="R4490" i="1"/>
  <c r="Q4490" i="1"/>
  <c r="P4490" i="1"/>
  <c r="T4489" i="1"/>
  <c r="S4489" i="1"/>
  <c r="R4489" i="1"/>
  <c r="Q4489" i="1"/>
  <c r="P4489" i="1"/>
  <c r="T4488" i="1"/>
  <c r="S4488" i="1"/>
  <c r="R4488" i="1"/>
  <c r="Q4488" i="1"/>
  <c r="P4488" i="1"/>
  <c r="T4487" i="1"/>
  <c r="S4487" i="1"/>
  <c r="R4487" i="1"/>
  <c r="Q4487" i="1"/>
  <c r="P4487" i="1"/>
  <c r="T4486" i="1"/>
  <c r="S4486" i="1"/>
  <c r="R4486" i="1"/>
  <c r="Q4486" i="1"/>
  <c r="P4486" i="1"/>
  <c r="T4485" i="1"/>
  <c r="S4485" i="1"/>
  <c r="R4485" i="1"/>
  <c r="Q4485" i="1"/>
  <c r="P4485" i="1"/>
  <c r="T4484" i="1"/>
  <c r="S4484" i="1"/>
  <c r="R4484" i="1"/>
  <c r="Q4484" i="1"/>
  <c r="P4484" i="1"/>
  <c r="T4483" i="1"/>
  <c r="S4483" i="1"/>
  <c r="R4483" i="1"/>
  <c r="Q4483" i="1"/>
  <c r="P4483" i="1"/>
  <c r="T4482" i="1"/>
  <c r="S4482" i="1"/>
  <c r="R4482" i="1"/>
  <c r="Q4482" i="1"/>
  <c r="P4482" i="1"/>
  <c r="T4481" i="1"/>
  <c r="S4481" i="1"/>
  <c r="R4481" i="1"/>
  <c r="Q4481" i="1"/>
  <c r="P4481" i="1"/>
  <c r="T4480" i="1"/>
  <c r="S4480" i="1"/>
  <c r="R4480" i="1"/>
  <c r="Q4480" i="1"/>
  <c r="P4480" i="1"/>
  <c r="T4479" i="1"/>
  <c r="S4479" i="1"/>
  <c r="R4479" i="1"/>
  <c r="Q4479" i="1"/>
  <c r="P4479" i="1"/>
  <c r="T4478" i="1"/>
  <c r="S4478" i="1"/>
  <c r="R4478" i="1"/>
  <c r="Q4478" i="1"/>
  <c r="P4478" i="1"/>
  <c r="T4477" i="1"/>
  <c r="S4477" i="1"/>
  <c r="R4477" i="1"/>
  <c r="Q4477" i="1"/>
  <c r="P4477" i="1"/>
  <c r="T4476" i="1"/>
  <c r="S4476" i="1"/>
  <c r="R4476" i="1"/>
  <c r="Q4476" i="1"/>
  <c r="P4476" i="1"/>
  <c r="T4475" i="1"/>
  <c r="S4475" i="1"/>
  <c r="R4475" i="1"/>
  <c r="Q4475" i="1"/>
  <c r="P4475" i="1"/>
  <c r="T4474" i="1"/>
  <c r="S4474" i="1"/>
  <c r="R4474" i="1"/>
  <c r="Q4474" i="1"/>
  <c r="P4474" i="1"/>
  <c r="T4473" i="1"/>
  <c r="S4473" i="1"/>
  <c r="R4473" i="1"/>
  <c r="Q4473" i="1"/>
  <c r="P4473" i="1"/>
  <c r="T4472" i="1"/>
  <c r="S4472" i="1"/>
  <c r="R4472" i="1"/>
  <c r="Q4472" i="1"/>
  <c r="P4472" i="1"/>
  <c r="T4471" i="1"/>
  <c r="S4471" i="1"/>
  <c r="R4471" i="1"/>
  <c r="Q4471" i="1"/>
  <c r="P4471" i="1"/>
  <c r="T4470" i="1"/>
  <c r="S4470" i="1"/>
  <c r="R4470" i="1"/>
  <c r="Q4470" i="1"/>
  <c r="P4470" i="1"/>
  <c r="T4469" i="1"/>
  <c r="S4469" i="1"/>
  <c r="R4469" i="1"/>
  <c r="Q4469" i="1"/>
  <c r="P4469" i="1"/>
  <c r="T4468" i="1"/>
  <c r="S4468" i="1"/>
  <c r="R4468" i="1"/>
  <c r="Q4468" i="1"/>
  <c r="P4468" i="1"/>
  <c r="T4467" i="1"/>
  <c r="S4467" i="1"/>
  <c r="R4467" i="1"/>
  <c r="Q4467" i="1"/>
  <c r="P4467" i="1"/>
  <c r="T4466" i="1"/>
  <c r="S4466" i="1"/>
  <c r="R4466" i="1"/>
  <c r="Q4466" i="1"/>
  <c r="P4466" i="1"/>
  <c r="T4465" i="1"/>
  <c r="S4465" i="1"/>
  <c r="R4465" i="1"/>
  <c r="Q4465" i="1"/>
  <c r="P4465" i="1"/>
  <c r="T4464" i="1"/>
  <c r="S4464" i="1"/>
  <c r="R4464" i="1"/>
  <c r="Q4464" i="1"/>
  <c r="P4464" i="1"/>
  <c r="T4463" i="1"/>
  <c r="S4463" i="1"/>
  <c r="R4463" i="1"/>
  <c r="Q4463" i="1"/>
  <c r="P4463" i="1"/>
  <c r="T4462" i="1"/>
  <c r="S4462" i="1"/>
  <c r="R4462" i="1"/>
  <c r="Q4462" i="1"/>
  <c r="P4462" i="1"/>
  <c r="T4461" i="1"/>
  <c r="S4461" i="1"/>
  <c r="R4461" i="1"/>
  <c r="Q4461" i="1"/>
  <c r="P4461" i="1"/>
  <c r="T4460" i="1"/>
  <c r="S4460" i="1"/>
  <c r="R4460" i="1"/>
  <c r="Q4460" i="1"/>
  <c r="P4460" i="1"/>
  <c r="T4459" i="1"/>
  <c r="S4459" i="1"/>
  <c r="R4459" i="1"/>
  <c r="Q4459" i="1"/>
  <c r="P4459" i="1"/>
  <c r="T4458" i="1"/>
  <c r="S4458" i="1"/>
  <c r="R4458" i="1"/>
  <c r="Q4458" i="1"/>
  <c r="P4458" i="1"/>
  <c r="T4457" i="1"/>
  <c r="S4457" i="1"/>
  <c r="R4457" i="1"/>
  <c r="Q4457" i="1"/>
  <c r="P4457" i="1"/>
  <c r="T4456" i="1"/>
  <c r="S4456" i="1"/>
  <c r="R4456" i="1"/>
  <c r="Q4456" i="1"/>
  <c r="P4456" i="1"/>
  <c r="T4455" i="1"/>
  <c r="S4455" i="1"/>
  <c r="R4455" i="1"/>
  <c r="Q4455" i="1"/>
  <c r="P4455" i="1"/>
  <c r="T4454" i="1"/>
  <c r="S4454" i="1"/>
  <c r="R4454" i="1"/>
  <c r="Q4454" i="1"/>
  <c r="P4454" i="1"/>
  <c r="T4453" i="1"/>
  <c r="S4453" i="1"/>
  <c r="R4453" i="1"/>
  <c r="Q4453" i="1"/>
  <c r="P4453" i="1"/>
  <c r="T4452" i="1"/>
  <c r="S4452" i="1"/>
  <c r="R4452" i="1"/>
  <c r="Q4452" i="1"/>
  <c r="P4452" i="1"/>
  <c r="T4451" i="1"/>
  <c r="S4451" i="1"/>
  <c r="R4451" i="1"/>
  <c r="Q4451" i="1"/>
  <c r="P4451" i="1"/>
  <c r="T4450" i="1"/>
  <c r="S4450" i="1"/>
  <c r="R4450" i="1"/>
  <c r="Q4450" i="1"/>
  <c r="P4450" i="1"/>
  <c r="T4449" i="1"/>
  <c r="S4449" i="1"/>
  <c r="R4449" i="1"/>
  <c r="Q4449" i="1"/>
  <c r="P4449" i="1"/>
  <c r="T4448" i="1"/>
  <c r="S4448" i="1"/>
  <c r="R4448" i="1"/>
  <c r="Q4448" i="1"/>
  <c r="P4448" i="1"/>
  <c r="T4447" i="1"/>
  <c r="S4447" i="1"/>
  <c r="R4447" i="1"/>
  <c r="Q4447" i="1"/>
  <c r="P4447" i="1"/>
  <c r="T4446" i="1"/>
  <c r="S4446" i="1"/>
  <c r="R4446" i="1"/>
  <c r="Q4446" i="1"/>
  <c r="P4446" i="1"/>
  <c r="T4445" i="1"/>
  <c r="S4445" i="1"/>
  <c r="R4445" i="1"/>
  <c r="Q4445" i="1"/>
  <c r="P4445" i="1"/>
  <c r="T4444" i="1"/>
  <c r="S4444" i="1"/>
  <c r="R4444" i="1"/>
  <c r="Q4444" i="1"/>
  <c r="P4444" i="1"/>
  <c r="T4443" i="1"/>
  <c r="S4443" i="1"/>
  <c r="R4443" i="1"/>
  <c r="Q4443" i="1"/>
  <c r="P4443" i="1"/>
  <c r="T4442" i="1"/>
  <c r="S4442" i="1"/>
  <c r="R4442" i="1"/>
  <c r="Q4442" i="1"/>
  <c r="P4442" i="1"/>
  <c r="T4441" i="1"/>
  <c r="S4441" i="1"/>
  <c r="R4441" i="1"/>
  <c r="Q4441" i="1"/>
  <c r="P4441" i="1"/>
  <c r="T4440" i="1"/>
  <c r="S4440" i="1"/>
  <c r="R4440" i="1"/>
  <c r="Q4440" i="1"/>
  <c r="P4440" i="1"/>
  <c r="T4439" i="1"/>
  <c r="S4439" i="1"/>
  <c r="R4439" i="1"/>
  <c r="Q4439" i="1"/>
  <c r="P4439" i="1"/>
  <c r="T4438" i="1"/>
  <c r="S4438" i="1"/>
  <c r="R4438" i="1"/>
  <c r="Q4438" i="1"/>
  <c r="P4438" i="1"/>
  <c r="T4437" i="1"/>
  <c r="S4437" i="1"/>
  <c r="R4437" i="1"/>
  <c r="Q4437" i="1"/>
  <c r="P4437" i="1"/>
  <c r="T4436" i="1"/>
  <c r="S4436" i="1"/>
  <c r="R4436" i="1"/>
  <c r="Q4436" i="1"/>
  <c r="P4436" i="1"/>
  <c r="T4435" i="1"/>
  <c r="S4435" i="1"/>
  <c r="R4435" i="1"/>
  <c r="Q4435" i="1"/>
  <c r="P4435" i="1"/>
  <c r="T4434" i="1"/>
  <c r="S4434" i="1"/>
  <c r="R4434" i="1"/>
  <c r="Q4434" i="1"/>
  <c r="P4434" i="1"/>
  <c r="T4433" i="1"/>
  <c r="S4433" i="1"/>
  <c r="R4433" i="1"/>
  <c r="Q4433" i="1"/>
  <c r="P4433" i="1"/>
  <c r="T4432" i="1"/>
  <c r="S4432" i="1"/>
  <c r="R4432" i="1"/>
  <c r="Q4432" i="1"/>
  <c r="P4432" i="1"/>
  <c r="T4431" i="1"/>
  <c r="S4431" i="1"/>
  <c r="R4431" i="1"/>
  <c r="Q4431" i="1"/>
  <c r="P4431" i="1"/>
  <c r="T4430" i="1"/>
  <c r="S4430" i="1"/>
  <c r="R4430" i="1"/>
  <c r="Q4430" i="1"/>
  <c r="P4430" i="1"/>
  <c r="T4429" i="1"/>
  <c r="S4429" i="1"/>
  <c r="R4429" i="1"/>
  <c r="Q4429" i="1"/>
  <c r="P4429" i="1"/>
  <c r="T4428" i="1"/>
  <c r="S4428" i="1"/>
  <c r="R4428" i="1"/>
  <c r="Q4428" i="1"/>
  <c r="P4428" i="1"/>
  <c r="T4427" i="1"/>
  <c r="S4427" i="1"/>
  <c r="R4427" i="1"/>
  <c r="Q4427" i="1"/>
  <c r="P4427" i="1"/>
  <c r="T4426" i="1"/>
  <c r="S4426" i="1"/>
  <c r="R4426" i="1"/>
  <c r="Q4426" i="1"/>
  <c r="P4426" i="1"/>
  <c r="T4425" i="1"/>
  <c r="S4425" i="1"/>
  <c r="R4425" i="1"/>
  <c r="Q4425" i="1"/>
  <c r="P4425" i="1"/>
  <c r="T4424" i="1"/>
  <c r="S4424" i="1"/>
  <c r="R4424" i="1"/>
  <c r="Q4424" i="1"/>
  <c r="P4424" i="1"/>
  <c r="T4423" i="1"/>
  <c r="S4423" i="1"/>
  <c r="R4423" i="1"/>
  <c r="Q4423" i="1"/>
  <c r="P4423" i="1"/>
  <c r="T4422" i="1"/>
  <c r="S4422" i="1"/>
  <c r="R4422" i="1"/>
  <c r="Q4422" i="1"/>
  <c r="P4422" i="1"/>
  <c r="T4421" i="1"/>
  <c r="S4421" i="1"/>
  <c r="R4421" i="1"/>
  <c r="Q4421" i="1"/>
  <c r="P4421" i="1"/>
  <c r="T4420" i="1"/>
  <c r="S4420" i="1"/>
  <c r="R4420" i="1"/>
  <c r="Q4420" i="1"/>
  <c r="P4420" i="1"/>
  <c r="T4419" i="1"/>
  <c r="S4419" i="1"/>
  <c r="R4419" i="1"/>
  <c r="Q4419" i="1"/>
  <c r="P4419" i="1"/>
  <c r="T4418" i="1"/>
  <c r="S4418" i="1"/>
  <c r="R4418" i="1"/>
  <c r="Q4418" i="1"/>
  <c r="P4418" i="1"/>
  <c r="T4417" i="1"/>
  <c r="S4417" i="1"/>
  <c r="R4417" i="1"/>
  <c r="Q4417" i="1"/>
  <c r="P4417" i="1"/>
  <c r="T4416" i="1"/>
  <c r="S4416" i="1"/>
  <c r="R4416" i="1"/>
  <c r="Q4416" i="1"/>
  <c r="P4416" i="1"/>
  <c r="T4415" i="1"/>
  <c r="S4415" i="1"/>
  <c r="R4415" i="1"/>
  <c r="Q4415" i="1"/>
  <c r="P4415" i="1"/>
  <c r="T4414" i="1"/>
  <c r="S4414" i="1"/>
  <c r="R4414" i="1"/>
  <c r="Q4414" i="1"/>
  <c r="P4414" i="1"/>
  <c r="T4413" i="1"/>
  <c r="S4413" i="1"/>
  <c r="R4413" i="1"/>
  <c r="Q4413" i="1"/>
  <c r="P4413" i="1"/>
  <c r="T4412" i="1"/>
  <c r="S4412" i="1"/>
  <c r="R4412" i="1"/>
  <c r="Q4412" i="1"/>
  <c r="P4412" i="1"/>
  <c r="T4411" i="1"/>
  <c r="S4411" i="1"/>
  <c r="R4411" i="1"/>
  <c r="Q4411" i="1"/>
  <c r="P4411" i="1"/>
  <c r="T4410" i="1"/>
  <c r="S4410" i="1"/>
  <c r="R4410" i="1"/>
  <c r="Q4410" i="1"/>
  <c r="P4410" i="1"/>
  <c r="T4409" i="1"/>
  <c r="S4409" i="1"/>
  <c r="R4409" i="1"/>
  <c r="Q4409" i="1"/>
  <c r="P4409" i="1"/>
  <c r="T4408" i="1"/>
  <c r="S4408" i="1"/>
  <c r="R4408" i="1"/>
  <c r="Q4408" i="1"/>
  <c r="P4408" i="1"/>
  <c r="T4407" i="1"/>
  <c r="S4407" i="1"/>
  <c r="R4407" i="1"/>
  <c r="Q4407" i="1"/>
  <c r="P4407" i="1"/>
  <c r="T4406" i="1"/>
  <c r="S4406" i="1"/>
  <c r="R4406" i="1"/>
  <c r="Q4406" i="1"/>
  <c r="P4406" i="1"/>
  <c r="T4405" i="1"/>
  <c r="S4405" i="1"/>
  <c r="R4405" i="1"/>
  <c r="Q4405" i="1"/>
  <c r="P4405" i="1"/>
  <c r="T4404" i="1"/>
  <c r="S4404" i="1"/>
  <c r="R4404" i="1"/>
  <c r="Q4404" i="1"/>
  <c r="P4404" i="1"/>
  <c r="T4403" i="1"/>
  <c r="S4403" i="1"/>
  <c r="R4403" i="1"/>
  <c r="Q4403" i="1"/>
  <c r="P4403" i="1"/>
  <c r="T4402" i="1"/>
  <c r="S4402" i="1"/>
  <c r="R4402" i="1"/>
  <c r="Q4402" i="1"/>
  <c r="P4402" i="1"/>
  <c r="T4401" i="1"/>
  <c r="S4401" i="1"/>
  <c r="R4401" i="1"/>
  <c r="Q4401" i="1"/>
  <c r="P4401" i="1"/>
  <c r="T4400" i="1"/>
  <c r="S4400" i="1"/>
  <c r="R4400" i="1"/>
  <c r="Q4400" i="1"/>
  <c r="P4400" i="1"/>
  <c r="T4399" i="1"/>
  <c r="S4399" i="1"/>
  <c r="R4399" i="1"/>
  <c r="Q4399" i="1"/>
  <c r="P4399" i="1"/>
  <c r="T4398" i="1"/>
  <c r="S4398" i="1"/>
  <c r="R4398" i="1"/>
  <c r="Q4398" i="1"/>
  <c r="P4398" i="1"/>
  <c r="T4397" i="1"/>
  <c r="S4397" i="1"/>
  <c r="R4397" i="1"/>
  <c r="Q4397" i="1"/>
  <c r="P4397" i="1"/>
  <c r="T4396" i="1"/>
  <c r="S4396" i="1"/>
  <c r="R4396" i="1"/>
  <c r="Q4396" i="1"/>
  <c r="P4396" i="1"/>
  <c r="T4395" i="1"/>
  <c r="S4395" i="1"/>
  <c r="R4395" i="1"/>
  <c r="Q4395" i="1"/>
  <c r="P4395" i="1"/>
  <c r="T4394" i="1"/>
  <c r="S4394" i="1"/>
  <c r="R4394" i="1"/>
  <c r="Q4394" i="1"/>
  <c r="P4394" i="1"/>
  <c r="T4393" i="1"/>
  <c r="S4393" i="1"/>
  <c r="R4393" i="1"/>
  <c r="Q4393" i="1"/>
  <c r="P4393" i="1"/>
  <c r="T4392" i="1"/>
  <c r="S4392" i="1"/>
  <c r="R4392" i="1"/>
  <c r="Q4392" i="1"/>
  <c r="P4392" i="1"/>
  <c r="T4391" i="1"/>
  <c r="S4391" i="1"/>
  <c r="R4391" i="1"/>
  <c r="Q4391" i="1"/>
  <c r="P4391" i="1"/>
  <c r="T4390" i="1"/>
  <c r="S4390" i="1"/>
  <c r="R4390" i="1"/>
  <c r="Q4390" i="1"/>
  <c r="P4390" i="1"/>
  <c r="T4389" i="1"/>
  <c r="S4389" i="1"/>
  <c r="R4389" i="1"/>
  <c r="Q4389" i="1"/>
  <c r="P4389" i="1"/>
  <c r="T4388" i="1"/>
  <c r="S4388" i="1"/>
  <c r="R4388" i="1"/>
  <c r="Q4388" i="1"/>
  <c r="P4388" i="1"/>
  <c r="T4387" i="1"/>
  <c r="S4387" i="1"/>
  <c r="R4387" i="1"/>
  <c r="Q4387" i="1"/>
  <c r="P4387" i="1"/>
  <c r="T4386" i="1"/>
  <c r="S4386" i="1"/>
  <c r="R4386" i="1"/>
  <c r="Q4386" i="1"/>
  <c r="P4386" i="1"/>
  <c r="T4385" i="1"/>
  <c r="S4385" i="1"/>
  <c r="R4385" i="1"/>
  <c r="Q4385" i="1"/>
  <c r="P4385" i="1"/>
  <c r="T4384" i="1"/>
  <c r="S4384" i="1"/>
  <c r="R4384" i="1"/>
  <c r="Q4384" i="1"/>
  <c r="P4384" i="1"/>
  <c r="T4383" i="1"/>
  <c r="S4383" i="1"/>
  <c r="R4383" i="1"/>
  <c r="Q4383" i="1"/>
  <c r="P4383" i="1"/>
  <c r="T4382" i="1"/>
  <c r="S4382" i="1"/>
  <c r="R4382" i="1"/>
  <c r="Q4382" i="1"/>
  <c r="P4382" i="1"/>
  <c r="T4381" i="1"/>
  <c r="S4381" i="1"/>
  <c r="R4381" i="1"/>
  <c r="Q4381" i="1"/>
  <c r="P4381" i="1"/>
  <c r="T4380" i="1"/>
  <c r="S4380" i="1"/>
  <c r="R4380" i="1"/>
  <c r="Q4380" i="1"/>
  <c r="P4380" i="1"/>
  <c r="T4379" i="1"/>
  <c r="S4379" i="1"/>
  <c r="R4379" i="1"/>
  <c r="Q4379" i="1"/>
  <c r="P4379" i="1"/>
  <c r="T4378" i="1"/>
  <c r="S4378" i="1"/>
  <c r="R4378" i="1"/>
  <c r="Q4378" i="1"/>
  <c r="P4378" i="1"/>
  <c r="T4377" i="1"/>
  <c r="S4377" i="1"/>
  <c r="R4377" i="1"/>
  <c r="Q4377" i="1"/>
  <c r="P4377" i="1"/>
  <c r="T4376" i="1"/>
  <c r="S4376" i="1"/>
  <c r="R4376" i="1"/>
  <c r="Q4376" i="1"/>
  <c r="P4376" i="1"/>
  <c r="T4375" i="1"/>
  <c r="S4375" i="1"/>
  <c r="R4375" i="1"/>
  <c r="Q4375" i="1"/>
  <c r="P4375" i="1"/>
  <c r="T4374" i="1"/>
  <c r="S4374" i="1"/>
  <c r="R4374" i="1"/>
  <c r="Q4374" i="1"/>
  <c r="P4374" i="1"/>
  <c r="T4373" i="1"/>
  <c r="S4373" i="1"/>
  <c r="R4373" i="1"/>
  <c r="Q4373" i="1"/>
  <c r="P4373" i="1"/>
  <c r="T4372" i="1"/>
  <c r="S4372" i="1"/>
  <c r="R4372" i="1"/>
  <c r="Q4372" i="1"/>
  <c r="P4372" i="1"/>
  <c r="T4371" i="1"/>
  <c r="S4371" i="1"/>
  <c r="R4371" i="1"/>
  <c r="Q4371" i="1"/>
  <c r="P4371" i="1"/>
  <c r="T4370" i="1"/>
  <c r="S4370" i="1"/>
  <c r="R4370" i="1"/>
  <c r="Q4370" i="1"/>
  <c r="P4370" i="1"/>
  <c r="T4369" i="1"/>
  <c r="S4369" i="1"/>
  <c r="R4369" i="1"/>
  <c r="Q4369" i="1"/>
  <c r="P4369" i="1"/>
  <c r="T4368" i="1"/>
  <c r="S4368" i="1"/>
  <c r="R4368" i="1"/>
  <c r="Q4368" i="1"/>
  <c r="P4368" i="1"/>
  <c r="T4367" i="1"/>
  <c r="S4367" i="1"/>
  <c r="R4367" i="1"/>
  <c r="Q4367" i="1"/>
  <c r="P4367" i="1"/>
  <c r="T4366" i="1"/>
  <c r="S4366" i="1"/>
  <c r="R4366" i="1"/>
  <c r="Q4366" i="1"/>
  <c r="P4366" i="1"/>
  <c r="T4365" i="1"/>
  <c r="S4365" i="1"/>
  <c r="R4365" i="1"/>
  <c r="Q4365" i="1"/>
  <c r="P4365" i="1"/>
  <c r="T4364" i="1"/>
  <c r="S4364" i="1"/>
  <c r="R4364" i="1"/>
  <c r="Q4364" i="1"/>
  <c r="P4364" i="1"/>
  <c r="T4363" i="1"/>
  <c r="S4363" i="1"/>
  <c r="R4363" i="1"/>
  <c r="Q4363" i="1"/>
  <c r="P4363" i="1"/>
  <c r="T4362" i="1"/>
  <c r="S4362" i="1"/>
  <c r="R4362" i="1"/>
  <c r="Q4362" i="1"/>
  <c r="P4362" i="1"/>
  <c r="T4361" i="1"/>
  <c r="S4361" i="1"/>
  <c r="R4361" i="1"/>
  <c r="Q4361" i="1"/>
  <c r="P4361" i="1"/>
  <c r="T4360" i="1"/>
  <c r="S4360" i="1"/>
  <c r="R4360" i="1"/>
  <c r="Q4360" i="1"/>
  <c r="P4360" i="1"/>
  <c r="T4359" i="1"/>
  <c r="S4359" i="1"/>
  <c r="R4359" i="1"/>
  <c r="Q4359" i="1"/>
  <c r="P4359" i="1"/>
  <c r="T4358" i="1"/>
  <c r="S4358" i="1"/>
  <c r="R4358" i="1"/>
  <c r="Q4358" i="1"/>
  <c r="P4358" i="1"/>
  <c r="T4357" i="1"/>
  <c r="S4357" i="1"/>
  <c r="R4357" i="1"/>
  <c r="Q4357" i="1"/>
  <c r="P4357" i="1"/>
  <c r="T4356" i="1"/>
  <c r="S4356" i="1"/>
  <c r="R4356" i="1"/>
  <c r="Q4356" i="1"/>
  <c r="P4356" i="1"/>
  <c r="T4355" i="1"/>
  <c r="S4355" i="1"/>
  <c r="R4355" i="1"/>
  <c r="Q4355" i="1"/>
  <c r="P4355" i="1"/>
  <c r="T4354" i="1"/>
  <c r="S4354" i="1"/>
  <c r="R4354" i="1"/>
  <c r="Q4354" i="1"/>
  <c r="P4354" i="1"/>
  <c r="T4353" i="1"/>
  <c r="S4353" i="1"/>
  <c r="R4353" i="1"/>
  <c r="Q4353" i="1"/>
  <c r="P4353" i="1"/>
  <c r="T4352" i="1"/>
  <c r="S4352" i="1"/>
  <c r="R4352" i="1"/>
  <c r="Q4352" i="1"/>
  <c r="P4352" i="1"/>
  <c r="T4351" i="1"/>
  <c r="S4351" i="1"/>
  <c r="R4351" i="1"/>
  <c r="Q4351" i="1"/>
  <c r="P4351" i="1"/>
  <c r="T4350" i="1"/>
  <c r="S4350" i="1"/>
  <c r="R4350" i="1"/>
  <c r="Q4350" i="1"/>
  <c r="P4350" i="1"/>
  <c r="T4349" i="1"/>
  <c r="S4349" i="1"/>
  <c r="R4349" i="1"/>
  <c r="Q4349" i="1"/>
  <c r="P4349" i="1"/>
  <c r="T4348" i="1"/>
  <c r="S4348" i="1"/>
  <c r="R4348" i="1"/>
  <c r="Q4348" i="1"/>
  <c r="P4348" i="1"/>
  <c r="T4347" i="1"/>
  <c r="S4347" i="1"/>
  <c r="R4347" i="1"/>
  <c r="Q4347" i="1"/>
  <c r="P4347" i="1"/>
  <c r="T4346" i="1"/>
  <c r="S4346" i="1"/>
  <c r="R4346" i="1"/>
  <c r="Q4346" i="1"/>
  <c r="P4346" i="1"/>
  <c r="T4345" i="1"/>
  <c r="S4345" i="1"/>
  <c r="R4345" i="1"/>
  <c r="Q4345" i="1"/>
  <c r="P4345" i="1"/>
  <c r="T4344" i="1"/>
  <c r="S4344" i="1"/>
  <c r="R4344" i="1"/>
  <c r="Q4344" i="1"/>
  <c r="P4344" i="1"/>
  <c r="T4343" i="1"/>
  <c r="S4343" i="1"/>
  <c r="R4343" i="1"/>
  <c r="Q4343" i="1"/>
  <c r="P4343" i="1"/>
  <c r="T4342" i="1"/>
  <c r="S4342" i="1"/>
  <c r="R4342" i="1"/>
  <c r="Q4342" i="1"/>
  <c r="P4342" i="1"/>
  <c r="T4341" i="1"/>
  <c r="S4341" i="1"/>
  <c r="R4341" i="1"/>
  <c r="Q4341" i="1"/>
  <c r="P4341" i="1"/>
  <c r="T4340" i="1"/>
  <c r="S4340" i="1"/>
  <c r="R4340" i="1"/>
  <c r="Q4340" i="1"/>
  <c r="P4340" i="1"/>
  <c r="T4339" i="1"/>
  <c r="S4339" i="1"/>
  <c r="R4339" i="1"/>
  <c r="Q4339" i="1"/>
  <c r="P4339" i="1"/>
  <c r="T4338" i="1"/>
  <c r="S4338" i="1"/>
  <c r="R4338" i="1"/>
  <c r="Q4338" i="1"/>
  <c r="P4338" i="1"/>
  <c r="T4337" i="1"/>
  <c r="S4337" i="1"/>
  <c r="R4337" i="1"/>
  <c r="Q4337" i="1"/>
  <c r="P4337" i="1"/>
  <c r="T4336" i="1"/>
  <c r="S4336" i="1"/>
  <c r="R4336" i="1"/>
  <c r="Q4336" i="1"/>
  <c r="P4336" i="1"/>
  <c r="T4335" i="1"/>
  <c r="S4335" i="1"/>
  <c r="R4335" i="1"/>
  <c r="Q4335" i="1"/>
  <c r="P4335" i="1"/>
  <c r="T4334" i="1"/>
  <c r="S4334" i="1"/>
  <c r="R4334" i="1"/>
  <c r="Q4334" i="1"/>
  <c r="P4334" i="1"/>
  <c r="T4333" i="1"/>
  <c r="S4333" i="1"/>
  <c r="R4333" i="1"/>
  <c r="Q4333" i="1"/>
  <c r="P4333" i="1"/>
  <c r="T4332" i="1"/>
  <c r="S4332" i="1"/>
  <c r="R4332" i="1"/>
  <c r="Q4332" i="1"/>
  <c r="P4332" i="1"/>
  <c r="T4331" i="1"/>
  <c r="S4331" i="1"/>
  <c r="R4331" i="1"/>
  <c r="Q4331" i="1"/>
  <c r="P4331" i="1"/>
  <c r="T4330" i="1"/>
  <c r="S4330" i="1"/>
  <c r="R4330" i="1"/>
  <c r="Q4330" i="1"/>
  <c r="P4330" i="1"/>
  <c r="T4329" i="1"/>
  <c r="S4329" i="1"/>
  <c r="R4329" i="1"/>
  <c r="Q4329" i="1"/>
  <c r="P4329" i="1"/>
  <c r="T4328" i="1"/>
  <c r="S4328" i="1"/>
  <c r="R4328" i="1"/>
  <c r="Q4328" i="1"/>
  <c r="P4328" i="1"/>
  <c r="T4327" i="1"/>
  <c r="S4327" i="1"/>
  <c r="R4327" i="1"/>
  <c r="Q4327" i="1"/>
  <c r="P4327" i="1"/>
  <c r="T4326" i="1"/>
  <c r="S4326" i="1"/>
  <c r="R4326" i="1"/>
  <c r="Q4326" i="1"/>
  <c r="P4326" i="1"/>
  <c r="T4325" i="1"/>
  <c r="S4325" i="1"/>
  <c r="R4325" i="1"/>
  <c r="Q4325" i="1"/>
  <c r="P4325" i="1"/>
  <c r="T4324" i="1"/>
  <c r="S4324" i="1"/>
  <c r="R4324" i="1"/>
  <c r="Q4324" i="1"/>
  <c r="P4324" i="1"/>
  <c r="T4323" i="1"/>
  <c r="S4323" i="1"/>
  <c r="R4323" i="1"/>
  <c r="Q4323" i="1"/>
  <c r="P4323" i="1"/>
  <c r="T4322" i="1"/>
  <c r="S4322" i="1"/>
  <c r="R4322" i="1"/>
  <c r="Q4322" i="1"/>
  <c r="P4322" i="1"/>
  <c r="T4321" i="1"/>
  <c r="S4321" i="1"/>
  <c r="R4321" i="1"/>
  <c r="Q4321" i="1"/>
  <c r="P4321" i="1"/>
  <c r="T4320" i="1"/>
  <c r="S4320" i="1"/>
  <c r="R4320" i="1"/>
  <c r="Q4320" i="1"/>
  <c r="P4320" i="1"/>
  <c r="T4319" i="1"/>
  <c r="S4319" i="1"/>
  <c r="R4319" i="1"/>
  <c r="Q4319" i="1"/>
  <c r="P4319" i="1"/>
  <c r="T4318" i="1"/>
  <c r="S4318" i="1"/>
  <c r="R4318" i="1"/>
  <c r="Q4318" i="1"/>
  <c r="P4318" i="1"/>
  <c r="T4317" i="1"/>
  <c r="S4317" i="1"/>
  <c r="R4317" i="1"/>
  <c r="Q4317" i="1"/>
  <c r="P4317" i="1"/>
  <c r="T4316" i="1"/>
  <c r="S4316" i="1"/>
  <c r="R4316" i="1"/>
  <c r="Q4316" i="1"/>
  <c r="P4316" i="1"/>
  <c r="T4315" i="1"/>
  <c r="S4315" i="1"/>
  <c r="R4315" i="1"/>
  <c r="Q4315" i="1"/>
  <c r="P4315" i="1"/>
  <c r="T4314" i="1"/>
  <c r="S4314" i="1"/>
  <c r="R4314" i="1"/>
  <c r="Q4314" i="1"/>
  <c r="P4314" i="1"/>
  <c r="T4313" i="1"/>
  <c r="S4313" i="1"/>
  <c r="R4313" i="1"/>
  <c r="Q4313" i="1"/>
  <c r="P4313" i="1"/>
  <c r="T4312" i="1"/>
  <c r="S4312" i="1"/>
  <c r="R4312" i="1"/>
  <c r="Q4312" i="1"/>
  <c r="P4312" i="1"/>
  <c r="T4311" i="1"/>
  <c r="S4311" i="1"/>
  <c r="R4311" i="1"/>
  <c r="Q4311" i="1"/>
  <c r="P4311" i="1"/>
  <c r="T4310" i="1"/>
  <c r="S4310" i="1"/>
  <c r="R4310" i="1"/>
  <c r="Q4310" i="1"/>
  <c r="P4310" i="1"/>
  <c r="T4309" i="1"/>
  <c r="S4309" i="1"/>
  <c r="R4309" i="1"/>
  <c r="Q4309" i="1"/>
  <c r="P4309" i="1"/>
  <c r="T4308" i="1"/>
  <c r="S4308" i="1"/>
  <c r="R4308" i="1"/>
  <c r="Q4308" i="1"/>
  <c r="P4308" i="1"/>
  <c r="T4307" i="1"/>
  <c r="S4307" i="1"/>
  <c r="R4307" i="1"/>
  <c r="Q4307" i="1"/>
  <c r="P4307" i="1"/>
  <c r="T4306" i="1"/>
  <c r="S4306" i="1"/>
  <c r="R4306" i="1"/>
  <c r="Q4306" i="1"/>
  <c r="P4306" i="1"/>
  <c r="T4305" i="1"/>
  <c r="S4305" i="1"/>
  <c r="R4305" i="1"/>
  <c r="Q4305" i="1"/>
  <c r="P4305" i="1"/>
  <c r="T4304" i="1"/>
  <c r="S4304" i="1"/>
  <c r="R4304" i="1"/>
  <c r="Q4304" i="1"/>
  <c r="P4304" i="1"/>
  <c r="T4303" i="1"/>
  <c r="S4303" i="1"/>
  <c r="R4303" i="1"/>
  <c r="Q4303" i="1"/>
  <c r="P4303" i="1"/>
  <c r="T4302" i="1"/>
  <c r="S4302" i="1"/>
  <c r="R4302" i="1"/>
  <c r="Q4302" i="1"/>
  <c r="P4302" i="1"/>
  <c r="T4301" i="1"/>
  <c r="S4301" i="1"/>
  <c r="R4301" i="1"/>
  <c r="Q4301" i="1"/>
  <c r="P4301" i="1"/>
  <c r="T4300" i="1"/>
  <c r="S4300" i="1"/>
  <c r="R4300" i="1"/>
  <c r="Q4300" i="1"/>
  <c r="P4300" i="1"/>
  <c r="T4299" i="1"/>
  <c r="S4299" i="1"/>
  <c r="R4299" i="1"/>
  <c r="Q4299" i="1"/>
  <c r="P4299" i="1"/>
  <c r="T4298" i="1"/>
  <c r="S4298" i="1"/>
  <c r="R4298" i="1"/>
  <c r="Q4298" i="1"/>
  <c r="P4298" i="1"/>
  <c r="T4297" i="1"/>
  <c r="S4297" i="1"/>
  <c r="R4297" i="1"/>
  <c r="Q4297" i="1"/>
  <c r="P4297" i="1"/>
  <c r="T4296" i="1"/>
  <c r="S4296" i="1"/>
  <c r="R4296" i="1"/>
  <c r="Q4296" i="1"/>
  <c r="P4296" i="1"/>
  <c r="T4295" i="1"/>
  <c r="S4295" i="1"/>
  <c r="R4295" i="1"/>
  <c r="Q4295" i="1"/>
  <c r="P4295" i="1"/>
  <c r="T4294" i="1"/>
  <c r="S4294" i="1"/>
  <c r="R4294" i="1"/>
  <c r="Q4294" i="1"/>
  <c r="P4294" i="1"/>
  <c r="T4293" i="1"/>
  <c r="S4293" i="1"/>
  <c r="R4293" i="1"/>
  <c r="Q4293" i="1"/>
  <c r="P4293" i="1"/>
  <c r="T4292" i="1"/>
  <c r="S4292" i="1"/>
  <c r="R4292" i="1"/>
  <c r="Q4292" i="1"/>
  <c r="P4292" i="1"/>
  <c r="T4291" i="1"/>
  <c r="S4291" i="1"/>
  <c r="R4291" i="1"/>
  <c r="Q4291" i="1"/>
  <c r="P4291" i="1"/>
  <c r="T4290" i="1"/>
  <c r="S4290" i="1"/>
  <c r="R4290" i="1"/>
  <c r="Q4290" i="1"/>
  <c r="P4290" i="1"/>
  <c r="T4289" i="1"/>
  <c r="S4289" i="1"/>
  <c r="R4289" i="1"/>
  <c r="Q4289" i="1"/>
  <c r="P4289" i="1"/>
  <c r="T4288" i="1"/>
  <c r="S4288" i="1"/>
  <c r="R4288" i="1"/>
  <c r="Q4288" i="1"/>
  <c r="P4288" i="1"/>
  <c r="T4287" i="1"/>
  <c r="S4287" i="1"/>
  <c r="R4287" i="1"/>
  <c r="Q4287" i="1"/>
  <c r="P4287" i="1"/>
  <c r="T4286" i="1"/>
  <c r="S4286" i="1"/>
  <c r="R4286" i="1"/>
  <c r="Q4286" i="1"/>
  <c r="P4286" i="1"/>
  <c r="T4285" i="1"/>
  <c r="S4285" i="1"/>
  <c r="R4285" i="1"/>
  <c r="Q4285" i="1"/>
  <c r="P4285" i="1"/>
  <c r="T4284" i="1"/>
  <c r="S4284" i="1"/>
  <c r="R4284" i="1"/>
  <c r="Q4284" i="1"/>
  <c r="P4284" i="1"/>
  <c r="T4283" i="1"/>
  <c r="S4283" i="1"/>
  <c r="R4283" i="1"/>
  <c r="Q4283" i="1"/>
  <c r="P4283" i="1"/>
  <c r="T4282" i="1"/>
  <c r="S4282" i="1"/>
  <c r="R4282" i="1"/>
  <c r="Q4282" i="1"/>
  <c r="P4282" i="1"/>
  <c r="T4281" i="1"/>
  <c r="S4281" i="1"/>
  <c r="R4281" i="1"/>
  <c r="Q4281" i="1"/>
  <c r="P4281" i="1"/>
  <c r="T4280" i="1"/>
  <c r="S4280" i="1"/>
  <c r="R4280" i="1"/>
  <c r="Q4280" i="1"/>
  <c r="P4280" i="1"/>
  <c r="T4279" i="1"/>
  <c r="S4279" i="1"/>
  <c r="R4279" i="1"/>
  <c r="Q4279" i="1"/>
  <c r="P4279" i="1"/>
  <c r="T4278" i="1"/>
  <c r="S4278" i="1"/>
  <c r="R4278" i="1"/>
  <c r="Q4278" i="1"/>
  <c r="P4278" i="1"/>
  <c r="T4277" i="1"/>
  <c r="S4277" i="1"/>
  <c r="R4277" i="1"/>
  <c r="Q4277" i="1"/>
  <c r="P4277" i="1"/>
  <c r="T4276" i="1"/>
  <c r="S4276" i="1"/>
  <c r="R4276" i="1"/>
  <c r="Q4276" i="1"/>
  <c r="P4276" i="1"/>
  <c r="T4275" i="1"/>
  <c r="S4275" i="1"/>
  <c r="R4275" i="1"/>
  <c r="Q4275" i="1"/>
  <c r="P4275" i="1"/>
  <c r="T4274" i="1"/>
  <c r="S4274" i="1"/>
  <c r="R4274" i="1"/>
  <c r="Q4274" i="1"/>
  <c r="P4274" i="1"/>
  <c r="T4273" i="1"/>
  <c r="S4273" i="1"/>
  <c r="R4273" i="1"/>
  <c r="Q4273" i="1"/>
  <c r="P4273" i="1"/>
  <c r="T4272" i="1"/>
  <c r="S4272" i="1"/>
  <c r="R4272" i="1"/>
  <c r="Q4272" i="1"/>
  <c r="P4272" i="1"/>
  <c r="T4271" i="1"/>
  <c r="S4271" i="1"/>
  <c r="R4271" i="1"/>
  <c r="Q4271" i="1"/>
  <c r="P4271" i="1"/>
  <c r="T4270" i="1"/>
  <c r="S4270" i="1"/>
  <c r="R4270" i="1"/>
  <c r="Q4270" i="1"/>
  <c r="P4270" i="1"/>
  <c r="T4269" i="1"/>
  <c r="S4269" i="1"/>
  <c r="R4269" i="1"/>
  <c r="Q4269" i="1"/>
  <c r="P4269" i="1"/>
  <c r="T4268" i="1"/>
  <c r="S4268" i="1"/>
  <c r="R4268" i="1"/>
  <c r="Q4268" i="1"/>
  <c r="P4268" i="1"/>
  <c r="T4267" i="1"/>
  <c r="S4267" i="1"/>
  <c r="R4267" i="1"/>
  <c r="Q4267" i="1"/>
  <c r="P4267" i="1"/>
  <c r="T4266" i="1"/>
  <c r="S4266" i="1"/>
  <c r="R4266" i="1"/>
  <c r="Q4266" i="1"/>
  <c r="P4266" i="1"/>
  <c r="T4265" i="1"/>
  <c r="S4265" i="1"/>
  <c r="R4265" i="1"/>
  <c r="Q4265" i="1"/>
  <c r="P4265" i="1"/>
  <c r="T4264" i="1"/>
  <c r="S4264" i="1"/>
  <c r="R4264" i="1"/>
  <c r="Q4264" i="1"/>
  <c r="P4264" i="1"/>
  <c r="T4263" i="1"/>
  <c r="S4263" i="1"/>
  <c r="R4263" i="1"/>
  <c r="Q4263" i="1"/>
  <c r="P4263" i="1"/>
  <c r="T4262" i="1"/>
  <c r="S4262" i="1"/>
  <c r="R4262" i="1"/>
  <c r="Q4262" i="1"/>
  <c r="P4262" i="1"/>
  <c r="T4261" i="1"/>
  <c r="S4261" i="1"/>
  <c r="R4261" i="1"/>
  <c r="Q4261" i="1"/>
  <c r="P4261" i="1"/>
  <c r="T4260" i="1"/>
  <c r="S4260" i="1"/>
  <c r="R4260" i="1"/>
  <c r="Q4260" i="1"/>
  <c r="P4260" i="1"/>
  <c r="T4259" i="1"/>
  <c r="S4259" i="1"/>
  <c r="R4259" i="1"/>
  <c r="Q4259" i="1"/>
  <c r="P4259" i="1"/>
  <c r="T4258" i="1"/>
  <c r="S4258" i="1"/>
  <c r="R4258" i="1"/>
  <c r="Q4258" i="1"/>
  <c r="P4258" i="1"/>
  <c r="T4257" i="1"/>
  <c r="S4257" i="1"/>
  <c r="R4257" i="1"/>
  <c r="Q4257" i="1"/>
  <c r="P4257" i="1"/>
  <c r="T4256" i="1"/>
  <c r="S4256" i="1"/>
  <c r="R4256" i="1"/>
  <c r="Q4256" i="1"/>
  <c r="P4256" i="1"/>
  <c r="T4255" i="1"/>
  <c r="S4255" i="1"/>
  <c r="R4255" i="1"/>
  <c r="Q4255" i="1"/>
  <c r="P4255" i="1"/>
  <c r="T4254" i="1"/>
  <c r="S4254" i="1"/>
  <c r="R4254" i="1"/>
  <c r="Q4254" i="1"/>
  <c r="P4254" i="1"/>
  <c r="T4253" i="1"/>
  <c r="S4253" i="1"/>
  <c r="R4253" i="1"/>
  <c r="Q4253" i="1"/>
  <c r="P4253" i="1"/>
  <c r="T4252" i="1"/>
  <c r="S4252" i="1"/>
  <c r="R4252" i="1"/>
  <c r="Q4252" i="1"/>
  <c r="P4252" i="1"/>
  <c r="T4251" i="1"/>
  <c r="S4251" i="1"/>
  <c r="R4251" i="1"/>
  <c r="Q4251" i="1"/>
  <c r="P4251" i="1"/>
  <c r="T4250" i="1"/>
  <c r="S4250" i="1"/>
  <c r="R4250" i="1"/>
  <c r="Q4250" i="1"/>
  <c r="P4250" i="1"/>
  <c r="T4249" i="1"/>
  <c r="S4249" i="1"/>
  <c r="R4249" i="1"/>
  <c r="Q4249" i="1"/>
  <c r="P4249" i="1"/>
  <c r="T4248" i="1"/>
  <c r="S4248" i="1"/>
  <c r="R4248" i="1"/>
  <c r="Q4248" i="1"/>
  <c r="P4248" i="1"/>
  <c r="T4247" i="1"/>
  <c r="S4247" i="1"/>
  <c r="R4247" i="1"/>
  <c r="Q4247" i="1"/>
  <c r="P4247" i="1"/>
  <c r="T4246" i="1"/>
  <c r="S4246" i="1"/>
  <c r="R4246" i="1"/>
  <c r="Q4246" i="1"/>
  <c r="P4246" i="1"/>
  <c r="T4245" i="1"/>
  <c r="S4245" i="1"/>
  <c r="R4245" i="1"/>
  <c r="Q4245" i="1"/>
  <c r="P4245" i="1"/>
  <c r="T4244" i="1"/>
  <c r="S4244" i="1"/>
  <c r="R4244" i="1"/>
  <c r="Q4244" i="1"/>
  <c r="P4244" i="1"/>
  <c r="T4243" i="1"/>
  <c r="S4243" i="1"/>
  <c r="R4243" i="1"/>
  <c r="Q4243" i="1"/>
  <c r="P4243" i="1"/>
  <c r="T4242" i="1"/>
  <c r="S4242" i="1"/>
  <c r="R4242" i="1"/>
  <c r="Q4242" i="1"/>
  <c r="P4242" i="1"/>
  <c r="T4241" i="1"/>
  <c r="S4241" i="1"/>
  <c r="R4241" i="1"/>
  <c r="Q4241" i="1"/>
  <c r="P4241" i="1"/>
  <c r="T4240" i="1"/>
  <c r="S4240" i="1"/>
  <c r="R4240" i="1"/>
  <c r="Q4240" i="1"/>
  <c r="P4240" i="1"/>
  <c r="T4239" i="1"/>
  <c r="S4239" i="1"/>
  <c r="R4239" i="1"/>
  <c r="Q4239" i="1"/>
  <c r="P4239" i="1"/>
  <c r="T4238" i="1"/>
  <c r="S4238" i="1"/>
  <c r="R4238" i="1"/>
  <c r="Q4238" i="1"/>
  <c r="P4238" i="1"/>
  <c r="T4237" i="1"/>
  <c r="S4237" i="1"/>
  <c r="R4237" i="1"/>
  <c r="Q4237" i="1"/>
  <c r="P4237" i="1"/>
  <c r="T4236" i="1"/>
  <c r="S4236" i="1"/>
  <c r="R4236" i="1"/>
  <c r="Q4236" i="1"/>
  <c r="P4236" i="1"/>
  <c r="T4235" i="1"/>
  <c r="S4235" i="1"/>
  <c r="R4235" i="1"/>
  <c r="Q4235" i="1"/>
  <c r="P4235" i="1"/>
  <c r="T4234" i="1"/>
  <c r="S4234" i="1"/>
  <c r="R4234" i="1"/>
  <c r="Q4234" i="1"/>
  <c r="P4234" i="1"/>
  <c r="T4233" i="1"/>
  <c r="S4233" i="1"/>
  <c r="R4233" i="1"/>
  <c r="Q4233" i="1"/>
  <c r="P4233" i="1"/>
  <c r="T4232" i="1"/>
  <c r="S4232" i="1"/>
  <c r="R4232" i="1"/>
  <c r="Q4232" i="1"/>
  <c r="P4232" i="1"/>
  <c r="T4231" i="1"/>
  <c r="S4231" i="1"/>
  <c r="R4231" i="1"/>
  <c r="Q4231" i="1"/>
  <c r="P4231" i="1"/>
  <c r="T4230" i="1"/>
  <c r="S4230" i="1"/>
  <c r="R4230" i="1"/>
  <c r="Q4230" i="1"/>
  <c r="P4230" i="1"/>
  <c r="T4229" i="1"/>
  <c r="S4229" i="1"/>
  <c r="R4229" i="1"/>
  <c r="Q4229" i="1"/>
  <c r="P4229" i="1"/>
  <c r="T4228" i="1"/>
  <c r="S4228" i="1"/>
  <c r="R4228" i="1"/>
  <c r="Q4228" i="1"/>
  <c r="P4228" i="1"/>
  <c r="T4227" i="1"/>
  <c r="S4227" i="1"/>
  <c r="R4227" i="1"/>
  <c r="Q4227" i="1"/>
  <c r="P4227" i="1"/>
  <c r="T4226" i="1"/>
  <c r="S4226" i="1"/>
  <c r="R4226" i="1"/>
  <c r="Q4226" i="1"/>
  <c r="P4226" i="1"/>
  <c r="T4225" i="1"/>
  <c r="S4225" i="1"/>
  <c r="R4225" i="1"/>
  <c r="Q4225" i="1"/>
  <c r="P4225" i="1"/>
  <c r="T4224" i="1"/>
  <c r="S4224" i="1"/>
  <c r="R4224" i="1"/>
  <c r="Q4224" i="1"/>
  <c r="P4224" i="1"/>
  <c r="T4223" i="1"/>
  <c r="S4223" i="1"/>
  <c r="R4223" i="1"/>
  <c r="Q4223" i="1"/>
  <c r="P4223" i="1"/>
  <c r="T4222" i="1"/>
  <c r="S4222" i="1"/>
  <c r="R4222" i="1"/>
  <c r="Q4222" i="1"/>
  <c r="P4222" i="1"/>
  <c r="T4221" i="1"/>
  <c r="S4221" i="1"/>
  <c r="R4221" i="1"/>
  <c r="Q4221" i="1"/>
  <c r="P4221" i="1"/>
  <c r="T4220" i="1"/>
  <c r="S4220" i="1"/>
  <c r="R4220" i="1"/>
  <c r="Q4220" i="1"/>
  <c r="P4220" i="1"/>
  <c r="T4219" i="1"/>
  <c r="S4219" i="1"/>
  <c r="R4219" i="1"/>
  <c r="Q4219" i="1"/>
  <c r="P4219" i="1"/>
  <c r="T4218" i="1"/>
  <c r="S4218" i="1"/>
  <c r="R4218" i="1"/>
  <c r="Q4218" i="1"/>
  <c r="P4218" i="1"/>
  <c r="T4217" i="1"/>
  <c r="S4217" i="1"/>
  <c r="R4217" i="1"/>
  <c r="Q4217" i="1"/>
  <c r="P4217" i="1"/>
  <c r="T4216" i="1"/>
  <c r="S4216" i="1"/>
  <c r="R4216" i="1"/>
  <c r="Q4216" i="1"/>
  <c r="P4216" i="1"/>
  <c r="T4215" i="1"/>
  <c r="S4215" i="1"/>
  <c r="R4215" i="1"/>
  <c r="Q4215" i="1"/>
  <c r="P4215" i="1"/>
  <c r="T4214" i="1"/>
  <c r="S4214" i="1"/>
  <c r="R4214" i="1"/>
  <c r="Q4214" i="1"/>
  <c r="P4214" i="1"/>
  <c r="T4213" i="1"/>
  <c r="S4213" i="1"/>
  <c r="R4213" i="1"/>
  <c r="Q4213" i="1"/>
  <c r="P4213" i="1"/>
  <c r="T4212" i="1"/>
  <c r="S4212" i="1"/>
  <c r="R4212" i="1"/>
  <c r="Q4212" i="1"/>
  <c r="P4212" i="1"/>
  <c r="T4211" i="1"/>
  <c r="S4211" i="1"/>
  <c r="R4211" i="1"/>
  <c r="Q4211" i="1"/>
  <c r="P4211" i="1"/>
  <c r="T4210" i="1"/>
  <c r="S4210" i="1"/>
  <c r="R4210" i="1"/>
  <c r="Q4210" i="1"/>
  <c r="P4210" i="1"/>
  <c r="T4209" i="1"/>
  <c r="S4209" i="1"/>
  <c r="R4209" i="1"/>
  <c r="Q4209" i="1"/>
  <c r="P4209" i="1"/>
  <c r="T4208" i="1"/>
  <c r="S4208" i="1"/>
  <c r="R4208" i="1"/>
  <c r="Q4208" i="1"/>
  <c r="P4208" i="1"/>
  <c r="T4207" i="1"/>
  <c r="S4207" i="1"/>
  <c r="R4207" i="1"/>
  <c r="Q4207" i="1"/>
  <c r="P4207" i="1"/>
  <c r="T4206" i="1"/>
  <c r="S4206" i="1"/>
  <c r="R4206" i="1"/>
  <c r="Q4206" i="1"/>
  <c r="P4206" i="1"/>
  <c r="T4205" i="1"/>
  <c r="S4205" i="1"/>
  <c r="R4205" i="1"/>
  <c r="Q4205" i="1"/>
  <c r="P4205" i="1"/>
  <c r="T4204" i="1"/>
  <c r="S4204" i="1"/>
  <c r="R4204" i="1"/>
  <c r="Q4204" i="1"/>
  <c r="P4204" i="1"/>
  <c r="T4203" i="1"/>
  <c r="S4203" i="1"/>
  <c r="R4203" i="1"/>
  <c r="Q4203" i="1"/>
  <c r="P4203" i="1"/>
  <c r="T4202" i="1"/>
  <c r="S4202" i="1"/>
  <c r="R4202" i="1"/>
  <c r="Q4202" i="1"/>
  <c r="P4202" i="1"/>
  <c r="T4201" i="1"/>
  <c r="S4201" i="1"/>
  <c r="R4201" i="1"/>
  <c r="Q4201" i="1"/>
  <c r="P4201" i="1"/>
  <c r="T4200" i="1"/>
  <c r="S4200" i="1"/>
  <c r="R4200" i="1"/>
  <c r="Q4200" i="1"/>
  <c r="P4200" i="1"/>
  <c r="T4199" i="1"/>
  <c r="S4199" i="1"/>
  <c r="R4199" i="1"/>
  <c r="Q4199" i="1"/>
  <c r="P4199" i="1"/>
  <c r="T4198" i="1"/>
  <c r="S4198" i="1"/>
  <c r="R4198" i="1"/>
  <c r="Q4198" i="1"/>
  <c r="P4198" i="1"/>
  <c r="T4197" i="1"/>
  <c r="S4197" i="1"/>
  <c r="R4197" i="1"/>
  <c r="Q4197" i="1"/>
  <c r="P4197" i="1"/>
  <c r="T4196" i="1"/>
  <c r="S4196" i="1"/>
  <c r="R4196" i="1"/>
  <c r="Q4196" i="1"/>
  <c r="P4196" i="1"/>
  <c r="T4195" i="1"/>
  <c r="S4195" i="1"/>
  <c r="R4195" i="1"/>
  <c r="Q4195" i="1"/>
  <c r="P4195" i="1"/>
  <c r="T4194" i="1"/>
  <c r="S4194" i="1"/>
  <c r="R4194" i="1"/>
  <c r="Q4194" i="1"/>
  <c r="P4194" i="1"/>
  <c r="T4193" i="1"/>
  <c r="S4193" i="1"/>
  <c r="R4193" i="1"/>
  <c r="Q4193" i="1"/>
  <c r="P4193" i="1"/>
  <c r="T4192" i="1"/>
  <c r="S4192" i="1"/>
  <c r="R4192" i="1"/>
  <c r="Q4192" i="1"/>
  <c r="P4192" i="1"/>
  <c r="T4191" i="1"/>
  <c r="S4191" i="1"/>
  <c r="R4191" i="1"/>
  <c r="Q4191" i="1"/>
  <c r="P4191" i="1"/>
  <c r="T4190" i="1"/>
  <c r="S4190" i="1"/>
  <c r="R4190" i="1"/>
  <c r="Q4190" i="1"/>
  <c r="P4190" i="1"/>
  <c r="T4189" i="1"/>
  <c r="S4189" i="1"/>
  <c r="R4189" i="1"/>
  <c r="Q4189" i="1"/>
  <c r="P4189" i="1"/>
  <c r="T4188" i="1"/>
  <c r="S4188" i="1"/>
  <c r="R4188" i="1"/>
  <c r="Q4188" i="1"/>
  <c r="P4188" i="1"/>
  <c r="T4187" i="1"/>
  <c r="S4187" i="1"/>
  <c r="R4187" i="1"/>
  <c r="Q4187" i="1"/>
  <c r="P4187" i="1"/>
  <c r="T4186" i="1"/>
  <c r="S4186" i="1"/>
  <c r="R4186" i="1"/>
  <c r="Q4186" i="1"/>
  <c r="P4186" i="1"/>
  <c r="T4185" i="1"/>
  <c r="S4185" i="1"/>
  <c r="R4185" i="1"/>
  <c r="Q4185" i="1"/>
  <c r="P4185" i="1"/>
  <c r="T4184" i="1"/>
  <c r="S4184" i="1"/>
  <c r="R4184" i="1"/>
  <c r="Q4184" i="1"/>
  <c r="P4184" i="1"/>
  <c r="T4183" i="1"/>
  <c r="S4183" i="1"/>
  <c r="R4183" i="1"/>
  <c r="Q4183" i="1"/>
  <c r="P4183" i="1"/>
  <c r="T4182" i="1"/>
  <c r="S4182" i="1"/>
  <c r="R4182" i="1"/>
  <c r="Q4182" i="1"/>
  <c r="P4182" i="1"/>
  <c r="T4181" i="1"/>
  <c r="S4181" i="1"/>
  <c r="R4181" i="1"/>
  <c r="Q4181" i="1"/>
  <c r="P4181" i="1"/>
  <c r="T4180" i="1"/>
  <c r="S4180" i="1"/>
  <c r="R4180" i="1"/>
  <c r="Q4180" i="1"/>
  <c r="P4180" i="1"/>
  <c r="T4179" i="1"/>
  <c r="S4179" i="1"/>
  <c r="R4179" i="1"/>
  <c r="Q4179" i="1"/>
  <c r="P4179" i="1"/>
  <c r="T4178" i="1"/>
  <c r="S4178" i="1"/>
  <c r="R4178" i="1"/>
  <c r="Q4178" i="1"/>
  <c r="P4178" i="1"/>
  <c r="T4177" i="1"/>
  <c r="S4177" i="1"/>
  <c r="R4177" i="1"/>
  <c r="Q4177" i="1"/>
  <c r="P4177" i="1"/>
  <c r="T4176" i="1"/>
  <c r="S4176" i="1"/>
  <c r="R4176" i="1"/>
  <c r="Q4176" i="1"/>
  <c r="P4176" i="1"/>
  <c r="T4175" i="1"/>
  <c r="S4175" i="1"/>
  <c r="R4175" i="1"/>
  <c r="Q4175" i="1"/>
  <c r="P4175" i="1"/>
  <c r="T4174" i="1"/>
  <c r="S4174" i="1"/>
  <c r="R4174" i="1"/>
  <c r="Q4174" i="1"/>
  <c r="P4174" i="1"/>
  <c r="T4173" i="1"/>
  <c r="S4173" i="1"/>
  <c r="R4173" i="1"/>
  <c r="Q4173" i="1"/>
  <c r="P4173" i="1"/>
  <c r="T4172" i="1"/>
  <c r="S4172" i="1"/>
  <c r="R4172" i="1"/>
  <c r="Q4172" i="1"/>
  <c r="P4172" i="1"/>
  <c r="T4171" i="1"/>
  <c r="S4171" i="1"/>
  <c r="R4171" i="1"/>
  <c r="Q4171" i="1"/>
  <c r="P4171" i="1"/>
  <c r="T4170" i="1"/>
  <c r="S4170" i="1"/>
  <c r="R4170" i="1"/>
  <c r="Q4170" i="1"/>
  <c r="P4170" i="1"/>
  <c r="T4169" i="1"/>
  <c r="S4169" i="1"/>
  <c r="R4169" i="1"/>
  <c r="Q4169" i="1"/>
  <c r="P4169" i="1"/>
  <c r="T4168" i="1"/>
  <c r="S4168" i="1"/>
  <c r="R4168" i="1"/>
  <c r="Q4168" i="1"/>
  <c r="P4168" i="1"/>
  <c r="T4167" i="1"/>
  <c r="S4167" i="1"/>
  <c r="R4167" i="1"/>
  <c r="Q4167" i="1"/>
  <c r="P4167" i="1"/>
  <c r="T4166" i="1"/>
  <c r="S4166" i="1"/>
  <c r="R4166" i="1"/>
  <c r="Q4166" i="1"/>
  <c r="P4166" i="1"/>
  <c r="T4165" i="1"/>
  <c r="S4165" i="1"/>
  <c r="R4165" i="1"/>
  <c r="Q4165" i="1"/>
  <c r="P4165" i="1"/>
  <c r="T4164" i="1"/>
  <c r="S4164" i="1"/>
  <c r="R4164" i="1"/>
  <c r="Q4164" i="1"/>
  <c r="P4164" i="1"/>
  <c r="T4163" i="1"/>
  <c r="S4163" i="1"/>
  <c r="R4163" i="1"/>
  <c r="Q4163" i="1"/>
  <c r="P4163" i="1"/>
  <c r="T4162" i="1"/>
  <c r="S4162" i="1"/>
  <c r="R4162" i="1"/>
  <c r="Q4162" i="1"/>
  <c r="P4162" i="1"/>
  <c r="T4161" i="1"/>
  <c r="S4161" i="1"/>
  <c r="R4161" i="1"/>
  <c r="Q4161" i="1"/>
  <c r="P4161" i="1"/>
  <c r="T4160" i="1"/>
  <c r="S4160" i="1"/>
  <c r="R4160" i="1"/>
  <c r="Q4160" i="1"/>
  <c r="P4160" i="1"/>
  <c r="T4159" i="1"/>
  <c r="S4159" i="1"/>
  <c r="R4159" i="1"/>
  <c r="Q4159" i="1"/>
  <c r="P4159" i="1"/>
  <c r="T4158" i="1"/>
  <c r="S4158" i="1"/>
  <c r="R4158" i="1"/>
  <c r="Q4158" i="1"/>
  <c r="P4158" i="1"/>
  <c r="T4157" i="1"/>
  <c r="S4157" i="1"/>
  <c r="R4157" i="1"/>
  <c r="Q4157" i="1"/>
  <c r="P4157" i="1"/>
  <c r="T4156" i="1"/>
  <c r="S4156" i="1"/>
  <c r="R4156" i="1"/>
  <c r="Q4156" i="1"/>
  <c r="P4156" i="1"/>
  <c r="T4155" i="1"/>
  <c r="S4155" i="1"/>
  <c r="R4155" i="1"/>
  <c r="Q4155" i="1"/>
  <c r="P4155" i="1"/>
  <c r="T4154" i="1"/>
  <c r="S4154" i="1"/>
  <c r="R4154" i="1"/>
  <c r="Q4154" i="1"/>
  <c r="P4154" i="1"/>
  <c r="T4153" i="1"/>
  <c r="S4153" i="1"/>
  <c r="R4153" i="1"/>
  <c r="Q4153" i="1"/>
  <c r="P4153" i="1"/>
  <c r="T4152" i="1"/>
  <c r="S4152" i="1"/>
  <c r="R4152" i="1"/>
  <c r="Q4152" i="1"/>
  <c r="P4152" i="1"/>
  <c r="T4151" i="1"/>
  <c r="S4151" i="1"/>
  <c r="R4151" i="1"/>
  <c r="Q4151" i="1"/>
  <c r="P4151" i="1"/>
  <c r="T4150" i="1"/>
  <c r="S4150" i="1"/>
  <c r="R4150" i="1"/>
  <c r="Q4150" i="1"/>
  <c r="P4150" i="1"/>
  <c r="T4149" i="1"/>
  <c r="S4149" i="1"/>
  <c r="R4149" i="1"/>
  <c r="Q4149" i="1"/>
  <c r="P4149" i="1"/>
  <c r="T4148" i="1"/>
  <c r="S4148" i="1"/>
  <c r="R4148" i="1"/>
  <c r="Q4148" i="1"/>
  <c r="P4148" i="1"/>
  <c r="T4147" i="1"/>
  <c r="S4147" i="1"/>
  <c r="R4147" i="1"/>
  <c r="Q4147" i="1"/>
  <c r="P4147" i="1"/>
  <c r="T4146" i="1"/>
  <c r="S4146" i="1"/>
  <c r="R4146" i="1"/>
  <c r="Q4146" i="1"/>
  <c r="P4146" i="1"/>
  <c r="T4145" i="1"/>
  <c r="S4145" i="1"/>
  <c r="R4145" i="1"/>
  <c r="Q4145" i="1"/>
  <c r="P4145" i="1"/>
  <c r="T4144" i="1"/>
  <c r="S4144" i="1"/>
  <c r="R4144" i="1"/>
  <c r="Q4144" i="1"/>
  <c r="P4144" i="1"/>
  <c r="T4143" i="1"/>
  <c r="S4143" i="1"/>
  <c r="R4143" i="1"/>
  <c r="Q4143" i="1"/>
  <c r="P4143" i="1"/>
  <c r="T4142" i="1"/>
  <c r="S4142" i="1"/>
  <c r="R4142" i="1"/>
  <c r="Q4142" i="1"/>
  <c r="P4142" i="1"/>
  <c r="T4141" i="1"/>
  <c r="S4141" i="1"/>
  <c r="R4141" i="1"/>
  <c r="Q4141" i="1"/>
  <c r="P4141" i="1"/>
  <c r="T4140" i="1"/>
  <c r="S4140" i="1"/>
  <c r="R4140" i="1"/>
  <c r="Q4140" i="1"/>
  <c r="P4140" i="1"/>
  <c r="T4139" i="1"/>
  <c r="S4139" i="1"/>
  <c r="R4139" i="1"/>
  <c r="Q4139" i="1"/>
  <c r="P4139" i="1"/>
  <c r="T4138" i="1"/>
  <c r="S4138" i="1"/>
  <c r="R4138" i="1"/>
  <c r="Q4138" i="1"/>
  <c r="P4138" i="1"/>
  <c r="T4137" i="1"/>
  <c r="S4137" i="1"/>
  <c r="R4137" i="1"/>
  <c r="Q4137" i="1"/>
  <c r="P4137" i="1"/>
  <c r="T4136" i="1"/>
  <c r="S4136" i="1"/>
  <c r="R4136" i="1"/>
  <c r="Q4136" i="1"/>
  <c r="P4136" i="1"/>
  <c r="T4135" i="1"/>
  <c r="S4135" i="1"/>
  <c r="R4135" i="1"/>
  <c r="Q4135" i="1"/>
  <c r="P4135" i="1"/>
  <c r="T4134" i="1"/>
  <c r="S4134" i="1"/>
  <c r="R4134" i="1"/>
  <c r="Q4134" i="1"/>
  <c r="P4134" i="1"/>
  <c r="T4133" i="1"/>
  <c r="S4133" i="1"/>
  <c r="R4133" i="1"/>
  <c r="Q4133" i="1"/>
  <c r="P4133" i="1"/>
  <c r="T4132" i="1"/>
  <c r="S4132" i="1"/>
  <c r="R4132" i="1"/>
  <c r="Q4132" i="1"/>
  <c r="P4132" i="1"/>
  <c r="T4131" i="1"/>
  <c r="S4131" i="1"/>
  <c r="R4131" i="1"/>
  <c r="Q4131" i="1"/>
  <c r="P4131" i="1"/>
  <c r="T4130" i="1"/>
  <c r="S4130" i="1"/>
  <c r="R4130" i="1"/>
  <c r="Q4130" i="1"/>
  <c r="P4130" i="1"/>
  <c r="T4129" i="1"/>
  <c r="S4129" i="1"/>
  <c r="R4129" i="1"/>
  <c r="Q4129" i="1"/>
  <c r="P4129" i="1"/>
  <c r="T4128" i="1"/>
  <c r="S4128" i="1"/>
  <c r="R4128" i="1"/>
  <c r="Q4128" i="1"/>
  <c r="P4128" i="1"/>
  <c r="T4127" i="1"/>
  <c r="S4127" i="1"/>
  <c r="R4127" i="1"/>
  <c r="Q4127" i="1"/>
  <c r="P4127" i="1"/>
  <c r="T4126" i="1"/>
  <c r="S4126" i="1"/>
  <c r="R4126" i="1"/>
  <c r="Q4126" i="1"/>
  <c r="P4126" i="1"/>
  <c r="T4125" i="1"/>
  <c r="S4125" i="1"/>
  <c r="R4125" i="1"/>
  <c r="Q4125" i="1"/>
  <c r="P4125" i="1"/>
  <c r="T4124" i="1"/>
  <c r="S4124" i="1"/>
  <c r="R4124" i="1"/>
  <c r="Q4124" i="1"/>
  <c r="P4124" i="1"/>
  <c r="T4123" i="1"/>
  <c r="S4123" i="1"/>
  <c r="R4123" i="1"/>
  <c r="Q4123" i="1"/>
  <c r="P4123" i="1"/>
  <c r="T4122" i="1"/>
  <c r="S4122" i="1"/>
  <c r="R4122" i="1"/>
  <c r="Q4122" i="1"/>
  <c r="P4122" i="1"/>
  <c r="T4121" i="1"/>
  <c r="S4121" i="1"/>
  <c r="R4121" i="1"/>
  <c r="Q4121" i="1"/>
  <c r="P4121" i="1"/>
  <c r="T4120" i="1"/>
  <c r="S4120" i="1"/>
  <c r="R4120" i="1"/>
  <c r="Q4120" i="1"/>
  <c r="P4120" i="1"/>
  <c r="T4119" i="1"/>
  <c r="S4119" i="1"/>
  <c r="R4119" i="1"/>
  <c r="Q4119" i="1"/>
  <c r="P4119" i="1"/>
  <c r="T4118" i="1"/>
  <c r="S4118" i="1"/>
  <c r="R4118" i="1"/>
  <c r="Q4118" i="1"/>
  <c r="P4118" i="1"/>
  <c r="T4117" i="1"/>
  <c r="S4117" i="1"/>
  <c r="R4117" i="1"/>
  <c r="Q4117" i="1"/>
  <c r="P4117" i="1"/>
  <c r="T4116" i="1"/>
  <c r="S4116" i="1"/>
  <c r="R4116" i="1"/>
  <c r="Q4116" i="1"/>
  <c r="P4116" i="1"/>
  <c r="T4115" i="1"/>
  <c r="S4115" i="1"/>
  <c r="R4115" i="1"/>
  <c r="Q4115" i="1"/>
  <c r="P4115" i="1"/>
  <c r="T4114" i="1"/>
  <c r="S4114" i="1"/>
  <c r="R4114" i="1"/>
  <c r="Q4114" i="1"/>
  <c r="P4114" i="1"/>
  <c r="T4113" i="1"/>
  <c r="S4113" i="1"/>
  <c r="R4113" i="1"/>
  <c r="Q4113" i="1"/>
  <c r="P4113" i="1"/>
  <c r="T4112" i="1"/>
  <c r="S4112" i="1"/>
  <c r="R4112" i="1"/>
  <c r="Q4112" i="1"/>
  <c r="P4112" i="1"/>
  <c r="T4111" i="1"/>
  <c r="S4111" i="1"/>
  <c r="R4111" i="1"/>
  <c r="Q4111" i="1"/>
  <c r="P4111" i="1"/>
  <c r="T4110" i="1"/>
  <c r="S4110" i="1"/>
  <c r="R4110" i="1"/>
  <c r="Q4110" i="1"/>
  <c r="P4110" i="1"/>
  <c r="T4109" i="1"/>
  <c r="S4109" i="1"/>
  <c r="R4109" i="1"/>
  <c r="Q4109" i="1"/>
  <c r="P4109" i="1"/>
  <c r="T4108" i="1"/>
  <c r="S4108" i="1"/>
  <c r="R4108" i="1"/>
  <c r="Q4108" i="1"/>
  <c r="P4108" i="1"/>
  <c r="T4107" i="1"/>
  <c r="S4107" i="1"/>
  <c r="R4107" i="1"/>
  <c r="Q4107" i="1"/>
  <c r="P4107" i="1"/>
  <c r="T4106" i="1"/>
  <c r="S4106" i="1"/>
  <c r="R4106" i="1"/>
  <c r="Q4106" i="1"/>
  <c r="P4106" i="1"/>
  <c r="T4105" i="1"/>
  <c r="S4105" i="1"/>
  <c r="R4105" i="1"/>
  <c r="Q4105" i="1"/>
  <c r="P4105" i="1"/>
  <c r="T4104" i="1"/>
  <c r="S4104" i="1"/>
  <c r="R4104" i="1"/>
  <c r="Q4104" i="1"/>
  <c r="P4104" i="1"/>
  <c r="T4103" i="1"/>
  <c r="S4103" i="1"/>
  <c r="R4103" i="1"/>
  <c r="Q4103" i="1"/>
  <c r="P4103" i="1"/>
  <c r="T4102" i="1"/>
  <c r="S4102" i="1"/>
  <c r="R4102" i="1"/>
  <c r="Q4102" i="1"/>
  <c r="P4102" i="1"/>
  <c r="T4101" i="1"/>
  <c r="S4101" i="1"/>
  <c r="R4101" i="1"/>
  <c r="Q4101" i="1"/>
  <c r="P4101" i="1"/>
  <c r="T4100" i="1"/>
  <c r="S4100" i="1"/>
  <c r="R4100" i="1"/>
  <c r="Q4100" i="1"/>
  <c r="P4100" i="1"/>
  <c r="T4099" i="1"/>
  <c r="S4099" i="1"/>
  <c r="R4099" i="1"/>
  <c r="Q4099" i="1"/>
  <c r="P4099" i="1"/>
  <c r="T4098" i="1"/>
  <c r="S4098" i="1"/>
  <c r="R4098" i="1"/>
  <c r="Q4098" i="1"/>
  <c r="P4098" i="1"/>
  <c r="T4097" i="1"/>
  <c r="S4097" i="1"/>
  <c r="R4097" i="1"/>
  <c r="Q4097" i="1"/>
  <c r="P4097" i="1"/>
  <c r="T4096" i="1"/>
  <c r="S4096" i="1"/>
  <c r="R4096" i="1"/>
  <c r="Q4096" i="1"/>
  <c r="P4096" i="1"/>
  <c r="T4095" i="1"/>
  <c r="S4095" i="1"/>
  <c r="R4095" i="1"/>
  <c r="Q4095" i="1"/>
  <c r="P4095" i="1"/>
  <c r="T4094" i="1"/>
  <c r="S4094" i="1"/>
  <c r="R4094" i="1"/>
  <c r="Q4094" i="1"/>
  <c r="P4094" i="1"/>
  <c r="T4093" i="1"/>
  <c r="S4093" i="1"/>
  <c r="R4093" i="1"/>
  <c r="Q4093" i="1"/>
  <c r="P4093" i="1"/>
  <c r="T4092" i="1"/>
  <c r="S4092" i="1"/>
  <c r="R4092" i="1"/>
  <c r="Q4092" i="1"/>
  <c r="P4092" i="1"/>
  <c r="T4091" i="1"/>
  <c r="S4091" i="1"/>
  <c r="R4091" i="1"/>
  <c r="Q4091" i="1"/>
  <c r="P4091" i="1"/>
  <c r="T4090" i="1"/>
  <c r="S4090" i="1"/>
  <c r="R4090" i="1"/>
  <c r="Q4090" i="1"/>
  <c r="P4090" i="1"/>
  <c r="T4089" i="1"/>
  <c r="S4089" i="1"/>
  <c r="R4089" i="1"/>
  <c r="Q4089" i="1"/>
  <c r="P4089" i="1"/>
  <c r="T4088" i="1"/>
  <c r="S4088" i="1"/>
  <c r="R4088" i="1"/>
  <c r="Q4088" i="1"/>
  <c r="P4088" i="1"/>
  <c r="T4087" i="1"/>
  <c r="S4087" i="1"/>
  <c r="R4087" i="1"/>
  <c r="Q4087" i="1"/>
  <c r="P4087" i="1"/>
  <c r="T4086" i="1"/>
  <c r="S4086" i="1"/>
  <c r="R4086" i="1"/>
  <c r="Q4086" i="1"/>
  <c r="P4086" i="1"/>
  <c r="T4085" i="1"/>
  <c r="S4085" i="1"/>
  <c r="R4085" i="1"/>
  <c r="Q4085" i="1"/>
  <c r="P4085" i="1"/>
  <c r="T4084" i="1"/>
  <c r="S4084" i="1"/>
  <c r="R4084" i="1"/>
  <c r="Q4084" i="1"/>
  <c r="P4084" i="1"/>
  <c r="T4083" i="1"/>
  <c r="S4083" i="1"/>
  <c r="R4083" i="1"/>
  <c r="Q4083" i="1"/>
  <c r="P4083" i="1"/>
  <c r="T4082" i="1"/>
  <c r="S4082" i="1"/>
  <c r="R4082" i="1"/>
  <c r="Q4082" i="1"/>
  <c r="P4082" i="1"/>
  <c r="T4081" i="1"/>
  <c r="S4081" i="1"/>
  <c r="R4081" i="1"/>
  <c r="Q4081" i="1"/>
  <c r="P4081" i="1"/>
  <c r="T4080" i="1"/>
  <c r="S4080" i="1"/>
  <c r="R4080" i="1"/>
  <c r="Q4080" i="1"/>
  <c r="P4080" i="1"/>
  <c r="T4079" i="1"/>
  <c r="S4079" i="1"/>
  <c r="R4079" i="1"/>
  <c r="Q4079" i="1"/>
  <c r="P4079" i="1"/>
  <c r="T4078" i="1"/>
  <c r="S4078" i="1"/>
  <c r="R4078" i="1"/>
  <c r="Q4078" i="1"/>
  <c r="P4078" i="1"/>
  <c r="T4077" i="1"/>
  <c r="S4077" i="1"/>
  <c r="R4077" i="1"/>
  <c r="Q4077" i="1"/>
  <c r="P4077" i="1"/>
  <c r="T4076" i="1"/>
  <c r="S4076" i="1"/>
  <c r="R4076" i="1"/>
  <c r="Q4076" i="1"/>
  <c r="P4076" i="1"/>
  <c r="T4075" i="1"/>
  <c r="S4075" i="1"/>
  <c r="R4075" i="1"/>
  <c r="Q4075" i="1"/>
  <c r="P4075" i="1"/>
  <c r="T4074" i="1"/>
  <c r="S4074" i="1"/>
  <c r="R4074" i="1"/>
  <c r="Q4074" i="1"/>
  <c r="P4074" i="1"/>
  <c r="T4073" i="1"/>
  <c r="S4073" i="1"/>
  <c r="R4073" i="1"/>
  <c r="Q4073" i="1"/>
  <c r="P4073" i="1"/>
  <c r="T4072" i="1"/>
  <c r="S4072" i="1"/>
  <c r="R4072" i="1"/>
  <c r="Q4072" i="1"/>
  <c r="P4072" i="1"/>
  <c r="T4071" i="1"/>
  <c r="S4071" i="1"/>
  <c r="R4071" i="1"/>
  <c r="Q4071" i="1"/>
  <c r="P4071" i="1"/>
  <c r="T4070" i="1"/>
  <c r="S4070" i="1"/>
  <c r="R4070" i="1"/>
  <c r="Q4070" i="1"/>
  <c r="P4070" i="1"/>
  <c r="T4069" i="1"/>
  <c r="S4069" i="1"/>
  <c r="R4069" i="1"/>
  <c r="Q4069" i="1"/>
  <c r="P4069" i="1"/>
  <c r="T4068" i="1"/>
  <c r="S4068" i="1"/>
  <c r="R4068" i="1"/>
  <c r="Q4068" i="1"/>
  <c r="P4068" i="1"/>
  <c r="T4067" i="1"/>
  <c r="S4067" i="1"/>
  <c r="R4067" i="1"/>
  <c r="Q4067" i="1"/>
  <c r="P4067" i="1"/>
  <c r="T4066" i="1"/>
  <c r="S4066" i="1"/>
  <c r="R4066" i="1"/>
  <c r="Q4066" i="1"/>
  <c r="P4066" i="1"/>
  <c r="T4065" i="1"/>
  <c r="S4065" i="1"/>
  <c r="R4065" i="1"/>
  <c r="Q4065" i="1"/>
  <c r="P4065" i="1"/>
  <c r="T4064" i="1"/>
  <c r="S4064" i="1"/>
  <c r="R4064" i="1"/>
  <c r="Q4064" i="1"/>
  <c r="P4064" i="1"/>
  <c r="T4063" i="1"/>
  <c r="S4063" i="1"/>
  <c r="R4063" i="1"/>
  <c r="Q4063" i="1"/>
  <c r="P4063" i="1"/>
  <c r="T4062" i="1"/>
  <c r="S4062" i="1"/>
  <c r="R4062" i="1"/>
  <c r="Q4062" i="1"/>
  <c r="P4062" i="1"/>
  <c r="T4061" i="1"/>
  <c r="S4061" i="1"/>
  <c r="R4061" i="1"/>
  <c r="Q4061" i="1"/>
  <c r="P4061" i="1"/>
  <c r="T4060" i="1"/>
  <c r="S4060" i="1"/>
  <c r="R4060" i="1"/>
  <c r="Q4060" i="1"/>
  <c r="P4060" i="1"/>
  <c r="T4059" i="1"/>
  <c r="S4059" i="1"/>
  <c r="R4059" i="1"/>
  <c r="Q4059" i="1"/>
  <c r="P4059" i="1"/>
  <c r="T4058" i="1"/>
  <c r="S4058" i="1"/>
  <c r="R4058" i="1"/>
  <c r="Q4058" i="1"/>
  <c r="P4058" i="1"/>
  <c r="T4057" i="1"/>
  <c r="S4057" i="1"/>
  <c r="R4057" i="1"/>
  <c r="Q4057" i="1"/>
  <c r="P4057" i="1"/>
  <c r="T4056" i="1"/>
  <c r="S4056" i="1"/>
  <c r="R4056" i="1"/>
  <c r="Q4056" i="1"/>
  <c r="P4056" i="1"/>
  <c r="T4055" i="1"/>
  <c r="S4055" i="1"/>
  <c r="R4055" i="1"/>
  <c r="Q4055" i="1"/>
  <c r="P4055" i="1"/>
  <c r="T4054" i="1"/>
  <c r="S4054" i="1"/>
  <c r="R4054" i="1"/>
  <c r="Q4054" i="1"/>
  <c r="P4054" i="1"/>
  <c r="T4053" i="1"/>
  <c r="S4053" i="1"/>
  <c r="R4053" i="1"/>
  <c r="Q4053" i="1"/>
  <c r="P4053" i="1"/>
  <c r="T4052" i="1"/>
  <c r="S4052" i="1"/>
  <c r="R4052" i="1"/>
  <c r="Q4052" i="1"/>
  <c r="P4052" i="1"/>
  <c r="T4051" i="1"/>
  <c r="S4051" i="1"/>
  <c r="R4051" i="1"/>
  <c r="Q4051" i="1"/>
  <c r="P4051" i="1"/>
  <c r="T4050" i="1"/>
  <c r="S4050" i="1"/>
  <c r="R4050" i="1"/>
  <c r="Q4050" i="1"/>
  <c r="P4050" i="1"/>
  <c r="T4049" i="1"/>
  <c r="S4049" i="1"/>
  <c r="R4049" i="1"/>
  <c r="Q4049" i="1"/>
  <c r="P4049" i="1"/>
  <c r="T4048" i="1"/>
  <c r="S4048" i="1"/>
  <c r="R4048" i="1"/>
  <c r="Q4048" i="1"/>
  <c r="P4048" i="1"/>
  <c r="T4047" i="1"/>
  <c r="S4047" i="1"/>
  <c r="R4047" i="1"/>
  <c r="Q4047" i="1"/>
  <c r="P4047" i="1"/>
  <c r="T4046" i="1"/>
  <c r="S4046" i="1"/>
  <c r="R4046" i="1"/>
  <c r="Q4046" i="1"/>
  <c r="P4046" i="1"/>
  <c r="T4045" i="1"/>
  <c r="S4045" i="1"/>
  <c r="R4045" i="1"/>
  <c r="Q4045" i="1"/>
  <c r="P4045" i="1"/>
  <c r="T4044" i="1"/>
  <c r="S4044" i="1"/>
  <c r="R4044" i="1"/>
  <c r="Q4044" i="1"/>
  <c r="P4044" i="1"/>
  <c r="T4043" i="1"/>
  <c r="S4043" i="1"/>
  <c r="R4043" i="1"/>
  <c r="Q4043" i="1"/>
  <c r="P4043" i="1"/>
  <c r="T4042" i="1"/>
  <c r="S4042" i="1"/>
  <c r="R4042" i="1"/>
  <c r="Q4042" i="1"/>
  <c r="P4042" i="1"/>
  <c r="T4041" i="1"/>
  <c r="S4041" i="1"/>
  <c r="R4041" i="1"/>
  <c r="Q4041" i="1"/>
  <c r="P4041" i="1"/>
  <c r="T4040" i="1"/>
  <c r="S4040" i="1"/>
  <c r="R4040" i="1"/>
  <c r="Q4040" i="1"/>
  <c r="P4040" i="1"/>
  <c r="T4039" i="1"/>
  <c r="S4039" i="1"/>
  <c r="R4039" i="1"/>
  <c r="Q4039" i="1"/>
  <c r="P4039" i="1"/>
  <c r="T4038" i="1"/>
  <c r="S4038" i="1"/>
  <c r="R4038" i="1"/>
  <c r="Q4038" i="1"/>
  <c r="P4038" i="1"/>
  <c r="T4037" i="1"/>
  <c r="S4037" i="1"/>
  <c r="R4037" i="1"/>
  <c r="Q4037" i="1"/>
  <c r="P4037" i="1"/>
  <c r="T4036" i="1"/>
  <c r="S4036" i="1"/>
  <c r="R4036" i="1"/>
  <c r="Q4036" i="1"/>
  <c r="P4036" i="1"/>
  <c r="T4035" i="1"/>
  <c r="S4035" i="1"/>
  <c r="R4035" i="1"/>
  <c r="Q4035" i="1"/>
  <c r="P4035" i="1"/>
  <c r="T4034" i="1"/>
  <c r="S4034" i="1"/>
  <c r="R4034" i="1"/>
  <c r="Q4034" i="1"/>
  <c r="P4034" i="1"/>
  <c r="T4033" i="1"/>
  <c r="S4033" i="1"/>
  <c r="R4033" i="1"/>
  <c r="Q4033" i="1"/>
  <c r="P4033" i="1"/>
  <c r="T4032" i="1"/>
  <c r="S4032" i="1"/>
  <c r="R4032" i="1"/>
  <c r="Q4032" i="1"/>
  <c r="P4032" i="1"/>
  <c r="T4031" i="1"/>
  <c r="S4031" i="1"/>
  <c r="R4031" i="1"/>
  <c r="Q4031" i="1"/>
  <c r="P4031" i="1"/>
  <c r="T4030" i="1"/>
  <c r="S4030" i="1"/>
  <c r="R4030" i="1"/>
  <c r="Q4030" i="1"/>
  <c r="P4030" i="1"/>
  <c r="T4029" i="1"/>
  <c r="S4029" i="1"/>
  <c r="R4029" i="1"/>
  <c r="Q4029" i="1"/>
  <c r="P4029" i="1"/>
  <c r="T4028" i="1"/>
  <c r="S4028" i="1"/>
  <c r="R4028" i="1"/>
  <c r="Q4028" i="1"/>
  <c r="P4028" i="1"/>
  <c r="T4027" i="1"/>
  <c r="S4027" i="1"/>
  <c r="R4027" i="1"/>
  <c r="Q4027" i="1"/>
  <c r="P4027" i="1"/>
  <c r="T4026" i="1"/>
  <c r="S4026" i="1"/>
  <c r="R4026" i="1"/>
  <c r="Q4026" i="1"/>
  <c r="P4026" i="1"/>
  <c r="T4025" i="1"/>
  <c r="S4025" i="1"/>
  <c r="R4025" i="1"/>
  <c r="Q4025" i="1"/>
  <c r="P4025" i="1"/>
  <c r="T4024" i="1"/>
  <c r="S4024" i="1"/>
  <c r="R4024" i="1"/>
  <c r="Q4024" i="1"/>
  <c r="P4024" i="1"/>
  <c r="T4023" i="1"/>
  <c r="S4023" i="1"/>
  <c r="R4023" i="1"/>
  <c r="Q4023" i="1"/>
  <c r="P4023" i="1"/>
  <c r="T4022" i="1"/>
  <c r="S4022" i="1"/>
  <c r="R4022" i="1"/>
  <c r="Q4022" i="1"/>
  <c r="P4022" i="1"/>
  <c r="T4021" i="1"/>
  <c r="S4021" i="1"/>
  <c r="R4021" i="1"/>
  <c r="Q4021" i="1"/>
  <c r="P4021" i="1"/>
  <c r="T4020" i="1"/>
  <c r="S4020" i="1"/>
  <c r="R4020" i="1"/>
  <c r="Q4020" i="1"/>
  <c r="P4020" i="1"/>
  <c r="T4019" i="1"/>
  <c r="S4019" i="1"/>
  <c r="R4019" i="1"/>
  <c r="Q4019" i="1"/>
  <c r="P4019" i="1"/>
  <c r="T4018" i="1"/>
  <c r="S4018" i="1"/>
  <c r="R4018" i="1"/>
  <c r="Q4018" i="1"/>
  <c r="P4018" i="1"/>
  <c r="T4017" i="1"/>
  <c r="S4017" i="1"/>
  <c r="R4017" i="1"/>
  <c r="Q4017" i="1"/>
  <c r="P4017" i="1"/>
  <c r="T4016" i="1"/>
  <c r="S4016" i="1"/>
  <c r="R4016" i="1"/>
  <c r="Q4016" i="1"/>
  <c r="P4016" i="1"/>
  <c r="T4015" i="1"/>
  <c r="S4015" i="1"/>
  <c r="R4015" i="1"/>
  <c r="Q4015" i="1"/>
  <c r="P4015" i="1"/>
  <c r="T4014" i="1"/>
  <c r="S4014" i="1"/>
  <c r="R4014" i="1"/>
  <c r="Q4014" i="1"/>
  <c r="P4014" i="1"/>
  <c r="T4013" i="1"/>
  <c r="S4013" i="1"/>
  <c r="R4013" i="1"/>
  <c r="Q4013" i="1"/>
  <c r="P4013" i="1"/>
  <c r="T4012" i="1"/>
  <c r="S4012" i="1"/>
  <c r="R4012" i="1"/>
  <c r="Q4012" i="1"/>
  <c r="P4012" i="1"/>
  <c r="T4011" i="1"/>
  <c r="S4011" i="1"/>
  <c r="R4011" i="1"/>
  <c r="Q4011" i="1"/>
  <c r="P4011" i="1"/>
  <c r="T4010" i="1"/>
  <c r="S4010" i="1"/>
  <c r="R4010" i="1"/>
  <c r="Q4010" i="1"/>
  <c r="P4010" i="1"/>
  <c r="T4009" i="1"/>
  <c r="S4009" i="1"/>
  <c r="R4009" i="1"/>
  <c r="Q4009" i="1"/>
  <c r="P4009" i="1"/>
  <c r="T4008" i="1"/>
  <c r="S4008" i="1"/>
  <c r="R4008" i="1"/>
  <c r="Q4008" i="1"/>
  <c r="P4008" i="1"/>
  <c r="T4007" i="1"/>
  <c r="S4007" i="1"/>
  <c r="R4007" i="1"/>
  <c r="Q4007" i="1"/>
  <c r="P4007" i="1"/>
  <c r="T4006" i="1"/>
  <c r="S4006" i="1"/>
  <c r="R4006" i="1"/>
  <c r="Q4006" i="1"/>
  <c r="P4006" i="1"/>
  <c r="T4005" i="1"/>
  <c r="S4005" i="1"/>
  <c r="R4005" i="1"/>
  <c r="Q4005" i="1"/>
  <c r="P4005" i="1"/>
  <c r="T4004" i="1"/>
  <c r="S4004" i="1"/>
  <c r="R4004" i="1"/>
  <c r="Q4004" i="1"/>
  <c r="P4004" i="1"/>
  <c r="T4003" i="1"/>
  <c r="S4003" i="1"/>
  <c r="R4003" i="1"/>
  <c r="Q4003" i="1"/>
  <c r="P4003" i="1"/>
  <c r="T4002" i="1"/>
  <c r="S4002" i="1"/>
  <c r="R4002" i="1"/>
  <c r="Q4002" i="1"/>
  <c r="P4002" i="1"/>
  <c r="T4001" i="1"/>
  <c r="S4001" i="1"/>
  <c r="R4001" i="1"/>
  <c r="Q4001" i="1"/>
  <c r="P4001" i="1"/>
  <c r="T4000" i="1"/>
  <c r="S4000" i="1"/>
  <c r="R4000" i="1"/>
  <c r="Q4000" i="1"/>
  <c r="P4000" i="1"/>
  <c r="T3999" i="1"/>
  <c r="S3999" i="1"/>
  <c r="R3999" i="1"/>
  <c r="Q3999" i="1"/>
  <c r="P3999" i="1"/>
  <c r="T3998" i="1"/>
  <c r="S3998" i="1"/>
  <c r="R3998" i="1"/>
  <c r="Q3998" i="1"/>
  <c r="P3998" i="1"/>
  <c r="T3997" i="1"/>
  <c r="S3997" i="1"/>
  <c r="R3997" i="1"/>
  <c r="Q3997" i="1"/>
  <c r="P3997" i="1"/>
  <c r="T3996" i="1"/>
  <c r="S3996" i="1"/>
  <c r="R3996" i="1"/>
  <c r="Q3996" i="1"/>
  <c r="P3996" i="1"/>
  <c r="T3995" i="1"/>
  <c r="S3995" i="1"/>
  <c r="R3995" i="1"/>
  <c r="Q3995" i="1"/>
  <c r="P3995" i="1"/>
  <c r="T3994" i="1"/>
  <c r="S3994" i="1"/>
  <c r="R3994" i="1"/>
  <c r="Q3994" i="1"/>
  <c r="P3994" i="1"/>
  <c r="T3993" i="1"/>
  <c r="S3993" i="1"/>
  <c r="R3993" i="1"/>
  <c r="Q3993" i="1"/>
  <c r="P3993" i="1"/>
  <c r="T3992" i="1"/>
  <c r="S3992" i="1"/>
  <c r="R3992" i="1"/>
  <c r="Q3992" i="1"/>
  <c r="P3992" i="1"/>
  <c r="T3991" i="1"/>
  <c r="S3991" i="1"/>
  <c r="R3991" i="1"/>
  <c r="Q3991" i="1"/>
  <c r="P3991" i="1"/>
  <c r="T3990" i="1"/>
  <c r="S3990" i="1"/>
  <c r="R3990" i="1"/>
  <c r="Q3990" i="1"/>
  <c r="P3990" i="1"/>
  <c r="T3989" i="1"/>
  <c r="S3989" i="1"/>
  <c r="R3989" i="1"/>
  <c r="Q3989" i="1"/>
  <c r="P3989" i="1"/>
  <c r="T3988" i="1"/>
  <c r="S3988" i="1"/>
  <c r="R3988" i="1"/>
  <c r="Q3988" i="1"/>
  <c r="P3988" i="1"/>
  <c r="T3987" i="1"/>
  <c r="S3987" i="1"/>
  <c r="R3987" i="1"/>
  <c r="Q3987" i="1"/>
  <c r="P3987" i="1"/>
  <c r="T3986" i="1"/>
  <c r="S3986" i="1"/>
  <c r="R3986" i="1"/>
  <c r="Q3986" i="1"/>
  <c r="P3986" i="1"/>
  <c r="T3985" i="1"/>
  <c r="S3985" i="1"/>
  <c r="R3985" i="1"/>
  <c r="Q3985" i="1"/>
  <c r="P3985" i="1"/>
  <c r="T3984" i="1"/>
  <c r="S3984" i="1"/>
  <c r="R3984" i="1"/>
  <c r="Q3984" i="1"/>
  <c r="P3984" i="1"/>
  <c r="T3983" i="1"/>
  <c r="S3983" i="1"/>
  <c r="R3983" i="1"/>
  <c r="Q3983" i="1"/>
  <c r="P3983" i="1"/>
  <c r="T3982" i="1"/>
  <c r="S3982" i="1"/>
  <c r="R3982" i="1"/>
  <c r="Q3982" i="1"/>
  <c r="P3982" i="1"/>
  <c r="T3981" i="1"/>
  <c r="S3981" i="1"/>
  <c r="R3981" i="1"/>
  <c r="Q3981" i="1"/>
  <c r="P3981" i="1"/>
  <c r="T3980" i="1"/>
  <c r="S3980" i="1"/>
  <c r="R3980" i="1"/>
  <c r="Q3980" i="1"/>
  <c r="P3980" i="1"/>
  <c r="T3979" i="1"/>
  <c r="S3979" i="1"/>
  <c r="R3979" i="1"/>
  <c r="Q3979" i="1"/>
  <c r="P3979" i="1"/>
  <c r="T3978" i="1"/>
  <c r="S3978" i="1"/>
  <c r="R3978" i="1"/>
  <c r="Q3978" i="1"/>
  <c r="P3978" i="1"/>
  <c r="T3977" i="1"/>
  <c r="S3977" i="1"/>
  <c r="R3977" i="1"/>
  <c r="Q3977" i="1"/>
  <c r="P3977" i="1"/>
  <c r="T3976" i="1"/>
  <c r="S3976" i="1"/>
  <c r="R3976" i="1"/>
  <c r="Q3976" i="1"/>
  <c r="P3976" i="1"/>
  <c r="T3975" i="1"/>
  <c r="S3975" i="1"/>
  <c r="R3975" i="1"/>
  <c r="Q3975" i="1"/>
  <c r="P3975" i="1"/>
  <c r="T3974" i="1"/>
  <c r="S3974" i="1"/>
  <c r="R3974" i="1"/>
  <c r="Q3974" i="1"/>
  <c r="P3974" i="1"/>
  <c r="T3973" i="1"/>
  <c r="S3973" i="1"/>
  <c r="R3973" i="1"/>
  <c r="Q3973" i="1"/>
  <c r="P3973" i="1"/>
  <c r="T3972" i="1"/>
  <c r="S3972" i="1"/>
  <c r="R3972" i="1"/>
  <c r="Q3972" i="1"/>
  <c r="P3972" i="1"/>
  <c r="T3971" i="1"/>
  <c r="S3971" i="1"/>
  <c r="R3971" i="1"/>
  <c r="Q3971" i="1"/>
  <c r="P3971" i="1"/>
  <c r="T3970" i="1"/>
  <c r="S3970" i="1"/>
  <c r="R3970" i="1"/>
  <c r="Q3970" i="1"/>
  <c r="P3970" i="1"/>
  <c r="T3969" i="1"/>
  <c r="S3969" i="1"/>
  <c r="R3969" i="1"/>
  <c r="Q3969" i="1"/>
  <c r="P3969" i="1"/>
  <c r="T3968" i="1"/>
  <c r="S3968" i="1"/>
  <c r="R3968" i="1"/>
  <c r="Q3968" i="1"/>
  <c r="P3968" i="1"/>
  <c r="T3967" i="1"/>
  <c r="S3967" i="1"/>
  <c r="R3967" i="1"/>
  <c r="Q3967" i="1"/>
  <c r="P3967" i="1"/>
  <c r="T3966" i="1"/>
  <c r="S3966" i="1"/>
  <c r="R3966" i="1"/>
  <c r="Q3966" i="1"/>
  <c r="P3966" i="1"/>
  <c r="T3965" i="1"/>
  <c r="S3965" i="1"/>
  <c r="R3965" i="1"/>
  <c r="Q3965" i="1"/>
  <c r="P3965" i="1"/>
  <c r="T3964" i="1"/>
  <c r="S3964" i="1"/>
  <c r="R3964" i="1"/>
  <c r="Q3964" i="1"/>
  <c r="P3964" i="1"/>
  <c r="T3963" i="1"/>
  <c r="S3963" i="1"/>
  <c r="R3963" i="1"/>
  <c r="Q3963" i="1"/>
  <c r="P3963" i="1"/>
  <c r="T3962" i="1"/>
  <c r="S3962" i="1"/>
  <c r="R3962" i="1"/>
  <c r="Q3962" i="1"/>
  <c r="P3962" i="1"/>
  <c r="T3961" i="1"/>
  <c r="S3961" i="1"/>
  <c r="R3961" i="1"/>
  <c r="Q3961" i="1"/>
  <c r="P3961" i="1"/>
  <c r="T3960" i="1"/>
  <c r="S3960" i="1"/>
  <c r="R3960" i="1"/>
  <c r="Q3960" i="1"/>
  <c r="P3960" i="1"/>
  <c r="T3959" i="1"/>
  <c r="S3959" i="1"/>
  <c r="R3959" i="1"/>
  <c r="Q3959" i="1"/>
  <c r="P3959" i="1"/>
  <c r="T3958" i="1"/>
  <c r="S3958" i="1"/>
  <c r="R3958" i="1"/>
  <c r="Q3958" i="1"/>
  <c r="P3958" i="1"/>
  <c r="T3957" i="1"/>
  <c r="S3957" i="1"/>
  <c r="R3957" i="1"/>
  <c r="Q3957" i="1"/>
  <c r="P3957" i="1"/>
  <c r="T3956" i="1"/>
  <c r="S3956" i="1"/>
  <c r="R3956" i="1"/>
  <c r="Q3956" i="1"/>
  <c r="P3956" i="1"/>
  <c r="T3955" i="1"/>
  <c r="S3955" i="1"/>
  <c r="R3955" i="1"/>
  <c r="Q3955" i="1"/>
  <c r="P3955" i="1"/>
  <c r="T3954" i="1"/>
  <c r="S3954" i="1"/>
  <c r="R3954" i="1"/>
  <c r="Q3954" i="1"/>
  <c r="P3954" i="1"/>
  <c r="T3953" i="1"/>
  <c r="S3953" i="1"/>
  <c r="R3953" i="1"/>
  <c r="Q3953" i="1"/>
  <c r="P3953" i="1"/>
  <c r="T3952" i="1"/>
  <c r="S3952" i="1"/>
  <c r="R3952" i="1"/>
  <c r="Q3952" i="1"/>
  <c r="P3952" i="1"/>
  <c r="T3951" i="1"/>
  <c r="S3951" i="1"/>
  <c r="R3951" i="1"/>
  <c r="Q3951" i="1"/>
  <c r="P3951" i="1"/>
  <c r="T3950" i="1"/>
  <c r="S3950" i="1"/>
  <c r="R3950" i="1"/>
  <c r="Q3950" i="1"/>
  <c r="P3950" i="1"/>
  <c r="T3949" i="1"/>
  <c r="S3949" i="1"/>
  <c r="R3949" i="1"/>
  <c r="Q3949" i="1"/>
  <c r="P3949" i="1"/>
  <c r="T3948" i="1"/>
  <c r="S3948" i="1"/>
  <c r="R3948" i="1"/>
  <c r="Q3948" i="1"/>
  <c r="P3948" i="1"/>
  <c r="T3947" i="1"/>
  <c r="S3947" i="1"/>
  <c r="R3947" i="1"/>
  <c r="Q3947" i="1"/>
  <c r="P3947" i="1"/>
  <c r="T3946" i="1"/>
  <c r="S3946" i="1"/>
  <c r="R3946" i="1"/>
  <c r="Q3946" i="1"/>
  <c r="P3946" i="1"/>
  <c r="T3945" i="1"/>
  <c r="S3945" i="1"/>
  <c r="R3945" i="1"/>
  <c r="Q3945" i="1"/>
  <c r="P3945" i="1"/>
  <c r="T3944" i="1"/>
  <c r="S3944" i="1"/>
  <c r="R3944" i="1"/>
  <c r="Q3944" i="1"/>
  <c r="P3944" i="1"/>
  <c r="T3943" i="1"/>
  <c r="S3943" i="1"/>
  <c r="R3943" i="1"/>
  <c r="Q3943" i="1"/>
  <c r="P3943" i="1"/>
  <c r="T3942" i="1"/>
  <c r="S3942" i="1"/>
  <c r="R3942" i="1"/>
  <c r="Q3942" i="1"/>
  <c r="P3942" i="1"/>
  <c r="T3941" i="1"/>
  <c r="S3941" i="1"/>
  <c r="R3941" i="1"/>
  <c r="Q3941" i="1"/>
  <c r="P3941" i="1"/>
  <c r="T3940" i="1"/>
  <c r="S3940" i="1"/>
  <c r="R3940" i="1"/>
  <c r="Q3940" i="1"/>
  <c r="P3940" i="1"/>
  <c r="T3939" i="1"/>
  <c r="S3939" i="1"/>
  <c r="R3939" i="1"/>
  <c r="Q3939" i="1"/>
  <c r="P3939" i="1"/>
  <c r="T3938" i="1"/>
  <c r="S3938" i="1"/>
  <c r="R3938" i="1"/>
  <c r="Q3938" i="1"/>
  <c r="P3938" i="1"/>
  <c r="T3937" i="1"/>
  <c r="S3937" i="1"/>
  <c r="R3937" i="1"/>
  <c r="Q3937" i="1"/>
  <c r="P3937" i="1"/>
  <c r="T3936" i="1"/>
  <c r="S3936" i="1"/>
  <c r="R3936" i="1"/>
  <c r="Q3936" i="1"/>
  <c r="P3936" i="1"/>
  <c r="T3935" i="1"/>
  <c r="S3935" i="1"/>
  <c r="R3935" i="1"/>
  <c r="Q3935" i="1"/>
  <c r="P3935" i="1"/>
  <c r="T3934" i="1"/>
  <c r="S3934" i="1"/>
  <c r="R3934" i="1"/>
  <c r="Q3934" i="1"/>
  <c r="P3934" i="1"/>
  <c r="T3933" i="1"/>
  <c r="S3933" i="1"/>
  <c r="R3933" i="1"/>
  <c r="Q3933" i="1"/>
  <c r="P3933" i="1"/>
  <c r="T3932" i="1"/>
  <c r="S3932" i="1"/>
  <c r="R3932" i="1"/>
  <c r="Q3932" i="1"/>
  <c r="P3932" i="1"/>
  <c r="T3931" i="1"/>
  <c r="S3931" i="1"/>
  <c r="R3931" i="1"/>
  <c r="Q3931" i="1"/>
  <c r="P3931" i="1"/>
  <c r="T3930" i="1"/>
  <c r="S3930" i="1"/>
  <c r="R3930" i="1"/>
  <c r="Q3930" i="1"/>
  <c r="P3930" i="1"/>
  <c r="T3929" i="1"/>
  <c r="S3929" i="1"/>
  <c r="R3929" i="1"/>
  <c r="Q3929" i="1"/>
  <c r="P3929" i="1"/>
  <c r="T3928" i="1"/>
  <c r="S3928" i="1"/>
  <c r="R3928" i="1"/>
  <c r="Q3928" i="1"/>
  <c r="P3928" i="1"/>
  <c r="T3927" i="1"/>
  <c r="S3927" i="1"/>
  <c r="R3927" i="1"/>
  <c r="Q3927" i="1"/>
  <c r="P3927" i="1"/>
  <c r="T3926" i="1"/>
  <c r="S3926" i="1"/>
  <c r="R3926" i="1"/>
  <c r="Q3926" i="1"/>
  <c r="P3926" i="1"/>
  <c r="T3925" i="1"/>
  <c r="S3925" i="1"/>
  <c r="R3925" i="1"/>
  <c r="Q3925" i="1"/>
  <c r="P3925" i="1"/>
  <c r="T3924" i="1"/>
  <c r="S3924" i="1"/>
  <c r="R3924" i="1"/>
  <c r="Q3924" i="1"/>
  <c r="P3924" i="1"/>
  <c r="T3923" i="1"/>
  <c r="S3923" i="1"/>
  <c r="R3923" i="1"/>
  <c r="Q3923" i="1"/>
  <c r="P3923" i="1"/>
  <c r="T3922" i="1"/>
  <c r="S3922" i="1"/>
  <c r="R3922" i="1"/>
  <c r="Q3922" i="1"/>
  <c r="P3922" i="1"/>
  <c r="T3921" i="1"/>
  <c r="S3921" i="1"/>
  <c r="R3921" i="1"/>
  <c r="Q3921" i="1"/>
  <c r="P3921" i="1"/>
  <c r="T3920" i="1"/>
  <c r="S3920" i="1"/>
  <c r="R3920" i="1"/>
  <c r="Q3920" i="1"/>
  <c r="P3920" i="1"/>
  <c r="T3919" i="1"/>
  <c r="S3919" i="1"/>
  <c r="R3919" i="1"/>
  <c r="Q3919" i="1"/>
  <c r="P3919" i="1"/>
  <c r="T3918" i="1"/>
  <c r="S3918" i="1"/>
  <c r="R3918" i="1"/>
  <c r="Q3918" i="1"/>
  <c r="P3918" i="1"/>
  <c r="T3917" i="1"/>
  <c r="S3917" i="1"/>
  <c r="R3917" i="1"/>
  <c r="Q3917" i="1"/>
  <c r="P3917" i="1"/>
  <c r="T3916" i="1"/>
  <c r="S3916" i="1"/>
  <c r="R3916" i="1"/>
  <c r="Q3916" i="1"/>
  <c r="P3916" i="1"/>
  <c r="T3915" i="1"/>
  <c r="S3915" i="1"/>
  <c r="R3915" i="1"/>
  <c r="Q3915" i="1"/>
  <c r="P3915" i="1"/>
  <c r="T3914" i="1"/>
  <c r="S3914" i="1"/>
  <c r="R3914" i="1"/>
  <c r="Q3914" i="1"/>
  <c r="P3914" i="1"/>
  <c r="T3913" i="1"/>
  <c r="S3913" i="1"/>
  <c r="R3913" i="1"/>
  <c r="Q3913" i="1"/>
  <c r="P3913" i="1"/>
  <c r="T3912" i="1"/>
  <c r="S3912" i="1"/>
  <c r="R3912" i="1"/>
  <c r="Q3912" i="1"/>
  <c r="P3912" i="1"/>
  <c r="T3911" i="1"/>
  <c r="S3911" i="1"/>
  <c r="R3911" i="1"/>
  <c r="Q3911" i="1"/>
  <c r="P3911" i="1"/>
  <c r="T3910" i="1"/>
  <c r="S3910" i="1"/>
  <c r="R3910" i="1"/>
  <c r="Q3910" i="1"/>
  <c r="P3910" i="1"/>
  <c r="T3909" i="1"/>
  <c r="S3909" i="1"/>
  <c r="R3909" i="1"/>
  <c r="Q3909" i="1"/>
  <c r="P3909" i="1"/>
  <c r="T3908" i="1"/>
  <c r="S3908" i="1"/>
  <c r="R3908" i="1"/>
  <c r="Q3908" i="1"/>
  <c r="P3908" i="1"/>
  <c r="T3907" i="1"/>
  <c r="S3907" i="1"/>
  <c r="R3907" i="1"/>
  <c r="Q3907" i="1"/>
  <c r="P3907" i="1"/>
  <c r="T3906" i="1"/>
  <c r="S3906" i="1"/>
  <c r="R3906" i="1"/>
  <c r="Q3906" i="1"/>
  <c r="P3906" i="1"/>
  <c r="T3905" i="1"/>
  <c r="S3905" i="1"/>
  <c r="R3905" i="1"/>
  <c r="Q3905" i="1"/>
  <c r="P3905" i="1"/>
  <c r="T3904" i="1"/>
  <c r="S3904" i="1"/>
  <c r="R3904" i="1"/>
  <c r="Q3904" i="1"/>
  <c r="P3904" i="1"/>
  <c r="T3903" i="1"/>
  <c r="S3903" i="1"/>
  <c r="R3903" i="1"/>
  <c r="Q3903" i="1"/>
  <c r="P3903" i="1"/>
  <c r="T3902" i="1"/>
  <c r="S3902" i="1"/>
  <c r="R3902" i="1"/>
  <c r="Q3902" i="1"/>
  <c r="P3902" i="1"/>
  <c r="T3901" i="1"/>
  <c r="S3901" i="1"/>
  <c r="R3901" i="1"/>
  <c r="Q3901" i="1"/>
  <c r="P3901" i="1"/>
  <c r="T3900" i="1"/>
  <c r="S3900" i="1"/>
  <c r="R3900" i="1"/>
  <c r="Q3900" i="1"/>
  <c r="P3900" i="1"/>
  <c r="T3899" i="1"/>
  <c r="S3899" i="1"/>
  <c r="R3899" i="1"/>
  <c r="Q3899" i="1"/>
  <c r="P3899" i="1"/>
  <c r="T3898" i="1"/>
  <c r="S3898" i="1"/>
  <c r="R3898" i="1"/>
  <c r="Q3898" i="1"/>
  <c r="P3898" i="1"/>
  <c r="T3897" i="1"/>
  <c r="S3897" i="1"/>
  <c r="R3897" i="1"/>
  <c r="Q3897" i="1"/>
  <c r="P3897" i="1"/>
  <c r="T3896" i="1"/>
  <c r="S3896" i="1"/>
  <c r="R3896" i="1"/>
  <c r="Q3896" i="1"/>
  <c r="P3896" i="1"/>
  <c r="T3895" i="1"/>
  <c r="S3895" i="1"/>
  <c r="R3895" i="1"/>
  <c r="Q3895" i="1"/>
  <c r="P3895" i="1"/>
  <c r="T3894" i="1"/>
  <c r="S3894" i="1"/>
  <c r="R3894" i="1"/>
  <c r="Q3894" i="1"/>
  <c r="P3894" i="1"/>
  <c r="T3893" i="1"/>
  <c r="S3893" i="1"/>
  <c r="R3893" i="1"/>
  <c r="Q3893" i="1"/>
  <c r="P3893" i="1"/>
  <c r="T3892" i="1"/>
  <c r="S3892" i="1"/>
  <c r="R3892" i="1"/>
  <c r="Q3892" i="1"/>
  <c r="P3892" i="1"/>
  <c r="T3891" i="1"/>
  <c r="S3891" i="1"/>
  <c r="R3891" i="1"/>
  <c r="Q3891" i="1"/>
  <c r="P3891" i="1"/>
  <c r="T3890" i="1"/>
  <c r="S3890" i="1"/>
  <c r="R3890" i="1"/>
  <c r="Q3890" i="1"/>
  <c r="P3890" i="1"/>
  <c r="T3889" i="1"/>
  <c r="S3889" i="1"/>
  <c r="R3889" i="1"/>
  <c r="Q3889" i="1"/>
  <c r="P3889" i="1"/>
  <c r="T3888" i="1"/>
  <c r="S3888" i="1"/>
  <c r="R3888" i="1"/>
  <c r="Q3888" i="1"/>
  <c r="P3888" i="1"/>
  <c r="T3887" i="1"/>
  <c r="S3887" i="1"/>
  <c r="R3887" i="1"/>
  <c r="Q3887" i="1"/>
  <c r="P3887" i="1"/>
  <c r="T3886" i="1"/>
  <c r="S3886" i="1"/>
  <c r="R3886" i="1"/>
  <c r="Q3886" i="1"/>
  <c r="P3886" i="1"/>
  <c r="T3885" i="1"/>
  <c r="S3885" i="1"/>
  <c r="R3885" i="1"/>
  <c r="Q3885" i="1"/>
  <c r="P3885" i="1"/>
  <c r="T3884" i="1"/>
  <c r="S3884" i="1"/>
  <c r="R3884" i="1"/>
  <c r="Q3884" i="1"/>
  <c r="P3884" i="1"/>
  <c r="T3883" i="1"/>
  <c r="S3883" i="1"/>
  <c r="R3883" i="1"/>
  <c r="Q3883" i="1"/>
  <c r="P3883" i="1"/>
  <c r="T3882" i="1"/>
  <c r="S3882" i="1"/>
  <c r="R3882" i="1"/>
  <c r="Q3882" i="1"/>
  <c r="P3882" i="1"/>
  <c r="T3881" i="1"/>
  <c r="S3881" i="1"/>
  <c r="R3881" i="1"/>
  <c r="Q3881" i="1"/>
  <c r="P3881" i="1"/>
  <c r="T3880" i="1"/>
  <c r="S3880" i="1"/>
  <c r="R3880" i="1"/>
  <c r="Q3880" i="1"/>
  <c r="P3880" i="1"/>
  <c r="T3879" i="1"/>
  <c r="S3879" i="1"/>
  <c r="R3879" i="1"/>
  <c r="Q3879" i="1"/>
  <c r="P3879" i="1"/>
  <c r="T3878" i="1"/>
  <c r="S3878" i="1"/>
  <c r="R3878" i="1"/>
  <c r="Q3878" i="1"/>
  <c r="P3878" i="1"/>
  <c r="T3877" i="1"/>
  <c r="S3877" i="1"/>
  <c r="R3877" i="1"/>
  <c r="Q3877" i="1"/>
  <c r="P3877" i="1"/>
  <c r="T3876" i="1"/>
  <c r="S3876" i="1"/>
  <c r="R3876" i="1"/>
  <c r="Q3876" i="1"/>
  <c r="P3876" i="1"/>
  <c r="T3875" i="1"/>
  <c r="S3875" i="1"/>
  <c r="R3875" i="1"/>
  <c r="Q3875" i="1"/>
  <c r="P3875" i="1"/>
  <c r="T3874" i="1"/>
  <c r="S3874" i="1"/>
  <c r="R3874" i="1"/>
  <c r="Q3874" i="1"/>
  <c r="P3874" i="1"/>
  <c r="T3873" i="1"/>
  <c r="S3873" i="1"/>
  <c r="R3873" i="1"/>
  <c r="Q3873" i="1"/>
  <c r="P3873" i="1"/>
  <c r="T3872" i="1"/>
  <c r="S3872" i="1"/>
  <c r="R3872" i="1"/>
  <c r="Q3872" i="1"/>
  <c r="P3872" i="1"/>
  <c r="T3871" i="1"/>
  <c r="S3871" i="1"/>
  <c r="R3871" i="1"/>
  <c r="Q3871" i="1"/>
  <c r="P3871" i="1"/>
  <c r="T3870" i="1"/>
  <c r="S3870" i="1"/>
  <c r="R3870" i="1"/>
  <c r="Q3870" i="1"/>
  <c r="P3870" i="1"/>
  <c r="T3869" i="1"/>
  <c r="S3869" i="1"/>
  <c r="R3869" i="1"/>
  <c r="Q3869" i="1"/>
  <c r="P3869" i="1"/>
  <c r="T3868" i="1"/>
  <c r="S3868" i="1"/>
  <c r="R3868" i="1"/>
  <c r="Q3868" i="1"/>
  <c r="P3868" i="1"/>
  <c r="T3867" i="1"/>
  <c r="S3867" i="1"/>
  <c r="R3867" i="1"/>
  <c r="Q3867" i="1"/>
  <c r="P3867" i="1"/>
  <c r="T3866" i="1"/>
  <c r="S3866" i="1"/>
  <c r="R3866" i="1"/>
  <c r="Q3866" i="1"/>
  <c r="P3866" i="1"/>
  <c r="T3865" i="1"/>
  <c r="S3865" i="1"/>
  <c r="R3865" i="1"/>
  <c r="Q3865" i="1"/>
  <c r="P3865" i="1"/>
  <c r="T3864" i="1"/>
  <c r="S3864" i="1"/>
  <c r="R3864" i="1"/>
  <c r="Q3864" i="1"/>
  <c r="P3864" i="1"/>
  <c r="T3863" i="1"/>
  <c r="S3863" i="1"/>
  <c r="R3863" i="1"/>
  <c r="Q3863" i="1"/>
  <c r="P3863" i="1"/>
  <c r="T3862" i="1"/>
  <c r="S3862" i="1"/>
  <c r="R3862" i="1"/>
  <c r="Q3862" i="1"/>
  <c r="P3862" i="1"/>
  <c r="T3861" i="1"/>
  <c r="S3861" i="1"/>
  <c r="R3861" i="1"/>
  <c r="Q3861" i="1"/>
  <c r="P3861" i="1"/>
  <c r="T3860" i="1"/>
  <c r="S3860" i="1"/>
  <c r="R3860" i="1"/>
  <c r="Q3860" i="1"/>
  <c r="P3860" i="1"/>
  <c r="T3859" i="1"/>
  <c r="S3859" i="1"/>
  <c r="R3859" i="1"/>
  <c r="Q3859" i="1"/>
  <c r="P3859" i="1"/>
  <c r="T3858" i="1"/>
  <c r="S3858" i="1"/>
  <c r="R3858" i="1"/>
  <c r="Q3858" i="1"/>
  <c r="P3858" i="1"/>
  <c r="T3857" i="1"/>
  <c r="S3857" i="1"/>
  <c r="R3857" i="1"/>
  <c r="Q3857" i="1"/>
  <c r="P3857" i="1"/>
  <c r="T3856" i="1"/>
  <c r="S3856" i="1"/>
  <c r="R3856" i="1"/>
  <c r="Q3856" i="1"/>
  <c r="P3856" i="1"/>
  <c r="T3855" i="1"/>
  <c r="S3855" i="1"/>
  <c r="R3855" i="1"/>
  <c r="Q3855" i="1"/>
  <c r="P3855" i="1"/>
  <c r="T3854" i="1"/>
  <c r="S3854" i="1"/>
  <c r="R3854" i="1"/>
  <c r="Q3854" i="1"/>
  <c r="P3854" i="1"/>
  <c r="T3853" i="1"/>
  <c r="S3853" i="1"/>
  <c r="R3853" i="1"/>
  <c r="Q3853" i="1"/>
  <c r="P3853" i="1"/>
  <c r="T3852" i="1"/>
  <c r="S3852" i="1"/>
  <c r="R3852" i="1"/>
  <c r="Q3852" i="1"/>
  <c r="P3852" i="1"/>
  <c r="T3851" i="1"/>
  <c r="S3851" i="1"/>
  <c r="R3851" i="1"/>
  <c r="Q3851" i="1"/>
  <c r="P3851" i="1"/>
  <c r="T3850" i="1"/>
  <c r="S3850" i="1"/>
  <c r="R3850" i="1"/>
  <c r="Q3850" i="1"/>
  <c r="P3850" i="1"/>
  <c r="T3849" i="1"/>
  <c r="S3849" i="1"/>
  <c r="R3849" i="1"/>
  <c r="Q3849" i="1"/>
  <c r="P3849" i="1"/>
  <c r="T3848" i="1"/>
  <c r="S3848" i="1"/>
  <c r="R3848" i="1"/>
  <c r="Q3848" i="1"/>
  <c r="P3848" i="1"/>
  <c r="T3847" i="1"/>
  <c r="S3847" i="1"/>
  <c r="R3847" i="1"/>
  <c r="Q3847" i="1"/>
  <c r="P3847" i="1"/>
  <c r="T3846" i="1"/>
  <c r="S3846" i="1"/>
  <c r="R3846" i="1"/>
  <c r="Q3846" i="1"/>
  <c r="P3846" i="1"/>
  <c r="T3845" i="1"/>
  <c r="S3845" i="1"/>
  <c r="R3845" i="1"/>
  <c r="Q3845" i="1"/>
  <c r="P3845" i="1"/>
  <c r="T3844" i="1"/>
  <c r="S3844" i="1"/>
  <c r="R3844" i="1"/>
  <c r="Q3844" i="1"/>
  <c r="P3844" i="1"/>
  <c r="T3843" i="1"/>
  <c r="S3843" i="1"/>
  <c r="R3843" i="1"/>
  <c r="Q3843" i="1"/>
  <c r="P3843" i="1"/>
  <c r="T3842" i="1"/>
  <c r="S3842" i="1"/>
  <c r="R3842" i="1"/>
  <c r="Q3842" i="1"/>
  <c r="P3842" i="1"/>
  <c r="T3841" i="1"/>
  <c r="S3841" i="1"/>
  <c r="R3841" i="1"/>
  <c r="Q3841" i="1"/>
  <c r="P3841" i="1"/>
  <c r="T3840" i="1"/>
  <c r="S3840" i="1"/>
  <c r="R3840" i="1"/>
  <c r="Q3840" i="1"/>
  <c r="P3840" i="1"/>
  <c r="T3839" i="1"/>
  <c r="S3839" i="1"/>
  <c r="R3839" i="1"/>
  <c r="Q3839" i="1"/>
  <c r="P3839" i="1"/>
  <c r="T3838" i="1"/>
  <c r="S3838" i="1"/>
  <c r="R3838" i="1"/>
  <c r="Q3838" i="1"/>
  <c r="P3838" i="1"/>
  <c r="T3837" i="1"/>
  <c r="S3837" i="1"/>
  <c r="R3837" i="1"/>
  <c r="Q3837" i="1"/>
  <c r="P3837" i="1"/>
  <c r="T3836" i="1"/>
  <c r="S3836" i="1"/>
  <c r="R3836" i="1"/>
  <c r="Q3836" i="1"/>
  <c r="P3836" i="1"/>
  <c r="T3835" i="1"/>
  <c r="S3835" i="1"/>
  <c r="R3835" i="1"/>
  <c r="Q3835" i="1"/>
  <c r="P3835" i="1"/>
  <c r="T3834" i="1"/>
  <c r="S3834" i="1"/>
  <c r="R3834" i="1"/>
  <c r="Q3834" i="1"/>
  <c r="P3834" i="1"/>
  <c r="T3833" i="1"/>
  <c r="S3833" i="1"/>
  <c r="R3833" i="1"/>
  <c r="Q3833" i="1"/>
  <c r="P3833" i="1"/>
  <c r="T3832" i="1"/>
  <c r="S3832" i="1"/>
  <c r="R3832" i="1"/>
  <c r="Q3832" i="1"/>
  <c r="P3832" i="1"/>
  <c r="T3831" i="1"/>
  <c r="S3831" i="1"/>
  <c r="R3831" i="1"/>
  <c r="Q3831" i="1"/>
  <c r="P3831" i="1"/>
  <c r="T3830" i="1"/>
  <c r="S3830" i="1"/>
  <c r="R3830" i="1"/>
  <c r="Q3830" i="1"/>
  <c r="P3830" i="1"/>
  <c r="T3829" i="1"/>
  <c r="S3829" i="1"/>
  <c r="R3829" i="1"/>
  <c r="Q3829" i="1"/>
  <c r="P3829" i="1"/>
  <c r="T3828" i="1"/>
  <c r="S3828" i="1"/>
  <c r="R3828" i="1"/>
  <c r="Q3828" i="1"/>
  <c r="P3828" i="1"/>
  <c r="T3827" i="1"/>
  <c r="S3827" i="1"/>
  <c r="R3827" i="1"/>
  <c r="Q3827" i="1"/>
  <c r="P3827" i="1"/>
  <c r="T3826" i="1"/>
  <c r="S3826" i="1"/>
  <c r="R3826" i="1"/>
  <c r="Q3826" i="1"/>
  <c r="P3826" i="1"/>
  <c r="T3825" i="1"/>
  <c r="S3825" i="1"/>
  <c r="R3825" i="1"/>
  <c r="Q3825" i="1"/>
  <c r="P3825" i="1"/>
  <c r="T3824" i="1"/>
  <c r="S3824" i="1"/>
  <c r="R3824" i="1"/>
  <c r="Q3824" i="1"/>
  <c r="P3824" i="1"/>
  <c r="T3823" i="1"/>
  <c r="S3823" i="1"/>
  <c r="R3823" i="1"/>
  <c r="Q3823" i="1"/>
  <c r="P3823" i="1"/>
  <c r="T3822" i="1"/>
  <c r="S3822" i="1"/>
  <c r="R3822" i="1"/>
  <c r="Q3822" i="1"/>
  <c r="P3822" i="1"/>
  <c r="T3821" i="1"/>
  <c r="S3821" i="1"/>
  <c r="R3821" i="1"/>
  <c r="Q3821" i="1"/>
  <c r="P3821" i="1"/>
  <c r="T3820" i="1"/>
  <c r="S3820" i="1"/>
  <c r="R3820" i="1"/>
  <c r="Q3820" i="1"/>
  <c r="P3820" i="1"/>
  <c r="T3819" i="1"/>
  <c r="S3819" i="1"/>
  <c r="R3819" i="1"/>
  <c r="Q3819" i="1"/>
  <c r="P3819" i="1"/>
  <c r="T3818" i="1"/>
  <c r="S3818" i="1"/>
  <c r="R3818" i="1"/>
  <c r="Q3818" i="1"/>
  <c r="P3818" i="1"/>
  <c r="T3817" i="1"/>
  <c r="S3817" i="1"/>
  <c r="R3817" i="1"/>
  <c r="Q3817" i="1"/>
  <c r="P3817" i="1"/>
  <c r="T3816" i="1"/>
  <c r="S3816" i="1"/>
  <c r="R3816" i="1"/>
  <c r="Q3816" i="1"/>
  <c r="P3816" i="1"/>
  <c r="T3815" i="1"/>
  <c r="S3815" i="1"/>
  <c r="R3815" i="1"/>
  <c r="Q3815" i="1"/>
  <c r="P3815" i="1"/>
  <c r="T3814" i="1"/>
  <c r="S3814" i="1"/>
  <c r="R3814" i="1"/>
  <c r="Q3814" i="1"/>
  <c r="P3814" i="1"/>
  <c r="T3813" i="1"/>
  <c r="S3813" i="1"/>
  <c r="R3813" i="1"/>
  <c r="Q3813" i="1"/>
  <c r="P3813" i="1"/>
  <c r="T3812" i="1"/>
  <c r="S3812" i="1"/>
  <c r="R3812" i="1"/>
  <c r="Q3812" i="1"/>
  <c r="P3812" i="1"/>
  <c r="T3811" i="1"/>
  <c r="S3811" i="1"/>
  <c r="R3811" i="1"/>
  <c r="Q3811" i="1"/>
  <c r="P3811" i="1"/>
  <c r="T3810" i="1"/>
  <c r="S3810" i="1"/>
  <c r="R3810" i="1"/>
  <c r="Q3810" i="1"/>
  <c r="P3810" i="1"/>
  <c r="T3809" i="1"/>
  <c r="S3809" i="1"/>
  <c r="R3809" i="1"/>
  <c r="Q3809" i="1"/>
  <c r="P3809" i="1"/>
  <c r="T3808" i="1"/>
  <c r="S3808" i="1"/>
  <c r="R3808" i="1"/>
  <c r="Q3808" i="1"/>
  <c r="P3808" i="1"/>
  <c r="T3807" i="1"/>
  <c r="S3807" i="1"/>
  <c r="R3807" i="1"/>
  <c r="Q3807" i="1"/>
  <c r="P3807" i="1"/>
  <c r="T3806" i="1"/>
  <c r="S3806" i="1"/>
  <c r="R3806" i="1"/>
  <c r="Q3806" i="1"/>
  <c r="P3806" i="1"/>
  <c r="T3805" i="1"/>
  <c r="S3805" i="1"/>
  <c r="R3805" i="1"/>
  <c r="Q3805" i="1"/>
  <c r="P3805" i="1"/>
  <c r="T3804" i="1"/>
  <c r="S3804" i="1"/>
  <c r="R3804" i="1"/>
  <c r="Q3804" i="1"/>
  <c r="P3804" i="1"/>
  <c r="T3803" i="1"/>
  <c r="S3803" i="1"/>
  <c r="R3803" i="1"/>
  <c r="Q3803" i="1"/>
  <c r="P3803" i="1"/>
  <c r="T3802" i="1"/>
  <c r="S3802" i="1"/>
  <c r="R3802" i="1"/>
  <c r="Q3802" i="1"/>
  <c r="P3802" i="1"/>
  <c r="T3801" i="1"/>
  <c r="S3801" i="1"/>
  <c r="R3801" i="1"/>
  <c r="Q3801" i="1"/>
  <c r="P3801" i="1"/>
  <c r="T3800" i="1"/>
  <c r="S3800" i="1"/>
  <c r="R3800" i="1"/>
  <c r="Q3800" i="1"/>
  <c r="P3800" i="1"/>
  <c r="T3799" i="1"/>
  <c r="S3799" i="1"/>
  <c r="R3799" i="1"/>
  <c r="Q3799" i="1"/>
  <c r="P3799" i="1"/>
  <c r="T3798" i="1"/>
  <c r="S3798" i="1"/>
  <c r="R3798" i="1"/>
  <c r="Q3798" i="1"/>
  <c r="P3798" i="1"/>
  <c r="T3797" i="1"/>
  <c r="S3797" i="1"/>
  <c r="R3797" i="1"/>
  <c r="Q3797" i="1"/>
  <c r="P3797" i="1"/>
  <c r="T3796" i="1"/>
  <c r="S3796" i="1"/>
  <c r="R3796" i="1"/>
  <c r="Q3796" i="1"/>
  <c r="P3796" i="1"/>
  <c r="T3795" i="1"/>
  <c r="S3795" i="1"/>
  <c r="R3795" i="1"/>
  <c r="Q3795" i="1"/>
  <c r="P3795" i="1"/>
  <c r="T3794" i="1"/>
  <c r="S3794" i="1"/>
  <c r="R3794" i="1"/>
  <c r="Q3794" i="1"/>
  <c r="P3794" i="1"/>
  <c r="T3793" i="1"/>
  <c r="S3793" i="1"/>
  <c r="R3793" i="1"/>
  <c r="Q3793" i="1"/>
  <c r="P3793" i="1"/>
  <c r="T3792" i="1"/>
  <c r="S3792" i="1"/>
  <c r="R3792" i="1"/>
  <c r="Q3792" i="1"/>
  <c r="P3792" i="1"/>
  <c r="T3791" i="1"/>
  <c r="S3791" i="1"/>
  <c r="R3791" i="1"/>
  <c r="Q3791" i="1"/>
  <c r="P3791" i="1"/>
  <c r="T3790" i="1"/>
  <c r="S3790" i="1"/>
  <c r="R3790" i="1"/>
  <c r="Q3790" i="1"/>
  <c r="P3790" i="1"/>
  <c r="T3789" i="1"/>
  <c r="S3789" i="1"/>
  <c r="R3789" i="1"/>
  <c r="Q3789" i="1"/>
  <c r="P3789" i="1"/>
  <c r="T3788" i="1"/>
  <c r="S3788" i="1"/>
  <c r="R3788" i="1"/>
  <c r="Q3788" i="1"/>
  <c r="P3788" i="1"/>
  <c r="T3787" i="1"/>
  <c r="S3787" i="1"/>
  <c r="R3787" i="1"/>
  <c r="Q3787" i="1"/>
  <c r="P3787" i="1"/>
  <c r="T3786" i="1"/>
  <c r="S3786" i="1"/>
  <c r="R3786" i="1"/>
  <c r="Q3786" i="1"/>
  <c r="P3786" i="1"/>
  <c r="T3785" i="1"/>
  <c r="S3785" i="1"/>
  <c r="R3785" i="1"/>
  <c r="Q3785" i="1"/>
  <c r="P3785" i="1"/>
  <c r="T3784" i="1"/>
  <c r="S3784" i="1"/>
  <c r="R3784" i="1"/>
  <c r="Q3784" i="1"/>
  <c r="P3784" i="1"/>
  <c r="T3783" i="1"/>
  <c r="S3783" i="1"/>
  <c r="R3783" i="1"/>
  <c r="Q3783" i="1"/>
  <c r="P3783" i="1"/>
  <c r="T3782" i="1"/>
  <c r="S3782" i="1"/>
  <c r="R3782" i="1"/>
  <c r="Q3782" i="1"/>
  <c r="P3782" i="1"/>
  <c r="T3781" i="1"/>
  <c r="S3781" i="1"/>
  <c r="R3781" i="1"/>
  <c r="Q3781" i="1"/>
  <c r="P3781" i="1"/>
  <c r="T3780" i="1"/>
  <c r="S3780" i="1"/>
  <c r="R3780" i="1"/>
  <c r="Q3780" i="1"/>
  <c r="P3780" i="1"/>
  <c r="T3779" i="1"/>
  <c r="S3779" i="1"/>
  <c r="R3779" i="1"/>
  <c r="Q3779" i="1"/>
  <c r="P3779" i="1"/>
  <c r="T3778" i="1"/>
  <c r="S3778" i="1"/>
  <c r="R3778" i="1"/>
  <c r="Q3778" i="1"/>
  <c r="P3778" i="1"/>
  <c r="T3777" i="1"/>
  <c r="S3777" i="1"/>
  <c r="R3777" i="1"/>
  <c r="Q3777" i="1"/>
  <c r="P3777" i="1"/>
  <c r="T3776" i="1"/>
  <c r="S3776" i="1"/>
  <c r="R3776" i="1"/>
  <c r="Q3776" i="1"/>
  <c r="P3776" i="1"/>
  <c r="T3775" i="1"/>
  <c r="S3775" i="1"/>
  <c r="R3775" i="1"/>
  <c r="Q3775" i="1"/>
  <c r="P3775" i="1"/>
  <c r="T3774" i="1"/>
  <c r="S3774" i="1"/>
  <c r="R3774" i="1"/>
  <c r="Q3774" i="1"/>
  <c r="P3774" i="1"/>
  <c r="T3773" i="1"/>
  <c r="S3773" i="1"/>
  <c r="R3773" i="1"/>
  <c r="Q3773" i="1"/>
  <c r="P3773" i="1"/>
  <c r="T3772" i="1"/>
  <c r="S3772" i="1"/>
  <c r="R3772" i="1"/>
  <c r="Q3772" i="1"/>
  <c r="P3772" i="1"/>
  <c r="T3771" i="1"/>
  <c r="S3771" i="1"/>
  <c r="R3771" i="1"/>
  <c r="Q3771" i="1"/>
  <c r="P3771" i="1"/>
  <c r="T3770" i="1"/>
  <c r="S3770" i="1"/>
  <c r="R3770" i="1"/>
  <c r="Q3770" i="1"/>
  <c r="P3770" i="1"/>
  <c r="T3769" i="1"/>
  <c r="S3769" i="1"/>
  <c r="R3769" i="1"/>
  <c r="Q3769" i="1"/>
  <c r="P3769" i="1"/>
  <c r="T3768" i="1"/>
  <c r="S3768" i="1"/>
  <c r="R3768" i="1"/>
  <c r="Q3768" i="1"/>
  <c r="P3768" i="1"/>
  <c r="T3767" i="1"/>
  <c r="S3767" i="1"/>
  <c r="R3767" i="1"/>
  <c r="Q3767" i="1"/>
  <c r="P3767" i="1"/>
  <c r="T3766" i="1"/>
  <c r="S3766" i="1"/>
  <c r="R3766" i="1"/>
  <c r="Q3766" i="1"/>
  <c r="P3766" i="1"/>
  <c r="T3765" i="1"/>
  <c r="S3765" i="1"/>
  <c r="R3765" i="1"/>
  <c r="Q3765" i="1"/>
  <c r="P3765" i="1"/>
  <c r="T3764" i="1"/>
  <c r="S3764" i="1"/>
  <c r="R3764" i="1"/>
  <c r="Q3764" i="1"/>
  <c r="P3764" i="1"/>
  <c r="T3763" i="1"/>
  <c r="S3763" i="1"/>
  <c r="R3763" i="1"/>
  <c r="Q3763" i="1"/>
  <c r="P3763" i="1"/>
  <c r="T3762" i="1"/>
  <c r="S3762" i="1"/>
  <c r="R3762" i="1"/>
  <c r="Q3762" i="1"/>
  <c r="P3762" i="1"/>
  <c r="T3761" i="1"/>
  <c r="S3761" i="1"/>
  <c r="R3761" i="1"/>
  <c r="Q3761" i="1"/>
  <c r="P3761" i="1"/>
  <c r="T3760" i="1"/>
  <c r="S3760" i="1"/>
  <c r="R3760" i="1"/>
  <c r="Q3760" i="1"/>
  <c r="P3760" i="1"/>
  <c r="T3759" i="1"/>
  <c r="S3759" i="1"/>
  <c r="R3759" i="1"/>
  <c r="Q3759" i="1"/>
  <c r="P3759" i="1"/>
  <c r="T3758" i="1"/>
  <c r="S3758" i="1"/>
  <c r="R3758" i="1"/>
  <c r="Q3758" i="1"/>
  <c r="P3758" i="1"/>
  <c r="T3757" i="1"/>
  <c r="S3757" i="1"/>
  <c r="R3757" i="1"/>
  <c r="Q3757" i="1"/>
  <c r="P3757" i="1"/>
  <c r="T3756" i="1"/>
  <c r="S3756" i="1"/>
  <c r="R3756" i="1"/>
  <c r="Q3756" i="1"/>
  <c r="P3756" i="1"/>
  <c r="T3755" i="1"/>
  <c r="S3755" i="1"/>
  <c r="R3755" i="1"/>
  <c r="Q3755" i="1"/>
  <c r="P3755" i="1"/>
  <c r="T3754" i="1"/>
  <c r="S3754" i="1"/>
  <c r="R3754" i="1"/>
  <c r="Q3754" i="1"/>
  <c r="P3754" i="1"/>
  <c r="T3753" i="1"/>
  <c r="S3753" i="1"/>
  <c r="R3753" i="1"/>
  <c r="Q3753" i="1"/>
  <c r="P3753" i="1"/>
  <c r="T3752" i="1"/>
  <c r="S3752" i="1"/>
  <c r="R3752" i="1"/>
  <c r="Q3752" i="1"/>
  <c r="P3752" i="1"/>
  <c r="T3751" i="1"/>
  <c r="S3751" i="1"/>
  <c r="R3751" i="1"/>
  <c r="Q3751" i="1"/>
  <c r="P3751" i="1"/>
  <c r="T3750" i="1"/>
  <c r="S3750" i="1"/>
  <c r="R3750" i="1"/>
  <c r="Q3750" i="1"/>
  <c r="P3750" i="1"/>
  <c r="T3749" i="1"/>
  <c r="S3749" i="1"/>
  <c r="R3749" i="1"/>
  <c r="Q3749" i="1"/>
  <c r="P3749" i="1"/>
  <c r="T3748" i="1"/>
  <c r="S3748" i="1"/>
  <c r="R3748" i="1"/>
  <c r="Q3748" i="1"/>
  <c r="P3748" i="1"/>
  <c r="T3747" i="1"/>
  <c r="S3747" i="1"/>
  <c r="R3747" i="1"/>
  <c r="Q3747" i="1"/>
  <c r="P3747" i="1"/>
  <c r="T3746" i="1"/>
  <c r="S3746" i="1"/>
  <c r="R3746" i="1"/>
  <c r="Q3746" i="1"/>
  <c r="P3746" i="1"/>
  <c r="T3745" i="1"/>
  <c r="S3745" i="1"/>
  <c r="R3745" i="1"/>
  <c r="Q3745" i="1"/>
  <c r="P3745" i="1"/>
  <c r="T3744" i="1"/>
  <c r="S3744" i="1"/>
  <c r="R3744" i="1"/>
  <c r="Q3744" i="1"/>
  <c r="P3744" i="1"/>
  <c r="T3743" i="1"/>
  <c r="S3743" i="1"/>
  <c r="R3743" i="1"/>
  <c r="Q3743" i="1"/>
  <c r="P3743" i="1"/>
  <c r="T3742" i="1"/>
  <c r="S3742" i="1"/>
  <c r="R3742" i="1"/>
  <c r="Q3742" i="1"/>
  <c r="P3742" i="1"/>
  <c r="T3741" i="1"/>
  <c r="S3741" i="1"/>
  <c r="R3741" i="1"/>
  <c r="Q3741" i="1"/>
  <c r="P3741" i="1"/>
  <c r="T3740" i="1"/>
  <c r="S3740" i="1"/>
  <c r="R3740" i="1"/>
  <c r="Q3740" i="1"/>
  <c r="P3740" i="1"/>
  <c r="T3739" i="1"/>
  <c r="S3739" i="1"/>
  <c r="R3739" i="1"/>
  <c r="Q3739" i="1"/>
  <c r="P3739" i="1"/>
  <c r="T3738" i="1"/>
  <c r="S3738" i="1"/>
  <c r="R3738" i="1"/>
  <c r="Q3738" i="1"/>
  <c r="P3738" i="1"/>
  <c r="T3737" i="1"/>
  <c r="S3737" i="1"/>
  <c r="R3737" i="1"/>
  <c r="Q3737" i="1"/>
  <c r="P3737" i="1"/>
  <c r="T3736" i="1"/>
  <c r="S3736" i="1"/>
  <c r="R3736" i="1"/>
  <c r="Q3736" i="1"/>
  <c r="P3736" i="1"/>
  <c r="T3735" i="1"/>
  <c r="S3735" i="1"/>
  <c r="R3735" i="1"/>
  <c r="Q3735" i="1"/>
  <c r="P3735" i="1"/>
  <c r="T3734" i="1"/>
  <c r="S3734" i="1"/>
  <c r="R3734" i="1"/>
  <c r="Q3734" i="1"/>
  <c r="P3734" i="1"/>
  <c r="T3733" i="1"/>
  <c r="S3733" i="1"/>
  <c r="R3733" i="1"/>
  <c r="Q3733" i="1"/>
  <c r="P3733" i="1"/>
  <c r="T3732" i="1"/>
  <c r="S3732" i="1"/>
  <c r="R3732" i="1"/>
  <c r="Q3732" i="1"/>
  <c r="P3732" i="1"/>
  <c r="T3731" i="1"/>
  <c r="S3731" i="1"/>
  <c r="R3731" i="1"/>
  <c r="Q3731" i="1"/>
  <c r="P3731" i="1"/>
  <c r="T3730" i="1"/>
  <c r="S3730" i="1"/>
  <c r="R3730" i="1"/>
  <c r="Q3730" i="1"/>
  <c r="P3730" i="1"/>
  <c r="T3729" i="1"/>
  <c r="S3729" i="1"/>
  <c r="R3729" i="1"/>
  <c r="Q3729" i="1"/>
  <c r="P3729" i="1"/>
  <c r="T3728" i="1"/>
  <c r="S3728" i="1"/>
  <c r="R3728" i="1"/>
  <c r="Q3728" i="1"/>
  <c r="P3728" i="1"/>
  <c r="T3727" i="1"/>
  <c r="S3727" i="1"/>
  <c r="R3727" i="1"/>
  <c r="Q3727" i="1"/>
  <c r="P3727" i="1"/>
  <c r="T3726" i="1"/>
  <c r="S3726" i="1"/>
  <c r="R3726" i="1"/>
  <c r="Q3726" i="1"/>
  <c r="P3726" i="1"/>
  <c r="T3725" i="1"/>
  <c r="S3725" i="1"/>
  <c r="R3725" i="1"/>
  <c r="Q3725" i="1"/>
  <c r="P3725" i="1"/>
  <c r="T3724" i="1"/>
  <c r="S3724" i="1"/>
  <c r="R3724" i="1"/>
  <c r="Q3724" i="1"/>
  <c r="P3724" i="1"/>
  <c r="T3723" i="1"/>
  <c r="S3723" i="1"/>
  <c r="R3723" i="1"/>
  <c r="Q3723" i="1"/>
  <c r="P3723" i="1"/>
  <c r="T3722" i="1"/>
  <c r="S3722" i="1"/>
  <c r="R3722" i="1"/>
  <c r="Q3722" i="1"/>
  <c r="P3722" i="1"/>
  <c r="T3721" i="1"/>
  <c r="S3721" i="1"/>
  <c r="R3721" i="1"/>
  <c r="Q3721" i="1"/>
  <c r="P3721" i="1"/>
  <c r="T3720" i="1"/>
  <c r="S3720" i="1"/>
  <c r="R3720" i="1"/>
  <c r="Q3720" i="1"/>
  <c r="P3720" i="1"/>
  <c r="T3719" i="1"/>
  <c r="S3719" i="1"/>
  <c r="R3719" i="1"/>
  <c r="Q3719" i="1"/>
  <c r="P3719" i="1"/>
  <c r="T3718" i="1"/>
  <c r="S3718" i="1"/>
  <c r="R3718" i="1"/>
  <c r="Q3718" i="1"/>
  <c r="P3718" i="1"/>
  <c r="T3717" i="1"/>
  <c r="S3717" i="1"/>
  <c r="R3717" i="1"/>
  <c r="Q3717" i="1"/>
  <c r="P3717" i="1"/>
  <c r="T3716" i="1"/>
  <c r="S3716" i="1"/>
  <c r="R3716" i="1"/>
  <c r="Q3716" i="1"/>
  <c r="P3716" i="1"/>
  <c r="T3715" i="1"/>
  <c r="S3715" i="1"/>
  <c r="R3715" i="1"/>
  <c r="Q3715" i="1"/>
  <c r="P3715" i="1"/>
  <c r="T3714" i="1"/>
  <c r="S3714" i="1"/>
  <c r="R3714" i="1"/>
  <c r="Q3714" i="1"/>
  <c r="P3714" i="1"/>
  <c r="T3713" i="1"/>
  <c r="S3713" i="1"/>
  <c r="R3713" i="1"/>
  <c r="Q3713" i="1"/>
  <c r="P3713" i="1"/>
  <c r="T3712" i="1"/>
  <c r="S3712" i="1"/>
  <c r="R3712" i="1"/>
  <c r="Q3712" i="1"/>
  <c r="P3712" i="1"/>
  <c r="T3711" i="1"/>
  <c r="S3711" i="1"/>
  <c r="R3711" i="1"/>
  <c r="Q3711" i="1"/>
  <c r="P3711" i="1"/>
  <c r="T3710" i="1"/>
  <c r="S3710" i="1"/>
  <c r="R3710" i="1"/>
  <c r="Q3710" i="1"/>
  <c r="P3710" i="1"/>
  <c r="T3709" i="1"/>
  <c r="S3709" i="1"/>
  <c r="R3709" i="1"/>
  <c r="Q3709" i="1"/>
  <c r="P3709" i="1"/>
  <c r="T3708" i="1"/>
  <c r="S3708" i="1"/>
  <c r="R3708" i="1"/>
  <c r="Q3708" i="1"/>
  <c r="P3708" i="1"/>
  <c r="T3707" i="1"/>
  <c r="S3707" i="1"/>
  <c r="R3707" i="1"/>
  <c r="Q3707" i="1"/>
  <c r="P3707" i="1"/>
  <c r="T3706" i="1"/>
  <c r="S3706" i="1"/>
  <c r="R3706" i="1"/>
  <c r="Q3706" i="1"/>
  <c r="P3706" i="1"/>
  <c r="T3705" i="1"/>
  <c r="S3705" i="1"/>
  <c r="R3705" i="1"/>
  <c r="Q3705" i="1"/>
  <c r="P3705" i="1"/>
  <c r="T3704" i="1"/>
  <c r="S3704" i="1"/>
  <c r="R3704" i="1"/>
  <c r="Q3704" i="1"/>
  <c r="P3704" i="1"/>
  <c r="T3703" i="1"/>
  <c r="S3703" i="1"/>
  <c r="R3703" i="1"/>
  <c r="Q3703" i="1"/>
  <c r="P3703" i="1"/>
  <c r="T3702" i="1"/>
  <c r="S3702" i="1"/>
  <c r="R3702" i="1"/>
  <c r="Q3702" i="1"/>
  <c r="P3702" i="1"/>
  <c r="T3701" i="1"/>
  <c r="S3701" i="1"/>
  <c r="R3701" i="1"/>
  <c r="Q3701" i="1"/>
  <c r="P3701" i="1"/>
  <c r="T3700" i="1"/>
  <c r="S3700" i="1"/>
  <c r="R3700" i="1"/>
  <c r="Q3700" i="1"/>
  <c r="P3700" i="1"/>
  <c r="T3699" i="1"/>
  <c r="S3699" i="1"/>
  <c r="R3699" i="1"/>
  <c r="Q3699" i="1"/>
  <c r="P3699" i="1"/>
  <c r="T3698" i="1"/>
  <c r="S3698" i="1"/>
  <c r="R3698" i="1"/>
  <c r="Q3698" i="1"/>
  <c r="P3698" i="1"/>
  <c r="T3697" i="1"/>
  <c r="S3697" i="1"/>
  <c r="R3697" i="1"/>
  <c r="Q3697" i="1"/>
  <c r="P3697" i="1"/>
  <c r="T3696" i="1"/>
  <c r="S3696" i="1"/>
  <c r="R3696" i="1"/>
  <c r="Q3696" i="1"/>
  <c r="P3696" i="1"/>
  <c r="T3695" i="1"/>
  <c r="S3695" i="1"/>
  <c r="R3695" i="1"/>
  <c r="Q3695" i="1"/>
  <c r="P3695" i="1"/>
  <c r="T3694" i="1"/>
  <c r="S3694" i="1"/>
  <c r="R3694" i="1"/>
  <c r="Q3694" i="1"/>
  <c r="P3694" i="1"/>
  <c r="T3693" i="1"/>
  <c r="S3693" i="1"/>
  <c r="R3693" i="1"/>
  <c r="Q3693" i="1"/>
  <c r="P3693" i="1"/>
  <c r="T3692" i="1"/>
  <c r="S3692" i="1"/>
  <c r="R3692" i="1"/>
  <c r="Q3692" i="1"/>
  <c r="P3692" i="1"/>
  <c r="T3691" i="1"/>
  <c r="S3691" i="1"/>
  <c r="R3691" i="1"/>
  <c r="Q3691" i="1"/>
  <c r="P3691" i="1"/>
  <c r="T3690" i="1"/>
  <c r="S3690" i="1"/>
  <c r="R3690" i="1"/>
  <c r="Q3690" i="1"/>
  <c r="P3690" i="1"/>
  <c r="T3689" i="1"/>
  <c r="S3689" i="1"/>
  <c r="R3689" i="1"/>
  <c r="Q3689" i="1"/>
  <c r="P3689" i="1"/>
  <c r="T3688" i="1"/>
  <c r="S3688" i="1"/>
  <c r="R3688" i="1"/>
  <c r="Q3688" i="1"/>
  <c r="P3688" i="1"/>
  <c r="T3687" i="1"/>
  <c r="S3687" i="1"/>
  <c r="R3687" i="1"/>
  <c r="Q3687" i="1"/>
  <c r="P3687" i="1"/>
  <c r="T3686" i="1"/>
  <c r="S3686" i="1"/>
  <c r="R3686" i="1"/>
  <c r="Q3686" i="1"/>
  <c r="P3686" i="1"/>
  <c r="T3685" i="1"/>
  <c r="S3685" i="1"/>
  <c r="R3685" i="1"/>
  <c r="Q3685" i="1"/>
  <c r="P3685" i="1"/>
  <c r="T3684" i="1"/>
  <c r="S3684" i="1"/>
  <c r="R3684" i="1"/>
  <c r="Q3684" i="1"/>
  <c r="P3684" i="1"/>
  <c r="T3683" i="1"/>
  <c r="S3683" i="1"/>
  <c r="R3683" i="1"/>
  <c r="Q3683" i="1"/>
  <c r="P3683" i="1"/>
  <c r="T3682" i="1"/>
  <c r="S3682" i="1"/>
  <c r="R3682" i="1"/>
  <c r="Q3682" i="1"/>
  <c r="P3682" i="1"/>
  <c r="T3681" i="1"/>
  <c r="S3681" i="1"/>
  <c r="R3681" i="1"/>
  <c r="Q3681" i="1"/>
  <c r="P3681" i="1"/>
  <c r="T3680" i="1"/>
  <c r="S3680" i="1"/>
  <c r="R3680" i="1"/>
  <c r="Q3680" i="1"/>
  <c r="P3680" i="1"/>
  <c r="T3679" i="1"/>
  <c r="S3679" i="1"/>
  <c r="R3679" i="1"/>
  <c r="Q3679" i="1"/>
  <c r="P3679" i="1"/>
  <c r="T3678" i="1"/>
  <c r="S3678" i="1"/>
  <c r="R3678" i="1"/>
  <c r="Q3678" i="1"/>
  <c r="P3678" i="1"/>
  <c r="T3677" i="1"/>
  <c r="S3677" i="1"/>
  <c r="R3677" i="1"/>
  <c r="Q3677" i="1"/>
  <c r="P3677" i="1"/>
  <c r="T3676" i="1"/>
  <c r="S3676" i="1"/>
  <c r="R3676" i="1"/>
  <c r="Q3676" i="1"/>
  <c r="P3676" i="1"/>
  <c r="T3675" i="1"/>
  <c r="S3675" i="1"/>
  <c r="R3675" i="1"/>
  <c r="Q3675" i="1"/>
  <c r="P3675" i="1"/>
  <c r="T3674" i="1"/>
  <c r="S3674" i="1"/>
  <c r="R3674" i="1"/>
  <c r="Q3674" i="1"/>
  <c r="P3674" i="1"/>
  <c r="T3673" i="1"/>
  <c r="S3673" i="1"/>
  <c r="R3673" i="1"/>
  <c r="Q3673" i="1"/>
  <c r="P3673" i="1"/>
  <c r="T3672" i="1"/>
  <c r="S3672" i="1"/>
  <c r="R3672" i="1"/>
  <c r="Q3672" i="1"/>
  <c r="P3672" i="1"/>
  <c r="T3671" i="1"/>
  <c r="S3671" i="1"/>
  <c r="R3671" i="1"/>
  <c r="Q3671" i="1"/>
  <c r="P3671" i="1"/>
  <c r="T3670" i="1"/>
  <c r="S3670" i="1"/>
  <c r="R3670" i="1"/>
  <c r="Q3670" i="1"/>
  <c r="P3670" i="1"/>
  <c r="T3669" i="1"/>
  <c r="S3669" i="1"/>
  <c r="R3669" i="1"/>
  <c r="Q3669" i="1"/>
  <c r="P3669" i="1"/>
  <c r="T3668" i="1"/>
  <c r="S3668" i="1"/>
  <c r="R3668" i="1"/>
  <c r="Q3668" i="1"/>
  <c r="P3668" i="1"/>
  <c r="T3667" i="1"/>
  <c r="S3667" i="1"/>
  <c r="R3667" i="1"/>
  <c r="Q3667" i="1"/>
  <c r="P3667" i="1"/>
  <c r="T3666" i="1"/>
  <c r="S3666" i="1"/>
  <c r="R3666" i="1"/>
  <c r="Q3666" i="1"/>
  <c r="P3666" i="1"/>
  <c r="T3665" i="1"/>
  <c r="S3665" i="1"/>
  <c r="R3665" i="1"/>
  <c r="Q3665" i="1"/>
  <c r="P3665" i="1"/>
  <c r="T3664" i="1"/>
  <c r="S3664" i="1"/>
  <c r="R3664" i="1"/>
  <c r="Q3664" i="1"/>
  <c r="P3664" i="1"/>
  <c r="T3663" i="1"/>
  <c r="S3663" i="1"/>
  <c r="R3663" i="1"/>
  <c r="Q3663" i="1"/>
  <c r="P3663" i="1"/>
  <c r="T3662" i="1"/>
  <c r="S3662" i="1"/>
  <c r="R3662" i="1"/>
  <c r="Q3662" i="1"/>
  <c r="P3662" i="1"/>
  <c r="T3661" i="1"/>
  <c r="S3661" i="1"/>
  <c r="R3661" i="1"/>
  <c r="Q3661" i="1"/>
  <c r="P3661" i="1"/>
  <c r="T3660" i="1"/>
  <c r="S3660" i="1"/>
  <c r="R3660" i="1"/>
  <c r="Q3660" i="1"/>
  <c r="P3660" i="1"/>
  <c r="T3659" i="1"/>
  <c r="S3659" i="1"/>
  <c r="R3659" i="1"/>
  <c r="Q3659" i="1"/>
  <c r="P3659" i="1"/>
  <c r="T3658" i="1"/>
  <c r="S3658" i="1"/>
  <c r="R3658" i="1"/>
  <c r="Q3658" i="1"/>
  <c r="P3658" i="1"/>
  <c r="T3657" i="1"/>
  <c r="S3657" i="1"/>
  <c r="R3657" i="1"/>
  <c r="Q3657" i="1"/>
  <c r="P3657" i="1"/>
  <c r="T3656" i="1"/>
  <c r="S3656" i="1"/>
  <c r="R3656" i="1"/>
  <c r="Q3656" i="1"/>
  <c r="P3656" i="1"/>
  <c r="T3655" i="1"/>
  <c r="S3655" i="1"/>
  <c r="R3655" i="1"/>
  <c r="Q3655" i="1"/>
  <c r="P3655" i="1"/>
  <c r="T3654" i="1"/>
  <c r="S3654" i="1"/>
  <c r="R3654" i="1"/>
  <c r="Q3654" i="1"/>
  <c r="P3654" i="1"/>
  <c r="T3653" i="1"/>
  <c r="S3653" i="1"/>
  <c r="R3653" i="1"/>
  <c r="Q3653" i="1"/>
  <c r="P3653" i="1"/>
  <c r="T3652" i="1"/>
  <c r="S3652" i="1"/>
  <c r="R3652" i="1"/>
  <c r="Q3652" i="1"/>
  <c r="P3652" i="1"/>
  <c r="T3651" i="1"/>
  <c r="S3651" i="1"/>
  <c r="R3651" i="1"/>
  <c r="Q3651" i="1"/>
  <c r="P3651" i="1"/>
  <c r="T3650" i="1"/>
  <c r="S3650" i="1"/>
  <c r="R3650" i="1"/>
  <c r="Q3650" i="1"/>
  <c r="P3650" i="1"/>
  <c r="T3649" i="1"/>
  <c r="S3649" i="1"/>
  <c r="R3649" i="1"/>
  <c r="Q3649" i="1"/>
  <c r="P3649" i="1"/>
  <c r="T3648" i="1"/>
  <c r="S3648" i="1"/>
  <c r="R3648" i="1"/>
  <c r="Q3648" i="1"/>
  <c r="P3648" i="1"/>
  <c r="T3647" i="1"/>
  <c r="S3647" i="1"/>
  <c r="R3647" i="1"/>
  <c r="Q3647" i="1"/>
  <c r="P3647" i="1"/>
  <c r="T3646" i="1"/>
  <c r="S3646" i="1"/>
  <c r="R3646" i="1"/>
  <c r="Q3646" i="1"/>
  <c r="P3646" i="1"/>
  <c r="T3645" i="1"/>
  <c r="S3645" i="1"/>
  <c r="R3645" i="1"/>
  <c r="Q3645" i="1"/>
  <c r="P3645" i="1"/>
  <c r="T3644" i="1"/>
  <c r="S3644" i="1"/>
  <c r="R3644" i="1"/>
  <c r="Q3644" i="1"/>
  <c r="P3644" i="1"/>
  <c r="T3643" i="1"/>
  <c r="S3643" i="1"/>
  <c r="R3643" i="1"/>
  <c r="Q3643" i="1"/>
  <c r="P3643" i="1"/>
  <c r="T3642" i="1"/>
  <c r="S3642" i="1"/>
  <c r="R3642" i="1"/>
  <c r="Q3642" i="1"/>
  <c r="P3642" i="1"/>
  <c r="T3641" i="1"/>
  <c r="S3641" i="1"/>
  <c r="R3641" i="1"/>
  <c r="Q3641" i="1"/>
  <c r="P3641" i="1"/>
  <c r="T3640" i="1"/>
  <c r="S3640" i="1"/>
  <c r="R3640" i="1"/>
  <c r="Q3640" i="1"/>
  <c r="P3640" i="1"/>
  <c r="T3639" i="1"/>
  <c r="S3639" i="1"/>
  <c r="R3639" i="1"/>
  <c r="Q3639" i="1"/>
  <c r="P3639" i="1"/>
  <c r="T3638" i="1"/>
  <c r="S3638" i="1"/>
  <c r="R3638" i="1"/>
  <c r="Q3638" i="1"/>
  <c r="P3638" i="1"/>
  <c r="T3637" i="1"/>
  <c r="S3637" i="1"/>
  <c r="R3637" i="1"/>
  <c r="Q3637" i="1"/>
  <c r="P3637" i="1"/>
  <c r="T3636" i="1"/>
  <c r="S3636" i="1"/>
  <c r="R3636" i="1"/>
  <c r="Q3636" i="1"/>
  <c r="P3636" i="1"/>
  <c r="T3635" i="1"/>
  <c r="S3635" i="1"/>
  <c r="R3635" i="1"/>
  <c r="Q3635" i="1"/>
  <c r="P3635" i="1"/>
  <c r="T3634" i="1"/>
  <c r="S3634" i="1"/>
  <c r="R3634" i="1"/>
  <c r="Q3634" i="1"/>
  <c r="P3634" i="1"/>
  <c r="T3633" i="1"/>
  <c r="S3633" i="1"/>
  <c r="R3633" i="1"/>
  <c r="Q3633" i="1"/>
  <c r="P3633" i="1"/>
  <c r="T3632" i="1"/>
  <c r="S3632" i="1"/>
  <c r="R3632" i="1"/>
  <c r="Q3632" i="1"/>
  <c r="P3632" i="1"/>
  <c r="T3631" i="1"/>
  <c r="S3631" i="1"/>
  <c r="R3631" i="1"/>
  <c r="Q3631" i="1"/>
  <c r="P3631" i="1"/>
  <c r="T3630" i="1"/>
  <c r="S3630" i="1"/>
  <c r="R3630" i="1"/>
  <c r="Q3630" i="1"/>
  <c r="P3630" i="1"/>
  <c r="T3629" i="1"/>
  <c r="S3629" i="1"/>
  <c r="R3629" i="1"/>
  <c r="Q3629" i="1"/>
  <c r="P3629" i="1"/>
  <c r="T3628" i="1"/>
  <c r="S3628" i="1"/>
  <c r="R3628" i="1"/>
  <c r="Q3628" i="1"/>
  <c r="P3628" i="1"/>
  <c r="T3627" i="1"/>
  <c r="S3627" i="1"/>
  <c r="R3627" i="1"/>
  <c r="Q3627" i="1"/>
  <c r="P3627" i="1"/>
  <c r="T3626" i="1"/>
  <c r="S3626" i="1"/>
  <c r="R3626" i="1"/>
  <c r="Q3626" i="1"/>
  <c r="P3626" i="1"/>
  <c r="T3625" i="1"/>
  <c r="S3625" i="1"/>
  <c r="R3625" i="1"/>
  <c r="Q3625" i="1"/>
  <c r="P3625" i="1"/>
  <c r="T3624" i="1"/>
  <c r="S3624" i="1"/>
  <c r="R3624" i="1"/>
  <c r="Q3624" i="1"/>
  <c r="P3624" i="1"/>
  <c r="T3623" i="1"/>
  <c r="S3623" i="1"/>
  <c r="R3623" i="1"/>
  <c r="Q3623" i="1"/>
  <c r="P3623" i="1"/>
  <c r="T3622" i="1"/>
  <c r="S3622" i="1"/>
  <c r="R3622" i="1"/>
  <c r="Q3622" i="1"/>
  <c r="P3622" i="1"/>
  <c r="T3621" i="1"/>
  <c r="S3621" i="1"/>
  <c r="R3621" i="1"/>
  <c r="Q3621" i="1"/>
  <c r="P3621" i="1"/>
  <c r="T3620" i="1"/>
  <c r="S3620" i="1"/>
  <c r="R3620" i="1"/>
  <c r="Q3620" i="1"/>
  <c r="P3620" i="1"/>
  <c r="T3619" i="1"/>
  <c r="S3619" i="1"/>
  <c r="R3619" i="1"/>
  <c r="Q3619" i="1"/>
  <c r="P3619" i="1"/>
  <c r="T3618" i="1"/>
  <c r="S3618" i="1"/>
  <c r="R3618" i="1"/>
  <c r="Q3618" i="1"/>
  <c r="P3618" i="1"/>
  <c r="T3617" i="1"/>
  <c r="S3617" i="1"/>
  <c r="R3617" i="1"/>
  <c r="Q3617" i="1"/>
  <c r="P3617" i="1"/>
  <c r="T3616" i="1"/>
  <c r="S3616" i="1"/>
  <c r="R3616" i="1"/>
  <c r="Q3616" i="1"/>
  <c r="P3616" i="1"/>
  <c r="T3615" i="1"/>
  <c r="S3615" i="1"/>
  <c r="R3615" i="1"/>
  <c r="Q3615" i="1"/>
  <c r="P3615" i="1"/>
  <c r="T3614" i="1"/>
  <c r="S3614" i="1"/>
  <c r="R3614" i="1"/>
  <c r="Q3614" i="1"/>
  <c r="P3614" i="1"/>
  <c r="T3613" i="1"/>
  <c r="S3613" i="1"/>
  <c r="R3613" i="1"/>
  <c r="Q3613" i="1"/>
  <c r="P3613" i="1"/>
  <c r="T3612" i="1"/>
  <c r="S3612" i="1"/>
  <c r="R3612" i="1"/>
  <c r="Q3612" i="1"/>
  <c r="P3612" i="1"/>
  <c r="T3611" i="1"/>
  <c r="S3611" i="1"/>
  <c r="R3611" i="1"/>
  <c r="Q3611" i="1"/>
  <c r="P3611" i="1"/>
  <c r="T3610" i="1"/>
  <c r="S3610" i="1"/>
  <c r="R3610" i="1"/>
  <c r="Q3610" i="1"/>
  <c r="P3610" i="1"/>
  <c r="T3609" i="1"/>
  <c r="S3609" i="1"/>
  <c r="R3609" i="1"/>
  <c r="Q3609" i="1"/>
  <c r="P3609" i="1"/>
  <c r="T3608" i="1"/>
  <c r="S3608" i="1"/>
  <c r="R3608" i="1"/>
  <c r="Q3608" i="1"/>
  <c r="P3608" i="1"/>
  <c r="T3607" i="1"/>
  <c r="S3607" i="1"/>
  <c r="R3607" i="1"/>
  <c r="Q3607" i="1"/>
  <c r="P3607" i="1"/>
  <c r="T3606" i="1"/>
  <c r="S3606" i="1"/>
  <c r="R3606" i="1"/>
  <c r="Q3606" i="1"/>
  <c r="P3606" i="1"/>
  <c r="T3605" i="1"/>
  <c r="S3605" i="1"/>
  <c r="R3605" i="1"/>
  <c r="Q3605" i="1"/>
  <c r="P3605" i="1"/>
  <c r="T3604" i="1"/>
  <c r="S3604" i="1"/>
  <c r="R3604" i="1"/>
  <c r="Q3604" i="1"/>
  <c r="P3604" i="1"/>
  <c r="T3603" i="1"/>
  <c r="S3603" i="1"/>
  <c r="R3603" i="1"/>
  <c r="Q3603" i="1"/>
  <c r="P3603" i="1"/>
  <c r="T3602" i="1"/>
  <c r="S3602" i="1"/>
  <c r="R3602" i="1"/>
  <c r="Q3602" i="1"/>
  <c r="P3602" i="1"/>
  <c r="T3601" i="1"/>
  <c r="S3601" i="1"/>
  <c r="R3601" i="1"/>
  <c r="Q3601" i="1"/>
  <c r="P3601" i="1"/>
  <c r="T3600" i="1"/>
  <c r="S3600" i="1"/>
  <c r="R3600" i="1"/>
  <c r="Q3600" i="1"/>
  <c r="P3600" i="1"/>
  <c r="T3599" i="1"/>
  <c r="S3599" i="1"/>
  <c r="R3599" i="1"/>
  <c r="Q3599" i="1"/>
  <c r="P3599" i="1"/>
  <c r="T3598" i="1"/>
  <c r="S3598" i="1"/>
  <c r="R3598" i="1"/>
  <c r="Q3598" i="1"/>
  <c r="P3598" i="1"/>
  <c r="T3597" i="1"/>
  <c r="S3597" i="1"/>
  <c r="R3597" i="1"/>
  <c r="Q3597" i="1"/>
  <c r="P3597" i="1"/>
  <c r="T3596" i="1"/>
  <c r="S3596" i="1"/>
  <c r="R3596" i="1"/>
  <c r="Q3596" i="1"/>
  <c r="P3596" i="1"/>
  <c r="T3595" i="1"/>
  <c r="S3595" i="1"/>
  <c r="R3595" i="1"/>
  <c r="Q3595" i="1"/>
  <c r="P3595" i="1"/>
  <c r="T3594" i="1"/>
  <c r="S3594" i="1"/>
  <c r="R3594" i="1"/>
  <c r="Q3594" i="1"/>
  <c r="P3594" i="1"/>
  <c r="T3593" i="1"/>
  <c r="S3593" i="1"/>
  <c r="R3593" i="1"/>
  <c r="Q3593" i="1"/>
  <c r="P3593" i="1"/>
  <c r="T3592" i="1"/>
  <c r="S3592" i="1"/>
  <c r="R3592" i="1"/>
  <c r="Q3592" i="1"/>
  <c r="P3592" i="1"/>
  <c r="T3591" i="1"/>
  <c r="S3591" i="1"/>
  <c r="R3591" i="1"/>
  <c r="Q3591" i="1"/>
  <c r="P3591" i="1"/>
  <c r="T3590" i="1"/>
  <c r="S3590" i="1"/>
  <c r="R3590" i="1"/>
  <c r="Q3590" i="1"/>
  <c r="P3590" i="1"/>
  <c r="T3589" i="1"/>
  <c r="S3589" i="1"/>
  <c r="R3589" i="1"/>
  <c r="Q3589" i="1"/>
  <c r="P3589" i="1"/>
  <c r="T3588" i="1"/>
  <c r="S3588" i="1"/>
  <c r="R3588" i="1"/>
  <c r="Q3588" i="1"/>
  <c r="P3588" i="1"/>
  <c r="T3587" i="1"/>
  <c r="S3587" i="1"/>
  <c r="R3587" i="1"/>
  <c r="Q3587" i="1"/>
  <c r="P3587" i="1"/>
  <c r="T3586" i="1"/>
  <c r="S3586" i="1"/>
  <c r="R3586" i="1"/>
  <c r="Q3586" i="1"/>
  <c r="P3586" i="1"/>
  <c r="T3585" i="1"/>
  <c r="S3585" i="1"/>
  <c r="R3585" i="1"/>
  <c r="Q3585" i="1"/>
  <c r="P3585" i="1"/>
  <c r="T3584" i="1"/>
  <c r="S3584" i="1"/>
  <c r="R3584" i="1"/>
  <c r="Q3584" i="1"/>
  <c r="P3584" i="1"/>
  <c r="T3583" i="1"/>
  <c r="S3583" i="1"/>
  <c r="R3583" i="1"/>
  <c r="Q3583" i="1"/>
  <c r="P3583" i="1"/>
  <c r="T3582" i="1"/>
  <c r="S3582" i="1"/>
  <c r="R3582" i="1"/>
  <c r="Q3582" i="1"/>
  <c r="P3582" i="1"/>
  <c r="T3581" i="1"/>
  <c r="S3581" i="1"/>
  <c r="R3581" i="1"/>
  <c r="Q3581" i="1"/>
  <c r="P3581" i="1"/>
  <c r="T3580" i="1"/>
  <c r="S3580" i="1"/>
  <c r="R3580" i="1"/>
  <c r="Q3580" i="1"/>
  <c r="P3580" i="1"/>
  <c r="T3579" i="1"/>
  <c r="S3579" i="1"/>
  <c r="R3579" i="1"/>
  <c r="Q3579" i="1"/>
  <c r="P3579" i="1"/>
  <c r="T3578" i="1"/>
  <c r="S3578" i="1"/>
  <c r="R3578" i="1"/>
  <c r="Q3578" i="1"/>
  <c r="P3578" i="1"/>
  <c r="T3577" i="1"/>
  <c r="S3577" i="1"/>
  <c r="R3577" i="1"/>
  <c r="Q3577" i="1"/>
  <c r="P3577" i="1"/>
  <c r="T3576" i="1"/>
  <c r="S3576" i="1"/>
  <c r="R3576" i="1"/>
  <c r="Q3576" i="1"/>
  <c r="P3576" i="1"/>
  <c r="T3575" i="1"/>
  <c r="S3575" i="1"/>
  <c r="R3575" i="1"/>
  <c r="Q3575" i="1"/>
  <c r="P3575" i="1"/>
  <c r="T3574" i="1"/>
  <c r="S3574" i="1"/>
  <c r="R3574" i="1"/>
  <c r="Q3574" i="1"/>
  <c r="P3574" i="1"/>
  <c r="T3573" i="1"/>
  <c r="S3573" i="1"/>
  <c r="R3573" i="1"/>
  <c r="Q3573" i="1"/>
  <c r="P3573" i="1"/>
  <c r="T3572" i="1"/>
  <c r="S3572" i="1"/>
  <c r="R3572" i="1"/>
  <c r="Q3572" i="1"/>
  <c r="P3572" i="1"/>
  <c r="T3571" i="1"/>
  <c r="S3571" i="1"/>
  <c r="R3571" i="1"/>
  <c r="Q3571" i="1"/>
  <c r="P3571" i="1"/>
  <c r="T3570" i="1"/>
  <c r="S3570" i="1"/>
  <c r="R3570" i="1"/>
  <c r="Q3570" i="1"/>
  <c r="P3570" i="1"/>
  <c r="T3569" i="1"/>
  <c r="S3569" i="1"/>
  <c r="R3569" i="1"/>
  <c r="Q3569" i="1"/>
  <c r="P3569" i="1"/>
  <c r="T3568" i="1"/>
  <c r="S3568" i="1"/>
  <c r="R3568" i="1"/>
  <c r="Q3568" i="1"/>
  <c r="P3568" i="1"/>
  <c r="T3567" i="1"/>
  <c r="S3567" i="1"/>
  <c r="R3567" i="1"/>
  <c r="Q3567" i="1"/>
  <c r="P3567" i="1"/>
  <c r="T3566" i="1"/>
  <c r="S3566" i="1"/>
  <c r="R3566" i="1"/>
  <c r="Q3566" i="1"/>
  <c r="P3566" i="1"/>
  <c r="T3565" i="1"/>
  <c r="S3565" i="1"/>
  <c r="R3565" i="1"/>
  <c r="Q3565" i="1"/>
  <c r="P3565" i="1"/>
  <c r="T3564" i="1"/>
  <c r="S3564" i="1"/>
  <c r="R3564" i="1"/>
  <c r="Q3564" i="1"/>
  <c r="P3564" i="1"/>
  <c r="T3563" i="1"/>
  <c r="S3563" i="1"/>
  <c r="R3563" i="1"/>
  <c r="Q3563" i="1"/>
  <c r="P3563" i="1"/>
  <c r="T3562" i="1"/>
  <c r="S3562" i="1"/>
  <c r="R3562" i="1"/>
  <c r="Q3562" i="1"/>
  <c r="P3562" i="1"/>
  <c r="T3561" i="1"/>
  <c r="S3561" i="1"/>
  <c r="R3561" i="1"/>
  <c r="Q3561" i="1"/>
  <c r="P3561" i="1"/>
  <c r="T3560" i="1"/>
  <c r="S3560" i="1"/>
  <c r="R3560" i="1"/>
  <c r="Q3560" i="1"/>
  <c r="P3560" i="1"/>
  <c r="T3559" i="1"/>
  <c r="S3559" i="1"/>
  <c r="R3559" i="1"/>
  <c r="Q3559" i="1"/>
  <c r="P3559" i="1"/>
  <c r="T3558" i="1"/>
  <c r="S3558" i="1"/>
  <c r="R3558" i="1"/>
  <c r="Q3558" i="1"/>
  <c r="P3558" i="1"/>
  <c r="T3557" i="1"/>
  <c r="S3557" i="1"/>
  <c r="R3557" i="1"/>
  <c r="Q3557" i="1"/>
  <c r="P3557" i="1"/>
  <c r="T3556" i="1"/>
  <c r="S3556" i="1"/>
  <c r="R3556" i="1"/>
  <c r="Q3556" i="1"/>
  <c r="P3556" i="1"/>
  <c r="T3555" i="1"/>
  <c r="S3555" i="1"/>
  <c r="R3555" i="1"/>
  <c r="Q3555" i="1"/>
  <c r="P3555" i="1"/>
  <c r="T3554" i="1"/>
  <c r="S3554" i="1"/>
  <c r="R3554" i="1"/>
  <c r="Q3554" i="1"/>
  <c r="P3554" i="1"/>
  <c r="T3553" i="1"/>
  <c r="S3553" i="1"/>
  <c r="R3553" i="1"/>
  <c r="Q3553" i="1"/>
  <c r="P3553" i="1"/>
  <c r="T3552" i="1"/>
  <c r="S3552" i="1"/>
  <c r="R3552" i="1"/>
  <c r="Q3552" i="1"/>
  <c r="P3552" i="1"/>
  <c r="T3551" i="1"/>
  <c r="S3551" i="1"/>
  <c r="R3551" i="1"/>
  <c r="Q3551" i="1"/>
  <c r="P3551" i="1"/>
  <c r="T3550" i="1"/>
  <c r="S3550" i="1"/>
  <c r="R3550" i="1"/>
  <c r="Q3550" i="1"/>
  <c r="P3550" i="1"/>
  <c r="T3549" i="1"/>
  <c r="S3549" i="1"/>
  <c r="R3549" i="1"/>
  <c r="Q3549" i="1"/>
  <c r="P3549" i="1"/>
  <c r="T3548" i="1"/>
  <c r="S3548" i="1"/>
  <c r="R3548" i="1"/>
  <c r="Q3548" i="1"/>
  <c r="P3548" i="1"/>
  <c r="T3547" i="1"/>
  <c r="S3547" i="1"/>
  <c r="R3547" i="1"/>
  <c r="Q3547" i="1"/>
  <c r="P3547" i="1"/>
  <c r="T3546" i="1"/>
  <c r="S3546" i="1"/>
  <c r="R3546" i="1"/>
  <c r="Q3546" i="1"/>
  <c r="P3546" i="1"/>
  <c r="T3545" i="1"/>
  <c r="S3545" i="1"/>
  <c r="R3545" i="1"/>
  <c r="Q3545" i="1"/>
  <c r="P3545" i="1"/>
  <c r="T3544" i="1"/>
  <c r="S3544" i="1"/>
  <c r="R3544" i="1"/>
  <c r="Q3544" i="1"/>
  <c r="P3544" i="1"/>
  <c r="T3543" i="1"/>
  <c r="S3543" i="1"/>
  <c r="R3543" i="1"/>
  <c r="Q3543" i="1"/>
  <c r="P3543" i="1"/>
  <c r="T3542" i="1"/>
  <c r="S3542" i="1"/>
  <c r="R3542" i="1"/>
  <c r="Q3542" i="1"/>
  <c r="P3542" i="1"/>
  <c r="T3541" i="1"/>
  <c r="S3541" i="1"/>
  <c r="R3541" i="1"/>
  <c r="Q3541" i="1"/>
  <c r="P3541" i="1"/>
  <c r="T3540" i="1"/>
  <c r="S3540" i="1"/>
  <c r="R3540" i="1"/>
  <c r="Q3540" i="1"/>
  <c r="P3540" i="1"/>
  <c r="T3539" i="1"/>
  <c r="S3539" i="1"/>
  <c r="R3539" i="1"/>
  <c r="Q3539" i="1"/>
  <c r="P3539" i="1"/>
  <c r="T3538" i="1"/>
  <c r="S3538" i="1"/>
  <c r="R3538" i="1"/>
  <c r="Q3538" i="1"/>
  <c r="P3538" i="1"/>
  <c r="T3537" i="1"/>
  <c r="S3537" i="1"/>
  <c r="R3537" i="1"/>
  <c r="Q3537" i="1"/>
  <c r="P3537" i="1"/>
  <c r="T3536" i="1"/>
  <c r="S3536" i="1"/>
  <c r="R3536" i="1"/>
  <c r="Q3536" i="1"/>
  <c r="P3536" i="1"/>
  <c r="T3535" i="1"/>
  <c r="S3535" i="1"/>
  <c r="R3535" i="1"/>
  <c r="Q3535" i="1"/>
  <c r="P3535" i="1"/>
  <c r="T3534" i="1"/>
  <c r="S3534" i="1"/>
  <c r="R3534" i="1"/>
  <c r="Q3534" i="1"/>
  <c r="P3534" i="1"/>
  <c r="T3533" i="1"/>
  <c r="S3533" i="1"/>
  <c r="R3533" i="1"/>
  <c r="Q3533" i="1"/>
  <c r="P3533" i="1"/>
  <c r="T3532" i="1"/>
  <c r="S3532" i="1"/>
  <c r="R3532" i="1"/>
  <c r="Q3532" i="1"/>
  <c r="P3532" i="1"/>
  <c r="T3531" i="1"/>
  <c r="S3531" i="1"/>
  <c r="R3531" i="1"/>
  <c r="Q3531" i="1"/>
  <c r="P3531" i="1"/>
  <c r="T3530" i="1"/>
  <c r="S3530" i="1"/>
  <c r="R3530" i="1"/>
  <c r="Q3530" i="1"/>
  <c r="P3530" i="1"/>
  <c r="T3529" i="1"/>
  <c r="S3529" i="1"/>
  <c r="R3529" i="1"/>
  <c r="Q3529" i="1"/>
  <c r="P3529" i="1"/>
  <c r="T3528" i="1"/>
  <c r="S3528" i="1"/>
  <c r="R3528" i="1"/>
  <c r="Q3528" i="1"/>
  <c r="P3528" i="1"/>
  <c r="T3527" i="1"/>
  <c r="S3527" i="1"/>
  <c r="R3527" i="1"/>
  <c r="Q3527" i="1"/>
  <c r="P3527" i="1"/>
  <c r="T3526" i="1"/>
  <c r="S3526" i="1"/>
  <c r="R3526" i="1"/>
  <c r="Q3526" i="1"/>
  <c r="P3526" i="1"/>
  <c r="T3525" i="1"/>
  <c r="S3525" i="1"/>
  <c r="R3525" i="1"/>
  <c r="Q3525" i="1"/>
  <c r="P3525" i="1"/>
  <c r="T3524" i="1"/>
  <c r="S3524" i="1"/>
  <c r="R3524" i="1"/>
  <c r="Q3524" i="1"/>
  <c r="P3524" i="1"/>
  <c r="T3523" i="1"/>
  <c r="S3523" i="1"/>
  <c r="R3523" i="1"/>
  <c r="Q3523" i="1"/>
  <c r="P3523" i="1"/>
  <c r="T3522" i="1"/>
  <c r="S3522" i="1"/>
  <c r="R3522" i="1"/>
  <c r="Q3522" i="1"/>
  <c r="P3522" i="1"/>
  <c r="T3521" i="1"/>
  <c r="S3521" i="1"/>
  <c r="R3521" i="1"/>
  <c r="Q3521" i="1"/>
  <c r="P3521" i="1"/>
  <c r="T3520" i="1"/>
  <c r="S3520" i="1"/>
  <c r="R3520" i="1"/>
  <c r="Q3520" i="1"/>
  <c r="P3520" i="1"/>
  <c r="T3519" i="1"/>
  <c r="S3519" i="1"/>
  <c r="R3519" i="1"/>
  <c r="Q3519" i="1"/>
  <c r="P3519" i="1"/>
  <c r="T3518" i="1"/>
  <c r="S3518" i="1"/>
  <c r="R3518" i="1"/>
  <c r="Q3518" i="1"/>
  <c r="P3518" i="1"/>
  <c r="T3517" i="1"/>
  <c r="S3517" i="1"/>
  <c r="R3517" i="1"/>
  <c r="Q3517" i="1"/>
  <c r="P3517" i="1"/>
  <c r="T3516" i="1"/>
  <c r="S3516" i="1"/>
  <c r="R3516" i="1"/>
  <c r="Q3516" i="1"/>
  <c r="P3516" i="1"/>
  <c r="T3515" i="1"/>
  <c r="S3515" i="1"/>
  <c r="R3515" i="1"/>
  <c r="Q3515" i="1"/>
  <c r="P3515" i="1"/>
  <c r="T3514" i="1"/>
  <c r="S3514" i="1"/>
  <c r="R3514" i="1"/>
  <c r="Q3514" i="1"/>
  <c r="P3514" i="1"/>
  <c r="T3513" i="1"/>
  <c r="S3513" i="1"/>
  <c r="R3513" i="1"/>
  <c r="Q3513" i="1"/>
  <c r="P3513" i="1"/>
  <c r="T3512" i="1"/>
  <c r="S3512" i="1"/>
  <c r="R3512" i="1"/>
  <c r="Q3512" i="1"/>
  <c r="P3512" i="1"/>
  <c r="T3511" i="1"/>
  <c r="S3511" i="1"/>
  <c r="R3511" i="1"/>
  <c r="Q3511" i="1"/>
  <c r="P3511" i="1"/>
  <c r="T3510" i="1"/>
  <c r="S3510" i="1"/>
  <c r="R3510" i="1"/>
  <c r="Q3510" i="1"/>
  <c r="P3510" i="1"/>
  <c r="T3509" i="1"/>
  <c r="S3509" i="1"/>
  <c r="R3509" i="1"/>
  <c r="Q3509" i="1"/>
  <c r="P3509" i="1"/>
  <c r="T3508" i="1"/>
  <c r="S3508" i="1"/>
  <c r="R3508" i="1"/>
  <c r="Q3508" i="1"/>
  <c r="P3508" i="1"/>
  <c r="T3507" i="1"/>
  <c r="S3507" i="1"/>
  <c r="R3507" i="1"/>
  <c r="Q3507" i="1"/>
  <c r="P3507" i="1"/>
  <c r="T3506" i="1"/>
  <c r="S3506" i="1"/>
  <c r="R3506" i="1"/>
  <c r="Q3506" i="1"/>
  <c r="P3506" i="1"/>
  <c r="T3505" i="1"/>
  <c r="S3505" i="1"/>
  <c r="R3505" i="1"/>
  <c r="Q3505" i="1"/>
  <c r="P3505" i="1"/>
  <c r="T3504" i="1"/>
  <c r="S3504" i="1"/>
  <c r="R3504" i="1"/>
  <c r="Q3504" i="1"/>
  <c r="P3504" i="1"/>
  <c r="T3503" i="1"/>
  <c r="S3503" i="1"/>
  <c r="R3503" i="1"/>
  <c r="Q3503" i="1"/>
  <c r="P3503" i="1"/>
  <c r="T3502" i="1"/>
  <c r="S3502" i="1"/>
  <c r="R3502" i="1"/>
  <c r="Q3502" i="1"/>
  <c r="P3502" i="1"/>
  <c r="T3501" i="1"/>
  <c r="S3501" i="1"/>
  <c r="R3501" i="1"/>
  <c r="Q3501" i="1"/>
  <c r="P3501" i="1"/>
  <c r="T3500" i="1"/>
  <c r="S3500" i="1"/>
  <c r="R3500" i="1"/>
  <c r="Q3500" i="1"/>
  <c r="P3500" i="1"/>
  <c r="T3499" i="1"/>
  <c r="S3499" i="1"/>
  <c r="R3499" i="1"/>
  <c r="Q3499" i="1"/>
  <c r="P3499" i="1"/>
  <c r="T3498" i="1"/>
  <c r="S3498" i="1"/>
  <c r="R3498" i="1"/>
  <c r="Q3498" i="1"/>
  <c r="P3498" i="1"/>
  <c r="T3497" i="1"/>
  <c r="S3497" i="1"/>
  <c r="R3497" i="1"/>
  <c r="Q3497" i="1"/>
  <c r="P3497" i="1"/>
  <c r="T3496" i="1"/>
  <c r="S3496" i="1"/>
  <c r="R3496" i="1"/>
  <c r="Q3496" i="1"/>
  <c r="P3496" i="1"/>
  <c r="T3495" i="1"/>
  <c r="S3495" i="1"/>
  <c r="R3495" i="1"/>
  <c r="Q3495" i="1"/>
  <c r="P3495" i="1"/>
  <c r="T3494" i="1"/>
  <c r="S3494" i="1"/>
  <c r="R3494" i="1"/>
  <c r="Q3494" i="1"/>
  <c r="P3494" i="1"/>
  <c r="T3493" i="1"/>
  <c r="S3493" i="1"/>
  <c r="R3493" i="1"/>
  <c r="Q3493" i="1"/>
  <c r="P3493" i="1"/>
  <c r="T3492" i="1"/>
  <c r="S3492" i="1"/>
  <c r="R3492" i="1"/>
  <c r="Q3492" i="1"/>
  <c r="P3492" i="1"/>
  <c r="T3491" i="1"/>
  <c r="S3491" i="1"/>
  <c r="R3491" i="1"/>
  <c r="Q3491" i="1"/>
  <c r="P3491" i="1"/>
  <c r="T3490" i="1"/>
  <c r="S3490" i="1"/>
  <c r="R3490" i="1"/>
  <c r="Q3490" i="1"/>
  <c r="P3490" i="1"/>
  <c r="T3489" i="1"/>
  <c r="S3489" i="1"/>
  <c r="R3489" i="1"/>
  <c r="Q3489" i="1"/>
  <c r="P3489" i="1"/>
  <c r="T3488" i="1"/>
  <c r="S3488" i="1"/>
  <c r="R3488" i="1"/>
  <c r="Q3488" i="1"/>
  <c r="P3488" i="1"/>
  <c r="T3487" i="1"/>
  <c r="S3487" i="1"/>
  <c r="R3487" i="1"/>
  <c r="Q3487" i="1"/>
  <c r="P3487" i="1"/>
  <c r="T3486" i="1"/>
  <c r="S3486" i="1"/>
  <c r="R3486" i="1"/>
  <c r="Q3486" i="1"/>
  <c r="P3486" i="1"/>
  <c r="T3485" i="1"/>
  <c r="S3485" i="1"/>
  <c r="R3485" i="1"/>
  <c r="Q3485" i="1"/>
  <c r="P3485" i="1"/>
  <c r="T3484" i="1"/>
  <c r="S3484" i="1"/>
  <c r="R3484" i="1"/>
  <c r="Q3484" i="1"/>
  <c r="P3484" i="1"/>
  <c r="T3483" i="1"/>
  <c r="S3483" i="1"/>
  <c r="R3483" i="1"/>
  <c r="Q3483" i="1"/>
  <c r="P3483" i="1"/>
  <c r="T3482" i="1"/>
  <c r="S3482" i="1"/>
  <c r="R3482" i="1"/>
  <c r="Q3482" i="1"/>
  <c r="P3482" i="1"/>
  <c r="T3481" i="1"/>
  <c r="S3481" i="1"/>
  <c r="R3481" i="1"/>
  <c r="Q3481" i="1"/>
  <c r="P3481" i="1"/>
  <c r="T3480" i="1"/>
  <c r="S3480" i="1"/>
  <c r="R3480" i="1"/>
  <c r="Q3480" i="1"/>
  <c r="P3480" i="1"/>
  <c r="T3479" i="1"/>
  <c r="S3479" i="1"/>
  <c r="R3479" i="1"/>
  <c r="Q3479" i="1"/>
  <c r="P3479" i="1"/>
  <c r="T3478" i="1"/>
  <c r="S3478" i="1"/>
  <c r="R3478" i="1"/>
  <c r="Q3478" i="1"/>
  <c r="P3478" i="1"/>
  <c r="T3477" i="1"/>
  <c r="S3477" i="1"/>
  <c r="R3477" i="1"/>
  <c r="Q3477" i="1"/>
  <c r="P3477" i="1"/>
  <c r="T3476" i="1"/>
  <c r="S3476" i="1"/>
  <c r="R3476" i="1"/>
  <c r="Q3476" i="1"/>
  <c r="P3476" i="1"/>
  <c r="T3475" i="1"/>
  <c r="S3475" i="1"/>
  <c r="R3475" i="1"/>
  <c r="Q3475" i="1"/>
  <c r="P3475" i="1"/>
  <c r="T3474" i="1"/>
  <c r="S3474" i="1"/>
  <c r="R3474" i="1"/>
  <c r="Q3474" i="1"/>
  <c r="P3474" i="1"/>
  <c r="T3473" i="1"/>
  <c r="S3473" i="1"/>
  <c r="R3473" i="1"/>
  <c r="Q3473" i="1"/>
  <c r="P3473" i="1"/>
  <c r="T3472" i="1"/>
  <c r="S3472" i="1"/>
  <c r="R3472" i="1"/>
  <c r="Q3472" i="1"/>
  <c r="P3472" i="1"/>
  <c r="T3471" i="1"/>
  <c r="S3471" i="1"/>
  <c r="R3471" i="1"/>
  <c r="Q3471" i="1"/>
  <c r="P3471" i="1"/>
  <c r="T3470" i="1"/>
  <c r="S3470" i="1"/>
  <c r="R3470" i="1"/>
  <c r="Q3470" i="1"/>
  <c r="P3470" i="1"/>
  <c r="T3469" i="1"/>
  <c r="S3469" i="1"/>
  <c r="R3469" i="1"/>
  <c r="Q3469" i="1"/>
  <c r="P3469" i="1"/>
  <c r="T3468" i="1"/>
  <c r="S3468" i="1"/>
  <c r="R3468" i="1"/>
  <c r="Q3468" i="1"/>
  <c r="P3468" i="1"/>
  <c r="T3467" i="1"/>
  <c r="S3467" i="1"/>
  <c r="R3467" i="1"/>
  <c r="Q3467" i="1"/>
  <c r="P3467" i="1"/>
  <c r="T3466" i="1"/>
  <c r="S3466" i="1"/>
  <c r="R3466" i="1"/>
  <c r="Q3466" i="1"/>
  <c r="P3466" i="1"/>
  <c r="T3465" i="1"/>
  <c r="S3465" i="1"/>
  <c r="R3465" i="1"/>
  <c r="Q3465" i="1"/>
  <c r="P3465" i="1"/>
  <c r="T3464" i="1"/>
  <c r="S3464" i="1"/>
  <c r="R3464" i="1"/>
  <c r="Q3464" i="1"/>
  <c r="P3464" i="1"/>
  <c r="T3463" i="1"/>
  <c r="S3463" i="1"/>
  <c r="R3463" i="1"/>
  <c r="Q3463" i="1"/>
  <c r="P3463" i="1"/>
  <c r="T3462" i="1"/>
  <c r="S3462" i="1"/>
  <c r="R3462" i="1"/>
  <c r="Q3462" i="1"/>
  <c r="P3462" i="1"/>
  <c r="T3461" i="1"/>
  <c r="S3461" i="1"/>
  <c r="R3461" i="1"/>
  <c r="Q3461" i="1"/>
  <c r="P3461" i="1"/>
  <c r="T3460" i="1"/>
  <c r="S3460" i="1"/>
  <c r="R3460" i="1"/>
  <c r="Q3460" i="1"/>
  <c r="P3460" i="1"/>
  <c r="T3459" i="1"/>
  <c r="S3459" i="1"/>
  <c r="R3459" i="1"/>
  <c r="Q3459" i="1"/>
  <c r="P3459" i="1"/>
  <c r="T3458" i="1"/>
  <c r="S3458" i="1"/>
  <c r="R3458" i="1"/>
  <c r="Q3458" i="1"/>
  <c r="P3458" i="1"/>
  <c r="T3457" i="1"/>
  <c r="S3457" i="1"/>
  <c r="R3457" i="1"/>
  <c r="Q3457" i="1"/>
  <c r="P3457" i="1"/>
  <c r="T3456" i="1"/>
  <c r="S3456" i="1"/>
  <c r="R3456" i="1"/>
  <c r="Q3456" i="1"/>
  <c r="P3456" i="1"/>
  <c r="T3455" i="1"/>
  <c r="S3455" i="1"/>
  <c r="R3455" i="1"/>
  <c r="Q3455" i="1"/>
  <c r="P3455" i="1"/>
  <c r="T3454" i="1"/>
  <c r="S3454" i="1"/>
  <c r="R3454" i="1"/>
  <c r="Q3454" i="1"/>
  <c r="P3454" i="1"/>
  <c r="T3453" i="1"/>
  <c r="S3453" i="1"/>
  <c r="R3453" i="1"/>
  <c r="Q3453" i="1"/>
  <c r="P3453" i="1"/>
  <c r="T3452" i="1"/>
  <c r="S3452" i="1"/>
  <c r="R3452" i="1"/>
  <c r="Q3452" i="1"/>
  <c r="P3452" i="1"/>
  <c r="T3451" i="1"/>
  <c r="S3451" i="1"/>
  <c r="R3451" i="1"/>
  <c r="Q3451" i="1"/>
  <c r="P3451" i="1"/>
  <c r="T3450" i="1"/>
  <c r="S3450" i="1"/>
  <c r="R3450" i="1"/>
  <c r="Q3450" i="1"/>
  <c r="P3450" i="1"/>
  <c r="T3449" i="1"/>
  <c r="S3449" i="1"/>
  <c r="R3449" i="1"/>
  <c r="Q3449" i="1"/>
  <c r="P3449" i="1"/>
  <c r="T3448" i="1"/>
  <c r="S3448" i="1"/>
  <c r="R3448" i="1"/>
  <c r="Q3448" i="1"/>
  <c r="P3448" i="1"/>
  <c r="T3447" i="1"/>
  <c r="S3447" i="1"/>
  <c r="R3447" i="1"/>
  <c r="Q3447" i="1"/>
  <c r="P3447" i="1"/>
  <c r="T3446" i="1"/>
  <c r="S3446" i="1"/>
  <c r="R3446" i="1"/>
  <c r="Q3446" i="1"/>
  <c r="P3446" i="1"/>
  <c r="T3445" i="1"/>
  <c r="S3445" i="1"/>
  <c r="R3445" i="1"/>
  <c r="Q3445" i="1"/>
  <c r="P3445" i="1"/>
  <c r="T3444" i="1"/>
  <c r="S3444" i="1"/>
  <c r="R3444" i="1"/>
  <c r="Q3444" i="1"/>
  <c r="P3444" i="1"/>
  <c r="T3443" i="1"/>
  <c r="S3443" i="1"/>
  <c r="R3443" i="1"/>
  <c r="Q3443" i="1"/>
  <c r="P3443" i="1"/>
  <c r="T3442" i="1"/>
  <c r="S3442" i="1"/>
  <c r="R3442" i="1"/>
  <c r="Q3442" i="1"/>
  <c r="P3442" i="1"/>
  <c r="T3441" i="1"/>
  <c r="S3441" i="1"/>
  <c r="R3441" i="1"/>
  <c r="Q3441" i="1"/>
  <c r="P3441" i="1"/>
  <c r="T3440" i="1"/>
  <c r="S3440" i="1"/>
  <c r="R3440" i="1"/>
  <c r="Q3440" i="1"/>
  <c r="P3440" i="1"/>
  <c r="T3439" i="1"/>
  <c r="S3439" i="1"/>
  <c r="R3439" i="1"/>
  <c r="Q3439" i="1"/>
  <c r="P3439" i="1"/>
  <c r="T3438" i="1"/>
  <c r="S3438" i="1"/>
  <c r="R3438" i="1"/>
  <c r="Q3438" i="1"/>
  <c r="P3438" i="1"/>
  <c r="T3437" i="1"/>
  <c r="S3437" i="1"/>
  <c r="R3437" i="1"/>
  <c r="Q3437" i="1"/>
  <c r="P3437" i="1"/>
  <c r="T3436" i="1"/>
  <c r="S3436" i="1"/>
  <c r="R3436" i="1"/>
  <c r="Q3436" i="1"/>
  <c r="P3436" i="1"/>
  <c r="T3435" i="1"/>
  <c r="S3435" i="1"/>
  <c r="R3435" i="1"/>
  <c r="Q3435" i="1"/>
  <c r="P3435" i="1"/>
  <c r="T3434" i="1"/>
  <c r="S3434" i="1"/>
  <c r="R3434" i="1"/>
  <c r="Q3434" i="1"/>
  <c r="P3434" i="1"/>
  <c r="T3433" i="1"/>
  <c r="S3433" i="1"/>
  <c r="R3433" i="1"/>
  <c r="Q3433" i="1"/>
  <c r="P3433" i="1"/>
  <c r="T3432" i="1"/>
  <c r="S3432" i="1"/>
  <c r="R3432" i="1"/>
  <c r="Q3432" i="1"/>
  <c r="P3432" i="1"/>
  <c r="T3431" i="1"/>
  <c r="S3431" i="1"/>
  <c r="R3431" i="1"/>
  <c r="Q3431" i="1"/>
  <c r="P3431" i="1"/>
  <c r="T3430" i="1"/>
  <c r="S3430" i="1"/>
  <c r="R3430" i="1"/>
  <c r="Q3430" i="1"/>
  <c r="P3430" i="1"/>
  <c r="T3429" i="1"/>
  <c r="S3429" i="1"/>
  <c r="R3429" i="1"/>
  <c r="Q3429" i="1"/>
  <c r="P3429" i="1"/>
  <c r="T3428" i="1"/>
  <c r="S3428" i="1"/>
  <c r="R3428" i="1"/>
  <c r="Q3428" i="1"/>
  <c r="P3428" i="1"/>
  <c r="T3427" i="1"/>
  <c r="S3427" i="1"/>
  <c r="R3427" i="1"/>
  <c r="Q3427" i="1"/>
  <c r="P3427" i="1"/>
  <c r="T3426" i="1"/>
  <c r="S3426" i="1"/>
  <c r="R3426" i="1"/>
  <c r="Q3426" i="1"/>
  <c r="P3426" i="1"/>
  <c r="T3425" i="1"/>
  <c r="S3425" i="1"/>
  <c r="R3425" i="1"/>
  <c r="Q3425" i="1"/>
  <c r="P3425" i="1"/>
  <c r="T3424" i="1"/>
  <c r="S3424" i="1"/>
  <c r="R3424" i="1"/>
  <c r="Q3424" i="1"/>
  <c r="P3424" i="1"/>
  <c r="T3423" i="1"/>
  <c r="S3423" i="1"/>
  <c r="R3423" i="1"/>
  <c r="Q3423" i="1"/>
  <c r="P3423" i="1"/>
  <c r="T3422" i="1"/>
  <c r="S3422" i="1"/>
  <c r="R3422" i="1"/>
  <c r="Q3422" i="1"/>
  <c r="P3422" i="1"/>
  <c r="T3421" i="1"/>
  <c r="S3421" i="1"/>
  <c r="R3421" i="1"/>
  <c r="Q3421" i="1"/>
  <c r="P3421" i="1"/>
  <c r="T3420" i="1"/>
  <c r="S3420" i="1"/>
  <c r="R3420" i="1"/>
  <c r="Q3420" i="1"/>
  <c r="P3420" i="1"/>
  <c r="T3419" i="1"/>
  <c r="S3419" i="1"/>
  <c r="R3419" i="1"/>
  <c r="Q3419" i="1"/>
  <c r="P3419" i="1"/>
  <c r="T3418" i="1"/>
  <c r="S3418" i="1"/>
  <c r="R3418" i="1"/>
  <c r="Q3418" i="1"/>
  <c r="P3418" i="1"/>
  <c r="T3417" i="1"/>
  <c r="S3417" i="1"/>
  <c r="R3417" i="1"/>
  <c r="Q3417" i="1"/>
  <c r="P3417" i="1"/>
  <c r="T3416" i="1"/>
  <c r="S3416" i="1"/>
  <c r="R3416" i="1"/>
  <c r="Q3416" i="1"/>
  <c r="P3416" i="1"/>
  <c r="T3415" i="1"/>
  <c r="S3415" i="1"/>
  <c r="R3415" i="1"/>
  <c r="Q3415" i="1"/>
  <c r="P3415" i="1"/>
  <c r="T3414" i="1"/>
  <c r="S3414" i="1"/>
  <c r="R3414" i="1"/>
  <c r="Q3414" i="1"/>
  <c r="P3414" i="1"/>
  <c r="T3413" i="1"/>
  <c r="S3413" i="1"/>
  <c r="R3413" i="1"/>
  <c r="Q3413" i="1"/>
  <c r="P3413" i="1"/>
  <c r="T3412" i="1"/>
  <c r="S3412" i="1"/>
  <c r="R3412" i="1"/>
  <c r="Q3412" i="1"/>
  <c r="P3412" i="1"/>
  <c r="T3411" i="1"/>
  <c r="S3411" i="1"/>
  <c r="R3411" i="1"/>
  <c r="Q3411" i="1"/>
  <c r="P3411" i="1"/>
  <c r="T3410" i="1"/>
  <c r="S3410" i="1"/>
  <c r="R3410" i="1"/>
  <c r="Q3410" i="1"/>
  <c r="P3410" i="1"/>
  <c r="T3409" i="1"/>
  <c r="S3409" i="1"/>
  <c r="R3409" i="1"/>
  <c r="Q3409" i="1"/>
  <c r="P3409" i="1"/>
  <c r="T3408" i="1"/>
  <c r="S3408" i="1"/>
  <c r="R3408" i="1"/>
  <c r="Q3408" i="1"/>
  <c r="P3408" i="1"/>
  <c r="T3407" i="1"/>
  <c r="S3407" i="1"/>
  <c r="R3407" i="1"/>
  <c r="Q3407" i="1"/>
  <c r="P3407" i="1"/>
  <c r="T3406" i="1"/>
  <c r="S3406" i="1"/>
  <c r="R3406" i="1"/>
  <c r="Q3406" i="1"/>
  <c r="P3406" i="1"/>
  <c r="T3405" i="1"/>
  <c r="S3405" i="1"/>
  <c r="R3405" i="1"/>
  <c r="Q3405" i="1"/>
  <c r="P3405" i="1"/>
  <c r="T3404" i="1"/>
  <c r="S3404" i="1"/>
  <c r="R3404" i="1"/>
  <c r="Q3404" i="1"/>
  <c r="P3404" i="1"/>
  <c r="T3403" i="1"/>
  <c r="S3403" i="1"/>
  <c r="R3403" i="1"/>
  <c r="Q3403" i="1"/>
  <c r="P3403" i="1"/>
  <c r="T3402" i="1"/>
  <c r="S3402" i="1"/>
  <c r="R3402" i="1"/>
  <c r="Q3402" i="1"/>
  <c r="P3402" i="1"/>
  <c r="T3401" i="1"/>
  <c r="S3401" i="1"/>
  <c r="R3401" i="1"/>
  <c r="Q3401" i="1"/>
  <c r="P3401" i="1"/>
  <c r="T3400" i="1"/>
  <c r="S3400" i="1"/>
  <c r="R3400" i="1"/>
  <c r="Q3400" i="1"/>
  <c r="P3400" i="1"/>
  <c r="T3399" i="1"/>
  <c r="S3399" i="1"/>
  <c r="R3399" i="1"/>
  <c r="Q3399" i="1"/>
  <c r="P3399" i="1"/>
  <c r="T3398" i="1"/>
  <c r="S3398" i="1"/>
  <c r="R3398" i="1"/>
  <c r="Q3398" i="1"/>
  <c r="P3398" i="1"/>
  <c r="T3397" i="1"/>
  <c r="S3397" i="1"/>
  <c r="R3397" i="1"/>
  <c r="Q3397" i="1"/>
  <c r="P3397" i="1"/>
  <c r="T3396" i="1"/>
  <c r="S3396" i="1"/>
  <c r="R3396" i="1"/>
  <c r="Q3396" i="1"/>
  <c r="P3396" i="1"/>
  <c r="T3395" i="1"/>
  <c r="S3395" i="1"/>
  <c r="R3395" i="1"/>
  <c r="Q3395" i="1"/>
  <c r="P3395" i="1"/>
  <c r="T3394" i="1"/>
  <c r="S3394" i="1"/>
  <c r="R3394" i="1"/>
  <c r="Q3394" i="1"/>
  <c r="P3394" i="1"/>
  <c r="T3393" i="1"/>
  <c r="S3393" i="1"/>
  <c r="R3393" i="1"/>
  <c r="Q3393" i="1"/>
  <c r="P3393" i="1"/>
  <c r="T3392" i="1"/>
  <c r="S3392" i="1"/>
  <c r="R3392" i="1"/>
  <c r="Q3392" i="1"/>
  <c r="P3392" i="1"/>
  <c r="T3391" i="1"/>
  <c r="S3391" i="1"/>
  <c r="R3391" i="1"/>
  <c r="Q3391" i="1"/>
  <c r="P3391" i="1"/>
  <c r="T3390" i="1"/>
  <c r="S3390" i="1"/>
  <c r="R3390" i="1"/>
  <c r="Q3390" i="1"/>
  <c r="P3390" i="1"/>
  <c r="T3389" i="1"/>
  <c r="S3389" i="1"/>
  <c r="R3389" i="1"/>
  <c r="Q3389" i="1"/>
  <c r="P3389" i="1"/>
  <c r="T3388" i="1"/>
  <c r="S3388" i="1"/>
  <c r="R3388" i="1"/>
  <c r="Q3388" i="1"/>
  <c r="P3388" i="1"/>
  <c r="T3387" i="1"/>
  <c r="S3387" i="1"/>
  <c r="R3387" i="1"/>
  <c r="Q3387" i="1"/>
  <c r="P3387" i="1"/>
  <c r="T3386" i="1"/>
  <c r="S3386" i="1"/>
  <c r="R3386" i="1"/>
  <c r="Q3386" i="1"/>
  <c r="P3386" i="1"/>
  <c r="T3385" i="1"/>
  <c r="S3385" i="1"/>
  <c r="R3385" i="1"/>
  <c r="Q3385" i="1"/>
  <c r="P3385" i="1"/>
  <c r="T3384" i="1"/>
  <c r="S3384" i="1"/>
  <c r="R3384" i="1"/>
  <c r="Q3384" i="1"/>
  <c r="P3384" i="1"/>
  <c r="T3383" i="1"/>
  <c r="S3383" i="1"/>
  <c r="R3383" i="1"/>
  <c r="Q3383" i="1"/>
  <c r="P3383" i="1"/>
  <c r="T3382" i="1"/>
  <c r="S3382" i="1"/>
  <c r="R3382" i="1"/>
  <c r="Q3382" i="1"/>
  <c r="P3382" i="1"/>
  <c r="T3381" i="1"/>
  <c r="S3381" i="1"/>
  <c r="R3381" i="1"/>
  <c r="Q3381" i="1"/>
  <c r="P3381" i="1"/>
  <c r="T3380" i="1"/>
  <c r="S3380" i="1"/>
  <c r="R3380" i="1"/>
  <c r="Q3380" i="1"/>
  <c r="P3380" i="1"/>
  <c r="T3379" i="1"/>
  <c r="S3379" i="1"/>
  <c r="R3379" i="1"/>
  <c r="Q3379" i="1"/>
  <c r="P3379" i="1"/>
  <c r="T3378" i="1"/>
  <c r="S3378" i="1"/>
  <c r="R3378" i="1"/>
  <c r="Q3378" i="1"/>
  <c r="P3378" i="1"/>
  <c r="T3377" i="1"/>
  <c r="S3377" i="1"/>
  <c r="R3377" i="1"/>
  <c r="Q3377" i="1"/>
  <c r="P3377" i="1"/>
  <c r="T3376" i="1"/>
  <c r="S3376" i="1"/>
  <c r="R3376" i="1"/>
  <c r="Q3376" i="1"/>
  <c r="P3376" i="1"/>
  <c r="T3375" i="1"/>
  <c r="S3375" i="1"/>
  <c r="R3375" i="1"/>
  <c r="Q3375" i="1"/>
  <c r="P3375" i="1"/>
  <c r="T3374" i="1"/>
  <c r="S3374" i="1"/>
  <c r="R3374" i="1"/>
  <c r="Q3374" i="1"/>
  <c r="P3374" i="1"/>
  <c r="T3373" i="1"/>
  <c r="S3373" i="1"/>
  <c r="R3373" i="1"/>
  <c r="Q3373" i="1"/>
  <c r="P3373" i="1"/>
  <c r="T3372" i="1"/>
  <c r="S3372" i="1"/>
  <c r="R3372" i="1"/>
  <c r="Q3372" i="1"/>
  <c r="P3372" i="1"/>
  <c r="T3371" i="1"/>
  <c r="S3371" i="1"/>
  <c r="R3371" i="1"/>
  <c r="Q3371" i="1"/>
  <c r="P3371" i="1"/>
  <c r="T3370" i="1"/>
  <c r="S3370" i="1"/>
  <c r="R3370" i="1"/>
  <c r="Q3370" i="1"/>
  <c r="P3370" i="1"/>
  <c r="T3369" i="1"/>
  <c r="S3369" i="1"/>
  <c r="R3369" i="1"/>
  <c r="Q3369" i="1"/>
  <c r="P3369" i="1"/>
  <c r="T3368" i="1"/>
  <c r="S3368" i="1"/>
  <c r="R3368" i="1"/>
  <c r="Q3368" i="1"/>
  <c r="P3368" i="1"/>
  <c r="T3367" i="1"/>
  <c r="S3367" i="1"/>
  <c r="R3367" i="1"/>
  <c r="Q3367" i="1"/>
  <c r="P3367" i="1"/>
  <c r="T3366" i="1"/>
  <c r="S3366" i="1"/>
  <c r="R3366" i="1"/>
  <c r="Q3366" i="1"/>
  <c r="P3366" i="1"/>
  <c r="T3365" i="1"/>
  <c r="S3365" i="1"/>
  <c r="R3365" i="1"/>
  <c r="Q3365" i="1"/>
  <c r="P3365" i="1"/>
  <c r="T3364" i="1"/>
  <c r="S3364" i="1"/>
  <c r="R3364" i="1"/>
  <c r="Q3364" i="1"/>
  <c r="P3364" i="1"/>
  <c r="T3363" i="1"/>
  <c r="S3363" i="1"/>
  <c r="R3363" i="1"/>
  <c r="Q3363" i="1"/>
  <c r="P3363" i="1"/>
  <c r="T3362" i="1"/>
  <c r="S3362" i="1"/>
  <c r="R3362" i="1"/>
  <c r="Q3362" i="1"/>
  <c r="P3362" i="1"/>
  <c r="T3361" i="1"/>
  <c r="S3361" i="1"/>
  <c r="R3361" i="1"/>
  <c r="Q3361" i="1"/>
  <c r="P3361" i="1"/>
  <c r="T3360" i="1"/>
  <c r="S3360" i="1"/>
  <c r="R3360" i="1"/>
  <c r="Q3360" i="1"/>
  <c r="P3360" i="1"/>
  <c r="T3359" i="1"/>
  <c r="S3359" i="1"/>
  <c r="R3359" i="1"/>
  <c r="Q3359" i="1"/>
  <c r="P3359" i="1"/>
  <c r="T3358" i="1"/>
  <c r="S3358" i="1"/>
  <c r="R3358" i="1"/>
  <c r="Q3358" i="1"/>
  <c r="P3358" i="1"/>
  <c r="T3357" i="1"/>
  <c r="S3357" i="1"/>
  <c r="R3357" i="1"/>
  <c r="Q3357" i="1"/>
  <c r="P3357" i="1"/>
  <c r="T3356" i="1"/>
  <c r="S3356" i="1"/>
  <c r="R3356" i="1"/>
  <c r="Q3356" i="1"/>
  <c r="P3356" i="1"/>
  <c r="T3355" i="1"/>
  <c r="S3355" i="1"/>
  <c r="R3355" i="1"/>
  <c r="Q3355" i="1"/>
  <c r="P3355" i="1"/>
  <c r="T3354" i="1"/>
  <c r="S3354" i="1"/>
  <c r="R3354" i="1"/>
  <c r="Q3354" i="1"/>
  <c r="P3354" i="1"/>
  <c r="T3353" i="1"/>
  <c r="S3353" i="1"/>
  <c r="R3353" i="1"/>
  <c r="Q3353" i="1"/>
  <c r="P3353" i="1"/>
  <c r="T3352" i="1"/>
  <c r="S3352" i="1"/>
  <c r="R3352" i="1"/>
  <c r="Q3352" i="1"/>
  <c r="P3352" i="1"/>
  <c r="T3351" i="1"/>
  <c r="S3351" i="1"/>
  <c r="R3351" i="1"/>
  <c r="Q3351" i="1"/>
  <c r="P3351" i="1"/>
  <c r="T3350" i="1"/>
  <c r="S3350" i="1"/>
  <c r="R3350" i="1"/>
  <c r="Q3350" i="1"/>
  <c r="P3350" i="1"/>
  <c r="T3349" i="1"/>
  <c r="S3349" i="1"/>
  <c r="R3349" i="1"/>
  <c r="Q3349" i="1"/>
  <c r="P3349" i="1"/>
  <c r="T3348" i="1"/>
  <c r="S3348" i="1"/>
  <c r="R3348" i="1"/>
  <c r="Q3348" i="1"/>
  <c r="P3348" i="1"/>
  <c r="T3347" i="1"/>
  <c r="S3347" i="1"/>
  <c r="R3347" i="1"/>
  <c r="Q3347" i="1"/>
  <c r="P3347" i="1"/>
  <c r="T3346" i="1"/>
  <c r="S3346" i="1"/>
  <c r="R3346" i="1"/>
  <c r="Q3346" i="1"/>
  <c r="P3346" i="1"/>
  <c r="T3345" i="1"/>
  <c r="S3345" i="1"/>
  <c r="R3345" i="1"/>
  <c r="Q3345" i="1"/>
  <c r="P3345" i="1"/>
  <c r="T3344" i="1"/>
  <c r="S3344" i="1"/>
  <c r="R3344" i="1"/>
  <c r="Q3344" i="1"/>
  <c r="P3344" i="1"/>
  <c r="T3343" i="1"/>
  <c r="S3343" i="1"/>
  <c r="R3343" i="1"/>
  <c r="Q3343" i="1"/>
  <c r="P3343" i="1"/>
  <c r="T3342" i="1"/>
  <c r="S3342" i="1"/>
  <c r="R3342" i="1"/>
  <c r="Q3342" i="1"/>
  <c r="P3342" i="1"/>
  <c r="T3341" i="1"/>
  <c r="S3341" i="1"/>
  <c r="R3341" i="1"/>
  <c r="Q3341" i="1"/>
  <c r="P3341" i="1"/>
  <c r="T3340" i="1"/>
  <c r="S3340" i="1"/>
  <c r="R3340" i="1"/>
  <c r="Q3340" i="1"/>
  <c r="P3340" i="1"/>
  <c r="T3339" i="1"/>
  <c r="S3339" i="1"/>
  <c r="R3339" i="1"/>
  <c r="Q3339" i="1"/>
  <c r="P3339" i="1"/>
  <c r="T3338" i="1"/>
  <c r="S3338" i="1"/>
  <c r="R3338" i="1"/>
  <c r="Q3338" i="1"/>
  <c r="P3338" i="1"/>
  <c r="T3337" i="1"/>
  <c r="S3337" i="1"/>
  <c r="R3337" i="1"/>
  <c r="Q3337" i="1"/>
  <c r="P3337" i="1"/>
  <c r="T3336" i="1"/>
  <c r="S3336" i="1"/>
  <c r="R3336" i="1"/>
  <c r="Q3336" i="1"/>
  <c r="P3336" i="1"/>
  <c r="T3335" i="1"/>
  <c r="S3335" i="1"/>
  <c r="R3335" i="1"/>
  <c r="Q3335" i="1"/>
  <c r="P3335" i="1"/>
  <c r="T3334" i="1"/>
  <c r="S3334" i="1"/>
  <c r="R3334" i="1"/>
  <c r="Q3334" i="1"/>
  <c r="P3334" i="1"/>
  <c r="T3333" i="1"/>
  <c r="S3333" i="1"/>
  <c r="R3333" i="1"/>
  <c r="Q3333" i="1"/>
  <c r="P3333" i="1"/>
  <c r="T3332" i="1"/>
  <c r="S3332" i="1"/>
  <c r="R3332" i="1"/>
  <c r="Q3332" i="1"/>
  <c r="P3332" i="1"/>
  <c r="T3331" i="1"/>
  <c r="S3331" i="1"/>
  <c r="R3331" i="1"/>
  <c r="Q3331" i="1"/>
  <c r="P3331" i="1"/>
  <c r="T3330" i="1"/>
  <c r="S3330" i="1"/>
  <c r="R3330" i="1"/>
  <c r="Q3330" i="1"/>
  <c r="P3330" i="1"/>
  <c r="T3329" i="1"/>
  <c r="S3329" i="1"/>
  <c r="R3329" i="1"/>
  <c r="Q3329" i="1"/>
  <c r="P3329" i="1"/>
  <c r="T3328" i="1"/>
  <c r="S3328" i="1"/>
  <c r="R3328" i="1"/>
  <c r="Q3328" i="1"/>
  <c r="P3328" i="1"/>
  <c r="T3327" i="1"/>
  <c r="S3327" i="1"/>
  <c r="R3327" i="1"/>
  <c r="Q3327" i="1"/>
  <c r="P3327" i="1"/>
  <c r="T3326" i="1"/>
  <c r="S3326" i="1"/>
  <c r="R3326" i="1"/>
  <c r="Q3326" i="1"/>
  <c r="P3326" i="1"/>
  <c r="T3325" i="1"/>
  <c r="S3325" i="1"/>
  <c r="R3325" i="1"/>
  <c r="Q3325" i="1"/>
  <c r="P3325" i="1"/>
  <c r="T3324" i="1"/>
  <c r="S3324" i="1"/>
  <c r="R3324" i="1"/>
  <c r="Q3324" i="1"/>
  <c r="P3324" i="1"/>
  <c r="T3323" i="1"/>
  <c r="S3323" i="1"/>
  <c r="R3323" i="1"/>
  <c r="Q3323" i="1"/>
  <c r="P3323" i="1"/>
  <c r="T3322" i="1"/>
  <c r="S3322" i="1"/>
  <c r="R3322" i="1"/>
  <c r="Q3322" i="1"/>
  <c r="P3322" i="1"/>
  <c r="T3321" i="1"/>
  <c r="S3321" i="1"/>
  <c r="R3321" i="1"/>
  <c r="Q3321" i="1"/>
  <c r="P3321" i="1"/>
  <c r="T3320" i="1"/>
  <c r="S3320" i="1"/>
  <c r="R3320" i="1"/>
  <c r="Q3320" i="1"/>
  <c r="P3320" i="1"/>
  <c r="T3319" i="1"/>
  <c r="S3319" i="1"/>
  <c r="R3319" i="1"/>
  <c r="Q3319" i="1"/>
  <c r="P3319" i="1"/>
  <c r="T3318" i="1"/>
  <c r="S3318" i="1"/>
  <c r="R3318" i="1"/>
  <c r="Q3318" i="1"/>
  <c r="P3318" i="1"/>
  <c r="T3317" i="1"/>
  <c r="S3317" i="1"/>
  <c r="R3317" i="1"/>
  <c r="Q3317" i="1"/>
  <c r="P3317" i="1"/>
  <c r="T3316" i="1"/>
  <c r="S3316" i="1"/>
  <c r="R3316" i="1"/>
  <c r="Q3316" i="1"/>
  <c r="P3316" i="1"/>
  <c r="T3315" i="1"/>
  <c r="S3315" i="1"/>
  <c r="R3315" i="1"/>
  <c r="Q3315" i="1"/>
  <c r="P3315" i="1"/>
  <c r="T3314" i="1"/>
  <c r="S3314" i="1"/>
  <c r="R3314" i="1"/>
  <c r="Q3314" i="1"/>
  <c r="P3314" i="1"/>
  <c r="T3313" i="1"/>
  <c r="S3313" i="1"/>
  <c r="R3313" i="1"/>
  <c r="Q3313" i="1"/>
  <c r="P3313" i="1"/>
  <c r="T3312" i="1"/>
  <c r="S3312" i="1"/>
  <c r="R3312" i="1"/>
  <c r="Q3312" i="1"/>
  <c r="P3312" i="1"/>
  <c r="T3311" i="1"/>
  <c r="S3311" i="1"/>
  <c r="R3311" i="1"/>
  <c r="Q3311" i="1"/>
  <c r="P3311" i="1"/>
  <c r="T3310" i="1"/>
  <c r="S3310" i="1"/>
  <c r="R3310" i="1"/>
  <c r="Q3310" i="1"/>
  <c r="P3310" i="1"/>
  <c r="T3309" i="1"/>
  <c r="S3309" i="1"/>
  <c r="R3309" i="1"/>
  <c r="Q3309" i="1"/>
  <c r="P3309" i="1"/>
  <c r="T3308" i="1"/>
  <c r="S3308" i="1"/>
  <c r="R3308" i="1"/>
  <c r="Q3308" i="1"/>
  <c r="P3308" i="1"/>
  <c r="T3307" i="1"/>
  <c r="S3307" i="1"/>
  <c r="R3307" i="1"/>
  <c r="Q3307" i="1"/>
  <c r="P3307" i="1"/>
  <c r="T3306" i="1"/>
  <c r="S3306" i="1"/>
  <c r="R3306" i="1"/>
  <c r="Q3306" i="1"/>
  <c r="P3306" i="1"/>
  <c r="T3305" i="1"/>
  <c r="S3305" i="1"/>
  <c r="R3305" i="1"/>
  <c r="Q3305" i="1"/>
  <c r="P3305" i="1"/>
  <c r="T3304" i="1"/>
  <c r="S3304" i="1"/>
  <c r="R3304" i="1"/>
  <c r="Q3304" i="1"/>
  <c r="P3304" i="1"/>
  <c r="T3303" i="1"/>
  <c r="S3303" i="1"/>
  <c r="R3303" i="1"/>
  <c r="Q3303" i="1"/>
  <c r="P3303" i="1"/>
  <c r="T3302" i="1"/>
  <c r="S3302" i="1"/>
  <c r="R3302" i="1"/>
  <c r="Q3302" i="1"/>
  <c r="P3302" i="1"/>
  <c r="T3301" i="1"/>
  <c r="S3301" i="1"/>
  <c r="R3301" i="1"/>
  <c r="Q3301" i="1"/>
  <c r="P3301" i="1"/>
  <c r="T3300" i="1"/>
  <c r="S3300" i="1"/>
  <c r="R3300" i="1"/>
  <c r="Q3300" i="1"/>
  <c r="P3300" i="1"/>
  <c r="T3299" i="1"/>
  <c r="S3299" i="1"/>
  <c r="R3299" i="1"/>
  <c r="Q3299" i="1"/>
  <c r="P3299" i="1"/>
  <c r="T3298" i="1"/>
  <c r="S3298" i="1"/>
  <c r="R3298" i="1"/>
  <c r="Q3298" i="1"/>
  <c r="P3298" i="1"/>
  <c r="T3297" i="1"/>
  <c r="S3297" i="1"/>
  <c r="R3297" i="1"/>
  <c r="Q3297" i="1"/>
  <c r="P3297" i="1"/>
  <c r="T3296" i="1"/>
  <c r="S3296" i="1"/>
  <c r="R3296" i="1"/>
  <c r="Q3296" i="1"/>
  <c r="P3296" i="1"/>
  <c r="T3295" i="1"/>
  <c r="S3295" i="1"/>
  <c r="R3295" i="1"/>
  <c r="Q3295" i="1"/>
  <c r="P3295" i="1"/>
  <c r="T3294" i="1"/>
  <c r="S3294" i="1"/>
  <c r="R3294" i="1"/>
  <c r="Q3294" i="1"/>
  <c r="P3294" i="1"/>
  <c r="T3293" i="1"/>
  <c r="S3293" i="1"/>
  <c r="R3293" i="1"/>
  <c r="Q3293" i="1"/>
  <c r="P3293" i="1"/>
  <c r="T3292" i="1"/>
  <c r="S3292" i="1"/>
  <c r="R3292" i="1"/>
  <c r="Q3292" i="1"/>
  <c r="P3292" i="1"/>
  <c r="T3291" i="1"/>
  <c r="S3291" i="1"/>
  <c r="R3291" i="1"/>
  <c r="Q3291" i="1"/>
  <c r="P3291" i="1"/>
  <c r="T3290" i="1"/>
  <c r="S3290" i="1"/>
  <c r="R3290" i="1"/>
  <c r="Q3290" i="1"/>
  <c r="P3290" i="1"/>
  <c r="T3289" i="1"/>
  <c r="S3289" i="1"/>
  <c r="R3289" i="1"/>
  <c r="Q3289" i="1"/>
  <c r="P3289" i="1"/>
  <c r="T3288" i="1"/>
  <c r="S3288" i="1"/>
  <c r="R3288" i="1"/>
  <c r="Q3288" i="1"/>
  <c r="P3288" i="1"/>
  <c r="T3287" i="1"/>
  <c r="S3287" i="1"/>
  <c r="R3287" i="1"/>
  <c r="Q3287" i="1"/>
  <c r="P3287" i="1"/>
  <c r="T3286" i="1"/>
  <c r="S3286" i="1"/>
  <c r="R3286" i="1"/>
  <c r="Q3286" i="1"/>
  <c r="P3286" i="1"/>
  <c r="T3285" i="1"/>
  <c r="S3285" i="1"/>
  <c r="R3285" i="1"/>
  <c r="Q3285" i="1"/>
  <c r="P3285" i="1"/>
  <c r="T3284" i="1"/>
  <c r="S3284" i="1"/>
  <c r="R3284" i="1"/>
  <c r="Q3284" i="1"/>
  <c r="P3284" i="1"/>
  <c r="T3283" i="1"/>
  <c r="S3283" i="1"/>
  <c r="R3283" i="1"/>
  <c r="Q3283" i="1"/>
  <c r="P3283" i="1"/>
  <c r="T3282" i="1"/>
  <c r="S3282" i="1"/>
  <c r="R3282" i="1"/>
  <c r="Q3282" i="1"/>
  <c r="P3282" i="1"/>
  <c r="T3281" i="1"/>
  <c r="S3281" i="1"/>
  <c r="R3281" i="1"/>
  <c r="Q3281" i="1"/>
  <c r="P3281" i="1"/>
  <c r="T3280" i="1"/>
  <c r="S3280" i="1"/>
  <c r="R3280" i="1"/>
  <c r="Q3280" i="1"/>
  <c r="P3280" i="1"/>
  <c r="T3279" i="1"/>
  <c r="S3279" i="1"/>
  <c r="R3279" i="1"/>
  <c r="Q3279" i="1"/>
  <c r="P3279" i="1"/>
  <c r="T3278" i="1"/>
  <c r="S3278" i="1"/>
  <c r="R3278" i="1"/>
  <c r="Q3278" i="1"/>
  <c r="P3278" i="1"/>
  <c r="T3277" i="1"/>
  <c r="S3277" i="1"/>
  <c r="R3277" i="1"/>
  <c r="Q3277" i="1"/>
  <c r="P3277" i="1"/>
  <c r="T3276" i="1"/>
  <c r="S3276" i="1"/>
  <c r="R3276" i="1"/>
  <c r="Q3276" i="1"/>
  <c r="P3276" i="1"/>
  <c r="T3275" i="1"/>
  <c r="S3275" i="1"/>
  <c r="R3275" i="1"/>
  <c r="Q3275" i="1"/>
  <c r="P3275" i="1"/>
  <c r="T3274" i="1"/>
  <c r="S3274" i="1"/>
  <c r="R3274" i="1"/>
  <c r="Q3274" i="1"/>
  <c r="P3274" i="1"/>
  <c r="T3273" i="1"/>
  <c r="S3273" i="1"/>
  <c r="R3273" i="1"/>
  <c r="Q3273" i="1"/>
  <c r="P3273" i="1"/>
  <c r="T3272" i="1"/>
  <c r="S3272" i="1"/>
  <c r="R3272" i="1"/>
  <c r="Q3272" i="1"/>
  <c r="P3272" i="1"/>
  <c r="T3271" i="1"/>
  <c r="S3271" i="1"/>
  <c r="R3271" i="1"/>
  <c r="Q3271" i="1"/>
  <c r="P3271" i="1"/>
  <c r="T3270" i="1"/>
  <c r="S3270" i="1"/>
  <c r="R3270" i="1"/>
  <c r="Q3270" i="1"/>
  <c r="P3270" i="1"/>
  <c r="T3269" i="1"/>
  <c r="S3269" i="1"/>
  <c r="R3269" i="1"/>
  <c r="Q3269" i="1"/>
  <c r="P3269" i="1"/>
  <c r="T3268" i="1"/>
  <c r="S3268" i="1"/>
  <c r="R3268" i="1"/>
  <c r="Q3268" i="1"/>
  <c r="P3268" i="1"/>
  <c r="T3267" i="1"/>
  <c r="S3267" i="1"/>
  <c r="R3267" i="1"/>
  <c r="Q3267" i="1"/>
  <c r="P3267" i="1"/>
  <c r="T3266" i="1"/>
  <c r="S3266" i="1"/>
  <c r="R3266" i="1"/>
  <c r="Q3266" i="1"/>
  <c r="P3266" i="1"/>
  <c r="T3265" i="1"/>
  <c r="S3265" i="1"/>
  <c r="R3265" i="1"/>
  <c r="Q3265" i="1"/>
  <c r="P3265" i="1"/>
  <c r="T3264" i="1"/>
  <c r="S3264" i="1"/>
  <c r="R3264" i="1"/>
  <c r="Q3264" i="1"/>
  <c r="P3264" i="1"/>
  <c r="T3263" i="1"/>
  <c r="S3263" i="1"/>
  <c r="R3263" i="1"/>
  <c r="Q3263" i="1"/>
  <c r="P3263" i="1"/>
  <c r="T3262" i="1"/>
  <c r="S3262" i="1"/>
  <c r="R3262" i="1"/>
  <c r="Q3262" i="1"/>
  <c r="P3262" i="1"/>
  <c r="T3261" i="1"/>
  <c r="S3261" i="1"/>
  <c r="R3261" i="1"/>
  <c r="Q3261" i="1"/>
  <c r="P3261" i="1"/>
  <c r="T3260" i="1"/>
  <c r="S3260" i="1"/>
  <c r="R3260" i="1"/>
  <c r="Q3260" i="1"/>
  <c r="P3260" i="1"/>
  <c r="T3259" i="1"/>
  <c r="S3259" i="1"/>
  <c r="R3259" i="1"/>
  <c r="Q3259" i="1"/>
  <c r="P3259" i="1"/>
  <c r="T3258" i="1"/>
  <c r="S3258" i="1"/>
  <c r="R3258" i="1"/>
  <c r="Q3258" i="1"/>
  <c r="P3258" i="1"/>
  <c r="T3257" i="1"/>
  <c r="S3257" i="1"/>
  <c r="R3257" i="1"/>
  <c r="Q3257" i="1"/>
  <c r="P3257" i="1"/>
  <c r="T3256" i="1"/>
  <c r="S3256" i="1"/>
  <c r="R3256" i="1"/>
  <c r="Q3256" i="1"/>
  <c r="P3256" i="1"/>
  <c r="T3255" i="1"/>
  <c r="S3255" i="1"/>
  <c r="R3255" i="1"/>
  <c r="Q3255" i="1"/>
  <c r="P3255" i="1"/>
  <c r="T3254" i="1"/>
  <c r="S3254" i="1"/>
  <c r="R3254" i="1"/>
  <c r="Q3254" i="1"/>
  <c r="P3254" i="1"/>
  <c r="T3253" i="1"/>
  <c r="S3253" i="1"/>
  <c r="R3253" i="1"/>
  <c r="Q3253" i="1"/>
  <c r="P3253" i="1"/>
  <c r="T3252" i="1"/>
  <c r="S3252" i="1"/>
  <c r="R3252" i="1"/>
  <c r="Q3252" i="1"/>
  <c r="P3252" i="1"/>
  <c r="T3251" i="1"/>
  <c r="S3251" i="1"/>
  <c r="R3251" i="1"/>
  <c r="Q3251" i="1"/>
  <c r="P3251" i="1"/>
  <c r="T3250" i="1"/>
  <c r="S3250" i="1"/>
  <c r="R3250" i="1"/>
  <c r="Q3250" i="1"/>
  <c r="P3250" i="1"/>
  <c r="T3249" i="1"/>
  <c r="S3249" i="1"/>
  <c r="R3249" i="1"/>
  <c r="Q3249" i="1"/>
  <c r="P3249" i="1"/>
  <c r="T3248" i="1"/>
  <c r="S3248" i="1"/>
  <c r="R3248" i="1"/>
  <c r="Q3248" i="1"/>
  <c r="P3248" i="1"/>
  <c r="T3247" i="1"/>
  <c r="S3247" i="1"/>
  <c r="R3247" i="1"/>
  <c r="Q3247" i="1"/>
  <c r="P3247" i="1"/>
  <c r="T3246" i="1"/>
  <c r="S3246" i="1"/>
  <c r="R3246" i="1"/>
  <c r="Q3246" i="1"/>
  <c r="P3246" i="1"/>
  <c r="T3245" i="1"/>
  <c r="S3245" i="1"/>
  <c r="R3245" i="1"/>
  <c r="Q3245" i="1"/>
  <c r="P3245" i="1"/>
  <c r="T3244" i="1"/>
  <c r="S3244" i="1"/>
  <c r="R3244" i="1"/>
  <c r="Q3244" i="1"/>
  <c r="P3244" i="1"/>
  <c r="T3243" i="1"/>
  <c r="S3243" i="1"/>
  <c r="R3243" i="1"/>
  <c r="Q3243" i="1"/>
  <c r="P3243" i="1"/>
  <c r="T3242" i="1"/>
  <c r="S3242" i="1"/>
  <c r="R3242" i="1"/>
  <c r="Q3242" i="1"/>
  <c r="P3242" i="1"/>
  <c r="T3241" i="1"/>
  <c r="S3241" i="1"/>
  <c r="R3241" i="1"/>
  <c r="Q3241" i="1"/>
  <c r="P3241" i="1"/>
  <c r="T3240" i="1"/>
  <c r="S3240" i="1"/>
  <c r="R3240" i="1"/>
  <c r="Q3240" i="1"/>
  <c r="P3240" i="1"/>
  <c r="T3239" i="1"/>
  <c r="S3239" i="1"/>
  <c r="R3239" i="1"/>
  <c r="Q3239" i="1"/>
  <c r="P3239" i="1"/>
  <c r="T3238" i="1"/>
  <c r="S3238" i="1"/>
  <c r="R3238" i="1"/>
  <c r="Q3238" i="1"/>
  <c r="P3238" i="1"/>
  <c r="T3237" i="1"/>
  <c r="S3237" i="1"/>
  <c r="R3237" i="1"/>
  <c r="Q3237" i="1"/>
  <c r="P3237" i="1"/>
  <c r="T3236" i="1"/>
  <c r="S3236" i="1"/>
  <c r="R3236" i="1"/>
  <c r="Q3236" i="1"/>
  <c r="P3236" i="1"/>
  <c r="T3235" i="1"/>
  <c r="S3235" i="1"/>
  <c r="R3235" i="1"/>
  <c r="Q3235" i="1"/>
  <c r="P3235" i="1"/>
  <c r="T3234" i="1"/>
  <c r="S3234" i="1"/>
  <c r="R3234" i="1"/>
  <c r="Q3234" i="1"/>
  <c r="P3234" i="1"/>
  <c r="T3233" i="1"/>
  <c r="S3233" i="1"/>
  <c r="R3233" i="1"/>
  <c r="Q3233" i="1"/>
  <c r="P3233" i="1"/>
  <c r="T3232" i="1"/>
  <c r="S3232" i="1"/>
  <c r="R3232" i="1"/>
  <c r="Q3232" i="1"/>
  <c r="P3232" i="1"/>
  <c r="T3231" i="1"/>
  <c r="S3231" i="1"/>
  <c r="R3231" i="1"/>
  <c r="Q3231" i="1"/>
  <c r="P3231" i="1"/>
  <c r="T3230" i="1"/>
  <c r="S3230" i="1"/>
  <c r="R3230" i="1"/>
  <c r="Q3230" i="1"/>
  <c r="P3230" i="1"/>
  <c r="T3229" i="1"/>
  <c r="S3229" i="1"/>
  <c r="R3229" i="1"/>
  <c r="Q3229" i="1"/>
  <c r="P3229" i="1"/>
  <c r="T3228" i="1"/>
  <c r="S3228" i="1"/>
  <c r="R3228" i="1"/>
  <c r="Q3228" i="1"/>
  <c r="P3228" i="1"/>
  <c r="T3227" i="1"/>
  <c r="S3227" i="1"/>
  <c r="R3227" i="1"/>
  <c r="Q3227" i="1"/>
  <c r="P3227" i="1"/>
  <c r="T3226" i="1"/>
  <c r="S3226" i="1"/>
  <c r="R3226" i="1"/>
  <c r="Q3226" i="1"/>
  <c r="P3226" i="1"/>
  <c r="T3225" i="1"/>
  <c r="S3225" i="1"/>
  <c r="R3225" i="1"/>
  <c r="Q3225" i="1"/>
  <c r="P3225" i="1"/>
  <c r="T3224" i="1"/>
  <c r="S3224" i="1"/>
  <c r="R3224" i="1"/>
  <c r="Q3224" i="1"/>
  <c r="P3224" i="1"/>
  <c r="T3223" i="1"/>
  <c r="S3223" i="1"/>
  <c r="R3223" i="1"/>
  <c r="Q3223" i="1"/>
  <c r="P3223" i="1"/>
  <c r="T3222" i="1"/>
  <c r="S3222" i="1"/>
  <c r="R3222" i="1"/>
  <c r="Q3222" i="1"/>
  <c r="P3222" i="1"/>
  <c r="T3221" i="1"/>
  <c r="S3221" i="1"/>
  <c r="R3221" i="1"/>
  <c r="Q3221" i="1"/>
  <c r="P3221" i="1"/>
  <c r="T3220" i="1"/>
  <c r="S3220" i="1"/>
  <c r="R3220" i="1"/>
  <c r="Q3220" i="1"/>
  <c r="P3220" i="1"/>
  <c r="T3219" i="1"/>
  <c r="S3219" i="1"/>
  <c r="R3219" i="1"/>
  <c r="Q3219" i="1"/>
  <c r="P3219" i="1"/>
  <c r="T3218" i="1"/>
  <c r="S3218" i="1"/>
  <c r="R3218" i="1"/>
  <c r="Q3218" i="1"/>
  <c r="P3218" i="1"/>
  <c r="T3217" i="1"/>
  <c r="S3217" i="1"/>
  <c r="R3217" i="1"/>
  <c r="Q3217" i="1"/>
  <c r="P3217" i="1"/>
  <c r="T3216" i="1"/>
  <c r="S3216" i="1"/>
  <c r="R3216" i="1"/>
  <c r="Q3216" i="1"/>
  <c r="P3216" i="1"/>
  <c r="T3215" i="1"/>
  <c r="S3215" i="1"/>
  <c r="R3215" i="1"/>
  <c r="Q3215" i="1"/>
  <c r="P3215" i="1"/>
  <c r="T3214" i="1"/>
  <c r="S3214" i="1"/>
  <c r="R3214" i="1"/>
  <c r="Q3214" i="1"/>
  <c r="P3214" i="1"/>
  <c r="T3213" i="1"/>
  <c r="S3213" i="1"/>
  <c r="R3213" i="1"/>
  <c r="Q3213" i="1"/>
  <c r="P3213" i="1"/>
  <c r="T3212" i="1"/>
  <c r="S3212" i="1"/>
  <c r="R3212" i="1"/>
  <c r="Q3212" i="1"/>
  <c r="P3212" i="1"/>
  <c r="T3211" i="1"/>
  <c r="S3211" i="1"/>
  <c r="R3211" i="1"/>
  <c r="Q3211" i="1"/>
  <c r="P3211" i="1"/>
  <c r="T3210" i="1"/>
  <c r="S3210" i="1"/>
  <c r="R3210" i="1"/>
  <c r="Q3210" i="1"/>
  <c r="P3210" i="1"/>
  <c r="T3209" i="1"/>
  <c r="S3209" i="1"/>
  <c r="R3209" i="1"/>
  <c r="Q3209" i="1"/>
  <c r="P3209" i="1"/>
  <c r="T3208" i="1"/>
  <c r="S3208" i="1"/>
  <c r="R3208" i="1"/>
  <c r="Q3208" i="1"/>
  <c r="P3208" i="1"/>
  <c r="T3207" i="1"/>
  <c r="S3207" i="1"/>
  <c r="R3207" i="1"/>
  <c r="Q3207" i="1"/>
  <c r="P3207" i="1"/>
  <c r="T3206" i="1"/>
  <c r="S3206" i="1"/>
  <c r="R3206" i="1"/>
  <c r="Q3206" i="1"/>
  <c r="P3206" i="1"/>
  <c r="T3205" i="1"/>
  <c r="S3205" i="1"/>
  <c r="R3205" i="1"/>
  <c r="Q3205" i="1"/>
  <c r="P3205" i="1"/>
  <c r="T3204" i="1"/>
  <c r="S3204" i="1"/>
  <c r="R3204" i="1"/>
  <c r="Q3204" i="1"/>
  <c r="P3204" i="1"/>
  <c r="T3203" i="1"/>
  <c r="S3203" i="1"/>
  <c r="R3203" i="1"/>
  <c r="Q3203" i="1"/>
  <c r="P3203" i="1"/>
  <c r="T3202" i="1"/>
  <c r="S3202" i="1"/>
  <c r="R3202" i="1"/>
  <c r="Q3202" i="1"/>
  <c r="P3202" i="1"/>
  <c r="T3201" i="1"/>
  <c r="S3201" i="1"/>
  <c r="R3201" i="1"/>
  <c r="Q3201" i="1"/>
  <c r="P3201" i="1"/>
  <c r="T3200" i="1"/>
  <c r="S3200" i="1"/>
  <c r="R3200" i="1"/>
  <c r="Q3200" i="1"/>
  <c r="P3200" i="1"/>
  <c r="T3199" i="1"/>
  <c r="S3199" i="1"/>
  <c r="R3199" i="1"/>
  <c r="Q3199" i="1"/>
  <c r="P3199" i="1"/>
  <c r="T3198" i="1"/>
  <c r="S3198" i="1"/>
  <c r="R3198" i="1"/>
  <c r="Q3198" i="1"/>
  <c r="P3198" i="1"/>
  <c r="T3197" i="1"/>
  <c r="S3197" i="1"/>
  <c r="R3197" i="1"/>
  <c r="Q3197" i="1"/>
  <c r="P3197" i="1"/>
  <c r="T3196" i="1"/>
  <c r="S3196" i="1"/>
  <c r="R3196" i="1"/>
  <c r="Q3196" i="1"/>
  <c r="P3196" i="1"/>
  <c r="T3195" i="1"/>
  <c r="S3195" i="1"/>
  <c r="R3195" i="1"/>
  <c r="Q3195" i="1"/>
  <c r="P3195" i="1"/>
  <c r="T3194" i="1"/>
  <c r="S3194" i="1"/>
  <c r="R3194" i="1"/>
  <c r="Q3194" i="1"/>
  <c r="P3194" i="1"/>
  <c r="T3193" i="1"/>
  <c r="S3193" i="1"/>
  <c r="R3193" i="1"/>
  <c r="Q3193" i="1"/>
  <c r="P3193" i="1"/>
  <c r="T3192" i="1"/>
  <c r="S3192" i="1"/>
  <c r="R3192" i="1"/>
  <c r="Q3192" i="1"/>
  <c r="P3192" i="1"/>
  <c r="T3191" i="1"/>
  <c r="S3191" i="1"/>
  <c r="R3191" i="1"/>
  <c r="Q3191" i="1"/>
  <c r="P3191" i="1"/>
  <c r="T3190" i="1"/>
  <c r="S3190" i="1"/>
  <c r="R3190" i="1"/>
  <c r="Q3190" i="1"/>
  <c r="P3190" i="1"/>
  <c r="T3189" i="1"/>
  <c r="S3189" i="1"/>
  <c r="R3189" i="1"/>
  <c r="Q3189" i="1"/>
  <c r="P3189" i="1"/>
  <c r="T3188" i="1"/>
  <c r="S3188" i="1"/>
  <c r="R3188" i="1"/>
  <c r="Q3188" i="1"/>
  <c r="P3188" i="1"/>
  <c r="T3187" i="1"/>
  <c r="S3187" i="1"/>
  <c r="R3187" i="1"/>
  <c r="Q3187" i="1"/>
  <c r="P3187" i="1"/>
  <c r="T3186" i="1"/>
  <c r="S3186" i="1"/>
  <c r="R3186" i="1"/>
  <c r="Q3186" i="1"/>
  <c r="P3186" i="1"/>
  <c r="T3185" i="1"/>
  <c r="S3185" i="1"/>
  <c r="R3185" i="1"/>
  <c r="Q3185" i="1"/>
  <c r="P3185" i="1"/>
  <c r="T3184" i="1"/>
  <c r="S3184" i="1"/>
  <c r="R3184" i="1"/>
  <c r="Q3184" i="1"/>
  <c r="P3184" i="1"/>
  <c r="T3183" i="1"/>
  <c r="S3183" i="1"/>
  <c r="R3183" i="1"/>
  <c r="Q3183" i="1"/>
  <c r="P3183" i="1"/>
  <c r="T3182" i="1"/>
  <c r="S3182" i="1"/>
  <c r="R3182" i="1"/>
  <c r="Q3182" i="1"/>
  <c r="P3182" i="1"/>
  <c r="T3181" i="1"/>
  <c r="S3181" i="1"/>
  <c r="R3181" i="1"/>
  <c r="Q3181" i="1"/>
  <c r="P3181" i="1"/>
  <c r="T3180" i="1"/>
  <c r="S3180" i="1"/>
  <c r="R3180" i="1"/>
  <c r="Q3180" i="1"/>
  <c r="P3180" i="1"/>
  <c r="T3179" i="1"/>
  <c r="S3179" i="1"/>
  <c r="R3179" i="1"/>
  <c r="Q3179" i="1"/>
  <c r="P3179" i="1"/>
  <c r="T3178" i="1"/>
  <c r="S3178" i="1"/>
  <c r="R3178" i="1"/>
  <c r="Q3178" i="1"/>
  <c r="P3178" i="1"/>
  <c r="T3177" i="1"/>
  <c r="S3177" i="1"/>
  <c r="R3177" i="1"/>
  <c r="Q3177" i="1"/>
  <c r="P3177" i="1"/>
  <c r="T3176" i="1"/>
  <c r="S3176" i="1"/>
  <c r="R3176" i="1"/>
  <c r="Q3176" i="1"/>
  <c r="P3176" i="1"/>
  <c r="T3175" i="1"/>
  <c r="S3175" i="1"/>
  <c r="R3175" i="1"/>
  <c r="Q3175" i="1"/>
  <c r="P3175" i="1"/>
  <c r="T3174" i="1"/>
  <c r="S3174" i="1"/>
  <c r="R3174" i="1"/>
  <c r="Q3174" i="1"/>
  <c r="P3174" i="1"/>
  <c r="T3173" i="1"/>
  <c r="S3173" i="1"/>
  <c r="R3173" i="1"/>
  <c r="Q3173" i="1"/>
  <c r="P3173" i="1"/>
  <c r="T3172" i="1"/>
  <c r="S3172" i="1"/>
  <c r="R3172" i="1"/>
  <c r="Q3172" i="1"/>
  <c r="P3172" i="1"/>
  <c r="T3171" i="1"/>
  <c r="S3171" i="1"/>
  <c r="R3171" i="1"/>
  <c r="Q3171" i="1"/>
  <c r="P3171" i="1"/>
  <c r="T3170" i="1"/>
  <c r="S3170" i="1"/>
  <c r="R3170" i="1"/>
  <c r="Q3170" i="1"/>
  <c r="P3170" i="1"/>
  <c r="T3169" i="1"/>
  <c r="S3169" i="1"/>
  <c r="R3169" i="1"/>
  <c r="Q3169" i="1"/>
  <c r="P3169" i="1"/>
  <c r="T3168" i="1"/>
  <c r="S3168" i="1"/>
  <c r="R3168" i="1"/>
  <c r="Q3168" i="1"/>
  <c r="P3168" i="1"/>
  <c r="T3167" i="1"/>
  <c r="S3167" i="1"/>
  <c r="R3167" i="1"/>
  <c r="Q3167" i="1"/>
  <c r="P3167" i="1"/>
  <c r="T3166" i="1"/>
  <c r="S3166" i="1"/>
  <c r="R3166" i="1"/>
  <c r="Q3166" i="1"/>
  <c r="P3166" i="1"/>
  <c r="T3165" i="1"/>
  <c r="S3165" i="1"/>
  <c r="R3165" i="1"/>
  <c r="Q3165" i="1"/>
  <c r="P3165" i="1"/>
  <c r="T3164" i="1"/>
  <c r="S3164" i="1"/>
  <c r="R3164" i="1"/>
  <c r="Q3164" i="1"/>
  <c r="P3164" i="1"/>
  <c r="T3163" i="1"/>
  <c r="S3163" i="1"/>
  <c r="R3163" i="1"/>
  <c r="Q3163" i="1"/>
  <c r="P3163" i="1"/>
  <c r="T3162" i="1"/>
  <c r="S3162" i="1"/>
  <c r="R3162" i="1"/>
  <c r="Q3162" i="1"/>
  <c r="P3162" i="1"/>
  <c r="T3161" i="1"/>
  <c r="S3161" i="1"/>
  <c r="R3161" i="1"/>
  <c r="Q3161" i="1"/>
  <c r="P3161" i="1"/>
  <c r="T3160" i="1"/>
  <c r="S3160" i="1"/>
  <c r="R3160" i="1"/>
  <c r="Q3160" i="1"/>
  <c r="P3160" i="1"/>
  <c r="T3159" i="1"/>
  <c r="S3159" i="1"/>
  <c r="R3159" i="1"/>
  <c r="Q3159" i="1"/>
  <c r="P3159" i="1"/>
  <c r="T3158" i="1"/>
  <c r="S3158" i="1"/>
  <c r="R3158" i="1"/>
  <c r="Q3158" i="1"/>
  <c r="P3158" i="1"/>
  <c r="T3157" i="1"/>
  <c r="S3157" i="1"/>
  <c r="R3157" i="1"/>
  <c r="Q3157" i="1"/>
  <c r="P3157" i="1"/>
  <c r="T3156" i="1"/>
  <c r="S3156" i="1"/>
  <c r="R3156" i="1"/>
  <c r="Q3156" i="1"/>
  <c r="P3156" i="1"/>
  <c r="T3155" i="1"/>
  <c r="S3155" i="1"/>
  <c r="R3155" i="1"/>
  <c r="Q3155" i="1"/>
  <c r="P3155" i="1"/>
  <c r="T3154" i="1"/>
  <c r="S3154" i="1"/>
  <c r="R3154" i="1"/>
  <c r="Q3154" i="1"/>
  <c r="P3154" i="1"/>
  <c r="T3153" i="1"/>
  <c r="S3153" i="1"/>
  <c r="R3153" i="1"/>
  <c r="Q3153" i="1"/>
  <c r="P3153" i="1"/>
  <c r="T3152" i="1"/>
  <c r="S3152" i="1"/>
  <c r="R3152" i="1"/>
  <c r="Q3152" i="1"/>
  <c r="P3152" i="1"/>
  <c r="T3151" i="1"/>
  <c r="S3151" i="1"/>
  <c r="R3151" i="1"/>
  <c r="Q3151" i="1"/>
  <c r="P3151" i="1"/>
  <c r="T3150" i="1"/>
  <c r="S3150" i="1"/>
  <c r="R3150" i="1"/>
  <c r="Q3150" i="1"/>
  <c r="P3150" i="1"/>
  <c r="T3149" i="1"/>
  <c r="S3149" i="1"/>
  <c r="R3149" i="1"/>
  <c r="Q3149" i="1"/>
  <c r="P3149" i="1"/>
  <c r="T3148" i="1"/>
  <c r="S3148" i="1"/>
  <c r="R3148" i="1"/>
  <c r="Q3148" i="1"/>
  <c r="P3148" i="1"/>
  <c r="T3147" i="1"/>
  <c r="S3147" i="1"/>
  <c r="R3147" i="1"/>
  <c r="Q3147" i="1"/>
  <c r="P3147" i="1"/>
  <c r="T3146" i="1"/>
  <c r="S3146" i="1"/>
  <c r="R3146" i="1"/>
  <c r="Q3146" i="1"/>
  <c r="P3146" i="1"/>
  <c r="T3145" i="1"/>
  <c r="S3145" i="1"/>
  <c r="R3145" i="1"/>
  <c r="Q3145" i="1"/>
  <c r="P3145" i="1"/>
  <c r="T3144" i="1"/>
  <c r="S3144" i="1"/>
  <c r="R3144" i="1"/>
  <c r="Q3144" i="1"/>
  <c r="P3144" i="1"/>
  <c r="T3143" i="1"/>
  <c r="S3143" i="1"/>
  <c r="R3143" i="1"/>
  <c r="Q3143" i="1"/>
  <c r="P3143" i="1"/>
  <c r="T3142" i="1"/>
  <c r="S3142" i="1"/>
  <c r="R3142" i="1"/>
  <c r="Q3142" i="1"/>
  <c r="P3142" i="1"/>
  <c r="T3141" i="1"/>
  <c r="S3141" i="1"/>
  <c r="R3141" i="1"/>
  <c r="Q3141" i="1"/>
  <c r="P3141" i="1"/>
  <c r="T3140" i="1"/>
  <c r="S3140" i="1"/>
  <c r="R3140" i="1"/>
  <c r="Q3140" i="1"/>
  <c r="P3140" i="1"/>
  <c r="T3139" i="1"/>
  <c r="S3139" i="1"/>
  <c r="R3139" i="1"/>
  <c r="Q3139" i="1"/>
  <c r="P3139" i="1"/>
  <c r="T3138" i="1"/>
  <c r="S3138" i="1"/>
  <c r="R3138" i="1"/>
  <c r="Q3138" i="1"/>
  <c r="P3138" i="1"/>
  <c r="T3137" i="1"/>
  <c r="S3137" i="1"/>
  <c r="R3137" i="1"/>
  <c r="Q3137" i="1"/>
  <c r="P3137" i="1"/>
  <c r="T3136" i="1"/>
  <c r="S3136" i="1"/>
  <c r="R3136" i="1"/>
  <c r="Q3136" i="1"/>
  <c r="P3136" i="1"/>
  <c r="T3135" i="1"/>
  <c r="S3135" i="1"/>
  <c r="R3135" i="1"/>
  <c r="Q3135" i="1"/>
  <c r="P3135" i="1"/>
  <c r="T3134" i="1"/>
  <c r="S3134" i="1"/>
  <c r="R3134" i="1"/>
  <c r="Q3134" i="1"/>
  <c r="P3134" i="1"/>
  <c r="T3133" i="1"/>
  <c r="S3133" i="1"/>
  <c r="R3133" i="1"/>
  <c r="Q3133" i="1"/>
  <c r="P3133" i="1"/>
  <c r="T3132" i="1"/>
  <c r="S3132" i="1"/>
  <c r="R3132" i="1"/>
  <c r="Q3132" i="1"/>
  <c r="P3132" i="1"/>
  <c r="T3131" i="1"/>
  <c r="S3131" i="1"/>
  <c r="R3131" i="1"/>
  <c r="Q3131" i="1"/>
  <c r="P3131" i="1"/>
  <c r="T3130" i="1"/>
  <c r="S3130" i="1"/>
  <c r="R3130" i="1"/>
  <c r="Q3130" i="1"/>
  <c r="P3130" i="1"/>
  <c r="T3129" i="1"/>
  <c r="S3129" i="1"/>
  <c r="R3129" i="1"/>
  <c r="Q3129" i="1"/>
  <c r="P3129" i="1"/>
  <c r="T3128" i="1"/>
  <c r="S3128" i="1"/>
  <c r="R3128" i="1"/>
  <c r="Q3128" i="1"/>
  <c r="P3128" i="1"/>
  <c r="T3127" i="1"/>
  <c r="S3127" i="1"/>
  <c r="R3127" i="1"/>
  <c r="Q3127" i="1"/>
  <c r="P3127" i="1"/>
  <c r="T3126" i="1"/>
  <c r="S3126" i="1"/>
  <c r="R3126" i="1"/>
  <c r="Q3126" i="1"/>
  <c r="P3126" i="1"/>
  <c r="T3125" i="1"/>
  <c r="S3125" i="1"/>
  <c r="R3125" i="1"/>
  <c r="Q3125" i="1"/>
  <c r="P3125" i="1"/>
  <c r="T3124" i="1"/>
  <c r="S3124" i="1"/>
  <c r="R3124" i="1"/>
  <c r="Q3124" i="1"/>
  <c r="P3124" i="1"/>
  <c r="T3123" i="1"/>
  <c r="S3123" i="1"/>
  <c r="R3123" i="1"/>
  <c r="Q3123" i="1"/>
  <c r="P3123" i="1"/>
  <c r="T3122" i="1"/>
  <c r="S3122" i="1"/>
  <c r="R3122" i="1"/>
  <c r="Q3122" i="1"/>
  <c r="P3122" i="1"/>
  <c r="T3121" i="1"/>
  <c r="S3121" i="1"/>
  <c r="R3121" i="1"/>
  <c r="Q3121" i="1"/>
  <c r="P3121" i="1"/>
  <c r="T3120" i="1"/>
  <c r="S3120" i="1"/>
  <c r="R3120" i="1"/>
  <c r="Q3120" i="1"/>
  <c r="P3120" i="1"/>
  <c r="T3119" i="1"/>
  <c r="S3119" i="1"/>
  <c r="R3119" i="1"/>
  <c r="Q3119" i="1"/>
  <c r="P3119" i="1"/>
  <c r="T3118" i="1"/>
  <c r="S3118" i="1"/>
  <c r="R3118" i="1"/>
  <c r="Q3118" i="1"/>
  <c r="P3118" i="1"/>
  <c r="T3117" i="1"/>
  <c r="S3117" i="1"/>
  <c r="R3117" i="1"/>
  <c r="Q3117" i="1"/>
  <c r="P3117" i="1"/>
  <c r="T3116" i="1"/>
  <c r="S3116" i="1"/>
  <c r="R3116" i="1"/>
  <c r="Q3116" i="1"/>
  <c r="P3116" i="1"/>
  <c r="T3115" i="1"/>
  <c r="S3115" i="1"/>
  <c r="R3115" i="1"/>
  <c r="Q3115" i="1"/>
  <c r="P3115" i="1"/>
  <c r="T3114" i="1"/>
  <c r="S3114" i="1"/>
  <c r="R3114" i="1"/>
  <c r="Q3114" i="1"/>
  <c r="P3114" i="1"/>
  <c r="T3113" i="1"/>
  <c r="S3113" i="1"/>
  <c r="R3113" i="1"/>
  <c r="Q3113" i="1"/>
  <c r="P3113" i="1"/>
  <c r="T3112" i="1"/>
  <c r="S3112" i="1"/>
  <c r="R3112" i="1"/>
  <c r="Q3112" i="1"/>
  <c r="P3112" i="1"/>
  <c r="T3111" i="1"/>
  <c r="S3111" i="1"/>
  <c r="R3111" i="1"/>
  <c r="Q3111" i="1"/>
  <c r="P3111" i="1"/>
  <c r="T3110" i="1"/>
  <c r="S3110" i="1"/>
  <c r="R3110" i="1"/>
  <c r="Q3110" i="1"/>
  <c r="P3110" i="1"/>
  <c r="T3109" i="1"/>
  <c r="S3109" i="1"/>
  <c r="R3109" i="1"/>
  <c r="Q3109" i="1"/>
  <c r="P3109" i="1"/>
  <c r="T3108" i="1"/>
  <c r="S3108" i="1"/>
  <c r="R3108" i="1"/>
  <c r="Q3108" i="1"/>
  <c r="P3108" i="1"/>
  <c r="T3107" i="1"/>
  <c r="S3107" i="1"/>
  <c r="R3107" i="1"/>
  <c r="Q3107" i="1"/>
  <c r="P3107" i="1"/>
  <c r="T3106" i="1"/>
  <c r="S3106" i="1"/>
  <c r="R3106" i="1"/>
  <c r="Q3106" i="1"/>
  <c r="P3106" i="1"/>
  <c r="T3105" i="1"/>
  <c r="S3105" i="1"/>
  <c r="R3105" i="1"/>
  <c r="Q3105" i="1"/>
  <c r="P3105" i="1"/>
  <c r="T3104" i="1"/>
  <c r="S3104" i="1"/>
  <c r="R3104" i="1"/>
  <c r="Q3104" i="1"/>
  <c r="P3104" i="1"/>
  <c r="T3103" i="1"/>
  <c r="S3103" i="1"/>
  <c r="R3103" i="1"/>
  <c r="Q3103" i="1"/>
  <c r="P3103" i="1"/>
  <c r="T3102" i="1"/>
  <c r="S3102" i="1"/>
  <c r="R3102" i="1"/>
  <c r="Q3102" i="1"/>
  <c r="P3102" i="1"/>
  <c r="T3101" i="1"/>
  <c r="S3101" i="1"/>
  <c r="R3101" i="1"/>
  <c r="Q3101" i="1"/>
  <c r="P3101" i="1"/>
  <c r="T3100" i="1"/>
  <c r="S3100" i="1"/>
  <c r="R3100" i="1"/>
  <c r="Q3100" i="1"/>
  <c r="P3100" i="1"/>
  <c r="T3099" i="1"/>
  <c r="S3099" i="1"/>
  <c r="R3099" i="1"/>
  <c r="Q3099" i="1"/>
  <c r="P3099" i="1"/>
  <c r="T3098" i="1"/>
  <c r="S3098" i="1"/>
  <c r="R3098" i="1"/>
  <c r="Q3098" i="1"/>
  <c r="P3098" i="1"/>
  <c r="T3097" i="1"/>
  <c r="S3097" i="1"/>
  <c r="R3097" i="1"/>
  <c r="Q3097" i="1"/>
  <c r="P3097" i="1"/>
  <c r="T3096" i="1"/>
  <c r="S3096" i="1"/>
  <c r="R3096" i="1"/>
  <c r="Q3096" i="1"/>
  <c r="P3096" i="1"/>
  <c r="T3095" i="1"/>
  <c r="S3095" i="1"/>
  <c r="R3095" i="1"/>
  <c r="Q3095" i="1"/>
  <c r="P3095" i="1"/>
  <c r="T3094" i="1"/>
  <c r="S3094" i="1"/>
  <c r="R3094" i="1"/>
  <c r="Q3094" i="1"/>
  <c r="P3094" i="1"/>
  <c r="T3093" i="1"/>
  <c r="S3093" i="1"/>
  <c r="R3093" i="1"/>
  <c r="Q3093" i="1"/>
  <c r="P3093" i="1"/>
  <c r="T3092" i="1"/>
  <c r="S3092" i="1"/>
  <c r="R3092" i="1"/>
  <c r="Q3092" i="1"/>
  <c r="P3092" i="1"/>
  <c r="T3091" i="1"/>
  <c r="S3091" i="1"/>
  <c r="R3091" i="1"/>
  <c r="Q3091" i="1"/>
  <c r="P3091" i="1"/>
  <c r="T3090" i="1"/>
  <c r="S3090" i="1"/>
  <c r="R3090" i="1"/>
  <c r="Q3090" i="1"/>
  <c r="P3090" i="1"/>
  <c r="T3089" i="1"/>
  <c r="S3089" i="1"/>
  <c r="R3089" i="1"/>
  <c r="Q3089" i="1"/>
  <c r="P3089" i="1"/>
  <c r="T3088" i="1"/>
  <c r="S3088" i="1"/>
  <c r="R3088" i="1"/>
  <c r="Q3088" i="1"/>
  <c r="P3088" i="1"/>
  <c r="T3087" i="1"/>
  <c r="S3087" i="1"/>
  <c r="R3087" i="1"/>
  <c r="Q3087" i="1"/>
  <c r="P3087" i="1"/>
  <c r="T3086" i="1"/>
  <c r="S3086" i="1"/>
  <c r="R3086" i="1"/>
  <c r="Q3086" i="1"/>
  <c r="P3086" i="1"/>
  <c r="T3085" i="1"/>
  <c r="S3085" i="1"/>
  <c r="R3085" i="1"/>
  <c r="Q3085" i="1"/>
  <c r="P3085" i="1"/>
  <c r="T3084" i="1"/>
  <c r="S3084" i="1"/>
  <c r="R3084" i="1"/>
  <c r="Q3084" i="1"/>
  <c r="P3084" i="1"/>
  <c r="T3083" i="1"/>
  <c r="S3083" i="1"/>
  <c r="R3083" i="1"/>
  <c r="Q3083" i="1"/>
  <c r="P3083" i="1"/>
  <c r="T3082" i="1"/>
  <c r="S3082" i="1"/>
  <c r="R3082" i="1"/>
  <c r="Q3082" i="1"/>
  <c r="P3082" i="1"/>
  <c r="T3081" i="1"/>
  <c r="S3081" i="1"/>
  <c r="R3081" i="1"/>
  <c r="Q3081" i="1"/>
  <c r="P3081" i="1"/>
  <c r="T3080" i="1"/>
  <c r="S3080" i="1"/>
  <c r="R3080" i="1"/>
  <c r="Q3080" i="1"/>
  <c r="P3080" i="1"/>
  <c r="T3079" i="1"/>
  <c r="S3079" i="1"/>
  <c r="R3079" i="1"/>
  <c r="Q3079" i="1"/>
  <c r="P3079" i="1"/>
  <c r="T3078" i="1"/>
  <c r="S3078" i="1"/>
  <c r="R3078" i="1"/>
  <c r="Q3078" i="1"/>
  <c r="P3078" i="1"/>
  <c r="T3077" i="1"/>
  <c r="S3077" i="1"/>
  <c r="R3077" i="1"/>
  <c r="Q3077" i="1"/>
  <c r="P3077" i="1"/>
  <c r="T3076" i="1"/>
  <c r="S3076" i="1"/>
  <c r="R3076" i="1"/>
  <c r="Q3076" i="1"/>
  <c r="P3076" i="1"/>
  <c r="T3075" i="1"/>
  <c r="S3075" i="1"/>
  <c r="R3075" i="1"/>
  <c r="Q3075" i="1"/>
  <c r="P3075" i="1"/>
  <c r="T3074" i="1"/>
  <c r="S3074" i="1"/>
  <c r="R3074" i="1"/>
  <c r="Q3074" i="1"/>
  <c r="P3074" i="1"/>
  <c r="T3073" i="1"/>
  <c r="S3073" i="1"/>
  <c r="R3073" i="1"/>
  <c r="Q3073" i="1"/>
  <c r="P3073" i="1"/>
  <c r="T3072" i="1"/>
  <c r="S3072" i="1"/>
  <c r="R3072" i="1"/>
  <c r="Q3072" i="1"/>
  <c r="P3072" i="1"/>
  <c r="T3071" i="1"/>
  <c r="S3071" i="1"/>
  <c r="R3071" i="1"/>
  <c r="Q3071" i="1"/>
  <c r="P3071" i="1"/>
  <c r="T3070" i="1"/>
  <c r="S3070" i="1"/>
  <c r="R3070" i="1"/>
  <c r="Q3070" i="1"/>
  <c r="P3070" i="1"/>
  <c r="T3069" i="1"/>
  <c r="S3069" i="1"/>
  <c r="R3069" i="1"/>
  <c r="Q3069" i="1"/>
  <c r="P3069" i="1"/>
  <c r="T3068" i="1"/>
  <c r="S3068" i="1"/>
  <c r="R3068" i="1"/>
  <c r="Q3068" i="1"/>
  <c r="P3068" i="1"/>
  <c r="T3067" i="1"/>
  <c r="S3067" i="1"/>
  <c r="R3067" i="1"/>
  <c r="Q3067" i="1"/>
  <c r="P3067" i="1"/>
  <c r="T3066" i="1"/>
  <c r="S3066" i="1"/>
  <c r="R3066" i="1"/>
  <c r="Q3066" i="1"/>
  <c r="P3066" i="1"/>
  <c r="T3065" i="1"/>
  <c r="S3065" i="1"/>
  <c r="R3065" i="1"/>
  <c r="Q3065" i="1"/>
  <c r="P3065" i="1"/>
  <c r="T3064" i="1"/>
  <c r="S3064" i="1"/>
  <c r="R3064" i="1"/>
  <c r="Q3064" i="1"/>
  <c r="P3064" i="1"/>
  <c r="T3063" i="1"/>
  <c r="S3063" i="1"/>
  <c r="R3063" i="1"/>
  <c r="Q3063" i="1"/>
  <c r="P3063" i="1"/>
  <c r="T3062" i="1"/>
  <c r="S3062" i="1"/>
  <c r="R3062" i="1"/>
  <c r="Q3062" i="1"/>
  <c r="P3062" i="1"/>
  <c r="T3061" i="1"/>
  <c r="S3061" i="1"/>
  <c r="R3061" i="1"/>
  <c r="Q3061" i="1"/>
  <c r="P3061" i="1"/>
  <c r="T3060" i="1"/>
  <c r="S3060" i="1"/>
  <c r="R3060" i="1"/>
  <c r="Q3060" i="1"/>
  <c r="P3060" i="1"/>
  <c r="T3059" i="1"/>
  <c r="S3059" i="1"/>
  <c r="R3059" i="1"/>
  <c r="Q3059" i="1"/>
  <c r="P3059" i="1"/>
  <c r="T3058" i="1"/>
  <c r="S3058" i="1"/>
  <c r="R3058" i="1"/>
  <c r="Q3058" i="1"/>
  <c r="P3058" i="1"/>
  <c r="T3057" i="1"/>
  <c r="S3057" i="1"/>
  <c r="R3057" i="1"/>
  <c r="Q3057" i="1"/>
  <c r="P3057" i="1"/>
  <c r="T3056" i="1"/>
  <c r="S3056" i="1"/>
  <c r="R3056" i="1"/>
  <c r="Q3056" i="1"/>
  <c r="P3056" i="1"/>
  <c r="T3055" i="1"/>
  <c r="S3055" i="1"/>
  <c r="R3055" i="1"/>
  <c r="Q3055" i="1"/>
  <c r="P3055" i="1"/>
  <c r="T3054" i="1"/>
  <c r="S3054" i="1"/>
  <c r="R3054" i="1"/>
  <c r="Q3054" i="1"/>
  <c r="P3054" i="1"/>
  <c r="T3053" i="1"/>
  <c r="S3053" i="1"/>
  <c r="R3053" i="1"/>
  <c r="Q3053" i="1"/>
  <c r="P3053" i="1"/>
  <c r="T3052" i="1"/>
  <c r="S3052" i="1"/>
  <c r="R3052" i="1"/>
  <c r="Q3052" i="1"/>
  <c r="P3052" i="1"/>
  <c r="T3051" i="1"/>
  <c r="S3051" i="1"/>
  <c r="R3051" i="1"/>
  <c r="Q3051" i="1"/>
  <c r="P3051" i="1"/>
  <c r="T3050" i="1"/>
  <c r="S3050" i="1"/>
  <c r="R3050" i="1"/>
  <c r="Q3050" i="1"/>
  <c r="P3050" i="1"/>
  <c r="T3049" i="1"/>
  <c r="S3049" i="1"/>
  <c r="R3049" i="1"/>
  <c r="Q3049" i="1"/>
  <c r="P3049" i="1"/>
  <c r="T3048" i="1"/>
  <c r="S3048" i="1"/>
  <c r="R3048" i="1"/>
  <c r="Q3048" i="1"/>
  <c r="P3048" i="1"/>
  <c r="T3047" i="1"/>
  <c r="S3047" i="1"/>
  <c r="R3047" i="1"/>
  <c r="Q3047" i="1"/>
  <c r="P3047" i="1"/>
  <c r="T3046" i="1"/>
  <c r="S3046" i="1"/>
  <c r="R3046" i="1"/>
  <c r="Q3046" i="1"/>
  <c r="P3046" i="1"/>
  <c r="T3045" i="1"/>
  <c r="S3045" i="1"/>
  <c r="R3045" i="1"/>
  <c r="Q3045" i="1"/>
  <c r="P3045" i="1"/>
  <c r="T3044" i="1"/>
  <c r="S3044" i="1"/>
  <c r="R3044" i="1"/>
  <c r="Q3044" i="1"/>
  <c r="P3044" i="1"/>
  <c r="T3043" i="1"/>
  <c r="S3043" i="1"/>
  <c r="R3043" i="1"/>
  <c r="Q3043" i="1"/>
  <c r="P3043" i="1"/>
  <c r="T3042" i="1"/>
  <c r="S3042" i="1"/>
  <c r="R3042" i="1"/>
  <c r="Q3042" i="1"/>
  <c r="P3042" i="1"/>
  <c r="T3041" i="1"/>
  <c r="S3041" i="1"/>
  <c r="R3041" i="1"/>
  <c r="Q3041" i="1"/>
  <c r="P3041" i="1"/>
  <c r="T3040" i="1"/>
  <c r="S3040" i="1"/>
  <c r="R3040" i="1"/>
  <c r="Q3040" i="1"/>
  <c r="P3040" i="1"/>
  <c r="T3039" i="1"/>
  <c r="S3039" i="1"/>
  <c r="R3039" i="1"/>
  <c r="Q3039" i="1"/>
  <c r="P3039" i="1"/>
  <c r="T3038" i="1"/>
  <c r="S3038" i="1"/>
  <c r="R3038" i="1"/>
  <c r="Q3038" i="1"/>
  <c r="P3038" i="1"/>
  <c r="T3037" i="1"/>
  <c r="S3037" i="1"/>
  <c r="R3037" i="1"/>
  <c r="Q3037" i="1"/>
  <c r="P3037" i="1"/>
  <c r="T3036" i="1"/>
  <c r="S3036" i="1"/>
  <c r="R3036" i="1"/>
  <c r="Q3036" i="1"/>
  <c r="P3036" i="1"/>
  <c r="T3035" i="1"/>
  <c r="S3035" i="1"/>
  <c r="R3035" i="1"/>
  <c r="Q3035" i="1"/>
  <c r="P3035" i="1"/>
  <c r="T3034" i="1"/>
  <c r="S3034" i="1"/>
  <c r="R3034" i="1"/>
  <c r="Q3034" i="1"/>
  <c r="P3034" i="1"/>
  <c r="T3033" i="1"/>
  <c r="S3033" i="1"/>
  <c r="R3033" i="1"/>
  <c r="Q3033" i="1"/>
  <c r="P3033" i="1"/>
  <c r="T3032" i="1"/>
  <c r="S3032" i="1"/>
  <c r="R3032" i="1"/>
  <c r="Q3032" i="1"/>
  <c r="P3032" i="1"/>
  <c r="T3031" i="1"/>
  <c r="S3031" i="1"/>
  <c r="R3031" i="1"/>
  <c r="Q3031" i="1"/>
  <c r="P3031" i="1"/>
  <c r="T3030" i="1"/>
  <c r="S3030" i="1"/>
  <c r="R3030" i="1"/>
  <c r="Q3030" i="1"/>
  <c r="P3030" i="1"/>
  <c r="T3029" i="1"/>
  <c r="S3029" i="1"/>
  <c r="R3029" i="1"/>
  <c r="Q3029" i="1"/>
  <c r="P3029" i="1"/>
  <c r="T3028" i="1"/>
  <c r="S3028" i="1"/>
  <c r="R3028" i="1"/>
  <c r="Q3028" i="1"/>
  <c r="P3028" i="1"/>
  <c r="T3027" i="1"/>
  <c r="S3027" i="1"/>
  <c r="R3027" i="1"/>
  <c r="Q3027" i="1"/>
  <c r="P3027" i="1"/>
  <c r="T3026" i="1"/>
  <c r="S3026" i="1"/>
  <c r="R3026" i="1"/>
  <c r="Q3026" i="1"/>
  <c r="P3026" i="1"/>
  <c r="T3025" i="1"/>
  <c r="S3025" i="1"/>
  <c r="R3025" i="1"/>
  <c r="Q3025" i="1"/>
  <c r="P3025" i="1"/>
  <c r="T3024" i="1"/>
  <c r="S3024" i="1"/>
  <c r="R3024" i="1"/>
  <c r="Q3024" i="1"/>
  <c r="P3024" i="1"/>
  <c r="T3023" i="1"/>
  <c r="S3023" i="1"/>
  <c r="R3023" i="1"/>
  <c r="Q3023" i="1"/>
  <c r="P3023" i="1"/>
  <c r="T3022" i="1"/>
  <c r="S3022" i="1"/>
  <c r="R3022" i="1"/>
  <c r="Q3022" i="1"/>
  <c r="P3022" i="1"/>
  <c r="T3021" i="1"/>
  <c r="S3021" i="1"/>
  <c r="R3021" i="1"/>
  <c r="Q3021" i="1"/>
  <c r="P3021" i="1"/>
  <c r="T3020" i="1"/>
  <c r="S3020" i="1"/>
  <c r="R3020" i="1"/>
  <c r="Q3020" i="1"/>
  <c r="P3020" i="1"/>
  <c r="T3019" i="1"/>
  <c r="S3019" i="1"/>
  <c r="R3019" i="1"/>
  <c r="Q3019" i="1"/>
  <c r="P3019" i="1"/>
  <c r="T3018" i="1"/>
  <c r="S3018" i="1"/>
  <c r="R3018" i="1"/>
  <c r="Q3018" i="1"/>
  <c r="P3018" i="1"/>
  <c r="T3017" i="1"/>
  <c r="S3017" i="1"/>
  <c r="R3017" i="1"/>
  <c r="Q3017" i="1"/>
  <c r="P3017" i="1"/>
  <c r="T3016" i="1"/>
  <c r="S3016" i="1"/>
  <c r="R3016" i="1"/>
  <c r="Q3016" i="1"/>
  <c r="P3016" i="1"/>
  <c r="T3015" i="1"/>
  <c r="S3015" i="1"/>
  <c r="R3015" i="1"/>
  <c r="Q3015" i="1"/>
  <c r="P3015" i="1"/>
  <c r="T3014" i="1"/>
  <c r="S3014" i="1"/>
  <c r="R3014" i="1"/>
  <c r="Q3014" i="1"/>
  <c r="P3014" i="1"/>
  <c r="T3013" i="1"/>
  <c r="S3013" i="1"/>
  <c r="R3013" i="1"/>
  <c r="Q3013" i="1"/>
  <c r="P3013" i="1"/>
  <c r="T3012" i="1"/>
  <c r="S3012" i="1"/>
  <c r="R3012" i="1"/>
  <c r="Q3012" i="1"/>
  <c r="P3012" i="1"/>
  <c r="T3011" i="1"/>
  <c r="S3011" i="1"/>
  <c r="R3011" i="1"/>
  <c r="Q3011" i="1"/>
  <c r="P3011" i="1"/>
  <c r="T3010" i="1"/>
  <c r="S3010" i="1"/>
  <c r="R3010" i="1"/>
  <c r="Q3010" i="1"/>
  <c r="P3010" i="1"/>
  <c r="T3009" i="1"/>
  <c r="S3009" i="1"/>
  <c r="R3009" i="1"/>
  <c r="Q3009" i="1"/>
  <c r="P3009" i="1"/>
  <c r="T3008" i="1"/>
  <c r="S3008" i="1"/>
  <c r="R3008" i="1"/>
  <c r="Q3008" i="1"/>
  <c r="P3008" i="1"/>
  <c r="T3007" i="1"/>
  <c r="S3007" i="1"/>
  <c r="R3007" i="1"/>
  <c r="Q3007" i="1"/>
  <c r="P3007" i="1"/>
  <c r="T3006" i="1"/>
  <c r="S3006" i="1"/>
  <c r="R3006" i="1"/>
  <c r="Q3006" i="1"/>
  <c r="P3006" i="1"/>
  <c r="T3005" i="1"/>
  <c r="S3005" i="1"/>
  <c r="R3005" i="1"/>
  <c r="Q3005" i="1"/>
  <c r="P3005" i="1"/>
  <c r="T3004" i="1"/>
  <c r="S3004" i="1"/>
  <c r="R3004" i="1"/>
  <c r="Q3004" i="1"/>
  <c r="P3004" i="1"/>
  <c r="T3003" i="1"/>
  <c r="S3003" i="1"/>
  <c r="R3003" i="1"/>
  <c r="Q3003" i="1"/>
  <c r="P3003" i="1"/>
  <c r="T3002" i="1"/>
  <c r="S3002" i="1"/>
  <c r="R3002" i="1"/>
  <c r="Q3002" i="1"/>
  <c r="P3002" i="1"/>
  <c r="T3001" i="1"/>
  <c r="S3001" i="1"/>
  <c r="R3001" i="1"/>
  <c r="Q3001" i="1"/>
  <c r="P3001" i="1"/>
  <c r="T3000" i="1"/>
  <c r="S3000" i="1"/>
  <c r="R3000" i="1"/>
  <c r="Q3000" i="1"/>
  <c r="P3000" i="1"/>
  <c r="T2999" i="1"/>
  <c r="S2999" i="1"/>
  <c r="R2999" i="1"/>
  <c r="Q2999" i="1"/>
  <c r="P2999" i="1"/>
  <c r="T2998" i="1"/>
  <c r="S2998" i="1"/>
  <c r="R2998" i="1"/>
  <c r="Q2998" i="1"/>
  <c r="P2998" i="1"/>
  <c r="T2997" i="1"/>
  <c r="S2997" i="1"/>
  <c r="R2997" i="1"/>
  <c r="Q2997" i="1"/>
  <c r="P2997" i="1"/>
  <c r="T2996" i="1"/>
  <c r="S2996" i="1"/>
  <c r="R2996" i="1"/>
  <c r="Q2996" i="1"/>
  <c r="P2996" i="1"/>
  <c r="T2995" i="1"/>
  <c r="S2995" i="1"/>
  <c r="R2995" i="1"/>
  <c r="Q2995" i="1"/>
  <c r="P2995" i="1"/>
  <c r="T2994" i="1"/>
  <c r="S2994" i="1"/>
  <c r="R2994" i="1"/>
  <c r="Q2994" i="1"/>
  <c r="P2994" i="1"/>
  <c r="T2993" i="1"/>
  <c r="S2993" i="1"/>
  <c r="R2993" i="1"/>
  <c r="Q2993" i="1"/>
  <c r="P2993" i="1"/>
  <c r="T2992" i="1"/>
  <c r="S2992" i="1"/>
  <c r="R2992" i="1"/>
  <c r="Q2992" i="1"/>
  <c r="P2992" i="1"/>
  <c r="T2991" i="1"/>
  <c r="S2991" i="1"/>
  <c r="R2991" i="1"/>
  <c r="Q2991" i="1"/>
  <c r="P2991" i="1"/>
  <c r="T2990" i="1"/>
  <c r="S2990" i="1"/>
  <c r="R2990" i="1"/>
  <c r="Q2990" i="1"/>
  <c r="P2990" i="1"/>
  <c r="T2989" i="1"/>
  <c r="S2989" i="1"/>
  <c r="R2989" i="1"/>
  <c r="Q2989" i="1"/>
  <c r="P2989" i="1"/>
  <c r="T2988" i="1"/>
  <c r="S2988" i="1"/>
  <c r="R2988" i="1"/>
  <c r="Q2988" i="1"/>
  <c r="P2988" i="1"/>
  <c r="T2987" i="1"/>
  <c r="S2987" i="1"/>
  <c r="R2987" i="1"/>
  <c r="Q2987" i="1"/>
  <c r="P2987" i="1"/>
  <c r="T2986" i="1"/>
  <c r="S2986" i="1"/>
  <c r="R2986" i="1"/>
  <c r="Q2986" i="1"/>
  <c r="P2986" i="1"/>
  <c r="T2985" i="1"/>
  <c r="S2985" i="1"/>
  <c r="R2985" i="1"/>
  <c r="Q2985" i="1"/>
  <c r="P2985" i="1"/>
  <c r="T2984" i="1"/>
  <c r="S2984" i="1"/>
  <c r="R2984" i="1"/>
  <c r="Q2984" i="1"/>
  <c r="P2984" i="1"/>
  <c r="T2983" i="1"/>
  <c r="S2983" i="1"/>
  <c r="R2983" i="1"/>
  <c r="Q2983" i="1"/>
  <c r="P2983" i="1"/>
  <c r="T2982" i="1"/>
  <c r="S2982" i="1"/>
  <c r="R2982" i="1"/>
  <c r="Q2982" i="1"/>
  <c r="P2982" i="1"/>
  <c r="T2981" i="1"/>
  <c r="S2981" i="1"/>
  <c r="R2981" i="1"/>
  <c r="Q2981" i="1"/>
  <c r="P2981" i="1"/>
  <c r="T2980" i="1"/>
  <c r="S2980" i="1"/>
  <c r="R2980" i="1"/>
  <c r="Q2980" i="1"/>
  <c r="P2980" i="1"/>
  <c r="T2979" i="1"/>
  <c r="S2979" i="1"/>
  <c r="R2979" i="1"/>
  <c r="Q2979" i="1"/>
  <c r="P2979" i="1"/>
  <c r="T2978" i="1"/>
  <c r="S2978" i="1"/>
  <c r="R2978" i="1"/>
  <c r="Q2978" i="1"/>
  <c r="P2978" i="1"/>
  <c r="T2977" i="1"/>
  <c r="S2977" i="1"/>
  <c r="R2977" i="1"/>
  <c r="Q2977" i="1"/>
  <c r="P2977" i="1"/>
  <c r="T2976" i="1"/>
  <c r="S2976" i="1"/>
  <c r="R2976" i="1"/>
  <c r="Q2976" i="1"/>
  <c r="P2976" i="1"/>
  <c r="T2975" i="1"/>
  <c r="S2975" i="1"/>
  <c r="R2975" i="1"/>
  <c r="Q2975" i="1"/>
  <c r="P2975" i="1"/>
  <c r="T2974" i="1"/>
  <c r="S2974" i="1"/>
  <c r="R2974" i="1"/>
  <c r="Q2974" i="1"/>
  <c r="P2974" i="1"/>
  <c r="T2973" i="1"/>
  <c r="S2973" i="1"/>
  <c r="R2973" i="1"/>
  <c r="Q2973" i="1"/>
  <c r="P2973" i="1"/>
  <c r="T2972" i="1"/>
  <c r="S2972" i="1"/>
  <c r="R2972" i="1"/>
  <c r="Q2972" i="1"/>
  <c r="P2972" i="1"/>
  <c r="T2971" i="1"/>
  <c r="S2971" i="1"/>
  <c r="R2971" i="1"/>
  <c r="Q2971" i="1"/>
  <c r="P2971" i="1"/>
  <c r="T2970" i="1"/>
  <c r="S2970" i="1"/>
  <c r="R2970" i="1"/>
  <c r="Q2970" i="1"/>
  <c r="P2970" i="1"/>
  <c r="T2969" i="1"/>
  <c r="S2969" i="1"/>
  <c r="R2969" i="1"/>
  <c r="Q2969" i="1"/>
  <c r="P2969" i="1"/>
  <c r="T2968" i="1"/>
  <c r="S2968" i="1"/>
  <c r="R2968" i="1"/>
  <c r="Q2968" i="1"/>
  <c r="P2968" i="1"/>
  <c r="T2967" i="1"/>
  <c r="S2967" i="1"/>
  <c r="R2967" i="1"/>
  <c r="Q2967" i="1"/>
  <c r="P2967" i="1"/>
  <c r="T2966" i="1"/>
  <c r="S2966" i="1"/>
  <c r="R2966" i="1"/>
  <c r="Q2966" i="1"/>
  <c r="P2966" i="1"/>
  <c r="T2965" i="1"/>
  <c r="S2965" i="1"/>
  <c r="R2965" i="1"/>
  <c r="Q2965" i="1"/>
  <c r="P2965" i="1"/>
  <c r="T2964" i="1"/>
  <c r="S2964" i="1"/>
  <c r="R2964" i="1"/>
  <c r="Q2964" i="1"/>
  <c r="P2964" i="1"/>
  <c r="T2963" i="1"/>
  <c r="S2963" i="1"/>
  <c r="R2963" i="1"/>
  <c r="Q2963" i="1"/>
  <c r="P2963" i="1"/>
  <c r="T2962" i="1"/>
  <c r="S2962" i="1"/>
  <c r="R2962" i="1"/>
  <c r="Q2962" i="1"/>
  <c r="P2962" i="1"/>
  <c r="T2961" i="1"/>
  <c r="S2961" i="1"/>
  <c r="R2961" i="1"/>
  <c r="Q2961" i="1"/>
  <c r="P2961" i="1"/>
  <c r="T2960" i="1"/>
  <c r="S2960" i="1"/>
  <c r="R2960" i="1"/>
  <c r="Q2960" i="1"/>
  <c r="P2960" i="1"/>
  <c r="T2959" i="1"/>
  <c r="S2959" i="1"/>
  <c r="R2959" i="1"/>
  <c r="Q2959" i="1"/>
  <c r="P2959" i="1"/>
  <c r="T2958" i="1"/>
  <c r="S2958" i="1"/>
  <c r="R2958" i="1"/>
  <c r="Q2958" i="1"/>
  <c r="P2958" i="1"/>
  <c r="T2957" i="1"/>
  <c r="S2957" i="1"/>
  <c r="R2957" i="1"/>
  <c r="Q2957" i="1"/>
  <c r="P2957" i="1"/>
  <c r="T2956" i="1"/>
  <c r="S2956" i="1"/>
  <c r="R2956" i="1"/>
  <c r="Q2956" i="1"/>
  <c r="P2956" i="1"/>
  <c r="T2955" i="1"/>
  <c r="S2955" i="1"/>
  <c r="R2955" i="1"/>
  <c r="Q2955" i="1"/>
  <c r="P2955" i="1"/>
  <c r="T2954" i="1"/>
  <c r="S2954" i="1"/>
  <c r="R2954" i="1"/>
  <c r="Q2954" i="1"/>
  <c r="P2954" i="1"/>
  <c r="T2953" i="1"/>
  <c r="S2953" i="1"/>
  <c r="R2953" i="1"/>
  <c r="Q2953" i="1"/>
  <c r="P2953" i="1"/>
  <c r="T2952" i="1"/>
  <c r="S2952" i="1"/>
  <c r="R2952" i="1"/>
  <c r="Q2952" i="1"/>
  <c r="P2952" i="1"/>
  <c r="T2951" i="1"/>
  <c r="S2951" i="1"/>
  <c r="R2951" i="1"/>
  <c r="Q2951" i="1"/>
  <c r="P2951" i="1"/>
  <c r="T2950" i="1"/>
  <c r="S2950" i="1"/>
  <c r="R2950" i="1"/>
  <c r="Q2950" i="1"/>
  <c r="P2950" i="1"/>
  <c r="T2949" i="1"/>
  <c r="S2949" i="1"/>
  <c r="R2949" i="1"/>
  <c r="Q2949" i="1"/>
  <c r="P2949" i="1"/>
  <c r="T2948" i="1"/>
  <c r="S2948" i="1"/>
  <c r="R2948" i="1"/>
  <c r="Q2948" i="1"/>
  <c r="P2948" i="1"/>
  <c r="T2947" i="1"/>
  <c r="S2947" i="1"/>
  <c r="R2947" i="1"/>
  <c r="Q2947" i="1"/>
  <c r="P2947" i="1"/>
  <c r="T2946" i="1"/>
  <c r="S2946" i="1"/>
  <c r="R2946" i="1"/>
  <c r="Q2946" i="1"/>
  <c r="P2946" i="1"/>
  <c r="T2945" i="1"/>
  <c r="S2945" i="1"/>
  <c r="R2945" i="1"/>
  <c r="Q2945" i="1"/>
  <c r="P2945" i="1"/>
  <c r="T2944" i="1"/>
  <c r="S2944" i="1"/>
  <c r="R2944" i="1"/>
  <c r="Q2944" i="1"/>
  <c r="P2944" i="1"/>
  <c r="T2943" i="1"/>
  <c r="S2943" i="1"/>
  <c r="R2943" i="1"/>
  <c r="Q2943" i="1"/>
  <c r="P2943" i="1"/>
  <c r="T2942" i="1"/>
  <c r="S2942" i="1"/>
  <c r="R2942" i="1"/>
  <c r="Q2942" i="1"/>
  <c r="P2942" i="1"/>
  <c r="T2941" i="1"/>
  <c r="S2941" i="1"/>
  <c r="R2941" i="1"/>
  <c r="Q2941" i="1"/>
  <c r="P2941" i="1"/>
  <c r="T2940" i="1"/>
  <c r="S2940" i="1"/>
  <c r="R2940" i="1"/>
  <c r="Q2940" i="1"/>
  <c r="P2940" i="1"/>
  <c r="T2939" i="1"/>
  <c r="S2939" i="1"/>
  <c r="R2939" i="1"/>
  <c r="Q2939" i="1"/>
  <c r="P2939" i="1"/>
  <c r="T2938" i="1"/>
  <c r="S2938" i="1"/>
  <c r="R2938" i="1"/>
  <c r="Q2938" i="1"/>
  <c r="P2938" i="1"/>
  <c r="T2937" i="1"/>
  <c r="S2937" i="1"/>
  <c r="R2937" i="1"/>
  <c r="Q2937" i="1"/>
  <c r="P2937" i="1"/>
  <c r="T2936" i="1"/>
  <c r="S2936" i="1"/>
  <c r="R2936" i="1"/>
  <c r="Q2936" i="1"/>
  <c r="P2936" i="1"/>
  <c r="T2935" i="1"/>
  <c r="S2935" i="1"/>
  <c r="R2935" i="1"/>
  <c r="Q2935" i="1"/>
  <c r="P2935" i="1"/>
  <c r="T2934" i="1"/>
  <c r="S2934" i="1"/>
  <c r="R2934" i="1"/>
  <c r="Q2934" i="1"/>
  <c r="P2934" i="1"/>
  <c r="T2933" i="1"/>
  <c r="S2933" i="1"/>
  <c r="R2933" i="1"/>
  <c r="Q2933" i="1"/>
  <c r="P2933" i="1"/>
  <c r="T2932" i="1"/>
  <c r="S2932" i="1"/>
  <c r="R2932" i="1"/>
  <c r="Q2932" i="1"/>
  <c r="P2932" i="1"/>
  <c r="T2931" i="1"/>
  <c r="S2931" i="1"/>
  <c r="R2931" i="1"/>
  <c r="Q2931" i="1"/>
  <c r="P2931" i="1"/>
  <c r="T2930" i="1"/>
  <c r="S2930" i="1"/>
  <c r="R2930" i="1"/>
  <c r="Q2930" i="1"/>
  <c r="P2930" i="1"/>
  <c r="T2929" i="1"/>
  <c r="S2929" i="1"/>
  <c r="R2929" i="1"/>
  <c r="Q2929" i="1"/>
  <c r="P2929" i="1"/>
  <c r="T2928" i="1"/>
  <c r="S2928" i="1"/>
  <c r="R2928" i="1"/>
  <c r="Q2928" i="1"/>
  <c r="P2928" i="1"/>
  <c r="T2927" i="1"/>
  <c r="S2927" i="1"/>
  <c r="R2927" i="1"/>
  <c r="Q2927" i="1"/>
  <c r="P2927" i="1"/>
  <c r="T2926" i="1"/>
  <c r="S2926" i="1"/>
  <c r="R2926" i="1"/>
  <c r="Q2926" i="1"/>
  <c r="P2926" i="1"/>
  <c r="T2925" i="1"/>
  <c r="S2925" i="1"/>
  <c r="R2925" i="1"/>
  <c r="Q2925" i="1"/>
  <c r="P2925" i="1"/>
  <c r="T2924" i="1"/>
  <c r="S2924" i="1"/>
  <c r="R2924" i="1"/>
  <c r="Q2924" i="1"/>
  <c r="P2924" i="1"/>
  <c r="T2923" i="1"/>
  <c r="S2923" i="1"/>
  <c r="R2923" i="1"/>
  <c r="Q2923" i="1"/>
  <c r="P2923" i="1"/>
  <c r="T2922" i="1"/>
  <c r="S2922" i="1"/>
  <c r="R2922" i="1"/>
  <c r="Q2922" i="1"/>
  <c r="P2922" i="1"/>
  <c r="T2921" i="1"/>
  <c r="S2921" i="1"/>
  <c r="R2921" i="1"/>
  <c r="Q2921" i="1"/>
  <c r="P2921" i="1"/>
  <c r="T2920" i="1"/>
  <c r="S2920" i="1"/>
  <c r="R2920" i="1"/>
  <c r="Q2920" i="1"/>
  <c r="P2920" i="1"/>
  <c r="T2919" i="1"/>
  <c r="S2919" i="1"/>
  <c r="R2919" i="1"/>
  <c r="Q2919" i="1"/>
  <c r="P2919" i="1"/>
  <c r="T2918" i="1"/>
  <c r="S2918" i="1"/>
  <c r="R2918" i="1"/>
  <c r="Q2918" i="1"/>
  <c r="P2918" i="1"/>
  <c r="T2917" i="1"/>
  <c r="S2917" i="1"/>
  <c r="R2917" i="1"/>
  <c r="Q2917" i="1"/>
  <c r="P2917" i="1"/>
  <c r="T2916" i="1"/>
  <c r="S2916" i="1"/>
  <c r="R2916" i="1"/>
  <c r="Q2916" i="1"/>
  <c r="P2916" i="1"/>
  <c r="T2915" i="1"/>
  <c r="S2915" i="1"/>
  <c r="R2915" i="1"/>
  <c r="Q2915" i="1"/>
  <c r="P2915" i="1"/>
  <c r="T2914" i="1"/>
  <c r="S2914" i="1"/>
  <c r="R2914" i="1"/>
  <c r="Q2914" i="1"/>
  <c r="P2914" i="1"/>
  <c r="T2913" i="1"/>
  <c r="S2913" i="1"/>
  <c r="R2913" i="1"/>
  <c r="Q2913" i="1"/>
  <c r="P2913" i="1"/>
  <c r="T2912" i="1"/>
  <c r="S2912" i="1"/>
  <c r="R2912" i="1"/>
  <c r="Q2912" i="1"/>
  <c r="P2912" i="1"/>
  <c r="T2911" i="1"/>
  <c r="S2911" i="1"/>
  <c r="R2911" i="1"/>
  <c r="Q2911" i="1"/>
  <c r="P2911" i="1"/>
  <c r="T2910" i="1"/>
  <c r="S2910" i="1"/>
  <c r="R2910" i="1"/>
  <c r="Q2910" i="1"/>
  <c r="P2910" i="1"/>
  <c r="T2909" i="1"/>
  <c r="S2909" i="1"/>
  <c r="R2909" i="1"/>
  <c r="Q2909" i="1"/>
  <c r="P2909" i="1"/>
  <c r="T2908" i="1"/>
  <c r="S2908" i="1"/>
  <c r="R2908" i="1"/>
  <c r="Q2908" i="1"/>
  <c r="P2908" i="1"/>
  <c r="T2907" i="1"/>
  <c r="S2907" i="1"/>
  <c r="R2907" i="1"/>
  <c r="Q2907" i="1"/>
  <c r="P2907" i="1"/>
  <c r="T2906" i="1"/>
  <c r="S2906" i="1"/>
  <c r="R2906" i="1"/>
  <c r="Q2906" i="1"/>
  <c r="P2906" i="1"/>
  <c r="T2905" i="1"/>
  <c r="S2905" i="1"/>
  <c r="R2905" i="1"/>
  <c r="Q2905" i="1"/>
  <c r="P2905" i="1"/>
  <c r="T2904" i="1"/>
  <c r="S2904" i="1"/>
  <c r="R2904" i="1"/>
  <c r="Q2904" i="1"/>
  <c r="P2904" i="1"/>
  <c r="T2903" i="1"/>
  <c r="S2903" i="1"/>
  <c r="R2903" i="1"/>
  <c r="Q2903" i="1"/>
  <c r="P2903" i="1"/>
  <c r="T2902" i="1"/>
  <c r="S2902" i="1"/>
  <c r="R2902" i="1"/>
  <c r="Q2902" i="1"/>
  <c r="P2902" i="1"/>
  <c r="T2901" i="1"/>
  <c r="S2901" i="1"/>
  <c r="R2901" i="1"/>
  <c r="Q2901" i="1"/>
  <c r="P2901" i="1"/>
  <c r="T2900" i="1"/>
  <c r="S2900" i="1"/>
  <c r="R2900" i="1"/>
  <c r="Q2900" i="1"/>
  <c r="P2900" i="1"/>
  <c r="T2899" i="1"/>
  <c r="S2899" i="1"/>
  <c r="R2899" i="1"/>
  <c r="Q2899" i="1"/>
  <c r="P2899" i="1"/>
  <c r="T2898" i="1"/>
  <c r="S2898" i="1"/>
  <c r="R2898" i="1"/>
  <c r="Q2898" i="1"/>
  <c r="P2898" i="1"/>
  <c r="T2897" i="1"/>
  <c r="S2897" i="1"/>
  <c r="R2897" i="1"/>
  <c r="Q2897" i="1"/>
  <c r="P2897" i="1"/>
  <c r="T2896" i="1"/>
  <c r="S2896" i="1"/>
  <c r="R2896" i="1"/>
  <c r="Q2896" i="1"/>
  <c r="P2896" i="1"/>
  <c r="T2895" i="1"/>
  <c r="S2895" i="1"/>
  <c r="R2895" i="1"/>
  <c r="Q2895" i="1"/>
  <c r="P2895" i="1"/>
  <c r="T2894" i="1"/>
  <c r="S2894" i="1"/>
  <c r="R2894" i="1"/>
  <c r="Q2894" i="1"/>
  <c r="P2894" i="1"/>
  <c r="T2893" i="1"/>
  <c r="S2893" i="1"/>
  <c r="R2893" i="1"/>
  <c r="Q2893" i="1"/>
  <c r="P2893" i="1"/>
  <c r="T2892" i="1"/>
  <c r="S2892" i="1"/>
  <c r="R2892" i="1"/>
  <c r="Q2892" i="1"/>
  <c r="P2892" i="1"/>
  <c r="T2891" i="1"/>
  <c r="S2891" i="1"/>
  <c r="R2891" i="1"/>
  <c r="Q2891" i="1"/>
  <c r="P2891" i="1"/>
  <c r="T2890" i="1"/>
  <c r="S2890" i="1"/>
  <c r="R2890" i="1"/>
  <c r="Q2890" i="1"/>
  <c r="P2890" i="1"/>
  <c r="T2889" i="1"/>
  <c r="S2889" i="1"/>
  <c r="R2889" i="1"/>
  <c r="Q2889" i="1"/>
  <c r="P2889" i="1"/>
  <c r="T2888" i="1"/>
  <c r="S2888" i="1"/>
  <c r="R2888" i="1"/>
  <c r="Q2888" i="1"/>
  <c r="P2888" i="1"/>
  <c r="T2887" i="1"/>
  <c r="S2887" i="1"/>
  <c r="R2887" i="1"/>
  <c r="Q2887" i="1"/>
  <c r="P2887" i="1"/>
  <c r="T2886" i="1"/>
  <c r="S2886" i="1"/>
  <c r="R2886" i="1"/>
  <c r="Q2886" i="1"/>
  <c r="P2886" i="1"/>
  <c r="T2885" i="1"/>
  <c r="S2885" i="1"/>
  <c r="R2885" i="1"/>
  <c r="Q2885" i="1"/>
  <c r="P2885" i="1"/>
  <c r="T2884" i="1"/>
  <c r="S2884" i="1"/>
  <c r="R2884" i="1"/>
  <c r="Q2884" i="1"/>
  <c r="P2884" i="1"/>
  <c r="T2883" i="1"/>
  <c r="S2883" i="1"/>
  <c r="R2883" i="1"/>
  <c r="Q2883" i="1"/>
  <c r="P2883" i="1"/>
  <c r="T2882" i="1"/>
  <c r="S2882" i="1"/>
  <c r="R2882" i="1"/>
  <c r="Q2882" i="1"/>
  <c r="P2882" i="1"/>
  <c r="T2881" i="1"/>
  <c r="S2881" i="1"/>
  <c r="R2881" i="1"/>
  <c r="Q2881" i="1"/>
  <c r="P2881" i="1"/>
  <c r="T2880" i="1"/>
  <c r="S2880" i="1"/>
  <c r="R2880" i="1"/>
  <c r="Q2880" i="1"/>
  <c r="P2880" i="1"/>
  <c r="T2879" i="1"/>
  <c r="S2879" i="1"/>
  <c r="R2879" i="1"/>
  <c r="Q2879" i="1"/>
  <c r="P2879" i="1"/>
  <c r="T2878" i="1"/>
  <c r="S2878" i="1"/>
  <c r="R2878" i="1"/>
  <c r="Q2878" i="1"/>
  <c r="P2878" i="1"/>
  <c r="T2877" i="1"/>
  <c r="S2877" i="1"/>
  <c r="R2877" i="1"/>
  <c r="Q2877" i="1"/>
  <c r="P2877" i="1"/>
  <c r="T2876" i="1"/>
  <c r="S2876" i="1"/>
  <c r="R2876" i="1"/>
  <c r="Q2876" i="1"/>
  <c r="P2876" i="1"/>
  <c r="T2875" i="1"/>
  <c r="S2875" i="1"/>
  <c r="R2875" i="1"/>
  <c r="Q2875" i="1"/>
  <c r="P2875" i="1"/>
  <c r="T2874" i="1"/>
  <c r="S2874" i="1"/>
  <c r="R2874" i="1"/>
  <c r="Q2874" i="1"/>
  <c r="P2874" i="1"/>
  <c r="T2873" i="1"/>
  <c r="S2873" i="1"/>
  <c r="R2873" i="1"/>
  <c r="Q2873" i="1"/>
  <c r="P2873" i="1"/>
  <c r="T2872" i="1"/>
  <c r="S2872" i="1"/>
  <c r="R2872" i="1"/>
  <c r="Q2872" i="1"/>
  <c r="P2872" i="1"/>
  <c r="T2871" i="1"/>
  <c r="S2871" i="1"/>
  <c r="R2871" i="1"/>
  <c r="Q2871" i="1"/>
  <c r="P2871" i="1"/>
  <c r="T2870" i="1"/>
  <c r="S2870" i="1"/>
  <c r="R2870" i="1"/>
  <c r="Q2870" i="1"/>
  <c r="P2870" i="1"/>
  <c r="T2869" i="1"/>
  <c r="S2869" i="1"/>
  <c r="R2869" i="1"/>
  <c r="Q2869" i="1"/>
  <c r="P2869" i="1"/>
  <c r="T2868" i="1"/>
  <c r="S2868" i="1"/>
  <c r="R2868" i="1"/>
  <c r="Q2868" i="1"/>
  <c r="P2868" i="1"/>
  <c r="T2867" i="1"/>
  <c r="S2867" i="1"/>
  <c r="R2867" i="1"/>
  <c r="Q2867" i="1"/>
  <c r="P2867" i="1"/>
  <c r="T2866" i="1"/>
  <c r="S2866" i="1"/>
  <c r="R2866" i="1"/>
  <c r="Q2866" i="1"/>
  <c r="P2866" i="1"/>
  <c r="T2865" i="1"/>
  <c r="S2865" i="1"/>
  <c r="R2865" i="1"/>
  <c r="Q2865" i="1"/>
  <c r="P2865" i="1"/>
  <c r="T2864" i="1"/>
  <c r="S2864" i="1"/>
  <c r="R2864" i="1"/>
  <c r="Q2864" i="1"/>
  <c r="P2864" i="1"/>
  <c r="T2863" i="1"/>
  <c r="S2863" i="1"/>
  <c r="R2863" i="1"/>
  <c r="Q2863" i="1"/>
  <c r="P2863" i="1"/>
  <c r="T2862" i="1"/>
  <c r="S2862" i="1"/>
  <c r="R2862" i="1"/>
  <c r="Q2862" i="1"/>
  <c r="P2862" i="1"/>
  <c r="T2861" i="1"/>
  <c r="S2861" i="1"/>
  <c r="R2861" i="1"/>
  <c r="Q2861" i="1"/>
  <c r="P2861" i="1"/>
  <c r="T2860" i="1"/>
  <c r="S2860" i="1"/>
  <c r="R2860" i="1"/>
  <c r="Q2860" i="1"/>
  <c r="P2860" i="1"/>
  <c r="T2859" i="1"/>
  <c r="S2859" i="1"/>
  <c r="R2859" i="1"/>
  <c r="Q2859" i="1"/>
  <c r="P2859" i="1"/>
  <c r="T2858" i="1"/>
  <c r="S2858" i="1"/>
  <c r="R2858" i="1"/>
  <c r="Q2858" i="1"/>
  <c r="P2858" i="1"/>
  <c r="T2857" i="1"/>
  <c r="S2857" i="1"/>
  <c r="R2857" i="1"/>
  <c r="Q2857" i="1"/>
  <c r="P2857" i="1"/>
  <c r="T2856" i="1"/>
  <c r="S2856" i="1"/>
  <c r="R2856" i="1"/>
  <c r="Q2856" i="1"/>
  <c r="P2856" i="1"/>
  <c r="T2855" i="1"/>
  <c r="S2855" i="1"/>
  <c r="R2855" i="1"/>
  <c r="Q2855" i="1"/>
  <c r="P2855" i="1"/>
  <c r="T2854" i="1"/>
  <c r="S2854" i="1"/>
  <c r="R2854" i="1"/>
  <c r="Q2854" i="1"/>
  <c r="P2854" i="1"/>
  <c r="T2853" i="1"/>
  <c r="S2853" i="1"/>
  <c r="R2853" i="1"/>
  <c r="Q2853" i="1"/>
  <c r="P2853" i="1"/>
  <c r="T2852" i="1"/>
  <c r="S2852" i="1"/>
  <c r="R2852" i="1"/>
  <c r="Q2852" i="1"/>
  <c r="P2852" i="1"/>
  <c r="T2851" i="1"/>
  <c r="S2851" i="1"/>
  <c r="R2851" i="1"/>
  <c r="Q2851" i="1"/>
  <c r="P2851" i="1"/>
  <c r="T2850" i="1"/>
  <c r="S2850" i="1"/>
  <c r="R2850" i="1"/>
  <c r="Q2850" i="1"/>
  <c r="P2850" i="1"/>
  <c r="T2849" i="1"/>
  <c r="S2849" i="1"/>
  <c r="R2849" i="1"/>
  <c r="Q2849" i="1"/>
  <c r="P2849" i="1"/>
  <c r="T2848" i="1"/>
  <c r="S2848" i="1"/>
  <c r="R2848" i="1"/>
  <c r="Q2848" i="1"/>
  <c r="P2848" i="1"/>
  <c r="T2847" i="1"/>
  <c r="S2847" i="1"/>
  <c r="R2847" i="1"/>
  <c r="Q2847" i="1"/>
  <c r="P2847" i="1"/>
  <c r="T2846" i="1"/>
  <c r="S2846" i="1"/>
  <c r="R2846" i="1"/>
  <c r="Q2846" i="1"/>
  <c r="P2846" i="1"/>
  <c r="T2845" i="1"/>
  <c r="S2845" i="1"/>
  <c r="R2845" i="1"/>
  <c r="Q2845" i="1"/>
  <c r="P2845" i="1"/>
  <c r="T2844" i="1"/>
  <c r="S2844" i="1"/>
  <c r="R2844" i="1"/>
  <c r="Q2844" i="1"/>
  <c r="P2844" i="1"/>
  <c r="T2843" i="1"/>
  <c r="S2843" i="1"/>
  <c r="R2843" i="1"/>
  <c r="Q2843" i="1"/>
  <c r="P2843" i="1"/>
  <c r="T2842" i="1"/>
  <c r="S2842" i="1"/>
  <c r="R2842" i="1"/>
  <c r="Q2842" i="1"/>
  <c r="P2842" i="1"/>
  <c r="T2841" i="1"/>
  <c r="S2841" i="1"/>
  <c r="R2841" i="1"/>
  <c r="Q2841" i="1"/>
  <c r="P2841" i="1"/>
  <c r="T2840" i="1"/>
  <c r="S2840" i="1"/>
  <c r="R2840" i="1"/>
  <c r="Q2840" i="1"/>
  <c r="P2840" i="1"/>
  <c r="T2839" i="1"/>
  <c r="S2839" i="1"/>
  <c r="R2839" i="1"/>
  <c r="Q2839" i="1"/>
  <c r="P2839" i="1"/>
  <c r="T2838" i="1"/>
  <c r="S2838" i="1"/>
  <c r="R2838" i="1"/>
  <c r="Q2838" i="1"/>
  <c r="P2838" i="1"/>
  <c r="T2837" i="1"/>
  <c r="S2837" i="1"/>
  <c r="R2837" i="1"/>
  <c r="Q2837" i="1"/>
  <c r="P2837" i="1"/>
  <c r="T2836" i="1"/>
  <c r="S2836" i="1"/>
  <c r="R2836" i="1"/>
  <c r="Q2836" i="1"/>
  <c r="P2836" i="1"/>
  <c r="T2835" i="1"/>
  <c r="S2835" i="1"/>
  <c r="R2835" i="1"/>
  <c r="Q2835" i="1"/>
  <c r="P2835" i="1"/>
  <c r="T2834" i="1"/>
  <c r="S2834" i="1"/>
  <c r="R2834" i="1"/>
  <c r="Q2834" i="1"/>
  <c r="P2834" i="1"/>
  <c r="T2833" i="1"/>
  <c r="S2833" i="1"/>
  <c r="R2833" i="1"/>
  <c r="Q2833" i="1"/>
  <c r="P2833" i="1"/>
  <c r="T2832" i="1"/>
  <c r="S2832" i="1"/>
  <c r="R2832" i="1"/>
  <c r="Q2832" i="1"/>
  <c r="P2832" i="1"/>
  <c r="T2831" i="1"/>
  <c r="S2831" i="1"/>
  <c r="R2831" i="1"/>
  <c r="Q2831" i="1"/>
  <c r="P2831" i="1"/>
  <c r="T2830" i="1"/>
  <c r="S2830" i="1"/>
  <c r="R2830" i="1"/>
  <c r="Q2830" i="1"/>
  <c r="P2830" i="1"/>
  <c r="T2829" i="1"/>
  <c r="S2829" i="1"/>
  <c r="R2829" i="1"/>
  <c r="Q2829" i="1"/>
  <c r="P2829" i="1"/>
  <c r="T2828" i="1"/>
  <c r="S2828" i="1"/>
  <c r="R2828" i="1"/>
  <c r="Q2828" i="1"/>
  <c r="P2828" i="1"/>
  <c r="T2827" i="1"/>
  <c r="S2827" i="1"/>
  <c r="R2827" i="1"/>
  <c r="Q2827" i="1"/>
  <c r="P2827" i="1"/>
  <c r="T2826" i="1"/>
  <c r="S2826" i="1"/>
  <c r="R2826" i="1"/>
  <c r="Q2826" i="1"/>
  <c r="P2826" i="1"/>
  <c r="T2825" i="1"/>
  <c r="S2825" i="1"/>
  <c r="R2825" i="1"/>
  <c r="Q2825" i="1"/>
  <c r="P2825" i="1"/>
  <c r="T2824" i="1"/>
  <c r="S2824" i="1"/>
  <c r="R2824" i="1"/>
  <c r="Q2824" i="1"/>
  <c r="P2824" i="1"/>
  <c r="T2823" i="1"/>
  <c r="S2823" i="1"/>
  <c r="R2823" i="1"/>
  <c r="Q2823" i="1"/>
  <c r="P2823" i="1"/>
  <c r="T2822" i="1"/>
  <c r="S2822" i="1"/>
  <c r="R2822" i="1"/>
  <c r="Q2822" i="1"/>
  <c r="P2822" i="1"/>
  <c r="T2821" i="1"/>
  <c r="S2821" i="1"/>
  <c r="R2821" i="1"/>
  <c r="Q2821" i="1"/>
  <c r="P2821" i="1"/>
  <c r="T2820" i="1"/>
  <c r="S2820" i="1"/>
  <c r="R2820" i="1"/>
  <c r="Q2820" i="1"/>
  <c r="P2820" i="1"/>
  <c r="T2819" i="1"/>
  <c r="S2819" i="1"/>
  <c r="R2819" i="1"/>
  <c r="Q2819" i="1"/>
  <c r="P2819" i="1"/>
  <c r="T2818" i="1"/>
  <c r="S2818" i="1"/>
  <c r="R2818" i="1"/>
  <c r="Q2818" i="1"/>
  <c r="P2818" i="1"/>
  <c r="T2817" i="1"/>
  <c r="S2817" i="1"/>
  <c r="R2817" i="1"/>
  <c r="Q2817" i="1"/>
  <c r="P2817" i="1"/>
  <c r="T2816" i="1"/>
  <c r="S2816" i="1"/>
  <c r="R2816" i="1"/>
  <c r="Q2816" i="1"/>
  <c r="P2816" i="1"/>
  <c r="T2815" i="1"/>
  <c r="S2815" i="1"/>
  <c r="R2815" i="1"/>
  <c r="Q2815" i="1"/>
  <c r="P2815" i="1"/>
  <c r="T2814" i="1"/>
  <c r="S2814" i="1"/>
  <c r="R2814" i="1"/>
  <c r="Q2814" i="1"/>
  <c r="P2814" i="1"/>
  <c r="T2813" i="1"/>
  <c r="S2813" i="1"/>
  <c r="R2813" i="1"/>
  <c r="Q2813" i="1"/>
  <c r="P2813" i="1"/>
  <c r="T2812" i="1"/>
  <c r="S2812" i="1"/>
  <c r="R2812" i="1"/>
  <c r="Q2812" i="1"/>
  <c r="P2812" i="1"/>
  <c r="T2811" i="1"/>
  <c r="S2811" i="1"/>
  <c r="R2811" i="1"/>
  <c r="Q2811" i="1"/>
  <c r="P2811" i="1"/>
  <c r="T2810" i="1"/>
  <c r="S2810" i="1"/>
  <c r="R2810" i="1"/>
  <c r="Q2810" i="1"/>
  <c r="P2810" i="1"/>
  <c r="T2809" i="1"/>
  <c r="S2809" i="1"/>
  <c r="R2809" i="1"/>
  <c r="Q2809" i="1"/>
  <c r="P2809" i="1"/>
  <c r="T2808" i="1"/>
  <c r="S2808" i="1"/>
  <c r="R2808" i="1"/>
  <c r="Q2808" i="1"/>
  <c r="P2808" i="1"/>
  <c r="T2807" i="1"/>
  <c r="S2807" i="1"/>
  <c r="R2807" i="1"/>
  <c r="Q2807" i="1"/>
  <c r="P2807" i="1"/>
  <c r="T2806" i="1"/>
  <c r="S2806" i="1"/>
  <c r="R2806" i="1"/>
  <c r="Q2806" i="1"/>
  <c r="P2806" i="1"/>
  <c r="T2805" i="1"/>
  <c r="S2805" i="1"/>
  <c r="R2805" i="1"/>
  <c r="Q2805" i="1"/>
  <c r="P2805" i="1"/>
  <c r="T2804" i="1"/>
  <c r="S2804" i="1"/>
  <c r="R2804" i="1"/>
  <c r="Q2804" i="1"/>
  <c r="P2804" i="1"/>
  <c r="T2803" i="1"/>
  <c r="S2803" i="1"/>
  <c r="R2803" i="1"/>
  <c r="Q2803" i="1"/>
  <c r="P2803" i="1"/>
  <c r="T2802" i="1"/>
  <c r="S2802" i="1"/>
  <c r="R2802" i="1"/>
  <c r="Q2802" i="1"/>
  <c r="P2802" i="1"/>
  <c r="T2801" i="1"/>
  <c r="S2801" i="1"/>
  <c r="R2801" i="1"/>
  <c r="Q2801" i="1"/>
  <c r="P2801" i="1"/>
  <c r="T2800" i="1"/>
  <c r="S2800" i="1"/>
  <c r="R2800" i="1"/>
  <c r="Q2800" i="1"/>
  <c r="P2800" i="1"/>
  <c r="T2799" i="1"/>
  <c r="S2799" i="1"/>
  <c r="R2799" i="1"/>
  <c r="Q2799" i="1"/>
  <c r="P2799" i="1"/>
  <c r="T2798" i="1"/>
  <c r="S2798" i="1"/>
  <c r="R2798" i="1"/>
  <c r="Q2798" i="1"/>
  <c r="P2798" i="1"/>
  <c r="T2797" i="1"/>
  <c r="S2797" i="1"/>
  <c r="R2797" i="1"/>
  <c r="Q2797" i="1"/>
  <c r="P2797" i="1"/>
  <c r="T2796" i="1"/>
  <c r="S2796" i="1"/>
  <c r="R2796" i="1"/>
  <c r="Q2796" i="1"/>
  <c r="P2796" i="1"/>
  <c r="T2795" i="1"/>
  <c r="S2795" i="1"/>
  <c r="R2795" i="1"/>
  <c r="Q2795" i="1"/>
  <c r="P2795" i="1"/>
  <c r="T2794" i="1"/>
  <c r="S2794" i="1"/>
  <c r="R2794" i="1"/>
  <c r="Q2794" i="1"/>
  <c r="P2794" i="1"/>
  <c r="T2793" i="1"/>
  <c r="S2793" i="1"/>
  <c r="R2793" i="1"/>
  <c r="Q2793" i="1"/>
  <c r="P2793" i="1"/>
  <c r="T2792" i="1"/>
  <c r="S2792" i="1"/>
  <c r="R2792" i="1"/>
  <c r="Q2792" i="1"/>
  <c r="P2792" i="1"/>
  <c r="T2791" i="1"/>
  <c r="S2791" i="1"/>
  <c r="R2791" i="1"/>
  <c r="Q2791" i="1"/>
  <c r="P2791" i="1"/>
  <c r="T2790" i="1"/>
  <c r="S2790" i="1"/>
  <c r="R2790" i="1"/>
  <c r="Q2790" i="1"/>
  <c r="P2790" i="1"/>
  <c r="T2789" i="1"/>
  <c r="S2789" i="1"/>
  <c r="R2789" i="1"/>
  <c r="Q2789" i="1"/>
  <c r="P2789" i="1"/>
  <c r="T2788" i="1"/>
  <c r="S2788" i="1"/>
  <c r="R2788" i="1"/>
  <c r="Q2788" i="1"/>
  <c r="P2788" i="1"/>
  <c r="T2787" i="1"/>
  <c r="S2787" i="1"/>
  <c r="R2787" i="1"/>
  <c r="Q2787" i="1"/>
  <c r="P2787" i="1"/>
  <c r="T2786" i="1"/>
  <c r="S2786" i="1"/>
  <c r="R2786" i="1"/>
  <c r="Q2786" i="1"/>
  <c r="P2786" i="1"/>
  <c r="T2785" i="1"/>
  <c r="S2785" i="1"/>
  <c r="R2785" i="1"/>
  <c r="Q2785" i="1"/>
  <c r="P2785" i="1"/>
  <c r="T2784" i="1"/>
  <c r="S2784" i="1"/>
  <c r="R2784" i="1"/>
  <c r="Q2784" i="1"/>
  <c r="P2784" i="1"/>
  <c r="T2783" i="1"/>
  <c r="S2783" i="1"/>
  <c r="R2783" i="1"/>
  <c r="Q2783" i="1"/>
  <c r="P2783" i="1"/>
  <c r="T2782" i="1"/>
  <c r="S2782" i="1"/>
  <c r="R2782" i="1"/>
  <c r="Q2782" i="1"/>
  <c r="P2782" i="1"/>
  <c r="T2781" i="1"/>
  <c r="S2781" i="1"/>
  <c r="R2781" i="1"/>
  <c r="Q2781" i="1"/>
  <c r="P2781" i="1"/>
  <c r="T2780" i="1"/>
  <c r="S2780" i="1"/>
  <c r="R2780" i="1"/>
  <c r="Q2780" i="1"/>
  <c r="P2780" i="1"/>
  <c r="T2779" i="1"/>
  <c r="S2779" i="1"/>
  <c r="R2779" i="1"/>
  <c r="Q2779" i="1"/>
  <c r="P2779" i="1"/>
  <c r="T2778" i="1"/>
  <c r="S2778" i="1"/>
  <c r="R2778" i="1"/>
  <c r="Q2778" i="1"/>
  <c r="P2778" i="1"/>
  <c r="T2777" i="1"/>
  <c r="S2777" i="1"/>
  <c r="R2777" i="1"/>
  <c r="Q2777" i="1"/>
  <c r="P2777" i="1"/>
  <c r="T2776" i="1"/>
  <c r="S2776" i="1"/>
  <c r="R2776" i="1"/>
  <c r="Q2776" i="1"/>
  <c r="P2776" i="1"/>
  <c r="T2775" i="1"/>
  <c r="S2775" i="1"/>
  <c r="R2775" i="1"/>
  <c r="Q2775" i="1"/>
  <c r="P2775" i="1"/>
  <c r="T2774" i="1"/>
  <c r="S2774" i="1"/>
  <c r="R2774" i="1"/>
  <c r="Q2774" i="1"/>
  <c r="P2774" i="1"/>
  <c r="T2773" i="1"/>
  <c r="S2773" i="1"/>
  <c r="R2773" i="1"/>
  <c r="Q2773" i="1"/>
  <c r="P2773" i="1"/>
  <c r="T2772" i="1"/>
  <c r="S2772" i="1"/>
  <c r="R2772" i="1"/>
  <c r="Q2772" i="1"/>
  <c r="P2772" i="1"/>
  <c r="T2771" i="1"/>
  <c r="S2771" i="1"/>
  <c r="R2771" i="1"/>
  <c r="Q2771" i="1"/>
  <c r="P2771" i="1"/>
  <c r="T2770" i="1"/>
  <c r="S2770" i="1"/>
  <c r="R2770" i="1"/>
  <c r="Q2770" i="1"/>
  <c r="P2770" i="1"/>
  <c r="T2769" i="1"/>
  <c r="S2769" i="1"/>
  <c r="R2769" i="1"/>
  <c r="Q2769" i="1"/>
  <c r="P2769" i="1"/>
  <c r="T2768" i="1"/>
  <c r="S2768" i="1"/>
  <c r="R2768" i="1"/>
  <c r="Q2768" i="1"/>
  <c r="P2768" i="1"/>
  <c r="T2767" i="1"/>
  <c r="S2767" i="1"/>
  <c r="R2767" i="1"/>
  <c r="Q2767" i="1"/>
  <c r="P2767" i="1"/>
  <c r="T2766" i="1"/>
  <c r="S2766" i="1"/>
  <c r="R2766" i="1"/>
  <c r="Q2766" i="1"/>
  <c r="P2766" i="1"/>
  <c r="T2765" i="1"/>
  <c r="S2765" i="1"/>
  <c r="R2765" i="1"/>
  <c r="Q2765" i="1"/>
  <c r="P2765" i="1"/>
  <c r="T2764" i="1"/>
  <c r="S2764" i="1"/>
  <c r="R2764" i="1"/>
  <c r="Q2764" i="1"/>
  <c r="P2764" i="1"/>
  <c r="T2763" i="1"/>
  <c r="S2763" i="1"/>
  <c r="R2763" i="1"/>
  <c r="Q2763" i="1"/>
  <c r="P2763" i="1"/>
  <c r="T2762" i="1"/>
  <c r="S2762" i="1"/>
  <c r="R2762" i="1"/>
  <c r="Q2762" i="1"/>
  <c r="P2762" i="1"/>
  <c r="T2761" i="1"/>
  <c r="S2761" i="1"/>
  <c r="R2761" i="1"/>
  <c r="Q2761" i="1"/>
  <c r="P2761" i="1"/>
  <c r="T2760" i="1"/>
  <c r="S2760" i="1"/>
  <c r="R2760" i="1"/>
  <c r="Q2760" i="1"/>
  <c r="P2760" i="1"/>
  <c r="T2759" i="1"/>
  <c r="S2759" i="1"/>
  <c r="R2759" i="1"/>
  <c r="Q2759" i="1"/>
  <c r="P2759" i="1"/>
  <c r="T2758" i="1"/>
  <c r="S2758" i="1"/>
  <c r="R2758" i="1"/>
  <c r="Q2758" i="1"/>
  <c r="P2758" i="1"/>
  <c r="T2757" i="1"/>
  <c r="S2757" i="1"/>
  <c r="R2757" i="1"/>
  <c r="Q2757" i="1"/>
  <c r="P2757" i="1"/>
  <c r="T2756" i="1"/>
  <c r="S2756" i="1"/>
  <c r="R2756" i="1"/>
  <c r="Q2756" i="1"/>
  <c r="P2756" i="1"/>
  <c r="T2755" i="1"/>
  <c r="S2755" i="1"/>
  <c r="R2755" i="1"/>
  <c r="Q2755" i="1"/>
  <c r="P2755" i="1"/>
  <c r="T2754" i="1"/>
  <c r="S2754" i="1"/>
  <c r="R2754" i="1"/>
  <c r="Q2754" i="1"/>
  <c r="P2754" i="1"/>
  <c r="T2753" i="1"/>
  <c r="S2753" i="1"/>
  <c r="R2753" i="1"/>
  <c r="Q2753" i="1"/>
  <c r="P2753" i="1"/>
  <c r="T2752" i="1"/>
  <c r="S2752" i="1"/>
  <c r="R2752" i="1"/>
  <c r="Q2752" i="1"/>
  <c r="P2752" i="1"/>
  <c r="T2751" i="1"/>
  <c r="S2751" i="1"/>
  <c r="R2751" i="1"/>
  <c r="Q2751" i="1"/>
  <c r="P2751" i="1"/>
  <c r="T2750" i="1"/>
  <c r="S2750" i="1"/>
  <c r="R2750" i="1"/>
  <c r="Q2750" i="1"/>
  <c r="P2750" i="1"/>
  <c r="T2749" i="1"/>
  <c r="S2749" i="1"/>
  <c r="R2749" i="1"/>
  <c r="Q2749" i="1"/>
  <c r="P2749" i="1"/>
  <c r="T2748" i="1"/>
  <c r="S2748" i="1"/>
  <c r="R2748" i="1"/>
  <c r="Q2748" i="1"/>
  <c r="P2748" i="1"/>
  <c r="T2747" i="1"/>
  <c r="S2747" i="1"/>
  <c r="R2747" i="1"/>
  <c r="Q2747" i="1"/>
  <c r="P2747" i="1"/>
  <c r="T2746" i="1"/>
  <c r="S2746" i="1"/>
  <c r="R2746" i="1"/>
  <c r="Q2746" i="1"/>
  <c r="P2746" i="1"/>
  <c r="T2745" i="1"/>
  <c r="S2745" i="1"/>
  <c r="R2745" i="1"/>
  <c r="Q2745" i="1"/>
  <c r="P2745" i="1"/>
  <c r="T2744" i="1"/>
  <c r="S2744" i="1"/>
  <c r="R2744" i="1"/>
  <c r="Q2744" i="1"/>
  <c r="P2744" i="1"/>
  <c r="T2743" i="1"/>
  <c r="S2743" i="1"/>
  <c r="R2743" i="1"/>
  <c r="Q2743" i="1"/>
  <c r="P2743" i="1"/>
  <c r="T2742" i="1"/>
  <c r="S2742" i="1"/>
  <c r="R2742" i="1"/>
  <c r="Q2742" i="1"/>
  <c r="P2742" i="1"/>
  <c r="T2741" i="1"/>
  <c r="S2741" i="1"/>
  <c r="R2741" i="1"/>
  <c r="Q2741" i="1"/>
  <c r="P2741" i="1"/>
  <c r="T2740" i="1"/>
  <c r="S2740" i="1"/>
  <c r="R2740" i="1"/>
  <c r="Q2740" i="1"/>
  <c r="P2740" i="1"/>
  <c r="T2739" i="1"/>
  <c r="S2739" i="1"/>
  <c r="R2739" i="1"/>
  <c r="Q2739" i="1"/>
  <c r="P2739" i="1"/>
  <c r="T2738" i="1"/>
  <c r="S2738" i="1"/>
  <c r="R2738" i="1"/>
  <c r="Q2738" i="1"/>
  <c r="P2738" i="1"/>
  <c r="T2737" i="1"/>
  <c r="S2737" i="1"/>
  <c r="R2737" i="1"/>
  <c r="Q2737" i="1"/>
  <c r="P2737" i="1"/>
  <c r="T2736" i="1"/>
  <c r="S2736" i="1"/>
  <c r="R2736" i="1"/>
  <c r="Q2736" i="1"/>
  <c r="P2736" i="1"/>
  <c r="T2735" i="1"/>
  <c r="S2735" i="1"/>
  <c r="R2735" i="1"/>
  <c r="Q2735" i="1"/>
  <c r="P2735" i="1"/>
  <c r="T2734" i="1"/>
  <c r="S2734" i="1"/>
  <c r="R2734" i="1"/>
  <c r="Q2734" i="1"/>
  <c r="P2734" i="1"/>
  <c r="T2733" i="1"/>
  <c r="S2733" i="1"/>
  <c r="R2733" i="1"/>
  <c r="Q2733" i="1"/>
  <c r="P2733" i="1"/>
  <c r="T2732" i="1"/>
  <c r="S2732" i="1"/>
  <c r="R2732" i="1"/>
  <c r="Q2732" i="1"/>
  <c r="P2732" i="1"/>
  <c r="T2731" i="1"/>
  <c r="S2731" i="1"/>
  <c r="R2731" i="1"/>
  <c r="Q2731" i="1"/>
  <c r="P2731" i="1"/>
  <c r="T2730" i="1"/>
  <c r="S2730" i="1"/>
  <c r="R2730" i="1"/>
  <c r="Q2730" i="1"/>
  <c r="P2730" i="1"/>
  <c r="T2729" i="1"/>
  <c r="S2729" i="1"/>
  <c r="R2729" i="1"/>
  <c r="Q2729" i="1"/>
  <c r="P2729" i="1"/>
  <c r="T2728" i="1"/>
  <c r="S2728" i="1"/>
  <c r="R2728" i="1"/>
  <c r="Q2728" i="1"/>
  <c r="P2728" i="1"/>
  <c r="T2727" i="1"/>
  <c r="S2727" i="1"/>
  <c r="R2727" i="1"/>
  <c r="Q2727" i="1"/>
  <c r="P2727" i="1"/>
  <c r="T2726" i="1"/>
  <c r="S2726" i="1"/>
  <c r="R2726" i="1"/>
  <c r="Q2726" i="1"/>
  <c r="P2726" i="1"/>
  <c r="T2725" i="1"/>
  <c r="S2725" i="1"/>
  <c r="R2725" i="1"/>
  <c r="Q2725" i="1"/>
  <c r="P2725" i="1"/>
  <c r="T2724" i="1"/>
  <c r="S2724" i="1"/>
  <c r="R2724" i="1"/>
  <c r="Q2724" i="1"/>
  <c r="P2724" i="1"/>
  <c r="T2723" i="1"/>
  <c r="S2723" i="1"/>
  <c r="R2723" i="1"/>
  <c r="Q2723" i="1"/>
  <c r="P2723" i="1"/>
  <c r="T2722" i="1"/>
  <c r="S2722" i="1"/>
  <c r="R2722" i="1"/>
  <c r="Q2722" i="1"/>
  <c r="P2722" i="1"/>
  <c r="T2721" i="1"/>
  <c r="S2721" i="1"/>
  <c r="R2721" i="1"/>
  <c r="Q2721" i="1"/>
  <c r="P2721" i="1"/>
  <c r="T2720" i="1"/>
  <c r="S2720" i="1"/>
  <c r="R2720" i="1"/>
  <c r="Q2720" i="1"/>
  <c r="P2720" i="1"/>
  <c r="T2719" i="1"/>
  <c r="S2719" i="1"/>
  <c r="R2719" i="1"/>
  <c r="Q2719" i="1"/>
  <c r="P2719" i="1"/>
  <c r="T2718" i="1"/>
  <c r="S2718" i="1"/>
  <c r="R2718" i="1"/>
  <c r="Q2718" i="1"/>
  <c r="P2718" i="1"/>
  <c r="T2717" i="1"/>
  <c r="S2717" i="1"/>
  <c r="R2717" i="1"/>
  <c r="Q2717" i="1"/>
  <c r="P2717" i="1"/>
  <c r="T2716" i="1"/>
  <c r="S2716" i="1"/>
  <c r="R2716" i="1"/>
  <c r="Q2716" i="1"/>
  <c r="P2716" i="1"/>
  <c r="T2715" i="1"/>
  <c r="S2715" i="1"/>
  <c r="R2715" i="1"/>
  <c r="Q2715" i="1"/>
  <c r="P2715" i="1"/>
  <c r="T2714" i="1"/>
  <c r="S2714" i="1"/>
  <c r="R2714" i="1"/>
  <c r="Q2714" i="1"/>
  <c r="P2714" i="1"/>
  <c r="T2713" i="1"/>
  <c r="S2713" i="1"/>
  <c r="R2713" i="1"/>
  <c r="Q2713" i="1"/>
  <c r="P2713" i="1"/>
  <c r="T2712" i="1"/>
  <c r="S2712" i="1"/>
  <c r="R2712" i="1"/>
  <c r="Q2712" i="1"/>
  <c r="P2712" i="1"/>
  <c r="T2711" i="1"/>
  <c r="S2711" i="1"/>
  <c r="R2711" i="1"/>
  <c r="Q2711" i="1"/>
  <c r="P2711" i="1"/>
  <c r="T2710" i="1"/>
  <c r="S2710" i="1"/>
  <c r="R2710" i="1"/>
  <c r="Q2710" i="1"/>
  <c r="P2710" i="1"/>
  <c r="T2709" i="1"/>
  <c r="S2709" i="1"/>
  <c r="R2709" i="1"/>
  <c r="Q2709" i="1"/>
  <c r="P2709" i="1"/>
  <c r="T2708" i="1"/>
  <c r="S2708" i="1"/>
  <c r="R2708" i="1"/>
  <c r="Q2708" i="1"/>
  <c r="P2708" i="1"/>
  <c r="T2707" i="1"/>
  <c r="S2707" i="1"/>
  <c r="R2707" i="1"/>
  <c r="Q2707" i="1"/>
  <c r="P2707" i="1"/>
  <c r="T2706" i="1"/>
  <c r="S2706" i="1"/>
  <c r="R2706" i="1"/>
  <c r="Q2706" i="1"/>
  <c r="P2706" i="1"/>
  <c r="T2705" i="1"/>
  <c r="S2705" i="1"/>
  <c r="R2705" i="1"/>
  <c r="Q2705" i="1"/>
  <c r="P2705" i="1"/>
  <c r="T2704" i="1"/>
  <c r="S2704" i="1"/>
  <c r="R2704" i="1"/>
  <c r="Q2704" i="1"/>
  <c r="P2704" i="1"/>
  <c r="T2703" i="1"/>
  <c r="S2703" i="1"/>
  <c r="R2703" i="1"/>
  <c r="Q2703" i="1"/>
  <c r="P2703" i="1"/>
  <c r="T2702" i="1"/>
  <c r="S2702" i="1"/>
  <c r="R2702" i="1"/>
  <c r="Q2702" i="1"/>
  <c r="P2702" i="1"/>
  <c r="T2701" i="1"/>
  <c r="S2701" i="1"/>
  <c r="R2701" i="1"/>
  <c r="Q2701" i="1"/>
  <c r="P2701" i="1"/>
  <c r="T2700" i="1"/>
  <c r="S2700" i="1"/>
  <c r="R2700" i="1"/>
  <c r="Q2700" i="1"/>
  <c r="P2700" i="1"/>
  <c r="T2699" i="1"/>
  <c r="S2699" i="1"/>
  <c r="R2699" i="1"/>
  <c r="Q2699" i="1"/>
  <c r="P2699" i="1"/>
  <c r="T2698" i="1"/>
  <c r="S2698" i="1"/>
  <c r="R2698" i="1"/>
  <c r="Q2698" i="1"/>
  <c r="P2698" i="1"/>
  <c r="T2697" i="1"/>
  <c r="S2697" i="1"/>
  <c r="R2697" i="1"/>
  <c r="Q2697" i="1"/>
  <c r="P2697" i="1"/>
  <c r="T2696" i="1"/>
  <c r="S2696" i="1"/>
  <c r="R2696" i="1"/>
  <c r="Q2696" i="1"/>
  <c r="P2696" i="1"/>
  <c r="T2695" i="1"/>
  <c r="S2695" i="1"/>
  <c r="R2695" i="1"/>
  <c r="Q2695" i="1"/>
  <c r="P2695" i="1"/>
  <c r="T2694" i="1"/>
  <c r="S2694" i="1"/>
  <c r="R2694" i="1"/>
  <c r="Q2694" i="1"/>
  <c r="P2694" i="1"/>
  <c r="T2693" i="1"/>
  <c r="S2693" i="1"/>
  <c r="R2693" i="1"/>
  <c r="Q2693" i="1"/>
  <c r="P2693" i="1"/>
  <c r="T2692" i="1"/>
  <c r="S2692" i="1"/>
  <c r="R2692" i="1"/>
  <c r="Q2692" i="1"/>
  <c r="P2692" i="1"/>
  <c r="T2691" i="1"/>
  <c r="S2691" i="1"/>
  <c r="R2691" i="1"/>
  <c r="Q2691" i="1"/>
  <c r="P2691" i="1"/>
  <c r="T2690" i="1"/>
  <c r="S2690" i="1"/>
  <c r="R2690" i="1"/>
  <c r="Q2690" i="1"/>
  <c r="P2690" i="1"/>
  <c r="T2689" i="1"/>
  <c r="S2689" i="1"/>
  <c r="R2689" i="1"/>
  <c r="Q2689" i="1"/>
  <c r="P2689" i="1"/>
  <c r="T2688" i="1"/>
  <c r="S2688" i="1"/>
  <c r="R2688" i="1"/>
  <c r="Q2688" i="1"/>
  <c r="P2688" i="1"/>
  <c r="T2687" i="1"/>
  <c r="S2687" i="1"/>
  <c r="R2687" i="1"/>
  <c r="Q2687" i="1"/>
  <c r="P2687" i="1"/>
  <c r="T2686" i="1"/>
  <c r="S2686" i="1"/>
  <c r="R2686" i="1"/>
  <c r="Q2686" i="1"/>
  <c r="P2686" i="1"/>
  <c r="T2685" i="1"/>
  <c r="S2685" i="1"/>
  <c r="R2685" i="1"/>
  <c r="Q2685" i="1"/>
  <c r="P2685" i="1"/>
  <c r="T2684" i="1"/>
  <c r="S2684" i="1"/>
  <c r="R2684" i="1"/>
  <c r="Q2684" i="1"/>
  <c r="P2684" i="1"/>
  <c r="T2683" i="1"/>
  <c r="S2683" i="1"/>
  <c r="R2683" i="1"/>
  <c r="Q2683" i="1"/>
  <c r="P2683" i="1"/>
  <c r="T2682" i="1"/>
  <c r="S2682" i="1"/>
  <c r="R2682" i="1"/>
  <c r="Q2682" i="1"/>
  <c r="P2682" i="1"/>
  <c r="T2681" i="1"/>
  <c r="S2681" i="1"/>
  <c r="R2681" i="1"/>
  <c r="Q2681" i="1"/>
  <c r="P2681" i="1"/>
  <c r="T2680" i="1"/>
  <c r="S2680" i="1"/>
  <c r="R2680" i="1"/>
  <c r="Q2680" i="1"/>
  <c r="P2680" i="1"/>
  <c r="T2679" i="1"/>
  <c r="S2679" i="1"/>
  <c r="R2679" i="1"/>
  <c r="Q2679" i="1"/>
  <c r="P2679" i="1"/>
  <c r="T2678" i="1"/>
  <c r="S2678" i="1"/>
  <c r="R2678" i="1"/>
  <c r="Q2678" i="1"/>
  <c r="P2678" i="1"/>
  <c r="T2677" i="1"/>
  <c r="S2677" i="1"/>
  <c r="R2677" i="1"/>
  <c r="Q2677" i="1"/>
  <c r="P2677" i="1"/>
  <c r="T2676" i="1"/>
  <c r="S2676" i="1"/>
  <c r="R2676" i="1"/>
  <c r="Q2676" i="1"/>
  <c r="P2676" i="1"/>
  <c r="T2675" i="1"/>
  <c r="S2675" i="1"/>
  <c r="R2675" i="1"/>
  <c r="Q2675" i="1"/>
  <c r="P2675" i="1"/>
  <c r="T2674" i="1"/>
  <c r="S2674" i="1"/>
  <c r="R2674" i="1"/>
  <c r="Q2674" i="1"/>
  <c r="P2674" i="1"/>
  <c r="T2673" i="1"/>
  <c r="S2673" i="1"/>
  <c r="R2673" i="1"/>
  <c r="Q2673" i="1"/>
  <c r="P2673" i="1"/>
  <c r="T2672" i="1"/>
  <c r="S2672" i="1"/>
  <c r="R2672" i="1"/>
  <c r="Q2672" i="1"/>
  <c r="P2672" i="1"/>
  <c r="T2671" i="1"/>
  <c r="S2671" i="1"/>
  <c r="R2671" i="1"/>
  <c r="Q2671" i="1"/>
  <c r="P2671" i="1"/>
  <c r="T2670" i="1"/>
  <c r="S2670" i="1"/>
  <c r="R2670" i="1"/>
  <c r="Q2670" i="1"/>
  <c r="P2670" i="1"/>
  <c r="T2669" i="1"/>
  <c r="S2669" i="1"/>
  <c r="R2669" i="1"/>
  <c r="Q2669" i="1"/>
  <c r="P2669" i="1"/>
  <c r="T2668" i="1"/>
  <c r="S2668" i="1"/>
  <c r="R2668" i="1"/>
  <c r="Q2668" i="1"/>
  <c r="P2668" i="1"/>
  <c r="T2667" i="1"/>
  <c r="S2667" i="1"/>
  <c r="R2667" i="1"/>
  <c r="Q2667" i="1"/>
  <c r="P2667" i="1"/>
  <c r="T2666" i="1"/>
  <c r="S2666" i="1"/>
  <c r="R2666" i="1"/>
  <c r="Q2666" i="1"/>
  <c r="P2666" i="1"/>
  <c r="T2665" i="1"/>
  <c r="S2665" i="1"/>
  <c r="R2665" i="1"/>
  <c r="Q2665" i="1"/>
  <c r="P2665" i="1"/>
  <c r="T2664" i="1"/>
  <c r="S2664" i="1"/>
  <c r="R2664" i="1"/>
  <c r="Q2664" i="1"/>
  <c r="P2664" i="1"/>
  <c r="T2663" i="1"/>
  <c r="S2663" i="1"/>
  <c r="R2663" i="1"/>
  <c r="Q2663" i="1"/>
  <c r="P2663" i="1"/>
  <c r="T2662" i="1"/>
  <c r="S2662" i="1"/>
  <c r="R2662" i="1"/>
  <c r="Q2662" i="1"/>
  <c r="P2662" i="1"/>
  <c r="T2661" i="1"/>
  <c r="S2661" i="1"/>
  <c r="R2661" i="1"/>
  <c r="Q2661" i="1"/>
  <c r="P2661" i="1"/>
  <c r="T2660" i="1"/>
  <c r="S2660" i="1"/>
  <c r="R2660" i="1"/>
  <c r="Q2660" i="1"/>
  <c r="P2660" i="1"/>
  <c r="T2659" i="1"/>
  <c r="S2659" i="1"/>
  <c r="R2659" i="1"/>
  <c r="Q2659" i="1"/>
  <c r="P2659" i="1"/>
  <c r="T2658" i="1"/>
  <c r="S2658" i="1"/>
  <c r="R2658" i="1"/>
  <c r="Q2658" i="1"/>
  <c r="P2658" i="1"/>
  <c r="T2657" i="1"/>
  <c r="S2657" i="1"/>
  <c r="R2657" i="1"/>
  <c r="Q2657" i="1"/>
  <c r="P2657" i="1"/>
  <c r="T2656" i="1"/>
  <c r="S2656" i="1"/>
  <c r="R2656" i="1"/>
  <c r="Q2656" i="1"/>
  <c r="P2656" i="1"/>
  <c r="T2655" i="1"/>
  <c r="S2655" i="1"/>
  <c r="R2655" i="1"/>
  <c r="Q2655" i="1"/>
  <c r="P2655" i="1"/>
  <c r="T2654" i="1"/>
  <c r="S2654" i="1"/>
  <c r="R2654" i="1"/>
  <c r="Q2654" i="1"/>
  <c r="P2654" i="1"/>
  <c r="T2653" i="1"/>
  <c r="S2653" i="1"/>
  <c r="R2653" i="1"/>
  <c r="Q2653" i="1"/>
  <c r="P2653" i="1"/>
  <c r="T2652" i="1"/>
  <c r="S2652" i="1"/>
  <c r="R2652" i="1"/>
  <c r="Q2652" i="1"/>
  <c r="P2652" i="1"/>
  <c r="T2651" i="1"/>
  <c r="S2651" i="1"/>
  <c r="R2651" i="1"/>
  <c r="Q2651" i="1"/>
  <c r="P2651" i="1"/>
  <c r="T2650" i="1"/>
  <c r="S2650" i="1"/>
  <c r="R2650" i="1"/>
  <c r="Q2650" i="1"/>
  <c r="P2650" i="1"/>
  <c r="T2649" i="1"/>
  <c r="S2649" i="1"/>
  <c r="R2649" i="1"/>
  <c r="Q2649" i="1"/>
  <c r="P2649" i="1"/>
  <c r="T2648" i="1"/>
  <c r="S2648" i="1"/>
  <c r="R2648" i="1"/>
  <c r="Q2648" i="1"/>
  <c r="P2648" i="1"/>
  <c r="T2647" i="1"/>
  <c r="S2647" i="1"/>
  <c r="R2647" i="1"/>
  <c r="Q2647" i="1"/>
  <c r="P2647" i="1"/>
  <c r="T2646" i="1"/>
  <c r="S2646" i="1"/>
  <c r="R2646" i="1"/>
  <c r="Q2646" i="1"/>
  <c r="P2646" i="1"/>
  <c r="T2645" i="1"/>
  <c r="S2645" i="1"/>
  <c r="R2645" i="1"/>
  <c r="Q2645" i="1"/>
  <c r="P2645" i="1"/>
  <c r="T2644" i="1"/>
  <c r="S2644" i="1"/>
  <c r="R2644" i="1"/>
  <c r="Q2644" i="1"/>
  <c r="P2644" i="1"/>
  <c r="T2643" i="1"/>
  <c r="S2643" i="1"/>
  <c r="R2643" i="1"/>
  <c r="Q2643" i="1"/>
  <c r="P2643" i="1"/>
  <c r="T2642" i="1"/>
  <c r="S2642" i="1"/>
  <c r="R2642" i="1"/>
  <c r="Q2642" i="1"/>
  <c r="P2642" i="1"/>
  <c r="T2641" i="1"/>
  <c r="S2641" i="1"/>
  <c r="R2641" i="1"/>
  <c r="Q2641" i="1"/>
  <c r="P2641" i="1"/>
  <c r="T2640" i="1"/>
  <c r="S2640" i="1"/>
  <c r="R2640" i="1"/>
  <c r="Q2640" i="1"/>
  <c r="P2640" i="1"/>
  <c r="T2639" i="1"/>
  <c r="S2639" i="1"/>
  <c r="R2639" i="1"/>
  <c r="Q2639" i="1"/>
  <c r="P2639" i="1"/>
  <c r="T2638" i="1"/>
  <c r="S2638" i="1"/>
  <c r="R2638" i="1"/>
  <c r="Q2638" i="1"/>
  <c r="P2638" i="1"/>
  <c r="T2637" i="1"/>
  <c r="S2637" i="1"/>
  <c r="R2637" i="1"/>
  <c r="Q2637" i="1"/>
  <c r="P2637" i="1"/>
  <c r="T2636" i="1"/>
  <c r="S2636" i="1"/>
  <c r="R2636" i="1"/>
  <c r="Q2636" i="1"/>
  <c r="P2636" i="1"/>
  <c r="T2635" i="1"/>
  <c r="S2635" i="1"/>
  <c r="R2635" i="1"/>
  <c r="Q2635" i="1"/>
  <c r="P2635" i="1"/>
  <c r="T2634" i="1"/>
  <c r="S2634" i="1"/>
  <c r="R2634" i="1"/>
  <c r="Q2634" i="1"/>
  <c r="P2634" i="1"/>
  <c r="T2633" i="1"/>
  <c r="S2633" i="1"/>
  <c r="R2633" i="1"/>
  <c r="Q2633" i="1"/>
  <c r="P2633" i="1"/>
  <c r="T2632" i="1"/>
  <c r="S2632" i="1"/>
  <c r="R2632" i="1"/>
  <c r="Q2632" i="1"/>
  <c r="P2632" i="1"/>
  <c r="T2631" i="1"/>
  <c r="S2631" i="1"/>
  <c r="R2631" i="1"/>
  <c r="Q2631" i="1"/>
  <c r="P2631" i="1"/>
  <c r="T2630" i="1"/>
  <c r="S2630" i="1"/>
  <c r="R2630" i="1"/>
  <c r="Q2630" i="1"/>
  <c r="P2630" i="1"/>
  <c r="T2629" i="1"/>
  <c r="S2629" i="1"/>
  <c r="R2629" i="1"/>
  <c r="Q2629" i="1"/>
  <c r="P2629" i="1"/>
  <c r="T2628" i="1"/>
  <c r="S2628" i="1"/>
  <c r="R2628" i="1"/>
  <c r="Q2628" i="1"/>
  <c r="P2628" i="1"/>
  <c r="T2627" i="1"/>
  <c r="S2627" i="1"/>
  <c r="R2627" i="1"/>
  <c r="Q2627" i="1"/>
  <c r="P2627" i="1"/>
  <c r="T2626" i="1"/>
  <c r="S2626" i="1"/>
  <c r="R2626" i="1"/>
  <c r="Q2626" i="1"/>
  <c r="P2626" i="1"/>
  <c r="T2625" i="1"/>
  <c r="S2625" i="1"/>
  <c r="R2625" i="1"/>
  <c r="Q2625" i="1"/>
  <c r="P2625" i="1"/>
  <c r="T2624" i="1"/>
  <c r="S2624" i="1"/>
  <c r="R2624" i="1"/>
  <c r="Q2624" i="1"/>
  <c r="P2624" i="1"/>
  <c r="T2623" i="1"/>
  <c r="S2623" i="1"/>
  <c r="R2623" i="1"/>
  <c r="Q2623" i="1"/>
  <c r="P2623" i="1"/>
  <c r="T2622" i="1"/>
  <c r="S2622" i="1"/>
  <c r="R2622" i="1"/>
  <c r="Q2622" i="1"/>
  <c r="P2622" i="1"/>
  <c r="T2621" i="1"/>
  <c r="S2621" i="1"/>
  <c r="R2621" i="1"/>
  <c r="Q2621" i="1"/>
  <c r="P2621" i="1"/>
  <c r="T2620" i="1"/>
  <c r="S2620" i="1"/>
  <c r="R2620" i="1"/>
  <c r="Q2620" i="1"/>
  <c r="P2620" i="1"/>
  <c r="T2619" i="1"/>
  <c r="S2619" i="1"/>
  <c r="R2619" i="1"/>
  <c r="Q2619" i="1"/>
  <c r="P2619" i="1"/>
  <c r="T2618" i="1"/>
  <c r="S2618" i="1"/>
  <c r="R2618" i="1"/>
  <c r="Q2618" i="1"/>
  <c r="P2618" i="1"/>
  <c r="T2617" i="1"/>
  <c r="S2617" i="1"/>
  <c r="R2617" i="1"/>
  <c r="Q2617" i="1"/>
  <c r="P2617" i="1"/>
  <c r="T2616" i="1"/>
  <c r="S2616" i="1"/>
  <c r="R2616" i="1"/>
  <c r="Q2616" i="1"/>
  <c r="P2616" i="1"/>
  <c r="T2615" i="1"/>
  <c r="S2615" i="1"/>
  <c r="R2615" i="1"/>
  <c r="Q2615" i="1"/>
  <c r="P2615" i="1"/>
  <c r="T2614" i="1"/>
  <c r="S2614" i="1"/>
  <c r="R2614" i="1"/>
  <c r="Q2614" i="1"/>
  <c r="P2614" i="1"/>
  <c r="T2613" i="1"/>
  <c r="S2613" i="1"/>
  <c r="R2613" i="1"/>
  <c r="Q2613" i="1"/>
  <c r="P2613" i="1"/>
  <c r="T2612" i="1"/>
  <c r="S2612" i="1"/>
  <c r="R2612" i="1"/>
  <c r="Q2612" i="1"/>
  <c r="P2612" i="1"/>
  <c r="T2611" i="1"/>
  <c r="S2611" i="1"/>
  <c r="R2611" i="1"/>
  <c r="Q2611" i="1"/>
  <c r="P2611" i="1"/>
  <c r="T2610" i="1"/>
  <c r="S2610" i="1"/>
  <c r="R2610" i="1"/>
  <c r="Q2610" i="1"/>
  <c r="P2610" i="1"/>
  <c r="T2609" i="1"/>
  <c r="S2609" i="1"/>
  <c r="R2609" i="1"/>
  <c r="Q2609" i="1"/>
  <c r="P2609" i="1"/>
  <c r="T2608" i="1"/>
  <c r="S2608" i="1"/>
  <c r="R2608" i="1"/>
  <c r="Q2608" i="1"/>
  <c r="P2608" i="1"/>
  <c r="T2607" i="1"/>
  <c r="S2607" i="1"/>
  <c r="R2607" i="1"/>
  <c r="Q2607" i="1"/>
  <c r="P2607" i="1"/>
  <c r="T2606" i="1"/>
  <c r="S2606" i="1"/>
  <c r="R2606" i="1"/>
  <c r="Q2606" i="1"/>
  <c r="P2606" i="1"/>
  <c r="T2605" i="1"/>
  <c r="S2605" i="1"/>
  <c r="R2605" i="1"/>
  <c r="Q2605" i="1"/>
  <c r="P2605" i="1"/>
  <c r="T2604" i="1"/>
  <c r="S2604" i="1"/>
  <c r="R2604" i="1"/>
  <c r="Q2604" i="1"/>
  <c r="P2604" i="1"/>
  <c r="T2603" i="1"/>
  <c r="S2603" i="1"/>
  <c r="R2603" i="1"/>
  <c r="Q2603" i="1"/>
  <c r="P2603" i="1"/>
  <c r="T2602" i="1"/>
  <c r="S2602" i="1"/>
  <c r="R2602" i="1"/>
  <c r="Q2602" i="1"/>
  <c r="P2602" i="1"/>
  <c r="T2601" i="1"/>
  <c r="S2601" i="1"/>
  <c r="R2601" i="1"/>
  <c r="Q2601" i="1"/>
  <c r="P2601" i="1"/>
  <c r="T2600" i="1"/>
  <c r="S2600" i="1"/>
  <c r="R2600" i="1"/>
  <c r="Q2600" i="1"/>
  <c r="P2600" i="1"/>
  <c r="T2599" i="1"/>
  <c r="S2599" i="1"/>
  <c r="R2599" i="1"/>
  <c r="Q2599" i="1"/>
  <c r="P2599" i="1"/>
  <c r="T2598" i="1"/>
  <c r="S2598" i="1"/>
  <c r="R2598" i="1"/>
  <c r="Q2598" i="1"/>
  <c r="P2598" i="1"/>
  <c r="T2597" i="1"/>
  <c r="S2597" i="1"/>
  <c r="R2597" i="1"/>
  <c r="Q2597" i="1"/>
  <c r="P2597" i="1"/>
  <c r="T2596" i="1"/>
  <c r="S2596" i="1"/>
  <c r="R2596" i="1"/>
  <c r="Q2596" i="1"/>
  <c r="P2596" i="1"/>
  <c r="T2595" i="1"/>
  <c r="S2595" i="1"/>
  <c r="R2595" i="1"/>
  <c r="Q2595" i="1"/>
  <c r="P2595" i="1"/>
  <c r="T2594" i="1"/>
  <c r="S2594" i="1"/>
  <c r="R2594" i="1"/>
  <c r="Q2594" i="1"/>
  <c r="P2594" i="1"/>
  <c r="T2593" i="1"/>
  <c r="S2593" i="1"/>
  <c r="R2593" i="1"/>
  <c r="Q2593" i="1"/>
  <c r="P2593" i="1"/>
  <c r="T2592" i="1"/>
  <c r="S2592" i="1"/>
  <c r="R2592" i="1"/>
  <c r="Q2592" i="1"/>
  <c r="P2592" i="1"/>
  <c r="T2591" i="1"/>
  <c r="S2591" i="1"/>
  <c r="R2591" i="1"/>
  <c r="Q2591" i="1"/>
  <c r="P2591" i="1"/>
  <c r="T2590" i="1"/>
  <c r="S2590" i="1"/>
  <c r="R2590" i="1"/>
  <c r="Q2590" i="1"/>
  <c r="P2590" i="1"/>
  <c r="T2589" i="1"/>
  <c r="S2589" i="1"/>
  <c r="R2589" i="1"/>
  <c r="Q2589" i="1"/>
  <c r="P2589" i="1"/>
  <c r="T2588" i="1"/>
  <c r="S2588" i="1"/>
  <c r="R2588" i="1"/>
  <c r="Q2588" i="1"/>
  <c r="P2588" i="1"/>
  <c r="T2587" i="1"/>
  <c r="S2587" i="1"/>
  <c r="R2587" i="1"/>
  <c r="Q2587" i="1"/>
  <c r="P2587" i="1"/>
  <c r="T2586" i="1"/>
  <c r="S2586" i="1"/>
  <c r="R2586" i="1"/>
  <c r="Q2586" i="1"/>
  <c r="P2586" i="1"/>
  <c r="T2585" i="1"/>
  <c r="S2585" i="1"/>
  <c r="R2585" i="1"/>
  <c r="Q2585" i="1"/>
  <c r="P2585" i="1"/>
  <c r="T2584" i="1"/>
  <c r="S2584" i="1"/>
  <c r="R2584" i="1"/>
  <c r="Q2584" i="1"/>
  <c r="P2584" i="1"/>
  <c r="T2583" i="1"/>
  <c r="S2583" i="1"/>
  <c r="R2583" i="1"/>
  <c r="Q2583" i="1"/>
  <c r="P2583" i="1"/>
  <c r="T2582" i="1"/>
  <c r="S2582" i="1"/>
  <c r="R2582" i="1"/>
  <c r="Q2582" i="1"/>
  <c r="P2582" i="1"/>
  <c r="T2581" i="1"/>
  <c r="S2581" i="1"/>
  <c r="R2581" i="1"/>
  <c r="Q2581" i="1"/>
  <c r="P2581" i="1"/>
  <c r="T2580" i="1"/>
  <c r="S2580" i="1"/>
  <c r="R2580" i="1"/>
  <c r="Q2580" i="1"/>
  <c r="P2580" i="1"/>
  <c r="T2579" i="1"/>
  <c r="S2579" i="1"/>
  <c r="R2579" i="1"/>
  <c r="Q2579" i="1"/>
  <c r="P2579" i="1"/>
  <c r="T2578" i="1"/>
  <c r="S2578" i="1"/>
  <c r="R2578" i="1"/>
  <c r="Q2578" i="1"/>
  <c r="P2578" i="1"/>
  <c r="T2577" i="1"/>
  <c r="S2577" i="1"/>
  <c r="R2577" i="1"/>
  <c r="Q2577" i="1"/>
  <c r="P2577" i="1"/>
  <c r="T2576" i="1"/>
  <c r="S2576" i="1"/>
  <c r="R2576" i="1"/>
  <c r="Q2576" i="1"/>
  <c r="P2576" i="1"/>
  <c r="T2575" i="1"/>
  <c r="S2575" i="1"/>
  <c r="R2575" i="1"/>
  <c r="Q2575" i="1"/>
  <c r="P2575" i="1"/>
  <c r="T2574" i="1"/>
  <c r="S2574" i="1"/>
  <c r="R2574" i="1"/>
  <c r="Q2574" i="1"/>
  <c r="P2574" i="1"/>
  <c r="T2573" i="1"/>
  <c r="S2573" i="1"/>
  <c r="R2573" i="1"/>
  <c r="Q2573" i="1"/>
  <c r="P2573" i="1"/>
  <c r="T2572" i="1"/>
  <c r="S2572" i="1"/>
  <c r="R2572" i="1"/>
  <c r="Q2572" i="1"/>
  <c r="P2572" i="1"/>
  <c r="T2571" i="1"/>
  <c r="S2571" i="1"/>
  <c r="R2571" i="1"/>
  <c r="Q2571" i="1"/>
  <c r="P2571" i="1"/>
  <c r="T2570" i="1"/>
  <c r="S2570" i="1"/>
  <c r="R2570" i="1"/>
  <c r="Q2570" i="1"/>
  <c r="P2570" i="1"/>
  <c r="T2569" i="1"/>
  <c r="S2569" i="1"/>
  <c r="R2569" i="1"/>
  <c r="Q2569" i="1"/>
  <c r="P2569" i="1"/>
  <c r="T2568" i="1"/>
  <c r="S2568" i="1"/>
  <c r="R2568" i="1"/>
  <c r="Q2568" i="1"/>
  <c r="P2568" i="1"/>
  <c r="T2567" i="1"/>
  <c r="S2567" i="1"/>
  <c r="R2567" i="1"/>
  <c r="Q2567" i="1"/>
  <c r="P2567" i="1"/>
  <c r="T2566" i="1"/>
  <c r="S2566" i="1"/>
  <c r="R2566" i="1"/>
  <c r="Q2566" i="1"/>
  <c r="P2566" i="1"/>
  <c r="T2565" i="1"/>
  <c r="S2565" i="1"/>
  <c r="R2565" i="1"/>
  <c r="Q2565" i="1"/>
  <c r="P2565" i="1"/>
  <c r="T2564" i="1"/>
  <c r="S2564" i="1"/>
  <c r="R2564" i="1"/>
  <c r="Q2564" i="1"/>
  <c r="P2564" i="1"/>
  <c r="T2563" i="1"/>
  <c r="S2563" i="1"/>
  <c r="R2563" i="1"/>
  <c r="Q2563" i="1"/>
  <c r="P2563" i="1"/>
  <c r="T2562" i="1"/>
  <c r="S2562" i="1"/>
  <c r="R2562" i="1"/>
  <c r="Q2562" i="1"/>
  <c r="P2562" i="1"/>
  <c r="T2561" i="1"/>
  <c r="S2561" i="1"/>
  <c r="R2561" i="1"/>
  <c r="Q2561" i="1"/>
  <c r="P2561" i="1"/>
  <c r="T2560" i="1"/>
  <c r="S2560" i="1"/>
  <c r="R2560" i="1"/>
  <c r="Q2560" i="1"/>
  <c r="P2560" i="1"/>
  <c r="T2559" i="1"/>
  <c r="S2559" i="1"/>
  <c r="R2559" i="1"/>
  <c r="Q2559" i="1"/>
  <c r="P2559" i="1"/>
  <c r="T2558" i="1"/>
  <c r="S2558" i="1"/>
  <c r="R2558" i="1"/>
  <c r="Q2558" i="1"/>
  <c r="P2558" i="1"/>
  <c r="T2557" i="1"/>
  <c r="S2557" i="1"/>
  <c r="R2557" i="1"/>
  <c r="Q2557" i="1"/>
  <c r="P2557" i="1"/>
  <c r="T2556" i="1"/>
  <c r="S2556" i="1"/>
  <c r="R2556" i="1"/>
  <c r="Q2556" i="1"/>
  <c r="P2556" i="1"/>
  <c r="T2555" i="1"/>
  <c r="S2555" i="1"/>
  <c r="R2555" i="1"/>
  <c r="Q2555" i="1"/>
  <c r="P2555" i="1"/>
  <c r="T2554" i="1"/>
  <c r="S2554" i="1"/>
  <c r="R2554" i="1"/>
  <c r="Q2554" i="1"/>
  <c r="P2554" i="1"/>
  <c r="T2553" i="1"/>
  <c r="S2553" i="1"/>
  <c r="R2553" i="1"/>
  <c r="Q2553" i="1"/>
  <c r="P2553" i="1"/>
  <c r="T2552" i="1"/>
  <c r="S2552" i="1"/>
  <c r="R2552" i="1"/>
  <c r="Q2552" i="1"/>
  <c r="P2552" i="1"/>
  <c r="T2551" i="1"/>
  <c r="S2551" i="1"/>
  <c r="R2551" i="1"/>
  <c r="Q2551" i="1"/>
  <c r="P2551" i="1"/>
  <c r="T2550" i="1"/>
  <c r="S2550" i="1"/>
  <c r="R2550" i="1"/>
  <c r="Q2550" i="1"/>
  <c r="P2550" i="1"/>
  <c r="T2549" i="1"/>
  <c r="S2549" i="1"/>
  <c r="R2549" i="1"/>
  <c r="Q2549" i="1"/>
  <c r="P2549" i="1"/>
  <c r="T2548" i="1"/>
  <c r="S2548" i="1"/>
  <c r="R2548" i="1"/>
  <c r="Q2548" i="1"/>
  <c r="P2548" i="1"/>
  <c r="T2547" i="1"/>
  <c r="S2547" i="1"/>
  <c r="R2547" i="1"/>
  <c r="Q2547" i="1"/>
  <c r="P2547" i="1"/>
  <c r="T2546" i="1"/>
  <c r="S2546" i="1"/>
  <c r="R2546" i="1"/>
  <c r="Q2546" i="1"/>
  <c r="P2546" i="1"/>
  <c r="T2545" i="1"/>
  <c r="S2545" i="1"/>
  <c r="R2545" i="1"/>
  <c r="Q2545" i="1"/>
  <c r="P2545" i="1"/>
  <c r="T2544" i="1"/>
  <c r="S2544" i="1"/>
  <c r="R2544" i="1"/>
  <c r="Q2544" i="1"/>
  <c r="P2544" i="1"/>
  <c r="T2543" i="1"/>
  <c r="S2543" i="1"/>
  <c r="R2543" i="1"/>
  <c r="Q2543" i="1"/>
  <c r="P2543" i="1"/>
  <c r="T2542" i="1"/>
  <c r="S2542" i="1"/>
  <c r="R2542" i="1"/>
  <c r="Q2542" i="1"/>
  <c r="P2542" i="1"/>
  <c r="T2541" i="1"/>
  <c r="S2541" i="1"/>
  <c r="R2541" i="1"/>
  <c r="Q2541" i="1"/>
  <c r="P2541" i="1"/>
  <c r="T2540" i="1"/>
  <c r="S2540" i="1"/>
  <c r="R2540" i="1"/>
  <c r="Q2540" i="1"/>
  <c r="P2540" i="1"/>
  <c r="T2539" i="1"/>
  <c r="S2539" i="1"/>
  <c r="R2539" i="1"/>
  <c r="Q2539" i="1"/>
  <c r="P2539" i="1"/>
  <c r="T2538" i="1"/>
  <c r="S2538" i="1"/>
  <c r="R2538" i="1"/>
  <c r="Q2538" i="1"/>
  <c r="P2538" i="1"/>
  <c r="T2537" i="1"/>
  <c r="S2537" i="1"/>
  <c r="R2537" i="1"/>
  <c r="Q2537" i="1"/>
  <c r="P2537" i="1"/>
  <c r="T2536" i="1"/>
  <c r="S2536" i="1"/>
  <c r="R2536" i="1"/>
  <c r="Q2536" i="1"/>
  <c r="P2536" i="1"/>
  <c r="T2535" i="1"/>
  <c r="S2535" i="1"/>
  <c r="R2535" i="1"/>
  <c r="Q2535" i="1"/>
  <c r="P2535" i="1"/>
  <c r="T2534" i="1"/>
  <c r="S2534" i="1"/>
  <c r="R2534" i="1"/>
  <c r="Q2534" i="1"/>
  <c r="P2534" i="1"/>
  <c r="T2533" i="1"/>
  <c r="S2533" i="1"/>
  <c r="R2533" i="1"/>
  <c r="Q2533" i="1"/>
  <c r="P2533" i="1"/>
  <c r="T2532" i="1"/>
  <c r="S2532" i="1"/>
  <c r="R2532" i="1"/>
  <c r="Q2532" i="1"/>
  <c r="P2532" i="1"/>
  <c r="T2531" i="1"/>
  <c r="S2531" i="1"/>
  <c r="R2531" i="1"/>
  <c r="Q2531" i="1"/>
  <c r="P2531" i="1"/>
  <c r="T2530" i="1"/>
  <c r="S2530" i="1"/>
  <c r="R2530" i="1"/>
  <c r="Q2530" i="1"/>
  <c r="P2530" i="1"/>
  <c r="T2529" i="1"/>
  <c r="S2529" i="1"/>
  <c r="R2529" i="1"/>
  <c r="Q2529" i="1"/>
  <c r="P2529" i="1"/>
  <c r="T2528" i="1"/>
  <c r="S2528" i="1"/>
  <c r="R2528" i="1"/>
  <c r="Q2528" i="1"/>
  <c r="P2528" i="1"/>
  <c r="T2527" i="1"/>
  <c r="S2527" i="1"/>
  <c r="R2527" i="1"/>
  <c r="Q2527" i="1"/>
  <c r="P2527" i="1"/>
  <c r="T2526" i="1"/>
  <c r="S2526" i="1"/>
  <c r="R2526" i="1"/>
  <c r="Q2526" i="1"/>
  <c r="P2526" i="1"/>
  <c r="T2525" i="1"/>
  <c r="S2525" i="1"/>
  <c r="R2525" i="1"/>
  <c r="Q2525" i="1"/>
  <c r="P2525" i="1"/>
  <c r="T2524" i="1"/>
  <c r="S2524" i="1"/>
  <c r="R2524" i="1"/>
  <c r="Q2524" i="1"/>
  <c r="P2524" i="1"/>
  <c r="T2523" i="1"/>
  <c r="S2523" i="1"/>
  <c r="R2523" i="1"/>
  <c r="Q2523" i="1"/>
  <c r="P2523" i="1"/>
  <c r="T2522" i="1"/>
  <c r="S2522" i="1"/>
  <c r="R2522" i="1"/>
  <c r="Q2522" i="1"/>
  <c r="P2522" i="1"/>
  <c r="T2521" i="1"/>
  <c r="S2521" i="1"/>
  <c r="R2521" i="1"/>
  <c r="Q2521" i="1"/>
  <c r="P2521" i="1"/>
  <c r="T2520" i="1"/>
  <c r="S2520" i="1"/>
  <c r="R2520" i="1"/>
  <c r="Q2520" i="1"/>
  <c r="P2520" i="1"/>
  <c r="T2519" i="1"/>
  <c r="S2519" i="1"/>
  <c r="R2519" i="1"/>
  <c r="Q2519" i="1"/>
  <c r="P2519" i="1"/>
  <c r="T2518" i="1"/>
  <c r="S2518" i="1"/>
  <c r="R2518" i="1"/>
  <c r="Q2518" i="1"/>
  <c r="P2518" i="1"/>
  <c r="T2517" i="1"/>
  <c r="S2517" i="1"/>
  <c r="R2517" i="1"/>
  <c r="Q2517" i="1"/>
  <c r="P2517" i="1"/>
  <c r="T2516" i="1"/>
  <c r="S2516" i="1"/>
  <c r="R2516" i="1"/>
  <c r="Q2516" i="1"/>
  <c r="P2516" i="1"/>
  <c r="T2515" i="1"/>
  <c r="S2515" i="1"/>
  <c r="R2515" i="1"/>
  <c r="Q2515" i="1"/>
  <c r="P2515" i="1"/>
  <c r="T2514" i="1"/>
  <c r="S2514" i="1"/>
  <c r="R2514" i="1"/>
  <c r="Q2514" i="1"/>
  <c r="P2514" i="1"/>
  <c r="T2513" i="1"/>
  <c r="S2513" i="1"/>
  <c r="R2513" i="1"/>
  <c r="Q2513" i="1"/>
  <c r="P2513" i="1"/>
  <c r="T2512" i="1"/>
  <c r="S2512" i="1"/>
  <c r="R2512" i="1"/>
  <c r="Q2512" i="1"/>
  <c r="P2512" i="1"/>
  <c r="T2511" i="1"/>
  <c r="S2511" i="1"/>
  <c r="R2511" i="1"/>
  <c r="Q2511" i="1"/>
  <c r="P2511" i="1"/>
  <c r="T2510" i="1"/>
  <c r="S2510" i="1"/>
  <c r="R2510" i="1"/>
  <c r="Q2510" i="1"/>
  <c r="P2510" i="1"/>
  <c r="T2509" i="1"/>
  <c r="S2509" i="1"/>
  <c r="R2509" i="1"/>
  <c r="Q2509" i="1"/>
  <c r="P2509" i="1"/>
  <c r="T2508" i="1"/>
  <c r="S2508" i="1"/>
  <c r="R2508" i="1"/>
  <c r="Q2508" i="1"/>
  <c r="P2508" i="1"/>
  <c r="T2507" i="1"/>
  <c r="S2507" i="1"/>
  <c r="R2507" i="1"/>
  <c r="Q2507" i="1"/>
  <c r="P2507" i="1"/>
  <c r="T2506" i="1"/>
  <c r="S2506" i="1"/>
  <c r="R2506" i="1"/>
  <c r="Q2506" i="1"/>
  <c r="P2506" i="1"/>
  <c r="T2505" i="1"/>
  <c r="S2505" i="1"/>
  <c r="R2505" i="1"/>
  <c r="Q2505" i="1"/>
  <c r="P2505" i="1"/>
  <c r="T2504" i="1"/>
  <c r="S2504" i="1"/>
  <c r="R2504" i="1"/>
  <c r="Q2504" i="1"/>
  <c r="P2504" i="1"/>
  <c r="T2503" i="1"/>
  <c r="S2503" i="1"/>
  <c r="R2503" i="1"/>
  <c r="Q2503" i="1"/>
  <c r="P2503" i="1"/>
  <c r="T2502" i="1"/>
  <c r="S2502" i="1"/>
  <c r="R2502" i="1"/>
  <c r="Q2502" i="1"/>
  <c r="P2502" i="1"/>
  <c r="T2501" i="1"/>
  <c r="S2501" i="1"/>
  <c r="R2501" i="1"/>
  <c r="Q2501" i="1"/>
  <c r="P2501" i="1"/>
  <c r="T2500" i="1"/>
  <c r="S2500" i="1"/>
  <c r="R2500" i="1"/>
  <c r="Q2500" i="1"/>
  <c r="P2500" i="1"/>
  <c r="T2499" i="1"/>
  <c r="S2499" i="1"/>
  <c r="R2499" i="1"/>
  <c r="Q2499" i="1"/>
  <c r="P2499" i="1"/>
  <c r="T2498" i="1"/>
  <c r="S2498" i="1"/>
  <c r="R2498" i="1"/>
  <c r="Q2498" i="1"/>
  <c r="P2498" i="1"/>
  <c r="T2497" i="1"/>
  <c r="S2497" i="1"/>
  <c r="R2497" i="1"/>
  <c r="Q2497" i="1"/>
  <c r="P2497" i="1"/>
  <c r="T2496" i="1"/>
  <c r="S2496" i="1"/>
  <c r="R2496" i="1"/>
  <c r="Q2496" i="1"/>
  <c r="P2496" i="1"/>
  <c r="T2495" i="1"/>
  <c r="S2495" i="1"/>
  <c r="R2495" i="1"/>
  <c r="Q2495" i="1"/>
  <c r="P2495" i="1"/>
  <c r="T2494" i="1"/>
  <c r="S2494" i="1"/>
  <c r="R2494" i="1"/>
  <c r="Q2494" i="1"/>
  <c r="P2494" i="1"/>
  <c r="T2493" i="1"/>
  <c r="S2493" i="1"/>
  <c r="R2493" i="1"/>
  <c r="Q2493" i="1"/>
  <c r="P2493" i="1"/>
  <c r="T2492" i="1"/>
  <c r="S2492" i="1"/>
  <c r="R2492" i="1"/>
  <c r="Q2492" i="1"/>
  <c r="P2492" i="1"/>
  <c r="T2491" i="1"/>
  <c r="S2491" i="1"/>
  <c r="R2491" i="1"/>
  <c r="Q2491" i="1"/>
  <c r="P2491" i="1"/>
  <c r="T2490" i="1"/>
  <c r="S2490" i="1"/>
  <c r="R2490" i="1"/>
  <c r="Q2490" i="1"/>
  <c r="P2490" i="1"/>
  <c r="T2489" i="1"/>
  <c r="S2489" i="1"/>
  <c r="R2489" i="1"/>
  <c r="Q2489" i="1"/>
  <c r="P2489" i="1"/>
  <c r="T2488" i="1"/>
  <c r="S2488" i="1"/>
  <c r="R2488" i="1"/>
  <c r="Q2488" i="1"/>
  <c r="P2488" i="1"/>
  <c r="T2487" i="1"/>
  <c r="S2487" i="1"/>
  <c r="R2487" i="1"/>
  <c r="Q2487" i="1"/>
  <c r="P2487" i="1"/>
  <c r="T2486" i="1"/>
  <c r="S2486" i="1"/>
  <c r="R2486" i="1"/>
  <c r="Q2486" i="1"/>
  <c r="P2486" i="1"/>
  <c r="T2485" i="1"/>
  <c r="S2485" i="1"/>
  <c r="R2485" i="1"/>
  <c r="Q2485" i="1"/>
  <c r="P2485" i="1"/>
  <c r="T2484" i="1"/>
  <c r="S2484" i="1"/>
  <c r="R2484" i="1"/>
  <c r="Q2484" i="1"/>
  <c r="P2484" i="1"/>
  <c r="T2483" i="1"/>
  <c r="S2483" i="1"/>
  <c r="R2483" i="1"/>
  <c r="Q2483" i="1"/>
  <c r="P2483" i="1"/>
  <c r="T2482" i="1"/>
  <c r="S2482" i="1"/>
  <c r="R2482" i="1"/>
  <c r="Q2482" i="1"/>
  <c r="P2482" i="1"/>
  <c r="T2481" i="1"/>
  <c r="S2481" i="1"/>
  <c r="R2481" i="1"/>
  <c r="Q2481" i="1"/>
  <c r="P2481" i="1"/>
  <c r="T2480" i="1"/>
  <c r="S2480" i="1"/>
  <c r="R2480" i="1"/>
  <c r="Q2480" i="1"/>
  <c r="P2480" i="1"/>
  <c r="T2479" i="1"/>
  <c r="S2479" i="1"/>
  <c r="R2479" i="1"/>
  <c r="Q2479" i="1"/>
  <c r="P2479" i="1"/>
  <c r="T2478" i="1"/>
  <c r="S2478" i="1"/>
  <c r="R2478" i="1"/>
  <c r="Q2478" i="1"/>
  <c r="P2478" i="1"/>
  <c r="T2477" i="1"/>
  <c r="S2477" i="1"/>
  <c r="R2477" i="1"/>
  <c r="Q2477" i="1"/>
  <c r="P2477" i="1"/>
  <c r="T2476" i="1"/>
  <c r="S2476" i="1"/>
  <c r="R2476" i="1"/>
  <c r="Q2476" i="1"/>
  <c r="P2476" i="1"/>
  <c r="T2475" i="1"/>
  <c r="S2475" i="1"/>
  <c r="R2475" i="1"/>
  <c r="Q2475" i="1"/>
  <c r="P2475" i="1"/>
  <c r="T2474" i="1"/>
  <c r="S2474" i="1"/>
  <c r="R2474" i="1"/>
  <c r="Q2474" i="1"/>
  <c r="P2474" i="1"/>
  <c r="T2473" i="1"/>
  <c r="S2473" i="1"/>
  <c r="R2473" i="1"/>
  <c r="Q2473" i="1"/>
  <c r="P2473" i="1"/>
  <c r="T2472" i="1"/>
  <c r="S2472" i="1"/>
  <c r="R2472" i="1"/>
  <c r="Q2472" i="1"/>
  <c r="P2472" i="1"/>
  <c r="T2471" i="1"/>
  <c r="S2471" i="1"/>
  <c r="R2471" i="1"/>
  <c r="Q2471" i="1"/>
  <c r="P2471" i="1"/>
  <c r="T2470" i="1"/>
  <c r="S2470" i="1"/>
  <c r="R2470" i="1"/>
  <c r="Q2470" i="1"/>
  <c r="P2470" i="1"/>
  <c r="T2469" i="1"/>
  <c r="S2469" i="1"/>
  <c r="R2469" i="1"/>
  <c r="Q2469" i="1"/>
  <c r="P2469" i="1"/>
  <c r="T2468" i="1"/>
  <c r="S2468" i="1"/>
  <c r="R2468" i="1"/>
  <c r="Q2468" i="1"/>
  <c r="P2468" i="1"/>
  <c r="T2467" i="1"/>
  <c r="S2467" i="1"/>
  <c r="R2467" i="1"/>
  <c r="Q2467" i="1"/>
  <c r="P2467" i="1"/>
  <c r="T2466" i="1"/>
  <c r="S2466" i="1"/>
  <c r="R2466" i="1"/>
  <c r="Q2466" i="1"/>
  <c r="P2466" i="1"/>
  <c r="T2465" i="1"/>
  <c r="S2465" i="1"/>
  <c r="R2465" i="1"/>
  <c r="Q2465" i="1"/>
  <c r="P2465" i="1"/>
  <c r="T2464" i="1"/>
  <c r="S2464" i="1"/>
  <c r="R2464" i="1"/>
  <c r="Q2464" i="1"/>
  <c r="P2464" i="1"/>
  <c r="T2463" i="1"/>
  <c r="S2463" i="1"/>
  <c r="R2463" i="1"/>
  <c r="Q2463" i="1"/>
  <c r="P2463" i="1"/>
  <c r="T2462" i="1"/>
  <c r="S2462" i="1"/>
  <c r="R2462" i="1"/>
  <c r="Q2462" i="1"/>
  <c r="P2462" i="1"/>
  <c r="T2461" i="1"/>
  <c r="S2461" i="1"/>
  <c r="R2461" i="1"/>
  <c r="Q2461" i="1"/>
  <c r="P2461" i="1"/>
  <c r="T2460" i="1"/>
  <c r="S2460" i="1"/>
  <c r="R2460" i="1"/>
  <c r="Q2460" i="1"/>
  <c r="P2460" i="1"/>
  <c r="T2459" i="1"/>
  <c r="S2459" i="1"/>
  <c r="R2459" i="1"/>
  <c r="Q2459" i="1"/>
  <c r="P2459" i="1"/>
  <c r="T2458" i="1"/>
  <c r="S2458" i="1"/>
  <c r="R2458" i="1"/>
  <c r="Q2458" i="1"/>
  <c r="P2458" i="1"/>
  <c r="T2457" i="1"/>
  <c r="S2457" i="1"/>
  <c r="R2457" i="1"/>
  <c r="Q2457" i="1"/>
  <c r="P2457" i="1"/>
  <c r="T2456" i="1"/>
  <c r="S2456" i="1"/>
  <c r="R2456" i="1"/>
  <c r="Q2456" i="1"/>
  <c r="P2456" i="1"/>
  <c r="T2455" i="1"/>
  <c r="S2455" i="1"/>
  <c r="R2455" i="1"/>
  <c r="Q2455" i="1"/>
  <c r="P2455" i="1"/>
  <c r="T2454" i="1"/>
  <c r="S2454" i="1"/>
  <c r="R2454" i="1"/>
  <c r="Q2454" i="1"/>
  <c r="P2454" i="1"/>
  <c r="T2453" i="1"/>
  <c r="S2453" i="1"/>
  <c r="R2453" i="1"/>
  <c r="Q2453" i="1"/>
  <c r="P2453" i="1"/>
  <c r="T2452" i="1"/>
  <c r="S2452" i="1"/>
  <c r="R2452" i="1"/>
  <c r="Q2452" i="1"/>
  <c r="P2452" i="1"/>
  <c r="T2451" i="1"/>
  <c r="S2451" i="1"/>
  <c r="R2451" i="1"/>
  <c r="Q2451" i="1"/>
  <c r="P2451" i="1"/>
  <c r="T2450" i="1"/>
  <c r="S2450" i="1"/>
  <c r="R2450" i="1"/>
  <c r="Q2450" i="1"/>
  <c r="P2450" i="1"/>
  <c r="T2449" i="1"/>
  <c r="S2449" i="1"/>
  <c r="R2449" i="1"/>
  <c r="Q2449" i="1"/>
  <c r="P2449" i="1"/>
  <c r="T2448" i="1"/>
  <c r="S2448" i="1"/>
  <c r="R2448" i="1"/>
  <c r="Q2448" i="1"/>
  <c r="P2448" i="1"/>
  <c r="T2447" i="1"/>
  <c r="S2447" i="1"/>
  <c r="R2447" i="1"/>
  <c r="Q2447" i="1"/>
  <c r="P2447" i="1"/>
  <c r="T2446" i="1"/>
  <c r="S2446" i="1"/>
  <c r="R2446" i="1"/>
  <c r="Q2446" i="1"/>
  <c r="P2446" i="1"/>
  <c r="T2445" i="1"/>
  <c r="S2445" i="1"/>
  <c r="R2445" i="1"/>
  <c r="Q2445" i="1"/>
  <c r="P2445" i="1"/>
  <c r="T2444" i="1"/>
  <c r="S2444" i="1"/>
  <c r="R2444" i="1"/>
  <c r="Q2444" i="1"/>
  <c r="P2444" i="1"/>
  <c r="T2443" i="1"/>
  <c r="S2443" i="1"/>
  <c r="R2443" i="1"/>
  <c r="Q2443" i="1"/>
  <c r="P2443" i="1"/>
  <c r="T2442" i="1"/>
  <c r="S2442" i="1"/>
  <c r="R2442" i="1"/>
  <c r="Q2442" i="1"/>
  <c r="P2442" i="1"/>
  <c r="T2441" i="1"/>
  <c r="S2441" i="1"/>
  <c r="R2441" i="1"/>
  <c r="Q2441" i="1"/>
  <c r="P2441" i="1"/>
  <c r="T2440" i="1"/>
  <c r="S2440" i="1"/>
  <c r="R2440" i="1"/>
  <c r="Q2440" i="1"/>
  <c r="P2440" i="1"/>
  <c r="T2439" i="1"/>
  <c r="S2439" i="1"/>
  <c r="R2439" i="1"/>
  <c r="Q2439" i="1"/>
  <c r="P2439" i="1"/>
  <c r="T2438" i="1"/>
  <c r="S2438" i="1"/>
  <c r="R2438" i="1"/>
  <c r="Q2438" i="1"/>
  <c r="P2438" i="1"/>
  <c r="T2437" i="1"/>
  <c r="S2437" i="1"/>
  <c r="R2437" i="1"/>
  <c r="Q2437" i="1"/>
  <c r="P2437" i="1"/>
  <c r="T2436" i="1"/>
  <c r="S2436" i="1"/>
  <c r="R2436" i="1"/>
  <c r="Q2436" i="1"/>
  <c r="P2436" i="1"/>
  <c r="T2435" i="1"/>
  <c r="S2435" i="1"/>
  <c r="R2435" i="1"/>
  <c r="Q2435" i="1"/>
  <c r="P2435" i="1"/>
  <c r="T2434" i="1"/>
  <c r="S2434" i="1"/>
  <c r="R2434" i="1"/>
  <c r="Q2434" i="1"/>
  <c r="P2434" i="1"/>
  <c r="T2433" i="1"/>
  <c r="S2433" i="1"/>
  <c r="R2433" i="1"/>
  <c r="Q2433" i="1"/>
  <c r="P2433" i="1"/>
  <c r="T2432" i="1"/>
  <c r="S2432" i="1"/>
  <c r="R2432" i="1"/>
  <c r="Q2432" i="1"/>
  <c r="P2432" i="1"/>
  <c r="T2431" i="1"/>
  <c r="S2431" i="1"/>
  <c r="R2431" i="1"/>
  <c r="Q2431" i="1"/>
  <c r="P2431" i="1"/>
  <c r="T2430" i="1"/>
  <c r="S2430" i="1"/>
  <c r="R2430" i="1"/>
  <c r="Q2430" i="1"/>
  <c r="P2430" i="1"/>
  <c r="T2429" i="1"/>
  <c r="S2429" i="1"/>
  <c r="R2429" i="1"/>
  <c r="Q2429" i="1"/>
  <c r="P2429" i="1"/>
  <c r="T2428" i="1"/>
  <c r="S2428" i="1"/>
  <c r="R2428" i="1"/>
  <c r="Q2428" i="1"/>
  <c r="P2428" i="1"/>
  <c r="T2427" i="1"/>
  <c r="S2427" i="1"/>
  <c r="R2427" i="1"/>
  <c r="Q2427" i="1"/>
  <c r="P2427" i="1"/>
  <c r="T2426" i="1"/>
  <c r="S2426" i="1"/>
  <c r="R2426" i="1"/>
  <c r="Q2426" i="1"/>
  <c r="P2426" i="1"/>
  <c r="T2425" i="1"/>
  <c r="S2425" i="1"/>
  <c r="R2425" i="1"/>
  <c r="Q2425" i="1"/>
  <c r="P2425" i="1"/>
  <c r="T2424" i="1"/>
  <c r="S2424" i="1"/>
  <c r="R2424" i="1"/>
  <c r="Q2424" i="1"/>
  <c r="P2424" i="1"/>
  <c r="T2423" i="1"/>
  <c r="S2423" i="1"/>
  <c r="R2423" i="1"/>
  <c r="Q2423" i="1"/>
  <c r="P2423" i="1"/>
  <c r="T2422" i="1"/>
  <c r="S2422" i="1"/>
  <c r="R2422" i="1"/>
  <c r="Q2422" i="1"/>
  <c r="P2422" i="1"/>
  <c r="T2421" i="1"/>
  <c r="S2421" i="1"/>
  <c r="R2421" i="1"/>
  <c r="Q2421" i="1"/>
  <c r="P2421" i="1"/>
  <c r="T2420" i="1"/>
  <c r="S2420" i="1"/>
  <c r="R2420" i="1"/>
  <c r="Q2420" i="1"/>
  <c r="P2420" i="1"/>
  <c r="T2419" i="1"/>
  <c r="S2419" i="1"/>
  <c r="R2419" i="1"/>
  <c r="Q2419" i="1"/>
  <c r="P2419" i="1"/>
  <c r="T2418" i="1"/>
  <c r="S2418" i="1"/>
  <c r="R2418" i="1"/>
  <c r="Q2418" i="1"/>
  <c r="P2418" i="1"/>
  <c r="T2417" i="1"/>
  <c r="S2417" i="1"/>
  <c r="R2417" i="1"/>
  <c r="Q2417" i="1"/>
  <c r="P2417" i="1"/>
  <c r="T2416" i="1"/>
  <c r="S2416" i="1"/>
  <c r="R2416" i="1"/>
  <c r="Q2416" i="1"/>
  <c r="P2416" i="1"/>
  <c r="T2415" i="1"/>
  <c r="S2415" i="1"/>
  <c r="R2415" i="1"/>
  <c r="Q2415" i="1"/>
  <c r="P2415" i="1"/>
  <c r="T2414" i="1"/>
  <c r="S2414" i="1"/>
  <c r="R2414" i="1"/>
  <c r="Q2414" i="1"/>
  <c r="P2414" i="1"/>
  <c r="T2413" i="1"/>
  <c r="S2413" i="1"/>
  <c r="R2413" i="1"/>
  <c r="Q2413" i="1"/>
  <c r="P2413" i="1"/>
  <c r="T2412" i="1"/>
  <c r="S2412" i="1"/>
  <c r="R2412" i="1"/>
  <c r="Q2412" i="1"/>
  <c r="P2412" i="1"/>
  <c r="T2411" i="1"/>
  <c r="S2411" i="1"/>
  <c r="R2411" i="1"/>
  <c r="Q2411" i="1"/>
  <c r="P2411" i="1"/>
  <c r="T2410" i="1"/>
  <c r="S2410" i="1"/>
  <c r="R2410" i="1"/>
  <c r="Q2410" i="1"/>
  <c r="P2410" i="1"/>
  <c r="T2409" i="1"/>
  <c r="S2409" i="1"/>
  <c r="R2409" i="1"/>
  <c r="Q2409" i="1"/>
  <c r="P2409" i="1"/>
  <c r="T2408" i="1"/>
  <c r="S2408" i="1"/>
  <c r="R2408" i="1"/>
  <c r="Q2408" i="1"/>
  <c r="P2408" i="1"/>
  <c r="T2407" i="1"/>
  <c r="S2407" i="1"/>
  <c r="R2407" i="1"/>
  <c r="Q2407" i="1"/>
  <c r="P2407" i="1"/>
  <c r="T2406" i="1"/>
  <c r="S2406" i="1"/>
  <c r="R2406" i="1"/>
  <c r="Q2406" i="1"/>
  <c r="P2406" i="1"/>
  <c r="T2405" i="1"/>
  <c r="S2405" i="1"/>
  <c r="R2405" i="1"/>
  <c r="Q2405" i="1"/>
  <c r="P2405" i="1"/>
  <c r="T2404" i="1"/>
  <c r="S2404" i="1"/>
  <c r="R2404" i="1"/>
  <c r="Q2404" i="1"/>
  <c r="P2404" i="1"/>
  <c r="T2403" i="1"/>
  <c r="S2403" i="1"/>
  <c r="R2403" i="1"/>
  <c r="Q2403" i="1"/>
  <c r="P2403" i="1"/>
  <c r="T2402" i="1"/>
  <c r="S2402" i="1"/>
  <c r="R2402" i="1"/>
  <c r="Q2402" i="1"/>
  <c r="P2402" i="1"/>
  <c r="T2401" i="1"/>
  <c r="S2401" i="1"/>
  <c r="R2401" i="1"/>
  <c r="Q2401" i="1"/>
  <c r="P2401" i="1"/>
  <c r="T2400" i="1"/>
  <c r="S2400" i="1"/>
  <c r="R2400" i="1"/>
  <c r="Q2400" i="1"/>
  <c r="P2400" i="1"/>
  <c r="T2399" i="1"/>
  <c r="S2399" i="1"/>
  <c r="R2399" i="1"/>
  <c r="Q2399" i="1"/>
  <c r="P2399" i="1"/>
  <c r="T2398" i="1"/>
  <c r="S2398" i="1"/>
  <c r="R2398" i="1"/>
  <c r="Q2398" i="1"/>
  <c r="P2398" i="1"/>
  <c r="T2397" i="1"/>
  <c r="S2397" i="1"/>
  <c r="R2397" i="1"/>
  <c r="Q2397" i="1"/>
  <c r="P2397" i="1"/>
  <c r="T2396" i="1"/>
  <c r="S2396" i="1"/>
  <c r="R2396" i="1"/>
  <c r="Q2396" i="1"/>
  <c r="P2396" i="1"/>
  <c r="T2395" i="1"/>
  <c r="S2395" i="1"/>
  <c r="R2395" i="1"/>
  <c r="Q2395" i="1"/>
  <c r="P2395" i="1"/>
  <c r="T2394" i="1"/>
  <c r="S2394" i="1"/>
  <c r="R2394" i="1"/>
  <c r="Q2394" i="1"/>
  <c r="P2394" i="1"/>
  <c r="T2393" i="1"/>
  <c r="S2393" i="1"/>
  <c r="R2393" i="1"/>
  <c r="Q2393" i="1"/>
  <c r="P2393" i="1"/>
  <c r="T2392" i="1"/>
  <c r="S2392" i="1"/>
  <c r="R2392" i="1"/>
  <c r="Q2392" i="1"/>
  <c r="P2392" i="1"/>
  <c r="T2391" i="1"/>
  <c r="S2391" i="1"/>
  <c r="R2391" i="1"/>
  <c r="Q2391" i="1"/>
  <c r="P2391" i="1"/>
  <c r="T2390" i="1"/>
  <c r="S2390" i="1"/>
  <c r="R2390" i="1"/>
  <c r="Q2390" i="1"/>
  <c r="P2390" i="1"/>
  <c r="T2389" i="1"/>
  <c r="S2389" i="1"/>
  <c r="R2389" i="1"/>
  <c r="Q2389" i="1"/>
  <c r="P2389" i="1"/>
  <c r="T2388" i="1"/>
  <c r="S2388" i="1"/>
  <c r="R2388" i="1"/>
  <c r="Q2388" i="1"/>
  <c r="P2388" i="1"/>
  <c r="T2387" i="1"/>
  <c r="S2387" i="1"/>
  <c r="R2387" i="1"/>
  <c r="Q2387" i="1"/>
  <c r="P2387" i="1"/>
  <c r="T2386" i="1"/>
  <c r="S2386" i="1"/>
  <c r="R2386" i="1"/>
  <c r="Q2386" i="1"/>
  <c r="P2386" i="1"/>
  <c r="T2385" i="1"/>
  <c r="S2385" i="1"/>
  <c r="R2385" i="1"/>
  <c r="Q2385" i="1"/>
  <c r="P2385" i="1"/>
  <c r="T2384" i="1"/>
  <c r="S2384" i="1"/>
  <c r="R2384" i="1"/>
  <c r="Q2384" i="1"/>
  <c r="P2384" i="1"/>
  <c r="T2383" i="1"/>
  <c r="S2383" i="1"/>
  <c r="R2383" i="1"/>
  <c r="Q2383" i="1"/>
  <c r="P2383" i="1"/>
  <c r="T2382" i="1"/>
  <c r="S2382" i="1"/>
  <c r="R2382" i="1"/>
  <c r="Q2382" i="1"/>
  <c r="P2382" i="1"/>
  <c r="T2381" i="1"/>
  <c r="S2381" i="1"/>
  <c r="R2381" i="1"/>
  <c r="Q2381" i="1"/>
  <c r="P2381" i="1"/>
  <c r="T2380" i="1"/>
  <c r="S2380" i="1"/>
  <c r="R2380" i="1"/>
  <c r="Q2380" i="1"/>
  <c r="P2380" i="1"/>
  <c r="T2379" i="1"/>
  <c r="S2379" i="1"/>
  <c r="R2379" i="1"/>
  <c r="Q2379" i="1"/>
  <c r="P2379" i="1"/>
  <c r="T2378" i="1"/>
  <c r="S2378" i="1"/>
  <c r="R2378" i="1"/>
  <c r="Q2378" i="1"/>
  <c r="P2378" i="1"/>
  <c r="T2377" i="1"/>
  <c r="S2377" i="1"/>
  <c r="R2377" i="1"/>
  <c r="Q2377" i="1"/>
  <c r="P2377" i="1"/>
  <c r="T2376" i="1"/>
  <c r="S2376" i="1"/>
  <c r="R2376" i="1"/>
  <c r="Q2376" i="1"/>
  <c r="P2376" i="1"/>
  <c r="T2375" i="1"/>
  <c r="S2375" i="1"/>
  <c r="R2375" i="1"/>
  <c r="Q2375" i="1"/>
  <c r="P2375" i="1"/>
  <c r="T2374" i="1"/>
  <c r="S2374" i="1"/>
  <c r="R2374" i="1"/>
  <c r="Q2374" i="1"/>
  <c r="P2374" i="1"/>
  <c r="T2373" i="1"/>
  <c r="S2373" i="1"/>
  <c r="R2373" i="1"/>
  <c r="Q2373" i="1"/>
  <c r="P2373" i="1"/>
  <c r="T2372" i="1"/>
  <c r="S2372" i="1"/>
  <c r="R2372" i="1"/>
  <c r="Q2372" i="1"/>
  <c r="P2372" i="1"/>
  <c r="T2371" i="1"/>
  <c r="S2371" i="1"/>
  <c r="R2371" i="1"/>
  <c r="Q2371" i="1"/>
  <c r="P2371" i="1"/>
  <c r="T2370" i="1"/>
  <c r="S2370" i="1"/>
  <c r="R2370" i="1"/>
  <c r="Q2370" i="1"/>
  <c r="P2370" i="1"/>
  <c r="T2369" i="1"/>
  <c r="S2369" i="1"/>
  <c r="R2369" i="1"/>
  <c r="Q2369" i="1"/>
  <c r="P2369" i="1"/>
  <c r="T2368" i="1"/>
  <c r="S2368" i="1"/>
  <c r="R2368" i="1"/>
  <c r="Q2368" i="1"/>
  <c r="P2368" i="1"/>
  <c r="T2367" i="1"/>
  <c r="S2367" i="1"/>
  <c r="R2367" i="1"/>
  <c r="Q2367" i="1"/>
  <c r="P2367" i="1"/>
  <c r="T2366" i="1"/>
  <c r="S2366" i="1"/>
  <c r="R2366" i="1"/>
  <c r="Q2366" i="1"/>
  <c r="P2366" i="1"/>
  <c r="T2365" i="1"/>
  <c r="S2365" i="1"/>
  <c r="R2365" i="1"/>
  <c r="Q2365" i="1"/>
  <c r="P2365" i="1"/>
  <c r="T2364" i="1"/>
  <c r="S2364" i="1"/>
  <c r="R2364" i="1"/>
  <c r="Q2364" i="1"/>
  <c r="P2364" i="1"/>
  <c r="T2363" i="1"/>
  <c r="S2363" i="1"/>
  <c r="R2363" i="1"/>
  <c r="Q2363" i="1"/>
  <c r="P2363" i="1"/>
  <c r="T2362" i="1"/>
  <c r="S2362" i="1"/>
  <c r="R2362" i="1"/>
  <c r="Q2362" i="1"/>
  <c r="P2362" i="1"/>
  <c r="T2361" i="1"/>
  <c r="S2361" i="1"/>
  <c r="R2361" i="1"/>
  <c r="Q2361" i="1"/>
  <c r="P2361" i="1"/>
  <c r="T2360" i="1"/>
  <c r="S2360" i="1"/>
  <c r="R2360" i="1"/>
  <c r="Q2360" i="1"/>
  <c r="P2360" i="1"/>
  <c r="T2359" i="1"/>
  <c r="S2359" i="1"/>
  <c r="R2359" i="1"/>
  <c r="Q2359" i="1"/>
  <c r="P2359" i="1"/>
  <c r="T2358" i="1"/>
  <c r="S2358" i="1"/>
  <c r="R2358" i="1"/>
  <c r="Q2358" i="1"/>
  <c r="P2358" i="1"/>
  <c r="T2357" i="1"/>
  <c r="S2357" i="1"/>
  <c r="R2357" i="1"/>
  <c r="Q2357" i="1"/>
  <c r="P2357" i="1"/>
  <c r="T2356" i="1"/>
  <c r="S2356" i="1"/>
  <c r="R2356" i="1"/>
  <c r="Q2356" i="1"/>
  <c r="P2356" i="1"/>
  <c r="T2355" i="1"/>
  <c r="S2355" i="1"/>
  <c r="R2355" i="1"/>
  <c r="Q2355" i="1"/>
  <c r="P2355" i="1"/>
  <c r="T2354" i="1"/>
  <c r="S2354" i="1"/>
  <c r="R2354" i="1"/>
  <c r="Q2354" i="1"/>
  <c r="P2354" i="1"/>
  <c r="T2353" i="1"/>
  <c r="S2353" i="1"/>
  <c r="R2353" i="1"/>
  <c r="Q2353" i="1"/>
  <c r="P2353" i="1"/>
  <c r="T2352" i="1"/>
  <c r="S2352" i="1"/>
  <c r="R2352" i="1"/>
  <c r="Q2352" i="1"/>
  <c r="P2352" i="1"/>
  <c r="T2351" i="1"/>
  <c r="S2351" i="1"/>
  <c r="R2351" i="1"/>
  <c r="Q2351" i="1"/>
  <c r="P2351" i="1"/>
  <c r="T2350" i="1"/>
  <c r="S2350" i="1"/>
  <c r="R2350" i="1"/>
  <c r="Q2350" i="1"/>
  <c r="P2350" i="1"/>
  <c r="T2349" i="1"/>
  <c r="S2349" i="1"/>
  <c r="R2349" i="1"/>
  <c r="Q2349" i="1"/>
  <c r="P2349" i="1"/>
  <c r="T2348" i="1"/>
  <c r="S2348" i="1"/>
  <c r="R2348" i="1"/>
  <c r="Q2348" i="1"/>
  <c r="P2348" i="1"/>
  <c r="T2347" i="1"/>
  <c r="S2347" i="1"/>
  <c r="R2347" i="1"/>
  <c r="Q2347" i="1"/>
  <c r="P2347" i="1"/>
  <c r="T2346" i="1"/>
  <c r="S2346" i="1"/>
  <c r="R2346" i="1"/>
  <c r="Q2346" i="1"/>
  <c r="P2346" i="1"/>
  <c r="T2345" i="1"/>
  <c r="S2345" i="1"/>
  <c r="R2345" i="1"/>
  <c r="Q2345" i="1"/>
  <c r="P2345" i="1"/>
  <c r="T2344" i="1"/>
  <c r="S2344" i="1"/>
  <c r="R2344" i="1"/>
  <c r="Q2344" i="1"/>
  <c r="P2344" i="1"/>
  <c r="T2343" i="1"/>
  <c r="S2343" i="1"/>
  <c r="R2343" i="1"/>
  <c r="Q2343" i="1"/>
  <c r="P2343" i="1"/>
  <c r="T2342" i="1"/>
  <c r="S2342" i="1"/>
  <c r="R2342" i="1"/>
  <c r="Q2342" i="1"/>
  <c r="P2342" i="1"/>
  <c r="T2341" i="1"/>
  <c r="S2341" i="1"/>
  <c r="R2341" i="1"/>
  <c r="Q2341" i="1"/>
  <c r="P2341" i="1"/>
  <c r="T2340" i="1"/>
  <c r="S2340" i="1"/>
  <c r="R2340" i="1"/>
  <c r="Q2340" i="1"/>
  <c r="P2340" i="1"/>
  <c r="T2339" i="1"/>
  <c r="S2339" i="1"/>
  <c r="R2339" i="1"/>
  <c r="Q2339" i="1"/>
  <c r="P2339" i="1"/>
  <c r="T2338" i="1"/>
  <c r="S2338" i="1"/>
  <c r="R2338" i="1"/>
  <c r="Q2338" i="1"/>
  <c r="P2338" i="1"/>
  <c r="T2337" i="1"/>
  <c r="S2337" i="1"/>
  <c r="R2337" i="1"/>
  <c r="Q2337" i="1"/>
  <c r="P2337" i="1"/>
  <c r="T2336" i="1"/>
  <c r="S2336" i="1"/>
  <c r="R2336" i="1"/>
  <c r="Q2336" i="1"/>
  <c r="P2336" i="1"/>
  <c r="T2335" i="1"/>
  <c r="S2335" i="1"/>
  <c r="R2335" i="1"/>
  <c r="Q2335" i="1"/>
  <c r="P2335" i="1"/>
  <c r="T2334" i="1"/>
  <c r="S2334" i="1"/>
  <c r="R2334" i="1"/>
  <c r="Q2334" i="1"/>
  <c r="P2334" i="1"/>
  <c r="T2333" i="1"/>
  <c r="S2333" i="1"/>
  <c r="R2333" i="1"/>
  <c r="Q2333" i="1"/>
  <c r="P2333" i="1"/>
  <c r="T2332" i="1"/>
  <c r="S2332" i="1"/>
  <c r="R2332" i="1"/>
  <c r="Q2332" i="1"/>
  <c r="P2332" i="1"/>
  <c r="T2331" i="1"/>
  <c r="S2331" i="1"/>
  <c r="R2331" i="1"/>
  <c r="Q2331" i="1"/>
  <c r="P2331" i="1"/>
  <c r="T2330" i="1"/>
  <c r="S2330" i="1"/>
  <c r="R2330" i="1"/>
  <c r="Q2330" i="1"/>
  <c r="P2330" i="1"/>
  <c r="T2329" i="1"/>
  <c r="S2329" i="1"/>
  <c r="R2329" i="1"/>
  <c r="Q2329" i="1"/>
  <c r="P2329" i="1"/>
  <c r="T2328" i="1"/>
  <c r="S2328" i="1"/>
  <c r="R2328" i="1"/>
  <c r="Q2328" i="1"/>
  <c r="P2328" i="1"/>
  <c r="T2327" i="1"/>
  <c r="S2327" i="1"/>
  <c r="R2327" i="1"/>
  <c r="Q2327" i="1"/>
  <c r="P2327" i="1"/>
  <c r="T2326" i="1"/>
  <c r="S2326" i="1"/>
  <c r="R2326" i="1"/>
  <c r="Q2326" i="1"/>
  <c r="P2326" i="1"/>
  <c r="T2325" i="1"/>
  <c r="S2325" i="1"/>
  <c r="R2325" i="1"/>
  <c r="Q2325" i="1"/>
  <c r="P2325" i="1"/>
  <c r="T2324" i="1"/>
  <c r="S2324" i="1"/>
  <c r="R2324" i="1"/>
  <c r="Q2324" i="1"/>
  <c r="P2324" i="1"/>
  <c r="T2323" i="1"/>
  <c r="S2323" i="1"/>
  <c r="R2323" i="1"/>
  <c r="Q2323" i="1"/>
  <c r="P2323" i="1"/>
  <c r="T2322" i="1"/>
  <c r="S2322" i="1"/>
  <c r="R2322" i="1"/>
  <c r="Q2322" i="1"/>
  <c r="P2322" i="1"/>
  <c r="T2321" i="1"/>
  <c r="S2321" i="1"/>
  <c r="R2321" i="1"/>
  <c r="Q2321" i="1"/>
  <c r="P2321" i="1"/>
  <c r="T2320" i="1"/>
  <c r="S2320" i="1"/>
  <c r="R2320" i="1"/>
  <c r="Q2320" i="1"/>
  <c r="P2320" i="1"/>
  <c r="T2319" i="1"/>
  <c r="S2319" i="1"/>
  <c r="R2319" i="1"/>
  <c r="Q2319" i="1"/>
  <c r="P2319" i="1"/>
  <c r="T2318" i="1"/>
  <c r="S2318" i="1"/>
  <c r="R2318" i="1"/>
  <c r="Q2318" i="1"/>
  <c r="P2318" i="1"/>
  <c r="T2317" i="1"/>
  <c r="S2317" i="1"/>
  <c r="R2317" i="1"/>
  <c r="Q2317" i="1"/>
  <c r="P2317" i="1"/>
  <c r="T2316" i="1"/>
  <c r="S2316" i="1"/>
  <c r="R2316" i="1"/>
  <c r="Q2316" i="1"/>
  <c r="P2316" i="1"/>
  <c r="T2315" i="1"/>
  <c r="S2315" i="1"/>
  <c r="R2315" i="1"/>
  <c r="Q2315" i="1"/>
  <c r="P2315" i="1"/>
  <c r="T2314" i="1"/>
  <c r="S2314" i="1"/>
  <c r="R2314" i="1"/>
  <c r="Q2314" i="1"/>
  <c r="P2314" i="1"/>
  <c r="T2313" i="1"/>
  <c r="S2313" i="1"/>
  <c r="R2313" i="1"/>
  <c r="Q2313" i="1"/>
  <c r="P2313" i="1"/>
  <c r="T2312" i="1"/>
  <c r="S2312" i="1"/>
  <c r="R2312" i="1"/>
  <c r="Q2312" i="1"/>
  <c r="P2312" i="1"/>
  <c r="T2311" i="1"/>
  <c r="S2311" i="1"/>
  <c r="R2311" i="1"/>
  <c r="Q2311" i="1"/>
  <c r="P2311" i="1"/>
  <c r="T2310" i="1"/>
  <c r="S2310" i="1"/>
  <c r="R2310" i="1"/>
  <c r="Q2310" i="1"/>
  <c r="P2310" i="1"/>
  <c r="T2309" i="1"/>
  <c r="S2309" i="1"/>
  <c r="R2309" i="1"/>
  <c r="Q2309" i="1"/>
  <c r="P2309" i="1"/>
  <c r="T2308" i="1"/>
  <c r="S2308" i="1"/>
  <c r="R2308" i="1"/>
  <c r="Q2308" i="1"/>
  <c r="P2308" i="1"/>
  <c r="T2307" i="1"/>
  <c r="S2307" i="1"/>
  <c r="R2307" i="1"/>
  <c r="Q2307" i="1"/>
  <c r="P2307" i="1"/>
  <c r="T2306" i="1"/>
  <c r="S2306" i="1"/>
  <c r="R2306" i="1"/>
  <c r="Q2306" i="1"/>
  <c r="P2306" i="1"/>
  <c r="T2305" i="1"/>
  <c r="S2305" i="1"/>
  <c r="R2305" i="1"/>
  <c r="Q2305" i="1"/>
  <c r="P2305" i="1"/>
  <c r="T2304" i="1"/>
  <c r="S2304" i="1"/>
  <c r="R2304" i="1"/>
  <c r="Q2304" i="1"/>
  <c r="P2304" i="1"/>
  <c r="T2303" i="1"/>
  <c r="S2303" i="1"/>
  <c r="R2303" i="1"/>
  <c r="Q2303" i="1"/>
  <c r="P2303" i="1"/>
  <c r="T2302" i="1"/>
  <c r="S2302" i="1"/>
  <c r="R2302" i="1"/>
  <c r="Q2302" i="1"/>
  <c r="P2302" i="1"/>
  <c r="T2301" i="1"/>
  <c r="S2301" i="1"/>
  <c r="R2301" i="1"/>
  <c r="Q2301" i="1"/>
  <c r="P2301" i="1"/>
  <c r="T2300" i="1"/>
  <c r="S2300" i="1"/>
  <c r="R2300" i="1"/>
  <c r="Q2300" i="1"/>
  <c r="P2300" i="1"/>
  <c r="T2299" i="1"/>
  <c r="S2299" i="1"/>
  <c r="R2299" i="1"/>
  <c r="Q2299" i="1"/>
  <c r="P2299" i="1"/>
  <c r="T2298" i="1"/>
  <c r="S2298" i="1"/>
  <c r="R2298" i="1"/>
  <c r="Q2298" i="1"/>
  <c r="P2298" i="1"/>
  <c r="T2297" i="1"/>
  <c r="S2297" i="1"/>
  <c r="R2297" i="1"/>
  <c r="Q2297" i="1"/>
  <c r="P2297" i="1"/>
  <c r="T2296" i="1"/>
  <c r="S2296" i="1"/>
  <c r="R2296" i="1"/>
  <c r="Q2296" i="1"/>
  <c r="P2296" i="1"/>
  <c r="T2295" i="1"/>
  <c r="S2295" i="1"/>
  <c r="R2295" i="1"/>
  <c r="Q2295" i="1"/>
  <c r="P2295" i="1"/>
  <c r="T2294" i="1"/>
  <c r="S2294" i="1"/>
  <c r="R2294" i="1"/>
  <c r="Q2294" i="1"/>
  <c r="P2294" i="1"/>
  <c r="T2293" i="1"/>
  <c r="S2293" i="1"/>
  <c r="R2293" i="1"/>
  <c r="Q2293" i="1"/>
  <c r="P2293" i="1"/>
  <c r="T2292" i="1"/>
  <c r="S2292" i="1"/>
  <c r="R2292" i="1"/>
  <c r="Q2292" i="1"/>
  <c r="P2292" i="1"/>
  <c r="T2291" i="1"/>
  <c r="S2291" i="1"/>
  <c r="R2291" i="1"/>
  <c r="Q2291" i="1"/>
  <c r="P2291" i="1"/>
  <c r="T2290" i="1"/>
  <c r="S2290" i="1"/>
  <c r="R2290" i="1"/>
  <c r="Q2290" i="1"/>
  <c r="P2290" i="1"/>
  <c r="T2289" i="1"/>
  <c r="S2289" i="1"/>
  <c r="R2289" i="1"/>
  <c r="Q2289" i="1"/>
  <c r="P2289" i="1"/>
  <c r="T2288" i="1"/>
  <c r="S2288" i="1"/>
  <c r="R2288" i="1"/>
  <c r="Q2288" i="1"/>
  <c r="P2288" i="1"/>
  <c r="T2287" i="1"/>
  <c r="S2287" i="1"/>
  <c r="R2287" i="1"/>
  <c r="Q2287" i="1"/>
  <c r="P2287" i="1"/>
  <c r="T2286" i="1"/>
  <c r="S2286" i="1"/>
  <c r="R2286" i="1"/>
  <c r="Q2286" i="1"/>
  <c r="P2286" i="1"/>
  <c r="T2285" i="1"/>
  <c r="S2285" i="1"/>
  <c r="R2285" i="1"/>
  <c r="Q2285" i="1"/>
  <c r="P2285" i="1"/>
  <c r="T2284" i="1"/>
  <c r="S2284" i="1"/>
  <c r="R2284" i="1"/>
  <c r="Q2284" i="1"/>
  <c r="P2284" i="1"/>
  <c r="T2283" i="1"/>
  <c r="S2283" i="1"/>
  <c r="R2283" i="1"/>
  <c r="Q2283" i="1"/>
  <c r="P2283" i="1"/>
  <c r="T2282" i="1"/>
  <c r="S2282" i="1"/>
  <c r="R2282" i="1"/>
  <c r="Q2282" i="1"/>
  <c r="P2282" i="1"/>
  <c r="T2281" i="1"/>
  <c r="S2281" i="1"/>
  <c r="R2281" i="1"/>
  <c r="Q2281" i="1"/>
  <c r="P2281" i="1"/>
  <c r="T2280" i="1"/>
  <c r="S2280" i="1"/>
  <c r="R2280" i="1"/>
  <c r="Q2280" i="1"/>
  <c r="P2280" i="1"/>
  <c r="T2279" i="1"/>
  <c r="S2279" i="1"/>
  <c r="R2279" i="1"/>
  <c r="Q2279" i="1"/>
  <c r="P2279" i="1"/>
  <c r="T2278" i="1"/>
  <c r="S2278" i="1"/>
  <c r="R2278" i="1"/>
  <c r="Q2278" i="1"/>
  <c r="P2278" i="1"/>
  <c r="T2277" i="1"/>
  <c r="S2277" i="1"/>
  <c r="R2277" i="1"/>
  <c r="Q2277" i="1"/>
  <c r="P2277" i="1"/>
  <c r="T2276" i="1"/>
  <c r="S2276" i="1"/>
  <c r="R2276" i="1"/>
  <c r="Q2276" i="1"/>
  <c r="P2276" i="1"/>
  <c r="T2275" i="1"/>
  <c r="S2275" i="1"/>
  <c r="R2275" i="1"/>
  <c r="Q2275" i="1"/>
  <c r="P2275" i="1"/>
  <c r="T2274" i="1"/>
  <c r="S2274" i="1"/>
  <c r="R2274" i="1"/>
  <c r="Q2274" i="1"/>
  <c r="P2274" i="1"/>
  <c r="T2273" i="1"/>
  <c r="S2273" i="1"/>
  <c r="R2273" i="1"/>
  <c r="Q2273" i="1"/>
  <c r="P2273" i="1"/>
  <c r="T2272" i="1"/>
  <c r="S2272" i="1"/>
  <c r="R2272" i="1"/>
  <c r="Q2272" i="1"/>
  <c r="P2272" i="1"/>
  <c r="T2271" i="1"/>
  <c r="S2271" i="1"/>
  <c r="R2271" i="1"/>
  <c r="Q2271" i="1"/>
  <c r="P2271" i="1"/>
  <c r="T2270" i="1"/>
  <c r="S2270" i="1"/>
  <c r="R2270" i="1"/>
  <c r="Q2270" i="1"/>
  <c r="P2270" i="1"/>
  <c r="T2269" i="1"/>
  <c r="S2269" i="1"/>
  <c r="R2269" i="1"/>
  <c r="Q2269" i="1"/>
  <c r="P2269" i="1"/>
  <c r="T2268" i="1"/>
  <c r="S2268" i="1"/>
  <c r="R2268" i="1"/>
  <c r="Q2268" i="1"/>
  <c r="P2268" i="1"/>
  <c r="T2267" i="1"/>
  <c r="S2267" i="1"/>
  <c r="R2267" i="1"/>
  <c r="Q2267" i="1"/>
  <c r="P2267" i="1"/>
  <c r="T2266" i="1"/>
  <c r="S2266" i="1"/>
  <c r="R2266" i="1"/>
  <c r="Q2266" i="1"/>
  <c r="P2266" i="1"/>
  <c r="T2265" i="1"/>
  <c r="S2265" i="1"/>
  <c r="R2265" i="1"/>
  <c r="Q2265" i="1"/>
  <c r="P2265" i="1"/>
  <c r="T2264" i="1"/>
  <c r="S2264" i="1"/>
  <c r="R2264" i="1"/>
  <c r="Q2264" i="1"/>
  <c r="P2264" i="1"/>
  <c r="T2263" i="1"/>
  <c r="S2263" i="1"/>
  <c r="R2263" i="1"/>
  <c r="Q2263" i="1"/>
  <c r="P2263" i="1"/>
  <c r="T2262" i="1"/>
  <c r="S2262" i="1"/>
  <c r="R2262" i="1"/>
  <c r="Q2262" i="1"/>
  <c r="P2262" i="1"/>
  <c r="T2261" i="1"/>
  <c r="S2261" i="1"/>
  <c r="R2261" i="1"/>
  <c r="Q2261" i="1"/>
  <c r="P2261" i="1"/>
  <c r="T2260" i="1"/>
  <c r="S2260" i="1"/>
  <c r="R2260" i="1"/>
  <c r="Q2260" i="1"/>
  <c r="P2260" i="1"/>
  <c r="T2259" i="1"/>
  <c r="S2259" i="1"/>
  <c r="R2259" i="1"/>
  <c r="Q2259" i="1"/>
  <c r="P2259" i="1"/>
  <c r="T2258" i="1"/>
  <c r="S2258" i="1"/>
  <c r="R2258" i="1"/>
  <c r="Q2258" i="1"/>
  <c r="P2258" i="1"/>
  <c r="T2257" i="1"/>
  <c r="S2257" i="1"/>
  <c r="R2257" i="1"/>
  <c r="Q2257" i="1"/>
  <c r="P2257" i="1"/>
  <c r="T2256" i="1"/>
  <c r="S2256" i="1"/>
  <c r="R2256" i="1"/>
  <c r="Q2256" i="1"/>
  <c r="P2256" i="1"/>
  <c r="T2255" i="1"/>
  <c r="S2255" i="1"/>
  <c r="R2255" i="1"/>
  <c r="Q2255" i="1"/>
  <c r="P2255" i="1"/>
  <c r="T2254" i="1"/>
  <c r="S2254" i="1"/>
  <c r="R2254" i="1"/>
  <c r="Q2254" i="1"/>
  <c r="P2254" i="1"/>
  <c r="T2253" i="1"/>
  <c r="S2253" i="1"/>
  <c r="R2253" i="1"/>
  <c r="Q2253" i="1"/>
  <c r="P2253" i="1"/>
  <c r="T2252" i="1"/>
  <c r="S2252" i="1"/>
  <c r="R2252" i="1"/>
  <c r="Q2252" i="1"/>
  <c r="P2252" i="1"/>
  <c r="T2251" i="1"/>
  <c r="S2251" i="1"/>
  <c r="R2251" i="1"/>
  <c r="Q2251" i="1"/>
  <c r="P2251" i="1"/>
  <c r="T2250" i="1"/>
  <c r="S2250" i="1"/>
  <c r="R2250" i="1"/>
  <c r="Q2250" i="1"/>
  <c r="P2250" i="1"/>
  <c r="T2249" i="1"/>
  <c r="S2249" i="1"/>
  <c r="R2249" i="1"/>
  <c r="Q2249" i="1"/>
  <c r="P2249" i="1"/>
  <c r="T2248" i="1"/>
  <c r="S2248" i="1"/>
  <c r="R2248" i="1"/>
  <c r="Q2248" i="1"/>
  <c r="P2248" i="1"/>
  <c r="T2247" i="1"/>
  <c r="S2247" i="1"/>
  <c r="R2247" i="1"/>
  <c r="Q2247" i="1"/>
  <c r="P2247" i="1"/>
  <c r="T2246" i="1"/>
  <c r="S2246" i="1"/>
  <c r="R2246" i="1"/>
  <c r="Q2246" i="1"/>
  <c r="P2246" i="1"/>
  <c r="T2245" i="1"/>
  <c r="S2245" i="1"/>
  <c r="R2245" i="1"/>
  <c r="Q2245" i="1"/>
  <c r="P2245" i="1"/>
  <c r="T2244" i="1"/>
  <c r="S2244" i="1"/>
  <c r="R2244" i="1"/>
  <c r="Q2244" i="1"/>
  <c r="P2244" i="1"/>
  <c r="T2243" i="1"/>
  <c r="S2243" i="1"/>
  <c r="R2243" i="1"/>
  <c r="Q2243" i="1"/>
  <c r="P2243" i="1"/>
  <c r="T2242" i="1"/>
  <c r="S2242" i="1"/>
  <c r="R2242" i="1"/>
  <c r="Q2242" i="1"/>
  <c r="P2242" i="1"/>
  <c r="T2241" i="1"/>
  <c r="S2241" i="1"/>
  <c r="R2241" i="1"/>
  <c r="Q2241" i="1"/>
  <c r="P2241" i="1"/>
  <c r="T2240" i="1"/>
  <c r="S2240" i="1"/>
  <c r="R2240" i="1"/>
  <c r="Q2240" i="1"/>
  <c r="P2240" i="1"/>
  <c r="T2239" i="1"/>
  <c r="S2239" i="1"/>
  <c r="R2239" i="1"/>
  <c r="Q2239" i="1"/>
  <c r="P2239" i="1"/>
  <c r="T2238" i="1"/>
  <c r="S2238" i="1"/>
  <c r="R2238" i="1"/>
  <c r="Q2238" i="1"/>
  <c r="P2238" i="1"/>
  <c r="T2237" i="1"/>
  <c r="S2237" i="1"/>
  <c r="R2237" i="1"/>
  <c r="Q2237" i="1"/>
  <c r="P2237" i="1"/>
  <c r="T2236" i="1"/>
  <c r="S2236" i="1"/>
  <c r="R2236" i="1"/>
  <c r="Q2236" i="1"/>
  <c r="P2236" i="1"/>
  <c r="T2235" i="1"/>
  <c r="S2235" i="1"/>
  <c r="R2235" i="1"/>
  <c r="Q2235" i="1"/>
  <c r="P2235" i="1"/>
  <c r="T2234" i="1"/>
  <c r="S2234" i="1"/>
  <c r="R2234" i="1"/>
  <c r="Q2234" i="1"/>
  <c r="P2234" i="1"/>
  <c r="T2233" i="1"/>
  <c r="S2233" i="1"/>
  <c r="R2233" i="1"/>
  <c r="Q2233" i="1"/>
  <c r="P2233" i="1"/>
  <c r="T2232" i="1"/>
  <c r="S2232" i="1"/>
  <c r="R2232" i="1"/>
  <c r="Q2232" i="1"/>
  <c r="P2232" i="1"/>
  <c r="T2231" i="1"/>
  <c r="S2231" i="1"/>
  <c r="R2231" i="1"/>
  <c r="Q2231" i="1"/>
  <c r="P2231" i="1"/>
  <c r="T2230" i="1"/>
  <c r="S2230" i="1"/>
  <c r="R2230" i="1"/>
  <c r="Q2230" i="1"/>
  <c r="P2230" i="1"/>
  <c r="T2229" i="1"/>
  <c r="S2229" i="1"/>
  <c r="R2229" i="1"/>
  <c r="Q2229" i="1"/>
  <c r="P2229" i="1"/>
  <c r="T2228" i="1"/>
  <c r="S2228" i="1"/>
  <c r="R2228" i="1"/>
  <c r="Q2228" i="1"/>
  <c r="P2228" i="1"/>
  <c r="T2227" i="1"/>
  <c r="S2227" i="1"/>
  <c r="R2227" i="1"/>
  <c r="Q2227" i="1"/>
  <c r="P2227" i="1"/>
  <c r="T2226" i="1"/>
  <c r="S2226" i="1"/>
  <c r="R2226" i="1"/>
  <c r="Q2226" i="1"/>
  <c r="P2226" i="1"/>
  <c r="T2225" i="1"/>
  <c r="S2225" i="1"/>
  <c r="R2225" i="1"/>
  <c r="Q2225" i="1"/>
  <c r="P2225" i="1"/>
  <c r="T2224" i="1"/>
  <c r="S2224" i="1"/>
  <c r="R2224" i="1"/>
  <c r="Q2224" i="1"/>
  <c r="P2224" i="1"/>
  <c r="T2223" i="1"/>
  <c r="S2223" i="1"/>
  <c r="R2223" i="1"/>
  <c r="Q2223" i="1"/>
  <c r="P2223" i="1"/>
  <c r="T2222" i="1"/>
  <c r="S2222" i="1"/>
  <c r="R2222" i="1"/>
  <c r="Q2222" i="1"/>
  <c r="P2222" i="1"/>
  <c r="T2221" i="1"/>
  <c r="S2221" i="1"/>
  <c r="R2221" i="1"/>
  <c r="Q2221" i="1"/>
  <c r="P2221" i="1"/>
  <c r="T2220" i="1"/>
  <c r="S2220" i="1"/>
  <c r="R2220" i="1"/>
  <c r="Q2220" i="1"/>
  <c r="P2220" i="1"/>
  <c r="T2219" i="1"/>
  <c r="S2219" i="1"/>
  <c r="R2219" i="1"/>
  <c r="Q2219" i="1"/>
  <c r="P2219" i="1"/>
  <c r="T2218" i="1"/>
  <c r="S2218" i="1"/>
  <c r="R2218" i="1"/>
  <c r="Q2218" i="1"/>
  <c r="P2218" i="1"/>
  <c r="T2217" i="1"/>
  <c r="S2217" i="1"/>
  <c r="R2217" i="1"/>
  <c r="Q2217" i="1"/>
  <c r="P2217" i="1"/>
  <c r="T2216" i="1"/>
  <c r="S2216" i="1"/>
  <c r="R2216" i="1"/>
  <c r="Q2216" i="1"/>
  <c r="P2216" i="1"/>
  <c r="T2215" i="1"/>
  <c r="S2215" i="1"/>
  <c r="R2215" i="1"/>
  <c r="Q2215" i="1"/>
  <c r="P2215" i="1"/>
  <c r="T2214" i="1"/>
  <c r="S2214" i="1"/>
  <c r="R2214" i="1"/>
  <c r="Q2214" i="1"/>
  <c r="P2214" i="1"/>
  <c r="T2213" i="1"/>
  <c r="S2213" i="1"/>
  <c r="R2213" i="1"/>
  <c r="Q2213" i="1"/>
  <c r="P2213" i="1"/>
  <c r="T2212" i="1"/>
  <c r="S2212" i="1"/>
  <c r="R2212" i="1"/>
  <c r="Q2212" i="1"/>
  <c r="P2212" i="1"/>
  <c r="T2211" i="1"/>
  <c r="S2211" i="1"/>
  <c r="R2211" i="1"/>
  <c r="Q2211" i="1"/>
  <c r="P2211" i="1"/>
  <c r="T2210" i="1"/>
  <c r="S2210" i="1"/>
  <c r="R2210" i="1"/>
  <c r="Q2210" i="1"/>
  <c r="P2210" i="1"/>
  <c r="T2209" i="1"/>
  <c r="S2209" i="1"/>
  <c r="R2209" i="1"/>
  <c r="Q2209" i="1"/>
  <c r="P2209" i="1"/>
  <c r="T2208" i="1"/>
  <c r="S2208" i="1"/>
  <c r="R2208" i="1"/>
  <c r="Q2208" i="1"/>
  <c r="P2208" i="1"/>
  <c r="T2207" i="1"/>
  <c r="S2207" i="1"/>
  <c r="R2207" i="1"/>
  <c r="Q2207" i="1"/>
  <c r="P2207" i="1"/>
  <c r="T2206" i="1"/>
  <c r="S2206" i="1"/>
  <c r="R2206" i="1"/>
  <c r="Q2206" i="1"/>
  <c r="P2206" i="1"/>
  <c r="T2205" i="1"/>
  <c r="S2205" i="1"/>
  <c r="R2205" i="1"/>
  <c r="Q2205" i="1"/>
  <c r="P2205" i="1"/>
  <c r="T2204" i="1"/>
  <c r="S2204" i="1"/>
  <c r="R2204" i="1"/>
  <c r="Q2204" i="1"/>
  <c r="P2204" i="1"/>
  <c r="T2203" i="1"/>
  <c r="S2203" i="1"/>
  <c r="R2203" i="1"/>
  <c r="Q2203" i="1"/>
  <c r="P2203" i="1"/>
  <c r="T2202" i="1"/>
  <c r="S2202" i="1"/>
  <c r="R2202" i="1"/>
  <c r="Q2202" i="1"/>
  <c r="P2202" i="1"/>
  <c r="T2201" i="1"/>
  <c r="S2201" i="1"/>
  <c r="R2201" i="1"/>
  <c r="Q2201" i="1"/>
  <c r="P2201" i="1"/>
  <c r="T2200" i="1"/>
  <c r="S2200" i="1"/>
  <c r="R2200" i="1"/>
  <c r="Q2200" i="1"/>
  <c r="P2200" i="1"/>
  <c r="T2199" i="1"/>
  <c r="S2199" i="1"/>
  <c r="R2199" i="1"/>
  <c r="Q2199" i="1"/>
  <c r="P2199" i="1"/>
  <c r="T2198" i="1"/>
  <c r="S2198" i="1"/>
  <c r="R2198" i="1"/>
  <c r="Q2198" i="1"/>
  <c r="P2198" i="1"/>
  <c r="T2197" i="1"/>
  <c r="S2197" i="1"/>
  <c r="R2197" i="1"/>
  <c r="Q2197" i="1"/>
  <c r="P2197" i="1"/>
  <c r="T2196" i="1"/>
  <c r="S2196" i="1"/>
  <c r="R2196" i="1"/>
  <c r="Q2196" i="1"/>
  <c r="P2196" i="1"/>
  <c r="T2195" i="1"/>
  <c r="S2195" i="1"/>
  <c r="R2195" i="1"/>
  <c r="Q2195" i="1"/>
  <c r="P2195" i="1"/>
  <c r="T2194" i="1"/>
  <c r="S2194" i="1"/>
  <c r="R2194" i="1"/>
  <c r="Q2194" i="1"/>
  <c r="P2194" i="1"/>
  <c r="T2193" i="1"/>
  <c r="S2193" i="1"/>
  <c r="R2193" i="1"/>
  <c r="Q2193" i="1"/>
  <c r="P2193" i="1"/>
  <c r="T2192" i="1"/>
  <c r="S2192" i="1"/>
  <c r="R2192" i="1"/>
  <c r="Q2192" i="1"/>
  <c r="P2192" i="1"/>
  <c r="T2191" i="1"/>
  <c r="S2191" i="1"/>
  <c r="R2191" i="1"/>
  <c r="Q2191" i="1"/>
  <c r="P2191" i="1"/>
  <c r="T2190" i="1"/>
  <c r="S2190" i="1"/>
  <c r="R2190" i="1"/>
  <c r="Q2190" i="1"/>
  <c r="P2190" i="1"/>
  <c r="T2189" i="1"/>
  <c r="S2189" i="1"/>
  <c r="R2189" i="1"/>
  <c r="Q2189" i="1"/>
  <c r="P2189" i="1"/>
  <c r="T2188" i="1"/>
  <c r="S2188" i="1"/>
  <c r="R2188" i="1"/>
  <c r="Q2188" i="1"/>
  <c r="P2188" i="1"/>
  <c r="T2187" i="1"/>
  <c r="S2187" i="1"/>
  <c r="R2187" i="1"/>
  <c r="Q2187" i="1"/>
  <c r="P2187" i="1"/>
  <c r="T2186" i="1"/>
  <c r="S2186" i="1"/>
  <c r="R2186" i="1"/>
  <c r="Q2186" i="1"/>
  <c r="P2186" i="1"/>
  <c r="T2185" i="1"/>
  <c r="S2185" i="1"/>
  <c r="R2185" i="1"/>
  <c r="Q2185" i="1"/>
  <c r="P2185" i="1"/>
  <c r="T2184" i="1"/>
  <c r="S2184" i="1"/>
  <c r="R2184" i="1"/>
  <c r="Q2184" i="1"/>
  <c r="P2184" i="1"/>
  <c r="T2183" i="1"/>
  <c r="S2183" i="1"/>
  <c r="R2183" i="1"/>
  <c r="Q2183" i="1"/>
  <c r="P2183" i="1"/>
  <c r="T2182" i="1"/>
  <c r="S2182" i="1"/>
  <c r="R2182" i="1"/>
  <c r="Q2182" i="1"/>
  <c r="P2182" i="1"/>
  <c r="T2181" i="1"/>
  <c r="S2181" i="1"/>
  <c r="R2181" i="1"/>
  <c r="Q2181" i="1"/>
  <c r="P2181" i="1"/>
  <c r="T2180" i="1"/>
  <c r="S2180" i="1"/>
  <c r="R2180" i="1"/>
  <c r="Q2180" i="1"/>
  <c r="P2180" i="1"/>
  <c r="T2179" i="1"/>
  <c r="S2179" i="1"/>
  <c r="R2179" i="1"/>
  <c r="Q2179" i="1"/>
  <c r="P2179" i="1"/>
  <c r="T2178" i="1"/>
  <c r="S2178" i="1"/>
  <c r="R2178" i="1"/>
  <c r="Q2178" i="1"/>
  <c r="P2178" i="1"/>
  <c r="T2177" i="1"/>
  <c r="S2177" i="1"/>
  <c r="R2177" i="1"/>
  <c r="Q2177" i="1"/>
  <c r="P2177" i="1"/>
  <c r="T2176" i="1"/>
  <c r="S2176" i="1"/>
  <c r="R2176" i="1"/>
  <c r="Q2176" i="1"/>
  <c r="P2176" i="1"/>
  <c r="T2175" i="1"/>
  <c r="S2175" i="1"/>
  <c r="R2175" i="1"/>
  <c r="Q2175" i="1"/>
  <c r="P2175" i="1"/>
  <c r="T2174" i="1"/>
  <c r="S2174" i="1"/>
  <c r="R2174" i="1"/>
  <c r="Q2174" i="1"/>
  <c r="P2174" i="1"/>
  <c r="T2173" i="1"/>
  <c r="S2173" i="1"/>
  <c r="R2173" i="1"/>
  <c r="Q2173" i="1"/>
  <c r="P2173" i="1"/>
  <c r="T2172" i="1"/>
  <c r="S2172" i="1"/>
  <c r="R2172" i="1"/>
  <c r="Q2172" i="1"/>
  <c r="P2172" i="1"/>
  <c r="T2171" i="1"/>
  <c r="S2171" i="1"/>
  <c r="R2171" i="1"/>
  <c r="Q2171" i="1"/>
  <c r="P2171" i="1"/>
  <c r="T2170" i="1"/>
  <c r="S2170" i="1"/>
  <c r="R2170" i="1"/>
  <c r="Q2170" i="1"/>
  <c r="P2170" i="1"/>
  <c r="T2169" i="1"/>
  <c r="S2169" i="1"/>
  <c r="R2169" i="1"/>
  <c r="Q2169" i="1"/>
  <c r="P2169" i="1"/>
  <c r="T2168" i="1"/>
  <c r="S2168" i="1"/>
  <c r="R2168" i="1"/>
  <c r="Q2168" i="1"/>
  <c r="P2168" i="1"/>
  <c r="T2167" i="1"/>
  <c r="S2167" i="1"/>
  <c r="R2167" i="1"/>
  <c r="Q2167" i="1"/>
  <c r="P2167" i="1"/>
  <c r="T2166" i="1"/>
  <c r="S2166" i="1"/>
  <c r="R2166" i="1"/>
  <c r="Q2166" i="1"/>
  <c r="P2166" i="1"/>
  <c r="T2165" i="1"/>
  <c r="S2165" i="1"/>
  <c r="R2165" i="1"/>
  <c r="Q2165" i="1"/>
  <c r="P2165" i="1"/>
  <c r="T2164" i="1"/>
  <c r="S2164" i="1"/>
  <c r="R2164" i="1"/>
  <c r="Q2164" i="1"/>
  <c r="P2164" i="1"/>
  <c r="T2163" i="1"/>
  <c r="S2163" i="1"/>
  <c r="R2163" i="1"/>
  <c r="Q2163" i="1"/>
  <c r="P2163" i="1"/>
  <c r="T2162" i="1"/>
  <c r="S2162" i="1"/>
  <c r="R2162" i="1"/>
  <c r="Q2162" i="1"/>
  <c r="P2162" i="1"/>
  <c r="T2161" i="1"/>
  <c r="S2161" i="1"/>
  <c r="R2161" i="1"/>
  <c r="Q2161" i="1"/>
  <c r="P2161" i="1"/>
  <c r="T2160" i="1"/>
  <c r="S2160" i="1"/>
  <c r="R2160" i="1"/>
  <c r="Q2160" i="1"/>
  <c r="P2160" i="1"/>
  <c r="T2159" i="1"/>
  <c r="S2159" i="1"/>
  <c r="R2159" i="1"/>
  <c r="Q2159" i="1"/>
  <c r="P2159" i="1"/>
  <c r="T2158" i="1"/>
  <c r="S2158" i="1"/>
  <c r="R2158" i="1"/>
  <c r="Q2158" i="1"/>
  <c r="P2158" i="1"/>
  <c r="T2157" i="1"/>
  <c r="S2157" i="1"/>
  <c r="R2157" i="1"/>
  <c r="Q2157" i="1"/>
  <c r="P2157" i="1"/>
  <c r="T2156" i="1"/>
  <c r="S2156" i="1"/>
  <c r="R2156" i="1"/>
  <c r="Q2156" i="1"/>
  <c r="P2156" i="1"/>
  <c r="T2155" i="1"/>
  <c r="S2155" i="1"/>
  <c r="R2155" i="1"/>
  <c r="Q2155" i="1"/>
  <c r="P2155" i="1"/>
  <c r="T2154" i="1"/>
  <c r="S2154" i="1"/>
  <c r="R2154" i="1"/>
  <c r="Q2154" i="1"/>
  <c r="P2154" i="1"/>
  <c r="T2153" i="1"/>
  <c r="S2153" i="1"/>
  <c r="R2153" i="1"/>
  <c r="Q2153" i="1"/>
  <c r="P2153" i="1"/>
  <c r="T2152" i="1"/>
  <c r="S2152" i="1"/>
  <c r="R2152" i="1"/>
  <c r="Q2152" i="1"/>
  <c r="P2152" i="1"/>
  <c r="T2151" i="1"/>
  <c r="S2151" i="1"/>
  <c r="R2151" i="1"/>
  <c r="Q2151" i="1"/>
  <c r="P2151" i="1"/>
  <c r="T2150" i="1"/>
  <c r="S2150" i="1"/>
  <c r="R2150" i="1"/>
  <c r="Q2150" i="1"/>
  <c r="P2150" i="1"/>
  <c r="T2149" i="1"/>
  <c r="S2149" i="1"/>
  <c r="R2149" i="1"/>
  <c r="Q2149" i="1"/>
  <c r="P2149" i="1"/>
  <c r="T2148" i="1"/>
  <c r="S2148" i="1"/>
  <c r="R2148" i="1"/>
  <c r="Q2148" i="1"/>
  <c r="P2148" i="1"/>
  <c r="T2147" i="1"/>
  <c r="S2147" i="1"/>
  <c r="R2147" i="1"/>
  <c r="Q2147" i="1"/>
  <c r="P2147" i="1"/>
  <c r="T2146" i="1"/>
  <c r="S2146" i="1"/>
  <c r="R2146" i="1"/>
  <c r="Q2146" i="1"/>
  <c r="P2146" i="1"/>
  <c r="T2145" i="1"/>
  <c r="S2145" i="1"/>
  <c r="R2145" i="1"/>
  <c r="Q2145" i="1"/>
  <c r="P2145" i="1"/>
  <c r="T2144" i="1"/>
  <c r="S2144" i="1"/>
  <c r="R2144" i="1"/>
  <c r="Q2144" i="1"/>
  <c r="P2144" i="1"/>
  <c r="T2143" i="1"/>
  <c r="S2143" i="1"/>
  <c r="R2143" i="1"/>
  <c r="Q2143" i="1"/>
  <c r="P2143" i="1"/>
  <c r="T2142" i="1"/>
  <c r="S2142" i="1"/>
  <c r="R2142" i="1"/>
  <c r="Q2142" i="1"/>
  <c r="P2142" i="1"/>
  <c r="T2141" i="1"/>
  <c r="S2141" i="1"/>
  <c r="R2141" i="1"/>
  <c r="Q2141" i="1"/>
  <c r="P2141" i="1"/>
  <c r="T2140" i="1"/>
  <c r="S2140" i="1"/>
  <c r="R2140" i="1"/>
  <c r="Q2140" i="1"/>
  <c r="P2140" i="1"/>
  <c r="T2139" i="1"/>
  <c r="S2139" i="1"/>
  <c r="R2139" i="1"/>
  <c r="Q2139" i="1"/>
  <c r="P2139" i="1"/>
  <c r="T2138" i="1"/>
  <c r="S2138" i="1"/>
  <c r="R2138" i="1"/>
  <c r="Q2138" i="1"/>
  <c r="P2138" i="1"/>
  <c r="T2137" i="1"/>
  <c r="S2137" i="1"/>
  <c r="R2137" i="1"/>
  <c r="Q2137" i="1"/>
  <c r="P2137" i="1"/>
  <c r="T2136" i="1"/>
  <c r="S2136" i="1"/>
  <c r="R2136" i="1"/>
  <c r="Q2136" i="1"/>
  <c r="P2136" i="1"/>
  <c r="T2135" i="1"/>
  <c r="S2135" i="1"/>
  <c r="R2135" i="1"/>
  <c r="Q2135" i="1"/>
  <c r="P2135" i="1"/>
  <c r="T2134" i="1"/>
  <c r="S2134" i="1"/>
  <c r="R2134" i="1"/>
  <c r="Q2134" i="1"/>
  <c r="P2134" i="1"/>
  <c r="T2133" i="1"/>
  <c r="S2133" i="1"/>
  <c r="R2133" i="1"/>
  <c r="Q2133" i="1"/>
  <c r="P2133" i="1"/>
  <c r="T2132" i="1"/>
  <c r="S2132" i="1"/>
  <c r="R2132" i="1"/>
  <c r="Q2132" i="1"/>
  <c r="P2132" i="1"/>
  <c r="T2131" i="1"/>
  <c r="S2131" i="1"/>
  <c r="R2131" i="1"/>
  <c r="Q2131" i="1"/>
  <c r="P2131" i="1"/>
  <c r="T2130" i="1"/>
  <c r="S2130" i="1"/>
  <c r="R2130" i="1"/>
  <c r="Q2130" i="1"/>
  <c r="P2130" i="1"/>
  <c r="T2129" i="1"/>
  <c r="S2129" i="1"/>
  <c r="R2129" i="1"/>
  <c r="Q2129" i="1"/>
  <c r="P2129" i="1"/>
  <c r="T2128" i="1"/>
  <c r="S2128" i="1"/>
  <c r="R2128" i="1"/>
  <c r="Q2128" i="1"/>
  <c r="P2128" i="1"/>
  <c r="T2127" i="1"/>
  <c r="S2127" i="1"/>
  <c r="R2127" i="1"/>
  <c r="Q2127" i="1"/>
  <c r="P2127" i="1"/>
  <c r="T2126" i="1"/>
  <c r="S2126" i="1"/>
  <c r="R2126" i="1"/>
  <c r="Q2126" i="1"/>
  <c r="P2126" i="1"/>
  <c r="T2125" i="1"/>
  <c r="S2125" i="1"/>
  <c r="R2125" i="1"/>
  <c r="Q2125" i="1"/>
  <c r="P2125" i="1"/>
  <c r="T2124" i="1"/>
  <c r="S2124" i="1"/>
  <c r="R2124" i="1"/>
  <c r="Q2124" i="1"/>
  <c r="P2124" i="1"/>
  <c r="T2123" i="1"/>
  <c r="S2123" i="1"/>
  <c r="R2123" i="1"/>
  <c r="Q2123" i="1"/>
  <c r="P2123" i="1"/>
  <c r="T2122" i="1"/>
  <c r="S2122" i="1"/>
  <c r="R2122" i="1"/>
  <c r="Q2122" i="1"/>
  <c r="P2122" i="1"/>
  <c r="T2121" i="1"/>
  <c r="S2121" i="1"/>
  <c r="R2121" i="1"/>
  <c r="Q2121" i="1"/>
  <c r="P2121" i="1"/>
  <c r="T2120" i="1"/>
  <c r="S2120" i="1"/>
  <c r="R2120" i="1"/>
  <c r="Q2120" i="1"/>
  <c r="P2120" i="1"/>
  <c r="T2119" i="1"/>
  <c r="S2119" i="1"/>
  <c r="R2119" i="1"/>
  <c r="Q2119" i="1"/>
  <c r="P2119" i="1"/>
  <c r="T2118" i="1"/>
  <c r="S2118" i="1"/>
  <c r="R2118" i="1"/>
  <c r="Q2118" i="1"/>
  <c r="P2118" i="1"/>
  <c r="T2117" i="1"/>
  <c r="S2117" i="1"/>
  <c r="R2117" i="1"/>
  <c r="Q2117" i="1"/>
  <c r="P2117" i="1"/>
  <c r="T2116" i="1"/>
  <c r="S2116" i="1"/>
  <c r="R2116" i="1"/>
  <c r="Q2116" i="1"/>
  <c r="P2116" i="1"/>
  <c r="T2115" i="1"/>
  <c r="S2115" i="1"/>
  <c r="R2115" i="1"/>
  <c r="Q2115" i="1"/>
  <c r="P2115" i="1"/>
  <c r="T2114" i="1"/>
  <c r="S2114" i="1"/>
  <c r="R2114" i="1"/>
  <c r="Q2114" i="1"/>
  <c r="P2114" i="1"/>
  <c r="T2113" i="1"/>
  <c r="S2113" i="1"/>
  <c r="R2113" i="1"/>
  <c r="Q2113" i="1"/>
  <c r="P2113" i="1"/>
  <c r="T2112" i="1"/>
  <c r="S2112" i="1"/>
  <c r="R2112" i="1"/>
  <c r="Q2112" i="1"/>
  <c r="P2112" i="1"/>
  <c r="T2111" i="1"/>
  <c r="S2111" i="1"/>
  <c r="R2111" i="1"/>
  <c r="Q2111" i="1"/>
  <c r="P2111" i="1"/>
  <c r="T2110" i="1"/>
  <c r="S2110" i="1"/>
  <c r="R2110" i="1"/>
  <c r="Q2110" i="1"/>
  <c r="P2110" i="1"/>
  <c r="T2109" i="1"/>
  <c r="S2109" i="1"/>
  <c r="R2109" i="1"/>
  <c r="Q2109" i="1"/>
  <c r="P2109" i="1"/>
  <c r="T2108" i="1"/>
  <c r="S2108" i="1"/>
  <c r="R2108" i="1"/>
  <c r="Q2108" i="1"/>
  <c r="P2108" i="1"/>
  <c r="T2107" i="1"/>
  <c r="S2107" i="1"/>
  <c r="R2107" i="1"/>
  <c r="Q2107" i="1"/>
  <c r="P2107" i="1"/>
  <c r="T2106" i="1"/>
  <c r="S2106" i="1"/>
  <c r="R2106" i="1"/>
  <c r="Q2106" i="1"/>
  <c r="P2106" i="1"/>
  <c r="T2105" i="1"/>
  <c r="S2105" i="1"/>
  <c r="R2105" i="1"/>
  <c r="Q2105" i="1"/>
  <c r="P2105" i="1"/>
  <c r="T2104" i="1"/>
  <c r="S2104" i="1"/>
  <c r="R2104" i="1"/>
  <c r="Q2104" i="1"/>
  <c r="P2104" i="1"/>
  <c r="T2103" i="1"/>
  <c r="S2103" i="1"/>
  <c r="R2103" i="1"/>
  <c r="Q2103" i="1"/>
  <c r="P2103" i="1"/>
  <c r="T2102" i="1"/>
  <c r="S2102" i="1"/>
  <c r="R2102" i="1"/>
  <c r="Q2102" i="1"/>
  <c r="P2102" i="1"/>
  <c r="T2101" i="1"/>
  <c r="S2101" i="1"/>
  <c r="R2101" i="1"/>
  <c r="Q2101" i="1"/>
  <c r="P2101" i="1"/>
  <c r="T2100" i="1"/>
  <c r="S2100" i="1"/>
  <c r="R2100" i="1"/>
  <c r="Q2100" i="1"/>
  <c r="P2100" i="1"/>
  <c r="T2099" i="1"/>
  <c r="S2099" i="1"/>
  <c r="R2099" i="1"/>
  <c r="Q2099" i="1"/>
  <c r="P2099" i="1"/>
  <c r="T2098" i="1"/>
  <c r="S2098" i="1"/>
  <c r="R2098" i="1"/>
  <c r="Q2098" i="1"/>
  <c r="P2098" i="1"/>
  <c r="T2097" i="1"/>
  <c r="S2097" i="1"/>
  <c r="R2097" i="1"/>
  <c r="Q2097" i="1"/>
  <c r="P2097" i="1"/>
  <c r="T2096" i="1"/>
  <c r="S2096" i="1"/>
  <c r="R2096" i="1"/>
  <c r="Q2096" i="1"/>
  <c r="P2096" i="1"/>
  <c r="T2095" i="1"/>
  <c r="S2095" i="1"/>
  <c r="R2095" i="1"/>
  <c r="Q2095" i="1"/>
  <c r="P2095" i="1"/>
  <c r="T2094" i="1"/>
  <c r="S2094" i="1"/>
  <c r="R2094" i="1"/>
  <c r="Q2094" i="1"/>
  <c r="P2094" i="1"/>
  <c r="T2093" i="1"/>
  <c r="S2093" i="1"/>
  <c r="R2093" i="1"/>
  <c r="Q2093" i="1"/>
  <c r="P2093" i="1"/>
  <c r="T2092" i="1"/>
  <c r="S2092" i="1"/>
  <c r="R2092" i="1"/>
  <c r="Q2092" i="1"/>
  <c r="P2092" i="1"/>
  <c r="T2091" i="1"/>
  <c r="S2091" i="1"/>
  <c r="R2091" i="1"/>
  <c r="Q2091" i="1"/>
  <c r="P2091" i="1"/>
  <c r="T2090" i="1"/>
  <c r="S2090" i="1"/>
  <c r="R2090" i="1"/>
  <c r="Q2090" i="1"/>
  <c r="P2090" i="1"/>
  <c r="T2089" i="1"/>
  <c r="S2089" i="1"/>
  <c r="R2089" i="1"/>
  <c r="Q2089" i="1"/>
  <c r="P2089" i="1"/>
  <c r="T2088" i="1"/>
  <c r="S2088" i="1"/>
  <c r="R2088" i="1"/>
  <c r="Q2088" i="1"/>
  <c r="P2088" i="1"/>
  <c r="T2087" i="1"/>
  <c r="S2087" i="1"/>
  <c r="R2087" i="1"/>
  <c r="Q2087" i="1"/>
  <c r="P2087" i="1"/>
  <c r="T2086" i="1"/>
  <c r="S2086" i="1"/>
  <c r="R2086" i="1"/>
  <c r="Q2086" i="1"/>
  <c r="P2086" i="1"/>
  <c r="T2085" i="1"/>
  <c r="S2085" i="1"/>
  <c r="R2085" i="1"/>
  <c r="Q2085" i="1"/>
  <c r="P2085" i="1"/>
  <c r="T2084" i="1"/>
  <c r="S2084" i="1"/>
  <c r="R2084" i="1"/>
  <c r="Q2084" i="1"/>
  <c r="P2084" i="1"/>
  <c r="T2083" i="1"/>
  <c r="S2083" i="1"/>
  <c r="R2083" i="1"/>
  <c r="Q2083" i="1"/>
  <c r="P2083" i="1"/>
  <c r="T2082" i="1"/>
  <c r="S2082" i="1"/>
  <c r="R2082" i="1"/>
  <c r="Q2082" i="1"/>
  <c r="P2082" i="1"/>
  <c r="T2081" i="1"/>
  <c r="S2081" i="1"/>
  <c r="R2081" i="1"/>
  <c r="Q2081" i="1"/>
  <c r="P2081" i="1"/>
  <c r="T2080" i="1"/>
  <c r="S2080" i="1"/>
  <c r="R2080" i="1"/>
  <c r="Q2080" i="1"/>
  <c r="P2080" i="1"/>
  <c r="T2079" i="1"/>
  <c r="S2079" i="1"/>
  <c r="R2079" i="1"/>
  <c r="Q2079" i="1"/>
  <c r="P2079" i="1"/>
  <c r="T2078" i="1"/>
  <c r="S2078" i="1"/>
  <c r="R2078" i="1"/>
  <c r="Q2078" i="1"/>
  <c r="P2078" i="1"/>
  <c r="T2077" i="1"/>
  <c r="S2077" i="1"/>
  <c r="R2077" i="1"/>
  <c r="Q2077" i="1"/>
  <c r="P2077" i="1"/>
  <c r="T2076" i="1"/>
  <c r="S2076" i="1"/>
  <c r="R2076" i="1"/>
  <c r="Q2076" i="1"/>
  <c r="P2076" i="1"/>
  <c r="T2075" i="1"/>
  <c r="S2075" i="1"/>
  <c r="R2075" i="1"/>
  <c r="Q2075" i="1"/>
  <c r="P2075" i="1"/>
  <c r="T2074" i="1"/>
  <c r="S2074" i="1"/>
  <c r="R2074" i="1"/>
  <c r="Q2074" i="1"/>
  <c r="P2074" i="1"/>
  <c r="T2073" i="1"/>
  <c r="S2073" i="1"/>
  <c r="R2073" i="1"/>
  <c r="Q2073" i="1"/>
  <c r="P2073" i="1"/>
  <c r="T2072" i="1"/>
  <c r="S2072" i="1"/>
  <c r="R2072" i="1"/>
  <c r="Q2072" i="1"/>
  <c r="P2072" i="1"/>
  <c r="T2071" i="1"/>
  <c r="S2071" i="1"/>
  <c r="R2071" i="1"/>
  <c r="Q2071" i="1"/>
  <c r="P2071" i="1"/>
  <c r="T2070" i="1"/>
  <c r="S2070" i="1"/>
  <c r="R2070" i="1"/>
  <c r="Q2070" i="1"/>
  <c r="P2070" i="1"/>
  <c r="T2069" i="1"/>
  <c r="S2069" i="1"/>
  <c r="R2069" i="1"/>
  <c r="Q2069" i="1"/>
  <c r="P2069" i="1"/>
  <c r="T2068" i="1"/>
  <c r="S2068" i="1"/>
  <c r="R2068" i="1"/>
  <c r="Q2068" i="1"/>
  <c r="P2068" i="1"/>
  <c r="T2067" i="1"/>
  <c r="S2067" i="1"/>
  <c r="R2067" i="1"/>
  <c r="Q2067" i="1"/>
  <c r="P2067" i="1"/>
  <c r="T2066" i="1"/>
  <c r="S2066" i="1"/>
  <c r="R2066" i="1"/>
  <c r="Q2066" i="1"/>
  <c r="P2066" i="1"/>
  <c r="T2065" i="1"/>
  <c r="S2065" i="1"/>
  <c r="R2065" i="1"/>
  <c r="Q2065" i="1"/>
  <c r="P2065" i="1"/>
  <c r="T2064" i="1"/>
  <c r="S2064" i="1"/>
  <c r="R2064" i="1"/>
  <c r="Q2064" i="1"/>
  <c r="P2064" i="1"/>
  <c r="T2063" i="1"/>
  <c r="S2063" i="1"/>
  <c r="R2063" i="1"/>
  <c r="Q2063" i="1"/>
  <c r="P2063" i="1"/>
  <c r="T2062" i="1"/>
  <c r="S2062" i="1"/>
  <c r="R2062" i="1"/>
  <c r="Q2062" i="1"/>
  <c r="P2062" i="1"/>
  <c r="T2061" i="1"/>
  <c r="S2061" i="1"/>
  <c r="R2061" i="1"/>
  <c r="Q2061" i="1"/>
  <c r="P2061" i="1"/>
  <c r="T2060" i="1"/>
  <c r="S2060" i="1"/>
  <c r="R2060" i="1"/>
  <c r="Q2060" i="1"/>
  <c r="P2060" i="1"/>
  <c r="T2059" i="1"/>
  <c r="S2059" i="1"/>
  <c r="R2059" i="1"/>
  <c r="Q2059" i="1"/>
  <c r="P2059" i="1"/>
  <c r="T2058" i="1"/>
  <c r="S2058" i="1"/>
  <c r="R2058" i="1"/>
  <c r="Q2058" i="1"/>
  <c r="P2058" i="1"/>
  <c r="T2057" i="1"/>
  <c r="S2057" i="1"/>
  <c r="R2057" i="1"/>
  <c r="Q2057" i="1"/>
  <c r="P2057" i="1"/>
  <c r="T2056" i="1"/>
  <c r="S2056" i="1"/>
  <c r="R2056" i="1"/>
  <c r="Q2056" i="1"/>
  <c r="P2056" i="1"/>
  <c r="T2055" i="1"/>
  <c r="S2055" i="1"/>
  <c r="R2055" i="1"/>
  <c r="Q2055" i="1"/>
  <c r="P2055" i="1"/>
  <c r="T2054" i="1"/>
  <c r="S2054" i="1"/>
  <c r="R2054" i="1"/>
  <c r="Q2054" i="1"/>
  <c r="P2054" i="1"/>
  <c r="T2053" i="1"/>
  <c r="S2053" i="1"/>
  <c r="R2053" i="1"/>
  <c r="Q2053" i="1"/>
  <c r="P2053" i="1"/>
  <c r="T2052" i="1"/>
  <c r="S2052" i="1"/>
  <c r="R2052" i="1"/>
  <c r="Q2052" i="1"/>
  <c r="P2052" i="1"/>
  <c r="T2051" i="1"/>
  <c r="S2051" i="1"/>
  <c r="R2051" i="1"/>
  <c r="Q2051" i="1"/>
  <c r="P2051" i="1"/>
  <c r="T2050" i="1"/>
  <c r="S2050" i="1"/>
  <c r="R2050" i="1"/>
  <c r="Q2050" i="1"/>
  <c r="P2050" i="1"/>
  <c r="T2049" i="1"/>
  <c r="S2049" i="1"/>
  <c r="R2049" i="1"/>
  <c r="Q2049" i="1"/>
  <c r="P2049" i="1"/>
  <c r="T2048" i="1"/>
  <c r="S2048" i="1"/>
  <c r="R2048" i="1"/>
  <c r="Q2048" i="1"/>
  <c r="P2048" i="1"/>
  <c r="T2047" i="1"/>
  <c r="S2047" i="1"/>
  <c r="R2047" i="1"/>
  <c r="Q2047" i="1"/>
  <c r="P2047" i="1"/>
  <c r="T2046" i="1"/>
  <c r="S2046" i="1"/>
  <c r="R2046" i="1"/>
  <c r="Q2046" i="1"/>
  <c r="P2046" i="1"/>
  <c r="T2045" i="1"/>
  <c r="S2045" i="1"/>
  <c r="R2045" i="1"/>
  <c r="Q2045" i="1"/>
  <c r="P2045" i="1"/>
  <c r="T2044" i="1"/>
  <c r="S2044" i="1"/>
  <c r="R2044" i="1"/>
  <c r="Q2044" i="1"/>
  <c r="P2044" i="1"/>
  <c r="T2043" i="1"/>
  <c r="S2043" i="1"/>
  <c r="R2043" i="1"/>
  <c r="Q2043" i="1"/>
  <c r="P2043" i="1"/>
  <c r="T2042" i="1"/>
  <c r="S2042" i="1"/>
  <c r="R2042" i="1"/>
  <c r="Q2042" i="1"/>
  <c r="P2042" i="1"/>
  <c r="T2041" i="1"/>
  <c r="S2041" i="1"/>
  <c r="R2041" i="1"/>
  <c r="Q2041" i="1"/>
  <c r="P2041" i="1"/>
  <c r="T2040" i="1"/>
  <c r="S2040" i="1"/>
  <c r="R2040" i="1"/>
  <c r="Q2040" i="1"/>
  <c r="P2040" i="1"/>
  <c r="T2039" i="1"/>
  <c r="S2039" i="1"/>
  <c r="R2039" i="1"/>
  <c r="Q2039" i="1"/>
  <c r="P2039" i="1"/>
  <c r="T2038" i="1"/>
  <c r="S2038" i="1"/>
  <c r="R2038" i="1"/>
  <c r="Q2038" i="1"/>
  <c r="P2038" i="1"/>
  <c r="T2037" i="1"/>
  <c r="S2037" i="1"/>
  <c r="R2037" i="1"/>
  <c r="Q2037" i="1"/>
  <c r="P2037" i="1"/>
  <c r="T2036" i="1"/>
  <c r="S2036" i="1"/>
  <c r="R2036" i="1"/>
  <c r="Q2036" i="1"/>
  <c r="P2036" i="1"/>
  <c r="T2035" i="1"/>
  <c r="S2035" i="1"/>
  <c r="R2035" i="1"/>
  <c r="Q2035" i="1"/>
  <c r="P2035" i="1"/>
  <c r="T2034" i="1"/>
  <c r="S2034" i="1"/>
  <c r="R2034" i="1"/>
  <c r="Q2034" i="1"/>
  <c r="P2034" i="1"/>
  <c r="T2033" i="1"/>
  <c r="S2033" i="1"/>
  <c r="R2033" i="1"/>
  <c r="Q2033" i="1"/>
  <c r="P2033" i="1"/>
  <c r="T2032" i="1"/>
  <c r="S2032" i="1"/>
  <c r="R2032" i="1"/>
  <c r="Q2032" i="1"/>
  <c r="P2032" i="1"/>
  <c r="T2031" i="1"/>
  <c r="S2031" i="1"/>
  <c r="R2031" i="1"/>
  <c r="Q2031" i="1"/>
  <c r="P2031" i="1"/>
  <c r="T2030" i="1"/>
  <c r="S2030" i="1"/>
  <c r="R2030" i="1"/>
  <c r="Q2030" i="1"/>
  <c r="P2030" i="1"/>
  <c r="T2029" i="1"/>
  <c r="S2029" i="1"/>
  <c r="R2029" i="1"/>
  <c r="Q2029" i="1"/>
  <c r="P2029" i="1"/>
  <c r="T2028" i="1"/>
  <c r="S2028" i="1"/>
  <c r="R2028" i="1"/>
  <c r="Q2028" i="1"/>
  <c r="P2028" i="1"/>
  <c r="T2027" i="1"/>
  <c r="S2027" i="1"/>
  <c r="R2027" i="1"/>
  <c r="Q2027" i="1"/>
  <c r="P2027" i="1"/>
  <c r="T2026" i="1"/>
  <c r="S2026" i="1"/>
  <c r="R2026" i="1"/>
  <c r="Q2026" i="1"/>
  <c r="P2026" i="1"/>
  <c r="T2025" i="1"/>
  <c r="S2025" i="1"/>
  <c r="R2025" i="1"/>
  <c r="Q2025" i="1"/>
  <c r="P2025" i="1"/>
  <c r="T2024" i="1"/>
  <c r="S2024" i="1"/>
  <c r="R2024" i="1"/>
  <c r="Q2024" i="1"/>
  <c r="P2024" i="1"/>
  <c r="T2023" i="1"/>
  <c r="S2023" i="1"/>
  <c r="R2023" i="1"/>
  <c r="Q2023" i="1"/>
  <c r="P2023" i="1"/>
  <c r="T2022" i="1"/>
  <c r="S2022" i="1"/>
  <c r="R2022" i="1"/>
  <c r="Q2022" i="1"/>
  <c r="P2022" i="1"/>
  <c r="T2021" i="1"/>
  <c r="S2021" i="1"/>
  <c r="R2021" i="1"/>
  <c r="Q2021" i="1"/>
  <c r="P2021" i="1"/>
  <c r="T2020" i="1"/>
  <c r="S2020" i="1"/>
  <c r="R2020" i="1"/>
  <c r="Q2020" i="1"/>
  <c r="P2020" i="1"/>
  <c r="T2019" i="1"/>
  <c r="S2019" i="1"/>
  <c r="R2019" i="1"/>
  <c r="Q2019" i="1"/>
  <c r="P2019" i="1"/>
  <c r="T2018" i="1"/>
  <c r="S2018" i="1"/>
  <c r="R2018" i="1"/>
  <c r="Q2018" i="1"/>
  <c r="P2018" i="1"/>
  <c r="T2017" i="1"/>
  <c r="S2017" i="1"/>
  <c r="R2017" i="1"/>
  <c r="Q2017" i="1"/>
  <c r="P2017" i="1"/>
  <c r="T2016" i="1"/>
  <c r="S2016" i="1"/>
  <c r="R2016" i="1"/>
  <c r="Q2016" i="1"/>
  <c r="P2016" i="1"/>
  <c r="T2015" i="1"/>
  <c r="S2015" i="1"/>
  <c r="R2015" i="1"/>
  <c r="Q2015" i="1"/>
  <c r="P2015" i="1"/>
  <c r="T2014" i="1"/>
  <c r="S2014" i="1"/>
  <c r="R2014" i="1"/>
  <c r="Q2014" i="1"/>
  <c r="P2014" i="1"/>
  <c r="T2013" i="1"/>
  <c r="S2013" i="1"/>
  <c r="R2013" i="1"/>
  <c r="Q2013" i="1"/>
  <c r="P2013" i="1"/>
  <c r="T2012" i="1"/>
  <c r="S2012" i="1"/>
  <c r="R2012" i="1"/>
  <c r="Q2012" i="1"/>
  <c r="P2012" i="1"/>
  <c r="T2011" i="1"/>
  <c r="S2011" i="1"/>
  <c r="R2011" i="1"/>
  <c r="Q2011" i="1"/>
  <c r="P2011" i="1"/>
  <c r="T2010" i="1"/>
  <c r="S2010" i="1"/>
  <c r="R2010" i="1"/>
  <c r="Q2010" i="1"/>
  <c r="P2010" i="1"/>
  <c r="T2009" i="1"/>
  <c r="S2009" i="1"/>
  <c r="R2009" i="1"/>
  <c r="Q2009" i="1"/>
  <c r="P2009" i="1"/>
  <c r="T2008" i="1"/>
  <c r="S2008" i="1"/>
  <c r="R2008" i="1"/>
  <c r="Q2008" i="1"/>
  <c r="P2008" i="1"/>
  <c r="T2007" i="1"/>
  <c r="S2007" i="1"/>
  <c r="R2007" i="1"/>
  <c r="Q2007" i="1"/>
  <c r="P2007" i="1"/>
  <c r="T2006" i="1"/>
  <c r="S2006" i="1"/>
  <c r="R2006" i="1"/>
  <c r="Q2006" i="1"/>
  <c r="P2006" i="1"/>
  <c r="T2005" i="1"/>
  <c r="S2005" i="1"/>
  <c r="R2005" i="1"/>
  <c r="Q2005" i="1"/>
  <c r="P2005" i="1"/>
  <c r="T2004" i="1"/>
  <c r="S2004" i="1"/>
  <c r="R2004" i="1"/>
  <c r="Q2004" i="1"/>
  <c r="P2004" i="1"/>
  <c r="T2003" i="1"/>
  <c r="S2003" i="1"/>
  <c r="R2003" i="1"/>
  <c r="Q2003" i="1"/>
  <c r="P2003" i="1"/>
  <c r="T2002" i="1"/>
  <c r="S2002" i="1"/>
  <c r="R2002" i="1"/>
  <c r="Q2002" i="1"/>
  <c r="P2002" i="1"/>
  <c r="T2001" i="1"/>
  <c r="S2001" i="1"/>
  <c r="R2001" i="1"/>
  <c r="Q2001" i="1"/>
  <c r="P2001" i="1"/>
  <c r="T2000" i="1"/>
  <c r="S2000" i="1"/>
  <c r="R2000" i="1"/>
  <c r="Q2000" i="1"/>
  <c r="P2000" i="1"/>
  <c r="T1999" i="1"/>
  <c r="S1999" i="1"/>
  <c r="R1999" i="1"/>
  <c r="Q1999" i="1"/>
  <c r="P1999" i="1"/>
  <c r="T1998" i="1"/>
  <c r="S1998" i="1"/>
  <c r="R1998" i="1"/>
  <c r="Q1998" i="1"/>
  <c r="P1998" i="1"/>
  <c r="T1997" i="1"/>
  <c r="S1997" i="1"/>
  <c r="R1997" i="1"/>
  <c r="Q1997" i="1"/>
  <c r="P1997" i="1"/>
  <c r="T1996" i="1"/>
  <c r="S1996" i="1"/>
  <c r="R1996" i="1"/>
  <c r="Q1996" i="1"/>
  <c r="P1996" i="1"/>
  <c r="T1995" i="1"/>
  <c r="S1995" i="1"/>
  <c r="R1995" i="1"/>
  <c r="Q1995" i="1"/>
  <c r="P1995" i="1"/>
  <c r="T1994" i="1"/>
  <c r="S1994" i="1"/>
  <c r="R1994" i="1"/>
  <c r="Q1994" i="1"/>
  <c r="P1994" i="1"/>
  <c r="T1993" i="1"/>
  <c r="S1993" i="1"/>
  <c r="R1993" i="1"/>
  <c r="Q1993" i="1"/>
  <c r="P1993" i="1"/>
  <c r="T1992" i="1"/>
  <c r="S1992" i="1"/>
  <c r="R1992" i="1"/>
  <c r="Q1992" i="1"/>
  <c r="P1992" i="1"/>
  <c r="T1991" i="1"/>
  <c r="S1991" i="1"/>
  <c r="R1991" i="1"/>
  <c r="Q1991" i="1"/>
  <c r="P1991" i="1"/>
  <c r="T1990" i="1"/>
  <c r="S1990" i="1"/>
  <c r="R1990" i="1"/>
  <c r="Q1990" i="1"/>
  <c r="P1990" i="1"/>
  <c r="T1989" i="1"/>
  <c r="S1989" i="1"/>
  <c r="R1989" i="1"/>
  <c r="Q1989" i="1"/>
  <c r="P1989" i="1"/>
  <c r="T1988" i="1"/>
  <c r="S1988" i="1"/>
  <c r="R1988" i="1"/>
  <c r="Q1988" i="1"/>
  <c r="P1988" i="1"/>
  <c r="T1987" i="1"/>
  <c r="S1987" i="1"/>
  <c r="R1987" i="1"/>
  <c r="Q1987" i="1"/>
  <c r="P1987" i="1"/>
  <c r="T1986" i="1"/>
  <c r="S1986" i="1"/>
  <c r="R1986" i="1"/>
  <c r="Q1986" i="1"/>
  <c r="P1986" i="1"/>
  <c r="T1985" i="1"/>
  <c r="S1985" i="1"/>
  <c r="R1985" i="1"/>
  <c r="Q1985" i="1"/>
  <c r="P1985" i="1"/>
  <c r="T1984" i="1"/>
  <c r="S1984" i="1"/>
  <c r="R1984" i="1"/>
  <c r="Q1984" i="1"/>
  <c r="P1984" i="1"/>
  <c r="T1983" i="1"/>
  <c r="S1983" i="1"/>
  <c r="R1983" i="1"/>
  <c r="Q1983" i="1"/>
  <c r="P1983" i="1"/>
  <c r="T1982" i="1"/>
  <c r="S1982" i="1"/>
  <c r="R1982" i="1"/>
  <c r="Q1982" i="1"/>
  <c r="P1982" i="1"/>
  <c r="T1981" i="1"/>
  <c r="S1981" i="1"/>
  <c r="R1981" i="1"/>
  <c r="Q1981" i="1"/>
  <c r="P1981" i="1"/>
  <c r="T1980" i="1"/>
  <c r="S1980" i="1"/>
  <c r="R1980" i="1"/>
  <c r="Q1980" i="1"/>
  <c r="P1980" i="1"/>
  <c r="T1979" i="1"/>
  <c r="S1979" i="1"/>
  <c r="R1979" i="1"/>
  <c r="Q1979" i="1"/>
  <c r="P1979" i="1"/>
  <c r="T1978" i="1"/>
  <c r="S1978" i="1"/>
  <c r="R1978" i="1"/>
  <c r="Q1978" i="1"/>
  <c r="P1978" i="1"/>
  <c r="T1977" i="1"/>
  <c r="S1977" i="1"/>
  <c r="R1977" i="1"/>
  <c r="Q1977" i="1"/>
  <c r="P1977" i="1"/>
  <c r="T1976" i="1"/>
  <c r="S1976" i="1"/>
  <c r="R1976" i="1"/>
  <c r="Q1976" i="1"/>
  <c r="P1976" i="1"/>
  <c r="T1975" i="1"/>
  <c r="S1975" i="1"/>
  <c r="R1975" i="1"/>
  <c r="Q1975" i="1"/>
  <c r="P1975" i="1"/>
  <c r="T1974" i="1"/>
  <c r="S1974" i="1"/>
  <c r="R1974" i="1"/>
  <c r="Q1974" i="1"/>
  <c r="P1974" i="1"/>
  <c r="T1973" i="1"/>
  <c r="S1973" i="1"/>
  <c r="R1973" i="1"/>
  <c r="Q1973" i="1"/>
  <c r="P1973" i="1"/>
  <c r="T1972" i="1"/>
  <c r="S1972" i="1"/>
  <c r="R1972" i="1"/>
  <c r="Q1972" i="1"/>
  <c r="P1972" i="1"/>
  <c r="T1971" i="1"/>
  <c r="S1971" i="1"/>
  <c r="R1971" i="1"/>
  <c r="Q1971" i="1"/>
  <c r="P1971" i="1"/>
  <c r="T1970" i="1"/>
  <c r="S1970" i="1"/>
  <c r="R1970" i="1"/>
  <c r="Q1970" i="1"/>
  <c r="P1970" i="1"/>
  <c r="T1969" i="1"/>
  <c r="S1969" i="1"/>
  <c r="R1969" i="1"/>
  <c r="Q1969" i="1"/>
  <c r="P1969" i="1"/>
  <c r="T1968" i="1"/>
  <c r="S1968" i="1"/>
  <c r="R1968" i="1"/>
  <c r="Q1968" i="1"/>
  <c r="P1968" i="1"/>
  <c r="T1967" i="1"/>
  <c r="S1967" i="1"/>
  <c r="R1967" i="1"/>
  <c r="Q1967" i="1"/>
  <c r="P1967" i="1"/>
  <c r="T1966" i="1"/>
  <c r="S1966" i="1"/>
  <c r="R1966" i="1"/>
  <c r="Q1966" i="1"/>
  <c r="P1966" i="1"/>
  <c r="T1965" i="1"/>
  <c r="S1965" i="1"/>
  <c r="R1965" i="1"/>
  <c r="Q1965" i="1"/>
  <c r="P1965" i="1"/>
  <c r="T1964" i="1"/>
  <c r="S1964" i="1"/>
  <c r="R1964" i="1"/>
  <c r="Q1964" i="1"/>
  <c r="P1964" i="1"/>
  <c r="T1963" i="1"/>
  <c r="S1963" i="1"/>
  <c r="R1963" i="1"/>
  <c r="Q1963" i="1"/>
  <c r="P1963" i="1"/>
  <c r="T1962" i="1"/>
  <c r="S1962" i="1"/>
  <c r="R1962" i="1"/>
  <c r="Q1962" i="1"/>
  <c r="P1962" i="1"/>
  <c r="T1961" i="1"/>
  <c r="S1961" i="1"/>
  <c r="R1961" i="1"/>
  <c r="Q1961" i="1"/>
  <c r="P1961" i="1"/>
  <c r="T1960" i="1"/>
  <c r="S1960" i="1"/>
  <c r="R1960" i="1"/>
  <c r="Q1960" i="1"/>
  <c r="P1960" i="1"/>
  <c r="T1959" i="1"/>
  <c r="S1959" i="1"/>
  <c r="R1959" i="1"/>
  <c r="Q1959" i="1"/>
  <c r="P1959" i="1"/>
  <c r="T1958" i="1"/>
  <c r="S1958" i="1"/>
  <c r="R1958" i="1"/>
  <c r="Q1958" i="1"/>
  <c r="P1958" i="1"/>
  <c r="T1957" i="1"/>
  <c r="S1957" i="1"/>
  <c r="R1957" i="1"/>
  <c r="Q1957" i="1"/>
  <c r="P1957" i="1"/>
  <c r="T1956" i="1"/>
  <c r="S1956" i="1"/>
  <c r="R1956" i="1"/>
  <c r="Q1956" i="1"/>
  <c r="P1956" i="1"/>
  <c r="T1955" i="1"/>
  <c r="S1955" i="1"/>
  <c r="R1955" i="1"/>
  <c r="Q1955" i="1"/>
  <c r="P1955" i="1"/>
  <c r="T1954" i="1"/>
  <c r="S1954" i="1"/>
  <c r="R1954" i="1"/>
  <c r="Q1954" i="1"/>
  <c r="P1954" i="1"/>
  <c r="T1953" i="1"/>
  <c r="S1953" i="1"/>
  <c r="R1953" i="1"/>
  <c r="Q1953" i="1"/>
  <c r="P1953" i="1"/>
  <c r="T1952" i="1"/>
  <c r="S1952" i="1"/>
  <c r="R1952" i="1"/>
  <c r="Q1952" i="1"/>
  <c r="P1952" i="1"/>
  <c r="T1951" i="1"/>
  <c r="S1951" i="1"/>
  <c r="R1951" i="1"/>
  <c r="Q1951" i="1"/>
  <c r="P1951" i="1"/>
  <c r="T1950" i="1"/>
  <c r="S1950" i="1"/>
  <c r="R1950" i="1"/>
  <c r="Q1950" i="1"/>
  <c r="P1950" i="1"/>
  <c r="T1949" i="1"/>
  <c r="S1949" i="1"/>
  <c r="R1949" i="1"/>
  <c r="Q1949" i="1"/>
  <c r="P1949" i="1"/>
  <c r="T1948" i="1"/>
  <c r="S1948" i="1"/>
  <c r="R1948" i="1"/>
  <c r="Q1948" i="1"/>
  <c r="P1948" i="1"/>
  <c r="T1947" i="1"/>
  <c r="S1947" i="1"/>
  <c r="R1947" i="1"/>
  <c r="Q1947" i="1"/>
  <c r="P1947" i="1"/>
  <c r="T1946" i="1"/>
  <c r="S1946" i="1"/>
  <c r="R1946" i="1"/>
  <c r="Q1946" i="1"/>
  <c r="P1946" i="1"/>
  <c r="T1945" i="1"/>
  <c r="S1945" i="1"/>
  <c r="R1945" i="1"/>
  <c r="Q1945" i="1"/>
  <c r="P1945" i="1"/>
  <c r="T1944" i="1"/>
  <c r="S1944" i="1"/>
  <c r="R1944" i="1"/>
  <c r="Q1944" i="1"/>
  <c r="P1944" i="1"/>
  <c r="T1943" i="1"/>
  <c r="S1943" i="1"/>
  <c r="R1943" i="1"/>
  <c r="Q1943" i="1"/>
  <c r="P1943" i="1"/>
  <c r="T1942" i="1"/>
  <c r="S1942" i="1"/>
  <c r="R1942" i="1"/>
  <c r="Q1942" i="1"/>
  <c r="P1942" i="1"/>
  <c r="T1941" i="1"/>
  <c r="S1941" i="1"/>
  <c r="R1941" i="1"/>
  <c r="Q1941" i="1"/>
  <c r="P1941" i="1"/>
  <c r="T1940" i="1"/>
  <c r="S1940" i="1"/>
  <c r="R1940" i="1"/>
  <c r="Q1940" i="1"/>
  <c r="P1940" i="1"/>
  <c r="T1939" i="1"/>
  <c r="S1939" i="1"/>
  <c r="R1939" i="1"/>
  <c r="Q1939" i="1"/>
  <c r="P1939" i="1"/>
  <c r="T1938" i="1"/>
  <c r="S1938" i="1"/>
  <c r="R1938" i="1"/>
  <c r="Q1938" i="1"/>
  <c r="P1938" i="1"/>
  <c r="T1937" i="1"/>
  <c r="S1937" i="1"/>
  <c r="R1937" i="1"/>
  <c r="Q1937" i="1"/>
  <c r="P1937" i="1"/>
  <c r="T1936" i="1"/>
  <c r="S1936" i="1"/>
  <c r="R1936" i="1"/>
  <c r="Q1936" i="1"/>
  <c r="P1936" i="1"/>
  <c r="T1935" i="1"/>
  <c r="S1935" i="1"/>
  <c r="R1935" i="1"/>
  <c r="Q1935" i="1"/>
  <c r="P1935" i="1"/>
  <c r="T1934" i="1"/>
  <c r="S1934" i="1"/>
  <c r="R1934" i="1"/>
  <c r="Q1934" i="1"/>
  <c r="P1934" i="1"/>
  <c r="T1933" i="1"/>
  <c r="S1933" i="1"/>
  <c r="R1933" i="1"/>
  <c r="Q1933" i="1"/>
  <c r="P1933" i="1"/>
  <c r="T1932" i="1"/>
  <c r="S1932" i="1"/>
  <c r="R1932" i="1"/>
  <c r="Q1932" i="1"/>
  <c r="P1932" i="1"/>
  <c r="T1931" i="1"/>
  <c r="S1931" i="1"/>
  <c r="R1931" i="1"/>
  <c r="Q1931" i="1"/>
  <c r="P1931" i="1"/>
  <c r="T1930" i="1"/>
  <c r="S1930" i="1"/>
  <c r="R1930" i="1"/>
  <c r="Q1930" i="1"/>
  <c r="P1930" i="1"/>
  <c r="T1929" i="1"/>
  <c r="S1929" i="1"/>
  <c r="R1929" i="1"/>
  <c r="Q1929" i="1"/>
  <c r="P1929" i="1"/>
  <c r="T1928" i="1"/>
  <c r="S1928" i="1"/>
  <c r="R1928" i="1"/>
  <c r="Q1928" i="1"/>
  <c r="P1928" i="1"/>
  <c r="T1927" i="1"/>
  <c r="S1927" i="1"/>
  <c r="R1927" i="1"/>
  <c r="Q1927" i="1"/>
  <c r="P1927" i="1"/>
  <c r="T1926" i="1"/>
  <c r="S1926" i="1"/>
  <c r="R1926" i="1"/>
  <c r="Q1926" i="1"/>
  <c r="P1926" i="1"/>
  <c r="T1925" i="1"/>
  <c r="S1925" i="1"/>
  <c r="R1925" i="1"/>
  <c r="Q1925" i="1"/>
  <c r="P1925" i="1"/>
  <c r="T1924" i="1"/>
  <c r="S1924" i="1"/>
  <c r="R1924" i="1"/>
  <c r="Q1924" i="1"/>
  <c r="P1924" i="1"/>
  <c r="T1923" i="1"/>
  <c r="S1923" i="1"/>
  <c r="R1923" i="1"/>
  <c r="Q1923" i="1"/>
  <c r="P1923" i="1"/>
  <c r="T1922" i="1"/>
  <c r="S1922" i="1"/>
  <c r="R1922" i="1"/>
  <c r="Q1922" i="1"/>
  <c r="P1922" i="1"/>
  <c r="T1921" i="1"/>
  <c r="S1921" i="1"/>
  <c r="R1921" i="1"/>
  <c r="Q1921" i="1"/>
  <c r="P1921" i="1"/>
  <c r="T1920" i="1"/>
  <c r="S1920" i="1"/>
  <c r="R1920" i="1"/>
  <c r="Q1920" i="1"/>
  <c r="P1920" i="1"/>
  <c r="T1919" i="1"/>
  <c r="S1919" i="1"/>
  <c r="R1919" i="1"/>
  <c r="Q1919" i="1"/>
  <c r="P1919" i="1"/>
  <c r="T1918" i="1"/>
  <c r="S1918" i="1"/>
  <c r="R1918" i="1"/>
  <c r="Q1918" i="1"/>
  <c r="P1918" i="1"/>
  <c r="T1917" i="1"/>
  <c r="S1917" i="1"/>
  <c r="R1917" i="1"/>
  <c r="Q1917" i="1"/>
  <c r="P1917" i="1"/>
  <c r="T1916" i="1"/>
  <c r="S1916" i="1"/>
  <c r="R1916" i="1"/>
  <c r="Q1916" i="1"/>
  <c r="P1916" i="1"/>
  <c r="T1915" i="1"/>
  <c r="S1915" i="1"/>
  <c r="R1915" i="1"/>
  <c r="Q1915" i="1"/>
  <c r="P1915" i="1"/>
  <c r="T1914" i="1"/>
  <c r="S1914" i="1"/>
  <c r="R1914" i="1"/>
  <c r="Q1914" i="1"/>
  <c r="P1914" i="1"/>
  <c r="T1913" i="1"/>
  <c r="S1913" i="1"/>
  <c r="R1913" i="1"/>
  <c r="Q1913" i="1"/>
  <c r="P1913" i="1"/>
  <c r="T1912" i="1"/>
  <c r="S1912" i="1"/>
  <c r="R1912" i="1"/>
  <c r="Q1912" i="1"/>
  <c r="P1912" i="1"/>
  <c r="T1911" i="1"/>
  <c r="S1911" i="1"/>
  <c r="R1911" i="1"/>
  <c r="Q1911" i="1"/>
  <c r="P1911" i="1"/>
  <c r="T1910" i="1"/>
  <c r="S1910" i="1"/>
  <c r="R1910" i="1"/>
  <c r="Q1910" i="1"/>
  <c r="P1910" i="1"/>
  <c r="T1909" i="1"/>
  <c r="S1909" i="1"/>
  <c r="R1909" i="1"/>
  <c r="Q1909" i="1"/>
  <c r="P1909" i="1"/>
  <c r="T1908" i="1"/>
  <c r="S1908" i="1"/>
  <c r="R1908" i="1"/>
  <c r="Q1908" i="1"/>
  <c r="P1908" i="1"/>
  <c r="T1907" i="1"/>
  <c r="S1907" i="1"/>
  <c r="R1907" i="1"/>
  <c r="Q1907" i="1"/>
  <c r="P1907" i="1"/>
  <c r="T1906" i="1"/>
  <c r="S1906" i="1"/>
  <c r="R1906" i="1"/>
  <c r="Q1906" i="1"/>
  <c r="P1906" i="1"/>
  <c r="T1905" i="1"/>
  <c r="S1905" i="1"/>
  <c r="R1905" i="1"/>
  <c r="Q1905" i="1"/>
  <c r="P1905" i="1"/>
  <c r="T1904" i="1"/>
  <c r="S1904" i="1"/>
  <c r="R1904" i="1"/>
  <c r="Q1904" i="1"/>
  <c r="P1904" i="1"/>
  <c r="T1903" i="1"/>
  <c r="S1903" i="1"/>
  <c r="R1903" i="1"/>
  <c r="Q1903" i="1"/>
  <c r="P1903" i="1"/>
  <c r="T1902" i="1"/>
  <c r="S1902" i="1"/>
  <c r="R1902" i="1"/>
  <c r="Q1902" i="1"/>
  <c r="P1902" i="1"/>
  <c r="T1901" i="1"/>
  <c r="S1901" i="1"/>
  <c r="R1901" i="1"/>
  <c r="Q1901" i="1"/>
  <c r="P1901" i="1"/>
  <c r="T1900" i="1"/>
  <c r="S1900" i="1"/>
  <c r="R1900" i="1"/>
  <c r="Q1900" i="1"/>
  <c r="P1900" i="1"/>
  <c r="T1899" i="1"/>
  <c r="S1899" i="1"/>
  <c r="R1899" i="1"/>
  <c r="Q1899" i="1"/>
  <c r="P1899" i="1"/>
  <c r="T1898" i="1"/>
  <c r="S1898" i="1"/>
  <c r="R1898" i="1"/>
  <c r="Q1898" i="1"/>
  <c r="P1898" i="1"/>
  <c r="T1897" i="1"/>
  <c r="S1897" i="1"/>
  <c r="R1897" i="1"/>
  <c r="Q1897" i="1"/>
  <c r="P1897" i="1"/>
  <c r="T1896" i="1"/>
  <c r="S1896" i="1"/>
  <c r="R1896" i="1"/>
  <c r="Q1896" i="1"/>
  <c r="P1896" i="1"/>
  <c r="T1895" i="1"/>
  <c r="S1895" i="1"/>
  <c r="R1895" i="1"/>
  <c r="Q1895" i="1"/>
  <c r="P1895" i="1"/>
  <c r="T1894" i="1"/>
  <c r="S1894" i="1"/>
  <c r="R1894" i="1"/>
  <c r="Q1894" i="1"/>
  <c r="P1894" i="1"/>
  <c r="T1893" i="1"/>
  <c r="S1893" i="1"/>
  <c r="R1893" i="1"/>
  <c r="Q1893" i="1"/>
  <c r="P1893" i="1"/>
  <c r="T1892" i="1"/>
  <c r="S1892" i="1"/>
  <c r="R1892" i="1"/>
  <c r="Q1892" i="1"/>
  <c r="P1892" i="1"/>
  <c r="T1891" i="1"/>
  <c r="S1891" i="1"/>
  <c r="R1891" i="1"/>
  <c r="Q1891" i="1"/>
  <c r="P1891" i="1"/>
  <c r="T1890" i="1"/>
  <c r="S1890" i="1"/>
  <c r="R1890" i="1"/>
  <c r="Q1890" i="1"/>
  <c r="P1890" i="1"/>
  <c r="T1889" i="1"/>
  <c r="S1889" i="1"/>
  <c r="R1889" i="1"/>
  <c r="Q1889" i="1"/>
  <c r="P1889" i="1"/>
  <c r="T1888" i="1"/>
  <c r="S1888" i="1"/>
  <c r="R1888" i="1"/>
  <c r="Q1888" i="1"/>
  <c r="P1888" i="1"/>
  <c r="T1887" i="1"/>
  <c r="S1887" i="1"/>
  <c r="R1887" i="1"/>
  <c r="Q1887" i="1"/>
  <c r="P1887" i="1"/>
  <c r="T1886" i="1"/>
  <c r="S1886" i="1"/>
  <c r="R1886" i="1"/>
  <c r="Q1886" i="1"/>
  <c r="P1886" i="1"/>
  <c r="T1885" i="1"/>
  <c r="S1885" i="1"/>
  <c r="R1885" i="1"/>
  <c r="Q1885" i="1"/>
  <c r="P1885" i="1"/>
  <c r="T1884" i="1"/>
  <c r="S1884" i="1"/>
  <c r="R1884" i="1"/>
  <c r="Q1884" i="1"/>
  <c r="P1884" i="1"/>
  <c r="T1883" i="1"/>
  <c r="S1883" i="1"/>
  <c r="R1883" i="1"/>
  <c r="Q1883" i="1"/>
  <c r="P1883" i="1"/>
  <c r="T1882" i="1"/>
  <c r="S1882" i="1"/>
  <c r="R1882" i="1"/>
  <c r="Q1882" i="1"/>
  <c r="P1882" i="1"/>
  <c r="T1881" i="1"/>
  <c r="S1881" i="1"/>
  <c r="R1881" i="1"/>
  <c r="Q1881" i="1"/>
  <c r="P1881" i="1"/>
  <c r="T1880" i="1"/>
  <c r="S1880" i="1"/>
  <c r="R1880" i="1"/>
  <c r="Q1880" i="1"/>
  <c r="P1880" i="1"/>
  <c r="T1879" i="1"/>
  <c r="S1879" i="1"/>
  <c r="R1879" i="1"/>
  <c r="Q1879" i="1"/>
  <c r="P1879" i="1"/>
  <c r="T1878" i="1"/>
  <c r="S1878" i="1"/>
  <c r="R1878" i="1"/>
  <c r="Q1878" i="1"/>
  <c r="P1878" i="1"/>
  <c r="T1877" i="1"/>
  <c r="S1877" i="1"/>
  <c r="R1877" i="1"/>
  <c r="Q1877" i="1"/>
  <c r="P1877" i="1"/>
  <c r="T1876" i="1"/>
  <c r="S1876" i="1"/>
  <c r="R1876" i="1"/>
  <c r="Q1876" i="1"/>
  <c r="P1876" i="1"/>
  <c r="T1875" i="1"/>
  <c r="S1875" i="1"/>
  <c r="R1875" i="1"/>
  <c r="Q1875" i="1"/>
  <c r="P1875" i="1"/>
  <c r="T1874" i="1"/>
  <c r="S1874" i="1"/>
  <c r="R1874" i="1"/>
  <c r="Q1874" i="1"/>
  <c r="P1874" i="1"/>
  <c r="T1873" i="1"/>
  <c r="S1873" i="1"/>
  <c r="R1873" i="1"/>
  <c r="Q1873" i="1"/>
  <c r="P1873" i="1"/>
  <c r="T1872" i="1"/>
  <c r="S1872" i="1"/>
  <c r="R1872" i="1"/>
  <c r="Q1872" i="1"/>
  <c r="P1872" i="1"/>
  <c r="T1871" i="1"/>
  <c r="S1871" i="1"/>
  <c r="R1871" i="1"/>
  <c r="Q1871" i="1"/>
  <c r="P1871" i="1"/>
  <c r="T1870" i="1"/>
  <c r="S1870" i="1"/>
  <c r="R1870" i="1"/>
  <c r="Q1870" i="1"/>
  <c r="P1870" i="1"/>
  <c r="T1869" i="1"/>
  <c r="S1869" i="1"/>
  <c r="R1869" i="1"/>
  <c r="Q1869" i="1"/>
  <c r="P1869" i="1"/>
  <c r="T1868" i="1"/>
  <c r="S1868" i="1"/>
  <c r="R1868" i="1"/>
  <c r="Q1868" i="1"/>
  <c r="P1868" i="1"/>
  <c r="T1867" i="1"/>
  <c r="S1867" i="1"/>
  <c r="R1867" i="1"/>
  <c r="Q1867" i="1"/>
  <c r="P1867" i="1"/>
  <c r="T1866" i="1"/>
  <c r="S1866" i="1"/>
  <c r="R1866" i="1"/>
  <c r="Q1866" i="1"/>
  <c r="P1866" i="1"/>
  <c r="T1865" i="1"/>
  <c r="S1865" i="1"/>
  <c r="R1865" i="1"/>
  <c r="Q1865" i="1"/>
  <c r="P1865" i="1"/>
  <c r="T1864" i="1"/>
  <c r="S1864" i="1"/>
  <c r="R1864" i="1"/>
  <c r="Q1864" i="1"/>
  <c r="P1864" i="1"/>
  <c r="T1863" i="1"/>
  <c r="S1863" i="1"/>
  <c r="R1863" i="1"/>
  <c r="Q1863" i="1"/>
  <c r="P1863" i="1"/>
  <c r="T1862" i="1"/>
  <c r="S1862" i="1"/>
  <c r="R1862" i="1"/>
  <c r="Q1862" i="1"/>
  <c r="P1862" i="1"/>
  <c r="T1861" i="1"/>
  <c r="S1861" i="1"/>
  <c r="R1861" i="1"/>
  <c r="Q1861" i="1"/>
  <c r="P1861" i="1"/>
  <c r="T1860" i="1"/>
  <c r="S1860" i="1"/>
  <c r="R1860" i="1"/>
  <c r="Q1860" i="1"/>
  <c r="P1860" i="1"/>
  <c r="T1859" i="1"/>
  <c r="S1859" i="1"/>
  <c r="R1859" i="1"/>
  <c r="Q1859" i="1"/>
  <c r="P1859" i="1"/>
  <c r="T1858" i="1"/>
  <c r="S1858" i="1"/>
  <c r="R1858" i="1"/>
  <c r="Q1858" i="1"/>
  <c r="P1858" i="1"/>
  <c r="T1857" i="1"/>
  <c r="S1857" i="1"/>
  <c r="R1857" i="1"/>
  <c r="Q1857" i="1"/>
  <c r="P1857" i="1"/>
  <c r="T1856" i="1"/>
  <c r="S1856" i="1"/>
  <c r="R1856" i="1"/>
  <c r="Q1856" i="1"/>
  <c r="P1856" i="1"/>
  <c r="T1855" i="1"/>
  <c r="S1855" i="1"/>
  <c r="R1855" i="1"/>
  <c r="Q1855" i="1"/>
  <c r="P1855" i="1"/>
  <c r="T1854" i="1"/>
  <c r="S1854" i="1"/>
  <c r="R1854" i="1"/>
  <c r="Q1854" i="1"/>
  <c r="P1854" i="1"/>
  <c r="T1853" i="1"/>
  <c r="S1853" i="1"/>
  <c r="R1853" i="1"/>
  <c r="Q1853" i="1"/>
  <c r="P1853" i="1"/>
  <c r="T1852" i="1"/>
  <c r="S1852" i="1"/>
  <c r="R1852" i="1"/>
  <c r="Q1852" i="1"/>
  <c r="P1852" i="1"/>
  <c r="T1851" i="1"/>
  <c r="S1851" i="1"/>
  <c r="R1851" i="1"/>
  <c r="Q1851" i="1"/>
  <c r="P1851" i="1"/>
  <c r="T1850" i="1"/>
  <c r="S1850" i="1"/>
  <c r="R1850" i="1"/>
  <c r="Q1850" i="1"/>
  <c r="P1850" i="1"/>
  <c r="T1849" i="1"/>
  <c r="S1849" i="1"/>
  <c r="R1849" i="1"/>
  <c r="Q1849" i="1"/>
  <c r="P1849" i="1"/>
  <c r="T1848" i="1"/>
  <c r="S1848" i="1"/>
  <c r="R1848" i="1"/>
  <c r="Q1848" i="1"/>
  <c r="P1848" i="1"/>
  <c r="T1847" i="1"/>
  <c r="S1847" i="1"/>
  <c r="R1847" i="1"/>
  <c r="Q1847" i="1"/>
  <c r="P1847" i="1"/>
  <c r="T1846" i="1"/>
  <c r="S1846" i="1"/>
  <c r="R1846" i="1"/>
  <c r="Q1846" i="1"/>
  <c r="P1846" i="1"/>
  <c r="T1845" i="1"/>
  <c r="S1845" i="1"/>
  <c r="R1845" i="1"/>
  <c r="Q1845" i="1"/>
  <c r="P1845" i="1"/>
  <c r="T1844" i="1"/>
  <c r="S1844" i="1"/>
  <c r="R1844" i="1"/>
  <c r="Q1844" i="1"/>
  <c r="P1844" i="1"/>
  <c r="T1843" i="1"/>
  <c r="S1843" i="1"/>
  <c r="R1843" i="1"/>
  <c r="Q1843" i="1"/>
  <c r="P1843" i="1"/>
  <c r="T1842" i="1"/>
  <c r="S1842" i="1"/>
  <c r="R1842" i="1"/>
  <c r="Q1842" i="1"/>
  <c r="P1842" i="1"/>
  <c r="T1841" i="1"/>
  <c r="S1841" i="1"/>
  <c r="R1841" i="1"/>
  <c r="Q1841" i="1"/>
  <c r="P1841" i="1"/>
  <c r="T1840" i="1"/>
  <c r="S1840" i="1"/>
  <c r="R1840" i="1"/>
  <c r="Q1840" i="1"/>
  <c r="P1840" i="1"/>
  <c r="T1839" i="1"/>
  <c r="S1839" i="1"/>
  <c r="R1839" i="1"/>
  <c r="Q1839" i="1"/>
  <c r="P1839" i="1"/>
  <c r="T1838" i="1"/>
  <c r="S1838" i="1"/>
  <c r="R1838" i="1"/>
  <c r="Q1838" i="1"/>
  <c r="P1838" i="1"/>
  <c r="T1837" i="1"/>
  <c r="S1837" i="1"/>
  <c r="R1837" i="1"/>
  <c r="Q1837" i="1"/>
  <c r="P1837" i="1"/>
  <c r="T1836" i="1"/>
  <c r="S1836" i="1"/>
  <c r="R1836" i="1"/>
  <c r="Q1836" i="1"/>
  <c r="P1836" i="1"/>
  <c r="T1835" i="1"/>
  <c r="S1835" i="1"/>
  <c r="R1835" i="1"/>
  <c r="Q1835" i="1"/>
  <c r="P1835" i="1"/>
  <c r="T1834" i="1"/>
  <c r="S1834" i="1"/>
  <c r="R1834" i="1"/>
  <c r="Q1834" i="1"/>
  <c r="P1834" i="1"/>
  <c r="T1833" i="1"/>
  <c r="S1833" i="1"/>
  <c r="R1833" i="1"/>
  <c r="Q1833" i="1"/>
  <c r="P1833" i="1"/>
  <c r="T1832" i="1"/>
  <c r="S1832" i="1"/>
  <c r="R1832" i="1"/>
  <c r="Q1832" i="1"/>
  <c r="P1832" i="1"/>
  <c r="T1831" i="1"/>
  <c r="S1831" i="1"/>
  <c r="R1831" i="1"/>
  <c r="Q1831" i="1"/>
  <c r="P1831" i="1"/>
  <c r="T1830" i="1"/>
  <c r="S1830" i="1"/>
  <c r="R1830" i="1"/>
  <c r="Q1830" i="1"/>
  <c r="P1830" i="1"/>
  <c r="T1829" i="1"/>
  <c r="S1829" i="1"/>
  <c r="R1829" i="1"/>
  <c r="Q1829" i="1"/>
  <c r="P1829" i="1"/>
  <c r="T1828" i="1"/>
  <c r="S1828" i="1"/>
  <c r="R1828" i="1"/>
  <c r="Q1828" i="1"/>
  <c r="P1828" i="1"/>
  <c r="T1827" i="1"/>
  <c r="S1827" i="1"/>
  <c r="R1827" i="1"/>
  <c r="Q1827" i="1"/>
  <c r="P1827" i="1"/>
  <c r="T1826" i="1"/>
  <c r="S1826" i="1"/>
  <c r="R1826" i="1"/>
  <c r="Q1826" i="1"/>
  <c r="P1826" i="1"/>
  <c r="T1825" i="1"/>
  <c r="S1825" i="1"/>
  <c r="R1825" i="1"/>
  <c r="Q1825" i="1"/>
  <c r="P1825" i="1"/>
  <c r="T1824" i="1"/>
  <c r="S1824" i="1"/>
  <c r="R1824" i="1"/>
  <c r="Q1824" i="1"/>
  <c r="P1824" i="1"/>
  <c r="T1823" i="1"/>
  <c r="S1823" i="1"/>
  <c r="R1823" i="1"/>
  <c r="Q1823" i="1"/>
  <c r="P1823" i="1"/>
  <c r="T1822" i="1"/>
  <c r="S1822" i="1"/>
  <c r="R1822" i="1"/>
  <c r="Q1822" i="1"/>
  <c r="P1822" i="1"/>
  <c r="T1821" i="1"/>
  <c r="S1821" i="1"/>
  <c r="R1821" i="1"/>
  <c r="Q1821" i="1"/>
  <c r="P1821" i="1"/>
  <c r="T1820" i="1"/>
  <c r="S1820" i="1"/>
  <c r="R1820" i="1"/>
  <c r="Q1820" i="1"/>
  <c r="P1820" i="1"/>
  <c r="T1819" i="1"/>
  <c r="S1819" i="1"/>
  <c r="R1819" i="1"/>
  <c r="Q1819" i="1"/>
  <c r="P1819" i="1"/>
  <c r="T1818" i="1"/>
  <c r="S1818" i="1"/>
  <c r="R1818" i="1"/>
  <c r="Q1818" i="1"/>
  <c r="P1818" i="1"/>
  <c r="T1817" i="1"/>
  <c r="S1817" i="1"/>
  <c r="R1817" i="1"/>
  <c r="Q1817" i="1"/>
  <c r="P1817" i="1"/>
  <c r="T1816" i="1"/>
  <c r="S1816" i="1"/>
  <c r="R1816" i="1"/>
  <c r="Q1816" i="1"/>
  <c r="P1816" i="1"/>
  <c r="T1815" i="1"/>
  <c r="S1815" i="1"/>
  <c r="R1815" i="1"/>
  <c r="Q1815" i="1"/>
  <c r="P1815" i="1"/>
  <c r="T1814" i="1"/>
  <c r="S1814" i="1"/>
  <c r="R1814" i="1"/>
  <c r="Q1814" i="1"/>
  <c r="P1814" i="1"/>
  <c r="T1813" i="1"/>
  <c r="S1813" i="1"/>
  <c r="R1813" i="1"/>
  <c r="Q1813" i="1"/>
  <c r="P1813" i="1"/>
  <c r="T1812" i="1"/>
  <c r="S1812" i="1"/>
  <c r="R1812" i="1"/>
  <c r="Q1812" i="1"/>
  <c r="P1812" i="1"/>
  <c r="T1811" i="1"/>
  <c r="S1811" i="1"/>
  <c r="R1811" i="1"/>
  <c r="Q1811" i="1"/>
  <c r="P1811" i="1"/>
  <c r="T1810" i="1"/>
  <c r="S1810" i="1"/>
  <c r="R1810" i="1"/>
  <c r="Q1810" i="1"/>
  <c r="P1810" i="1"/>
  <c r="T1809" i="1"/>
  <c r="S1809" i="1"/>
  <c r="R1809" i="1"/>
  <c r="Q1809" i="1"/>
  <c r="P1809" i="1"/>
  <c r="T1808" i="1"/>
  <c r="S1808" i="1"/>
  <c r="R1808" i="1"/>
  <c r="Q1808" i="1"/>
  <c r="P1808" i="1"/>
  <c r="T1807" i="1"/>
  <c r="S1807" i="1"/>
  <c r="R1807" i="1"/>
  <c r="Q1807" i="1"/>
  <c r="P1807" i="1"/>
  <c r="T1806" i="1"/>
  <c r="S1806" i="1"/>
  <c r="R1806" i="1"/>
  <c r="Q1806" i="1"/>
  <c r="P1806" i="1"/>
  <c r="T1805" i="1"/>
  <c r="S1805" i="1"/>
  <c r="R1805" i="1"/>
  <c r="Q1805" i="1"/>
  <c r="P1805" i="1"/>
  <c r="T1804" i="1"/>
  <c r="S1804" i="1"/>
  <c r="R1804" i="1"/>
  <c r="Q1804" i="1"/>
  <c r="P1804" i="1"/>
  <c r="T1803" i="1"/>
  <c r="S1803" i="1"/>
  <c r="R1803" i="1"/>
  <c r="Q1803" i="1"/>
  <c r="P1803" i="1"/>
  <c r="T1802" i="1"/>
  <c r="S1802" i="1"/>
  <c r="R1802" i="1"/>
  <c r="Q1802" i="1"/>
  <c r="P1802" i="1"/>
  <c r="T1801" i="1"/>
  <c r="S1801" i="1"/>
  <c r="R1801" i="1"/>
  <c r="Q1801" i="1"/>
  <c r="P1801" i="1"/>
  <c r="T1800" i="1"/>
  <c r="S1800" i="1"/>
  <c r="R1800" i="1"/>
  <c r="Q1800" i="1"/>
  <c r="P1800" i="1"/>
  <c r="T1799" i="1"/>
  <c r="S1799" i="1"/>
  <c r="R1799" i="1"/>
  <c r="Q1799" i="1"/>
  <c r="P1799" i="1"/>
  <c r="T1798" i="1"/>
  <c r="S1798" i="1"/>
  <c r="R1798" i="1"/>
  <c r="Q1798" i="1"/>
  <c r="P1798" i="1"/>
  <c r="T1797" i="1"/>
  <c r="S1797" i="1"/>
  <c r="R1797" i="1"/>
  <c r="Q1797" i="1"/>
  <c r="P1797" i="1"/>
  <c r="T1796" i="1"/>
  <c r="S1796" i="1"/>
  <c r="R1796" i="1"/>
  <c r="Q1796" i="1"/>
  <c r="P1796" i="1"/>
  <c r="T1795" i="1"/>
  <c r="S1795" i="1"/>
  <c r="R1795" i="1"/>
  <c r="Q1795" i="1"/>
  <c r="P1795" i="1"/>
  <c r="T1794" i="1"/>
  <c r="S1794" i="1"/>
  <c r="R1794" i="1"/>
  <c r="Q1794" i="1"/>
  <c r="P1794" i="1"/>
  <c r="T1793" i="1"/>
  <c r="S1793" i="1"/>
  <c r="R1793" i="1"/>
  <c r="Q1793" i="1"/>
  <c r="P1793" i="1"/>
  <c r="T1792" i="1"/>
  <c r="S1792" i="1"/>
  <c r="R1792" i="1"/>
  <c r="Q1792" i="1"/>
  <c r="P1792" i="1"/>
  <c r="T1791" i="1"/>
  <c r="S1791" i="1"/>
  <c r="R1791" i="1"/>
  <c r="Q1791" i="1"/>
  <c r="P1791" i="1"/>
  <c r="T1790" i="1"/>
  <c r="S1790" i="1"/>
  <c r="R1790" i="1"/>
  <c r="Q1790" i="1"/>
  <c r="P1790" i="1"/>
  <c r="T1789" i="1"/>
  <c r="S1789" i="1"/>
  <c r="R1789" i="1"/>
  <c r="Q1789" i="1"/>
  <c r="P1789" i="1"/>
  <c r="T1788" i="1"/>
  <c r="S1788" i="1"/>
  <c r="R1788" i="1"/>
  <c r="Q1788" i="1"/>
  <c r="P1788" i="1"/>
  <c r="T1787" i="1"/>
  <c r="S1787" i="1"/>
  <c r="R1787" i="1"/>
  <c r="Q1787" i="1"/>
  <c r="P1787" i="1"/>
  <c r="T1786" i="1"/>
  <c r="S1786" i="1"/>
  <c r="R1786" i="1"/>
  <c r="Q1786" i="1"/>
  <c r="P1786" i="1"/>
  <c r="T1785" i="1"/>
  <c r="S1785" i="1"/>
  <c r="R1785" i="1"/>
  <c r="Q1785" i="1"/>
  <c r="P1785" i="1"/>
  <c r="T1784" i="1"/>
  <c r="S1784" i="1"/>
  <c r="R1784" i="1"/>
  <c r="Q1784" i="1"/>
  <c r="P1784" i="1"/>
  <c r="T1783" i="1"/>
  <c r="S1783" i="1"/>
  <c r="R1783" i="1"/>
  <c r="Q1783" i="1"/>
  <c r="P1783" i="1"/>
  <c r="T1782" i="1"/>
  <c r="S1782" i="1"/>
  <c r="R1782" i="1"/>
  <c r="Q1782" i="1"/>
  <c r="P1782" i="1"/>
  <c r="T1781" i="1"/>
  <c r="S1781" i="1"/>
  <c r="R1781" i="1"/>
  <c r="Q1781" i="1"/>
  <c r="P1781" i="1"/>
  <c r="T1780" i="1"/>
  <c r="S1780" i="1"/>
  <c r="R1780" i="1"/>
  <c r="Q1780" i="1"/>
  <c r="P1780" i="1"/>
  <c r="T1779" i="1"/>
  <c r="S1779" i="1"/>
  <c r="R1779" i="1"/>
  <c r="Q1779" i="1"/>
  <c r="P1779" i="1"/>
  <c r="T1778" i="1"/>
  <c r="S1778" i="1"/>
  <c r="R1778" i="1"/>
  <c r="Q1778" i="1"/>
  <c r="P1778" i="1"/>
  <c r="T1777" i="1"/>
  <c r="S1777" i="1"/>
  <c r="R1777" i="1"/>
  <c r="Q1777" i="1"/>
  <c r="P1777" i="1"/>
  <c r="T1776" i="1"/>
  <c r="S1776" i="1"/>
  <c r="R1776" i="1"/>
  <c r="Q1776" i="1"/>
  <c r="P1776" i="1"/>
  <c r="T1775" i="1"/>
  <c r="S1775" i="1"/>
  <c r="R1775" i="1"/>
  <c r="Q1775" i="1"/>
  <c r="P1775" i="1"/>
  <c r="T1774" i="1"/>
  <c r="S1774" i="1"/>
  <c r="R1774" i="1"/>
  <c r="Q1774" i="1"/>
  <c r="P1774" i="1"/>
  <c r="T1773" i="1"/>
  <c r="S1773" i="1"/>
  <c r="R1773" i="1"/>
  <c r="Q1773" i="1"/>
  <c r="P1773" i="1"/>
  <c r="T1772" i="1"/>
  <c r="S1772" i="1"/>
  <c r="R1772" i="1"/>
  <c r="Q1772" i="1"/>
  <c r="P1772" i="1"/>
  <c r="T1771" i="1"/>
  <c r="S1771" i="1"/>
  <c r="R1771" i="1"/>
  <c r="Q1771" i="1"/>
  <c r="P1771" i="1"/>
  <c r="T1770" i="1"/>
  <c r="S1770" i="1"/>
  <c r="R1770" i="1"/>
  <c r="Q1770" i="1"/>
  <c r="P1770" i="1"/>
  <c r="T1769" i="1"/>
  <c r="S1769" i="1"/>
  <c r="R1769" i="1"/>
  <c r="Q1769" i="1"/>
  <c r="P1769" i="1"/>
  <c r="T1768" i="1"/>
  <c r="S1768" i="1"/>
  <c r="R1768" i="1"/>
  <c r="Q1768" i="1"/>
  <c r="P1768" i="1"/>
  <c r="T1767" i="1"/>
  <c r="S1767" i="1"/>
  <c r="R1767" i="1"/>
  <c r="Q1767" i="1"/>
  <c r="P1767" i="1"/>
  <c r="T1766" i="1"/>
  <c r="S1766" i="1"/>
  <c r="R1766" i="1"/>
  <c r="Q1766" i="1"/>
  <c r="P1766" i="1"/>
  <c r="T1765" i="1"/>
  <c r="S1765" i="1"/>
  <c r="R1765" i="1"/>
  <c r="Q1765" i="1"/>
  <c r="P1765" i="1"/>
  <c r="T1764" i="1"/>
  <c r="S1764" i="1"/>
  <c r="R1764" i="1"/>
  <c r="Q1764" i="1"/>
  <c r="P1764" i="1"/>
  <c r="T1763" i="1"/>
  <c r="S1763" i="1"/>
  <c r="R1763" i="1"/>
  <c r="Q1763" i="1"/>
  <c r="P1763" i="1"/>
  <c r="T1762" i="1"/>
  <c r="S1762" i="1"/>
  <c r="R1762" i="1"/>
  <c r="Q1762" i="1"/>
  <c r="P1762" i="1"/>
  <c r="T1761" i="1"/>
  <c r="S1761" i="1"/>
  <c r="R1761" i="1"/>
  <c r="Q1761" i="1"/>
  <c r="P1761" i="1"/>
  <c r="T1760" i="1"/>
  <c r="S1760" i="1"/>
  <c r="R1760" i="1"/>
  <c r="Q1760" i="1"/>
  <c r="P1760" i="1"/>
  <c r="T1759" i="1"/>
  <c r="S1759" i="1"/>
  <c r="R1759" i="1"/>
  <c r="Q1759" i="1"/>
  <c r="P1759" i="1"/>
  <c r="T1758" i="1"/>
  <c r="S1758" i="1"/>
  <c r="R1758" i="1"/>
  <c r="Q1758" i="1"/>
  <c r="P1758" i="1"/>
  <c r="T1757" i="1"/>
  <c r="S1757" i="1"/>
  <c r="R1757" i="1"/>
  <c r="Q1757" i="1"/>
  <c r="P1757" i="1"/>
  <c r="T1756" i="1"/>
  <c r="S1756" i="1"/>
  <c r="R1756" i="1"/>
  <c r="Q1756" i="1"/>
  <c r="P1756" i="1"/>
  <c r="T1755" i="1"/>
  <c r="S1755" i="1"/>
  <c r="R1755" i="1"/>
  <c r="Q1755" i="1"/>
  <c r="P1755" i="1"/>
  <c r="T1754" i="1"/>
  <c r="S1754" i="1"/>
  <c r="R1754" i="1"/>
  <c r="Q1754" i="1"/>
  <c r="P1754" i="1"/>
  <c r="T1753" i="1"/>
  <c r="S1753" i="1"/>
  <c r="R1753" i="1"/>
  <c r="Q1753" i="1"/>
  <c r="P1753" i="1"/>
  <c r="T1752" i="1"/>
  <c r="S1752" i="1"/>
  <c r="R1752" i="1"/>
  <c r="Q1752" i="1"/>
  <c r="P1752" i="1"/>
  <c r="T1751" i="1"/>
  <c r="S1751" i="1"/>
  <c r="R1751" i="1"/>
  <c r="Q1751" i="1"/>
  <c r="P1751" i="1"/>
  <c r="T1750" i="1"/>
  <c r="S1750" i="1"/>
  <c r="R1750" i="1"/>
  <c r="Q1750" i="1"/>
  <c r="P1750" i="1"/>
  <c r="T1749" i="1"/>
  <c r="S1749" i="1"/>
  <c r="R1749" i="1"/>
  <c r="Q1749" i="1"/>
  <c r="P1749" i="1"/>
  <c r="T1748" i="1"/>
  <c r="S1748" i="1"/>
  <c r="R1748" i="1"/>
  <c r="Q1748" i="1"/>
  <c r="P1748" i="1"/>
  <c r="T1747" i="1"/>
  <c r="S1747" i="1"/>
  <c r="R1747" i="1"/>
  <c r="Q1747" i="1"/>
  <c r="P1747" i="1"/>
  <c r="T1746" i="1"/>
  <c r="S1746" i="1"/>
  <c r="R1746" i="1"/>
  <c r="Q1746" i="1"/>
  <c r="P1746" i="1"/>
  <c r="T1745" i="1"/>
  <c r="S1745" i="1"/>
  <c r="R1745" i="1"/>
  <c r="Q1745" i="1"/>
  <c r="P1745" i="1"/>
  <c r="T1744" i="1"/>
  <c r="S1744" i="1"/>
  <c r="R1744" i="1"/>
  <c r="Q1744" i="1"/>
  <c r="P1744" i="1"/>
  <c r="T1743" i="1"/>
  <c r="S1743" i="1"/>
  <c r="R1743" i="1"/>
  <c r="Q1743" i="1"/>
  <c r="P1743" i="1"/>
  <c r="T1742" i="1"/>
  <c r="S1742" i="1"/>
  <c r="R1742" i="1"/>
  <c r="Q1742" i="1"/>
  <c r="P1742" i="1"/>
  <c r="T1741" i="1"/>
  <c r="S1741" i="1"/>
  <c r="R1741" i="1"/>
  <c r="Q1741" i="1"/>
  <c r="P1741" i="1"/>
  <c r="T1740" i="1"/>
  <c r="S1740" i="1"/>
  <c r="R1740" i="1"/>
  <c r="Q1740" i="1"/>
  <c r="P1740" i="1"/>
  <c r="T1739" i="1"/>
  <c r="S1739" i="1"/>
  <c r="R1739" i="1"/>
  <c r="Q1739" i="1"/>
  <c r="P1739" i="1"/>
  <c r="T1738" i="1"/>
  <c r="S1738" i="1"/>
  <c r="R1738" i="1"/>
  <c r="Q1738" i="1"/>
  <c r="P1738" i="1"/>
  <c r="T1737" i="1"/>
  <c r="S1737" i="1"/>
  <c r="R1737" i="1"/>
  <c r="Q1737" i="1"/>
  <c r="P1737" i="1"/>
  <c r="T1736" i="1"/>
  <c r="S1736" i="1"/>
  <c r="R1736" i="1"/>
  <c r="Q1736" i="1"/>
  <c r="P1736" i="1"/>
  <c r="T1735" i="1"/>
  <c r="S1735" i="1"/>
  <c r="R1735" i="1"/>
  <c r="Q1735" i="1"/>
  <c r="P1735" i="1"/>
  <c r="T1734" i="1"/>
  <c r="S1734" i="1"/>
  <c r="R1734" i="1"/>
  <c r="Q1734" i="1"/>
  <c r="P1734" i="1"/>
  <c r="T1733" i="1"/>
  <c r="S1733" i="1"/>
  <c r="R1733" i="1"/>
  <c r="Q1733" i="1"/>
  <c r="P1733" i="1"/>
  <c r="T1732" i="1"/>
  <c r="S1732" i="1"/>
  <c r="R1732" i="1"/>
  <c r="Q1732" i="1"/>
  <c r="P1732" i="1"/>
  <c r="T1731" i="1"/>
  <c r="S1731" i="1"/>
  <c r="R1731" i="1"/>
  <c r="Q1731" i="1"/>
  <c r="P1731" i="1"/>
  <c r="T1730" i="1"/>
  <c r="S1730" i="1"/>
  <c r="R1730" i="1"/>
  <c r="Q1730" i="1"/>
  <c r="P1730" i="1"/>
  <c r="T1729" i="1"/>
  <c r="S1729" i="1"/>
  <c r="R1729" i="1"/>
  <c r="Q1729" i="1"/>
  <c r="P1729" i="1"/>
  <c r="T1728" i="1"/>
  <c r="S1728" i="1"/>
  <c r="R1728" i="1"/>
  <c r="Q1728" i="1"/>
  <c r="P1728" i="1"/>
  <c r="T1727" i="1"/>
  <c r="S1727" i="1"/>
  <c r="R1727" i="1"/>
  <c r="Q1727" i="1"/>
  <c r="P1727" i="1"/>
  <c r="T1726" i="1"/>
  <c r="S1726" i="1"/>
  <c r="R1726" i="1"/>
  <c r="Q1726" i="1"/>
  <c r="P1726" i="1"/>
  <c r="T1725" i="1"/>
  <c r="S1725" i="1"/>
  <c r="R1725" i="1"/>
  <c r="Q1725" i="1"/>
  <c r="P1725" i="1"/>
  <c r="T1724" i="1"/>
  <c r="S1724" i="1"/>
  <c r="R1724" i="1"/>
  <c r="Q1724" i="1"/>
  <c r="P1724" i="1"/>
  <c r="T1723" i="1"/>
  <c r="S1723" i="1"/>
  <c r="R1723" i="1"/>
  <c r="Q1723" i="1"/>
  <c r="P1723" i="1"/>
  <c r="T1722" i="1"/>
  <c r="S1722" i="1"/>
  <c r="R1722" i="1"/>
  <c r="Q1722" i="1"/>
  <c r="P1722" i="1"/>
  <c r="T1721" i="1"/>
  <c r="S1721" i="1"/>
  <c r="R1721" i="1"/>
  <c r="Q1721" i="1"/>
  <c r="P1721" i="1"/>
  <c r="T1720" i="1"/>
  <c r="S1720" i="1"/>
  <c r="R1720" i="1"/>
  <c r="Q1720" i="1"/>
  <c r="P1720" i="1"/>
  <c r="T1719" i="1"/>
  <c r="S1719" i="1"/>
  <c r="R1719" i="1"/>
  <c r="Q1719" i="1"/>
  <c r="P1719" i="1"/>
  <c r="T1718" i="1"/>
  <c r="S1718" i="1"/>
  <c r="R1718" i="1"/>
  <c r="Q1718" i="1"/>
  <c r="P1718" i="1"/>
  <c r="T1717" i="1"/>
  <c r="S1717" i="1"/>
  <c r="R1717" i="1"/>
  <c r="Q1717" i="1"/>
  <c r="P1717" i="1"/>
  <c r="T1716" i="1"/>
  <c r="S1716" i="1"/>
  <c r="R1716" i="1"/>
  <c r="Q1716" i="1"/>
  <c r="P1716" i="1"/>
  <c r="T1715" i="1"/>
  <c r="S1715" i="1"/>
  <c r="R1715" i="1"/>
  <c r="Q1715" i="1"/>
  <c r="P1715" i="1"/>
  <c r="T1714" i="1"/>
  <c r="S1714" i="1"/>
  <c r="R1714" i="1"/>
  <c r="Q1714" i="1"/>
  <c r="P1714" i="1"/>
  <c r="T1713" i="1"/>
  <c r="S1713" i="1"/>
  <c r="R1713" i="1"/>
  <c r="Q1713" i="1"/>
  <c r="P1713" i="1"/>
  <c r="T1712" i="1"/>
  <c r="S1712" i="1"/>
  <c r="R1712" i="1"/>
  <c r="Q1712" i="1"/>
  <c r="P1712" i="1"/>
  <c r="T1711" i="1"/>
  <c r="S1711" i="1"/>
  <c r="R1711" i="1"/>
  <c r="Q1711" i="1"/>
  <c r="P1711" i="1"/>
  <c r="T1710" i="1"/>
  <c r="S1710" i="1"/>
  <c r="R1710" i="1"/>
  <c r="Q1710" i="1"/>
  <c r="P1710" i="1"/>
  <c r="T1709" i="1"/>
  <c r="S1709" i="1"/>
  <c r="R1709" i="1"/>
  <c r="Q1709" i="1"/>
  <c r="P1709" i="1"/>
  <c r="T1708" i="1"/>
  <c r="S1708" i="1"/>
  <c r="R1708" i="1"/>
  <c r="Q1708" i="1"/>
  <c r="P1708" i="1"/>
  <c r="T1707" i="1"/>
  <c r="S1707" i="1"/>
  <c r="R1707" i="1"/>
  <c r="Q1707" i="1"/>
  <c r="P1707" i="1"/>
  <c r="T1706" i="1"/>
  <c r="S1706" i="1"/>
  <c r="R1706" i="1"/>
  <c r="Q1706" i="1"/>
  <c r="P1706" i="1"/>
  <c r="T1705" i="1"/>
  <c r="S1705" i="1"/>
  <c r="R1705" i="1"/>
  <c r="Q1705" i="1"/>
  <c r="P1705" i="1"/>
  <c r="T1704" i="1"/>
  <c r="S1704" i="1"/>
  <c r="R1704" i="1"/>
  <c r="Q1704" i="1"/>
  <c r="P1704" i="1"/>
  <c r="T1703" i="1"/>
  <c r="S1703" i="1"/>
  <c r="R1703" i="1"/>
  <c r="Q1703" i="1"/>
  <c r="P1703" i="1"/>
  <c r="T1702" i="1"/>
  <c r="S1702" i="1"/>
  <c r="R1702" i="1"/>
  <c r="Q1702" i="1"/>
  <c r="P1702" i="1"/>
  <c r="T1701" i="1"/>
  <c r="S1701" i="1"/>
  <c r="R1701" i="1"/>
  <c r="Q1701" i="1"/>
  <c r="P1701" i="1"/>
  <c r="T1700" i="1"/>
  <c r="S1700" i="1"/>
  <c r="R1700" i="1"/>
  <c r="Q1700" i="1"/>
  <c r="P1700" i="1"/>
  <c r="T1699" i="1"/>
  <c r="S1699" i="1"/>
  <c r="R1699" i="1"/>
  <c r="Q1699" i="1"/>
  <c r="P1699" i="1"/>
  <c r="T1698" i="1"/>
  <c r="S1698" i="1"/>
  <c r="R1698" i="1"/>
  <c r="Q1698" i="1"/>
  <c r="P1698" i="1"/>
  <c r="T1697" i="1"/>
  <c r="S1697" i="1"/>
  <c r="R1697" i="1"/>
  <c r="Q1697" i="1"/>
  <c r="P1697" i="1"/>
  <c r="T1696" i="1"/>
  <c r="S1696" i="1"/>
  <c r="R1696" i="1"/>
  <c r="Q1696" i="1"/>
  <c r="P1696" i="1"/>
  <c r="T1695" i="1"/>
  <c r="S1695" i="1"/>
  <c r="R1695" i="1"/>
  <c r="Q1695" i="1"/>
  <c r="P1695" i="1"/>
  <c r="T1694" i="1"/>
  <c r="S1694" i="1"/>
  <c r="R1694" i="1"/>
  <c r="Q1694" i="1"/>
  <c r="P1694" i="1"/>
  <c r="T1693" i="1"/>
  <c r="S1693" i="1"/>
  <c r="R1693" i="1"/>
  <c r="Q1693" i="1"/>
  <c r="P1693" i="1"/>
  <c r="T1692" i="1"/>
  <c r="S1692" i="1"/>
  <c r="R1692" i="1"/>
  <c r="Q1692" i="1"/>
  <c r="P1692" i="1"/>
  <c r="T1691" i="1"/>
  <c r="S1691" i="1"/>
  <c r="R1691" i="1"/>
  <c r="Q1691" i="1"/>
  <c r="P1691" i="1"/>
  <c r="T1690" i="1"/>
  <c r="S1690" i="1"/>
  <c r="R1690" i="1"/>
  <c r="Q1690" i="1"/>
  <c r="P1690" i="1"/>
  <c r="T1689" i="1"/>
  <c r="S1689" i="1"/>
  <c r="R1689" i="1"/>
  <c r="Q1689" i="1"/>
  <c r="P1689" i="1"/>
  <c r="T1688" i="1"/>
  <c r="S1688" i="1"/>
  <c r="R1688" i="1"/>
  <c r="Q1688" i="1"/>
  <c r="P1688" i="1"/>
  <c r="T1687" i="1"/>
  <c r="S1687" i="1"/>
  <c r="R1687" i="1"/>
  <c r="Q1687" i="1"/>
  <c r="P1687" i="1"/>
  <c r="T1686" i="1"/>
  <c r="S1686" i="1"/>
  <c r="R1686" i="1"/>
  <c r="Q1686" i="1"/>
  <c r="P1686" i="1"/>
  <c r="T1685" i="1"/>
  <c r="S1685" i="1"/>
  <c r="R1685" i="1"/>
  <c r="Q1685" i="1"/>
  <c r="P1685" i="1"/>
  <c r="T1684" i="1"/>
  <c r="S1684" i="1"/>
  <c r="R1684" i="1"/>
  <c r="Q1684" i="1"/>
  <c r="P1684" i="1"/>
  <c r="T1683" i="1"/>
  <c r="S1683" i="1"/>
  <c r="R1683" i="1"/>
  <c r="Q1683" i="1"/>
  <c r="P1683" i="1"/>
  <c r="T1682" i="1"/>
  <c r="S1682" i="1"/>
  <c r="R1682" i="1"/>
  <c r="Q1682" i="1"/>
  <c r="P1682" i="1"/>
  <c r="T1681" i="1"/>
  <c r="S1681" i="1"/>
  <c r="R1681" i="1"/>
  <c r="Q1681" i="1"/>
  <c r="P1681" i="1"/>
  <c r="T1680" i="1"/>
  <c r="S1680" i="1"/>
  <c r="R1680" i="1"/>
  <c r="Q1680" i="1"/>
  <c r="P1680" i="1"/>
  <c r="T1679" i="1"/>
  <c r="S1679" i="1"/>
  <c r="R1679" i="1"/>
  <c r="Q1679" i="1"/>
  <c r="P1679" i="1"/>
  <c r="T1678" i="1"/>
  <c r="S1678" i="1"/>
  <c r="R1678" i="1"/>
  <c r="Q1678" i="1"/>
  <c r="P1678" i="1"/>
  <c r="T1677" i="1"/>
  <c r="S1677" i="1"/>
  <c r="R1677" i="1"/>
  <c r="Q1677" i="1"/>
  <c r="P1677" i="1"/>
  <c r="T1676" i="1"/>
  <c r="S1676" i="1"/>
  <c r="R1676" i="1"/>
  <c r="Q1676" i="1"/>
  <c r="P1676" i="1"/>
  <c r="T1675" i="1"/>
  <c r="S1675" i="1"/>
  <c r="R1675" i="1"/>
  <c r="Q1675" i="1"/>
  <c r="P1675" i="1"/>
  <c r="T1674" i="1"/>
  <c r="S1674" i="1"/>
  <c r="R1674" i="1"/>
  <c r="Q1674" i="1"/>
  <c r="P1674" i="1"/>
  <c r="T1673" i="1"/>
  <c r="S1673" i="1"/>
  <c r="R1673" i="1"/>
  <c r="Q1673" i="1"/>
  <c r="P1673" i="1"/>
  <c r="T1672" i="1"/>
  <c r="S1672" i="1"/>
  <c r="R1672" i="1"/>
  <c r="Q1672" i="1"/>
  <c r="P1672" i="1"/>
  <c r="T1671" i="1"/>
  <c r="S1671" i="1"/>
  <c r="R1671" i="1"/>
  <c r="Q1671" i="1"/>
  <c r="P1671" i="1"/>
  <c r="T1670" i="1"/>
  <c r="S1670" i="1"/>
  <c r="R1670" i="1"/>
  <c r="Q1670" i="1"/>
  <c r="P1670" i="1"/>
  <c r="T1669" i="1"/>
  <c r="S1669" i="1"/>
  <c r="R1669" i="1"/>
  <c r="Q1669" i="1"/>
  <c r="P1669" i="1"/>
  <c r="T1668" i="1"/>
  <c r="S1668" i="1"/>
  <c r="R1668" i="1"/>
  <c r="Q1668" i="1"/>
  <c r="P1668" i="1"/>
  <c r="T1667" i="1"/>
  <c r="S1667" i="1"/>
  <c r="R1667" i="1"/>
  <c r="Q1667" i="1"/>
  <c r="P1667" i="1"/>
  <c r="T1666" i="1"/>
  <c r="S1666" i="1"/>
  <c r="R1666" i="1"/>
  <c r="Q1666" i="1"/>
  <c r="P1666" i="1"/>
  <c r="T1665" i="1"/>
  <c r="S1665" i="1"/>
  <c r="R1665" i="1"/>
  <c r="Q1665" i="1"/>
  <c r="P1665" i="1"/>
  <c r="T1664" i="1"/>
  <c r="S1664" i="1"/>
  <c r="R1664" i="1"/>
  <c r="Q1664" i="1"/>
  <c r="P1664" i="1"/>
  <c r="T1663" i="1"/>
  <c r="S1663" i="1"/>
  <c r="R1663" i="1"/>
  <c r="Q1663" i="1"/>
  <c r="P1663" i="1"/>
  <c r="T1662" i="1"/>
  <c r="S1662" i="1"/>
  <c r="R1662" i="1"/>
  <c r="Q1662" i="1"/>
  <c r="P1662" i="1"/>
  <c r="T1661" i="1"/>
  <c r="S1661" i="1"/>
  <c r="R1661" i="1"/>
  <c r="Q1661" i="1"/>
  <c r="P1661" i="1"/>
  <c r="T1660" i="1"/>
  <c r="S1660" i="1"/>
  <c r="R1660" i="1"/>
  <c r="Q1660" i="1"/>
  <c r="P1660" i="1"/>
  <c r="T1659" i="1"/>
  <c r="S1659" i="1"/>
  <c r="R1659" i="1"/>
  <c r="Q1659" i="1"/>
  <c r="P1659" i="1"/>
  <c r="T1658" i="1"/>
  <c r="S1658" i="1"/>
  <c r="R1658" i="1"/>
  <c r="Q1658" i="1"/>
  <c r="P1658" i="1"/>
  <c r="T1657" i="1"/>
  <c r="S1657" i="1"/>
  <c r="R1657" i="1"/>
  <c r="Q1657" i="1"/>
  <c r="P1657" i="1"/>
  <c r="T1656" i="1"/>
  <c r="S1656" i="1"/>
  <c r="R1656" i="1"/>
  <c r="Q1656" i="1"/>
  <c r="P1656" i="1"/>
  <c r="T1655" i="1"/>
  <c r="S1655" i="1"/>
  <c r="R1655" i="1"/>
  <c r="Q1655" i="1"/>
  <c r="P1655" i="1"/>
  <c r="T1654" i="1"/>
  <c r="S1654" i="1"/>
  <c r="R1654" i="1"/>
  <c r="Q1654" i="1"/>
  <c r="P1654" i="1"/>
  <c r="T1653" i="1"/>
  <c r="S1653" i="1"/>
  <c r="R1653" i="1"/>
  <c r="Q1653" i="1"/>
  <c r="P1653" i="1"/>
  <c r="T1652" i="1"/>
  <c r="S1652" i="1"/>
  <c r="R1652" i="1"/>
  <c r="Q1652" i="1"/>
  <c r="P1652" i="1"/>
  <c r="T1651" i="1"/>
  <c r="S1651" i="1"/>
  <c r="R1651" i="1"/>
  <c r="Q1651" i="1"/>
  <c r="P1651" i="1"/>
  <c r="T1650" i="1"/>
  <c r="S1650" i="1"/>
  <c r="R1650" i="1"/>
  <c r="Q1650" i="1"/>
  <c r="P1650" i="1"/>
  <c r="T1649" i="1"/>
  <c r="S1649" i="1"/>
  <c r="R1649" i="1"/>
  <c r="Q1649" i="1"/>
  <c r="P1649" i="1"/>
  <c r="T1648" i="1"/>
  <c r="S1648" i="1"/>
  <c r="R1648" i="1"/>
  <c r="Q1648" i="1"/>
  <c r="P1648" i="1"/>
  <c r="T1647" i="1"/>
  <c r="S1647" i="1"/>
  <c r="R1647" i="1"/>
  <c r="Q1647" i="1"/>
  <c r="P1647" i="1"/>
  <c r="T1646" i="1"/>
  <c r="S1646" i="1"/>
  <c r="R1646" i="1"/>
  <c r="Q1646" i="1"/>
  <c r="P1646" i="1"/>
  <c r="T1645" i="1"/>
  <c r="S1645" i="1"/>
  <c r="R1645" i="1"/>
  <c r="Q1645" i="1"/>
  <c r="P1645" i="1"/>
  <c r="T1644" i="1"/>
  <c r="S1644" i="1"/>
  <c r="R1644" i="1"/>
  <c r="Q1644" i="1"/>
  <c r="P1644" i="1"/>
  <c r="T1643" i="1"/>
  <c r="S1643" i="1"/>
  <c r="R1643" i="1"/>
  <c r="Q1643" i="1"/>
  <c r="P1643" i="1"/>
  <c r="T1642" i="1"/>
  <c r="S1642" i="1"/>
  <c r="R1642" i="1"/>
  <c r="Q1642" i="1"/>
  <c r="P1642" i="1"/>
  <c r="T1641" i="1"/>
  <c r="S1641" i="1"/>
  <c r="R1641" i="1"/>
  <c r="Q1641" i="1"/>
  <c r="P1641" i="1"/>
  <c r="T1640" i="1"/>
  <c r="S1640" i="1"/>
  <c r="R1640" i="1"/>
  <c r="Q1640" i="1"/>
  <c r="P1640" i="1"/>
  <c r="T1639" i="1"/>
  <c r="S1639" i="1"/>
  <c r="R1639" i="1"/>
  <c r="Q1639" i="1"/>
  <c r="P1639" i="1"/>
  <c r="T1638" i="1"/>
  <c r="S1638" i="1"/>
  <c r="R1638" i="1"/>
  <c r="Q1638" i="1"/>
  <c r="P1638" i="1"/>
  <c r="T1637" i="1"/>
  <c r="S1637" i="1"/>
  <c r="R1637" i="1"/>
  <c r="Q1637" i="1"/>
  <c r="P1637" i="1"/>
  <c r="T1636" i="1"/>
  <c r="S1636" i="1"/>
  <c r="R1636" i="1"/>
  <c r="Q1636" i="1"/>
  <c r="P1636" i="1"/>
  <c r="T1635" i="1"/>
  <c r="S1635" i="1"/>
  <c r="R1635" i="1"/>
  <c r="Q1635" i="1"/>
  <c r="P1635" i="1"/>
  <c r="T1634" i="1"/>
  <c r="S1634" i="1"/>
  <c r="R1634" i="1"/>
  <c r="Q1634" i="1"/>
  <c r="P1634" i="1"/>
  <c r="T1633" i="1"/>
  <c r="S1633" i="1"/>
  <c r="R1633" i="1"/>
  <c r="Q1633" i="1"/>
  <c r="P1633" i="1"/>
  <c r="T1632" i="1"/>
  <c r="S1632" i="1"/>
  <c r="R1632" i="1"/>
  <c r="Q1632" i="1"/>
  <c r="P1632" i="1"/>
  <c r="T1631" i="1"/>
  <c r="S1631" i="1"/>
  <c r="R1631" i="1"/>
  <c r="Q1631" i="1"/>
  <c r="P1631" i="1"/>
  <c r="T1630" i="1"/>
  <c r="S1630" i="1"/>
  <c r="R1630" i="1"/>
  <c r="Q1630" i="1"/>
  <c r="P1630" i="1"/>
  <c r="T1629" i="1"/>
  <c r="S1629" i="1"/>
  <c r="R1629" i="1"/>
  <c r="Q1629" i="1"/>
  <c r="P1629" i="1"/>
  <c r="T1628" i="1"/>
  <c r="S1628" i="1"/>
  <c r="R1628" i="1"/>
  <c r="Q1628" i="1"/>
  <c r="P1628" i="1"/>
  <c r="T1627" i="1"/>
  <c r="S1627" i="1"/>
  <c r="R1627" i="1"/>
  <c r="Q1627" i="1"/>
  <c r="P1627" i="1"/>
  <c r="T1626" i="1"/>
  <c r="S1626" i="1"/>
  <c r="R1626" i="1"/>
  <c r="Q1626" i="1"/>
  <c r="P1626" i="1"/>
  <c r="T1625" i="1"/>
  <c r="S1625" i="1"/>
  <c r="R1625" i="1"/>
  <c r="Q1625" i="1"/>
  <c r="P1625" i="1"/>
  <c r="T1624" i="1"/>
  <c r="S1624" i="1"/>
  <c r="R1624" i="1"/>
  <c r="Q1624" i="1"/>
  <c r="P1624" i="1"/>
  <c r="T1623" i="1"/>
  <c r="S1623" i="1"/>
  <c r="R1623" i="1"/>
  <c r="Q1623" i="1"/>
  <c r="P1623" i="1"/>
  <c r="T1622" i="1"/>
  <c r="S1622" i="1"/>
  <c r="R1622" i="1"/>
  <c r="Q1622" i="1"/>
  <c r="P1622" i="1"/>
  <c r="T1621" i="1"/>
  <c r="S1621" i="1"/>
  <c r="R1621" i="1"/>
  <c r="Q1621" i="1"/>
  <c r="P1621" i="1"/>
  <c r="T1620" i="1"/>
  <c r="S1620" i="1"/>
  <c r="R1620" i="1"/>
  <c r="Q1620" i="1"/>
  <c r="P1620" i="1"/>
  <c r="T1619" i="1"/>
  <c r="S1619" i="1"/>
  <c r="R1619" i="1"/>
  <c r="Q1619" i="1"/>
  <c r="P1619" i="1"/>
  <c r="T1618" i="1"/>
  <c r="S1618" i="1"/>
  <c r="R1618" i="1"/>
  <c r="Q1618" i="1"/>
  <c r="P1618" i="1"/>
  <c r="T1617" i="1"/>
  <c r="S1617" i="1"/>
  <c r="R1617" i="1"/>
  <c r="Q1617" i="1"/>
  <c r="P1617" i="1"/>
  <c r="T1616" i="1"/>
  <c r="S1616" i="1"/>
  <c r="R1616" i="1"/>
  <c r="Q1616" i="1"/>
  <c r="P1616" i="1"/>
  <c r="T1615" i="1"/>
  <c r="S1615" i="1"/>
  <c r="R1615" i="1"/>
  <c r="Q1615" i="1"/>
  <c r="P1615" i="1"/>
  <c r="T1614" i="1"/>
  <c r="S1614" i="1"/>
  <c r="R1614" i="1"/>
  <c r="Q1614" i="1"/>
  <c r="P1614" i="1"/>
  <c r="T1613" i="1"/>
  <c r="S1613" i="1"/>
  <c r="R1613" i="1"/>
  <c r="Q1613" i="1"/>
  <c r="P1613" i="1"/>
  <c r="T1612" i="1"/>
  <c r="S1612" i="1"/>
  <c r="R1612" i="1"/>
  <c r="Q1612" i="1"/>
  <c r="P1612" i="1"/>
  <c r="T1611" i="1"/>
  <c r="S1611" i="1"/>
  <c r="R1611" i="1"/>
  <c r="Q1611" i="1"/>
  <c r="P1611" i="1"/>
  <c r="T1610" i="1"/>
  <c r="S1610" i="1"/>
  <c r="R1610" i="1"/>
  <c r="Q1610" i="1"/>
  <c r="P1610" i="1"/>
  <c r="T1609" i="1"/>
  <c r="S1609" i="1"/>
  <c r="R1609" i="1"/>
  <c r="Q1609" i="1"/>
  <c r="P1609" i="1"/>
  <c r="T1608" i="1"/>
  <c r="S1608" i="1"/>
  <c r="R1608" i="1"/>
  <c r="Q1608" i="1"/>
  <c r="P1608" i="1"/>
  <c r="T1607" i="1"/>
  <c r="S1607" i="1"/>
  <c r="R1607" i="1"/>
  <c r="Q1607" i="1"/>
  <c r="P1607" i="1"/>
  <c r="T1606" i="1"/>
  <c r="S1606" i="1"/>
  <c r="R1606" i="1"/>
  <c r="Q1606" i="1"/>
  <c r="P1606" i="1"/>
  <c r="T1605" i="1"/>
  <c r="S1605" i="1"/>
  <c r="R1605" i="1"/>
  <c r="Q1605" i="1"/>
  <c r="P1605" i="1"/>
  <c r="T1604" i="1"/>
  <c r="S1604" i="1"/>
  <c r="R1604" i="1"/>
  <c r="Q1604" i="1"/>
  <c r="P1604" i="1"/>
  <c r="T1603" i="1"/>
  <c r="S1603" i="1"/>
  <c r="R1603" i="1"/>
  <c r="Q1603" i="1"/>
  <c r="P1603" i="1"/>
  <c r="T1602" i="1"/>
  <c r="S1602" i="1"/>
  <c r="R1602" i="1"/>
  <c r="Q1602" i="1"/>
  <c r="P1602" i="1"/>
  <c r="T1601" i="1"/>
  <c r="S1601" i="1"/>
  <c r="R1601" i="1"/>
  <c r="Q1601" i="1"/>
  <c r="P1601" i="1"/>
  <c r="T1600" i="1"/>
  <c r="S1600" i="1"/>
  <c r="R1600" i="1"/>
  <c r="Q1600" i="1"/>
  <c r="P1600" i="1"/>
  <c r="T1599" i="1"/>
  <c r="S1599" i="1"/>
  <c r="R1599" i="1"/>
  <c r="Q1599" i="1"/>
  <c r="P1599" i="1"/>
  <c r="T1598" i="1"/>
  <c r="S1598" i="1"/>
  <c r="R1598" i="1"/>
  <c r="Q1598" i="1"/>
  <c r="P1598" i="1"/>
  <c r="T1597" i="1"/>
  <c r="S1597" i="1"/>
  <c r="R1597" i="1"/>
  <c r="Q1597" i="1"/>
  <c r="P1597" i="1"/>
  <c r="T1596" i="1"/>
  <c r="S1596" i="1"/>
  <c r="R1596" i="1"/>
  <c r="Q1596" i="1"/>
  <c r="P1596" i="1"/>
  <c r="T1595" i="1"/>
  <c r="S1595" i="1"/>
  <c r="R1595" i="1"/>
  <c r="Q1595" i="1"/>
  <c r="P1595" i="1"/>
  <c r="T1594" i="1"/>
  <c r="S1594" i="1"/>
  <c r="R1594" i="1"/>
  <c r="Q1594" i="1"/>
  <c r="P1594" i="1"/>
  <c r="T1593" i="1"/>
  <c r="S1593" i="1"/>
  <c r="R1593" i="1"/>
  <c r="Q1593" i="1"/>
  <c r="P1593" i="1"/>
  <c r="T1592" i="1"/>
  <c r="S1592" i="1"/>
  <c r="R1592" i="1"/>
  <c r="Q1592" i="1"/>
  <c r="P1592" i="1"/>
  <c r="T1591" i="1"/>
  <c r="S1591" i="1"/>
  <c r="R1591" i="1"/>
  <c r="Q1591" i="1"/>
  <c r="P1591" i="1"/>
  <c r="T1590" i="1"/>
  <c r="S1590" i="1"/>
  <c r="R1590" i="1"/>
  <c r="Q1590" i="1"/>
  <c r="P1590" i="1"/>
  <c r="T1589" i="1"/>
  <c r="S1589" i="1"/>
  <c r="R1589" i="1"/>
  <c r="Q1589" i="1"/>
  <c r="P1589" i="1"/>
  <c r="T1588" i="1"/>
  <c r="S1588" i="1"/>
  <c r="R1588" i="1"/>
  <c r="Q1588" i="1"/>
  <c r="P1588" i="1"/>
  <c r="T1587" i="1"/>
  <c r="S1587" i="1"/>
  <c r="R1587" i="1"/>
  <c r="Q1587" i="1"/>
  <c r="P1587" i="1"/>
  <c r="T1586" i="1"/>
  <c r="S1586" i="1"/>
  <c r="R1586" i="1"/>
  <c r="Q1586" i="1"/>
  <c r="P1586" i="1"/>
  <c r="T1585" i="1"/>
  <c r="S1585" i="1"/>
  <c r="R1585" i="1"/>
  <c r="Q1585" i="1"/>
  <c r="P1585" i="1"/>
  <c r="T1584" i="1"/>
  <c r="S1584" i="1"/>
  <c r="R1584" i="1"/>
  <c r="Q1584" i="1"/>
  <c r="P1584" i="1"/>
  <c r="T1583" i="1"/>
  <c r="S1583" i="1"/>
  <c r="R1583" i="1"/>
  <c r="Q1583" i="1"/>
  <c r="P1583" i="1"/>
  <c r="T1582" i="1"/>
  <c r="S1582" i="1"/>
  <c r="R1582" i="1"/>
  <c r="Q1582" i="1"/>
  <c r="P1582" i="1"/>
  <c r="T1581" i="1"/>
  <c r="S1581" i="1"/>
  <c r="R1581" i="1"/>
  <c r="Q1581" i="1"/>
  <c r="P1581" i="1"/>
  <c r="T1580" i="1"/>
  <c r="S1580" i="1"/>
  <c r="R1580" i="1"/>
  <c r="Q1580" i="1"/>
  <c r="P1580" i="1"/>
  <c r="T1579" i="1"/>
  <c r="S1579" i="1"/>
  <c r="R1579" i="1"/>
  <c r="Q1579" i="1"/>
  <c r="P1579" i="1"/>
  <c r="T1578" i="1"/>
  <c r="S1578" i="1"/>
  <c r="R1578" i="1"/>
  <c r="Q1578" i="1"/>
  <c r="P1578" i="1"/>
  <c r="T1577" i="1"/>
  <c r="S1577" i="1"/>
  <c r="R1577" i="1"/>
  <c r="Q1577" i="1"/>
  <c r="P1577" i="1"/>
  <c r="T1576" i="1"/>
  <c r="S1576" i="1"/>
  <c r="R1576" i="1"/>
  <c r="Q1576" i="1"/>
  <c r="P1576" i="1"/>
  <c r="T1575" i="1"/>
  <c r="S1575" i="1"/>
  <c r="R1575" i="1"/>
  <c r="Q1575" i="1"/>
  <c r="P1575" i="1"/>
  <c r="T1574" i="1"/>
  <c r="S1574" i="1"/>
  <c r="R1574" i="1"/>
  <c r="Q1574" i="1"/>
  <c r="P1574" i="1"/>
  <c r="T1573" i="1"/>
  <c r="S1573" i="1"/>
  <c r="R1573" i="1"/>
  <c r="Q1573" i="1"/>
  <c r="P1573" i="1"/>
  <c r="T1572" i="1"/>
  <c r="S1572" i="1"/>
  <c r="R1572" i="1"/>
  <c r="Q1572" i="1"/>
  <c r="P1572" i="1"/>
  <c r="T1571" i="1"/>
  <c r="S1571" i="1"/>
  <c r="R1571" i="1"/>
  <c r="Q1571" i="1"/>
  <c r="P1571" i="1"/>
  <c r="T1570" i="1"/>
  <c r="S1570" i="1"/>
  <c r="R1570" i="1"/>
  <c r="Q1570" i="1"/>
  <c r="P1570" i="1"/>
  <c r="T1569" i="1"/>
  <c r="S1569" i="1"/>
  <c r="R1569" i="1"/>
  <c r="Q1569" i="1"/>
  <c r="P1569" i="1"/>
  <c r="T1568" i="1"/>
  <c r="S1568" i="1"/>
  <c r="R1568" i="1"/>
  <c r="Q1568" i="1"/>
  <c r="P1568" i="1"/>
  <c r="T1567" i="1"/>
  <c r="S1567" i="1"/>
  <c r="R1567" i="1"/>
  <c r="Q1567" i="1"/>
  <c r="P1567" i="1"/>
  <c r="T1566" i="1"/>
  <c r="S1566" i="1"/>
  <c r="R1566" i="1"/>
  <c r="Q1566" i="1"/>
  <c r="P1566" i="1"/>
  <c r="T1565" i="1"/>
  <c r="S1565" i="1"/>
  <c r="R1565" i="1"/>
  <c r="Q1565" i="1"/>
  <c r="P1565" i="1"/>
  <c r="T1564" i="1"/>
  <c r="S1564" i="1"/>
  <c r="R1564" i="1"/>
  <c r="Q1564" i="1"/>
  <c r="P1564" i="1"/>
  <c r="T1563" i="1"/>
  <c r="S1563" i="1"/>
  <c r="R1563" i="1"/>
  <c r="Q1563" i="1"/>
  <c r="P1563" i="1"/>
  <c r="T1562" i="1"/>
  <c r="S1562" i="1"/>
  <c r="R1562" i="1"/>
  <c r="Q1562" i="1"/>
  <c r="P1562" i="1"/>
  <c r="T1561" i="1"/>
  <c r="S1561" i="1"/>
  <c r="R1561" i="1"/>
  <c r="Q1561" i="1"/>
  <c r="P1561" i="1"/>
  <c r="T1560" i="1"/>
  <c r="S1560" i="1"/>
  <c r="R1560" i="1"/>
  <c r="Q1560" i="1"/>
  <c r="P1560" i="1"/>
  <c r="T1559" i="1"/>
  <c r="S1559" i="1"/>
  <c r="R1559" i="1"/>
  <c r="Q1559" i="1"/>
  <c r="P1559" i="1"/>
  <c r="T1558" i="1"/>
  <c r="S1558" i="1"/>
  <c r="R1558" i="1"/>
  <c r="Q1558" i="1"/>
  <c r="P1558" i="1"/>
  <c r="T1557" i="1"/>
  <c r="S1557" i="1"/>
  <c r="R1557" i="1"/>
  <c r="Q1557" i="1"/>
  <c r="P1557" i="1"/>
  <c r="T1556" i="1"/>
  <c r="S1556" i="1"/>
  <c r="R1556" i="1"/>
  <c r="Q1556" i="1"/>
  <c r="P1556" i="1"/>
  <c r="T1555" i="1"/>
  <c r="S1555" i="1"/>
  <c r="R1555" i="1"/>
  <c r="Q1555" i="1"/>
  <c r="P1555" i="1"/>
  <c r="T1554" i="1"/>
  <c r="S1554" i="1"/>
  <c r="R1554" i="1"/>
  <c r="Q1554" i="1"/>
  <c r="P1554" i="1"/>
  <c r="T1553" i="1"/>
  <c r="S1553" i="1"/>
  <c r="R1553" i="1"/>
  <c r="Q1553" i="1"/>
  <c r="P1553" i="1"/>
  <c r="T1552" i="1"/>
  <c r="S1552" i="1"/>
  <c r="R1552" i="1"/>
  <c r="Q1552" i="1"/>
  <c r="P1552" i="1"/>
  <c r="T1551" i="1"/>
  <c r="S1551" i="1"/>
  <c r="R1551" i="1"/>
  <c r="Q1551" i="1"/>
  <c r="P1551" i="1"/>
  <c r="T1550" i="1"/>
  <c r="S1550" i="1"/>
  <c r="R1550" i="1"/>
  <c r="Q1550" i="1"/>
  <c r="P1550" i="1"/>
  <c r="T1549" i="1"/>
  <c r="S1549" i="1"/>
  <c r="R1549" i="1"/>
  <c r="Q1549" i="1"/>
  <c r="P1549" i="1"/>
  <c r="T1548" i="1"/>
  <c r="S1548" i="1"/>
  <c r="R1548" i="1"/>
  <c r="Q1548" i="1"/>
  <c r="P1548" i="1"/>
  <c r="T1547" i="1"/>
  <c r="S1547" i="1"/>
  <c r="R1547" i="1"/>
  <c r="Q1547" i="1"/>
  <c r="P1547" i="1"/>
  <c r="T1546" i="1"/>
  <c r="S1546" i="1"/>
  <c r="R1546" i="1"/>
  <c r="Q1546" i="1"/>
  <c r="P1546" i="1"/>
  <c r="T1545" i="1"/>
  <c r="S1545" i="1"/>
  <c r="R1545" i="1"/>
  <c r="Q1545" i="1"/>
  <c r="P1545" i="1"/>
  <c r="T1544" i="1"/>
  <c r="S1544" i="1"/>
  <c r="R1544" i="1"/>
  <c r="Q1544" i="1"/>
  <c r="P1544" i="1"/>
  <c r="T1543" i="1"/>
  <c r="S1543" i="1"/>
  <c r="R1543" i="1"/>
  <c r="Q1543" i="1"/>
  <c r="P1543" i="1"/>
  <c r="T1542" i="1"/>
  <c r="S1542" i="1"/>
  <c r="R1542" i="1"/>
  <c r="Q1542" i="1"/>
  <c r="P1542" i="1"/>
  <c r="T1541" i="1"/>
  <c r="S1541" i="1"/>
  <c r="R1541" i="1"/>
  <c r="Q1541" i="1"/>
  <c r="P1541" i="1"/>
  <c r="T1540" i="1"/>
  <c r="S1540" i="1"/>
  <c r="R1540" i="1"/>
  <c r="Q1540" i="1"/>
  <c r="P1540" i="1"/>
  <c r="T1539" i="1"/>
  <c r="S1539" i="1"/>
  <c r="R1539" i="1"/>
  <c r="Q1539" i="1"/>
  <c r="P1539" i="1"/>
  <c r="T1538" i="1"/>
  <c r="S1538" i="1"/>
  <c r="R1538" i="1"/>
  <c r="Q1538" i="1"/>
  <c r="P1538" i="1"/>
  <c r="T1537" i="1"/>
  <c r="S1537" i="1"/>
  <c r="R1537" i="1"/>
  <c r="Q1537" i="1"/>
  <c r="P1537" i="1"/>
  <c r="T1536" i="1"/>
  <c r="S1536" i="1"/>
  <c r="R1536" i="1"/>
  <c r="Q1536" i="1"/>
  <c r="P1536" i="1"/>
  <c r="T1535" i="1"/>
  <c r="S1535" i="1"/>
  <c r="R1535" i="1"/>
  <c r="Q1535" i="1"/>
  <c r="P1535" i="1"/>
  <c r="T1534" i="1"/>
  <c r="S1534" i="1"/>
  <c r="R1534" i="1"/>
  <c r="Q1534" i="1"/>
  <c r="P1534" i="1"/>
  <c r="T1533" i="1"/>
  <c r="S1533" i="1"/>
  <c r="R1533" i="1"/>
  <c r="Q1533" i="1"/>
  <c r="P1533" i="1"/>
  <c r="T1532" i="1"/>
  <c r="S1532" i="1"/>
  <c r="R1532" i="1"/>
  <c r="Q1532" i="1"/>
  <c r="P1532" i="1"/>
  <c r="T1531" i="1"/>
  <c r="S1531" i="1"/>
  <c r="R1531" i="1"/>
  <c r="Q1531" i="1"/>
  <c r="P1531" i="1"/>
  <c r="T1530" i="1"/>
  <c r="S1530" i="1"/>
  <c r="R1530" i="1"/>
  <c r="Q1530" i="1"/>
  <c r="P1530" i="1"/>
  <c r="T1529" i="1"/>
  <c r="S1529" i="1"/>
  <c r="R1529" i="1"/>
  <c r="Q1529" i="1"/>
  <c r="P1529" i="1"/>
  <c r="T1528" i="1"/>
  <c r="S1528" i="1"/>
  <c r="R1528" i="1"/>
  <c r="Q1528" i="1"/>
  <c r="P1528" i="1"/>
  <c r="T1527" i="1"/>
  <c r="S1527" i="1"/>
  <c r="R1527" i="1"/>
  <c r="Q1527" i="1"/>
  <c r="P1527" i="1"/>
  <c r="T1526" i="1"/>
  <c r="S1526" i="1"/>
  <c r="R1526" i="1"/>
  <c r="Q1526" i="1"/>
  <c r="P1526" i="1"/>
  <c r="T1525" i="1"/>
  <c r="S1525" i="1"/>
  <c r="R1525" i="1"/>
  <c r="Q1525" i="1"/>
  <c r="P1525" i="1"/>
  <c r="T1524" i="1"/>
  <c r="S1524" i="1"/>
  <c r="R1524" i="1"/>
  <c r="Q1524" i="1"/>
  <c r="P1524" i="1"/>
  <c r="T1523" i="1"/>
  <c r="S1523" i="1"/>
  <c r="R1523" i="1"/>
  <c r="Q1523" i="1"/>
  <c r="P1523" i="1"/>
  <c r="T1522" i="1"/>
  <c r="S1522" i="1"/>
  <c r="R1522" i="1"/>
  <c r="Q1522" i="1"/>
  <c r="P1522" i="1"/>
  <c r="T1521" i="1"/>
  <c r="S1521" i="1"/>
  <c r="R1521" i="1"/>
  <c r="Q1521" i="1"/>
  <c r="P1521" i="1"/>
  <c r="T1520" i="1"/>
  <c r="S1520" i="1"/>
  <c r="R1520" i="1"/>
  <c r="Q1520" i="1"/>
  <c r="P1520" i="1"/>
  <c r="T1519" i="1"/>
  <c r="S1519" i="1"/>
  <c r="R1519" i="1"/>
  <c r="Q1519" i="1"/>
  <c r="P1519" i="1"/>
  <c r="T1518" i="1"/>
  <c r="S1518" i="1"/>
  <c r="R1518" i="1"/>
  <c r="Q1518" i="1"/>
  <c r="P1518" i="1"/>
  <c r="T1517" i="1"/>
  <c r="S1517" i="1"/>
  <c r="R1517" i="1"/>
  <c r="Q1517" i="1"/>
  <c r="P1517" i="1"/>
  <c r="T1516" i="1"/>
  <c r="S1516" i="1"/>
  <c r="R1516" i="1"/>
  <c r="Q1516" i="1"/>
  <c r="P1516" i="1"/>
  <c r="T1515" i="1"/>
  <c r="S1515" i="1"/>
  <c r="R1515" i="1"/>
  <c r="Q1515" i="1"/>
  <c r="P1515" i="1"/>
  <c r="T1514" i="1"/>
  <c r="S1514" i="1"/>
  <c r="R1514" i="1"/>
  <c r="Q1514" i="1"/>
  <c r="P1514" i="1"/>
  <c r="T1513" i="1"/>
  <c r="S1513" i="1"/>
  <c r="R1513" i="1"/>
  <c r="Q1513" i="1"/>
  <c r="P1513" i="1"/>
  <c r="T1512" i="1"/>
  <c r="S1512" i="1"/>
  <c r="R1512" i="1"/>
  <c r="Q1512" i="1"/>
  <c r="P1512" i="1"/>
  <c r="T1511" i="1"/>
  <c r="S1511" i="1"/>
  <c r="R1511" i="1"/>
  <c r="Q1511" i="1"/>
  <c r="P1511" i="1"/>
  <c r="T1510" i="1"/>
  <c r="S1510" i="1"/>
  <c r="R1510" i="1"/>
  <c r="Q1510" i="1"/>
  <c r="P1510" i="1"/>
  <c r="T1509" i="1"/>
  <c r="S1509" i="1"/>
  <c r="R1509" i="1"/>
  <c r="Q1509" i="1"/>
  <c r="P1509" i="1"/>
  <c r="T1508" i="1"/>
  <c r="S1508" i="1"/>
  <c r="R1508" i="1"/>
  <c r="Q1508" i="1"/>
  <c r="P1508" i="1"/>
  <c r="T1507" i="1"/>
  <c r="S1507" i="1"/>
  <c r="R1507" i="1"/>
  <c r="Q1507" i="1"/>
  <c r="P1507" i="1"/>
  <c r="T1506" i="1"/>
  <c r="S1506" i="1"/>
  <c r="R1506" i="1"/>
  <c r="Q1506" i="1"/>
  <c r="P1506" i="1"/>
  <c r="T1505" i="1"/>
  <c r="S1505" i="1"/>
  <c r="R1505" i="1"/>
  <c r="Q1505" i="1"/>
  <c r="P1505" i="1"/>
  <c r="T1504" i="1"/>
  <c r="S1504" i="1"/>
  <c r="R1504" i="1"/>
  <c r="Q1504" i="1"/>
  <c r="P1504" i="1"/>
  <c r="T1503" i="1"/>
  <c r="S1503" i="1"/>
  <c r="R1503" i="1"/>
  <c r="Q1503" i="1"/>
  <c r="P1503" i="1"/>
  <c r="T1502" i="1"/>
  <c r="S1502" i="1"/>
  <c r="R1502" i="1"/>
  <c r="Q1502" i="1"/>
  <c r="P1502" i="1"/>
  <c r="T1501" i="1"/>
  <c r="S1501" i="1"/>
  <c r="R1501" i="1"/>
  <c r="Q1501" i="1"/>
  <c r="P1501" i="1"/>
  <c r="T1500" i="1"/>
  <c r="S1500" i="1"/>
  <c r="R1500" i="1"/>
  <c r="Q1500" i="1"/>
  <c r="P1500" i="1"/>
  <c r="T1499" i="1"/>
  <c r="S1499" i="1"/>
  <c r="R1499" i="1"/>
  <c r="Q1499" i="1"/>
  <c r="P1499" i="1"/>
  <c r="T1498" i="1"/>
  <c r="S1498" i="1"/>
  <c r="R1498" i="1"/>
  <c r="Q1498" i="1"/>
  <c r="P1498" i="1"/>
  <c r="T1497" i="1"/>
  <c r="S1497" i="1"/>
  <c r="R1497" i="1"/>
  <c r="Q1497" i="1"/>
  <c r="P1497" i="1"/>
  <c r="T1496" i="1"/>
  <c r="S1496" i="1"/>
  <c r="R1496" i="1"/>
  <c r="Q1496" i="1"/>
  <c r="P1496" i="1"/>
  <c r="T1495" i="1"/>
  <c r="S1495" i="1"/>
  <c r="R1495" i="1"/>
  <c r="Q1495" i="1"/>
  <c r="P1495" i="1"/>
  <c r="T1494" i="1"/>
  <c r="S1494" i="1"/>
  <c r="R1494" i="1"/>
  <c r="Q1494" i="1"/>
  <c r="P1494" i="1"/>
  <c r="T1493" i="1"/>
  <c r="S1493" i="1"/>
  <c r="R1493" i="1"/>
  <c r="Q1493" i="1"/>
  <c r="P1493" i="1"/>
  <c r="T1492" i="1"/>
  <c r="S1492" i="1"/>
  <c r="R1492" i="1"/>
  <c r="Q1492" i="1"/>
  <c r="P1492" i="1"/>
  <c r="T1491" i="1"/>
  <c r="S1491" i="1"/>
  <c r="R1491" i="1"/>
  <c r="Q1491" i="1"/>
  <c r="P1491" i="1"/>
  <c r="T1490" i="1"/>
  <c r="S1490" i="1"/>
  <c r="R1490" i="1"/>
  <c r="Q1490" i="1"/>
  <c r="P1490" i="1"/>
  <c r="T1489" i="1"/>
  <c r="S1489" i="1"/>
  <c r="R1489" i="1"/>
  <c r="Q1489" i="1"/>
  <c r="P1489" i="1"/>
  <c r="T1488" i="1"/>
  <c r="S1488" i="1"/>
  <c r="R1488" i="1"/>
  <c r="Q1488" i="1"/>
  <c r="P1488" i="1"/>
  <c r="T1487" i="1"/>
  <c r="S1487" i="1"/>
  <c r="R1487" i="1"/>
  <c r="Q1487" i="1"/>
  <c r="P1487" i="1"/>
  <c r="T1486" i="1"/>
  <c r="S1486" i="1"/>
  <c r="R1486" i="1"/>
  <c r="Q1486" i="1"/>
  <c r="P1486" i="1"/>
  <c r="T1485" i="1"/>
  <c r="S1485" i="1"/>
  <c r="R1485" i="1"/>
  <c r="Q1485" i="1"/>
  <c r="P1485" i="1"/>
  <c r="T1484" i="1"/>
  <c r="S1484" i="1"/>
  <c r="R1484" i="1"/>
  <c r="Q1484" i="1"/>
  <c r="P1484" i="1"/>
  <c r="T1483" i="1"/>
  <c r="S1483" i="1"/>
  <c r="R1483" i="1"/>
  <c r="Q1483" i="1"/>
  <c r="P1483" i="1"/>
  <c r="T1482" i="1"/>
  <c r="S1482" i="1"/>
  <c r="R1482" i="1"/>
  <c r="Q1482" i="1"/>
  <c r="P1482" i="1"/>
  <c r="T1481" i="1"/>
  <c r="S1481" i="1"/>
  <c r="R1481" i="1"/>
  <c r="Q1481" i="1"/>
  <c r="P1481" i="1"/>
  <c r="T1480" i="1"/>
  <c r="S1480" i="1"/>
  <c r="R1480" i="1"/>
  <c r="Q1480" i="1"/>
  <c r="P1480" i="1"/>
  <c r="T1479" i="1"/>
  <c r="S1479" i="1"/>
  <c r="R1479" i="1"/>
  <c r="Q1479" i="1"/>
  <c r="P1479" i="1"/>
  <c r="T1478" i="1"/>
  <c r="S1478" i="1"/>
  <c r="R1478" i="1"/>
  <c r="Q1478" i="1"/>
  <c r="P1478" i="1"/>
  <c r="T1477" i="1"/>
  <c r="S1477" i="1"/>
  <c r="R1477" i="1"/>
  <c r="Q1477" i="1"/>
  <c r="P1477" i="1"/>
  <c r="T1476" i="1"/>
  <c r="S1476" i="1"/>
  <c r="R1476" i="1"/>
  <c r="Q1476" i="1"/>
  <c r="P1476" i="1"/>
  <c r="T1475" i="1"/>
  <c r="S1475" i="1"/>
  <c r="R1475" i="1"/>
  <c r="Q1475" i="1"/>
  <c r="P1475" i="1"/>
  <c r="T1474" i="1"/>
  <c r="S1474" i="1"/>
  <c r="R1474" i="1"/>
  <c r="Q1474" i="1"/>
  <c r="P1474" i="1"/>
  <c r="T1473" i="1"/>
  <c r="S1473" i="1"/>
  <c r="R1473" i="1"/>
  <c r="Q1473" i="1"/>
  <c r="P1473" i="1"/>
  <c r="T1472" i="1"/>
  <c r="S1472" i="1"/>
  <c r="R1472" i="1"/>
  <c r="Q1472" i="1"/>
  <c r="P1472" i="1"/>
  <c r="T1471" i="1"/>
  <c r="S1471" i="1"/>
  <c r="R1471" i="1"/>
  <c r="Q1471" i="1"/>
  <c r="P1471" i="1"/>
  <c r="T1470" i="1"/>
  <c r="S1470" i="1"/>
  <c r="R1470" i="1"/>
  <c r="Q1470" i="1"/>
  <c r="P1470" i="1"/>
  <c r="T1469" i="1"/>
  <c r="S1469" i="1"/>
  <c r="R1469" i="1"/>
  <c r="Q1469" i="1"/>
  <c r="P1469" i="1"/>
  <c r="T1468" i="1"/>
  <c r="S1468" i="1"/>
  <c r="R1468" i="1"/>
  <c r="Q1468" i="1"/>
  <c r="P1468" i="1"/>
  <c r="T1467" i="1"/>
  <c r="S1467" i="1"/>
  <c r="R1467" i="1"/>
  <c r="Q1467" i="1"/>
  <c r="P1467" i="1"/>
  <c r="T1466" i="1"/>
  <c r="S1466" i="1"/>
  <c r="R1466" i="1"/>
  <c r="Q1466" i="1"/>
  <c r="P1466" i="1"/>
  <c r="T1465" i="1"/>
  <c r="S1465" i="1"/>
  <c r="R1465" i="1"/>
  <c r="Q1465" i="1"/>
  <c r="P1465" i="1"/>
  <c r="T1464" i="1"/>
  <c r="S1464" i="1"/>
  <c r="R1464" i="1"/>
  <c r="Q1464" i="1"/>
  <c r="P1464" i="1"/>
  <c r="T1463" i="1"/>
  <c r="S1463" i="1"/>
  <c r="R1463" i="1"/>
  <c r="Q1463" i="1"/>
  <c r="P1463" i="1"/>
  <c r="T1462" i="1"/>
  <c r="S1462" i="1"/>
  <c r="R1462" i="1"/>
  <c r="Q1462" i="1"/>
  <c r="P1462" i="1"/>
  <c r="T1461" i="1"/>
  <c r="S1461" i="1"/>
  <c r="R1461" i="1"/>
  <c r="Q1461" i="1"/>
  <c r="P1461" i="1"/>
  <c r="T1460" i="1"/>
  <c r="S1460" i="1"/>
  <c r="R1460" i="1"/>
  <c r="Q1460" i="1"/>
  <c r="P1460" i="1"/>
  <c r="T1459" i="1"/>
  <c r="S1459" i="1"/>
  <c r="R1459" i="1"/>
  <c r="Q1459" i="1"/>
  <c r="P1459" i="1"/>
  <c r="T1458" i="1"/>
  <c r="S1458" i="1"/>
  <c r="R1458" i="1"/>
  <c r="Q1458" i="1"/>
  <c r="P1458" i="1"/>
  <c r="T1457" i="1"/>
  <c r="S1457" i="1"/>
  <c r="R1457" i="1"/>
  <c r="Q1457" i="1"/>
  <c r="P1457" i="1"/>
  <c r="T1456" i="1"/>
  <c r="S1456" i="1"/>
  <c r="R1456" i="1"/>
  <c r="Q1456" i="1"/>
  <c r="P1456" i="1"/>
  <c r="T1455" i="1"/>
  <c r="S1455" i="1"/>
  <c r="R1455" i="1"/>
  <c r="Q1455" i="1"/>
  <c r="P1455" i="1"/>
  <c r="T1454" i="1"/>
  <c r="S1454" i="1"/>
  <c r="R1454" i="1"/>
  <c r="Q1454" i="1"/>
  <c r="P1454" i="1"/>
  <c r="T1453" i="1"/>
  <c r="S1453" i="1"/>
  <c r="R1453" i="1"/>
  <c r="Q1453" i="1"/>
  <c r="P1453" i="1"/>
  <c r="T1452" i="1"/>
  <c r="S1452" i="1"/>
  <c r="R1452" i="1"/>
  <c r="Q1452" i="1"/>
  <c r="P1452" i="1"/>
  <c r="T1451" i="1"/>
  <c r="S1451" i="1"/>
  <c r="R1451" i="1"/>
  <c r="Q1451" i="1"/>
  <c r="P1451" i="1"/>
  <c r="T1450" i="1"/>
  <c r="S1450" i="1"/>
  <c r="R1450" i="1"/>
  <c r="Q1450" i="1"/>
  <c r="P1450" i="1"/>
  <c r="T1449" i="1"/>
  <c r="S1449" i="1"/>
  <c r="R1449" i="1"/>
  <c r="Q1449" i="1"/>
  <c r="P1449" i="1"/>
  <c r="T1448" i="1"/>
  <c r="S1448" i="1"/>
  <c r="R1448" i="1"/>
  <c r="Q1448" i="1"/>
  <c r="P1448" i="1"/>
  <c r="T1447" i="1"/>
  <c r="S1447" i="1"/>
  <c r="R1447" i="1"/>
  <c r="Q1447" i="1"/>
  <c r="P1447" i="1"/>
  <c r="T1446" i="1"/>
  <c r="S1446" i="1"/>
  <c r="R1446" i="1"/>
  <c r="Q1446" i="1"/>
  <c r="P1446" i="1"/>
  <c r="T1445" i="1"/>
  <c r="S1445" i="1"/>
  <c r="R1445" i="1"/>
  <c r="Q1445" i="1"/>
  <c r="P1445" i="1"/>
  <c r="T1444" i="1"/>
  <c r="S1444" i="1"/>
  <c r="R1444" i="1"/>
  <c r="Q1444" i="1"/>
  <c r="P1444" i="1"/>
  <c r="T1443" i="1"/>
  <c r="S1443" i="1"/>
  <c r="R1443" i="1"/>
  <c r="Q1443" i="1"/>
  <c r="P1443" i="1"/>
  <c r="T1442" i="1"/>
  <c r="S1442" i="1"/>
  <c r="R1442" i="1"/>
  <c r="Q1442" i="1"/>
  <c r="P1442" i="1"/>
  <c r="T1441" i="1"/>
  <c r="S1441" i="1"/>
  <c r="R1441" i="1"/>
  <c r="Q1441" i="1"/>
  <c r="P1441" i="1"/>
  <c r="T1440" i="1"/>
  <c r="S1440" i="1"/>
  <c r="R1440" i="1"/>
  <c r="Q1440" i="1"/>
  <c r="P1440" i="1"/>
  <c r="T1439" i="1"/>
  <c r="S1439" i="1"/>
  <c r="R1439" i="1"/>
  <c r="Q1439" i="1"/>
  <c r="P1439" i="1"/>
  <c r="T1438" i="1"/>
  <c r="S1438" i="1"/>
  <c r="R1438" i="1"/>
  <c r="Q1438" i="1"/>
  <c r="P1438" i="1"/>
  <c r="T1437" i="1"/>
  <c r="S1437" i="1"/>
  <c r="R1437" i="1"/>
  <c r="Q1437" i="1"/>
  <c r="P1437" i="1"/>
  <c r="T1436" i="1"/>
  <c r="S1436" i="1"/>
  <c r="R1436" i="1"/>
  <c r="Q1436" i="1"/>
  <c r="P1436" i="1"/>
  <c r="T1435" i="1"/>
  <c r="S1435" i="1"/>
  <c r="R1435" i="1"/>
  <c r="Q1435" i="1"/>
  <c r="P1435" i="1"/>
  <c r="T1434" i="1"/>
  <c r="S1434" i="1"/>
  <c r="R1434" i="1"/>
  <c r="Q1434" i="1"/>
  <c r="P1434" i="1"/>
  <c r="T1433" i="1"/>
  <c r="S1433" i="1"/>
  <c r="R1433" i="1"/>
  <c r="Q1433" i="1"/>
  <c r="P1433" i="1"/>
  <c r="T1432" i="1"/>
  <c r="S1432" i="1"/>
  <c r="R1432" i="1"/>
  <c r="Q1432" i="1"/>
  <c r="P1432" i="1"/>
  <c r="T1431" i="1"/>
  <c r="S1431" i="1"/>
  <c r="R1431" i="1"/>
  <c r="Q1431" i="1"/>
  <c r="P1431" i="1"/>
  <c r="T1430" i="1"/>
  <c r="S1430" i="1"/>
  <c r="R1430" i="1"/>
  <c r="Q1430" i="1"/>
  <c r="P1430" i="1"/>
  <c r="T1429" i="1"/>
  <c r="S1429" i="1"/>
  <c r="R1429" i="1"/>
  <c r="Q1429" i="1"/>
  <c r="P1429" i="1"/>
  <c r="T1428" i="1"/>
  <c r="S1428" i="1"/>
  <c r="R1428" i="1"/>
  <c r="Q1428" i="1"/>
  <c r="P1428" i="1"/>
  <c r="T1427" i="1"/>
  <c r="S1427" i="1"/>
  <c r="R1427" i="1"/>
  <c r="Q1427" i="1"/>
  <c r="P1427" i="1"/>
  <c r="T1426" i="1"/>
  <c r="S1426" i="1"/>
  <c r="R1426" i="1"/>
  <c r="Q1426" i="1"/>
  <c r="P1426" i="1"/>
  <c r="T1425" i="1"/>
  <c r="S1425" i="1"/>
  <c r="R1425" i="1"/>
  <c r="Q1425" i="1"/>
  <c r="P1425" i="1"/>
  <c r="T1424" i="1"/>
  <c r="S1424" i="1"/>
  <c r="R1424" i="1"/>
  <c r="Q1424" i="1"/>
  <c r="P1424" i="1"/>
  <c r="T1423" i="1"/>
  <c r="S1423" i="1"/>
  <c r="R1423" i="1"/>
  <c r="Q1423" i="1"/>
  <c r="P1423" i="1"/>
  <c r="T1422" i="1"/>
  <c r="S1422" i="1"/>
  <c r="R1422" i="1"/>
  <c r="Q1422" i="1"/>
  <c r="P1422" i="1"/>
  <c r="T1421" i="1"/>
  <c r="S1421" i="1"/>
  <c r="R1421" i="1"/>
  <c r="Q1421" i="1"/>
  <c r="P1421" i="1"/>
  <c r="T1420" i="1"/>
  <c r="S1420" i="1"/>
  <c r="R1420" i="1"/>
  <c r="Q1420" i="1"/>
  <c r="P1420" i="1"/>
  <c r="T1419" i="1"/>
  <c r="S1419" i="1"/>
  <c r="R1419" i="1"/>
  <c r="Q1419" i="1"/>
  <c r="P1419" i="1"/>
  <c r="T1418" i="1"/>
  <c r="S1418" i="1"/>
  <c r="R1418" i="1"/>
  <c r="Q1418" i="1"/>
  <c r="P1418" i="1"/>
  <c r="T1417" i="1"/>
  <c r="S1417" i="1"/>
  <c r="R1417" i="1"/>
  <c r="Q1417" i="1"/>
  <c r="P1417" i="1"/>
  <c r="T1416" i="1"/>
  <c r="S1416" i="1"/>
  <c r="R1416" i="1"/>
  <c r="Q1416" i="1"/>
  <c r="P1416" i="1"/>
  <c r="T1415" i="1"/>
  <c r="S1415" i="1"/>
  <c r="R1415" i="1"/>
  <c r="Q1415" i="1"/>
  <c r="P1415" i="1"/>
  <c r="T1414" i="1"/>
  <c r="S1414" i="1"/>
  <c r="R1414" i="1"/>
  <c r="Q1414" i="1"/>
  <c r="P1414" i="1"/>
  <c r="T1413" i="1"/>
  <c r="S1413" i="1"/>
  <c r="R1413" i="1"/>
  <c r="Q1413" i="1"/>
  <c r="P1413" i="1"/>
  <c r="T1412" i="1"/>
  <c r="S1412" i="1"/>
  <c r="R1412" i="1"/>
  <c r="Q1412" i="1"/>
  <c r="P1412" i="1"/>
  <c r="T1411" i="1"/>
  <c r="S1411" i="1"/>
  <c r="R1411" i="1"/>
  <c r="Q1411" i="1"/>
  <c r="P1411" i="1"/>
  <c r="T1410" i="1"/>
  <c r="S1410" i="1"/>
  <c r="R1410" i="1"/>
  <c r="Q1410" i="1"/>
  <c r="P1410" i="1"/>
  <c r="T1409" i="1"/>
  <c r="S1409" i="1"/>
  <c r="R1409" i="1"/>
  <c r="Q1409" i="1"/>
  <c r="P1409" i="1"/>
  <c r="T1408" i="1"/>
  <c r="S1408" i="1"/>
  <c r="R1408" i="1"/>
  <c r="Q1408" i="1"/>
  <c r="P1408" i="1"/>
  <c r="T1407" i="1"/>
  <c r="S1407" i="1"/>
  <c r="R1407" i="1"/>
  <c r="Q1407" i="1"/>
  <c r="P1407" i="1"/>
  <c r="T1406" i="1"/>
  <c r="S1406" i="1"/>
  <c r="R1406" i="1"/>
  <c r="Q1406" i="1"/>
  <c r="P1406" i="1"/>
  <c r="T1405" i="1"/>
  <c r="S1405" i="1"/>
  <c r="R1405" i="1"/>
  <c r="Q1405" i="1"/>
  <c r="P1405" i="1"/>
  <c r="T1404" i="1"/>
  <c r="S1404" i="1"/>
  <c r="R1404" i="1"/>
  <c r="Q1404" i="1"/>
  <c r="P1404" i="1"/>
  <c r="T1403" i="1"/>
  <c r="S1403" i="1"/>
  <c r="R1403" i="1"/>
  <c r="Q1403" i="1"/>
  <c r="P1403" i="1"/>
  <c r="T1402" i="1"/>
  <c r="S1402" i="1"/>
  <c r="R1402" i="1"/>
  <c r="Q1402" i="1"/>
  <c r="P1402" i="1"/>
  <c r="T1401" i="1"/>
  <c r="S1401" i="1"/>
  <c r="R1401" i="1"/>
  <c r="Q1401" i="1"/>
  <c r="P1401" i="1"/>
  <c r="T1400" i="1"/>
  <c r="S1400" i="1"/>
  <c r="R1400" i="1"/>
  <c r="Q1400" i="1"/>
  <c r="P1400" i="1"/>
  <c r="T1399" i="1"/>
  <c r="S1399" i="1"/>
  <c r="R1399" i="1"/>
  <c r="Q1399" i="1"/>
  <c r="P1399" i="1"/>
  <c r="T1398" i="1"/>
  <c r="S1398" i="1"/>
  <c r="R1398" i="1"/>
  <c r="Q1398" i="1"/>
  <c r="P1398" i="1"/>
  <c r="T1397" i="1"/>
  <c r="S1397" i="1"/>
  <c r="R1397" i="1"/>
  <c r="Q1397" i="1"/>
  <c r="P1397" i="1"/>
  <c r="T1396" i="1"/>
  <c r="S1396" i="1"/>
  <c r="R1396" i="1"/>
  <c r="Q1396" i="1"/>
  <c r="P1396" i="1"/>
  <c r="T1395" i="1"/>
  <c r="S1395" i="1"/>
  <c r="R1395" i="1"/>
  <c r="Q1395" i="1"/>
  <c r="P1395" i="1"/>
  <c r="T1394" i="1"/>
  <c r="S1394" i="1"/>
  <c r="R1394" i="1"/>
  <c r="Q1394" i="1"/>
  <c r="P1394" i="1"/>
  <c r="T1393" i="1"/>
  <c r="S1393" i="1"/>
  <c r="R1393" i="1"/>
  <c r="Q1393" i="1"/>
  <c r="P1393" i="1"/>
  <c r="T1392" i="1"/>
  <c r="S1392" i="1"/>
  <c r="R1392" i="1"/>
  <c r="Q1392" i="1"/>
  <c r="P1392" i="1"/>
  <c r="T1391" i="1"/>
  <c r="S1391" i="1"/>
  <c r="R1391" i="1"/>
  <c r="Q1391" i="1"/>
  <c r="P1391" i="1"/>
  <c r="T1390" i="1"/>
  <c r="S1390" i="1"/>
  <c r="R1390" i="1"/>
  <c r="Q1390" i="1"/>
  <c r="P1390" i="1"/>
  <c r="T1389" i="1"/>
  <c r="S1389" i="1"/>
  <c r="R1389" i="1"/>
  <c r="Q1389" i="1"/>
  <c r="P1389" i="1"/>
  <c r="T1388" i="1"/>
  <c r="S1388" i="1"/>
  <c r="R1388" i="1"/>
  <c r="Q1388" i="1"/>
  <c r="P1388" i="1"/>
  <c r="T1387" i="1"/>
  <c r="S1387" i="1"/>
  <c r="R1387" i="1"/>
  <c r="Q1387" i="1"/>
  <c r="P1387" i="1"/>
  <c r="T1386" i="1"/>
  <c r="S1386" i="1"/>
  <c r="R1386" i="1"/>
  <c r="Q1386" i="1"/>
  <c r="P1386" i="1"/>
  <c r="T1385" i="1"/>
  <c r="S1385" i="1"/>
  <c r="R1385" i="1"/>
  <c r="Q1385" i="1"/>
  <c r="P1385" i="1"/>
  <c r="T1384" i="1"/>
  <c r="S1384" i="1"/>
  <c r="R1384" i="1"/>
  <c r="Q1384" i="1"/>
  <c r="P1384" i="1"/>
  <c r="T1383" i="1"/>
  <c r="S1383" i="1"/>
  <c r="R1383" i="1"/>
  <c r="Q1383" i="1"/>
  <c r="P1383" i="1"/>
  <c r="T1382" i="1"/>
  <c r="S1382" i="1"/>
  <c r="R1382" i="1"/>
  <c r="Q1382" i="1"/>
  <c r="P1382" i="1"/>
  <c r="T1381" i="1"/>
  <c r="S1381" i="1"/>
  <c r="R1381" i="1"/>
  <c r="Q1381" i="1"/>
  <c r="P1381" i="1"/>
  <c r="T1380" i="1"/>
  <c r="S1380" i="1"/>
  <c r="R1380" i="1"/>
  <c r="Q1380" i="1"/>
  <c r="P1380" i="1"/>
  <c r="T1379" i="1"/>
  <c r="S1379" i="1"/>
  <c r="R1379" i="1"/>
  <c r="Q1379" i="1"/>
  <c r="P1379" i="1"/>
  <c r="T1378" i="1"/>
  <c r="S1378" i="1"/>
  <c r="R1378" i="1"/>
  <c r="Q1378" i="1"/>
  <c r="P1378" i="1"/>
  <c r="T1377" i="1"/>
  <c r="S1377" i="1"/>
  <c r="R1377" i="1"/>
  <c r="Q1377" i="1"/>
  <c r="P1377" i="1"/>
  <c r="T1376" i="1"/>
  <c r="S1376" i="1"/>
  <c r="R1376" i="1"/>
  <c r="Q1376" i="1"/>
  <c r="P1376" i="1"/>
  <c r="T1375" i="1"/>
  <c r="S1375" i="1"/>
  <c r="R1375" i="1"/>
  <c r="Q1375" i="1"/>
  <c r="P1375" i="1"/>
  <c r="T1374" i="1"/>
  <c r="S1374" i="1"/>
  <c r="R1374" i="1"/>
  <c r="Q1374" i="1"/>
  <c r="P1374" i="1"/>
  <c r="T1373" i="1"/>
  <c r="S1373" i="1"/>
  <c r="R1373" i="1"/>
  <c r="Q1373" i="1"/>
  <c r="P1373" i="1"/>
  <c r="T1372" i="1"/>
  <c r="S1372" i="1"/>
  <c r="R1372" i="1"/>
  <c r="Q1372" i="1"/>
  <c r="P1372" i="1"/>
  <c r="T1371" i="1"/>
  <c r="S1371" i="1"/>
  <c r="R1371" i="1"/>
  <c r="Q1371" i="1"/>
  <c r="P1371" i="1"/>
  <c r="T1370" i="1"/>
  <c r="S1370" i="1"/>
  <c r="R1370" i="1"/>
  <c r="Q1370" i="1"/>
  <c r="P1370" i="1"/>
  <c r="T1369" i="1"/>
  <c r="S1369" i="1"/>
  <c r="R1369" i="1"/>
  <c r="Q1369" i="1"/>
  <c r="P1369" i="1"/>
  <c r="T1368" i="1"/>
  <c r="S1368" i="1"/>
  <c r="R1368" i="1"/>
  <c r="Q1368" i="1"/>
  <c r="P1368" i="1"/>
  <c r="T1367" i="1"/>
  <c r="S1367" i="1"/>
  <c r="R1367" i="1"/>
  <c r="Q1367" i="1"/>
  <c r="P1367" i="1"/>
  <c r="T1366" i="1"/>
  <c r="S1366" i="1"/>
  <c r="R1366" i="1"/>
  <c r="Q1366" i="1"/>
  <c r="P1366" i="1"/>
  <c r="T1365" i="1"/>
  <c r="S1365" i="1"/>
  <c r="R1365" i="1"/>
  <c r="Q1365" i="1"/>
  <c r="P1365" i="1"/>
  <c r="T1364" i="1"/>
  <c r="S1364" i="1"/>
  <c r="R1364" i="1"/>
  <c r="Q1364" i="1"/>
  <c r="P1364" i="1"/>
  <c r="T1363" i="1"/>
  <c r="S1363" i="1"/>
  <c r="R1363" i="1"/>
  <c r="Q1363" i="1"/>
  <c r="P1363" i="1"/>
  <c r="T1362" i="1"/>
  <c r="S1362" i="1"/>
  <c r="R1362" i="1"/>
  <c r="Q1362" i="1"/>
  <c r="P1362" i="1"/>
  <c r="T1361" i="1"/>
  <c r="S1361" i="1"/>
  <c r="R1361" i="1"/>
  <c r="Q1361" i="1"/>
  <c r="P1361" i="1"/>
  <c r="T1360" i="1"/>
  <c r="S1360" i="1"/>
  <c r="R1360" i="1"/>
  <c r="Q1360" i="1"/>
  <c r="P1360" i="1"/>
  <c r="T1359" i="1"/>
  <c r="S1359" i="1"/>
  <c r="R1359" i="1"/>
  <c r="Q1359" i="1"/>
  <c r="P1359" i="1"/>
  <c r="T1358" i="1"/>
  <c r="S1358" i="1"/>
  <c r="R1358" i="1"/>
  <c r="Q1358" i="1"/>
  <c r="P1358" i="1"/>
  <c r="T1357" i="1"/>
  <c r="S1357" i="1"/>
  <c r="R1357" i="1"/>
  <c r="Q1357" i="1"/>
  <c r="P1357" i="1"/>
  <c r="T1356" i="1"/>
  <c r="S1356" i="1"/>
  <c r="R1356" i="1"/>
  <c r="Q1356" i="1"/>
  <c r="P1356" i="1"/>
  <c r="T1355" i="1"/>
  <c r="S1355" i="1"/>
  <c r="R1355" i="1"/>
  <c r="Q1355" i="1"/>
  <c r="P1355" i="1"/>
  <c r="T1354" i="1"/>
  <c r="S1354" i="1"/>
  <c r="R1354" i="1"/>
  <c r="Q1354" i="1"/>
  <c r="P1354" i="1"/>
  <c r="T1353" i="1"/>
  <c r="S1353" i="1"/>
  <c r="R1353" i="1"/>
  <c r="Q1353" i="1"/>
  <c r="P1353" i="1"/>
  <c r="T1352" i="1"/>
  <c r="S1352" i="1"/>
  <c r="R1352" i="1"/>
  <c r="Q1352" i="1"/>
  <c r="P1352" i="1"/>
  <c r="T1351" i="1"/>
  <c r="S1351" i="1"/>
  <c r="R1351" i="1"/>
  <c r="Q1351" i="1"/>
  <c r="P1351" i="1"/>
  <c r="T1350" i="1"/>
  <c r="S1350" i="1"/>
  <c r="R1350" i="1"/>
  <c r="Q1350" i="1"/>
  <c r="P1350" i="1"/>
  <c r="T1349" i="1"/>
  <c r="S1349" i="1"/>
  <c r="R1349" i="1"/>
  <c r="Q1349" i="1"/>
  <c r="P1349" i="1"/>
  <c r="T1348" i="1"/>
  <c r="S1348" i="1"/>
  <c r="R1348" i="1"/>
  <c r="Q1348" i="1"/>
  <c r="P1348" i="1"/>
  <c r="T1347" i="1"/>
  <c r="S1347" i="1"/>
  <c r="R1347" i="1"/>
  <c r="Q1347" i="1"/>
  <c r="P1347" i="1"/>
  <c r="T1346" i="1"/>
  <c r="S1346" i="1"/>
  <c r="R1346" i="1"/>
  <c r="Q1346" i="1"/>
  <c r="P1346" i="1"/>
  <c r="T1345" i="1"/>
  <c r="S1345" i="1"/>
  <c r="R1345" i="1"/>
  <c r="Q1345" i="1"/>
  <c r="P1345" i="1"/>
  <c r="T1344" i="1"/>
  <c r="S1344" i="1"/>
  <c r="R1344" i="1"/>
  <c r="Q1344" i="1"/>
  <c r="P1344" i="1"/>
  <c r="T1343" i="1"/>
  <c r="S1343" i="1"/>
  <c r="R1343" i="1"/>
  <c r="Q1343" i="1"/>
  <c r="P1343" i="1"/>
  <c r="T1342" i="1"/>
  <c r="S1342" i="1"/>
  <c r="R1342" i="1"/>
  <c r="Q1342" i="1"/>
  <c r="P1342" i="1"/>
  <c r="T1341" i="1"/>
  <c r="S1341" i="1"/>
  <c r="R1341" i="1"/>
  <c r="Q1341" i="1"/>
  <c r="P1341" i="1"/>
  <c r="T1340" i="1"/>
  <c r="S1340" i="1"/>
  <c r="R1340" i="1"/>
  <c r="Q1340" i="1"/>
  <c r="P1340" i="1"/>
  <c r="T1339" i="1"/>
  <c r="S1339" i="1"/>
  <c r="R1339" i="1"/>
  <c r="Q1339" i="1"/>
  <c r="P1339" i="1"/>
  <c r="T1338" i="1"/>
  <c r="S1338" i="1"/>
  <c r="R1338" i="1"/>
  <c r="Q1338" i="1"/>
  <c r="P1338" i="1"/>
  <c r="T1337" i="1"/>
  <c r="S1337" i="1"/>
  <c r="R1337" i="1"/>
  <c r="Q1337" i="1"/>
  <c r="P1337" i="1"/>
  <c r="T1336" i="1"/>
  <c r="S1336" i="1"/>
  <c r="R1336" i="1"/>
  <c r="Q1336" i="1"/>
  <c r="P1336" i="1"/>
  <c r="T1335" i="1"/>
  <c r="S1335" i="1"/>
  <c r="R1335" i="1"/>
  <c r="Q1335" i="1"/>
  <c r="P1335" i="1"/>
  <c r="T1334" i="1"/>
  <c r="S1334" i="1"/>
  <c r="R1334" i="1"/>
  <c r="Q1334" i="1"/>
  <c r="P1334" i="1"/>
  <c r="T1333" i="1"/>
  <c r="S1333" i="1"/>
  <c r="R1333" i="1"/>
  <c r="Q1333" i="1"/>
  <c r="P1333" i="1"/>
  <c r="T1332" i="1"/>
  <c r="S1332" i="1"/>
  <c r="R1332" i="1"/>
  <c r="Q1332" i="1"/>
  <c r="P1332" i="1"/>
  <c r="T1331" i="1"/>
  <c r="S1331" i="1"/>
  <c r="R1331" i="1"/>
  <c r="Q1331" i="1"/>
  <c r="P1331" i="1"/>
  <c r="T1330" i="1"/>
  <c r="S1330" i="1"/>
  <c r="R1330" i="1"/>
  <c r="Q1330" i="1"/>
  <c r="P1330" i="1"/>
  <c r="T1329" i="1"/>
  <c r="S1329" i="1"/>
  <c r="R1329" i="1"/>
  <c r="Q1329" i="1"/>
  <c r="P1329" i="1"/>
  <c r="T1328" i="1"/>
  <c r="S1328" i="1"/>
  <c r="R1328" i="1"/>
  <c r="Q1328" i="1"/>
  <c r="P1328" i="1"/>
  <c r="T1327" i="1"/>
  <c r="S1327" i="1"/>
  <c r="R1327" i="1"/>
  <c r="Q1327" i="1"/>
  <c r="P1327" i="1"/>
  <c r="T1326" i="1"/>
  <c r="S1326" i="1"/>
  <c r="R1326" i="1"/>
  <c r="Q1326" i="1"/>
  <c r="P1326" i="1"/>
  <c r="T1325" i="1"/>
  <c r="S1325" i="1"/>
  <c r="R1325" i="1"/>
  <c r="Q1325" i="1"/>
  <c r="P1325" i="1"/>
  <c r="T1324" i="1"/>
  <c r="S1324" i="1"/>
  <c r="R1324" i="1"/>
  <c r="Q1324" i="1"/>
  <c r="P1324" i="1"/>
  <c r="T1323" i="1"/>
  <c r="S1323" i="1"/>
  <c r="R1323" i="1"/>
  <c r="Q1323" i="1"/>
  <c r="P1323" i="1"/>
  <c r="T1322" i="1"/>
  <c r="S1322" i="1"/>
  <c r="R1322" i="1"/>
  <c r="Q1322" i="1"/>
  <c r="P1322" i="1"/>
  <c r="T1321" i="1"/>
  <c r="S1321" i="1"/>
  <c r="R1321" i="1"/>
  <c r="Q1321" i="1"/>
  <c r="P1321" i="1"/>
  <c r="T1320" i="1"/>
  <c r="S1320" i="1"/>
  <c r="R1320" i="1"/>
  <c r="Q1320" i="1"/>
  <c r="P1320" i="1"/>
  <c r="T1319" i="1"/>
  <c r="S1319" i="1"/>
  <c r="R1319" i="1"/>
  <c r="Q1319" i="1"/>
  <c r="P1319" i="1"/>
  <c r="T1318" i="1"/>
  <c r="S1318" i="1"/>
  <c r="R1318" i="1"/>
  <c r="Q1318" i="1"/>
  <c r="P1318" i="1"/>
  <c r="T1317" i="1"/>
  <c r="S1317" i="1"/>
  <c r="R1317" i="1"/>
  <c r="Q1317" i="1"/>
  <c r="P1317" i="1"/>
  <c r="T1316" i="1"/>
  <c r="S1316" i="1"/>
  <c r="R1316" i="1"/>
  <c r="Q1316" i="1"/>
  <c r="P1316" i="1"/>
  <c r="T1315" i="1"/>
  <c r="S1315" i="1"/>
  <c r="R1315" i="1"/>
  <c r="Q1315" i="1"/>
  <c r="P1315" i="1"/>
  <c r="T1314" i="1"/>
  <c r="S1314" i="1"/>
  <c r="R1314" i="1"/>
  <c r="Q1314" i="1"/>
  <c r="P1314" i="1"/>
  <c r="T1313" i="1"/>
  <c r="S1313" i="1"/>
  <c r="R1313" i="1"/>
  <c r="Q1313" i="1"/>
  <c r="P1313" i="1"/>
  <c r="T1312" i="1"/>
  <c r="S1312" i="1"/>
  <c r="R1312" i="1"/>
  <c r="Q1312" i="1"/>
  <c r="P1312" i="1"/>
  <c r="T1311" i="1"/>
  <c r="S1311" i="1"/>
  <c r="R1311" i="1"/>
  <c r="Q1311" i="1"/>
  <c r="P1311" i="1"/>
  <c r="T1310" i="1"/>
  <c r="S1310" i="1"/>
  <c r="R1310" i="1"/>
  <c r="Q1310" i="1"/>
  <c r="P1310" i="1"/>
  <c r="T1309" i="1"/>
  <c r="S1309" i="1"/>
  <c r="R1309" i="1"/>
  <c r="Q1309" i="1"/>
  <c r="P1309" i="1"/>
  <c r="T1308" i="1"/>
  <c r="S1308" i="1"/>
  <c r="R1308" i="1"/>
  <c r="Q1308" i="1"/>
  <c r="P1308" i="1"/>
  <c r="T1307" i="1"/>
  <c r="S1307" i="1"/>
  <c r="R1307" i="1"/>
  <c r="Q1307" i="1"/>
  <c r="P1307" i="1"/>
  <c r="T1306" i="1"/>
  <c r="S1306" i="1"/>
  <c r="R1306" i="1"/>
  <c r="Q1306" i="1"/>
  <c r="P1306" i="1"/>
  <c r="T1305" i="1"/>
  <c r="S1305" i="1"/>
  <c r="R1305" i="1"/>
  <c r="Q1305" i="1"/>
  <c r="P1305" i="1"/>
  <c r="T1304" i="1"/>
  <c r="S1304" i="1"/>
  <c r="R1304" i="1"/>
  <c r="Q1304" i="1"/>
  <c r="P1304" i="1"/>
  <c r="T1303" i="1"/>
  <c r="S1303" i="1"/>
  <c r="R1303" i="1"/>
  <c r="Q1303" i="1"/>
  <c r="P1303" i="1"/>
  <c r="T1302" i="1"/>
  <c r="S1302" i="1"/>
  <c r="R1302" i="1"/>
  <c r="Q1302" i="1"/>
  <c r="P1302" i="1"/>
  <c r="T1301" i="1"/>
  <c r="S1301" i="1"/>
  <c r="R1301" i="1"/>
  <c r="Q1301" i="1"/>
  <c r="P1301" i="1"/>
  <c r="T1300" i="1"/>
  <c r="S1300" i="1"/>
  <c r="R1300" i="1"/>
  <c r="Q1300" i="1"/>
  <c r="P1300" i="1"/>
  <c r="T1299" i="1"/>
  <c r="S1299" i="1"/>
  <c r="R1299" i="1"/>
  <c r="Q1299" i="1"/>
  <c r="P1299" i="1"/>
  <c r="T1298" i="1"/>
  <c r="S1298" i="1"/>
  <c r="R1298" i="1"/>
  <c r="Q1298" i="1"/>
  <c r="P1298" i="1"/>
  <c r="T1297" i="1"/>
  <c r="S1297" i="1"/>
  <c r="R1297" i="1"/>
  <c r="Q1297" i="1"/>
  <c r="P1297" i="1"/>
  <c r="T1296" i="1"/>
  <c r="S1296" i="1"/>
  <c r="R1296" i="1"/>
  <c r="Q1296" i="1"/>
  <c r="P1296" i="1"/>
  <c r="T1295" i="1"/>
  <c r="S1295" i="1"/>
  <c r="R1295" i="1"/>
  <c r="Q1295" i="1"/>
  <c r="P1295" i="1"/>
  <c r="T1294" i="1"/>
  <c r="S1294" i="1"/>
  <c r="R1294" i="1"/>
  <c r="Q1294" i="1"/>
  <c r="P1294" i="1"/>
  <c r="T1293" i="1"/>
  <c r="S1293" i="1"/>
  <c r="R1293" i="1"/>
  <c r="Q1293" i="1"/>
  <c r="P1293" i="1"/>
  <c r="T1292" i="1"/>
  <c r="S1292" i="1"/>
  <c r="R1292" i="1"/>
  <c r="Q1292" i="1"/>
  <c r="P1292" i="1"/>
  <c r="T1291" i="1"/>
  <c r="S1291" i="1"/>
  <c r="R1291" i="1"/>
  <c r="Q1291" i="1"/>
  <c r="P1291" i="1"/>
  <c r="T1290" i="1"/>
  <c r="S1290" i="1"/>
  <c r="R1290" i="1"/>
  <c r="Q1290" i="1"/>
  <c r="P1290" i="1"/>
  <c r="T1289" i="1"/>
  <c r="S1289" i="1"/>
  <c r="R1289" i="1"/>
  <c r="Q1289" i="1"/>
  <c r="P1289" i="1"/>
  <c r="T1288" i="1"/>
  <c r="S1288" i="1"/>
  <c r="R1288" i="1"/>
  <c r="Q1288" i="1"/>
  <c r="P1288" i="1"/>
  <c r="T1287" i="1"/>
  <c r="S1287" i="1"/>
  <c r="R1287" i="1"/>
  <c r="Q1287" i="1"/>
  <c r="P1287" i="1"/>
  <c r="T1286" i="1"/>
  <c r="S1286" i="1"/>
  <c r="R1286" i="1"/>
  <c r="Q1286" i="1"/>
  <c r="P1286" i="1"/>
  <c r="T1285" i="1"/>
  <c r="S1285" i="1"/>
  <c r="R1285" i="1"/>
  <c r="Q1285" i="1"/>
  <c r="P1285" i="1"/>
  <c r="T1284" i="1"/>
  <c r="S1284" i="1"/>
  <c r="R1284" i="1"/>
  <c r="Q1284" i="1"/>
  <c r="P1284" i="1"/>
  <c r="T1283" i="1"/>
  <c r="S1283" i="1"/>
  <c r="R1283" i="1"/>
  <c r="Q1283" i="1"/>
  <c r="P1283" i="1"/>
  <c r="T1282" i="1"/>
  <c r="S1282" i="1"/>
  <c r="R1282" i="1"/>
  <c r="Q1282" i="1"/>
  <c r="P1282" i="1"/>
  <c r="T1281" i="1"/>
  <c r="S1281" i="1"/>
  <c r="R1281" i="1"/>
  <c r="Q1281" i="1"/>
  <c r="P1281" i="1"/>
  <c r="T1280" i="1"/>
  <c r="S1280" i="1"/>
  <c r="R1280" i="1"/>
  <c r="Q1280" i="1"/>
  <c r="P1280" i="1"/>
  <c r="T1279" i="1"/>
  <c r="S1279" i="1"/>
  <c r="R1279" i="1"/>
  <c r="Q1279" i="1"/>
  <c r="P1279" i="1"/>
  <c r="T1278" i="1"/>
  <c r="S1278" i="1"/>
  <c r="R1278" i="1"/>
  <c r="Q1278" i="1"/>
  <c r="P1278" i="1"/>
  <c r="T1277" i="1"/>
  <c r="S1277" i="1"/>
  <c r="R1277" i="1"/>
  <c r="Q1277" i="1"/>
  <c r="P1277" i="1"/>
  <c r="T1276" i="1"/>
  <c r="S1276" i="1"/>
  <c r="R1276" i="1"/>
  <c r="Q1276" i="1"/>
  <c r="P1276" i="1"/>
  <c r="T1275" i="1"/>
  <c r="S1275" i="1"/>
  <c r="R1275" i="1"/>
  <c r="Q1275" i="1"/>
  <c r="P1275" i="1"/>
  <c r="T1274" i="1"/>
  <c r="S1274" i="1"/>
  <c r="R1274" i="1"/>
  <c r="Q1274" i="1"/>
  <c r="P1274" i="1"/>
  <c r="T1273" i="1"/>
  <c r="S1273" i="1"/>
  <c r="R1273" i="1"/>
  <c r="Q1273" i="1"/>
  <c r="P1273" i="1"/>
  <c r="T1272" i="1"/>
  <c r="S1272" i="1"/>
  <c r="R1272" i="1"/>
  <c r="Q1272" i="1"/>
  <c r="P1272" i="1"/>
  <c r="T1271" i="1"/>
  <c r="S1271" i="1"/>
  <c r="R1271" i="1"/>
  <c r="Q1271" i="1"/>
  <c r="P1271" i="1"/>
  <c r="T1270" i="1"/>
  <c r="S1270" i="1"/>
  <c r="R1270" i="1"/>
  <c r="Q1270" i="1"/>
  <c r="P1270" i="1"/>
  <c r="T1269" i="1"/>
  <c r="S1269" i="1"/>
  <c r="R1269" i="1"/>
  <c r="Q1269" i="1"/>
  <c r="P1269" i="1"/>
  <c r="T1268" i="1"/>
  <c r="S1268" i="1"/>
  <c r="R1268" i="1"/>
  <c r="Q1268" i="1"/>
  <c r="P1268" i="1"/>
  <c r="T1267" i="1"/>
  <c r="S1267" i="1"/>
  <c r="R1267" i="1"/>
  <c r="Q1267" i="1"/>
  <c r="P1267" i="1"/>
  <c r="T1266" i="1"/>
  <c r="S1266" i="1"/>
  <c r="R1266" i="1"/>
  <c r="Q1266" i="1"/>
  <c r="P1266" i="1"/>
  <c r="T1265" i="1"/>
  <c r="S1265" i="1"/>
  <c r="R1265" i="1"/>
  <c r="Q1265" i="1"/>
  <c r="P1265" i="1"/>
  <c r="T1264" i="1"/>
  <c r="S1264" i="1"/>
  <c r="R1264" i="1"/>
  <c r="Q1264" i="1"/>
  <c r="P1264" i="1"/>
  <c r="T1263" i="1"/>
  <c r="S1263" i="1"/>
  <c r="R1263" i="1"/>
  <c r="Q1263" i="1"/>
  <c r="P1263" i="1"/>
  <c r="T1262" i="1"/>
  <c r="S1262" i="1"/>
  <c r="R1262" i="1"/>
  <c r="Q1262" i="1"/>
  <c r="P1262" i="1"/>
  <c r="T1261" i="1"/>
  <c r="S1261" i="1"/>
  <c r="R1261" i="1"/>
  <c r="Q1261" i="1"/>
  <c r="P1261" i="1"/>
  <c r="T1260" i="1"/>
  <c r="S1260" i="1"/>
  <c r="R1260" i="1"/>
  <c r="Q1260" i="1"/>
  <c r="P1260" i="1"/>
  <c r="T1259" i="1"/>
  <c r="S1259" i="1"/>
  <c r="R1259" i="1"/>
  <c r="Q1259" i="1"/>
  <c r="P1259" i="1"/>
  <c r="T1258" i="1"/>
  <c r="S1258" i="1"/>
  <c r="R1258" i="1"/>
  <c r="Q1258" i="1"/>
  <c r="P1258" i="1"/>
  <c r="T1257" i="1"/>
  <c r="S1257" i="1"/>
  <c r="R1257" i="1"/>
  <c r="Q1257" i="1"/>
  <c r="P1257" i="1"/>
  <c r="T1256" i="1"/>
  <c r="S1256" i="1"/>
  <c r="R1256" i="1"/>
  <c r="Q1256" i="1"/>
  <c r="P1256" i="1"/>
  <c r="T1255" i="1"/>
  <c r="S1255" i="1"/>
  <c r="R1255" i="1"/>
  <c r="Q1255" i="1"/>
  <c r="P1255" i="1"/>
  <c r="T1254" i="1"/>
  <c r="S1254" i="1"/>
  <c r="R1254" i="1"/>
  <c r="Q1254" i="1"/>
  <c r="P1254" i="1"/>
  <c r="T1253" i="1"/>
  <c r="S1253" i="1"/>
  <c r="R1253" i="1"/>
  <c r="Q1253" i="1"/>
  <c r="P1253" i="1"/>
  <c r="T1252" i="1"/>
  <c r="S1252" i="1"/>
  <c r="R1252" i="1"/>
  <c r="Q1252" i="1"/>
  <c r="P1252" i="1"/>
  <c r="T1251" i="1"/>
  <c r="S1251" i="1"/>
  <c r="R1251" i="1"/>
  <c r="Q1251" i="1"/>
  <c r="P1251" i="1"/>
  <c r="T1250" i="1"/>
  <c r="S1250" i="1"/>
  <c r="R1250" i="1"/>
  <c r="Q1250" i="1"/>
  <c r="P1250" i="1"/>
  <c r="T1249" i="1"/>
  <c r="S1249" i="1"/>
  <c r="R1249" i="1"/>
  <c r="Q1249" i="1"/>
  <c r="P1249" i="1"/>
  <c r="T1248" i="1"/>
  <c r="S1248" i="1"/>
  <c r="R1248" i="1"/>
  <c r="Q1248" i="1"/>
  <c r="P1248" i="1"/>
  <c r="T1247" i="1"/>
  <c r="S1247" i="1"/>
  <c r="R1247" i="1"/>
  <c r="Q1247" i="1"/>
  <c r="P1247" i="1"/>
  <c r="T1246" i="1"/>
  <c r="S1246" i="1"/>
  <c r="R1246" i="1"/>
  <c r="Q1246" i="1"/>
  <c r="P1246" i="1"/>
  <c r="T1245" i="1"/>
  <c r="S1245" i="1"/>
  <c r="R1245" i="1"/>
  <c r="Q1245" i="1"/>
  <c r="P1245" i="1"/>
  <c r="T1244" i="1"/>
  <c r="S1244" i="1"/>
  <c r="R1244" i="1"/>
  <c r="Q1244" i="1"/>
  <c r="P1244" i="1"/>
  <c r="T1243" i="1"/>
  <c r="S1243" i="1"/>
  <c r="R1243" i="1"/>
  <c r="Q1243" i="1"/>
  <c r="P1243" i="1"/>
  <c r="T1242" i="1"/>
  <c r="S1242" i="1"/>
  <c r="R1242" i="1"/>
  <c r="Q1242" i="1"/>
  <c r="P1242" i="1"/>
  <c r="T1241" i="1"/>
  <c r="S1241" i="1"/>
  <c r="R1241" i="1"/>
  <c r="Q1241" i="1"/>
  <c r="P1241" i="1"/>
  <c r="T1240" i="1"/>
  <c r="S1240" i="1"/>
  <c r="R1240" i="1"/>
  <c r="Q1240" i="1"/>
  <c r="P1240" i="1"/>
  <c r="T1239" i="1"/>
  <c r="S1239" i="1"/>
  <c r="R1239" i="1"/>
  <c r="Q1239" i="1"/>
  <c r="P1239" i="1"/>
  <c r="T1238" i="1"/>
  <c r="S1238" i="1"/>
  <c r="R1238" i="1"/>
  <c r="Q1238" i="1"/>
  <c r="P1238" i="1"/>
  <c r="T1237" i="1"/>
  <c r="S1237" i="1"/>
  <c r="R1237" i="1"/>
  <c r="Q1237" i="1"/>
  <c r="P1237" i="1"/>
  <c r="T1236" i="1"/>
  <c r="S1236" i="1"/>
  <c r="R1236" i="1"/>
  <c r="Q1236" i="1"/>
  <c r="P1236" i="1"/>
  <c r="T1235" i="1"/>
  <c r="S1235" i="1"/>
  <c r="R1235" i="1"/>
  <c r="Q1235" i="1"/>
  <c r="P1235" i="1"/>
  <c r="T1234" i="1"/>
  <c r="S1234" i="1"/>
  <c r="R1234" i="1"/>
  <c r="Q1234" i="1"/>
  <c r="P1234" i="1"/>
  <c r="T1233" i="1"/>
  <c r="S1233" i="1"/>
  <c r="R1233" i="1"/>
  <c r="Q1233" i="1"/>
  <c r="P1233" i="1"/>
  <c r="T1232" i="1"/>
  <c r="S1232" i="1"/>
  <c r="R1232" i="1"/>
  <c r="Q1232" i="1"/>
  <c r="P1232" i="1"/>
  <c r="T1231" i="1"/>
  <c r="S1231" i="1"/>
  <c r="R1231" i="1"/>
  <c r="Q1231" i="1"/>
  <c r="P1231" i="1"/>
  <c r="T1230" i="1"/>
  <c r="S1230" i="1"/>
  <c r="R1230" i="1"/>
  <c r="Q1230" i="1"/>
  <c r="P1230" i="1"/>
  <c r="T1229" i="1"/>
  <c r="S1229" i="1"/>
  <c r="R1229" i="1"/>
  <c r="Q1229" i="1"/>
  <c r="P1229" i="1"/>
  <c r="T1228" i="1"/>
  <c r="S1228" i="1"/>
  <c r="R1228" i="1"/>
  <c r="Q1228" i="1"/>
  <c r="P1228" i="1"/>
  <c r="T1227" i="1"/>
  <c r="S1227" i="1"/>
  <c r="R1227" i="1"/>
  <c r="Q1227" i="1"/>
  <c r="P1227" i="1"/>
  <c r="T1226" i="1"/>
  <c r="S1226" i="1"/>
  <c r="R1226" i="1"/>
  <c r="Q1226" i="1"/>
  <c r="P1226" i="1"/>
  <c r="T1225" i="1"/>
  <c r="S1225" i="1"/>
  <c r="R1225" i="1"/>
  <c r="Q1225" i="1"/>
  <c r="P1225" i="1"/>
  <c r="T1224" i="1"/>
  <c r="S1224" i="1"/>
  <c r="R1224" i="1"/>
  <c r="Q1224" i="1"/>
  <c r="P1224" i="1"/>
  <c r="T1223" i="1"/>
  <c r="S1223" i="1"/>
  <c r="R1223" i="1"/>
  <c r="Q1223" i="1"/>
  <c r="P1223" i="1"/>
  <c r="T1222" i="1"/>
  <c r="S1222" i="1"/>
  <c r="R1222" i="1"/>
  <c r="Q1222" i="1"/>
  <c r="P1222" i="1"/>
  <c r="T1221" i="1"/>
  <c r="S1221" i="1"/>
  <c r="R1221" i="1"/>
  <c r="Q1221" i="1"/>
  <c r="P1221" i="1"/>
  <c r="T1220" i="1"/>
  <c r="S1220" i="1"/>
  <c r="R1220" i="1"/>
  <c r="Q1220" i="1"/>
  <c r="P1220" i="1"/>
  <c r="T1219" i="1"/>
  <c r="S1219" i="1"/>
  <c r="R1219" i="1"/>
  <c r="Q1219" i="1"/>
  <c r="P1219" i="1"/>
  <c r="T1218" i="1"/>
  <c r="S1218" i="1"/>
  <c r="R1218" i="1"/>
  <c r="Q1218" i="1"/>
  <c r="P1218" i="1"/>
  <c r="T1217" i="1"/>
  <c r="S1217" i="1"/>
  <c r="R1217" i="1"/>
  <c r="Q1217" i="1"/>
  <c r="P1217" i="1"/>
  <c r="T1216" i="1"/>
  <c r="S1216" i="1"/>
  <c r="R1216" i="1"/>
  <c r="Q1216" i="1"/>
  <c r="P1216" i="1"/>
  <c r="T1215" i="1"/>
  <c r="S1215" i="1"/>
  <c r="R1215" i="1"/>
  <c r="Q1215" i="1"/>
  <c r="P1215" i="1"/>
  <c r="T1214" i="1"/>
  <c r="S1214" i="1"/>
  <c r="R1214" i="1"/>
  <c r="Q1214" i="1"/>
  <c r="P1214" i="1"/>
  <c r="T1213" i="1"/>
  <c r="S1213" i="1"/>
  <c r="R1213" i="1"/>
  <c r="Q1213" i="1"/>
  <c r="P1213" i="1"/>
  <c r="T1212" i="1"/>
  <c r="S1212" i="1"/>
  <c r="R1212" i="1"/>
  <c r="Q1212" i="1"/>
  <c r="P1212" i="1"/>
  <c r="T1211" i="1"/>
  <c r="S1211" i="1"/>
  <c r="R1211" i="1"/>
  <c r="Q1211" i="1"/>
  <c r="P1211" i="1"/>
  <c r="T1210" i="1"/>
  <c r="S1210" i="1"/>
  <c r="R1210" i="1"/>
  <c r="Q1210" i="1"/>
  <c r="P1210" i="1"/>
  <c r="T1209" i="1"/>
  <c r="S1209" i="1"/>
  <c r="R1209" i="1"/>
  <c r="Q1209" i="1"/>
  <c r="P1209" i="1"/>
  <c r="T1208" i="1"/>
  <c r="S1208" i="1"/>
  <c r="R1208" i="1"/>
  <c r="Q1208" i="1"/>
  <c r="P1208" i="1"/>
  <c r="T1207" i="1"/>
  <c r="S1207" i="1"/>
  <c r="R1207" i="1"/>
  <c r="Q1207" i="1"/>
  <c r="P1207" i="1"/>
  <c r="T1206" i="1"/>
  <c r="S1206" i="1"/>
  <c r="R1206" i="1"/>
  <c r="Q1206" i="1"/>
  <c r="P1206" i="1"/>
  <c r="T1205" i="1"/>
  <c r="S1205" i="1"/>
  <c r="R1205" i="1"/>
  <c r="Q1205" i="1"/>
  <c r="P1205" i="1"/>
  <c r="T1204" i="1"/>
  <c r="S1204" i="1"/>
  <c r="R1204" i="1"/>
  <c r="Q1204" i="1"/>
  <c r="P1204" i="1"/>
  <c r="T1203" i="1"/>
  <c r="S1203" i="1"/>
  <c r="R1203" i="1"/>
  <c r="Q1203" i="1"/>
  <c r="P1203" i="1"/>
  <c r="T1202" i="1"/>
  <c r="S1202" i="1"/>
  <c r="R1202" i="1"/>
  <c r="Q1202" i="1"/>
  <c r="P1202" i="1"/>
  <c r="T1201" i="1"/>
  <c r="S1201" i="1"/>
  <c r="R1201" i="1"/>
  <c r="Q1201" i="1"/>
  <c r="P1201" i="1"/>
  <c r="T1200" i="1"/>
  <c r="S1200" i="1"/>
  <c r="R1200" i="1"/>
  <c r="Q1200" i="1"/>
  <c r="P1200" i="1"/>
  <c r="T1199" i="1"/>
  <c r="S1199" i="1"/>
  <c r="R1199" i="1"/>
  <c r="Q1199" i="1"/>
  <c r="P1199" i="1"/>
  <c r="T1198" i="1"/>
  <c r="S1198" i="1"/>
  <c r="R1198" i="1"/>
  <c r="Q1198" i="1"/>
  <c r="P1198" i="1"/>
  <c r="T1197" i="1"/>
  <c r="S1197" i="1"/>
  <c r="R1197" i="1"/>
  <c r="Q1197" i="1"/>
  <c r="P1197" i="1"/>
  <c r="T1196" i="1"/>
  <c r="S1196" i="1"/>
  <c r="R1196" i="1"/>
  <c r="Q1196" i="1"/>
  <c r="P1196" i="1"/>
  <c r="T1195" i="1"/>
  <c r="S1195" i="1"/>
  <c r="R1195" i="1"/>
  <c r="Q1195" i="1"/>
  <c r="P1195" i="1"/>
  <c r="T1194" i="1"/>
  <c r="S1194" i="1"/>
  <c r="R1194" i="1"/>
  <c r="Q1194" i="1"/>
  <c r="P1194" i="1"/>
  <c r="T1193" i="1"/>
  <c r="S1193" i="1"/>
  <c r="R1193" i="1"/>
  <c r="Q1193" i="1"/>
  <c r="P1193" i="1"/>
  <c r="T1192" i="1"/>
  <c r="S1192" i="1"/>
  <c r="R1192" i="1"/>
  <c r="Q1192" i="1"/>
  <c r="P1192" i="1"/>
  <c r="T1191" i="1"/>
  <c r="S1191" i="1"/>
  <c r="R1191" i="1"/>
  <c r="Q1191" i="1"/>
  <c r="P1191" i="1"/>
  <c r="T1190" i="1"/>
  <c r="S1190" i="1"/>
  <c r="R1190" i="1"/>
  <c r="Q1190" i="1"/>
  <c r="P1190" i="1"/>
  <c r="T1189" i="1"/>
  <c r="S1189" i="1"/>
  <c r="R1189" i="1"/>
  <c r="Q1189" i="1"/>
  <c r="P1189" i="1"/>
  <c r="T1188" i="1"/>
  <c r="S1188" i="1"/>
  <c r="R1188" i="1"/>
  <c r="Q1188" i="1"/>
  <c r="P1188" i="1"/>
  <c r="T1187" i="1"/>
  <c r="S1187" i="1"/>
  <c r="R1187" i="1"/>
  <c r="Q1187" i="1"/>
  <c r="P1187" i="1"/>
  <c r="T1186" i="1"/>
  <c r="S1186" i="1"/>
  <c r="R1186" i="1"/>
  <c r="Q1186" i="1"/>
  <c r="P1186" i="1"/>
  <c r="T1185" i="1"/>
  <c r="S1185" i="1"/>
  <c r="R1185" i="1"/>
  <c r="Q1185" i="1"/>
  <c r="P1185" i="1"/>
  <c r="T1184" i="1"/>
  <c r="S1184" i="1"/>
  <c r="R1184" i="1"/>
  <c r="Q1184" i="1"/>
  <c r="P1184" i="1"/>
  <c r="T1183" i="1"/>
  <c r="S1183" i="1"/>
  <c r="R1183" i="1"/>
  <c r="Q1183" i="1"/>
  <c r="P1183" i="1"/>
  <c r="T1182" i="1"/>
  <c r="S1182" i="1"/>
  <c r="R1182" i="1"/>
  <c r="Q1182" i="1"/>
  <c r="P1182" i="1"/>
  <c r="T1181" i="1"/>
  <c r="S1181" i="1"/>
  <c r="R1181" i="1"/>
  <c r="Q1181" i="1"/>
  <c r="P1181" i="1"/>
  <c r="T1180" i="1"/>
  <c r="S1180" i="1"/>
  <c r="R1180" i="1"/>
  <c r="Q1180" i="1"/>
  <c r="P1180" i="1"/>
  <c r="T1179" i="1"/>
  <c r="S1179" i="1"/>
  <c r="R1179" i="1"/>
  <c r="Q1179" i="1"/>
  <c r="P1179" i="1"/>
  <c r="T1178" i="1"/>
  <c r="S1178" i="1"/>
  <c r="R1178" i="1"/>
  <c r="Q1178" i="1"/>
  <c r="P1178" i="1"/>
  <c r="T1177" i="1"/>
  <c r="S1177" i="1"/>
  <c r="R1177" i="1"/>
  <c r="Q1177" i="1"/>
  <c r="P1177" i="1"/>
  <c r="T1176" i="1"/>
  <c r="S1176" i="1"/>
  <c r="R1176" i="1"/>
  <c r="Q1176" i="1"/>
  <c r="P1176" i="1"/>
  <c r="T1175" i="1"/>
  <c r="S1175" i="1"/>
  <c r="R1175" i="1"/>
  <c r="Q1175" i="1"/>
  <c r="P1175" i="1"/>
  <c r="T1174" i="1"/>
  <c r="S1174" i="1"/>
  <c r="R1174" i="1"/>
  <c r="Q1174" i="1"/>
  <c r="P1174" i="1"/>
  <c r="T1173" i="1"/>
  <c r="S1173" i="1"/>
  <c r="R1173" i="1"/>
  <c r="Q1173" i="1"/>
  <c r="P1173" i="1"/>
  <c r="T1172" i="1"/>
  <c r="S1172" i="1"/>
  <c r="R1172" i="1"/>
  <c r="Q1172" i="1"/>
  <c r="P1172" i="1"/>
  <c r="T1171" i="1"/>
  <c r="S1171" i="1"/>
  <c r="R1171" i="1"/>
  <c r="Q1171" i="1"/>
  <c r="P1171" i="1"/>
  <c r="T1170" i="1"/>
  <c r="S1170" i="1"/>
  <c r="R1170" i="1"/>
  <c r="Q1170" i="1"/>
  <c r="P1170" i="1"/>
  <c r="T1169" i="1"/>
  <c r="S1169" i="1"/>
  <c r="R1169" i="1"/>
  <c r="Q1169" i="1"/>
  <c r="P1169" i="1"/>
  <c r="T1168" i="1"/>
  <c r="S1168" i="1"/>
  <c r="R1168" i="1"/>
  <c r="Q1168" i="1"/>
  <c r="P1168" i="1"/>
  <c r="T1167" i="1"/>
  <c r="S1167" i="1"/>
  <c r="R1167" i="1"/>
  <c r="Q1167" i="1"/>
  <c r="P1167" i="1"/>
  <c r="T1166" i="1"/>
  <c r="S1166" i="1"/>
  <c r="R1166" i="1"/>
  <c r="Q1166" i="1"/>
  <c r="P1166" i="1"/>
  <c r="T1165" i="1"/>
  <c r="S1165" i="1"/>
  <c r="R1165" i="1"/>
  <c r="Q1165" i="1"/>
  <c r="P1165" i="1"/>
  <c r="T1164" i="1"/>
  <c r="S1164" i="1"/>
  <c r="R1164" i="1"/>
  <c r="Q1164" i="1"/>
  <c r="P1164" i="1"/>
  <c r="T1163" i="1"/>
  <c r="S1163" i="1"/>
  <c r="R1163" i="1"/>
  <c r="Q1163" i="1"/>
  <c r="P1163" i="1"/>
  <c r="T1162" i="1"/>
  <c r="S1162" i="1"/>
  <c r="R1162" i="1"/>
  <c r="Q1162" i="1"/>
  <c r="P1162" i="1"/>
  <c r="T1161" i="1"/>
  <c r="S1161" i="1"/>
  <c r="R1161" i="1"/>
  <c r="Q1161" i="1"/>
  <c r="P1161" i="1"/>
  <c r="T1160" i="1"/>
  <c r="S1160" i="1"/>
  <c r="R1160" i="1"/>
  <c r="Q1160" i="1"/>
  <c r="P1160" i="1"/>
  <c r="T1159" i="1"/>
  <c r="S1159" i="1"/>
  <c r="R1159" i="1"/>
  <c r="Q1159" i="1"/>
  <c r="P1159" i="1"/>
  <c r="T1158" i="1"/>
  <c r="S1158" i="1"/>
  <c r="R1158" i="1"/>
  <c r="Q1158" i="1"/>
  <c r="P1158" i="1"/>
  <c r="T1157" i="1"/>
  <c r="S1157" i="1"/>
  <c r="R1157" i="1"/>
  <c r="Q1157" i="1"/>
  <c r="P1157" i="1"/>
  <c r="T1156" i="1"/>
  <c r="S1156" i="1"/>
  <c r="R1156" i="1"/>
  <c r="Q1156" i="1"/>
  <c r="P1156" i="1"/>
  <c r="T1155" i="1"/>
  <c r="S1155" i="1"/>
  <c r="R1155" i="1"/>
  <c r="Q1155" i="1"/>
  <c r="P1155" i="1"/>
  <c r="T1154" i="1"/>
  <c r="S1154" i="1"/>
  <c r="R1154" i="1"/>
  <c r="Q1154" i="1"/>
  <c r="P1154" i="1"/>
  <c r="T1153" i="1"/>
  <c r="S1153" i="1"/>
  <c r="R1153" i="1"/>
  <c r="Q1153" i="1"/>
  <c r="P1153" i="1"/>
  <c r="T1152" i="1"/>
  <c r="S1152" i="1"/>
  <c r="R1152" i="1"/>
  <c r="Q1152" i="1"/>
  <c r="P1152" i="1"/>
  <c r="T1151" i="1"/>
  <c r="S1151" i="1"/>
  <c r="R1151" i="1"/>
  <c r="Q1151" i="1"/>
  <c r="P1151" i="1"/>
  <c r="T1150" i="1"/>
  <c r="S1150" i="1"/>
  <c r="R1150" i="1"/>
  <c r="Q1150" i="1"/>
  <c r="P1150" i="1"/>
  <c r="T1149" i="1"/>
  <c r="S1149" i="1"/>
  <c r="R1149" i="1"/>
  <c r="Q1149" i="1"/>
  <c r="P1149" i="1"/>
  <c r="T1148" i="1"/>
  <c r="S1148" i="1"/>
  <c r="R1148" i="1"/>
  <c r="Q1148" i="1"/>
  <c r="P1148" i="1"/>
  <c r="T1147" i="1"/>
  <c r="S1147" i="1"/>
  <c r="R1147" i="1"/>
  <c r="Q1147" i="1"/>
  <c r="P1147" i="1"/>
  <c r="T1146" i="1"/>
  <c r="S1146" i="1"/>
  <c r="R1146" i="1"/>
  <c r="Q1146" i="1"/>
  <c r="P1146" i="1"/>
  <c r="T1145" i="1"/>
  <c r="S1145" i="1"/>
  <c r="R1145" i="1"/>
  <c r="Q1145" i="1"/>
  <c r="P1145" i="1"/>
  <c r="T1144" i="1"/>
  <c r="S1144" i="1"/>
  <c r="R1144" i="1"/>
  <c r="Q1144" i="1"/>
  <c r="P1144" i="1"/>
  <c r="T1143" i="1"/>
  <c r="S1143" i="1"/>
  <c r="R1143" i="1"/>
  <c r="Q1143" i="1"/>
  <c r="P1143" i="1"/>
  <c r="T1142" i="1"/>
  <c r="S1142" i="1"/>
  <c r="R1142" i="1"/>
  <c r="Q1142" i="1"/>
  <c r="P1142" i="1"/>
  <c r="T1141" i="1"/>
  <c r="S1141" i="1"/>
  <c r="R1141" i="1"/>
  <c r="Q1141" i="1"/>
  <c r="P1141" i="1"/>
  <c r="T1140" i="1"/>
  <c r="S1140" i="1"/>
  <c r="R1140" i="1"/>
  <c r="Q1140" i="1"/>
  <c r="P1140" i="1"/>
  <c r="T1139" i="1"/>
  <c r="S1139" i="1"/>
  <c r="R1139" i="1"/>
  <c r="Q1139" i="1"/>
  <c r="P1139" i="1"/>
  <c r="T1138" i="1"/>
  <c r="S1138" i="1"/>
  <c r="R1138" i="1"/>
  <c r="Q1138" i="1"/>
  <c r="P1138" i="1"/>
  <c r="T1137" i="1"/>
  <c r="S1137" i="1"/>
  <c r="R1137" i="1"/>
  <c r="Q1137" i="1"/>
  <c r="P1137" i="1"/>
  <c r="T1136" i="1"/>
  <c r="S1136" i="1"/>
  <c r="R1136" i="1"/>
  <c r="Q1136" i="1"/>
  <c r="P1136" i="1"/>
  <c r="T1135" i="1"/>
  <c r="S1135" i="1"/>
  <c r="R1135" i="1"/>
  <c r="Q1135" i="1"/>
  <c r="P1135" i="1"/>
  <c r="T1134" i="1"/>
  <c r="S1134" i="1"/>
  <c r="R1134" i="1"/>
  <c r="Q1134" i="1"/>
  <c r="P1134" i="1"/>
  <c r="T1133" i="1"/>
  <c r="S1133" i="1"/>
  <c r="R1133" i="1"/>
  <c r="Q1133" i="1"/>
  <c r="P1133" i="1"/>
  <c r="T1132" i="1"/>
  <c r="S1132" i="1"/>
  <c r="R1132" i="1"/>
  <c r="Q1132" i="1"/>
  <c r="P1132" i="1"/>
  <c r="T1131" i="1"/>
  <c r="S1131" i="1"/>
  <c r="R1131" i="1"/>
  <c r="Q1131" i="1"/>
  <c r="P1131" i="1"/>
  <c r="T1130" i="1"/>
  <c r="S1130" i="1"/>
  <c r="R1130" i="1"/>
  <c r="Q1130" i="1"/>
  <c r="P1130" i="1"/>
  <c r="T1129" i="1"/>
  <c r="S1129" i="1"/>
  <c r="R1129" i="1"/>
  <c r="Q1129" i="1"/>
  <c r="P1129" i="1"/>
  <c r="T1128" i="1"/>
  <c r="S1128" i="1"/>
  <c r="R1128" i="1"/>
  <c r="Q1128" i="1"/>
  <c r="P1128" i="1"/>
  <c r="T1127" i="1"/>
  <c r="S1127" i="1"/>
  <c r="R1127" i="1"/>
  <c r="Q1127" i="1"/>
  <c r="P1127" i="1"/>
  <c r="T1126" i="1"/>
  <c r="S1126" i="1"/>
  <c r="R1126" i="1"/>
  <c r="Q1126" i="1"/>
  <c r="P1126" i="1"/>
  <c r="T1125" i="1"/>
  <c r="S1125" i="1"/>
  <c r="R1125" i="1"/>
  <c r="Q1125" i="1"/>
  <c r="P1125" i="1"/>
  <c r="T1124" i="1"/>
  <c r="S1124" i="1"/>
  <c r="R1124" i="1"/>
  <c r="Q1124" i="1"/>
  <c r="P1124" i="1"/>
  <c r="T1123" i="1"/>
  <c r="S1123" i="1"/>
  <c r="R1123" i="1"/>
  <c r="Q1123" i="1"/>
  <c r="P1123" i="1"/>
  <c r="T1122" i="1"/>
  <c r="S1122" i="1"/>
  <c r="R1122" i="1"/>
  <c r="Q1122" i="1"/>
  <c r="P1122" i="1"/>
  <c r="T1121" i="1"/>
  <c r="S1121" i="1"/>
  <c r="R1121" i="1"/>
  <c r="Q1121" i="1"/>
  <c r="P1121" i="1"/>
  <c r="T1120" i="1"/>
  <c r="S1120" i="1"/>
  <c r="R1120" i="1"/>
  <c r="Q1120" i="1"/>
  <c r="P1120" i="1"/>
  <c r="T1119" i="1"/>
  <c r="S1119" i="1"/>
  <c r="R1119" i="1"/>
  <c r="Q1119" i="1"/>
  <c r="P1119" i="1"/>
  <c r="T1118" i="1"/>
  <c r="S1118" i="1"/>
  <c r="R1118" i="1"/>
  <c r="Q1118" i="1"/>
  <c r="P1118" i="1"/>
  <c r="T1117" i="1"/>
  <c r="S1117" i="1"/>
  <c r="R1117" i="1"/>
  <c r="Q1117" i="1"/>
  <c r="P1117" i="1"/>
  <c r="T1116" i="1"/>
  <c r="S1116" i="1"/>
  <c r="R1116" i="1"/>
  <c r="Q1116" i="1"/>
  <c r="P1116" i="1"/>
  <c r="T1115" i="1"/>
  <c r="S1115" i="1"/>
  <c r="R1115" i="1"/>
  <c r="Q1115" i="1"/>
  <c r="P1115" i="1"/>
  <c r="T1114" i="1"/>
  <c r="S1114" i="1"/>
  <c r="R1114" i="1"/>
  <c r="Q1114" i="1"/>
  <c r="P1114" i="1"/>
  <c r="T1113" i="1"/>
  <c r="S1113" i="1"/>
  <c r="R1113" i="1"/>
  <c r="Q1113" i="1"/>
  <c r="P1113" i="1"/>
  <c r="T1112" i="1"/>
  <c r="S1112" i="1"/>
  <c r="R1112" i="1"/>
  <c r="Q1112" i="1"/>
  <c r="P1112" i="1"/>
  <c r="T1111" i="1"/>
  <c r="S1111" i="1"/>
  <c r="R1111" i="1"/>
  <c r="Q1111" i="1"/>
  <c r="P1111" i="1"/>
  <c r="T1110" i="1"/>
  <c r="S1110" i="1"/>
  <c r="R1110" i="1"/>
  <c r="Q1110" i="1"/>
  <c r="P1110" i="1"/>
  <c r="T1109" i="1"/>
  <c r="S1109" i="1"/>
  <c r="R1109" i="1"/>
  <c r="Q1109" i="1"/>
  <c r="P1109" i="1"/>
  <c r="T1108" i="1"/>
  <c r="S1108" i="1"/>
  <c r="R1108" i="1"/>
  <c r="Q1108" i="1"/>
  <c r="P1108" i="1"/>
  <c r="T1107" i="1"/>
  <c r="S1107" i="1"/>
  <c r="R1107" i="1"/>
  <c r="Q1107" i="1"/>
  <c r="P1107" i="1"/>
  <c r="T1106" i="1"/>
  <c r="S1106" i="1"/>
  <c r="R1106" i="1"/>
  <c r="Q1106" i="1"/>
  <c r="P1106" i="1"/>
  <c r="T1105" i="1"/>
  <c r="S1105" i="1"/>
  <c r="R1105" i="1"/>
  <c r="Q1105" i="1"/>
  <c r="P1105" i="1"/>
  <c r="T1104" i="1"/>
  <c r="S1104" i="1"/>
  <c r="R1104" i="1"/>
  <c r="Q1104" i="1"/>
  <c r="P1104" i="1"/>
  <c r="T1103" i="1"/>
  <c r="S1103" i="1"/>
  <c r="R1103" i="1"/>
  <c r="Q1103" i="1"/>
  <c r="P1103" i="1"/>
  <c r="T1102" i="1"/>
  <c r="S1102" i="1"/>
  <c r="R1102" i="1"/>
  <c r="Q1102" i="1"/>
  <c r="P1102" i="1"/>
  <c r="T1101" i="1"/>
  <c r="S1101" i="1"/>
  <c r="R1101" i="1"/>
  <c r="Q1101" i="1"/>
  <c r="P1101" i="1"/>
  <c r="T1100" i="1"/>
  <c r="S1100" i="1"/>
  <c r="R1100" i="1"/>
  <c r="Q1100" i="1"/>
  <c r="P1100" i="1"/>
  <c r="T1099" i="1"/>
  <c r="S1099" i="1"/>
  <c r="R1099" i="1"/>
  <c r="Q1099" i="1"/>
  <c r="P1099" i="1"/>
  <c r="T1098" i="1"/>
  <c r="S1098" i="1"/>
  <c r="R1098" i="1"/>
  <c r="Q1098" i="1"/>
  <c r="P1098" i="1"/>
  <c r="T1097" i="1"/>
  <c r="S1097" i="1"/>
  <c r="R1097" i="1"/>
  <c r="Q1097" i="1"/>
  <c r="P1097" i="1"/>
  <c r="T1096" i="1"/>
  <c r="S1096" i="1"/>
  <c r="R1096" i="1"/>
  <c r="Q1096" i="1"/>
  <c r="P1096" i="1"/>
  <c r="T1095" i="1"/>
  <c r="S1095" i="1"/>
  <c r="R1095" i="1"/>
  <c r="Q1095" i="1"/>
  <c r="P1095" i="1"/>
  <c r="T1094" i="1"/>
  <c r="S1094" i="1"/>
  <c r="R1094" i="1"/>
  <c r="Q1094" i="1"/>
  <c r="P1094" i="1"/>
  <c r="T1093" i="1"/>
  <c r="S1093" i="1"/>
  <c r="R1093" i="1"/>
  <c r="Q1093" i="1"/>
  <c r="P1093" i="1"/>
  <c r="T1092" i="1"/>
  <c r="S1092" i="1"/>
  <c r="R1092" i="1"/>
  <c r="Q1092" i="1"/>
  <c r="P1092" i="1"/>
  <c r="T1091" i="1"/>
  <c r="S1091" i="1"/>
  <c r="R1091" i="1"/>
  <c r="Q1091" i="1"/>
  <c r="P1091" i="1"/>
  <c r="T1090" i="1"/>
  <c r="S1090" i="1"/>
  <c r="R1090" i="1"/>
  <c r="Q1090" i="1"/>
  <c r="P1090" i="1"/>
  <c r="T1089" i="1"/>
  <c r="S1089" i="1"/>
  <c r="R1089" i="1"/>
  <c r="Q1089" i="1"/>
  <c r="P1089" i="1"/>
  <c r="T1088" i="1"/>
  <c r="S1088" i="1"/>
  <c r="R1088" i="1"/>
  <c r="Q1088" i="1"/>
  <c r="P1088" i="1"/>
  <c r="T1087" i="1"/>
  <c r="S1087" i="1"/>
  <c r="R1087" i="1"/>
  <c r="Q1087" i="1"/>
  <c r="P1087" i="1"/>
  <c r="T1086" i="1"/>
  <c r="S1086" i="1"/>
  <c r="R1086" i="1"/>
  <c r="Q1086" i="1"/>
  <c r="P1086" i="1"/>
  <c r="T1085" i="1"/>
  <c r="S1085" i="1"/>
  <c r="R1085" i="1"/>
  <c r="Q1085" i="1"/>
  <c r="P1085" i="1"/>
  <c r="T1084" i="1"/>
  <c r="S1084" i="1"/>
  <c r="R1084" i="1"/>
  <c r="Q1084" i="1"/>
  <c r="P1084" i="1"/>
  <c r="T1083" i="1"/>
  <c r="S1083" i="1"/>
  <c r="R1083" i="1"/>
  <c r="Q1083" i="1"/>
  <c r="P1083" i="1"/>
  <c r="T1082" i="1"/>
  <c r="S1082" i="1"/>
  <c r="R1082" i="1"/>
  <c r="Q1082" i="1"/>
  <c r="P1082" i="1"/>
  <c r="T1081" i="1"/>
  <c r="S1081" i="1"/>
  <c r="R1081" i="1"/>
  <c r="Q1081" i="1"/>
  <c r="P1081" i="1"/>
  <c r="T1080" i="1"/>
  <c r="S1080" i="1"/>
  <c r="R1080" i="1"/>
  <c r="Q1080" i="1"/>
  <c r="P1080" i="1"/>
  <c r="T1079" i="1"/>
  <c r="S1079" i="1"/>
  <c r="R1079" i="1"/>
  <c r="Q1079" i="1"/>
  <c r="P1079" i="1"/>
  <c r="T1078" i="1"/>
  <c r="S1078" i="1"/>
  <c r="R1078" i="1"/>
  <c r="Q1078" i="1"/>
  <c r="P1078" i="1"/>
  <c r="T1077" i="1"/>
  <c r="S1077" i="1"/>
  <c r="R1077" i="1"/>
  <c r="Q1077" i="1"/>
  <c r="P1077" i="1"/>
  <c r="T1076" i="1"/>
  <c r="S1076" i="1"/>
  <c r="R1076" i="1"/>
  <c r="Q1076" i="1"/>
  <c r="P1076" i="1"/>
  <c r="T1075" i="1"/>
  <c r="S1075" i="1"/>
  <c r="R1075" i="1"/>
  <c r="Q1075" i="1"/>
  <c r="P1075" i="1"/>
  <c r="T1074" i="1"/>
  <c r="S1074" i="1"/>
  <c r="R1074" i="1"/>
  <c r="Q1074" i="1"/>
  <c r="P1074" i="1"/>
  <c r="T1073" i="1"/>
  <c r="S1073" i="1"/>
  <c r="R1073" i="1"/>
  <c r="Q1073" i="1"/>
  <c r="P1073" i="1"/>
  <c r="T1072" i="1"/>
  <c r="S1072" i="1"/>
  <c r="R1072" i="1"/>
  <c r="Q1072" i="1"/>
  <c r="P1072" i="1"/>
  <c r="T1071" i="1"/>
  <c r="S1071" i="1"/>
  <c r="R1071" i="1"/>
  <c r="Q1071" i="1"/>
  <c r="P1071" i="1"/>
  <c r="T1070" i="1"/>
  <c r="S1070" i="1"/>
  <c r="R1070" i="1"/>
  <c r="Q1070" i="1"/>
  <c r="P1070" i="1"/>
  <c r="T1069" i="1"/>
  <c r="S1069" i="1"/>
  <c r="R1069" i="1"/>
  <c r="Q1069" i="1"/>
  <c r="P1069" i="1"/>
  <c r="T1068" i="1"/>
  <c r="S1068" i="1"/>
  <c r="R1068" i="1"/>
  <c r="Q1068" i="1"/>
  <c r="P1068" i="1"/>
  <c r="T1067" i="1"/>
  <c r="S1067" i="1"/>
  <c r="R1067" i="1"/>
  <c r="Q1067" i="1"/>
  <c r="P1067" i="1"/>
  <c r="T1066" i="1"/>
  <c r="S1066" i="1"/>
  <c r="R1066" i="1"/>
  <c r="Q1066" i="1"/>
  <c r="P1066" i="1"/>
  <c r="T1065" i="1"/>
  <c r="S1065" i="1"/>
  <c r="R1065" i="1"/>
  <c r="Q1065" i="1"/>
  <c r="P1065" i="1"/>
  <c r="T1064" i="1"/>
  <c r="S1064" i="1"/>
  <c r="R1064" i="1"/>
  <c r="Q1064" i="1"/>
  <c r="P1064" i="1"/>
  <c r="T1063" i="1"/>
  <c r="S1063" i="1"/>
  <c r="R1063" i="1"/>
  <c r="Q1063" i="1"/>
  <c r="P1063" i="1"/>
  <c r="T1062" i="1"/>
  <c r="S1062" i="1"/>
  <c r="R1062" i="1"/>
  <c r="Q1062" i="1"/>
  <c r="P1062" i="1"/>
  <c r="T1061" i="1"/>
  <c r="S1061" i="1"/>
  <c r="R1061" i="1"/>
  <c r="Q1061" i="1"/>
  <c r="P1061" i="1"/>
  <c r="T1060" i="1"/>
  <c r="S1060" i="1"/>
  <c r="R1060" i="1"/>
  <c r="Q1060" i="1"/>
  <c r="P1060" i="1"/>
  <c r="T1059" i="1"/>
  <c r="S1059" i="1"/>
  <c r="R1059" i="1"/>
  <c r="Q1059" i="1"/>
  <c r="P1059" i="1"/>
  <c r="T1058" i="1"/>
  <c r="S1058" i="1"/>
  <c r="R1058" i="1"/>
  <c r="Q1058" i="1"/>
  <c r="P1058" i="1"/>
  <c r="T1057" i="1"/>
  <c r="S1057" i="1"/>
  <c r="R1057" i="1"/>
  <c r="Q1057" i="1"/>
  <c r="P1057" i="1"/>
  <c r="T1056" i="1"/>
  <c r="S1056" i="1"/>
  <c r="R1056" i="1"/>
  <c r="Q1056" i="1"/>
  <c r="P1056" i="1"/>
  <c r="T1055" i="1"/>
  <c r="S1055" i="1"/>
  <c r="R1055" i="1"/>
  <c r="Q1055" i="1"/>
  <c r="P1055" i="1"/>
  <c r="T1054" i="1"/>
  <c r="S1054" i="1"/>
  <c r="R1054" i="1"/>
  <c r="Q1054" i="1"/>
  <c r="P1054" i="1"/>
  <c r="T1053" i="1"/>
  <c r="S1053" i="1"/>
  <c r="R1053" i="1"/>
  <c r="Q1053" i="1"/>
  <c r="P1053" i="1"/>
  <c r="T1052" i="1"/>
  <c r="S1052" i="1"/>
  <c r="R1052" i="1"/>
  <c r="Q1052" i="1"/>
  <c r="P1052" i="1"/>
  <c r="T1051" i="1"/>
  <c r="S1051" i="1"/>
  <c r="R1051" i="1"/>
  <c r="Q1051" i="1"/>
  <c r="P1051" i="1"/>
  <c r="T1050" i="1"/>
  <c r="S1050" i="1"/>
  <c r="R1050" i="1"/>
  <c r="Q1050" i="1"/>
  <c r="P1050" i="1"/>
  <c r="T1049" i="1"/>
  <c r="S1049" i="1"/>
  <c r="R1049" i="1"/>
  <c r="Q1049" i="1"/>
  <c r="P1049" i="1"/>
  <c r="T1048" i="1"/>
  <c r="S1048" i="1"/>
  <c r="R1048" i="1"/>
  <c r="Q1048" i="1"/>
  <c r="P1048" i="1"/>
  <c r="T1047" i="1"/>
  <c r="S1047" i="1"/>
  <c r="R1047" i="1"/>
  <c r="Q1047" i="1"/>
  <c r="P1047" i="1"/>
  <c r="T1046" i="1"/>
  <c r="S1046" i="1"/>
  <c r="R1046" i="1"/>
  <c r="Q1046" i="1"/>
  <c r="P1046" i="1"/>
  <c r="T1045" i="1"/>
  <c r="S1045" i="1"/>
  <c r="R1045" i="1"/>
  <c r="Q1045" i="1"/>
  <c r="P1045" i="1"/>
  <c r="T1044" i="1"/>
  <c r="S1044" i="1"/>
  <c r="R1044" i="1"/>
  <c r="Q1044" i="1"/>
  <c r="P1044" i="1"/>
  <c r="T1043" i="1"/>
  <c r="S1043" i="1"/>
  <c r="R1043" i="1"/>
  <c r="Q1043" i="1"/>
  <c r="P1043" i="1"/>
  <c r="T1042" i="1"/>
  <c r="S1042" i="1"/>
  <c r="R1042" i="1"/>
  <c r="Q1042" i="1"/>
  <c r="P1042" i="1"/>
  <c r="T1041" i="1"/>
  <c r="S1041" i="1"/>
  <c r="R1041" i="1"/>
  <c r="Q1041" i="1"/>
  <c r="P1041" i="1"/>
  <c r="T1040" i="1"/>
  <c r="S1040" i="1"/>
  <c r="R1040" i="1"/>
  <c r="Q1040" i="1"/>
  <c r="P1040" i="1"/>
  <c r="T1039" i="1"/>
  <c r="S1039" i="1"/>
  <c r="R1039" i="1"/>
  <c r="Q1039" i="1"/>
  <c r="P1039" i="1"/>
  <c r="T1038" i="1"/>
  <c r="S1038" i="1"/>
  <c r="R1038" i="1"/>
  <c r="Q1038" i="1"/>
  <c r="P1038" i="1"/>
  <c r="T1037" i="1"/>
  <c r="S1037" i="1"/>
  <c r="R1037" i="1"/>
  <c r="Q1037" i="1"/>
  <c r="P1037" i="1"/>
  <c r="T1036" i="1"/>
  <c r="S1036" i="1"/>
  <c r="R1036" i="1"/>
  <c r="Q1036" i="1"/>
  <c r="P1036" i="1"/>
  <c r="T1035" i="1"/>
  <c r="S1035" i="1"/>
  <c r="R1035" i="1"/>
  <c r="Q1035" i="1"/>
  <c r="P1035" i="1"/>
  <c r="T1034" i="1"/>
  <c r="S1034" i="1"/>
  <c r="R1034" i="1"/>
  <c r="Q1034" i="1"/>
  <c r="P1034" i="1"/>
  <c r="T1033" i="1"/>
  <c r="S1033" i="1"/>
  <c r="R1033" i="1"/>
  <c r="Q1033" i="1"/>
  <c r="P1033" i="1"/>
  <c r="T1032" i="1"/>
  <c r="S1032" i="1"/>
  <c r="R1032" i="1"/>
  <c r="Q1032" i="1"/>
  <c r="P1032" i="1"/>
  <c r="T1031" i="1"/>
  <c r="S1031" i="1"/>
  <c r="R1031" i="1"/>
  <c r="Q1031" i="1"/>
  <c r="P1031" i="1"/>
  <c r="T1030" i="1"/>
  <c r="S1030" i="1"/>
  <c r="R1030" i="1"/>
  <c r="Q1030" i="1"/>
  <c r="P1030" i="1"/>
  <c r="T1029" i="1"/>
  <c r="S1029" i="1"/>
  <c r="R1029" i="1"/>
  <c r="Q1029" i="1"/>
  <c r="P1029" i="1"/>
  <c r="T1028" i="1"/>
  <c r="S1028" i="1"/>
  <c r="R1028" i="1"/>
  <c r="Q1028" i="1"/>
  <c r="P1028" i="1"/>
  <c r="T1027" i="1"/>
  <c r="S1027" i="1"/>
  <c r="R1027" i="1"/>
  <c r="Q1027" i="1"/>
  <c r="P1027" i="1"/>
  <c r="T1026" i="1"/>
  <c r="S1026" i="1"/>
  <c r="R1026" i="1"/>
  <c r="Q1026" i="1"/>
  <c r="P1026" i="1"/>
  <c r="T1025" i="1"/>
  <c r="S1025" i="1"/>
  <c r="R1025" i="1"/>
  <c r="Q1025" i="1"/>
  <c r="P1025" i="1"/>
  <c r="T1024" i="1"/>
  <c r="S1024" i="1"/>
  <c r="R1024" i="1"/>
  <c r="Q1024" i="1"/>
  <c r="P1024" i="1"/>
  <c r="T1023" i="1"/>
  <c r="S1023" i="1"/>
  <c r="R1023" i="1"/>
  <c r="Q1023" i="1"/>
  <c r="P1023" i="1"/>
  <c r="T1022" i="1"/>
  <c r="S1022" i="1"/>
  <c r="R1022" i="1"/>
  <c r="Q1022" i="1"/>
  <c r="P1022" i="1"/>
  <c r="T1021" i="1"/>
  <c r="S1021" i="1"/>
  <c r="R1021" i="1"/>
  <c r="Q1021" i="1"/>
  <c r="P1021" i="1"/>
  <c r="T1020" i="1"/>
  <c r="S1020" i="1"/>
  <c r="R1020" i="1"/>
  <c r="Q1020" i="1"/>
  <c r="P1020" i="1"/>
  <c r="T1019" i="1"/>
  <c r="S1019" i="1"/>
  <c r="R1019" i="1"/>
  <c r="Q1019" i="1"/>
  <c r="P1019" i="1"/>
  <c r="T1018" i="1"/>
  <c r="S1018" i="1"/>
  <c r="R1018" i="1"/>
  <c r="Q1018" i="1"/>
  <c r="P1018" i="1"/>
  <c r="T1017" i="1"/>
  <c r="S1017" i="1"/>
  <c r="R1017" i="1"/>
  <c r="Q1017" i="1"/>
  <c r="P1017" i="1"/>
  <c r="T1016" i="1"/>
  <c r="S1016" i="1"/>
  <c r="R1016" i="1"/>
  <c r="Q1016" i="1"/>
  <c r="P1016" i="1"/>
  <c r="T1015" i="1"/>
  <c r="S1015" i="1"/>
  <c r="R1015" i="1"/>
  <c r="Q1015" i="1"/>
  <c r="P1015" i="1"/>
  <c r="T1014" i="1"/>
  <c r="S1014" i="1"/>
  <c r="R1014" i="1"/>
  <c r="Q1014" i="1"/>
  <c r="P1014" i="1"/>
  <c r="T1013" i="1"/>
  <c r="S1013" i="1"/>
  <c r="R1013" i="1"/>
  <c r="Q1013" i="1"/>
  <c r="P1013" i="1"/>
  <c r="T1012" i="1"/>
  <c r="S1012" i="1"/>
  <c r="R1012" i="1"/>
  <c r="Q1012" i="1"/>
  <c r="P1012" i="1"/>
  <c r="T1011" i="1"/>
  <c r="S1011" i="1"/>
  <c r="R1011" i="1"/>
  <c r="Q1011" i="1"/>
  <c r="P1011" i="1"/>
  <c r="T1010" i="1"/>
  <c r="S1010" i="1"/>
  <c r="R1010" i="1"/>
  <c r="Q1010" i="1"/>
  <c r="P1010" i="1"/>
  <c r="T1009" i="1"/>
  <c r="S1009" i="1"/>
  <c r="R1009" i="1"/>
  <c r="Q1009" i="1"/>
  <c r="P1009" i="1"/>
  <c r="T1008" i="1"/>
  <c r="S1008" i="1"/>
  <c r="R1008" i="1"/>
  <c r="Q1008" i="1"/>
  <c r="P1008" i="1"/>
  <c r="T1007" i="1"/>
  <c r="S1007" i="1"/>
  <c r="R1007" i="1"/>
  <c r="Q1007" i="1"/>
  <c r="P1007" i="1"/>
  <c r="T1006" i="1"/>
  <c r="S1006" i="1"/>
  <c r="R1006" i="1"/>
  <c r="Q1006" i="1"/>
  <c r="P1006" i="1"/>
  <c r="T1005" i="1"/>
  <c r="S1005" i="1"/>
  <c r="R1005" i="1"/>
  <c r="Q1005" i="1"/>
  <c r="P1005" i="1"/>
  <c r="T1004" i="1"/>
  <c r="S1004" i="1"/>
  <c r="R1004" i="1"/>
  <c r="Q1004" i="1"/>
  <c r="P1004" i="1"/>
  <c r="T1003" i="1"/>
  <c r="S1003" i="1"/>
  <c r="R1003" i="1"/>
  <c r="Q1003" i="1"/>
  <c r="P1003" i="1"/>
  <c r="T1002" i="1"/>
  <c r="S1002" i="1"/>
  <c r="R1002" i="1"/>
  <c r="Q1002" i="1"/>
  <c r="P1002" i="1"/>
  <c r="T1001" i="1"/>
  <c r="S1001" i="1"/>
  <c r="R1001" i="1"/>
  <c r="Q1001" i="1"/>
  <c r="P1001" i="1"/>
  <c r="T1000" i="1"/>
  <c r="S1000" i="1"/>
  <c r="R1000" i="1"/>
  <c r="Q1000" i="1"/>
  <c r="P1000" i="1"/>
  <c r="T999" i="1"/>
  <c r="S999" i="1"/>
  <c r="R999" i="1"/>
  <c r="Q999" i="1"/>
  <c r="P999" i="1"/>
  <c r="T998" i="1"/>
  <c r="S998" i="1"/>
  <c r="R998" i="1"/>
  <c r="Q998" i="1"/>
  <c r="P998" i="1"/>
  <c r="T997" i="1"/>
  <c r="S997" i="1"/>
  <c r="R997" i="1"/>
  <c r="Q997" i="1"/>
  <c r="P997" i="1"/>
  <c r="T996" i="1"/>
  <c r="S996" i="1"/>
  <c r="R996" i="1"/>
  <c r="Q996" i="1"/>
  <c r="P996" i="1"/>
  <c r="T995" i="1"/>
  <c r="S995" i="1"/>
  <c r="R995" i="1"/>
  <c r="Q995" i="1"/>
  <c r="P995" i="1"/>
  <c r="T994" i="1"/>
  <c r="S994" i="1"/>
  <c r="R994" i="1"/>
  <c r="Q994" i="1"/>
  <c r="P994" i="1"/>
  <c r="T993" i="1"/>
  <c r="S993" i="1"/>
  <c r="R993" i="1"/>
  <c r="Q993" i="1"/>
  <c r="P993" i="1"/>
  <c r="T992" i="1"/>
  <c r="S992" i="1"/>
  <c r="R992" i="1"/>
  <c r="Q992" i="1"/>
  <c r="P992" i="1"/>
  <c r="T991" i="1"/>
  <c r="S991" i="1"/>
  <c r="R991" i="1"/>
  <c r="Q991" i="1"/>
  <c r="P991" i="1"/>
  <c r="T990" i="1"/>
  <c r="S990" i="1"/>
  <c r="R990" i="1"/>
  <c r="Q990" i="1"/>
  <c r="P990" i="1"/>
  <c r="T989" i="1"/>
  <c r="S989" i="1"/>
  <c r="R989" i="1"/>
  <c r="Q989" i="1"/>
  <c r="P989" i="1"/>
  <c r="T988" i="1"/>
  <c r="S988" i="1"/>
  <c r="R988" i="1"/>
  <c r="Q988" i="1"/>
  <c r="P988" i="1"/>
  <c r="T987" i="1"/>
  <c r="S987" i="1"/>
  <c r="R987" i="1"/>
  <c r="Q987" i="1"/>
  <c r="P987" i="1"/>
  <c r="T986" i="1"/>
  <c r="S986" i="1"/>
  <c r="R986" i="1"/>
  <c r="Q986" i="1"/>
  <c r="P986" i="1"/>
  <c r="T985" i="1"/>
  <c r="S985" i="1"/>
  <c r="R985" i="1"/>
  <c r="Q985" i="1"/>
  <c r="P985" i="1"/>
  <c r="T984" i="1"/>
  <c r="S984" i="1"/>
  <c r="R984" i="1"/>
  <c r="Q984" i="1"/>
  <c r="P984" i="1"/>
  <c r="T983" i="1"/>
  <c r="S983" i="1"/>
  <c r="R983" i="1"/>
  <c r="Q983" i="1"/>
  <c r="P983" i="1"/>
  <c r="T982" i="1"/>
  <c r="S982" i="1"/>
  <c r="R982" i="1"/>
  <c r="Q982" i="1"/>
  <c r="P982" i="1"/>
  <c r="T981" i="1"/>
  <c r="S981" i="1"/>
  <c r="R981" i="1"/>
  <c r="Q981" i="1"/>
  <c r="P981" i="1"/>
  <c r="T980" i="1"/>
  <c r="S980" i="1"/>
  <c r="R980" i="1"/>
  <c r="Q980" i="1"/>
  <c r="P980" i="1"/>
  <c r="T979" i="1"/>
  <c r="S979" i="1"/>
  <c r="R979" i="1"/>
  <c r="Q979" i="1"/>
  <c r="P979" i="1"/>
  <c r="T978" i="1"/>
  <c r="S978" i="1"/>
  <c r="R978" i="1"/>
  <c r="Q978" i="1"/>
  <c r="P978" i="1"/>
  <c r="T977" i="1"/>
  <c r="S977" i="1"/>
  <c r="R977" i="1"/>
  <c r="Q977" i="1"/>
  <c r="P977" i="1"/>
  <c r="T976" i="1"/>
  <c r="S976" i="1"/>
  <c r="R976" i="1"/>
  <c r="Q976" i="1"/>
  <c r="P976" i="1"/>
  <c r="T975" i="1"/>
  <c r="S975" i="1"/>
  <c r="R975" i="1"/>
  <c r="Q975" i="1"/>
  <c r="P975" i="1"/>
  <c r="T974" i="1"/>
  <c r="S974" i="1"/>
  <c r="R974" i="1"/>
  <c r="Q974" i="1"/>
  <c r="P974" i="1"/>
  <c r="T973" i="1"/>
  <c r="S973" i="1"/>
  <c r="R973" i="1"/>
  <c r="Q973" i="1"/>
  <c r="P973" i="1"/>
  <c r="T972" i="1"/>
  <c r="S972" i="1"/>
  <c r="R972" i="1"/>
  <c r="Q972" i="1"/>
  <c r="P972" i="1"/>
  <c r="T971" i="1"/>
  <c r="S971" i="1"/>
  <c r="R971" i="1"/>
  <c r="Q971" i="1"/>
  <c r="P971" i="1"/>
  <c r="T970" i="1"/>
  <c r="S970" i="1"/>
  <c r="R970" i="1"/>
  <c r="Q970" i="1"/>
  <c r="P970" i="1"/>
  <c r="T969" i="1"/>
  <c r="S969" i="1"/>
  <c r="R969" i="1"/>
  <c r="Q969" i="1"/>
  <c r="P969" i="1"/>
  <c r="T968" i="1"/>
  <c r="S968" i="1"/>
  <c r="R968" i="1"/>
  <c r="Q968" i="1"/>
  <c r="P968" i="1"/>
  <c r="T967" i="1"/>
  <c r="S967" i="1"/>
  <c r="R967" i="1"/>
  <c r="Q967" i="1"/>
  <c r="P967" i="1"/>
  <c r="T966" i="1"/>
  <c r="S966" i="1"/>
  <c r="R966" i="1"/>
  <c r="Q966" i="1"/>
  <c r="P966" i="1"/>
  <c r="T965" i="1"/>
  <c r="S965" i="1"/>
  <c r="R965" i="1"/>
  <c r="Q965" i="1"/>
  <c r="P965" i="1"/>
  <c r="T964" i="1"/>
  <c r="S964" i="1"/>
  <c r="R964" i="1"/>
  <c r="Q964" i="1"/>
  <c r="P964" i="1"/>
  <c r="T963" i="1"/>
  <c r="S963" i="1"/>
  <c r="R963" i="1"/>
  <c r="Q963" i="1"/>
  <c r="P963" i="1"/>
  <c r="T962" i="1"/>
  <c r="S962" i="1"/>
  <c r="R962" i="1"/>
  <c r="Q962" i="1"/>
  <c r="P962" i="1"/>
  <c r="T961" i="1"/>
  <c r="S961" i="1"/>
  <c r="R961" i="1"/>
  <c r="Q961" i="1"/>
  <c r="P961" i="1"/>
  <c r="T960" i="1"/>
  <c r="S960" i="1"/>
  <c r="R960" i="1"/>
  <c r="Q960" i="1"/>
  <c r="P960" i="1"/>
  <c r="T959" i="1"/>
  <c r="S959" i="1"/>
  <c r="R959" i="1"/>
  <c r="Q959" i="1"/>
  <c r="P959" i="1"/>
  <c r="T958" i="1"/>
  <c r="S958" i="1"/>
  <c r="R958" i="1"/>
  <c r="Q958" i="1"/>
  <c r="P958" i="1"/>
  <c r="T957" i="1"/>
  <c r="S957" i="1"/>
  <c r="R957" i="1"/>
  <c r="Q957" i="1"/>
  <c r="P957" i="1"/>
  <c r="T956" i="1"/>
  <c r="S956" i="1"/>
  <c r="R956" i="1"/>
  <c r="Q956" i="1"/>
  <c r="P956" i="1"/>
  <c r="T955" i="1"/>
  <c r="S955" i="1"/>
  <c r="R955" i="1"/>
  <c r="Q955" i="1"/>
  <c r="P955" i="1"/>
  <c r="T954" i="1"/>
  <c r="S954" i="1"/>
  <c r="R954" i="1"/>
  <c r="Q954" i="1"/>
  <c r="P954" i="1"/>
  <c r="T953" i="1"/>
  <c r="S953" i="1"/>
  <c r="R953" i="1"/>
  <c r="Q953" i="1"/>
  <c r="P953" i="1"/>
  <c r="T952" i="1"/>
  <c r="S952" i="1"/>
  <c r="R952" i="1"/>
  <c r="Q952" i="1"/>
  <c r="P952" i="1"/>
  <c r="T951" i="1"/>
  <c r="S951" i="1"/>
  <c r="R951" i="1"/>
  <c r="Q951" i="1"/>
  <c r="P951" i="1"/>
  <c r="T950" i="1"/>
  <c r="S950" i="1"/>
  <c r="R950" i="1"/>
  <c r="Q950" i="1"/>
  <c r="P950" i="1"/>
  <c r="T949" i="1"/>
  <c r="S949" i="1"/>
  <c r="R949" i="1"/>
  <c r="Q949" i="1"/>
  <c r="P949" i="1"/>
  <c r="T948" i="1"/>
  <c r="S948" i="1"/>
  <c r="R948" i="1"/>
  <c r="Q948" i="1"/>
  <c r="P948" i="1"/>
  <c r="T947" i="1"/>
  <c r="S947" i="1"/>
  <c r="R947" i="1"/>
  <c r="Q947" i="1"/>
  <c r="P947" i="1"/>
  <c r="T946" i="1"/>
  <c r="S946" i="1"/>
  <c r="R946" i="1"/>
  <c r="Q946" i="1"/>
  <c r="P946" i="1"/>
  <c r="T945" i="1"/>
  <c r="S945" i="1"/>
  <c r="R945" i="1"/>
  <c r="Q945" i="1"/>
  <c r="P945" i="1"/>
  <c r="T944" i="1"/>
  <c r="S944" i="1"/>
  <c r="R944" i="1"/>
  <c r="Q944" i="1"/>
  <c r="P944" i="1"/>
  <c r="T943" i="1"/>
  <c r="S943" i="1"/>
  <c r="R943" i="1"/>
  <c r="Q943" i="1"/>
  <c r="P943" i="1"/>
  <c r="T942" i="1"/>
  <c r="S942" i="1"/>
  <c r="R942" i="1"/>
  <c r="Q942" i="1"/>
  <c r="P942" i="1"/>
  <c r="T941" i="1"/>
  <c r="S941" i="1"/>
  <c r="R941" i="1"/>
  <c r="Q941" i="1"/>
  <c r="P941" i="1"/>
  <c r="T940" i="1"/>
  <c r="S940" i="1"/>
  <c r="R940" i="1"/>
  <c r="Q940" i="1"/>
  <c r="P940" i="1"/>
  <c r="T939" i="1"/>
  <c r="S939" i="1"/>
  <c r="R939" i="1"/>
  <c r="Q939" i="1"/>
  <c r="P939" i="1"/>
  <c r="T938" i="1"/>
  <c r="S938" i="1"/>
  <c r="R938" i="1"/>
  <c r="Q938" i="1"/>
  <c r="P938" i="1"/>
  <c r="T937" i="1"/>
  <c r="S937" i="1"/>
  <c r="R937" i="1"/>
  <c r="Q937" i="1"/>
  <c r="P937" i="1"/>
  <c r="T936" i="1"/>
  <c r="S936" i="1"/>
  <c r="R936" i="1"/>
  <c r="Q936" i="1"/>
  <c r="P936" i="1"/>
  <c r="T935" i="1"/>
  <c r="S935" i="1"/>
  <c r="R935" i="1"/>
  <c r="Q935" i="1"/>
  <c r="P935" i="1"/>
  <c r="T934" i="1"/>
  <c r="S934" i="1"/>
  <c r="R934" i="1"/>
  <c r="Q934" i="1"/>
  <c r="P934" i="1"/>
  <c r="T933" i="1"/>
  <c r="S933" i="1"/>
  <c r="R933" i="1"/>
  <c r="Q933" i="1"/>
  <c r="P933" i="1"/>
  <c r="T932" i="1"/>
  <c r="S932" i="1"/>
  <c r="R932" i="1"/>
  <c r="Q932" i="1"/>
  <c r="P932" i="1"/>
  <c r="T931" i="1"/>
  <c r="S931" i="1"/>
  <c r="R931" i="1"/>
  <c r="Q931" i="1"/>
  <c r="P931" i="1"/>
  <c r="T930" i="1"/>
  <c r="S930" i="1"/>
  <c r="R930" i="1"/>
  <c r="Q930" i="1"/>
  <c r="P930" i="1"/>
  <c r="T929" i="1"/>
  <c r="S929" i="1"/>
  <c r="R929" i="1"/>
  <c r="Q929" i="1"/>
  <c r="P929" i="1"/>
  <c r="T928" i="1"/>
  <c r="S928" i="1"/>
  <c r="R928" i="1"/>
  <c r="Q928" i="1"/>
  <c r="P928" i="1"/>
  <c r="T927" i="1"/>
  <c r="S927" i="1"/>
  <c r="R927" i="1"/>
  <c r="Q927" i="1"/>
  <c r="P927" i="1"/>
  <c r="T926" i="1"/>
  <c r="S926" i="1"/>
  <c r="R926" i="1"/>
  <c r="Q926" i="1"/>
  <c r="P926" i="1"/>
  <c r="T925" i="1"/>
  <c r="S925" i="1"/>
  <c r="R925" i="1"/>
  <c r="Q925" i="1"/>
  <c r="P925" i="1"/>
  <c r="T924" i="1"/>
  <c r="S924" i="1"/>
  <c r="R924" i="1"/>
  <c r="Q924" i="1"/>
  <c r="P924" i="1"/>
  <c r="T923" i="1"/>
  <c r="S923" i="1"/>
  <c r="R923" i="1"/>
  <c r="Q923" i="1"/>
  <c r="P923" i="1"/>
  <c r="T922" i="1"/>
  <c r="S922" i="1"/>
  <c r="R922" i="1"/>
  <c r="Q922" i="1"/>
  <c r="P922" i="1"/>
  <c r="T921" i="1"/>
  <c r="S921" i="1"/>
  <c r="R921" i="1"/>
  <c r="Q921" i="1"/>
  <c r="P921" i="1"/>
  <c r="T920" i="1"/>
  <c r="S920" i="1"/>
  <c r="R920" i="1"/>
  <c r="Q920" i="1"/>
  <c r="P920" i="1"/>
  <c r="T919" i="1"/>
  <c r="S919" i="1"/>
  <c r="R919" i="1"/>
  <c r="Q919" i="1"/>
  <c r="P919" i="1"/>
  <c r="T918" i="1"/>
  <c r="S918" i="1"/>
  <c r="R918" i="1"/>
  <c r="Q918" i="1"/>
  <c r="P918" i="1"/>
  <c r="T917" i="1"/>
  <c r="S917" i="1"/>
  <c r="R917" i="1"/>
  <c r="Q917" i="1"/>
  <c r="P917" i="1"/>
  <c r="T916" i="1"/>
  <c r="S916" i="1"/>
  <c r="R916" i="1"/>
  <c r="Q916" i="1"/>
  <c r="P916" i="1"/>
  <c r="T915" i="1"/>
  <c r="S915" i="1"/>
  <c r="R915" i="1"/>
  <c r="Q915" i="1"/>
  <c r="P915" i="1"/>
  <c r="T914" i="1"/>
  <c r="S914" i="1"/>
  <c r="R914" i="1"/>
  <c r="Q914" i="1"/>
  <c r="P914" i="1"/>
  <c r="T913" i="1"/>
  <c r="S913" i="1"/>
  <c r="R913" i="1"/>
  <c r="Q913" i="1"/>
  <c r="P913" i="1"/>
  <c r="T912" i="1"/>
  <c r="S912" i="1"/>
  <c r="R912" i="1"/>
  <c r="Q912" i="1"/>
  <c r="P912" i="1"/>
  <c r="T911" i="1"/>
  <c r="S911" i="1"/>
  <c r="R911" i="1"/>
  <c r="Q911" i="1"/>
  <c r="P911" i="1"/>
  <c r="T910" i="1"/>
  <c r="S910" i="1"/>
  <c r="R910" i="1"/>
  <c r="Q910" i="1"/>
  <c r="P910" i="1"/>
  <c r="T909" i="1"/>
  <c r="S909" i="1"/>
  <c r="R909" i="1"/>
  <c r="Q909" i="1"/>
  <c r="P909" i="1"/>
  <c r="T908" i="1"/>
  <c r="S908" i="1"/>
  <c r="R908" i="1"/>
  <c r="Q908" i="1"/>
  <c r="P908" i="1"/>
  <c r="T907" i="1"/>
  <c r="S907" i="1"/>
  <c r="R907" i="1"/>
  <c r="Q907" i="1"/>
  <c r="P907" i="1"/>
  <c r="T906" i="1"/>
  <c r="S906" i="1"/>
  <c r="R906" i="1"/>
  <c r="Q906" i="1"/>
  <c r="P906" i="1"/>
  <c r="T905" i="1"/>
  <c r="S905" i="1"/>
  <c r="R905" i="1"/>
  <c r="Q905" i="1"/>
  <c r="P905" i="1"/>
  <c r="T904" i="1"/>
  <c r="S904" i="1"/>
  <c r="R904" i="1"/>
  <c r="Q904" i="1"/>
  <c r="P904" i="1"/>
  <c r="T903" i="1"/>
  <c r="S903" i="1"/>
  <c r="R903" i="1"/>
  <c r="Q903" i="1"/>
  <c r="P903" i="1"/>
  <c r="T902" i="1"/>
  <c r="S902" i="1"/>
  <c r="R902" i="1"/>
  <c r="Q902" i="1"/>
  <c r="P902" i="1"/>
  <c r="T901" i="1"/>
  <c r="S901" i="1"/>
  <c r="R901" i="1"/>
  <c r="Q901" i="1"/>
  <c r="P901" i="1"/>
  <c r="T900" i="1"/>
  <c r="S900" i="1"/>
  <c r="R900" i="1"/>
  <c r="Q900" i="1"/>
  <c r="P900" i="1"/>
  <c r="T899" i="1"/>
  <c r="S899" i="1"/>
  <c r="R899" i="1"/>
  <c r="Q899" i="1"/>
  <c r="P899" i="1"/>
  <c r="T898" i="1"/>
  <c r="S898" i="1"/>
  <c r="R898" i="1"/>
  <c r="Q898" i="1"/>
  <c r="P898" i="1"/>
  <c r="T897" i="1"/>
  <c r="S897" i="1"/>
  <c r="R897" i="1"/>
  <c r="Q897" i="1"/>
  <c r="P897" i="1"/>
  <c r="T896" i="1"/>
  <c r="S896" i="1"/>
  <c r="R896" i="1"/>
  <c r="Q896" i="1"/>
  <c r="P896" i="1"/>
  <c r="T895" i="1"/>
  <c r="S895" i="1"/>
  <c r="R895" i="1"/>
  <c r="Q895" i="1"/>
  <c r="P895" i="1"/>
  <c r="T894" i="1"/>
  <c r="S894" i="1"/>
  <c r="R894" i="1"/>
  <c r="Q894" i="1"/>
  <c r="P894" i="1"/>
  <c r="T893" i="1"/>
  <c r="S893" i="1"/>
  <c r="R893" i="1"/>
  <c r="Q893" i="1"/>
  <c r="P893" i="1"/>
  <c r="T892" i="1"/>
  <c r="S892" i="1"/>
  <c r="R892" i="1"/>
  <c r="Q892" i="1"/>
  <c r="P892" i="1"/>
  <c r="T891" i="1"/>
  <c r="S891" i="1"/>
  <c r="R891" i="1"/>
  <c r="Q891" i="1"/>
  <c r="P891" i="1"/>
  <c r="T890" i="1"/>
  <c r="S890" i="1"/>
  <c r="R890" i="1"/>
  <c r="Q890" i="1"/>
  <c r="P890" i="1"/>
  <c r="T889" i="1"/>
  <c r="S889" i="1"/>
  <c r="R889" i="1"/>
  <c r="Q889" i="1"/>
  <c r="P889" i="1"/>
  <c r="T888" i="1"/>
  <c r="S888" i="1"/>
  <c r="R888" i="1"/>
  <c r="Q888" i="1"/>
  <c r="P888" i="1"/>
  <c r="T887" i="1"/>
  <c r="S887" i="1"/>
  <c r="R887" i="1"/>
  <c r="Q887" i="1"/>
  <c r="P887" i="1"/>
  <c r="T886" i="1"/>
  <c r="S886" i="1"/>
  <c r="R886" i="1"/>
  <c r="Q886" i="1"/>
  <c r="P886" i="1"/>
  <c r="T885" i="1"/>
  <c r="S885" i="1"/>
  <c r="R885" i="1"/>
  <c r="Q885" i="1"/>
  <c r="P885" i="1"/>
  <c r="T884" i="1"/>
  <c r="S884" i="1"/>
  <c r="R884" i="1"/>
  <c r="Q884" i="1"/>
  <c r="P884" i="1"/>
  <c r="T883" i="1"/>
  <c r="S883" i="1"/>
  <c r="R883" i="1"/>
  <c r="Q883" i="1"/>
  <c r="P883" i="1"/>
  <c r="T882" i="1"/>
  <c r="S882" i="1"/>
  <c r="R882" i="1"/>
  <c r="Q882" i="1"/>
  <c r="P882" i="1"/>
  <c r="T881" i="1"/>
  <c r="S881" i="1"/>
  <c r="R881" i="1"/>
  <c r="Q881" i="1"/>
  <c r="P881" i="1"/>
  <c r="T880" i="1"/>
  <c r="S880" i="1"/>
  <c r="R880" i="1"/>
  <c r="Q880" i="1"/>
  <c r="P880" i="1"/>
  <c r="T879" i="1"/>
  <c r="S879" i="1"/>
  <c r="R879" i="1"/>
  <c r="Q879" i="1"/>
  <c r="P879" i="1"/>
  <c r="T878" i="1"/>
  <c r="S878" i="1"/>
  <c r="R878" i="1"/>
  <c r="Q878" i="1"/>
  <c r="P878" i="1"/>
  <c r="T877" i="1"/>
  <c r="S877" i="1"/>
  <c r="R877" i="1"/>
  <c r="Q877" i="1"/>
  <c r="P877" i="1"/>
  <c r="T876" i="1"/>
  <c r="S876" i="1"/>
  <c r="R876" i="1"/>
  <c r="Q876" i="1"/>
  <c r="P876" i="1"/>
  <c r="T875" i="1"/>
  <c r="S875" i="1"/>
  <c r="R875" i="1"/>
  <c r="Q875" i="1"/>
  <c r="P875" i="1"/>
  <c r="T874" i="1"/>
  <c r="S874" i="1"/>
  <c r="R874" i="1"/>
  <c r="Q874" i="1"/>
  <c r="P874" i="1"/>
  <c r="T873" i="1"/>
  <c r="S873" i="1"/>
  <c r="R873" i="1"/>
  <c r="Q873" i="1"/>
  <c r="P873" i="1"/>
  <c r="T872" i="1"/>
  <c r="S872" i="1"/>
  <c r="R872" i="1"/>
  <c r="Q872" i="1"/>
  <c r="P872" i="1"/>
  <c r="T871" i="1"/>
  <c r="S871" i="1"/>
  <c r="R871" i="1"/>
  <c r="Q871" i="1"/>
  <c r="P871" i="1"/>
  <c r="T870" i="1"/>
  <c r="S870" i="1"/>
  <c r="R870" i="1"/>
  <c r="Q870" i="1"/>
  <c r="P870" i="1"/>
  <c r="T869" i="1"/>
  <c r="S869" i="1"/>
  <c r="R869" i="1"/>
  <c r="Q869" i="1"/>
  <c r="P869" i="1"/>
  <c r="T868" i="1"/>
  <c r="S868" i="1"/>
  <c r="R868" i="1"/>
  <c r="Q868" i="1"/>
  <c r="P868" i="1"/>
  <c r="T867" i="1"/>
  <c r="S867" i="1"/>
  <c r="R867" i="1"/>
  <c r="Q867" i="1"/>
  <c r="P867" i="1"/>
  <c r="T866" i="1"/>
  <c r="S866" i="1"/>
  <c r="R866" i="1"/>
  <c r="Q866" i="1"/>
  <c r="P866" i="1"/>
  <c r="T865" i="1"/>
  <c r="S865" i="1"/>
  <c r="R865" i="1"/>
  <c r="Q865" i="1"/>
  <c r="P865" i="1"/>
  <c r="T864" i="1"/>
  <c r="S864" i="1"/>
  <c r="R864" i="1"/>
  <c r="Q864" i="1"/>
  <c r="P864" i="1"/>
  <c r="T863" i="1"/>
  <c r="S863" i="1"/>
  <c r="R863" i="1"/>
  <c r="Q863" i="1"/>
  <c r="P863" i="1"/>
  <c r="T862" i="1"/>
  <c r="S862" i="1"/>
  <c r="R862" i="1"/>
  <c r="Q862" i="1"/>
  <c r="P862" i="1"/>
  <c r="T861" i="1"/>
  <c r="S861" i="1"/>
  <c r="R861" i="1"/>
  <c r="Q861" i="1"/>
  <c r="P861" i="1"/>
  <c r="T860" i="1"/>
  <c r="S860" i="1"/>
  <c r="R860" i="1"/>
  <c r="Q860" i="1"/>
  <c r="P860" i="1"/>
  <c r="T859" i="1"/>
  <c r="S859" i="1"/>
  <c r="R859" i="1"/>
  <c r="Q859" i="1"/>
  <c r="P859" i="1"/>
  <c r="T858" i="1"/>
  <c r="S858" i="1"/>
  <c r="R858" i="1"/>
  <c r="Q858" i="1"/>
  <c r="P858" i="1"/>
  <c r="T857" i="1"/>
  <c r="S857" i="1"/>
  <c r="R857" i="1"/>
  <c r="Q857" i="1"/>
  <c r="P857" i="1"/>
  <c r="T856" i="1"/>
  <c r="S856" i="1"/>
  <c r="R856" i="1"/>
  <c r="Q856" i="1"/>
  <c r="P856" i="1"/>
  <c r="T855" i="1"/>
  <c r="S855" i="1"/>
  <c r="R855" i="1"/>
  <c r="Q855" i="1"/>
  <c r="P855" i="1"/>
  <c r="T854" i="1"/>
  <c r="S854" i="1"/>
  <c r="R854" i="1"/>
  <c r="Q854" i="1"/>
  <c r="P854" i="1"/>
  <c r="T853" i="1"/>
  <c r="S853" i="1"/>
  <c r="R853" i="1"/>
  <c r="Q853" i="1"/>
  <c r="P853" i="1"/>
  <c r="T852" i="1"/>
  <c r="S852" i="1"/>
  <c r="R852" i="1"/>
  <c r="Q852" i="1"/>
  <c r="P852" i="1"/>
  <c r="T851" i="1"/>
  <c r="S851" i="1"/>
  <c r="R851" i="1"/>
  <c r="Q851" i="1"/>
  <c r="P851" i="1"/>
  <c r="T850" i="1"/>
  <c r="S850" i="1"/>
  <c r="R850" i="1"/>
  <c r="Q850" i="1"/>
  <c r="P850" i="1"/>
  <c r="T849" i="1"/>
  <c r="S849" i="1"/>
  <c r="R849" i="1"/>
  <c r="Q849" i="1"/>
  <c r="P849" i="1"/>
  <c r="T848" i="1"/>
  <c r="S848" i="1"/>
  <c r="R848" i="1"/>
  <c r="Q848" i="1"/>
  <c r="P848" i="1"/>
  <c r="T847" i="1"/>
  <c r="S847" i="1"/>
  <c r="R847" i="1"/>
  <c r="Q847" i="1"/>
  <c r="P847" i="1"/>
  <c r="T846" i="1"/>
  <c r="S846" i="1"/>
  <c r="R846" i="1"/>
  <c r="Q846" i="1"/>
  <c r="P846" i="1"/>
  <c r="T845" i="1"/>
  <c r="S845" i="1"/>
  <c r="R845" i="1"/>
  <c r="Q845" i="1"/>
  <c r="P845" i="1"/>
  <c r="T844" i="1"/>
  <c r="S844" i="1"/>
  <c r="R844" i="1"/>
  <c r="Q844" i="1"/>
  <c r="P844" i="1"/>
  <c r="T843" i="1"/>
  <c r="S843" i="1"/>
  <c r="R843" i="1"/>
  <c r="Q843" i="1"/>
  <c r="P843" i="1"/>
  <c r="T842" i="1"/>
  <c r="S842" i="1"/>
  <c r="R842" i="1"/>
  <c r="Q842" i="1"/>
  <c r="P842" i="1"/>
  <c r="T841" i="1"/>
  <c r="S841" i="1"/>
  <c r="R841" i="1"/>
  <c r="Q841" i="1"/>
  <c r="P841" i="1"/>
  <c r="T840" i="1"/>
  <c r="S840" i="1"/>
  <c r="R840" i="1"/>
  <c r="Q840" i="1"/>
  <c r="P840" i="1"/>
  <c r="T839" i="1"/>
  <c r="S839" i="1"/>
  <c r="R839" i="1"/>
  <c r="Q839" i="1"/>
  <c r="P839" i="1"/>
  <c r="T838" i="1"/>
  <c r="S838" i="1"/>
  <c r="R838" i="1"/>
  <c r="Q838" i="1"/>
  <c r="P838" i="1"/>
  <c r="T837" i="1"/>
  <c r="S837" i="1"/>
  <c r="R837" i="1"/>
  <c r="Q837" i="1"/>
  <c r="P837" i="1"/>
  <c r="T836" i="1"/>
  <c r="S836" i="1"/>
  <c r="R836" i="1"/>
  <c r="Q836" i="1"/>
  <c r="P836" i="1"/>
  <c r="T835" i="1"/>
  <c r="S835" i="1"/>
  <c r="R835" i="1"/>
  <c r="Q835" i="1"/>
  <c r="P835" i="1"/>
  <c r="T834" i="1"/>
  <c r="S834" i="1"/>
  <c r="R834" i="1"/>
  <c r="Q834" i="1"/>
  <c r="P834" i="1"/>
  <c r="T833" i="1"/>
  <c r="S833" i="1"/>
  <c r="R833" i="1"/>
  <c r="Q833" i="1"/>
  <c r="P833" i="1"/>
  <c r="T832" i="1"/>
  <c r="S832" i="1"/>
  <c r="R832" i="1"/>
  <c r="Q832" i="1"/>
  <c r="P832" i="1"/>
  <c r="T831" i="1"/>
  <c r="S831" i="1"/>
  <c r="R831" i="1"/>
  <c r="Q831" i="1"/>
  <c r="P831" i="1"/>
  <c r="T830" i="1"/>
  <c r="S830" i="1"/>
  <c r="R830" i="1"/>
  <c r="Q830" i="1"/>
  <c r="P830" i="1"/>
  <c r="T829" i="1"/>
  <c r="S829" i="1"/>
  <c r="R829" i="1"/>
  <c r="Q829" i="1"/>
  <c r="P829" i="1"/>
  <c r="T828" i="1"/>
  <c r="S828" i="1"/>
  <c r="R828" i="1"/>
  <c r="Q828" i="1"/>
  <c r="P828" i="1"/>
  <c r="T827" i="1"/>
  <c r="S827" i="1"/>
  <c r="R827" i="1"/>
  <c r="Q827" i="1"/>
  <c r="P827" i="1"/>
  <c r="T826" i="1"/>
  <c r="S826" i="1"/>
  <c r="R826" i="1"/>
  <c r="Q826" i="1"/>
  <c r="P826" i="1"/>
  <c r="T825" i="1"/>
  <c r="S825" i="1"/>
  <c r="R825" i="1"/>
  <c r="Q825" i="1"/>
  <c r="P825" i="1"/>
  <c r="T824" i="1"/>
  <c r="S824" i="1"/>
  <c r="R824" i="1"/>
  <c r="Q824" i="1"/>
  <c r="P824" i="1"/>
  <c r="T823" i="1"/>
  <c r="S823" i="1"/>
  <c r="R823" i="1"/>
  <c r="Q823" i="1"/>
  <c r="P823" i="1"/>
  <c r="T822" i="1"/>
  <c r="S822" i="1"/>
  <c r="R822" i="1"/>
  <c r="Q822" i="1"/>
  <c r="P822" i="1"/>
  <c r="T821" i="1"/>
  <c r="S821" i="1"/>
  <c r="R821" i="1"/>
  <c r="Q821" i="1"/>
  <c r="P821" i="1"/>
  <c r="T820" i="1"/>
  <c r="S820" i="1"/>
  <c r="R820" i="1"/>
  <c r="Q820" i="1"/>
  <c r="P820" i="1"/>
  <c r="T819" i="1"/>
  <c r="S819" i="1"/>
  <c r="R819" i="1"/>
  <c r="Q819" i="1"/>
  <c r="P819" i="1"/>
  <c r="T818" i="1"/>
  <c r="S818" i="1"/>
  <c r="R818" i="1"/>
  <c r="Q818" i="1"/>
  <c r="P818" i="1"/>
  <c r="T817" i="1"/>
  <c r="S817" i="1"/>
  <c r="R817" i="1"/>
  <c r="Q817" i="1"/>
  <c r="P817" i="1"/>
  <c r="T816" i="1"/>
  <c r="S816" i="1"/>
  <c r="R816" i="1"/>
  <c r="Q816" i="1"/>
  <c r="P816" i="1"/>
  <c r="T815" i="1"/>
  <c r="S815" i="1"/>
  <c r="R815" i="1"/>
  <c r="Q815" i="1"/>
  <c r="P815" i="1"/>
  <c r="T814" i="1"/>
  <c r="S814" i="1"/>
  <c r="R814" i="1"/>
  <c r="Q814" i="1"/>
  <c r="P814" i="1"/>
  <c r="T813" i="1"/>
  <c r="S813" i="1"/>
  <c r="R813" i="1"/>
  <c r="Q813" i="1"/>
  <c r="P813" i="1"/>
  <c r="T812" i="1"/>
  <c r="S812" i="1"/>
  <c r="R812" i="1"/>
  <c r="Q812" i="1"/>
  <c r="P812" i="1"/>
  <c r="T811" i="1"/>
  <c r="S811" i="1"/>
  <c r="R811" i="1"/>
  <c r="Q811" i="1"/>
  <c r="P811" i="1"/>
  <c r="T810" i="1"/>
  <c r="S810" i="1"/>
  <c r="R810" i="1"/>
  <c r="Q810" i="1"/>
  <c r="P810" i="1"/>
  <c r="T809" i="1"/>
  <c r="S809" i="1"/>
  <c r="R809" i="1"/>
  <c r="Q809" i="1"/>
  <c r="P809" i="1"/>
  <c r="T808" i="1"/>
  <c r="S808" i="1"/>
  <c r="R808" i="1"/>
  <c r="Q808" i="1"/>
  <c r="P808" i="1"/>
  <c r="T807" i="1"/>
  <c r="S807" i="1"/>
  <c r="R807" i="1"/>
  <c r="Q807" i="1"/>
  <c r="P807" i="1"/>
  <c r="T806" i="1"/>
  <c r="S806" i="1"/>
  <c r="R806" i="1"/>
  <c r="Q806" i="1"/>
  <c r="P806" i="1"/>
  <c r="T805" i="1"/>
  <c r="S805" i="1"/>
  <c r="R805" i="1"/>
  <c r="Q805" i="1"/>
  <c r="P805" i="1"/>
  <c r="T804" i="1"/>
  <c r="S804" i="1"/>
  <c r="R804" i="1"/>
  <c r="Q804" i="1"/>
  <c r="P804" i="1"/>
  <c r="T803" i="1"/>
  <c r="S803" i="1"/>
  <c r="R803" i="1"/>
  <c r="Q803" i="1"/>
  <c r="P803" i="1"/>
  <c r="T802" i="1"/>
  <c r="S802" i="1"/>
  <c r="R802" i="1"/>
  <c r="Q802" i="1"/>
  <c r="P802" i="1"/>
  <c r="T801" i="1"/>
  <c r="S801" i="1"/>
  <c r="R801" i="1"/>
  <c r="Q801" i="1"/>
  <c r="P801" i="1"/>
  <c r="T800" i="1"/>
  <c r="S800" i="1"/>
  <c r="R800" i="1"/>
  <c r="Q800" i="1"/>
  <c r="P800" i="1"/>
  <c r="T799" i="1"/>
  <c r="S799" i="1"/>
  <c r="R799" i="1"/>
  <c r="Q799" i="1"/>
  <c r="P799" i="1"/>
  <c r="T798" i="1"/>
  <c r="S798" i="1"/>
  <c r="R798" i="1"/>
  <c r="Q798" i="1"/>
  <c r="P798" i="1"/>
  <c r="T797" i="1"/>
  <c r="S797" i="1"/>
  <c r="R797" i="1"/>
  <c r="Q797" i="1"/>
  <c r="P797" i="1"/>
  <c r="T796" i="1"/>
  <c r="S796" i="1"/>
  <c r="R796" i="1"/>
  <c r="Q796" i="1"/>
  <c r="P796" i="1"/>
  <c r="T795" i="1"/>
  <c r="S795" i="1"/>
  <c r="R795" i="1"/>
  <c r="Q795" i="1"/>
  <c r="P795" i="1"/>
  <c r="T794" i="1"/>
  <c r="S794" i="1"/>
  <c r="R794" i="1"/>
  <c r="Q794" i="1"/>
  <c r="P794" i="1"/>
  <c r="T793" i="1"/>
  <c r="S793" i="1"/>
  <c r="R793" i="1"/>
  <c r="Q793" i="1"/>
  <c r="P793" i="1"/>
  <c r="T792" i="1"/>
  <c r="S792" i="1"/>
  <c r="R792" i="1"/>
  <c r="Q792" i="1"/>
  <c r="P792" i="1"/>
  <c r="T791" i="1"/>
  <c r="S791" i="1"/>
  <c r="R791" i="1"/>
  <c r="Q791" i="1"/>
  <c r="P791" i="1"/>
  <c r="T790" i="1"/>
  <c r="S790" i="1"/>
  <c r="R790" i="1"/>
  <c r="Q790" i="1"/>
  <c r="P790" i="1"/>
  <c r="T789" i="1"/>
  <c r="S789" i="1"/>
  <c r="R789" i="1"/>
  <c r="Q789" i="1"/>
  <c r="P789" i="1"/>
  <c r="T788" i="1"/>
  <c r="S788" i="1"/>
  <c r="R788" i="1"/>
  <c r="Q788" i="1"/>
  <c r="P788" i="1"/>
  <c r="T787" i="1"/>
  <c r="S787" i="1"/>
  <c r="R787" i="1"/>
  <c r="Q787" i="1"/>
  <c r="P787" i="1"/>
  <c r="T786" i="1"/>
  <c r="S786" i="1"/>
  <c r="R786" i="1"/>
  <c r="Q786" i="1"/>
  <c r="P786" i="1"/>
  <c r="T785" i="1"/>
  <c r="S785" i="1"/>
  <c r="R785" i="1"/>
  <c r="Q785" i="1"/>
  <c r="P785" i="1"/>
  <c r="T784" i="1"/>
  <c r="S784" i="1"/>
  <c r="R784" i="1"/>
  <c r="Q784" i="1"/>
  <c r="P784" i="1"/>
  <c r="T783" i="1"/>
  <c r="S783" i="1"/>
  <c r="R783" i="1"/>
  <c r="Q783" i="1"/>
  <c r="P783" i="1"/>
  <c r="T782" i="1"/>
  <c r="S782" i="1"/>
  <c r="R782" i="1"/>
  <c r="Q782" i="1"/>
  <c r="P782" i="1"/>
  <c r="T781" i="1"/>
  <c r="S781" i="1"/>
  <c r="R781" i="1"/>
  <c r="Q781" i="1"/>
  <c r="P781" i="1"/>
  <c r="T780" i="1"/>
  <c r="S780" i="1"/>
  <c r="R780" i="1"/>
  <c r="Q780" i="1"/>
  <c r="P780" i="1"/>
  <c r="T779" i="1"/>
  <c r="S779" i="1"/>
  <c r="R779" i="1"/>
  <c r="Q779" i="1"/>
  <c r="P779" i="1"/>
  <c r="T778" i="1"/>
  <c r="S778" i="1"/>
  <c r="R778" i="1"/>
  <c r="Q778" i="1"/>
  <c r="P778" i="1"/>
  <c r="T777" i="1"/>
  <c r="S777" i="1"/>
  <c r="R777" i="1"/>
  <c r="Q777" i="1"/>
  <c r="P777" i="1"/>
  <c r="T776" i="1"/>
  <c r="S776" i="1"/>
  <c r="R776" i="1"/>
  <c r="Q776" i="1"/>
  <c r="P776" i="1"/>
  <c r="T775" i="1"/>
  <c r="S775" i="1"/>
  <c r="R775" i="1"/>
  <c r="Q775" i="1"/>
  <c r="P775" i="1"/>
  <c r="T774" i="1"/>
  <c r="S774" i="1"/>
  <c r="R774" i="1"/>
  <c r="Q774" i="1"/>
  <c r="P774" i="1"/>
  <c r="T773" i="1"/>
  <c r="S773" i="1"/>
  <c r="R773" i="1"/>
  <c r="Q773" i="1"/>
  <c r="P773" i="1"/>
  <c r="T772" i="1"/>
  <c r="S772" i="1"/>
  <c r="R772" i="1"/>
  <c r="Q772" i="1"/>
  <c r="P772" i="1"/>
  <c r="T771" i="1"/>
  <c r="S771" i="1"/>
  <c r="R771" i="1"/>
  <c r="Q771" i="1"/>
  <c r="P771" i="1"/>
  <c r="T770" i="1"/>
  <c r="S770" i="1"/>
  <c r="R770" i="1"/>
  <c r="Q770" i="1"/>
  <c r="P770" i="1"/>
  <c r="T769" i="1"/>
  <c r="S769" i="1"/>
  <c r="R769" i="1"/>
  <c r="Q769" i="1"/>
  <c r="P769" i="1"/>
  <c r="T768" i="1"/>
  <c r="S768" i="1"/>
  <c r="R768" i="1"/>
  <c r="Q768" i="1"/>
  <c r="P768" i="1"/>
  <c r="T767" i="1"/>
  <c r="S767" i="1"/>
  <c r="R767" i="1"/>
  <c r="Q767" i="1"/>
  <c r="P767" i="1"/>
  <c r="T766" i="1"/>
  <c r="S766" i="1"/>
  <c r="R766" i="1"/>
  <c r="Q766" i="1"/>
  <c r="P766" i="1"/>
  <c r="T765" i="1"/>
  <c r="S765" i="1"/>
  <c r="R765" i="1"/>
  <c r="Q765" i="1"/>
  <c r="P765" i="1"/>
  <c r="T764" i="1"/>
  <c r="S764" i="1"/>
  <c r="R764" i="1"/>
  <c r="Q764" i="1"/>
  <c r="P764" i="1"/>
  <c r="T763" i="1"/>
  <c r="S763" i="1"/>
  <c r="R763" i="1"/>
  <c r="Q763" i="1"/>
  <c r="P763" i="1"/>
  <c r="T762" i="1"/>
  <c r="S762" i="1"/>
  <c r="R762" i="1"/>
  <c r="Q762" i="1"/>
  <c r="P762" i="1"/>
  <c r="T761" i="1"/>
  <c r="S761" i="1"/>
  <c r="R761" i="1"/>
  <c r="Q761" i="1"/>
  <c r="P761" i="1"/>
  <c r="T760" i="1"/>
  <c r="S760" i="1"/>
  <c r="R760" i="1"/>
  <c r="Q760" i="1"/>
  <c r="P760" i="1"/>
  <c r="T759" i="1"/>
  <c r="S759" i="1"/>
  <c r="R759" i="1"/>
  <c r="Q759" i="1"/>
  <c r="P759" i="1"/>
  <c r="T758" i="1"/>
  <c r="S758" i="1"/>
  <c r="R758" i="1"/>
  <c r="Q758" i="1"/>
  <c r="P758" i="1"/>
  <c r="T757" i="1"/>
  <c r="S757" i="1"/>
  <c r="R757" i="1"/>
  <c r="Q757" i="1"/>
  <c r="P757" i="1"/>
  <c r="T756" i="1"/>
  <c r="S756" i="1"/>
  <c r="R756" i="1"/>
  <c r="Q756" i="1"/>
  <c r="P756" i="1"/>
  <c r="T755" i="1"/>
  <c r="S755" i="1"/>
  <c r="R755" i="1"/>
  <c r="Q755" i="1"/>
  <c r="P755" i="1"/>
  <c r="T754" i="1"/>
  <c r="S754" i="1"/>
  <c r="R754" i="1"/>
  <c r="Q754" i="1"/>
  <c r="P754" i="1"/>
  <c r="T753" i="1"/>
  <c r="S753" i="1"/>
  <c r="R753" i="1"/>
  <c r="Q753" i="1"/>
  <c r="P753" i="1"/>
  <c r="T752" i="1"/>
  <c r="S752" i="1"/>
  <c r="R752" i="1"/>
  <c r="Q752" i="1"/>
  <c r="P752" i="1"/>
  <c r="T751" i="1"/>
  <c r="S751" i="1"/>
  <c r="R751" i="1"/>
  <c r="Q751" i="1"/>
  <c r="P751" i="1"/>
  <c r="T750" i="1"/>
  <c r="S750" i="1"/>
  <c r="R750" i="1"/>
  <c r="Q750" i="1"/>
  <c r="P750" i="1"/>
  <c r="T749" i="1"/>
  <c r="S749" i="1"/>
  <c r="R749" i="1"/>
  <c r="Q749" i="1"/>
  <c r="P749" i="1"/>
  <c r="T748" i="1"/>
  <c r="S748" i="1"/>
  <c r="R748" i="1"/>
  <c r="Q748" i="1"/>
  <c r="P748" i="1"/>
  <c r="T747" i="1"/>
  <c r="S747" i="1"/>
  <c r="R747" i="1"/>
  <c r="Q747" i="1"/>
  <c r="P747" i="1"/>
  <c r="T746" i="1"/>
  <c r="S746" i="1"/>
  <c r="R746" i="1"/>
  <c r="Q746" i="1"/>
  <c r="P746" i="1"/>
  <c r="T745" i="1"/>
  <c r="S745" i="1"/>
  <c r="R745" i="1"/>
  <c r="Q745" i="1"/>
  <c r="P745" i="1"/>
  <c r="T744" i="1"/>
  <c r="S744" i="1"/>
  <c r="R744" i="1"/>
  <c r="Q744" i="1"/>
  <c r="P744" i="1"/>
  <c r="T743" i="1"/>
  <c r="S743" i="1"/>
  <c r="R743" i="1"/>
  <c r="Q743" i="1"/>
  <c r="P743" i="1"/>
  <c r="T742" i="1"/>
  <c r="S742" i="1"/>
  <c r="R742" i="1"/>
  <c r="Q742" i="1"/>
  <c r="P742" i="1"/>
  <c r="T741" i="1"/>
  <c r="S741" i="1"/>
  <c r="R741" i="1"/>
  <c r="Q741" i="1"/>
  <c r="P741" i="1"/>
  <c r="T740" i="1"/>
  <c r="S740" i="1"/>
  <c r="R740" i="1"/>
  <c r="Q740" i="1"/>
  <c r="P740" i="1"/>
  <c r="T739" i="1"/>
  <c r="S739" i="1"/>
  <c r="R739" i="1"/>
  <c r="Q739" i="1"/>
  <c r="P739" i="1"/>
  <c r="T738" i="1"/>
  <c r="S738" i="1"/>
  <c r="R738" i="1"/>
  <c r="Q738" i="1"/>
  <c r="P738" i="1"/>
  <c r="T737" i="1"/>
  <c r="S737" i="1"/>
  <c r="R737" i="1"/>
  <c r="Q737" i="1"/>
  <c r="P737" i="1"/>
  <c r="T736" i="1"/>
  <c r="S736" i="1"/>
  <c r="R736" i="1"/>
  <c r="Q736" i="1"/>
  <c r="P736" i="1"/>
  <c r="T735" i="1"/>
  <c r="S735" i="1"/>
  <c r="R735" i="1"/>
  <c r="Q735" i="1"/>
  <c r="P735" i="1"/>
  <c r="T734" i="1"/>
  <c r="S734" i="1"/>
  <c r="R734" i="1"/>
  <c r="Q734" i="1"/>
  <c r="P734" i="1"/>
  <c r="T733" i="1"/>
  <c r="S733" i="1"/>
  <c r="R733" i="1"/>
  <c r="Q733" i="1"/>
  <c r="P733" i="1"/>
  <c r="T732" i="1"/>
  <c r="S732" i="1"/>
  <c r="R732" i="1"/>
  <c r="Q732" i="1"/>
  <c r="P732" i="1"/>
  <c r="T731" i="1"/>
  <c r="S731" i="1"/>
  <c r="R731" i="1"/>
  <c r="Q731" i="1"/>
  <c r="P731" i="1"/>
  <c r="T730" i="1"/>
  <c r="S730" i="1"/>
  <c r="R730" i="1"/>
  <c r="Q730" i="1"/>
  <c r="P730" i="1"/>
  <c r="T729" i="1"/>
  <c r="S729" i="1"/>
  <c r="R729" i="1"/>
  <c r="Q729" i="1"/>
  <c r="P729" i="1"/>
  <c r="T728" i="1"/>
  <c r="S728" i="1"/>
  <c r="R728" i="1"/>
  <c r="Q728" i="1"/>
  <c r="P728" i="1"/>
  <c r="T727" i="1"/>
  <c r="S727" i="1"/>
  <c r="R727" i="1"/>
  <c r="Q727" i="1"/>
  <c r="P727" i="1"/>
  <c r="T726" i="1"/>
  <c r="S726" i="1"/>
  <c r="R726" i="1"/>
  <c r="Q726" i="1"/>
  <c r="P726" i="1"/>
  <c r="T725" i="1"/>
  <c r="S725" i="1"/>
  <c r="R725" i="1"/>
  <c r="Q725" i="1"/>
  <c r="P725" i="1"/>
  <c r="T724" i="1"/>
  <c r="S724" i="1"/>
  <c r="R724" i="1"/>
  <c r="Q724" i="1"/>
  <c r="P724" i="1"/>
  <c r="T723" i="1"/>
  <c r="S723" i="1"/>
  <c r="R723" i="1"/>
  <c r="Q723" i="1"/>
  <c r="P723" i="1"/>
  <c r="T722" i="1"/>
  <c r="S722" i="1"/>
  <c r="R722" i="1"/>
  <c r="Q722" i="1"/>
  <c r="P722" i="1"/>
  <c r="T721" i="1"/>
  <c r="S721" i="1"/>
  <c r="R721" i="1"/>
  <c r="Q721" i="1"/>
  <c r="P721" i="1"/>
  <c r="T720" i="1"/>
  <c r="S720" i="1"/>
  <c r="R720" i="1"/>
  <c r="Q720" i="1"/>
  <c r="P720" i="1"/>
  <c r="T719" i="1"/>
  <c r="S719" i="1"/>
  <c r="R719" i="1"/>
  <c r="Q719" i="1"/>
  <c r="P719" i="1"/>
  <c r="T718" i="1"/>
  <c r="S718" i="1"/>
  <c r="R718" i="1"/>
  <c r="Q718" i="1"/>
  <c r="P718" i="1"/>
  <c r="T717" i="1"/>
  <c r="S717" i="1"/>
  <c r="R717" i="1"/>
  <c r="Q717" i="1"/>
  <c r="P717" i="1"/>
  <c r="T716" i="1"/>
  <c r="S716" i="1"/>
  <c r="R716" i="1"/>
  <c r="Q716" i="1"/>
  <c r="P716" i="1"/>
  <c r="T715" i="1"/>
  <c r="S715" i="1"/>
  <c r="R715" i="1"/>
  <c r="Q715" i="1"/>
  <c r="P715" i="1"/>
  <c r="T714" i="1"/>
  <c r="S714" i="1"/>
  <c r="R714" i="1"/>
  <c r="Q714" i="1"/>
  <c r="P714" i="1"/>
  <c r="T713" i="1"/>
  <c r="S713" i="1"/>
  <c r="R713" i="1"/>
  <c r="Q713" i="1"/>
  <c r="P713" i="1"/>
  <c r="T712" i="1"/>
  <c r="S712" i="1"/>
  <c r="R712" i="1"/>
  <c r="Q712" i="1"/>
  <c r="P712" i="1"/>
  <c r="T711" i="1"/>
  <c r="S711" i="1"/>
  <c r="R711" i="1"/>
  <c r="Q711" i="1"/>
  <c r="P711" i="1"/>
  <c r="T710" i="1"/>
  <c r="S710" i="1"/>
  <c r="R710" i="1"/>
  <c r="Q710" i="1"/>
  <c r="P710" i="1"/>
  <c r="T709" i="1"/>
  <c r="S709" i="1"/>
  <c r="R709" i="1"/>
  <c r="Q709" i="1"/>
  <c r="P709" i="1"/>
  <c r="T708" i="1"/>
  <c r="S708" i="1"/>
  <c r="R708" i="1"/>
  <c r="Q708" i="1"/>
  <c r="P708" i="1"/>
  <c r="T707" i="1"/>
  <c r="S707" i="1"/>
  <c r="R707" i="1"/>
  <c r="Q707" i="1"/>
  <c r="P707" i="1"/>
  <c r="T706" i="1"/>
  <c r="S706" i="1"/>
  <c r="R706" i="1"/>
  <c r="Q706" i="1"/>
  <c r="P706" i="1"/>
  <c r="T705" i="1"/>
  <c r="S705" i="1"/>
  <c r="R705" i="1"/>
  <c r="Q705" i="1"/>
  <c r="P705" i="1"/>
  <c r="T704" i="1"/>
  <c r="S704" i="1"/>
  <c r="R704" i="1"/>
  <c r="Q704" i="1"/>
  <c r="P704" i="1"/>
  <c r="T703" i="1"/>
  <c r="S703" i="1"/>
  <c r="R703" i="1"/>
  <c r="Q703" i="1"/>
  <c r="P703" i="1"/>
  <c r="T702" i="1"/>
  <c r="S702" i="1"/>
  <c r="R702" i="1"/>
  <c r="Q702" i="1"/>
  <c r="P702" i="1"/>
  <c r="T701" i="1"/>
  <c r="S701" i="1"/>
  <c r="R701" i="1"/>
  <c r="Q701" i="1"/>
  <c r="P701" i="1"/>
  <c r="T700" i="1"/>
  <c r="S700" i="1"/>
  <c r="R700" i="1"/>
  <c r="Q700" i="1"/>
  <c r="P700" i="1"/>
  <c r="T699" i="1"/>
  <c r="S699" i="1"/>
  <c r="R699" i="1"/>
  <c r="Q699" i="1"/>
  <c r="P699" i="1"/>
  <c r="T698" i="1"/>
  <c r="S698" i="1"/>
  <c r="R698" i="1"/>
  <c r="Q698" i="1"/>
  <c r="P698" i="1"/>
  <c r="T697" i="1"/>
  <c r="S697" i="1"/>
  <c r="R697" i="1"/>
  <c r="Q697" i="1"/>
  <c r="P697" i="1"/>
  <c r="T696" i="1"/>
  <c r="S696" i="1"/>
  <c r="R696" i="1"/>
  <c r="Q696" i="1"/>
  <c r="P696" i="1"/>
  <c r="T695" i="1"/>
  <c r="S695" i="1"/>
  <c r="R695" i="1"/>
  <c r="Q695" i="1"/>
  <c r="P695" i="1"/>
  <c r="T694" i="1"/>
  <c r="S694" i="1"/>
  <c r="R694" i="1"/>
  <c r="Q694" i="1"/>
  <c r="P694" i="1"/>
  <c r="T693" i="1"/>
  <c r="S693" i="1"/>
  <c r="R693" i="1"/>
  <c r="Q693" i="1"/>
  <c r="P693" i="1"/>
  <c r="T692" i="1"/>
  <c r="S692" i="1"/>
  <c r="R692" i="1"/>
  <c r="Q692" i="1"/>
  <c r="P692" i="1"/>
  <c r="T691" i="1"/>
  <c r="S691" i="1"/>
  <c r="R691" i="1"/>
  <c r="Q691" i="1"/>
  <c r="P691" i="1"/>
  <c r="T690" i="1"/>
  <c r="S690" i="1"/>
  <c r="R690" i="1"/>
  <c r="Q690" i="1"/>
  <c r="P690" i="1"/>
  <c r="T689" i="1"/>
  <c r="S689" i="1"/>
  <c r="R689" i="1"/>
  <c r="Q689" i="1"/>
  <c r="P689" i="1"/>
  <c r="T688" i="1"/>
  <c r="S688" i="1"/>
  <c r="R688" i="1"/>
  <c r="Q688" i="1"/>
  <c r="P688" i="1"/>
  <c r="T687" i="1"/>
  <c r="S687" i="1"/>
  <c r="R687" i="1"/>
  <c r="Q687" i="1"/>
  <c r="P687" i="1"/>
  <c r="T686" i="1"/>
  <c r="S686" i="1"/>
  <c r="R686" i="1"/>
  <c r="Q686" i="1"/>
  <c r="P686" i="1"/>
  <c r="T685" i="1"/>
  <c r="S685" i="1"/>
  <c r="R685" i="1"/>
  <c r="Q685" i="1"/>
  <c r="P685" i="1"/>
  <c r="T684" i="1"/>
  <c r="S684" i="1"/>
  <c r="R684" i="1"/>
  <c r="Q684" i="1"/>
  <c r="P684" i="1"/>
  <c r="T683" i="1"/>
  <c r="S683" i="1"/>
  <c r="R683" i="1"/>
  <c r="Q683" i="1"/>
  <c r="P683" i="1"/>
  <c r="T682" i="1"/>
  <c r="S682" i="1"/>
  <c r="R682" i="1"/>
  <c r="Q682" i="1"/>
  <c r="P682" i="1"/>
  <c r="T681" i="1"/>
  <c r="S681" i="1"/>
  <c r="R681" i="1"/>
  <c r="Q681" i="1"/>
  <c r="P681" i="1"/>
  <c r="T680" i="1"/>
  <c r="S680" i="1"/>
  <c r="R680" i="1"/>
  <c r="Q680" i="1"/>
  <c r="P680" i="1"/>
  <c r="T679" i="1"/>
  <c r="S679" i="1"/>
  <c r="R679" i="1"/>
  <c r="Q679" i="1"/>
  <c r="P679" i="1"/>
  <c r="T678" i="1"/>
  <c r="S678" i="1"/>
  <c r="R678" i="1"/>
  <c r="Q678" i="1"/>
  <c r="P678" i="1"/>
  <c r="T677" i="1"/>
  <c r="S677" i="1"/>
  <c r="R677" i="1"/>
  <c r="Q677" i="1"/>
  <c r="P677" i="1"/>
  <c r="T676" i="1"/>
  <c r="S676" i="1"/>
  <c r="R676" i="1"/>
  <c r="Q676" i="1"/>
  <c r="P676" i="1"/>
  <c r="T675" i="1"/>
  <c r="S675" i="1"/>
  <c r="R675" i="1"/>
  <c r="Q675" i="1"/>
  <c r="P675" i="1"/>
  <c r="T674" i="1"/>
  <c r="S674" i="1"/>
  <c r="R674" i="1"/>
  <c r="Q674" i="1"/>
  <c r="P674" i="1"/>
  <c r="T673" i="1"/>
  <c r="S673" i="1"/>
  <c r="R673" i="1"/>
  <c r="Q673" i="1"/>
  <c r="P673" i="1"/>
  <c r="T672" i="1"/>
  <c r="S672" i="1"/>
  <c r="R672" i="1"/>
  <c r="Q672" i="1"/>
  <c r="P672" i="1"/>
  <c r="T671" i="1"/>
  <c r="S671" i="1"/>
  <c r="R671" i="1"/>
  <c r="Q671" i="1"/>
  <c r="P671" i="1"/>
  <c r="T670" i="1"/>
  <c r="S670" i="1"/>
  <c r="R670" i="1"/>
  <c r="Q670" i="1"/>
  <c r="P670" i="1"/>
  <c r="T669" i="1"/>
  <c r="S669" i="1"/>
  <c r="R669" i="1"/>
  <c r="Q669" i="1"/>
  <c r="P669" i="1"/>
  <c r="T668" i="1"/>
  <c r="S668" i="1"/>
  <c r="R668" i="1"/>
  <c r="Q668" i="1"/>
  <c r="P668" i="1"/>
  <c r="T667" i="1"/>
  <c r="S667" i="1"/>
  <c r="R667" i="1"/>
  <c r="Q667" i="1"/>
  <c r="P667" i="1"/>
  <c r="T666" i="1"/>
  <c r="S666" i="1"/>
  <c r="R666" i="1"/>
  <c r="Q666" i="1"/>
  <c r="P666" i="1"/>
  <c r="T665" i="1"/>
  <c r="S665" i="1"/>
  <c r="R665" i="1"/>
  <c r="Q665" i="1"/>
  <c r="P665" i="1"/>
  <c r="T664" i="1"/>
  <c r="S664" i="1"/>
  <c r="R664" i="1"/>
  <c r="Q664" i="1"/>
  <c r="P664" i="1"/>
  <c r="T663" i="1"/>
  <c r="S663" i="1"/>
  <c r="R663" i="1"/>
  <c r="Q663" i="1"/>
  <c r="P663" i="1"/>
  <c r="T662" i="1"/>
  <c r="S662" i="1"/>
  <c r="R662" i="1"/>
  <c r="Q662" i="1"/>
  <c r="P662" i="1"/>
  <c r="T661" i="1"/>
  <c r="S661" i="1"/>
  <c r="R661" i="1"/>
  <c r="Q661" i="1"/>
  <c r="P661" i="1"/>
  <c r="T660" i="1"/>
  <c r="S660" i="1"/>
  <c r="R660" i="1"/>
  <c r="Q660" i="1"/>
  <c r="P660" i="1"/>
  <c r="T659" i="1"/>
  <c r="S659" i="1"/>
  <c r="R659" i="1"/>
  <c r="Q659" i="1"/>
  <c r="P659" i="1"/>
  <c r="T658" i="1"/>
  <c r="S658" i="1"/>
  <c r="R658" i="1"/>
  <c r="Q658" i="1"/>
  <c r="P658" i="1"/>
  <c r="T657" i="1"/>
  <c r="S657" i="1"/>
  <c r="R657" i="1"/>
  <c r="Q657" i="1"/>
  <c r="P657" i="1"/>
  <c r="T656" i="1"/>
  <c r="S656" i="1"/>
  <c r="R656" i="1"/>
  <c r="Q656" i="1"/>
  <c r="P656" i="1"/>
  <c r="T655" i="1"/>
  <c r="S655" i="1"/>
  <c r="R655" i="1"/>
  <c r="Q655" i="1"/>
  <c r="P655" i="1"/>
  <c r="T654" i="1"/>
  <c r="S654" i="1"/>
  <c r="R654" i="1"/>
  <c r="Q654" i="1"/>
  <c r="P654" i="1"/>
  <c r="T653" i="1"/>
  <c r="S653" i="1"/>
  <c r="R653" i="1"/>
  <c r="Q653" i="1"/>
  <c r="P653" i="1"/>
  <c r="T652" i="1"/>
  <c r="S652" i="1"/>
  <c r="R652" i="1"/>
  <c r="Q652" i="1"/>
  <c r="P652" i="1"/>
  <c r="T651" i="1"/>
  <c r="S651" i="1"/>
  <c r="R651" i="1"/>
  <c r="Q651" i="1"/>
  <c r="P651" i="1"/>
  <c r="T650" i="1"/>
  <c r="S650" i="1"/>
  <c r="R650" i="1"/>
  <c r="Q650" i="1"/>
  <c r="P650" i="1"/>
  <c r="T649" i="1"/>
  <c r="S649" i="1"/>
  <c r="R649" i="1"/>
  <c r="Q649" i="1"/>
  <c r="P649" i="1"/>
  <c r="T648" i="1"/>
  <c r="S648" i="1"/>
  <c r="R648" i="1"/>
  <c r="Q648" i="1"/>
  <c r="P648" i="1"/>
  <c r="T647" i="1"/>
  <c r="S647" i="1"/>
  <c r="R647" i="1"/>
  <c r="Q647" i="1"/>
  <c r="P647" i="1"/>
  <c r="T646" i="1"/>
  <c r="S646" i="1"/>
  <c r="R646" i="1"/>
  <c r="Q646" i="1"/>
  <c r="P646" i="1"/>
  <c r="T645" i="1"/>
  <c r="S645" i="1"/>
  <c r="R645" i="1"/>
  <c r="Q645" i="1"/>
  <c r="P645" i="1"/>
  <c r="T644" i="1"/>
  <c r="S644" i="1"/>
  <c r="R644" i="1"/>
  <c r="Q644" i="1"/>
  <c r="P644" i="1"/>
  <c r="T643" i="1"/>
  <c r="S643" i="1"/>
  <c r="R643" i="1"/>
  <c r="Q643" i="1"/>
  <c r="P643" i="1"/>
  <c r="T642" i="1"/>
  <c r="S642" i="1"/>
  <c r="R642" i="1"/>
  <c r="Q642" i="1"/>
  <c r="P642" i="1"/>
  <c r="T641" i="1"/>
  <c r="S641" i="1"/>
  <c r="R641" i="1"/>
  <c r="Q641" i="1"/>
  <c r="P641" i="1"/>
  <c r="T640" i="1"/>
  <c r="S640" i="1"/>
  <c r="R640" i="1"/>
  <c r="Q640" i="1"/>
  <c r="P640" i="1"/>
  <c r="T639" i="1"/>
  <c r="S639" i="1"/>
  <c r="R639" i="1"/>
  <c r="Q639" i="1"/>
  <c r="P639" i="1"/>
  <c r="T638" i="1"/>
  <c r="S638" i="1"/>
  <c r="R638" i="1"/>
  <c r="Q638" i="1"/>
  <c r="P638" i="1"/>
  <c r="T637" i="1"/>
  <c r="S637" i="1"/>
  <c r="R637" i="1"/>
  <c r="Q637" i="1"/>
  <c r="P637" i="1"/>
  <c r="T636" i="1"/>
  <c r="S636" i="1"/>
  <c r="R636" i="1"/>
  <c r="Q636" i="1"/>
  <c r="P636" i="1"/>
  <c r="T635" i="1"/>
  <c r="S635" i="1"/>
  <c r="R635" i="1"/>
  <c r="Q635" i="1"/>
  <c r="P635" i="1"/>
  <c r="T634" i="1"/>
  <c r="S634" i="1"/>
  <c r="R634" i="1"/>
  <c r="Q634" i="1"/>
  <c r="P634" i="1"/>
  <c r="T633" i="1"/>
  <c r="S633" i="1"/>
  <c r="R633" i="1"/>
  <c r="Q633" i="1"/>
  <c r="P633" i="1"/>
  <c r="T632" i="1"/>
  <c r="S632" i="1"/>
  <c r="R632" i="1"/>
  <c r="Q632" i="1"/>
  <c r="P632" i="1"/>
  <c r="T631" i="1"/>
  <c r="S631" i="1"/>
  <c r="R631" i="1"/>
  <c r="Q631" i="1"/>
  <c r="P631" i="1"/>
  <c r="T630" i="1"/>
  <c r="S630" i="1"/>
  <c r="R630" i="1"/>
  <c r="Q630" i="1"/>
  <c r="P630" i="1"/>
  <c r="T629" i="1"/>
  <c r="S629" i="1"/>
  <c r="R629" i="1"/>
  <c r="Q629" i="1"/>
  <c r="P629" i="1"/>
  <c r="T628" i="1"/>
  <c r="S628" i="1"/>
  <c r="R628" i="1"/>
  <c r="Q628" i="1"/>
  <c r="P628" i="1"/>
  <c r="T627" i="1"/>
  <c r="S627" i="1"/>
  <c r="R627" i="1"/>
  <c r="Q627" i="1"/>
  <c r="P627" i="1"/>
  <c r="T626" i="1"/>
  <c r="S626" i="1"/>
  <c r="R626" i="1"/>
  <c r="Q626" i="1"/>
  <c r="P626" i="1"/>
  <c r="T625" i="1"/>
  <c r="S625" i="1"/>
  <c r="R625" i="1"/>
  <c r="Q625" i="1"/>
  <c r="P625" i="1"/>
  <c r="T624" i="1"/>
  <c r="S624" i="1"/>
  <c r="R624" i="1"/>
  <c r="Q624" i="1"/>
  <c r="P624" i="1"/>
  <c r="T623" i="1"/>
  <c r="S623" i="1"/>
  <c r="R623" i="1"/>
  <c r="Q623" i="1"/>
  <c r="P623" i="1"/>
  <c r="T622" i="1"/>
  <c r="S622" i="1"/>
  <c r="R622" i="1"/>
  <c r="Q622" i="1"/>
  <c r="P622" i="1"/>
  <c r="T621" i="1"/>
  <c r="S621" i="1"/>
  <c r="R621" i="1"/>
  <c r="Q621" i="1"/>
  <c r="P621" i="1"/>
  <c r="T620" i="1"/>
  <c r="S620" i="1"/>
  <c r="R620" i="1"/>
  <c r="Q620" i="1"/>
  <c r="P620" i="1"/>
  <c r="T619" i="1"/>
  <c r="S619" i="1"/>
  <c r="R619" i="1"/>
  <c r="Q619" i="1"/>
  <c r="P619" i="1"/>
  <c r="T618" i="1"/>
  <c r="S618" i="1"/>
  <c r="R618" i="1"/>
  <c r="Q618" i="1"/>
  <c r="P618" i="1"/>
  <c r="T617" i="1"/>
  <c r="S617" i="1"/>
  <c r="R617" i="1"/>
  <c r="Q617" i="1"/>
  <c r="P617" i="1"/>
  <c r="T616" i="1"/>
  <c r="S616" i="1"/>
  <c r="R616" i="1"/>
  <c r="Q616" i="1"/>
  <c r="P616" i="1"/>
  <c r="T615" i="1"/>
  <c r="S615" i="1"/>
  <c r="R615" i="1"/>
  <c r="Q615" i="1"/>
  <c r="P615" i="1"/>
  <c r="T614" i="1"/>
  <c r="S614" i="1"/>
  <c r="R614" i="1"/>
  <c r="Q614" i="1"/>
  <c r="P614" i="1"/>
  <c r="T613" i="1"/>
  <c r="S613" i="1"/>
  <c r="R613" i="1"/>
  <c r="Q613" i="1"/>
  <c r="P613" i="1"/>
  <c r="T612" i="1"/>
  <c r="S612" i="1"/>
  <c r="R612" i="1"/>
  <c r="Q612" i="1"/>
  <c r="P612" i="1"/>
  <c r="T611" i="1"/>
  <c r="S611" i="1"/>
  <c r="R611" i="1"/>
  <c r="Q611" i="1"/>
  <c r="P611" i="1"/>
  <c r="T610" i="1"/>
  <c r="S610" i="1"/>
  <c r="R610" i="1"/>
  <c r="Q610" i="1"/>
  <c r="P610" i="1"/>
  <c r="T609" i="1"/>
  <c r="S609" i="1"/>
  <c r="R609" i="1"/>
  <c r="Q609" i="1"/>
  <c r="P609" i="1"/>
  <c r="T608" i="1"/>
  <c r="S608" i="1"/>
  <c r="R608" i="1"/>
  <c r="Q608" i="1"/>
  <c r="P608" i="1"/>
  <c r="T607" i="1"/>
  <c r="S607" i="1"/>
  <c r="R607" i="1"/>
  <c r="Q607" i="1"/>
  <c r="P607" i="1"/>
  <c r="T606" i="1"/>
  <c r="S606" i="1"/>
  <c r="R606" i="1"/>
  <c r="Q606" i="1"/>
  <c r="P606" i="1"/>
  <c r="T605" i="1"/>
  <c r="S605" i="1"/>
  <c r="R605" i="1"/>
  <c r="Q605" i="1"/>
  <c r="P605" i="1"/>
  <c r="T604" i="1"/>
  <c r="S604" i="1"/>
  <c r="R604" i="1"/>
  <c r="Q604" i="1"/>
  <c r="P604" i="1"/>
  <c r="T603" i="1"/>
  <c r="S603" i="1"/>
  <c r="R603" i="1"/>
  <c r="Q603" i="1"/>
  <c r="P603" i="1"/>
  <c r="T602" i="1"/>
  <c r="S602" i="1"/>
  <c r="R602" i="1"/>
  <c r="Q602" i="1"/>
  <c r="P602" i="1"/>
  <c r="T601" i="1"/>
  <c r="S601" i="1"/>
  <c r="R601" i="1"/>
  <c r="Q601" i="1"/>
  <c r="P601" i="1"/>
  <c r="T600" i="1"/>
  <c r="S600" i="1"/>
  <c r="R600" i="1"/>
  <c r="Q600" i="1"/>
  <c r="P600" i="1"/>
  <c r="T599" i="1"/>
  <c r="S599" i="1"/>
  <c r="R599" i="1"/>
  <c r="Q599" i="1"/>
  <c r="P599" i="1"/>
  <c r="T598" i="1"/>
  <c r="S598" i="1"/>
  <c r="R598" i="1"/>
  <c r="Q598" i="1"/>
  <c r="P598" i="1"/>
  <c r="T597" i="1"/>
  <c r="S597" i="1"/>
  <c r="R597" i="1"/>
  <c r="Q597" i="1"/>
  <c r="P597" i="1"/>
  <c r="T596" i="1"/>
  <c r="S596" i="1"/>
  <c r="R596" i="1"/>
  <c r="Q596" i="1"/>
  <c r="P596" i="1"/>
  <c r="T595" i="1"/>
  <c r="S595" i="1"/>
  <c r="R595" i="1"/>
  <c r="Q595" i="1"/>
  <c r="P595" i="1"/>
  <c r="T594" i="1"/>
  <c r="S594" i="1"/>
  <c r="R594" i="1"/>
  <c r="Q594" i="1"/>
  <c r="P594" i="1"/>
  <c r="T593" i="1"/>
  <c r="S593" i="1"/>
  <c r="R593" i="1"/>
  <c r="Q593" i="1"/>
  <c r="P593" i="1"/>
  <c r="T592" i="1"/>
  <c r="S592" i="1"/>
  <c r="R592" i="1"/>
  <c r="Q592" i="1"/>
  <c r="P592" i="1"/>
  <c r="T591" i="1"/>
  <c r="S591" i="1"/>
  <c r="R591" i="1"/>
  <c r="Q591" i="1"/>
  <c r="P591" i="1"/>
  <c r="T590" i="1"/>
  <c r="S590" i="1"/>
  <c r="R590" i="1"/>
  <c r="Q590" i="1"/>
  <c r="P590" i="1"/>
  <c r="T589" i="1"/>
  <c r="S589" i="1"/>
  <c r="R589" i="1"/>
  <c r="Q589" i="1"/>
  <c r="P589" i="1"/>
  <c r="T588" i="1"/>
  <c r="S588" i="1"/>
  <c r="R588" i="1"/>
  <c r="Q588" i="1"/>
  <c r="P588" i="1"/>
  <c r="T587" i="1"/>
  <c r="S587" i="1"/>
  <c r="R587" i="1"/>
  <c r="Q587" i="1"/>
  <c r="P587" i="1"/>
  <c r="T586" i="1"/>
  <c r="S586" i="1"/>
  <c r="R586" i="1"/>
  <c r="Q586" i="1"/>
  <c r="P586" i="1"/>
  <c r="T585" i="1"/>
  <c r="S585" i="1"/>
  <c r="R585" i="1"/>
  <c r="Q585" i="1"/>
  <c r="P585" i="1"/>
  <c r="T584" i="1"/>
  <c r="S584" i="1"/>
  <c r="R584" i="1"/>
  <c r="Q584" i="1"/>
  <c r="P584" i="1"/>
  <c r="T583" i="1"/>
  <c r="S583" i="1"/>
  <c r="R583" i="1"/>
  <c r="Q583" i="1"/>
  <c r="P583" i="1"/>
  <c r="T582" i="1"/>
  <c r="S582" i="1"/>
  <c r="R582" i="1"/>
  <c r="Q582" i="1"/>
  <c r="P582" i="1"/>
  <c r="T581" i="1"/>
  <c r="S581" i="1"/>
  <c r="R581" i="1"/>
  <c r="Q581" i="1"/>
  <c r="P581" i="1"/>
  <c r="T580" i="1"/>
  <c r="S580" i="1"/>
  <c r="R580" i="1"/>
  <c r="Q580" i="1"/>
  <c r="P580" i="1"/>
  <c r="T579" i="1"/>
  <c r="S579" i="1"/>
  <c r="R579" i="1"/>
  <c r="Q579" i="1"/>
  <c r="P579" i="1"/>
  <c r="T578" i="1"/>
  <c r="S578" i="1"/>
  <c r="R578" i="1"/>
  <c r="Q578" i="1"/>
  <c r="P578" i="1"/>
  <c r="T577" i="1"/>
  <c r="S577" i="1"/>
  <c r="R577" i="1"/>
  <c r="Q577" i="1"/>
  <c r="P577" i="1"/>
  <c r="T576" i="1"/>
  <c r="S576" i="1"/>
  <c r="R576" i="1"/>
  <c r="Q576" i="1"/>
  <c r="P576" i="1"/>
  <c r="T575" i="1"/>
  <c r="S575" i="1"/>
  <c r="R575" i="1"/>
  <c r="Q575" i="1"/>
  <c r="P575" i="1"/>
  <c r="T574" i="1"/>
  <c r="S574" i="1"/>
  <c r="R574" i="1"/>
  <c r="Q574" i="1"/>
  <c r="P574" i="1"/>
  <c r="T573" i="1"/>
  <c r="S573" i="1"/>
  <c r="R573" i="1"/>
  <c r="Q573" i="1"/>
  <c r="P573" i="1"/>
  <c r="T572" i="1"/>
  <c r="S572" i="1"/>
  <c r="R572" i="1"/>
  <c r="Q572" i="1"/>
  <c r="P572" i="1"/>
  <c r="T571" i="1"/>
  <c r="S571" i="1"/>
  <c r="R571" i="1"/>
  <c r="Q571" i="1"/>
  <c r="P571" i="1"/>
  <c r="T570" i="1"/>
  <c r="S570" i="1"/>
  <c r="R570" i="1"/>
  <c r="Q570" i="1"/>
  <c r="P570" i="1"/>
  <c r="T569" i="1"/>
  <c r="S569" i="1"/>
  <c r="R569" i="1"/>
  <c r="Q569" i="1"/>
  <c r="P569" i="1"/>
  <c r="T568" i="1"/>
  <c r="S568" i="1"/>
  <c r="R568" i="1"/>
  <c r="Q568" i="1"/>
  <c r="P568" i="1"/>
  <c r="T567" i="1"/>
  <c r="S567" i="1"/>
  <c r="R567" i="1"/>
  <c r="Q567" i="1"/>
  <c r="P567" i="1"/>
  <c r="T566" i="1"/>
  <c r="S566" i="1"/>
  <c r="R566" i="1"/>
  <c r="Q566" i="1"/>
  <c r="P566" i="1"/>
  <c r="T565" i="1"/>
  <c r="S565" i="1"/>
  <c r="R565" i="1"/>
  <c r="Q565" i="1"/>
  <c r="P565" i="1"/>
  <c r="T564" i="1"/>
  <c r="S564" i="1"/>
  <c r="R564" i="1"/>
  <c r="Q564" i="1"/>
  <c r="P564" i="1"/>
  <c r="T563" i="1"/>
  <c r="S563" i="1"/>
  <c r="R563" i="1"/>
  <c r="Q563" i="1"/>
  <c r="P563" i="1"/>
  <c r="T562" i="1"/>
  <c r="S562" i="1"/>
  <c r="R562" i="1"/>
  <c r="Q562" i="1"/>
  <c r="P562" i="1"/>
  <c r="T561" i="1"/>
  <c r="S561" i="1"/>
  <c r="R561" i="1"/>
  <c r="Q561" i="1"/>
  <c r="P561" i="1"/>
  <c r="T560" i="1"/>
  <c r="S560" i="1"/>
  <c r="R560" i="1"/>
  <c r="Q560" i="1"/>
  <c r="P560" i="1"/>
  <c r="T559" i="1"/>
  <c r="S559" i="1"/>
  <c r="R559" i="1"/>
  <c r="Q559" i="1"/>
  <c r="P559" i="1"/>
  <c r="T558" i="1"/>
  <c r="S558" i="1"/>
  <c r="R558" i="1"/>
  <c r="Q558" i="1"/>
  <c r="P558" i="1"/>
  <c r="T557" i="1"/>
  <c r="S557" i="1"/>
  <c r="R557" i="1"/>
  <c r="Q557" i="1"/>
  <c r="P557" i="1"/>
  <c r="T556" i="1"/>
  <c r="S556" i="1"/>
  <c r="R556" i="1"/>
  <c r="Q556" i="1"/>
  <c r="P556" i="1"/>
  <c r="T555" i="1"/>
  <c r="S555" i="1"/>
  <c r="R555" i="1"/>
  <c r="Q555" i="1"/>
  <c r="P555" i="1"/>
  <c r="T554" i="1"/>
  <c r="S554" i="1"/>
  <c r="R554" i="1"/>
  <c r="Q554" i="1"/>
  <c r="P554" i="1"/>
  <c r="T553" i="1"/>
  <c r="S553" i="1"/>
  <c r="R553" i="1"/>
  <c r="Q553" i="1"/>
  <c r="P553" i="1"/>
  <c r="T552" i="1"/>
  <c r="S552" i="1"/>
  <c r="R552" i="1"/>
  <c r="Q552" i="1"/>
  <c r="P552" i="1"/>
  <c r="T551" i="1"/>
  <c r="S551" i="1"/>
  <c r="R551" i="1"/>
  <c r="Q551" i="1"/>
  <c r="P551" i="1"/>
  <c r="T550" i="1"/>
  <c r="S550" i="1"/>
  <c r="R550" i="1"/>
  <c r="Q550" i="1"/>
  <c r="P550" i="1"/>
  <c r="T549" i="1"/>
  <c r="S549" i="1"/>
  <c r="R549" i="1"/>
  <c r="Q549" i="1"/>
  <c r="P549" i="1"/>
  <c r="T548" i="1"/>
  <c r="S548" i="1"/>
  <c r="R548" i="1"/>
  <c r="Q548" i="1"/>
  <c r="P548" i="1"/>
  <c r="T547" i="1"/>
  <c r="S547" i="1"/>
  <c r="R547" i="1"/>
  <c r="Q547" i="1"/>
  <c r="P547" i="1"/>
  <c r="T546" i="1"/>
  <c r="S546" i="1"/>
  <c r="R546" i="1"/>
  <c r="Q546" i="1"/>
  <c r="P546" i="1"/>
  <c r="T545" i="1"/>
  <c r="S545" i="1"/>
  <c r="R545" i="1"/>
  <c r="Q545" i="1"/>
  <c r="P545" i="1"/>
  <c r="T544" i="1"/>
  <c r="S544" i="1"/>
  <c r="R544" i="1"/>
  <c r="Q544" i="1"/>
  <c r="P544" i="1"/>
  <c r="T543" i="1"/>
  <c r="S543" i="1"/>
  <c r="R543" i="1"/>
  <c r="Q543" i="1"/>
  <c r="P543" i="1"/>
  <c r="T542" i="1"/>
  <c r="S542" i="1"/>
  <c r="R542" i="1"/>
  <c r="Q542" i="1"/>
  <c r="P542" i="1"/>
  <c r="T541" i="1"/>
  <c r="S541" i="1"/>
  <c r="R541" i="1"/>
  <c r="Q541" i="1"/>
  <c r="P541" i="1"/>
  <c r="T540" i="1"/>
  <c r="S540" i="1"/>
  <c r="R540" i="1"/>
  <c r="Q540" i="1"/>
  <c r="P540" i="1"/>
  <c r="T539" i="1"/>
  <c r="S539" i="1"/>
  <c r="R539" i="1"/>
  <c r="Q539" i="1"/>
  <c r="P539" i="1"/>
  <c r="T538" i="1"/>
  <c r="S538" i="1"/>
  <c r="R538" i="1"/>
  <c r="Q538" i="1"/>
  <c r="P538" i="1"/>
  <c r="T537" i="1"/>
  <c r="S537" i="1"/>
  <c r="R537" i="1"/>
  <c r="Q537" i="1"/>
  <c r="P537" i="1"/>
  <c r="T536" i="1"/>
  <c r="S536" i="1"/>
  <c r="R536" i="1"/>
  <c r="Q536" i="1"/>
  <c r="P536" i="1"/>
  <c r="T535" i="1"/>
  <c r="S535" i="1"/>
  <c r="R535" i="1"/>
  <c r="Q535" i="1"/>
  <c r="P535" i="1"/>
  <c r="T534" i="1"/>
  <c r="S534" i="1"/>
  <c r="R534" i="1"/>
  <c r="Q534" i="1"/>
  <c r="P534" i="1"/>
  <c r="T533" i="1"/>
  <c r="S533" i="1"/>
  <c r="R533" i="1"/>
  <c r="Q533" i="1"/>
  <c r="P533" i="1"/>
  <c r="T532" i="1"/>
  <c r="S532" i="1"/>
  <c r="R532" i="1"/>
  <c r="Q532" i="1"/>
  <c r="P532" i="1"/>
  <c r="T531" i="1"/>
  <c r="S531" i="1"/>
  <c r="R531" i="1"/>
  <c r="Q531" i="1"/>
  <c r="P531" i="1"/>
  <c r="T530" i="1"/>
  <c r="S530" i="1"/>
  <c r="R530" i="1"/>
  <c r="Q530" i="1"/>
  <c r="P530" i="1"/>
  <c r="T529" i="1"/>
  <c r="S529" i="1"/>
  <c r="R529" i="1"/>
  <c r="Q529" i="1"/>
  <c r="P529" i="1"/>
  <c r="T528" i="1"/>
  <c r="S528" i="1"/>
  <c r="R528" i="1"/>
  <c r="Q528" i="1"/>
  <c r="P528" i="1"/>
  <c r="T527" i="1"/>
  <c r="S527" i="1"/>
  <c r="R527" i="1"/>
  <c r="Q527" i="1"/>
  <c r="P527" i="1"/>
  <c r="T526" i="1"/>
  <c r="S526" i="1"/>
  <c r="R526" i="1"/>
  <c r="Q526" i="1"/>
  <c r="P526" i="1"/>
  <c r="T525" i="1"/>
  <c r="S525" i="1"/>
  <c r="R525" i="1"/>
  <c r="Q525" i="1"/>
  <c r="P525" i="1"/>
  <c r="T524" i="1"/>
  <c r="S524" i="1"/>
  <c r="R524" i="1"/>
  <c r="Q524" i="1"/>
  <c r="P524" i="1"/>
  <c r="T523" i="1"/>
  <c r="S523" i="1"/>
  <c r="R523" i="1"/>
  <c r="Q523" i="1"/>
  <c r="P523" i="1"/>
  <c r="T522" i="1"/>
  <c r="S522" i="1"/>
  <c r="R522" i="1"/>
  <c r="Q522" i="1"/>
  <c r="P522" i="1"/>
  <c r="T521" i="1"/>
  <c r="S521" i="1"/>
  <c r="R521" i="1"/>
  <c r="Q521" i="1"/>
  <c r="P521" i="1"/>
  <c r="T520" i="1"/>
  <c r="S520" i="1"/>
  <c r="R520" i="1"/>
  <c r="Q520" i="1"/>
  <c r="P520" i="1"/>
  <c r="T519" i="1"/>
  <c r="S519" i="1"/>
  <c r="R519" i="1"/>
  <c r="Q519" i="1"/>
  <c r="P519" i="1"/>
  <c r="T518" i="1"/>
  <c r="S518" i="1"/>
  <c r="R518" i="1"/>
  <c r="Q518" i="1"/>
  <c r="P518" i="1"/>
  <c r="T517" i="1"/>
  <c r="S517" i="1"/>
  <c r="R517" i="1"/>
  <c r="Q517" i="1"/>
  <c r="P517" i="1"/>
  <c r="T516" i="1"/>
  <c r="S516" i="1"/>
  <c r="R516" i="1"/>
  <c r="Q516" i="1"/>
  <c r="P516" i="1"/>
  <c r="T515" i="1"/>
  <c r="S515" i="1"/>
  <c r="R515" i="1"/>
  <c r="Q515" i="1"/>
  <c r="P515" i="1"/>
  <c r="T514" i="1"/>
  <c r="S514" i="1"/>
  <c r="R514" i="1"/>
  <c r="Q514" i="1"/>
  <c r="P514" i="1"/>
  <c r="T513" i="1"/>
  <c r="S513" i="1"/>
  <c r="R513" i="1"/>
  <c r="Q513" i="1"/>
  <c r="P513" i="1"/>
  <c r="T512" i="1"/>
  <c r="S512" i="1"/>
  <c r="R512" i="1"/>
  <c r="Q512" i="1"/>
  <c r="P512" i="1"/>
  <c r="T511" i="1"/>
  <c r="S511" i="1"/>
  <c r="R511" i="1"/>
  <c r="Q511" i="1"/>
  <c r="P511" i="1"/>
  <c r="T510" i="1"/>
  <c r="S510" i="1"/>
  <c r="R510" i="1"/>
  <c r="Q510" i="1"/>
  <c r="P510" i="1"/>
  <c r="T509" i="1"/>
  <c r="S509" i="1"/>
  <c r="R509" i="1"/>
  <c r="Q509" i="1"/>
  <c r="P509" i="1"/>
  <c r="T508" i="1"/>
  <c r="S508" i="1"/>
  <c r="R508" i="1"/>
  <c r="Q508" i="1"/>
  <c r="P508" i="1"/>
  <c r="T507" i="1"/>
  <c r="S507" i="1"/>
  <c r="R507" i="1"/>
  <c r="Q507" i="1"/>
  <c r="P507" i="1"/>
  <c r="T506" i="1"/>
  <c r="S506" i="1"/>
  <c r="R506" i="1"/>
  <c r="Q506" i="1"/>
  <c r="P506" i="1"/>
  <c r="T505" i="1"/>
  <c r="S505" i="1"/>
  <c r="R505" i="1"/>
  <c r="Q505" i="1"/>
  <c r="P505" i="1"/>
  <c r="T504" i="1"/>
  <c r="S504" i="1"/>
  <c r="R504" i="1"/>
  <c r="Q504" i="1"/>
  <c r="P504" i="1"/>
  <c r="T503" i="1"/>
  <c r="S503" i="1"/>
  <c r="R503" i="1"/>
  <c r="Q503" i="1"/>
  <c r="P503" i="1"/>
  <c r="T502" i="1"/>
  <c r="S502" i="1"/>
  <c r="R502" i="1"/>
  <c r="Q502" i="1"/>
  <c r="P502" i="1"/>
  <c r="T501" i="1"/>
  <c r="S501" i="1"/>
  <c r="R501" i="1"/>
  <c r="Q501" i="1"/>
  <c r="P501" i="1"/>
  <c r="T500" i="1"/>
  <c r="S500" i="1"/>
  <c r="R500" i="1"/>
  <c r="Q500" i="1"/>
  <c r="P500" i="1"/>
  <c r="T499" i="1"/>
  <c r="S499" i="1"/>
  <c r="R499" i="1"/>
  <c r="Q499" i="1"/>
  <c r="P499" i="1"/>
  <c r="T498" i="1"/>
  <c r="S498" i="1"/>
  <c r="R498" i="1"/>
  <c r="Q498" i="1"/>
  <c r="P498" i="1"/>
  <c r="T497" i="1"/>
  <c r="S497" i="1"/>
  <c r="R497" i="1"/>
  <c r="Q497" i="1"/>
  <c r="P497" i="1"/>
  <c r="T496" i="1"/>
  <c r="S496" i="1"/>
  <c r="R496" i="1"/>
  <c r="Q496" i="1"/>
  <c r="P496" i="1"/>
  <c r="T495" i="1"/>
  <c r="S495" i="1"/>
  <c r="R495" i="1"/>
  <c r="Q495" i="1"/>
  <c r="P495" i="1"/>
  <c r="T494" i="1"/>
  <c r="S494" i="1"/>
  <c r="R494" i="1"/>
  <c r="Q494" i="1"/>
  <c r="P494" i="1"/>
  <c r="T493" i="1"/>
  <c r="S493" i="1"/>
  <c r="R493" i="1"/>
  <c r="Q493" i="1"/>
  <c r="P493" i="1"/>
  <c r="T492" i="1"/>
  <c r="S492" i="1"/>
  <c r="R492" i="1"/>
  <c r="Q492" i="1"/>
  <c r="P492" i="1"/>
  <c r="T491" i="1"/>
  <c r="S491" i="1"/>
  <c r="R491" i="1"/>
  <c r="Q491" i="1"/>
  <c r="P491" i="1"/>
  <c r="T490" i="1"/>
  <c r="S490" i="1"/>
  <c r="R490" i="1"/>
  <c r="Q490" i="1"/>
  <c r="P490" i="1"/>
  <c r="T489" i="1"/>
  <c r="S489" i="1"/>
  <c r="R489" i="1"/>
  <c r="Q489" i="1"/>
  <c r="P489" i="1"/>
  <c r="T488" i="1"/>
  <c r="S488" i="1"/>
  <c r="R488" i="1"/>
  <c r="Q488" i="1"/>
  <c r="P488" i="1"/>
  <c r="T487" i="1"/>
  <c r="S487" i="1"/>
  <c r="R487" i="1"/>
  <c r="Q487" i="1"/>
  <c r="P487" i="1"/>
  <c r="T486" i="1"/>
  <c r="S486" i="1"/>
  <c r="R486" i="1"/>
  <c r="Q486" i="1"/>
  <c r="P486" i="1"/>
  <c r="T485" i="1"/>
  <c r="S485" i="1"/>
  <c r="R485" i="1"/>
  <c r="Q485" i="1"/>
  <c r="P485" i="1"/>
  <c r="T484" i="1"/>
  <c r="S484" i="1"/>
  <c r="R484" i="1"/>
  <c r="Q484" i="1"/>
  <c r="P484" i="1"/>
  <c r="T483" i="1"/>
  <c r="S483" i="1"/>
  <c r="R483" i="1"/>
  <c r="Q483" i="1"/>
  <c r="P483" i="1"/>
  <c r="T482" i="1"/>
  <c r="S482" i="1"/>
  <c r="R482" i="1"/>
  <c r="Q482" i="1"/>
  <c r="P482" i="1"/>
  <c r="T481" i="1"/>
  <c r="S481" i="1"/>
  <c r="R481" i="1"/>
  <c r="Q481" i="1"/>
  <c r="P481" i="1"/>
  <c r="T480" i="1"/>
  <c r="S480" i="1"/>
  <c r="R480" i="1"/>
  <c r="Q480" i="1"/>
  <c r="P480" i="1"/>
  <c r="T479" i="1"/>
  <c r="S479" i="1"/>
  <c r="R479" i="1"/>
  <c r="Q479" i="1"/>
  <c r="P479" i="1"/>
  <c r="T478" i="1"/>
  <c r="S478" i="1"/>
  <c r="R478" i="1"/>
  <c r="Q478" i="1"/>
  <c r="P478" i="1"/>
  <c r="T477" i="1"/>
  <c r="S477" i="1"/>
  <c r="R477" i="1"/>
  <c r="Q477" i="1"/>
  <c r="P477" i="1"/>
  <c r="T476" i="1"/>
  <c r="S476" i="1"/>
  <c r="R476" i="1"/>
  <c r="Q476" i="1"/>
  <c r="P476" i="1"/>
  <c r="T475" i="1"/>
  <c r="S475" i="1"/>
  <c r="R475" i="1"/>
  <c r="Q475" i="1"/>
  <c r="P475" i="1"/>
  <c r="T474" i="1"/>
  <c r="S474" i="1"/>
  <c r="R474" i="1"/>
  <c r="Q474" i="1"/>
  <c r="P474" i="1"/>
  <c r="T473" i="1"/>
  <c r="S473" i="1"/>
  <c r="R473" i="1"/>
  <c r="Q473" i="1"/>
  <c r="P473" i="1"/>
  <c r="T472" i="1"/>
  <c r="S472" i="1"/>
  <c r="R472" i="1"/>
  <c r="Q472" i="1"/>
  <c r="P472" i="1"/>
  <c r="T471" i="1"/>
  <c r="S471" i="1"/>
  <c r="R471" i="1"/>
  <c r="Q471" i="1"/>
  <c r="P471" i="1"/>
  <c r="T470" i="1"/>
  <c r="S470" i="1"/>
  <c r="R470" i="1"/>
  <c r="Q470" i="1"/>
  <c r="P470" i="1"/>
  <c r="T469" i="1"/>
  <c r="S469" i="1"/>
  <c r="R469" i="1"/>
  <c r="Q469" i="1"/>
  <c r="P469" i="1"/>
  <c r="T468" i="1"/>
  <c r="S468" i="1"/>
  <c r="R468" i="1"/>
  <c r="Q468" i="1"/>
  <c r="P468" i="1"/>
  <c r="T467" i="1"/>
  <c r="S467" i="1"/>
  <c r="R467" i="1"/>
  <c r="Q467" i="1"/>
  <c r="P467" i="1"/>
  <c r="T466" i="1"/>
  <c r="S466" i="1"/>
  <c r="R466" i="1"/>
  <c r="Q466" i="1"/>
  <c r="P466" i="1"/>
  <c r="T465" i="1"/>
  <c r="S465" i="1"/>
  <c r="R465" i="1"/>
  <c r="Q465" i="1"/>
  <c r="P465" i="1"/>
  <c r="T464" i="1"/>
  <c r="S464" i="1"/>
  <c r="R464" i="1"/>
  <c r="Q464" i="1"/>
  <c r="P464" i="1"/>
  <c r="T463" i="1"/>
  <c r="S463" i="1"/>
  <c r="R463" i="1"/>
  <c r="Q463" i="1"/>
  <c r="P463" i="1"/>
  <c r="T462" i="1"/>
  <c r="S462" i="1"/>
  <c r="R462" i="1"/>
  <c r="Q462" i="1"/>
  <c r="P462" i="1"/>
  <c r="T461" i="1"/>
  <c r="S461" i="1"/>
  <c r="R461" i="1"/>
  <c r="Q461" i="1"/>
  <c r="P461" i="1"/>
  <c r="T460" i="1"/>
  <c r="S460" i="1"/>
  <c r="R460" i="1"/>
  <c r="Q460" i="1"/>
  <c r="P460" i="1"/>
  <c r="T459" i="1"/>
  <c r="S459" i="1"/>
  <c r="R459" i="1"/>
  <c r="Q459" i="1"/>
  <c r="P459" i="1"/>
  <c r="T458" i="1"/>
  <c r="S458" i="1"/>
  <c r="R458" i="1"/>
  <c r="Q458" i="1"/>
  <c r="P458" i="1"/>
  <c r="T457" i="1"/>
  <c r="S457" i="1"/>
  <c r="R457" i="1"/>
  <c r="Q457" i="1"/>
  <c r="P457" i="1"/>
  <c r="T456" i="1"/>
  <c r="S456" i="1"/>
  <c r="R456" i="1"/>
  <c r="Q456" i="1"/>
  <c r="P456" i="1"/>
  <c r="T455" i="1"/>
  <c r="S455" i="1"/>
  <c r="R455" i="1"/>
  <c r="Q455" i="1"/>
  <c r="P455" i="1"/>
  <c r="T454" i="1"/>
  <c r="S454" i="1"/>
  <c r="R454" i="1"/>
  <c r="Q454" i="1"/>
  <c r="P454" i="1"/>
  <c r="T453" i="1"/>
  <c r="S453" i="1"/>
  <c r="R453" i="1"/>
  <c r="Q453" i="1"/>
  <c r="P453" i="1"/>
  <c r="T452" i="1"/>
  <c r="S452" i="1"/>
  <c r="R452" i="1"/>
  <c r="Q452" i="1"/>
  <c r="P452" i="1"/>
  <c r="T451" i="1"/>
  <c r="S451" i="1"/>
  <c r="R451" i="1"/>
  <c r="Q451" i="1"/>
  <c r="P451" i="1"/>
  <c r="T450" i="1"/>
  <c r="S450" i="1"/>
  <c r="R450" i="1"/>
  <c r="Q450" i="1"/>
  <c r="P450" i="1"/>
  <c r="T449" i="1"/>
  <c r="S449" i="1"/>
  <c r="R449" i="1"/>
  <c r="Q449" i="1"/>
  <c r="P449" i="1"/>
  <c r="T448" i="1"/>
  <c r="S448" i="1"/>
  <c r="R448" i="1"/>
  <c r="Q448" i="1"/>
  <c r="P448" i="1"/>
  <c r="T447" i="1"/>
  <c r="S447" i="1"/>
  <c r="R447" i="1"/>
  <c r="Q447" i="1"/>
  <c r="P447" i="1"/>
  <c r="T446" i="1"/>
  <c r="S446" i="1"/>
  <c r="R446" i="1"/>
  <c r="Q446" i="1"/>
  <c r="P446" i="1"/>
  <c r="T445" i="1"/>
  <c r="S445" i="1"/>
  <c r="R445" i="1"/>
  <c r="Q445" i="1"/>
  <c r="P445" i="1"/>
  <c r="T444" i="1"/>
  <c r="S444" i="1"/>
  <c r="R444" i="1"/>
  <c r="Q444" i="1"/>
  <c r="P444" i="1"/>
  <c r="T443" i="1"/>
  <c r="S443" i="1"/>
  <c r="R443" i="1"/>
  <c r="Q443" i="1"/>
  <c r="P443" i="1"/>
  <c r="T442" i="1"/>
  <c r="S442" i="1"/>
  <c r="R442" i="1"/>
  <c r="Q442" i="1"/>
  <c r="P442" i="1"/>
  <c r="T441" i="1"/>
  <c r="S441" i="1"/>
  <c r="R441" i="1"/>
  <c r="Q441" i="1"/>
  <c r="P441" i="1"/>
  <c r="T440" i="1"/>
  <c r="S440" i="1"/>
  <c r="R440" i="1"/>
  <c r="Q440" i="1"/>
  <c r="P440" i="1"/>
  <c r="T439" i="1"/>
  <c r="S439" i="1"/>
  <c r="R439" i="1"/>
  <c r="Q439" i="1"/>
  <c r="P439" i="1"/>
  <c r="T438" i="1"/>
  <c r="S438" i="1"/>
  <c r="R438" i="1"/>
  <c r="Q438" i="1"/>
  <c r="P438" i="1"/>
  <c r="T437" i="1"/>
  <c r="S437" i="1"/>
  <c r="R437" i="1"/>
  <c r="Q437" i="1"/>
  <c r="P437" i="1"/>
  <c r="T436" i="1"/>
  <c r="S436" i="1"/>
  <c r="R436" i="1"/>
  <c r="Q436" i="1"/>
  <c r="P436" i="1"/>
  <c r="T435" i="1"/>
  <c r="S435" i="1"/>
  <c r="R435" i="1"/>
  <c r="Q435" i="1"/>
  <c r="P435" i="1"/>
  <c r="T434" i="1"/>
  <c r="S434" i="1"/>
  <c r="R434" i="1"/>
  <c r="Q434" i="1"/>
  <c r="P434" i="1"/>
  <c r="T433" i="1"/>
  <c r="S433" i="1"/>
  <c r="R433" i="1"/>
  <c r="Q433" i="1"/>
  <c r="P433" i="1"/>
  <c r="T432" i="1"/>
  <c r="S432" i="1"/>
  <c r="R432" i="1"/>
  <c r="Q432" i="1"/>
  <c r="P432" i="1"/>
  <c r="T431" i="1"/>
  <c r="S431" i="1"/>
  <c r="R431" i="1"/>
  <c r="Q431" i="1"/>
  <c r="P431" i="1"/>
  <c r="T430" i="1"/>
  <c r="S430" i="1"/>
  <c r="R430" i="1"/>
  <c r="Q430" i="1"/>
  <c r="P430" i="1"/>
  <c r="T429" i="1"/>
  <c r="S429" i="1"/>
  <c r="R429" i="1"/>
  <c r="Q429" i="1"/>
  <c r="P429" i="1"/>
  <c r="T428" i="1"/>
  <c r="S428" i="1"/>
  <c r="R428" i="1"/>
  <c r="Q428" i="1"/>
  <c r="P428" i="1"/>
  <c r="T427" i="1"/>
  <c r="S427" i="1"/>
  <c r="R427" i="1"/>
  <c r="Q427" i="1"/>
  <c r="P427" i="1"/>
  <c r="T426" i="1"/>
  <c r="S426" i="1"/>
  <c r="R426" i="1"/>
  <c r="Q426" i="1"/>
  <c r="P426" i="1"/>
  <c r="T425" i="1"/>
  <c r="S425" i="1"/>
  <c r="R425" i="1"/>
  <c r="Q425" i="1"/>
  <c r="P425" i="1"/>
  <c r="T424" i="1"/>
  <c r="S424" i="1"/>
  <c r="R424" i="1"/>
  <c r="Q424" i="1"/>
  <c r="P424" i="1"/>
  <c r="T423" i="1"/>
  <c r="S423" i="1"/>
  <c r="R423" i="1"/>
  <c r="Q423" i="1"/>
  <c r="P423" i="1"/>
  <c r="T422" i="1"/>
  <c r="S422" i="1"/>
  <c r="R422" i="1"/>
  <c r="Q422" i="1"/>
  <c r="P422" i="1"/>
  <c r="T421" i="1"/>
  <c r="S421" i="1"/>
  <c r="R421" i="1"/>
  <c r="Q421" i="1"/>
  <c r="P421" i="1"/>
  <c r="T420" i="1"/>
  <c r="S420" i="1"/>
  <c r="R420" i="1"/>
  <c r="Q420" i="1"/>
  <c r="P420" i="1"/>
  <c r="T419" i="1"/>
  <c r="S419" i="1"/>
  <c r="R419" i="1"/>
  <c r="Q419" i="1"/>
  <c r="P419" i="1"/>
  <c r="T418" i="1"/>
  <c r="S418" i="1"/>
  <c r="R418" i="1"/>
  <c r="Q418" i="1"/>
  <c r="P418" i="1"/>
  <c r="T417" i="1"/>
  <c r="S417" i="1"/>
  <c r="R417" i="1"/>
  <c r="Q417" i="1"/>
  <c r="P417" i="1"/>
  <c r="T416" i="1"/>
  <c r="S416" i="1"/>
  <c r="R416" i="1"/>
  <c r="Q416" i="1"/>
  <c r="P416" i="1"/>
  <c r="T415" i="1"/>
  <c r="S415" i="1"/>
  <c r="R415" i="1"/>
  <c r="Q415" i="1"/>
  <c r="P415" i="1"/>
  <c r="T414" i="1"/>
  <c r="S414" i="1"/>
  <c r="R414" i="1"/>
  <c r="Q414" i="1"/>
  <c r="P414" i="1"/>
  <c r="T413" i="1"/>
  <c r="S413" i="1"/>
  <c r="R413" i="1"/>
  <c r="Q413" i="1"/>
  <c r="P413" i="1"/>
  <c r="T412" i="1"/>
  <c r="S412" i="1"/>
  <c r="R412" i="1"/>
  <c r="Q412" i="1"/>
  <c r="P412" i="1"/>
  <c r="T411" i="1"/>
  <c r="S411" i="1"/>
  <c r="R411" i="1"/>
  <c r="Q411" i="1"/>
  <c r="P411" i="1"/>
  <c r="T410" i="1"/>
  <c r="S410" i="1"/>
  <c r="R410" i="1"/>
  <c r="Q410" i="1"/>
  <c r="P410" i="1"/>
  <c r="T409" i="1"/>
  <c r="S409" i="1"/>
  <c r="R409" i="1"/>
  <c r="Q409" i="1"/>
  <c r="P409" i="1"/>
  <c r="T408" i="1"/>
  <c r="S408" i="1"/>
  <c r="R408" i="1"/>
  <c r="Q408" i="1"/>
  <c r="P408" i="1"/>
  <c r="T407" i="1"/>
  <c r="S407" i="1"/>
  <c r="R407" i="1"/>
  <c r="Q407" i="1"/>
  <c r="P407" i="1"/>
  <c r="T406" i="1"/>
  <c r="S406" i="1"/>
  <c r="R406" i="1"/>
  <c r="Q406" i="1"/>
  <c r="P406" i="1"/>
  <c r="T405" i="1"/>
  <c r="S405" i="1"/>
  <c r="R405" i="1"/>
  <c r="Q405" i="1"/>
  <c r="P405" i="1"/>
  <c r="T404" i="1"/>
  <c r="S404" i="1"/>
  <c r="R404" i="1"/>
  <c r="Q404" i="1"/>
  <c r="P404" i="1"/>
  <c r="T403" i="1"/>
  <c r="S403" i="1"/>
  <c r="R403" i="1"/>
  <c r="Q403" i="1"/>
  <c r="P403" i="1"/>
  <c r="T402" i="1"/>
  <c r="S402" i="1"/>
  <c r="R402" i="1"/>
  <c r="Q402" i="1"/>
  <c r="P402" i="1"/>
  <c r="T401" i="1"/>
  <c r="S401" i="1"/>
  <c r="R401" i="1"/>
  <c r="Q401" i="1"/>
  <c r="P401" i="1"/>
  <c r="T400" i="1"/>
  <c r="S400" i="1"/>
  <c r="R400" i="1"/>
  <c r="Q400" i="1"/>
  <c r="P400" i="1"/>
  <c r="T399" i="1"/>
  <c r="S399" i="1"/>
  <c r="R399" i="1"/>
  <c r="Q399" i="1"/>
  <c r="P399" i="1"/>
  <c r="T398" i="1"/>
  <c r="S398" i="1"/>
  <c r="R398" i="1"/>
  <c r="Q398" i="1"/>
  <c r="P398" i="1"/>
  <c r="T397" i="1"/>
  <c r="S397" i="1"/>
  <c r="R397" i="1"/>
  <c r="Q397" i="1"/>
  <c r="P397" i="1"/>
  <c r="T396" i="1"/>
  <c r="S396" i="1"/>
  <c r="R396" i="1"/>
  <c r="Q396" i="1"/>
  <c r="P396" i="1"/>
  <c r="T395" i="1"/>
  <c r="S395" i="1"/>
  <c r="R395" i="1"/>
  <c r="Q395" i="1"/>
  <c r="P395" i="1"/>
  <c r="T394" i="1"/>
  <c r="S394" i="1"/>
  <c r="R394" i="1"/>
  <c r="Q394" i="1"/>
  <c r="P394" i="1"/>
  <c r="T393" i="1"/>
  <c r="S393" i="1"/>
  <c r="R393" i="1"/>
  <c r="Q393" i="1"/>
  <c r="P393" i="1"/>
  <c r="T392" i="1"/>
  <c r="S392" i="1"/>
  <c r="R392" i="1"/>
  <c r="Q392" i="1"/>
  <c r="P392" i="1"/>
  <c r="T391" i="1"/>
  <c r="S391" i="1"/>
  <c r="R391" i="1"/>
  <c r="Q391" i="1"/>
  <c r="P391" i="1"/>
  <c r="T390" i="1"/>
  <c r="S390" i="1"/>
  <c r="R390" i="1"/>
  <c r="Q390" i="1"/>
  <c r="P390" i="1"/>
  <c r="T389" i="1"/>
  <c r="S389" i="1"/>
  <c r="R389" i="1"/>
  <c r="Q389" i="1"/>
  <c r="P389" i="1"/>
  <c r="T388" i="1"/>
  <c r="S388" i="1"/>
  <c r="R388" i="1"/>
  <c r="Q388" i="1"/>
  <c r="P388" i="1"/>
  <c r="T387" i="1"/>
  <c r="S387" i="1"/>
  <c r="R387" i="1"/>
  <c r="Q387" i="1"/>
  <c r="P387" i="1"/>
  <c r="T386" i="1"/>
  <c r="S386" i="1"/>
  <c r="R386" i="1"/>
  <c r="Q386" i="1"/>
  <c r="P386" i="1"/>
  <c r="T385" i="1"/>
  <c r="S385" i="1"/>
  <c r="R385" i="1"/>
  <c r="Q385" i="1"/>
  <c r="P385" i="1"/>
  <c r="T384" i="1"/>
  <c r="S384" i="1"/>
  <c r="R384" i="1"/>
  <c r="Q384" i="1"/>
  <c r="P384" i="1"/>
  <c r="T383" i="1"/>
  <c r="S383" i="1"/>
  <c r="R383" i="1"/>
  <c r="Q383" i="1"/>
  <c r="P383" i="1"/>
  <c r="T382" i="1"/>
  <c r="S382" i="1"/>
  <c r="R382" i="1"/>
  <c r="Q382" i="1"/>
  <c r="P382" i="1"/>
  <c r="T381" i="1"/>
  <c r="S381" i="1"/>
  <c r="R381" i="1"/>
  <c r="Q381" i="1"/>
  <c r="P381" i="1"/>
  <c r="T380" i="1"/>
  <c r="S380" i="1"/>
  <c r="R380" i="1"/>
  <c r="Q380" i="1"/>
  <c r="P380" i="1"/>
  <c r="T379" i="1"/>
  <c r="S379" i="1"/>
  <c r="R379" i="1"/>
  <c r="Q379" i="1"/>
  <c r="P379" i="1"/>
  <c r="T378" i="1"/>
  <c r="S378" i="1"/>
  <c r="R378" i="1"/>
  <c r="Q378" i="1"/>
  <c r="P378" i="1"/>
  <c r="T377" i="1"/>
  <c r="S377" i="1"/>
  <c r="R377" i="1"/>
  <c r="Q377" i="1"/>
  <c r="P377" i="1"/>
  <c r="T376" i="1"/>
  <c r="S376" i="1"/>
  <c r="R376" i="1"/>
  <c r="Q376" i="1"/>
  <c r="P376" i="1"/>
  <c r="T375" i="1"/>
  <c r="S375" i="1"/>
  <c r="R375" i="1"/>
  <c r="Q375" i="1"/>
  <c r="P375" i="1"/>
  <c r="T374" i="1"/>
  <c r="S374" i="1"/>
  <c r="R374" i="1"/>
  <c r="Q374" i="1"/>
  <c r="P374" i="1"/>
  <c r="T373" i="1"/>
  <c r="S373" i="1"/>
  <c r="R373" i="1"/>
  <c r="Q373" i="1"/>
  <c r="P373" i="1"/>
  <c r="T372" i="1"/>
  <c r="S372" i="1"/>
  <c r="R372" i="1"/>
  <c r="Q372" i="1"/>
  <c r="P372" i="1"/>
  <c r="T371" i="1"/>
  <c r="S371" i="1"/>
  <c r="R371" i="1"/>
  <c r="Q371" i="1"/>
  <c r="P371" i="1"/>
  <c r="T370" i="1"/>
  <c r="S370" i="1"/>
  <c r="R370" i="1"/>
  <c r="Q370" i="1"/>
  <c r="P370" i="1"/>
  <c r="T369" i="1"/>
  <c r="S369" i="1"/>
  <c r="R369" i="1"/>
  <c r="Q369" i="1"/>
  <c r="P369" i="1"/>
  <c r="T368" i="1"/>
  <c r="S368" i="1"/>
  <c r="R368" i="1"/>
  <c r="Q368" i="1"/>
  <c r="P368" i="1"/>
  <c r="T367" i="1"/>
  <c r="S367" i="1"/>
  <c r="R367" i="1"/>
  <c r="Q367" i="1"/>
  <c r="P367" i="1"/>
  <c r="T366" i="1"/>
  <c r="S366" i="1"/>
  <c r="R366" i="1"/>
  <c r="Q366" i="1"/>
  <c r="P366" i="1"/>
  <c r="T365" i="1"/>
  <c r="S365" i="1"/>
  <c r="R365" i="1"/>
  <c r="Q365" i="1"/>
  <c r="P365" i="1"/>
  <c r="T364" i="1"/>
  <c r="S364" i="1"/>
  <c r="R364" i="1"/>
  <c r="Q364" i="1"/>
  <c r="P364" i="1"/>
  <c r="T363" i="1"/>
  <c r="S363" i="1"/>
  <c r="R363" i="1"/>
  <c r="Q363" i="1"/>
  <c r="P363" i="1"/>
  <c r="T362" i="1"/>
  <c r="S362" i="1"/>
  <c r="R362" i="1"/>
  <c r="Q362" i="1"/>
  <c r="P362" i="1"/>
  <c r="T361" i="1"/>
  <c r="S361" i="1"/>
  <c r="R361" i="1"/>
  <c r="Q361" i="1"/>
  <c r="P361" i="1"/>
  <c r="T360" i="1"/>
  <c r="S360" i="1"/>
  <c r="R360" i="1"/>
  <c r="Q360" i="1"/>
  <c r="P360" i="1"/>
  <c r="T359" i="1"/>
  <c r="S359" i="1"/>
  <c r="R359" i="1"/>
  <c r="Q359" i="1"/>
  <c r="P359" i="1"/>
  <c r="T358" i="1"/>
  <c r="S358" i="1"/>
  <c r="R358" i="1"/>
  <c r="Q358" i="1"/>
  <c r="P358" i="1"/>
  <c r="T357" i="1"/>
  <c r="S357" i="1"/>
  <c r="R357" i="1"/>
  <c r="Q357" i="1"/>
  <c r="P357" i="1"/>
  <c r="T356" i="1"/>
  <c r="S356" i="1"/>
  <c r="R356" i="1"/>
  <c r="Q356" i="1"/>
  <c r="P356" i="1"/>
  <c r="T355" i="1"/>
  <c r="S355" i="1"/>
  <c r="R355" i="1"/>
  <c r="Q355" i="1"/>
  <c r="P355" i="1"/>
  <c r="T354" i="1"/>
  <c r="S354" i="1"/>
  <c r="R354" i="1"/>
  <c r="Q354" i="1"/>
  <c r="P354" i="1"/>
  <c r="T353" i="1"/>
  <c r="S353" i="1"/>
  <c r="R353" i="1"/>
  <c r="Q353" i="1"/>
  <c r="P353" i="1"/>
  <c r="T352" i="1"/>
  <c r="S352" i="1"/>
  <c r="R352" i="1"/>
  <c r="Q352" i="1"/>
  <c r="P352" i="1"/>
  <c r="T351" i="1"/>
  <c r="S351" i="1"/>
  <c r="R351" i="1"/>
  <c r="Q351" i="1"/>
  <c r="P351" i="1"/>
  <c r="T350" i="1"/>
  <c r="S350" i="1"/>
  <c r="R350" i="1"/>
  <c r="Q350" i="1"/>
  <c r="P350" i="1"/>
  <c r="T349" i="1"/>
  <c r="S349" i="1"/>
  <c r="R349" i="1"/>
  <c r="Q349" i="1"/>
  <c r="P349" i="1"/>
  <c r="T348" i="1"/>
  <c r="S348" i="1"/>
  <c r="R348" i="1"/>
  <c r="Q348" i="1"/>
  <c r="P348" i="1"/>
  <c r="T347" i="1"/>
  <c r="S347" i="1"/>
  <c r="R347" i="1"/>
  <c r="Q347" i="1"/>
  <c r="P347" i="1"/>
  <c r="T346" i="1"/>
  <c r="S346" i="1"/>
  <c r="R346" i="1"/>
  <c r="Q346" i="1"/>
  <c r="P346" i="1"/>
  <c r="T345" i="1"/>
  <c r="S345" i="1"/>
  <c r="R345" i="1"/>
  <c r="Q345" i="1"/>
  <c r="P345" i="1"/>
  <c r="T344" i="1"/>
  <c r="S344" i="1"/>
  <c r="R344" i="1"/>
  <c r="Q344" i="1"/>
  <c r="P344" i="1"/>
  <c r="T343" i="1"/>
  <c r="S343" i="1"/>
  <c r="R343" i="1"/>
  <c r="Q343" i="1"/>
  <c r="P343" i="1"/>
  <c r="T342" i="1"/>
  <c r="S342" i="1"/>
  <c r="R342" i="1"/>
  <c r="Q342" i="1"/>
  <c r="P342" i="1"/>
  <c r="T341" i="1"/>
  <c r="S341" i="1"/>
  <c r="R341" i="1"/>
  <c r="Q341" i="1"/>
  <c r="P341" i="1"/>
  <c r="T340" i="1"/>
  <c r="S340" i="1"/>
  <c r="R340" i="1"/>
  <c r="Q340" i="1"/>
  <c r="P340" i="1"/>
  <c r="T339" i="1"/>
  <c r="S339" i="1"/>
  <c r="R339" i="1"/>
  <c r="Q339" i="1"/>
  <c r="P339" i="1"/>
  <c r="T338" i="1"/>
  <c r="S338" i="1"/>
  <c r="R338" i="1"/>
  <c r="Q338" i="1"/>
  <c r="P338" i="1"/>
  <c r="T337" i="1"/>
  <c r="S337" i="1"/>
  <c r="R337" i="1"/>
  <c r="Q337" i="1"/>
  <c r="P337" i="1"/>
  <c r="T336" i="1"/>
  <c r="S336" i="1"/>
  <c r="R336" i="1"/>
  <c r="Q336" i="1"/>
  <c r="P336" i="1"/>
  <c r="T335" i="1"/>
  <c r="S335" i="1"/>
  <c r="R335" i="1"/>
  <c r="Q335" i="1"/>
  <c r="P335" i="1"/>
  <c r="T334" i="1"/>
  <c r="S334" i="1"/>
  <c r="R334" i="1"/>
  <c r="Q334" i="1"/>
  <c r="P334" i="1"/>
  <c r="T333" i="1"/>
  <c r="S333" i="1"/>
  <c r="R333" i="1"/>
  <c r="Q333" i="1"/>
  <c r="P333" i="1"/>
  <c r="T332" i="1"/>
  <c r="S332" i="1"/>
  <c r="R332" i="1"/>
  <c r="Q332" i="1"/>
  <c r="P332" i="1"/>
  <c r="T331" i="1"/>
  <c r="S331" i="1"/>
  <c r="R331" i="1"/>
  <c r="Q331" i="1"/>
  <c r="P331" i="1"/>
  <c r="T330" i="1"/>
  <c r="S330" i="1"/>
  <c r="R330" i="1"/>
  <c r="Q330" i="1"/>
  <c r="P330" i="1"/>
  <c r="T329" i="1"/>
  <c r="S329" i="1"/>
  <c r="R329" i="1"/>
  <c r="Q329" i="1"/>
  <c r="P329" i="1"/>
  <c r="T328" i="1"/>
  <c r="S328" i="1"/>
  <c r="R328" i="1"/>
  <c r="Q328" i="1"/>
  <c r="P328" i="1"/>
  <c r="T327" i="1"/>
  <c r="S327" i="1"/>
  <c r="R327" i="1"/>
  <c r="Q327" i="1"/>
  <c r="P327" i="1"/>
  <c r="T326" i="1"/>
  <c r="S326" i="1"/>
  <c r="R326" i="1"/>
  <c r="Q326" i="1"/>
  <c r="P326" i="1"/>
  <c r="T325" i="1"/>
  <c r="S325" i="1"/>
  <c r="R325" i="1"/>
  <c r="Q325" i="1"/>
  <c r="P325" i="1"/>
  <c r="T324" i="1"/>
  <c r="S324" i="1"/>
  <c r="R324" i="1"/>
  <c r="Q324" i="1"/>
  <c r="P324" i="1"/>
  <c r="T323" i="1"/>
  <c r="S323" i="1"/>
  <c r="R323" i="1"/>
  <c r="Q323" i="1"/>
  <c r="P323" i="1"/>
  <c r="T322" i="1"/>
  <c r="S322" i="1"/>
  <c r="R322" i="1"/>
  <c r="Q322" i="1"/>
  <c r="P322" i="1"/>
  <c r="T321" i="1"/>
  <c r="S321" i="1"/>
  <c r="R321" i="1"/>
  <c r="Q321" i="1"/>
  <c r="P321" i="1"/>
  <c r="T320" i="1"/>
  <c r="S320" i="1"/>
  <c r="R320" i="1"/>
  <c r="Q320" i="1"/>
  <c r="P320" i="1"/>
  <c r="T319" i="1"/>
  <c r="S319" i="1"/>
  <c r="R319" i="1"/>
  <c r="Q319" i="1"/>
  <c r="P319" i="1"/>
  <c r="T318" i="1"/>
  <c r="S318" i="1"/>
  <c r="R318" i="1"/>
  <c r="Q318" i="1"/>
  <c r="P318" i="1"/>
  <c r="T317" i="1"/>
  <c r="S317" i="1"/>
  <c r="R317" i="1"/>
  <c r="Q317" i="1"/>
  <c r="P317" i="1"/>
  <c r="T316" i="1"/>
  <c r="S316" i="1"/>
  <c r="R316" i="1"/>
  <c r="Q316" i="1"/>
  <c r="P316" i="1"/>
  <c r="T315" i="1"/>
  <c r="S315" i="1"/>
  <c r="R315" i="1"/>
  <c r="Q315" i="1"/>
  <c r="P315" i="1"/>
  <c r="T314" i="1"/>
  <c r="S314" i="1"/>
  <c r="R314" i="1"/>
  <c r="Q314" i="1"/>
  <c r="P314" i="1"/>
  <c r="T313" i="1"/>
  <c r="S313" i="1"/>
  <c r="R313" i="1"/>
  <c r="Q313" i="1"/>
  <c r="P313" i="1"/>
  <c r="T312" i="1"/>
  <c r="S312" i="1"/>
  <c r="R312" i="1"/>
  <c r="Q312" i="1"/>
  <c r="P312" i="1"/>
  <c r="T311" i="1"/>
  <c r="S311" i="1"/>
  <c r="R311" i="1"/>
  <c r="Q311" i="1"/>
  <c r="P311" i="1"/>
  <c r="T310" i="1"/>
  <c r="S310" i="1"/>
  <c r="R310" i="1"/>
  <c r="Q310" i="1"/>
  <c r="P310" i="1"/>
  <c r="T309" i="1"/>
  <c r="S309" i="1"/>
  <c r="R309" i="1"/>
  <c r="Q309" i="1"/>
  <c r="P309" i="1"/>
  <c r="T308" i="1"/>
  <c r="S308" i="1"/>
  <c r="R308" i="1"/>
  <c r="Q308" i="1"/>
  <c r="P308" i="1"/>
  <c r="T307" i="1"/>
  <c r="S307" i="1"/>
  <c r="R307" i="1"/>
  <c r="Q307" i="1"/>
  <c r="P307" i="1"/>
  <c r="T306" i="1"/>
  <c r="S306" i="1"/>
  <c r="R306" i="1"/>
  <c r="Q306" i="1"/>
  <c r="P306" i="1"/>
  <c r="T305" i="1"/>
  <c r="S305" i="1"/>
  <c r="R305" i="1"/>
  <c r="Q305" i="1"/>
  <c r="P305" i="1"/>
  <c r="T304" i="1"/>
  <c r="S304" i="1"/>
  <c r="R304" i="1"/>
  <c r="Q304" i="1"/>
  <c r="P304" i="1"/>
  <c r="T303" i="1"/>
  <c r="S303" i="1"/>
  <c r="R303" i="1"/>
  <c r="Q303" i="1"/>
  <c r="P303" i="1"/>
  <c r="T302" i="1"/>
  <c r="S302" i="1"/>
  <c r="R302" i="1"/>
  <c r="Q302" i="1"/>
  <c r="P302" i="1"/>
  <c r="T301" i="1"/>
  <c r="S301" i="1"/>
  <c r="R301" i="1"/>
  <c r="Q301" i="1"/>
  <c r="P301" i="1"/>
  <c r="T300" i="1"/>
  <c r="S300" i="1"/>
  <c r="R300" i="1"/>
  <c r="Q300" i="1"/>
  <c r="P300" i="1"/>
  <c r="T299" i="1"/>
  <c r="S299" i="1"/>
  <c r="R299" i="1"/>
  <c r="Q299" i="1"/>
  <c r="P299" i="1"/>
  <c r="T298" i="1"/>
  <c r="S298" i="1"/>
  <c r="R298" i="1"/>
  <c r="Q298" i="1"/>
  <c r="P298" i="1"/>
  <c r="T297" i="1"/>
  <c r="S297" i="1"/>
  <c r="R297" i="1"/>
  <c r="Q297" i="1"/>
  <c r="P297" i="1"/>
  <c r="T296" i="1"/>
  <c r="S296" i="1"/>
  <c r="R296" i="1"/>
  <c r="Q296" i="1"/>
  <c r="P296" i="1"/>
  <c r="T295" i="1"/>
  <c r="S295" i="1"/>
  <c r="R295" i="1"/>
  <c r="Q295" i="1"/>
  <c r="P295" i="1"/>
  <c r="T294" i="1"/>
  <c r="S294" i="1"/>
  <c r="R294" i="1"/>
  <c r="Q294" i="1"/>
  <c r="P294" i="1"/>
  <c r="T293" i="1"/>
  <c r="S293" i="1"/>
  <c r="R293" i="1"/>
  <c r="Q293" i="1"/>
  <c r="P293" i="1"/>
  <c r="T292" i="1"/>
  <c r="S292" i="1"/>
  <c r="R292" i="1"/>
  <c r="Q292" i="1"/>
  <c r="P292" i="1"/>
  <c r="T291" i="1"/>
  <c r="S291" i="1"/>
  <c r="R291" i="1"/>
  <c r="Q291" i="1"/>
  <c r="P291" i="1"/>
  <c r="T290" i="1"/>
  <c r="S290" i="1"/>
  <c r="R290" i="1"/>
  <c r="Q290" i="1"/>
  <c r="P290" i="1"/>
  <c r="T289" i="1"/>
  <c r="S289" i="1"/>
  <c r="R289" i="1"/>
  <c r="Q289" i="1"/>
  <c r="P289" i="1"/>
  <c r="T288" i="1"/>
  <c r="S288" i="1"/>
  <c r="R288" i="1"/>
  <c r="Q288" i="1"/>
  <c r="P288" i="1"/>
  <c r="T287" i="1"/>
  <c r="S287" i="1"/>
  <c r="R287" i="1"/>
  <c r="Q287" i="1"/>
  <c r="P287" i="1"/>
  <c r="T286" i="1"/>
  <c r="S286" i="1"/>
  <c r="R286" i="1"/>
  <c r="Q286" i="1"/>
  <c r="P286" i="1"/>
  <c r="T285" i="1"/>
  <c r="S285" i="1"/>
  <c r="R285" i="1"/>
  <c r="Q285" i="1"/>
  <c r="P285" i="1"/>
  <c r="T284" i="1"/>
  <c r="S284" i="1"/>
  <c r="R284" i="1"/>
  <c r="Q284" i="1"/>
  <c r="P284" i="1"/>
  <c r="T283" i="1"/>
  <c r="S283" i="1"/>
  <c r="R283" i="1"/>
  <c r="Q283" i="1"/>
  <c r="P283" i="1"/>
  <c r="T282" i="1"/>
  <c r="S282" i="1"/>
  <c r="R282" i="1"/>
  <c r="Q282" i="1"/>
  <c r="P282" i="1"/>
  <c r="T281" i="1"/>
  <c r="S281" i="1"/>
  <c r="R281" i="1"/>
  <c r="Q281" i="1"/>
  <c r="P281" i="1"/>
  <c r="T280" i="1"/>
  <c r="S280" i="1"/>
  <c r="R280" i="1"/>
  <c r="Q280" i="1"/>
  <c r="P280" i="1"/>
  <c r="T279" i="1"/>
  <c r="S279" i="1"/>
  <c r="R279" i="1"/>
  <c r="Q279" i="1"/>
  <c r="P279" i="1"/>
  <c r="T278" i="1"/>
  <c r="S278" i="1"/>
  <c r="R278" i="1"/>
  <c r="Q278" i="1"/>
  <c r="P278" i="1"/>
  <c r="T277" i="1"/>
  <c r="S277" i="1"/>
  <c r="R277" i="1"/>
  <c r="Q277" i="1"/>
  <c r="P277" i="1"/>
  <c r="T276" i="1"/>
  <c r="S276" i="1"/>
  <c r="R276" i="1"/>
  <c r="Q276" i="1"/>
  <c r="P276" i="1"/>
  <c r="T275" i="1"/>
  <c r="S275" i="1"/>
  <c r="R275" i="1"/>
  <c r="Q275" i="1"/>
  <c r="P275" i="1"/>
  <c r="T274" i="1"/>
  <c r="S274" i="1"/>
  <c r="R274" i="1"/>
  <c r="Q274" i="1"/>
  <c r="P274" i="1"/>
  <c r="T273" i="1"/>
  <c r="S273" i="1"/>
  <c r="R273" i="1"/>
  <c r="Q273" i="1"/>
  <c r="P273" i="1"/>
  <c r="T272" i="1"/>
  <c r="S272" i="1"/>
  <c r="R272" i="1"/>
  <c r="Q272" i="1"/>
  <c r="P272" i="1"/>
  <c r="T271" i="1"/>
  <c r="S271" i="1"/>
  <c r="R271" i="1"/>
  <c r="Q271" i="1"/>
  <c r="P271" i="1"/>
  <c r="T270" i="1"/>
  <c r="S270" i="1"/>
  <c r="R270" i="1"/>
  <c r="Q270" i="1"/>
  <c r="P270" i="1"/>
  <c r="T269" i="1"/>
  <c r="S269" i="1"/>
  <c r="R269" i="1"/>
  <c r="Q269" i="1"/>
  <c r="P269" i="1"/>
  <c r="T268" i="1"/>
  <c r="S268" i="1"/>
  <c r="R268" i="1"/>
  <c r="Q268" i="1"/>
  <c r="P268" i="1"/>
  <c r="T267" i="1"/>
  <c r="S267" i="1"/>
  <c r="R267" i="1"/>
  <c r="Q267" i="1"/>
  <c r="P267" i="1"/>
  <c r="T266" i="1"/>
  <c r="S266" i="1"/>
  <c r="R266" i="1"/>
  <c r="Q266" i="1"/>
  <c r="P266" i="1"/>
  <c r="T265" i="1"/>
  <c r="S265" i="1"/>
  <c r="R265" i="1"/>
  <c r="Q265" i="1"/>
  <c r="P265" i="1"/>
  <c r="T264" i="1"/>
  <c r="S264" i="1"/>
  <c r="R264" i="1"/>
  <c r="Q264" i="1"/>
  <c r="P264" i="1"/>
  <c r="T263" i="1"/>
  <c r="S263" i="1"/>
  <c r="R263" i="1"/>
  <c r="Q263" i="1"/>
  <c r="P263" i="1"/>
  <c r="T262" i="1"/>
  <c r="S262" i="1"/>
  <c r="R262" i="1"/>
  <c r="Q262" i="1"/>
  <c r="P262" i="1"/>
  <c r="T261" i="1"/>
  <c r="S261" i="1"/>
  <c r="R261" i="1"/>
  <c r="Q261" i="1"/>
  <c r="P261" i="1"/>
  <c r="T260" i="1"/>
  <c r="S260" i="1"/>
  <c r="R260" i="1"/>
  <c r="Q260" i="1"/>
  <c r="P260" i="1"/>
  <c r="T259" i="1"/>
  <c r="S259" i="1"/>
  <c r="R259" i="1"/>
  <c r="Q259" i="1"/>
  <c r="P259" i="1"/>
  <c r="T258" i="1"/>
  <c r="S258" i="1"/>
  <c r="R258" i="1"/>
  <c r="Q258" i="1"/>
  <c r="P258" i="1"/>
  <c r="T257" i="1"/>
  <c r="S257" i="1"/>
  <c r="R257" i="1"/>
  <c r="Q257" i="1"/>
  <c r="P257" i="1"/>
  <c r="T256" i="1"/>
  <c r="S256" i="1"/>
  <c r="R256" i="1"/>
  <c r="Q256" i="1"/>
  <c r="P256" i="1"/>
  <c r="T255" i="1"/>
  <c r="S255" i="1"/>
  <c r="R255" i="1"/>
  <c r="Q255" i="1"/>
  <c r="P255" i="1"/>
  <c r="T254" i="1"/>
  <c r="S254" i="1"/>
  <c r="R254" i="1"/>
  <c r="Q254" i="1"/>
  <c r="P254" i="1"/>
  <c r="T253" i="1"/>
  <c r="S253" i="1"/>
  <c r="R253" i="1"/>
  <c r="Q253" i="1"/>
  <c r="P253" i="1"/>
  <c r="T252" i="1"/>
  <c r="S252" i="1"/>
  <c r="R252" i="1"/>
  <c r="Q252" i="1"/>
  <c r="P252" i="1"/>
  <c r="T251" i="1"/>
  <c r="S251" i="1"/>
  <c r="R251" i="1"/>
  <c r="Q251" i="1"/>
  <c r="P251" i="1"/>
  <c r="T250" i="1"/>
  <c r="S250" i="1"/>
  <c r="R250" i="1"/>
  <c r="Q250" i="1"/>
  <c r="P250" i="1"/>
  <c r="T249" i="1"/>
  <c r="S249" i="1"/>
  <c r="R249" i="1"/>
  <c r="Q249" i="1"/>
  <c r="P249" i="1"/>
  <c r="T248" i="1"/>
  <c r="S248" i="1"/>
  <c r="R248" i="1"/>
  <c r="Q248" i="1"/>
  <c r="P248" i="1"/>
  <c r="T247" i="1"/>
  <c r="S247" i="1"/>
  <c r="R247" i="1"/>
  <c r="Q247" i="1"/>
  <c r="P247" i="1"/>
  <c r="T246" i="1"/>
  <c r="S246" i="1"/>
  <c r="R246" i="1"/>
  <c r="Q246" i="1"/>
  <c r="P246" i="1"/>
  <c r="T245" i="1"/>
  <c r="S245" i="1"/>
  <c r="R245" i="1"/>
  <c r="Q245" i="1"/>
  <c r="P245" i="1"/>
  <c r="T244" i="1"/>
  <c r="S244" i="1"/>
  <c r="R244" i="1"/>
  <c r="Q244" i="1"/>
  <c r="P244" i="1"/>
  <c r="T243" i="1"/>
  <c r="S243" i="1"/>
  <c r="R243" i="1"/>
  <c r="Q243" i="1"/>
  <c r="P243" i="1"/>
  <c r="T242" i="1"/>
  <c r="S242" i="1"/>
  <c r="R242" i="1"/>
  <c r="Q242" i="1"/>
  <c r="P242" i="1"/>
  <c r="T241" i="1"/>
  <c r="S241" i="1"/>
  <c r="R241" i="1"/>
  <c r="Q241" i="1"/>
  <c r="P241" i="1"/>
  <c r="T240" i="1"/>
  <c r="S240" i="1"/>
  <c r="R240" i="1"/>
  <c r="Q240" i="1"/>
  <c r="P240" i="1"/>
  <c r="T239" i="1"/>
  <c r="S239" i="1"/>
  <c r="R239" i="1"/>
  <c r="Q239" i="1"/>
  <c r="P239" i="1"/>
  <c r="T238" i="1"/>
  <c r="S238" i="1"/>
  <c r="R238" i="1"/>
  <c r="Q238" i="1"/>
  <c r="P238" i="1"/>
  <c r="T237" i="1"/>
  <c r="S237" i="1"/>
  <c r="R237" i="1"/>
  <c r="Q237" i="1"/>
  <c r="P237" i="1"/>
  <c r="T236" i="1"/>
  <c r="S236" i="1"/>
  <c r="R236" i="1"/>
  <c r="Q236" i="1"/>
  <c r="P236" i="1"/>
  <c r="T235" i="1"/>
  <c r="S235" i="1"/>
  <c r="R235" i="1"/>
  <c r="Q235" i="1"/>
  <c r="P235" i="1"/>
  <c r="T234" i="1"/>
  <c r="S234" i="1"/>
  <c r="R234" i="1"/>
  <c r="Q234" i="1"/>
  <c r="P234" i="1"/>
  <c r="T233" i="1"/>
  <c r="S233" i="1"/>
  <c r="R233" i="1"/>
  <c r="Q233" i="1"/>
  <c r="P233" i="1"/>
  <c r="T232" i="1"/>
  <c r="S232" i="1"/>
  <c r="R232" i="1"/>
  <c r="Q232" i="1"/>
  <c r="P232" i="1"/>
  <c r="T231" i="1"/>
  <c r="S231" i="1"/>
  <c r="R231" i="1"/>
  <c r="Q231" i="1"/>
  <c r="P231" i="1"/>
  <c r="T230" i="1"/>
  <c r="S230" i="1"/>
  <c r="R230" i="1"/>
  <c r="Q230" i="1"/>
  <c r="P230" i="1"/>
  <c r="T229" i="1"/>
  <c r="S229" i="1"/>
  <c r="R229" i="1"/>
  <c r="Q229" i="1"/>
  <c r="P229" i="1"/>
  <c r="T228" i="1"/>
  <c r="S228" i="1"/>
  <c r="R228" i="1"/>
  <c r="Q228" i="1"/>
  <c r="P228" i="1"/>
  <c r="T227" i="1"/>
  <c r="S227" i="1"/>
  <c r="R227" i="1"/>
  <c r="Q227" i="1"/>
  <c r="P227" i="1"/>
  <c r="T226" i="1"/>
  <c r="S226" i="1"/>
  <c r="R226" i="1"/>
  <c r="Q226" i="1"/>
  <c r="P226" i="1"/>
  <c r="T225" i="1"/>
  <c r="S225" i="1"/>
  <c r="R225" i="1"/>
  <c r="Q225" i="1"/>
  <c r="P225" i="1"/>
  <c r="T224" i="1"/>
  <c r="S224" i="1"/>
  <c r="R224" i="1"/>
  <c r="Q224" i="1"/>
  <c r="P224" i="1"/>
  <c r="T223" i="1"/>
  <c r="S223" i="1"/>
  <c r="R223" i="1"/>
  <c r="Q223" i="1"/>
  <c r="P223" i="1"/>
  <c r="T222" i="1"/>
  <c r="S222" i="1"/>
  <c r="R222" i="1"/>
  <c r="Q222" i="1"/>
  <c r="P222" i="1"/>
  <c r="T221" i="1"/>
  <c r="S221" i="1"/>
  <c r="R221" i="1"/>
  <c r="Q221" i="1"/>
  <c r="P221" i="1"/>
  <c r="T220" i="1"/>
  <c r="S220" i="1"/>
  <c r="R220" i="1"/>
  <c r="Q220" i="1"/>
  <c r="P220" i="1"/>
  <c r="T219" i="1"/>
  <c r="S219" i="1"/>
  <c r="R219" i="1"/>
  <c r="Q219" i="1"/>
  <c r="P219" i="1"/>
  <c r="T218" i="1"/>
  <c r="S218" i="1"/>
  <c r="R218" i="1"/>
  <c r="Q218" i="1"/>
  <c r="P218" i="1"/>
  <c r="T217" i="1"/>
  <c r="S217" i="1"/>
  <c r="R217" i="1"/>
  <c r="Q217" i="1"/>
  <c r="P217" i="1"/>
  <c r="T216" i="1"/>
  <c r="S216" i="1"/>
  <c r="R216" i="1"/>
  <c r="Q216" i="1"/>
  <c r="P216" i="1"/>
  <c r="T215" i="1"/>
  <c r="S215" i="1"/>
  <c r="R215" i="1"/>
  <c r="Q215" i="1"/>
  <c r="P215" i="1"/>
  <c r="T214" i="1"/>
  <c r="S214" i="1"/>
  <c r="R214" i="1"/>
  <c r="Q214" i="1"/>
  <c r="P214" i="1"/>
  <c r="T213" i="1"/>
  <c r="S213" i="1"/>
  <c r="R213" i="1"/>
  <c r="Q213" i="1"/>
  <c r="P213" i="1"/>
  <c r="T212" i="1"/>
  <c r="S212" i="1"/>
  <c r="R212" i="1"/>
  <c r="Q212" i="1"/>
  <c r="P212" i="1"/>
  <c r="T211" i="1"/>
  <c r="S211" i="1"/>
  <c r="R211" i="1"/>
  <c r="Q211" i="1"/>
  <c r="P211" i="1"/>
  <c r="T210" i="1"/>
  <c r="S210" i="1"/>
  <c r="R210" i="1"/>
  <c r="Q210" i="1"/>
  <c r="P210" i="1"/>
  <c r="T209" i="1"/>
  <c r="S209" i="1"/>
  <c r="R209" i="1"/>
  <c r="Q209" i="1"/>
  <c r="P209" i="1"/>
  <c r="T208" i="1"/>
  <c r="S208" i="1"/>
  <c r="R208" i="1"/>
  <c r="Q208" i="1"/>
  <c r="P208" i="1"/>
  <c r="T207" i="1"/>
  <c r="S207" i="1"/>
  <c r="R207" i="1"/>
  <c r="Q207" i="1"/>
  <c r="P207" i="1"/>
  <c r="T206" i="1"/>
  <c r="S206" i="1"/>
  <c r="R206" i="1"/>
  <c r="Q206" i="1"/>
  <c r="P206" i="1"/>
  <c r="T205" i="1"/>
  <c r="S205" i="1"/>
  <c r="R205" i="1"/>
  <c r="Q205" i="1"/>
  <c r="P205" i="1"/>
  <c r="T204" i="1"/>
  <c r="S204" i="1"/>
  <c r="R204" i="1"/>
  <c r="Q204" i="1"/>
  <c r="P204" i="1"/>
  <c r="T203" i="1"/>
  <c r="S203" i="1"/>
  <c r="R203" i="1"/>
  <c r="Q203" i="1"/>
  <c r="P203" i="1"/>
  <c r="T202" i="1"/>
  <c r="S202" i="1"/>
  <c r="R202" i="1"/>
  <c r="Q202" i="1"/>
  <c r="P202" i="1"/>
  <c r="T201" i="1"/>
  <c r="S201" i="1"/>
  <c r="R201" i="1"/>
  <c r="Q201" i="1"/>
  <c r="P201" i="1"/>
  <c r="T200" i="1"/>
  <c r="S200" i="1"/>
  <c r="R200" i="1"/>
  <c r="Q200" i="1"/>
  <c r="P200" i="1"/>
  <c r="T199" i="1"/>
  <c r="S199" i="1"/>
  <c r="R199" i="1"/>
  <c r="Q199" i="1"/>
  <c r="P199" i="1"/>
  <c r="T198" i="1"/>
  <c r="S198" i="1"/>
  <c r="R198" i="1"/>
  <c r="Q198" i="1"/>
  <c r="P198" i="1"/>
  <c r="T197" i="1"/>
  <c r="S197" i="1"/>
  <c r="R197" i="1"/>
  <c r="Q197" i="1"/>
  <c r="P197" i="1"/>
  <c r="T196" i="1"/>
  <c r="S196" i="1"/>
  <c r="R196" i="1"/>
  <c r="Q196" i="1"/>
  <c r="P196" i="1"/>
  <c r="T195" i="1"/>
  <c r="S195" i="1"/>
  <c r="R195" i="1"/>
  <c r="Q195" i="1"/>
  <c r="P195" i="1"/>
  <c r="T194" i="1"/>
  <c r="S194" i="1"/>
  <c r="R194" i="1"/>
  <c r="Q194" i="1"/>
  <c r="P194" i="1"/>
  <c r="T193" i="1"/>
  <c r="S193" i="1"/>
  <c r="R193" i="1"/>
  <c r="Q193" i="1"/>
  <c r="P193" i="1"/>
  <c r="T192" i="1"/>
  <c r="S192" i="1"/>
  <c r="R192" i="1"/>
  <c r="Q192" i="1"/>
  <c r="P192" i="1"/>
  <c r="T191" i="1"/>
  <c r="S191" i="1"/>
  <c r="R191" i="1"/>
  <c r="Q191" i="1"/>
  <c r="P191" i="1"/>
  <c r="T190" i="1"/>
  <c r="S190" i="1"/>
  <c r="R190" i="1"/>
  <c r="Q190" i="1"/>
  <c r="P190" i="1"/>
  <c r="T189" i="1"/>
  <c r="S189" i="1"/>
  <c r="R189" i="1"/>
  <c r="Q189" i="1"/>
  <c r="P189" i="1"/>
  <c r="T188" i="1"/>
  <c r="S188" i="1"/>
  <c r="R188" i="1"/>
  <c r="Q188" i="1"/>
  <c r="P188" i="1"/>
  <c r="T187" i="1"/>
  <c r="S187" i="1"/>
  <c r="R187" i="1"/>
  <c r="Q187" i="1"/>
  <c r="P187" i="1"/>
  <c r="T186" i="1"/>
  <c r="S186" i="1"/>
  <c r="R186" i="1"/>
  <c r="Q186" i="1"/>
  <c r="P186" i="1"/>
  <c r="T185" i="1"/>
  <c r="S185" i="1"/>
  <c r="R185" i="1"/>
  <c r="Q185" i="1"/>
  <c r="P185" i="1"/>
  <c r="T184" i="1"/>
  <c r="S184" i="1"/>
  <c r="R184" i="1"/>
  <c r="Q184" i="1"/>
  <c r="P184" i="1"/>
  <c r="T183" i="1"/>
  <c r="S183" i="1"/>
  <c r="R183" i="1"/>
  <c r="Q183" i="1"/>
  <c r="P183" i="1"/>
  <c r="T182" i="1"/>
  <c r="S182" i="1"/>
  <c r="R182" i="1"/>
  <c r="Q182" i="1"/>
  <c r="P182" i="1"/>
  <c r="T181" i="1"/>
  <c r="S181" i="1"/>
  <c r="R181" i="1"/>
  <c r="Q181" i="1"/>
  <c r="P181" i="1"/>
  <c r="T180" i="1"/>
  <c r="S180" i="1"/>
  <c r="R180" i="1"/>
  <c r="Q180" i="1"/>
  <c r="P180" i="1"/>
  <c r="T179" i="1"/>
  <c r="S179" i="1"/>
  <c r="R179" i="1"/>
  <c r="Q179" i="1"/>
  <c r="P179" i="1"/>
  <c r="T178" i="1"/>
  <c r="S178" i="1"/>
  <c r="R178" i="1"/>
  <c r="Q178" i="1"/>
  <c r="P178" i="1"/>
  <c r="T177" i="1"/>
  <c r="S177" i="1"/>
  <c r="R177" i="1"/>
  <c r="Q177" i="1"/>
  <c r="P177" i="1"/>
  <c r="T176" i="1"/>
  <c r="S176" i="1"/>
  <c r="R176" i="1"/>
  <c r="Q176" i="1"/>
  <c r="P176" i="1"/>
  <c r="T175" i="1"/>
  <c r="S175" i="1"/>
  <c r="R175" i="1"/>
  <c r="Q175" i="1"/>
  <c r="P175" i="1"/>
  <c r="T174" i="1"/>
  <c r="S174" i="1"/>
  <c r="R174" i="1"/>
  <c r="Q174" i="1"/>
  <c r="P174" i="1"/>
  <c r="T173" i="1"/>
  <c r="S173" i="1"/>
  <c r="R173" i="1"/>
  <c r="Q173" i="1"/>
  <c r="P173" i="1"/>
  <c r="T172" i="1"/>
  <c r="S172" i="1"/>
  <c r="R172" i="1"/>
  <c r="Q172" i="1"/>
  <c r="P172" i="1"/>
  <c r="T171" i="1"/>
  <c r="S171" i="1"/>
  <c r="R171" i="1"/>
  <c r="Q171" i="1"/>
  <c r="P171" i="1"/>
  <c r="T170" i="1"/>
  <c r="S170" i="1"/>
  <c r="R170" i="1"/>
  <c r="Q170" i="1"/>
  <c r="P170" i="1"/>
  <c r="T169" i="1"/>
  <c r="S169" i="1"/>
  <c r="R169" i="1"/>
  <c r="Q169" i="1"/>
  <c r="P169" i="1"/>
  <c r="T168" i="1"/>
  <c r="S168" i="1"/>
  <c r="R168" i="1"/>
  <c r="Q168" i="1"/>
  <c r="P168" i="1"/>
  <c r="T167" i="1"/>
  <c r="S167" i="1"/>
  <c r="R167" i="1"/>
  <c r="Q167" i="1"/>
  <c r="P167" i="1"/>
  <c r="T166" i="1"/>
  <c r="S166" i="1"/>
  <c r="R166" i="1"/>
  <c r="Q166" i="1"/>
  <c r="P166" i="1"/>
  <c r="T165" i="1"/>
  <c r="S165" i="1"/>
  <c r="R165" i="1"/>
  <c r="Q165" i="1"/>
  <c r="P165" i="1"/>
  <c r="T164" i="1"/>
  <c r="S164" i="1"/>
  <c r="R164" i="1"/>
  <c r="Q164" i="1"/>
  <c r="P164" i="1"/>
  <c r="T163" i="1"/>
  <c r="S163" i="1"/>
  <c r="R163" i="1"/>
  <c r="Q163" i="1"/>
  <c r="P163" i="1"/>
  <c r="T162" i="1"/>
  <c r="S162" i="1"/>
  <c r="R162" i="1"/>
  <c r="Q162" i="1"/>
  <c r="P162" i="1"/>
  <c r="T161" i="1"/>
  <c r="S161" i="1"/>
  <c r="R161" i="1"/>
  <c r="Q161" i="1"/>
  <c r="P161" i="1"/>
  <c r="T160" i="1"/>
  <c r="S160" i="1"/>
  <c r="R160" i="1"/>
  <c r="Q160" i="1"/>
  <c r="P160" i="1"/>
  <c r="T159" i="1"/>
  <c r="S159" i="1"/>
  <c r="R159" i="1"/>
  <c r="Q159" i="1"/>
  <c r="P159" i="1"/>
  <c r="T158" i="1"/>
  <c r="S158" i="1"/>
  <c r="R158" i="1"/>
  <c r="Q158" i="1"/>
  <c r="P158" i="1"/>
  <c r="T157" i="1"/>
  <c r="S157" i="1"/>
  <c r="R157" i="1"/>
  <c r="Q157" i="1"/>
  <c r="P157" i="1"/>
  <c r="T156" i="1"/>
  <c r="S156" i="1"/>
  <c r="R156" i="1"/>
  <c r="Q156" i="1"/>
  <c r="P156" i="1"/>
  <c r="T155" i="1"/>
  <c r="S155" i="1"/>
  <c r="R155" i="1"/>
  <c r="Q155" i="1"/>
  <c r="P155" i="1"/>
  <c r="T154" i="1"/>
  <c r="S154" i="1"/>
  <c r="R154" i="1"/>
  <c r="Q154" i="1"/>
  <c r="P154" i="1"/>
  <c r="T153" i="1"/>
  <c r="S153" i="1"/>
  <c r="R153" i="1"/>
  <c r="Q153" i="1"/>
  <c r="P153" i="1"/>
  <c r="T152" i="1"/>
  <c r="S152" i="1"/>
  <c r="R152" i="1"/>
  <c r="Q152" i="1"/>
  <c r="P152" i="1"/>
  <c r="T151" i="1"/>
  <c r="S151" i="1"/>
  <c r="R151" i="1"/>
  <c r="Q151" i="1"/>
  <c r="P151" i="1"/>
  <c r="T150" i="1"/>
  <c r="S150" i="1"/>
  <c r="R150" i="1"/>
  <c r="Q150" i="1"/>
  <c r="P150" i="1"/>
  <c r="T149" i="1"/>
  <c r="S149" i="1"/>
  <c r="R149" i="1"/>
  <c r="Q149" i="1"/>
  <c r="P149" i="1"/>
  <c r="T148" i="1"/>
  <c r="S148" i="1"/>
  <c r="R148" i="1"/>
  <c r="Q148" i="1"/>
  <c r="P148" i="1"/>
  <c r="T147" i="1"/>
  <c r="S147" i="1"/>
  <c r="R147" i="1"/>
  <c r="Q147" i="1"/>
  <c r="P147" i="1"/>
  <c r="T146" i="1"/>
  <c r="S146" i="1"/>
  <c r="R146" i="1"/>
  <c r="Q146" i="1"/>
  <c r="P146" i="1"/>
  <c r="T145" i="1"/>
  <c r="S145" i="1"/>
  <c r="R145" i="1"/>
  <c r="Q145" i="1"/>
  <c r="P145" i="1"/>
  <c r="T144" i="1"/>
  <c r="S144" i="1"/>
  <c r="R144" i="1"/>
  <c r="Q144" i="1"/>
  <c r="P144" i="1"/>
  <c r="T143" i="1"/>
  <c r="S143" i="1"/>
  <c r="R143" i="1"/>
  <c r="Q143" i="1"/>
  <c r="P143" i="1"/>
  <c r="T142" i="1"/>
  <c r="S142" i="1"/>
  <c r="R142" i="1"/>
  <c r="Q142" i="1"/>
  <c r="P142" i="1"/>
  <c r="T141" i="1"/>
  <c r="S141" i="1"/>
  <c r="R141" i="1"/>
  <c r="Q141" i="1"/>
  <c r="P141" i="1"/>
  <c r="T140" i="1"/>
  <c r="S140" i="1"/>
  <c r="R140" i="1"/>
  <c r="Q140" i="1"/>
  <c r="P140" i="1"/>
  <c r="T139" i="1"/>
  <c r="S139" i="1"/>
  <c r="R139" i="1"/>
  <c r="Q139" i="1"/>
  <c r="P139" i="1"/>
  <c r="T138" i="1"/>
  <c r="S138" i="1"/>
  <c r="R138" i="1"/>
  <c r="Q138" i="1"/>
  <c r="P138" i="1"/>
  <c r="T137" i="1"/>
  <c r="S137" i="1"/>
  <c r="R137" i="1"/>
  <c r="Q137" i="1"/>
  <c r="P137" i="1"/>
  <c r="T136" i="1"/>
  <c r="S136" i="1"/>
  <c r="R136" i="1"/>
  <c r="Q136" i="1"/>
  <c r="P136" i="1"/>
  <c r="T135" i="1"/>
  <c r="S135" i="1"/>
  <c r="R135" i="1"/>
  <c r="Q135" i="1"/>
  <c r="P135" i="1"/>
  <c r="T134" i="1"/>
  <c r="S134" i="1"/>
  <c r="R134" i="1"/>
  <c r="Q134" i="1"/>
  <c r="P134" i="1"/>
  <c r="T133" i="1"/>
  <c r="S133" i="1"/>
  <c r="R133" i="1"/>
  <c r="Q133" i="1"/>
  <c r="P133" i="1"/>
  <c r="T132" i="1"/>
  <c r="S132" i="1"/>
  <c r="R132" i="1"/>
  <c r="Q132" i="1"/>
  <c r="P132" i="1"/>
  <c r="T131" i="1"/>
  <c r="S131" i="1"/>
  <c r="R131" i="1"/>
  <c r="Q131" i="1"/>
  <c r="P131" i="1"/>
  <c r="T130" i="1"/>
  <c r="S130" i="1"/>
  <c r="R130" i="1"/>
  <c r="Q130" i="1"/>
  <c r="P130" i="1"/>
  <c r="T129" i="1"/>
  <c r="S129" i="1"/>
  <c r="R129" i="1"/>
  <c r="Q129" i="1"/>
  <c r="P129" i="1"/>
  <c r="T128" i="1"/>
  <c r="S128" i="1"/>
  <c r="R128" i="1"/>
  <c r="Q128" i="1"/>
  <c r="P128" i="1"/>
  <c r="T127" i="1"/>
  <c r="S127" i="1"/>
  <c r="R127" i="1"/>
  <c r="Q127" i="1"/>
  <c r="P127" i="1"/>
  <c r="T126" i="1"/>
  <c r="S126" i="1"/>
  <c r="R126" i="1"/>
  <c r="Q126" i="1"/>
  <c r="P126" i="1"/>
  <c r="T125" i="1"/>
  <c r="S125" i="1"/>
  <c r="R125" i="1"/>
  <c r="Q125" i="1"/>
  <c r="P125" i="1"/>
  <c r="T124" i="1"/>
  <c r="S124" i="1"/>
  <c r="R124" i="1"/>
  <c r="Q124" i="1"/>
  <c r="P124" i="1"/>
  <c r="T123" i="1"/>
  <c r="S123" i="1"/>
  <c r="R123" i="1"/>
  <c r="Q123" i="1"/>
  <c r="P123" i="1"/>
  <c r="T122" i="1"/>
  <c r="S122" i="1"/>
  <c r="R122" i="1"/>
  <c r="Q122" i="1"/>
  <c r="P122" i="1"/>
  <c r="T121" i="1"/>
  <c r="S121" i="1"/>
  <c r="R121" i="1"/>
  <c r="Q121" i="1"/>
  <c r="P121" i="1"/>
  <c r="T120" i="1"/>
  <c r="S120" i="1"/>
  <c r="R120" i="1"/>
  <c r="Q120" i="1"/>
  <c r="P120" i="1"/>
  <c r="T119" i="1"/>
  <c r="S119" i="1"/>
  <c r="R119" i="1"/>
  <c r="Q119" i="1"/>
  <c r="P119" i="1"/>
  <c r="T118" i="1"/>
  <c r="S118" i="1"/>
  <c r="R118" i="1"/>
  <c r="Q118" i="1"/>
  <c r="P118" i="1"/>
  <c r="T117" i="1"/>
  <c r="S117" i="1"/>
  <c r="R117" i="1"/>
  <c r="Q117" i="1"/>
  <c r="P117" i="1"/>
  <c r="T116" i="1"/>
  <c r="S116" i="1"/>
  <c r="R116" i="1"/>
  <c r="Q116" i="1"/>
  <c r="P116" i="1"/>
  <c r="T115" i="1"/>
  <c r="S115" i="1"/>
  <c r="R115" i="1"/>
  <c r="Q115" i="1"/>
  <c r="P115" i="1"/>
  <c r="T114" i="1"/>
  <c r="S114" i="1"/>
  <c r="R114" i="1"/>
  <c r="Q114" i="1"/>
  <c r="P114" i="1"/>
  <c r="T113" i="1"/>
  <c r="S113" i="1"/>
  <c r="R113" i="1"/>
  <c r="Q113" i="1"/>
  <c r="P113" i="1"/>
  <c r="T112" i="1"/>
  <c r="S112" i="1"/>
  <c r="R112" i="1"/>
  <c r="Q112" i="1"/>
  <c r="P112" i="1"/>
  <c r="T111" i="1"/>
  <c r="S111" i="1"/>
  <c r="R111" i="1"/>
  <c r="Q111" i="1"/>
  <c r="P111" i="1"/>
  <c r="T110" i="1"/>
  <c r="S110" i="1"/>
  <c r="R110" i="1"/>
  <c r="Q110" i="1"/>
  <c r="P110" i="1"/>
  <c r="T109" i="1"/>
  <c r="S109" i="1"/>
  <c r="R109" i="1"/>
  <c r="Q109" i="1"/>
  <c r="P109" i="1"/>
  <c r="T108" i="1"/>
  <c r="S108" i="1"/>
  <c r="R108" i="1"/>
  <c r="Q108" i="1"/>
  <c r="P108" i="1"/>
  <c r="T107" i="1"/>
  <c r="S107" i="1"/>
  <c r="R107" i="1"/>
  <c r="Q107" i="1"/>
  <c r="P107" i="1"/>
  <c r="T106" i="1"/>
  <c r="S106" i="1"/>
  <c r="R106" i="1"/>
  <c r="Q106" i="1"/>
  <c r="P106" i="1"/>
  <c r="T105" i="1"/>
  <c r="S105" i="1"/>
  <c r="R105" i="1"/>
  <c r="Q105" i="1"/>
  <c r="P105" i="1"/>
  <c r="T104" i="1"/>
  <c r="S104" i="1"/>
  <c r="R104" i="1"/>
  <c r="Q104" i="1"/>
  <c r="P104" i="1"/>
  <c r="T103" i="1"/>
  <c r="S103" i="1"/>
  <c r="R103" i="1"/>
  <c r="Q103" i="1"/>
  <c r="P103" i="1"/>
  <c r="T102" i="1"/>
  <c r="S102" i="1"/>
  <c r="R102" i="1"/>
  <c r="Q102" i="1"/>
  <c r="P102" i="1"/>
  <c r="T101" i="1"/>
  <c r="S101" i="1"/>
  <c r="R101" i="1"/>
  <c r="Q101" i="1"/>
  <c r="P101" i="1"/>
  <c r="T100" i="1"/>
  <c r="S100" i="1"/>
  <c r="R100" i="1"/>
  <c r="Q100" i="1"/>
  <c r="P100" i="1"/>
  <c r="T99" i="1"/>
  <c r="S99" i="1"/>
  <c r="R99" i="1"/>
  <c r="Q99" i="1"/>
  <c r="P99" i="1"/>
  <c r="T98" i="1"/>
  <c r="S98" i="1"/>
  <c r="R98" i="1"/>
  <c r="Q98" i="1"/>
  <c r="P98" i="1"/>
  <c r="T97" i="1"/>
  <c r="S97" i="1"/>
  <c r="R97" i="1"/>
  <c r="Q97" i="1"/>
  <c r="P97" i="1"/>
  <c r="T96" i="1"/>
  <c r="S96" i="1"/>
  <c r="R96" i="1"/>
  <c r="Q96" i="1"/>
  <c r="P96" i="1"/>
  <c r="T95" i="1"/>
  <c r="S95" i="1"/>
  <c r="R95" i="1"/>
  <c r="Q95" i="1"/>
  <c r="P95" i="1"/>
  <c r="T94" i="1"/>
  <c r="S94" i="1"/>
  <c r="R94" i="1"/>
  <c r="Q94" i="1"/>
  <c r="P94" i="1"/>
  <c r="T93" i="1"/>
  <c r="S93" i="1"/>
  <c r="R93" i="1"/>
  <c r="Q93" i="1"/>
  <c r="P93" i="1"/>
  <c r="T92" i="1"/>
  <c r="S92" i="1"/>
  <c r="R92" i="1"/>
  <c r="Q92" i="1"/>
  <c r="P92" i="1"/>
  <c r="T91" i="1"/>
  <c r="S91" i="1"/>
  <c r="R91" i="1"/>
  <c r="Q91" i="1"/>
  <c r="P91" i="1"/>
  <c r="T90" i="1"/>
  <c r="S90" i="1"/>
  <c r="R90" i="1"/>
  <c r="Q90" i="1"/>
  <c r="P90" i="1"/>
  <c r="T89" i="1"/>
  <c r="S89" i="1"/>
  <c r="R89" i="1"/>
  <c r="Q89" i="1"/>
  <c r="P89" i="1"/>
  <c r="T88" i="1"/>
  <c r="S88" i="1"/>
  <c r="R88" i="1"/>
  <c r="Q88" i="1"/>
  <c r="P88" i="1"/>
  <c r="T87" i="1"/>
  <c r="S87" i="1"/>
  <c r="R87" i="1"/>
  <c r="Q87" i="1"/>
  <c r="P87" i="1"/>
  <c r="T86" i="1"/>
  <c r="S86" i="1"/>
  <c r="R86" i="1"/>
  <c r="Q86" i="1"/>
  <c r="P86" i="1"/>
  <c r="T85" i="1"/>
  <c r="S85" i="1"/>
  <c r="R85" i="1"/>
  <c r="Q85" i="1"/>
  <c r="P85" i="1"/>
  <c r="T84" i="1"/>
  <c r="S84" i="1"/>
  <c r="R84" i="1"/>
  <c r="Q84" i="1"/>
  <c r="P84" i="1"/>
  <c r="T83" i="1"/>
  <c r="S83" i="1"/>
  <c r="R83" i="1"/>
  <c r="Q83" i="1"/>
  <c r="P83" i="1"/>
  <c r="T82" i="1"/>
  <c r="S82" i="1"/>
  <c r="R82" i="1"/>
  <c r="Q82" i="1"/>
  <c r="P82" i="1"/>
  <c r="T81" i="1"/>
  <c r="S81" i="1"/>
  <c r="R81" i="1"/>
  <c r="Q81" i="1"/>
  <c r="P81" i="1"/>
  <c r="T80" i="1"/>
  <c r="S80" i="1"/>
  <c r="R80" i="1"/>
  <c r="Q80" i="1"/>
  <c r="P80" i="1"/>
  <c r="T79" i="1"/>
  <c r="S79" i="1"/>
  <c r="R79" i="1"/>
  <c r="Q79" i="1"/>
  <c r="P79" i="1"/>
  <c r="T78" i="1"/>
  <c r="S78" i="1"/>
  <c r="R78" i="1"/>
  <c r="Q78" i="1"/>
  <c r="P78" i="1"/>
  <c r="T77" i="1"/>
  <c r="S77" i="1"/>
  <c r="R77" i="1"/>
  <c r="Q77" i="1"/>
  <c r="P77" i="1"/>
  <c r="T76" i="1"/>
  <c r="S76" i="1"/>
  <c r="R76" i="1"/>
  <c r="Q76" i="1"/>
  <c r="P76" i="1"/>
  <c r="T75" i="1"/>
  <c r="S75" i="1"/>
  <c r="R75" i="1"/>
  <c r="Q75" i="1"/>
  <c r="P75" i="1"/>
  <c r="T74" i="1"/>
  <c r="S74" i="1"/>
  <c r="R74" i="1"/>
  <c r="Q74" i="1"/>
  <c r="P74" i="1"/>
  <c r="T73" i="1"/>
  <c r="S73" i="1"/>
  <c r="R73" i="1"/>
  <c r="Q73" i="1"/>
  <c r="P73" i="1"/>
  <c r="T72" i="1"/>
  <c r="S72" i="1"/>
  <c r="R72" i="1"/>
  <c r="Q72" i="1"/>
  <c r="P72" i="1"/>
  <c r="T71" i="1"/>
  <c r="S71" i="1"/>
  <c r="R71" i="1"/>
  <c r="Q71" i="1"/>
  <c r="P71" i="1"/>
  <c r="T70" i="1"/>
  <c r="S70" i="1"/>
  <c r="R70" i="1"/>
  <c r="Q70" i="1"/>
  <c r="P70" i="1"/>
  <c r="T69" i="1"/>
  <c r="S69" i="1"/>
  <c r="R69" i="1"/>
  <c r="Q69" i="1"/>
  <c r="P69" i="1"/>
  <c r="T68" i="1"/>
  <c r="S68" i="1"/>
  <c r="R68" i="1"/>
  <c r="Q68" i="1"/>
  <c r="P68" i="1"/>
  <c r="T67" i="1"/>
  <c r="S67" i="1"/>
  <c r="R67" i="1"/>
  <c r="Q67" i="1"/>
  <c r="P67" i="1"/>
  <c r="T66" i="1"/>
  <c r="S66" i="1"/>
  <c r="R66" i="1"/>
  <c r="Q66" i="1"/>
  <c r="P66" i="1"/>
  <c r="T65" i="1"/>
  <c r="S65" i="1"/>
  <c r="R65" i="1"/>
  <c r="Q65" i="1"/>
  <c r="P65" i="1"/>
  <c r="T64" i="1"/>
  <c r="S64" i="1"/>
  <c r="R64" i="1"/>
  <c r="Q64" i="1"/>
  <c r="P64" i="1"/>
  <c r="T63" i="1"/>
  <c r="S63" i="1"/>
  <c r="R63" i="1"/>
  <c r="Q63" i="1"/>
  <c r="P63" i="1"/>
  <c r="T62" i="1"/>
  <c r="S62" i="1"/>
  <c r="R62" i="1"/>
  <c r="Q62" i="1"/>
  <c r="P62" i="1"/>
  <c r="T61" i="1"/>
  <c r="S61" i="1"/>
  <c r="R61" i="1"/>
  <c r="Q61" i="1"/>
  <c r="P61" i="1"/>
  <c r="T60" i="1"/>
  <c r="S60" i="1"/>
  <c r="R60" i="1"/>
  <c r="Q60" i="1"/>
  <c r="P60" i="1"/>
  <c r="T59" i="1"/>
  <c r="S59" i="1"/>
  <c r="R59" i="1"/>
  <c r="Q59" i="1"/>
  <c r="P59" i="1"/>
  <c r="T58" i="1"/>
  <c r="S58" i="1"/>
  <c r="R58" i="1"/>
  <c r="Q58" i="1"/>
  <c r="P58" i="1"/>
  <c r="T57" i="1"/>
  <c r="S57" i="1"/>
  <c r="R57" i="1"/>
  <c r="Q57" i="1"/>
  <c r="P57" i="1"/>
  <c r="T56" i="1"/>
  <c r="S56" i="1"/>
  <c r="R56" i="1"/>
  <c r="Q56" i="1"/>
  <c r="P56" i="1"/>
  <c r="T55" i="1"/>
  <c r="S55" i="1"/>
  <c r="R55" i="1"/>
  <c r="Q55" i="1"/>
  <c r="P55" i="1"/>
  <c r="T54" i="1"/>
  <c r="S54" i="1"/>
  <c r="R54" i="1"/>
  <c r="Q54" i="1"/>
  <c r="P54" i="1"/>
  <c r="T53" i="1"/>
  <c r="S53" i="1"/>
  <c r="R53" i="1"/>
  <c r="Q53" i="1"/>
  <c r="P53" i="1"/>
  <c r="T52" i="1"/>
  <c r="S52" i="1"/>
  <c r="R52" i="1"/>
  <c r="Q52" i="1"/>
  <c r="P52" i="1"/>
  <c r="T51" i="1"/>
  <c r="S51" i="1"/>
  <c r="R51" i="1"/>
  <c r="Q51" i="1"/>
  <c r="P51" i="1"/>
  <c r="T50" i="1"/>
  <c r="S50" i="1"/>
  <c r="R50" i="1"/>
  <c r="Q50" i="1"/>
  <c r="P50" i="1"/>
  <c r="T49" i="1"/>
  <c r="S49" i="1"/>
  <c r="R49" i="1"/>
  <c r="Q49" i="1"/>
  <c r="P49" i="1"/>
  <c r="T48" i="1"/>
  <c r="S48" i="1"/>
  <c r="R48" i="1"/>
  <c r="Q48" i="1"/>
  <c r="P48" i="1"/>
  <c r="T47" i="1"/>
  <c r="S47" i="1"/>
  <c r="R47" i="1"/>
  <c r="Q47" i="1"/>
  <c r="P47" i="1"/>
  <c r="T46" i="1"/>
  <c r="S46" i="1"/>
  <c r="R46" i="1"/>
  <c r="Q46" i="1"/>
  <c r="P46" i="1"/>
  <c r="T45" i="1"/>
  <c r="S45" i="1"/>
  <c r="R45" i="1"/>
  <c r="Q45" i="1"/>
  <c r="P45" i="1"/>
  <c r="T44" i="1"/>
  <c r="S44" i="1"/>
  <c r="R44" i="1"/>
  <c r="Q44" i="1"/>
  <c r="P44" i="1"/>
  <c r="T43" i="1"/>
  <c r="S43" i="1"/>
  <c r="R43" i="1"/>
  <c r="Q43" i="1"/>
  <c r="P43" i="1"/>
  <c r="T42" i="1"/>
  <c r="S42" i="1"/>
  <c r="R42" i="1"/>
  <c r="Q42" i="1"/>
  <c r="P42" i="1"/>
  <c r="T41" i="1"/>
  <c r="S41" i="1"/>
  <c r="R41" i="1"/>
  <c r="Q41" i="1"/>
  <c r="P41" i="1"/>
  <c r="T40" i="1"/>
  <c r="S40" i="1"/>
  <c r="R40" i="1"/>
  <c r="Q40" i="1"/>
  <c r="P40" i="1"/>
  <c r="T39" i="1"/>
  <c r="S39" i="1"/>
  <c r="R39" i="1"/>
  <c r="Q39" i="1"/>
  <c r="P39" i="1"/>
  <c r="T38" i="1"/>
  <c r="S38" i="1"/>
  <c r="R38" i="1"/>
  <c r="Q38" i="1"/>
  <c r="P38" i="1"/>
  <c r="T37" i="1"/>
  <c r="S37" i="1"/>
  <c r="R37" i="1"/>
  <c r="Q37" i="1"/>
  <c r="P37" i="1"/>
  <c r="T36" i="1"/>
  <c r="S36" i="1"/>
  <c r="R36" i="1"/>
  <c r="Q36" i="1"/>
  <c r="P36" i="1"/>
  <c r="T35" i="1"/>
  <c r="S35" i="1"/>
  <c r="R35" i="1"/>
  <c r="Q35" i="1"/>
  <c r="P35" i="1"/>
  <c r="T34" i="1"/>
  <c r="S34" i="1"/>
  <c r="R34" i="1"/>
  <c r="Q34" i="1"/>
  <c r="P34" i="1"/>
  <c r="T33" i="1"/>
  <c r="S33" i="1"/>
  <c r="R33" i="1"/>
  <c r="Q33" i="1"/>
  <c r="P33" i="1"/>
  <c r="T32" i="1"/>
  <c r="S32" i="1"/>
  <c r="R32" i="1"/>
  <c r="Q32" i="1"/>
  <c r="P32" i="1"/>
  <c r="T31" i="1"/>
  <c r="S31" i="1"/>
  <c r="R31" i="1"/>
  <c r="Q31" i="1"/>
  <c r="P31" i="1"/>
  <c r="T30" i="1"/>
  <c r="S30" i="1"/>
  <c r="R30" i="1"/>
  <c r="Q30" i="1"/>
  <c r="P30" i="1"/>
  <c r="T29" i="1"/>
  <c r="S29" i="1"/>
  <c r="R29" i="1"/>
  <c r="Q29" i="1"/>
  <c r="P29" i="1"/>
  <c r="T28" i="1"/>
  <c r="S28" i="1"/>
  <c r="R28" i="1"/>
  <c r="Q28" i="1"/>
  <c r="P28" i="1"/>
  <c r="T27" i="1"/>
  <c r="S27" i="1"/>
  <c r="R27" i="1"/>
  <c r="Q27" i="1"/>
  <c r="P27" i="1"/>
  <c r="T26" i="1"/>
  <c r="S26" i="1"/>
  <c r="R26" i="1"/>
  <c r="Q26" i="1"/>
  <c r="P26" i="1"/>
  <c r="T25" i="1"/>
  <c r="S25" i="1"/>
  <c r="R25" i="1"/>
  <c r="Q25" i="1"/>
  <c r="P25" i="1"/>
  <c r="T24" i="1"/>
  <c r="S24" i="1"/>
  <c r="R24" i="1"/>
  <c r="Q24" i="1"/>
  <c r="P24" i="1"/>
  <c r="T23" i="1"/>
  <c r="S23" i="1"/>
  <c r="R23" i="1"/>
  <c r="Q23" i="1"/>
  <c r="P23" i="1"/>
  <c r="T22" i="1"/>
  <c r="S22" i="1"/>
  <c r="R22" i="1"/>
  <c r="Q22" i="1"/>
  <c r="P22" i="1"/>
  <c r="T21" i="1"/>
  <c r="S21" i="1"/>
  <c r="R21" i="1"/>
  <c r="Q21" i="1"/>
  <c r="P21" i="1"/>
  <c r="T20" i="1"/>
  <c r="S20" i="1"/>
  <c r="R20" i="1"/>
  <c r="Q20" i="1"/>
  <c r="P20" i="1"/>
  <c r="T19" i="1"/>
  <c r="S19" i="1"/>
  <c r="R19" i="1"/>
  <c r="Q19" i="1"/>
  <c r="P19" i="1"/>
  <c r="T18" i="1"/>
  <c r="R18" i="1"/>
  <c r="Q18" i="1"/>
  <c r="P18" i="1"/>
  <c r="T17" i="1"/>
  <c r="S17" i="1"/>
  <c r="R17" i="1"/>
  <c r="Q17" i="1"/>
  <c r="P17" i="1"/>
  <c r="T16" i="1"/>
  <c r="S16" i="1"/>
  <c r="R16" i="1"/>
  <c r="Q16" i="1"/>
  <c r="P16" i="1"/>
  <c r="T15" i="1"/>
  <c r="S15" i="1"/>
  <c r="R15" i="1"/>
  <c r="Q15" i="1"/>
  <c r="P15" i="1"/>
  <c r="T14" i="1"/>
  <c r="S14" i="1"/>
  <c r="R14" i="1"/>
  <c r="Q14" i="1"/>
  <c r="P14" i="1"/>
  <c r="T13" i="1"/>
  <c r="S13" i="1"/>
  <c r="R13" i="1"/>
  <c r="Q13" i="1"/>
  <c r="P13" i="1"/>
  <c r="T12" i="1"/>
  <c r="S12" i="1"/>
  <c r="R12" i="1"/>
  <c r="Q12" i="1"/>
  <c r="P12" i="1"/>
  <c r="T11" i="1"/>
  <c r="S11" i="1"/>
  <c r="R11" i="1"/>
  <c r="Q11" i="1"/>
  <c r="P11" i="1"/>
  <c r="T10" i="1"/>
  <c r="S10" i="1"/>
  <c r="R10" i="1"/>
  <c r="Q10" i="1"/>
  <c r="P10" i="1"/>
  <c r="T9" i="1"/>
  <c r="S9" i="1"/>
  <c r="R9" i="1"/>
  <c r="Q9" i="1"/>
  <c r="P9" i="1"/>
  <c r="T8" i="1"/>
  <c r="S8" i="1"/>
  <c r="R8" i="1"/>
  <c r="Q8" i="1"/>
  <c r="P8" i="1"/>
  <c r="T7" i="1"/>
  <c r="S7" i="1"/>
  <c r="R7" i="1"/>
  <c r="Q7" i="1"/>
  <c r="P7" i="1"/>
  <c r="U6" i="1"/>
  <c r="T6" i="1"/>
  <c r="S6" i="1"/>
  <c r="R6" i="1"/>
  <c r="Q6" i="1"/>
  <c r="P6" i="1"/>
  <c r="P2" i="1" l="1"/>
  <c r="T2" i="1"/>
  <c r="S2" i="1"/>
  <c r="Q2" i="1"/>
  <c r="U2" i="1"/>
  <c r="R2" i="1"/>
</calcChain>
</file>

<file path=xl/sharedStrings.xml><?xml version="1.0" encoding="utf-8"?>
<sst xmlns="http://schemas.openxmlformats.org/spreadsheetml/2006/main" count="61386" uniqueCount="10621">
  <si>
    <r>
      <t>Tab.: Hodnocení vybraných výsledků_</t>
    </r>
    <r>
      <rPr>
        <b/>
        <sz val="12"/>
        <color theme="6" tint="-0.249977111117893"/>
        <rFont val="Arial"/>
        <family val="2"/>
        <charset val="238"/>
      </rPr>
      <t>H17</t>
    </r>
    <r>
      <rPr>
        <b/>
        <sz val="12"/>
        <color indexed="8"/>
        <rFont val="Arial"/>
        <family val="2"/>
        <charset val="238"/>
      </rPr>
      <t xml:space="preserve"> + </t>
    </r>
    <r>
      <rPr>
        <b/>
        <sz val="12"/>
        <color theme="5" tint="-0.249977111117893"/>
        <rFont val="Arial"/>
        <family val="2"/>
        <charset val="238"/>
      </rPr>
      <t>H18</t>
    </r>
    <r>
      <rPr>
        <b/>
        <sz val="12"/>
        <color indexed="8"/>
        <rFont val="Arial"/>
        <family val="2"/>
        <charset val="238"/>
      </rPr>
      <t>_Seznam výsledků</t>
    </r>
  </si>
  <si>
    <t>Segment</t>
  </si>
  <si>
    <t>Poskytovatel</t>
  </si>
  <si>
    <t>Výzkumná organizace</t>
  </si>
  <si>
    <t>Výsledek VaVaI</t>
  </si>
  <si>
    <t>Hodnocení</t>
  </si>
  <si>
    <t>IČO</t>
  </si>
  <si>
    <t>Název</t>
  </si>
  <si>
    <t>Organizační jednotka</t>
  </si>
  <si>
    <t xml:space="preserve">Evidenční číslo </t>
  </si>
  <si>
    <t xml:space="preserve">Druh </t>
  </si>
  <si>
    <t>Kritérium</t>
  </si>
  <si>
    <t>Autoři</t>
  </si>
  <si>
    <t>Název výsledku</t>
  </si>
  <si>
    <t>Vědní oblast</t>
  </si>
  <si>
    <t>Obor (Ford)</t>
  </si>
  <si>
    <t>D-Ford</t>
  </si>
  <si>
    <t>Období</t>
  </si>
  <si>
    <t>Finální známka</t>
  </si>
  <si>
    <t>Stupeň 1</t>
  </si>
  <si>
    <t>Stupeň 2</t>
  </si>
  <si>
    <t>Stupeň 3</t>
  </si>
  <si>
    <t>Stupeň 4</t>
  </si>
  <si>
    <t>Stupeň 5</t>
  </si>
  <si>
    <t>Bez finální známky</t>
  </si>
  <si>
    <t>počet dle filtru</t>
  </si>
  <si>
    <t>Rezorty</t>
  </si>
  <si>
    <t>Ministerstvo zemědělství</t>
  </si>
  <si>
    <t>Agritec Plant Research s.r.o.</t>
  </si>
  <si>
    <t>Z</t>
  </si>
  <si>
    <t>Společenská relevance</t>
  </si>
  <si>
    <t>Tejklová, Eva;Bjelková, Marie;Pavelek, Martin</t>
  </si>
  <si>
    <t>Registrace odrůdy olejného lnu - AGRAM</t>
  </si>
  <si>
    <t>4. Agricultural and veterinary sciences</t>
  </si>
  <si>
    <t>4.1 Agriculture, Forestry, and Fisheries</t>
  </si>
  <si>
    <t>Agronomy, plant breeding and plant protection; (Agricultural biotechnology to be 4.4)</t>
  </si>
  <si>
    <t>H18</t>
  </si>
  <si>
    <t>N</t>
  </si>
  <si>
    <t>Bjelková, Marie;Vrbová, Miroslava;Šmirous, Prokop;Vaculík, Antonín</t>
  </si>
  <si>
    <t>Komplexní metodika pěstování konopí setého: certifikovaná metodika</t>
  </si>
  <si>
    <t>Seidenglanz, Marek;Poslušná, Jana;Hrudová, Eva;Tóth, Pavel;Kolařík, Pavel;Rotrekl, Jiří;Havel, Jiří;Plachká, Eva;Táncik, Ján;Hudec, Kamil</t>
  </si>
  <si>
    <t>Výsledky testování citlivosti blýskáčků (Meligethes spp.) na pyretroid lambda-cyhalothrin v roce 2016</t>
  </si>
  <si>
    <t>Dostálová, Radmila;Hasalová, Ivana</t>
  </si>
  <si>
    <t>Registrace odrůdy  hrachu Cedrik</t>
  </si>
  <si>
    <t>H17</t>
  </si>
  <si>
    <t>Seidenglanz, Marek;Poslušná, Jana;Havel, Jiří;Plachká, Eva;Hrudová, Eva;Tóth, Pavel;Kolařík, Pavel;Rotrekl, Jiří</t>
  </si>
  <si>
    <t>Výsledky testování citlivosti blýskáčků (Meligethes spp.) na pyretroid lambda-cyhalothrin v roce 2015</t>
  </si>
  <si>
    <t>Seidenglanz, Marek;Poslušná, Jana;Hrudová, Eva;Tóth, Pavel;Kolařík, Pavel;Rotrekl, Jiří;Havel, Jiří;Plachká, Eva</t>
  </si>
  <si>
    <t>Výsledky testování citlivosti blýskáčků (Meligethes spp.) na pyrethroid tau-fluvalinate v roce 2015</t>
  </si>
  <si>
    <t>Bjelková, Marie;Pavelek, Martin;Tejklová, Eva</t>
  </si>
  <si>
    <t>Odrůda olejného lnu Agriol</t>
  </si>
  <si>
    <t>Agrotest fyto, s.r.o.</t>
  </si>
  <si>
    <t>O</t>
  </si>
  <si>
    <t>Přínos k poznání</t>
  </si>
  <si>
    <t>Matušinsky, Pavel;Tvarůžek, Ludvík</t>
  </si>
  <si>
    <t>Reaction of important phytopathogenic fungi to fungicides in laboratory biotests. 9th Internatioanl symposium on Septoria Diseases of Cereals</t>
  </si>
  <si>
    <t>Svobodová, Ilona;Spáčilová, Vendula;Hartman, Ivo;Míša, Petr</t>
  </si>
  <si>
    <t>Metodika pro pěstování sladovnického ječmene v ekologickém zemědělství</t>
  </si>
  <si>
    <t>Chrpová, Jana;Sumíková, Taťána;Palicová, Jana;Kumar, Jiban;Váňová, Marie;Bílovský, Jan;Veškrna, Ondřej</t>
  </si>
  <si>
    <t>OCHRANA OBILNIN PROTI VIROVÝM CHOROBÁM (BYDV A WDV). Metodika pro praxi</t>
  </si>
  <si>
    <t>Látal, Oldřich;Pozdíšek, Jan;Štýbnarová, Marie;Kopeček, Petr;Bílovský, Jan;Sedláčková, Irena</t>
  </si>
  <si>
    <t>Uplatnění metodických postupů zjištěných poznatků na vyčleněných parcelách a chovech v provozním podniku</t>
  </si>
  <si>
    <t>Agriculture</t>
  </si>
  <si>
    <t>Látal, Oldřich;Bílovský, Jan;Šařec, Petr;Novák, Petr;Fiala, Karel;Sedláčková, Irena</t>
  </si>
  <si>
    <t>Využití aktivátorů biologické transformace organické hmoty jako podpůrného nástroje ke zlepšení úrodotvorného potenciálu půd</t>
  </si>
  <si>
    <t>G</t>
  </si>
  <si>
    <t>Martinek, Petr;Chytrá, Hana;Kozlov, Viktor</t>
  </si>
  <si>
    <t>Genetické zdroje ozimé pšenice s barevným zrnem a změněným morfotypem klasu</t>
  </si>
  <si>
    <t>J</t>
  </si>
  <si>
    <t>Chrpová, Jana;Váňová, Marie;Bílovský, Jan</t>
  </si>
  <si>
    <t>Výskyt dvou nejvýznamnějších původců virových chorob WDV a BYDV</t>
  </si>
  <si>
    <t>Sedláček, Tibor;Svobodová-Leišová, Leona;Psota, Vratislav;Matušinsky, Pavel</t>
  </si>
  <si>
    <t>Šlechtění jarního ječmene na kvalitu pro výrobu piva s CHZO „České pivo“ a rezistenci vůči hlavním houbovým chorobám</t>
  </si>
  <si>
    <t>V</t>
  </si>
  <si>
    <t>Polišenská, Ivana;Jirsa, Ondřej;Hartman, Ivo</t>
  </si>
  <si>
    <t>Vyhodnocení kvality potravinářských obilovin ze sklizně roku 2016</t>
  </si>
  <si>
    <t>Pokorný, Eduard;Spáčilová, Václava;Bílovský, Jan;Podešvová, Jitka</t>
  </si>
  <si>
    <t>Vybrané pedopatologické aspekty současného zemědělství</t>
  </si>
  <si>
    <t>Agrovýzkum Rapotín s.r.o.</t>
  </si>
  <si>
    <t>Mrázková, Marie;Štencl, Radek</t>
  </si>
  <si>
    <t>Důvody pro obnovení pastvy skotu v okolí chaty Švýcárna v Hrubém Jeseníku</t>
  </si>
  <si>
    <t>1. Natural Sciences</t>
  </si>
  <si>
    <t>1.6 Biological sciences</t>
  </si>
  <si>
    <t>Biodiversity conservation</t>
  </si>
  <si>
    <t>Obnovení pastvy ovcí v okolí chaty Ovčárna v Hrubém Jeseníku</t>
  </si>
  <si>
    <t>R</t>
  </si>
  <si>
    <t>Látal, Oldřich;Král, Václav;Bílovský, Jan;Šařec, Petr</t>
  </si>
  <si>
    <t>Kvantifikace efektu technologických opatření s využitím aktivátorů transformace organické hmoty a pomocných půdních látek</t>
  </si>
  <si>
    <t>Látal, Oldřich;Pozdíšek, Jan;Kopeček, Petr;Mrázková, Marie</t>
  </si>
  <si>
    <t>Nová technologická opatření jako efektivní nástroj pro zlepšení podmínek stájového prostředí a kvality statkových hnojiv</t>
  </si>
  <si>
    <t>4.2 Animal and Dairy science</t>
  </si>
  <si>
    <t>Animal and dairy science; (Animal biotechnology to be 4.4)</t>
  </si>
  <si>
    <t>Fiala, Karel;Landová, Hana;Štýbnarová, Marie;Bilošová, Hana</t>
  </si>
  <si>
    <t>Ověření možnosti využití výluhu 1M NH4NO3 k screeningu biomobilních forem hořčíku a vápníku v půdě</t>
  </si>
  <si>
    <t>Štýbnarová, Marie;Dufek, Aleš</t>
  </si>
  <si>
    <t>Změny botanického složení trvalého travního porostu po čtyřech letech od ukončení diferencovaného hnojení kompostem a kejdou</t>
  </si>
  <si>
    <t>VŠ</t>
  </si>
  <si>
    <t>Ministerstvo školství, mládeže a tělovýchovy</t>
  </si>
  <si>
    <t>Akademie múzických umění v Praze</t>
  </si>
  <si>
    <t>Akademie múzických umění v Praze/Divadelní fakulta</t>
  </si>
  <si>
    <t>M</t>
  </si>
  <si>
    <t>Korčák, Jakub;Fryer, Paul;Merlin, Bella</t>
  </si>
  <si>
    <t>The S Word: Merging Methodologies</t>
  </si>
  <si>
    <t>6. Humanities and the Arts</t>
  </si>
  <si>
    <t>6.4 Arts (arts, history of arts, performing arts, music)</t>
  </si>
  <si>
    <t>Performing arts studies (Musicology, Theater science, Dramaturgy)</t>
  </si>
  <si>
    <t>B</t>
  </si>
  <si>
    <t>Jobertová, Daniela;Augustová, Zuzana;Schlegelová, Martina;Pokorný, Vít;Jiřík, Jan;Magdová, Marcela;Bohadlová, Kateřina;Carnevali, Davide;Kovacs, Teresa;Olkusz, Piotr;Jungmannová, Lenka;Pavis, Patrice</t>
  </si>
  <si>
    <t>Horizonty evropského dramatu: Současný divadelní text mezi dramatickými a postdramatickými tendencemi</t>
  </si>
  <si>
    <t>Akademie múzických umění v Praze/Filmová a televizní fakulta</t>
  </si>
  <si>
    <t>Dvořák, Tomáš;Alt, Hynek;Buddeus, Hana;Suchomel, Filip;Janoščík, Václav;Ledvina, Josef;Šerý, Ladislav;Šemíková, Petra</t>
  </si>
  <si>
    <t>Fotografie, socha, objekt</t>
  </si>
  <si>
    <t>Arts, Art history</t>
  </si>
  <si>
    <t>Oubramová, Zoja;Čechov, Michail</t>
  </si>
  <si>
    <t>Hercova cesta ; O herecké technice / Michail Čechov ; přeložila a studii o životě a díle Michaila Čechova napsala Zoja Oubramová</t>
  </si>
  <si>
    <t>Gunaratna, Vidu;Jícha, Marek;Macák, Jiří;Myslík, Jiří;Neubauer, Petr;Novák, Miloslav;Pecák, Josef;Rejholec, Pavel;Souček, Daniel;Šofr, Jaromír;Weiser, Antonín;Fliegel, Karel;Husník, Libor;Jedlička, Miroslav;Mathé, Ivo;Páta, Petr;Piškula, Martin;Procházka,</t>
  </si>
  <si>
    <t>Certifikovaná metodika digitálního restaurování filmů, jejímž výsledkem je digitálně restaurovaný autorizát (DRA)</t>
  </si>
  <si>
    <t>Studies on Film, Radio and Television</t>
  </si>
  <si>
    <t>Akademie múzických umění v Praze/Hudební fakulta</t>
  </si>
  <si>
    <t>Krejča, Tomáš;Tichý, Vladimír;Zvěřina, Petr</t>
  </si>
  <si>
    <t>Scelovací prostředky</t>
  </si>
  <si>
    <t>Reindl, Tomáš</t>
  </si>
  <si>
    <t>Indický rytmický systém - zdroj inspirace západních skladatelů</t>
  </si>
  <si>
    <t>P</t>
  </si>
  <si>
    <t>Otčenášek, Zdeněk;Guštar, Milan</t>
  </si>
  <si>
    <t>Zařízení ke sledování provozu píšťalových varhan</t>
  </si>
  <si>
    <t>6.5 Other Humanities and the Arts</t>
  </si>
  <si>
    <t>-</t>
  </si>
  <si>
    <t>Tůma, Jaroslav</t>
  </si>
  <si>
    <t>O interpretaci varhanní hudby s přihlédnutím k jiným klávesovým nástrojům. Vybrané parametry interpretace varhanní hudby pohledem grafického znázornění hudební nahrávky.</t>
  </si>
  <si>
    <t>Batchen, Geoffrey;Dvořák, Tomáš;Šimůnek, Michal</t>
  </si>
  <si>
    <t>Obraz a diseminace: Za novou historii pro fotografii</t>
  </si>
  <si>
    <t>Rataj, Jakub;Dos Santos Agostinho Filho, Gilberto</t>
  </si>
  <si>
    <t>Digitální technologie v hudební tvorbě pro akustické nástroje</t>
  </si>
  <si>
    <t>Vostrý, Jaroslav;Sílová, Zuzana;Bár, Pavel;Šípek, Jiří;Honsová, Petra;Nováková, Hana;Novotná, Klára</t>
  </si>
  <si>
    <t>Divadelním ředitelem 1945–1950. Jiří Frejka na Vinohradech</t>
  </si>
  <si>
    <t>Bár, Pavel</t>
  </si>
  <si>
    <t>Hudební divadlo Karlín. Od varieté k muzikálu</t>
  </si>
  <si>
    <t>Císař, Jan</t>
  </si>
  <si>
    <t>Člověk v situaci</t>
  </si>
  <si>
    <t>Bernard, Jan;Rampal Dzurenko, Viktória;Marek, Petr;Bokšteflová, Lucie;Grajciar, Marek</t>
  </si>
  <si>
    <t>Jan Němec. Enfant terrible forever. Díl II. 1975 - 2016.</t>
  </si>
  <si>
    <t>Akademie výtvarných umění v Praze</t>
  </si>
  <si>
    <t>Akademie výtvarných umění v Praze/Rektorát</t>
  </si>
  <si>
    <t>Nekvindová, Terezie;Kramerová, Daniela</t>
  </si>
  <si>
    <t>Automat na výstavu: Československý pavilon na Expo 67 v Montrealu</t>
  </si>
  <si>
    <t>Pospiszyl, Tomáš</t>
  </si>
  <si>
    <t>An Associative Art History</t>
  </si>
  <si>
    <t>Immrová, Monika;Mladičová, Iva</t>
  </si>
  <si>
    <t>Socha 2 AVU 1990-2016</t>
  </si>
  <si>
    <t>Přikryl, Richard;Weishauptová, Zuzana;Přikrylová, Jiřina</t>
  </si>
  <si>
    <t>Metodika určování provenience přírodního kamene – pískovce – exaktními laboratorními metodami</t>
  </si>
  <si>
    <t>1. Natural sciences</t>
  </si>
  <si>
    <t>Hradilová, Janka;Hradil, David;Trmalová, Olga;Žemlička, J.</t>
  </si>
  <si>
    <t>Metodika pro vizualizaci vnitřní struktury malířského díla s využitím nových metod na bázi rentgenového záření</t>
  </si>
  <si>
    <t>AV ČR</t>
  </si>
  <si>
    <t>Archeologický ústav AV ČR, Brno, v. v. i.</t>
  </si>
  <si>
    <t>Škrdla, Petr</t>
  </si>
  <si>
    <t>Moravia at the onset of the Upper Paleolithic</t>
  </si>
  <si>
    <t>6.1 History and Archaeology</t>
  </si>
  <si>
    <t>Archaeology</t>
  </si>
  <si>
    <t>Mazuch, Marian;Hladík, Marek;Skopal, Rostislav</t>
  </si>
  <si>
    <t>Úpravy hrobových jam a dřevěné konstrukce v hrobech na pohřebištích Velké Moravy. (Sociální, duchovní a chronologický fenomén)</t>
  </si>
  <si>
    <t>Procházka, Rudolf;Gregerová, Miroslava;Hložek, Martin;Hošek, Jiří;Janová, Drahomíra;Kočár, Petr;Kočárová, Romana;Nývltová Fišáková, Miriam;Opravil, Emanuel;Shromáždilová, I.;Stránský, K.;Sůvová, Z.;Škojec, Jaroslav;Ustohal, V.;Weiter, Libor</t>
  </si>
  <si>
    <t>Hrad Přerov v raném středověku (9.-11. století) a počátky mladohradištní hmotné kultury. (Archeologický výzkum na Horním náměstí, č. p. 8, 9 a 21)</t>
  </si>
  <si>
    <t>Látková, Michaela</t>
  </si>
  <si>
    <t>The archaeobotany of Mikulčice. Food supply to the Early Medieval stronghold</t>
  </si>
  <si>
    <t>C</t>
  </si>
  <si>
    <t>Novák, Martin</t>
  </si>
  <si>
    <t>Lithics on the periphery. Variability in assemblages from the southern edge and the Dolní Věstonice IIa sub-site (after 1990)</t>
  </si>
  <si>
    <t>Novák, V.;Videman, Jan;Kouřil, Pavel;Richtera, L.;Zmrzlý, M.</t>
  </si>
  <si>
    <t>Depot mincí a zlomkového stříbra z konce 10. století nalezený v Kojetíně-Popůvkách</t>
  </si>
  <si>
    <t>Doležel, Jiří</t>
  </si>
  <si>
    <t>K těžbě stříbra na Horách Vrbických v 16. století</t>
  </si>
  <si>
    <t>Svoboda, Jiří</t>
  </si>
  <si>
    <t>Settlement units and human fossils. Spatial context, stratigraphies, and chronology</t>
  </si>
  <si>
    <t>Archeologický ústav AV ČR, Praha, v. v. i.</t>
  </si>
  <si>
    <t>Ježek, Martin</t>
  </si>
  <si>
    <t>Archaeology of touchstones. An introduction based on finds from Birka, Sweden</t>
  </si>
  <si>
    <t>Venclová, Natalie;Křivánek, Roman</t>
  </si>
  <si>
    <t>Němčice and Staré Hradisko. Iron Age glass and glass-working in Central Europe</t>
  </si>
  <si>
    <t>Gojda, Martin</t>
  </si>
  <si>
    <t>Archeologie a dálkový průzkum. Historie, metody, prameny</t>
  </si>
  <si>
    <t>Sawicki, Jakub</t>
  </si>
  <si>
    <t>Medieval dress accessories from Nowy Targ Square in Wrocław. Catalogue of finds</t>
  </si>
  <si>
    <t>Boháčová, Ivana;Cymbalak, T.;Čiháková, J.;Dragoun, Z.;Hasil, Jan;Havrda, J.;Juřina, P.;Kašpar, V.;Laval, Filip;Mašterová, K.;Podliska, J.;Staňková, V.;Starec, P.;Šmolíková, M.;Tryml, M.;Vyšohlíd, M.;Žďárská, A.</t>
  </si>
  <si>
    <t>Průvodce pražskou archeologií. Památky známé, neznámé i skryté</t>
  </si>
  <si>
    <t>Dreslerová, Dagmar</t>
  </si>
  <si>
    <t>Fields in prehistoric Bohemia - fact and fiction</t>
  </si>
  <si>
    <t>Černý, Viktor</t>
  </si>
  <si>
    <t>Po stopách ʿÁdů. Jižní Arábie v čase a prostoru</t>
  </si>
  <si>
    <t>Frolík, Jan;Mašterová, Katarína;Matiášek, Josef;Stránská, Petra;Tomanová, Pavla;Tomková, Kateřina</t>
  </si>
  <si>
    <t>Pohřebiště ve vnitřním areálu Pražského hradu</t>
  </si>
  <si>
    <t>Blažková, Gabriela;Jonášová, Šárka;Kavanová, M.;Kloužková, A.;Kohoutková, M.;Matějková, K.;Randáková, S.;Skála, Roman;Svobodová, Ljuba;Vepřeková, Jana;Zemenová, P.</t>
  </si>
  <si>
    <t>Nálezy hmotné kultury z renesančních odpadních jímek z Pražského hradu</t>
  </si>
  <si>
    <t>Boháčová, Ivana;Hasil, Jan;Podliska, J.</t>
  </si>
  <si>
    <t>Integrovaný informační systém archeologických pramenů Prahy - specializovaná mapa s odborným obsahem</t>
  </si>
  <si>
    <t>Astronomický ústav AV ČR, v. v. i.</t>
  </si>
  <si>
    <t>Hadrava, Petr</t>
  </si>
  <si>
    <t>Disentangling of Stellar Spectra</t>
  </si>
  <si>
    <t>1.3 Physical sciences</t>
  </si>
  <si>
    <t>Astronomy (including astrophysics,
space science)</t>
  </si>
  <si>
    <t>Hadravová, Alena;Hadrava, Petr</t>
  </si>
  <si>
    <t>Galileo Galilei, Hvězdný posel a Johannes Kepler, Rozprava s Hvězdným poslem</t>
  </si>
  <si>
    <t>Ron, Cyril;Palouš, Jan;Vondrák, Jan;Cukrová, M.;Bělík, M.;Bursa, Michal;Ehlerová, Soňa;Krtička, J.;Sobotka, P.;Svoboda, Jiří;Wolf, M.</t>
  </si>
  <si>
    <t>European Week of Astronomy and Space Science 2017</t>
  </si>
  <si>
    <t>Brajša, R.;Skokić, Ivica;Bárta, Miroslav;Bastian, T.S.;Shimojo, M.;White, S. M.;Iwai, K.</t>
  </si>
  <si>
    <t>ALMA Development Plan Study: Solar Research with ALMA. Final report</t>
  </si>
  <si>
    <t>Klokočník, Jaroslav;Kostelecký, J.;Bezděk, Aleš</t>
  </si>
  <si>
    <t>Gravitational Atlas of Antarctica</t>
  </si>
  <si>
    <t>Caballero-García, María Dolores;Castro-Tirado, A.J.;Claret, A.;Gazeas, K.;Šimon, Vojtěch;Jelínek, Martin;Cwiek, A.;Zarnecki, A.F.;Oates, S.;Jeong, S.;Hudec, René</t>
  </si>
  <si>
    <t>Astrophysics of “Extreme Solar-Like Stars</t>
  </si>
  <si>
    <t>Biologické centrum AV ČR, v. v. i.</t>
  </si>
  <si>
    <t>Kuchta, Roman;Scholz, Tomáš</t>
  </si>
  <si>
    <t>Diphyllobothriidea Kuchta, Scholz, Brabec &amp; Bray, 2008</t>
  </si>
  <si>
    <t>Zoology</t>
  </si>
  <si>
    <t>Kocourek, P.;Tajovský, Karel;Dolejš, P.</t>
  </si>
  <si>
    <t>Mnohonožky České republiky - Příručka pro určování druhů</t>
  </si>
  <si>
    <t>Vrba, Jaroslav;Kopáček, Jiří;Čtvrtlíková, Martina;Znachor, Petr</t>
  </si>
  <si>
    <t>Brief history of long-term ecological research into aquatic ecosystems and their catchments in the Czech Republic. Part II: Glacial lakes: 32 p. Biology Centre CAS, v. v. i., Institute of Hydrobiology, České Budějovice, ISBN 978–80–86668–35–2.</t>
  </si>
  <si>
    <t>Kopáček, Petr;Perner, Jan</t>
  </si>
  <si>
    <t>Vector Biology: Tyrosine Degradation Protects Blood Feeders from Death via La Grande Bouffe</t>
  </si>
  <si>
    <t>Šafařík, Ivo;Pospíšková, K.;Baldíková, Eva;Šafaříková, Miroslava</t>
  </si>
  <si>
    <t>48. Magnetically Responsive Microbial Cells for Metal Ions Removal and Detection</t>
  </si>
  <si>
    <t>Microbiology</t>
  </si>
  <si>
    <t>Doležal, Petr;Davídková, Markéta</t>
  </si>
  <si>
    <t>Sesterská přerojení u lýkožrouta severského, Ips duplicatus Sahlberg</t>
  </si>
  <si>
    <t>Entomology</t>
  </si>
  <si>
    <t>Hejzlar, Josef;Borovec, Jakub;Nedoma, Jiří;Znachor, Petr;Seďa, Jaromír;Peterka, Jiří</t>
  </si>
  <si>
    <t>Hydrobiologický monitoring jezera Medard v roce 2016</t>
  </si>
  <si>
    <t>Ecology</t>
  </si>
  <si>
    <t>Votýpka, Jan;Modrý, David;Oborník, Miroslav;Šlapeta, J.;Lukeš, Julius</t>
  </si>
  <si>
    <t>Apicomplexa</t>
  </si>
  <si>
    <t>Küpper, Hendrik</t>
  </si>
  <si>
    <t>Lead Toxicity in Plants</t>
  </si>
  <si>
    <t>Biochemistry and molecular biology</t>
  </si>
  <si>
    <t>Konvička, Martin;Beneš, Jiří;Spitzer, Lukáš;Bartoňová, Alena;Zapletal, Michal</t>
  </si>
  <si>
    <t>Management stanovišť ohrožených druhů denních a nočních motýlů v České republice</t>
  </si>
  <si>
    <t>Vlasák, Josef;Cvrčková, H.;Máchová, P.</t>
  </si>
  <si>
    <t>Chloroplastová sekvenačnínhaplotypizace dubu pro stanovenínpůvodu a homogenity populací</t>
  </si>
  <si>
    <t>Jůza, Tomáš;Soukalová, Kateřina;Kočvara, Luboš;Prachař, Zdeněk</t>
  </si>
  <si>
    <t>Fish stock assessment of the Petrusplaat Reservoir in 2016, Fish stock assessment of the Honderd en Dertig Reservoir in 2016, Fish stock assessment of the De Gijster Reservoir in 2016</t>
  </si>
  <si>
    <t>Marine biology, freshwater biology, limnology</t>
  </si>
  <si>
    <t>Koloniuk, Igor;Špak, Josef;Petrzik, Karel;Přibylová, Jaroslava;Hrabáková, Lenka</t>
  </si>
  <si>
    <t>Diagnostika fytovirů, viroidů a fytoplazem metodou sekvenování nové generace (NGS)</t>
  </si>
  <si>
    <t>Virology</t>
  </si>
  <si>
    <t>Petříček, Miroslav;Petříčková, Kateřina;Pospíšil, Stanislav;Kuzma, Marek;Chroňáková, Alica;Krištůfek, Václav;Stříž, I.</t>
  </si>
  <si>
    <t>Manumycin-type metabolite called Colabomycin E which inhibits caspase 1 and creation of interleukins, strain produces the Colabomycin E and a method of a production of the Colabomycin E</t>
  </si>
  <si>
    <t>Fish stock assessment of the Petrusplaat Reservoir in 2015, Fish stock assessment of the Honderd en Dertig Reservoir in 2015.</t>
  </si>
  <si>
    <t>F</t>
  </si>
  <si>
    <t>Kopecký, Jan;Paichlová, Jindřiška;Prášil, Ondřej;Urajová, Petra;Čapková Frydrychová, Radmila;Kodrík, Dalibor;Krištůfek, Václav;Petrásek, Jiří</t>
  </si>
  <si>
    <t>Krmivo pro včely</t>
  </si>
  <si>
    <t>Biotechnologický ústav AV ČR, v. v. i.</t>
  </si>
  <si>
    <t>Malý, Petr;Šebo, Peter;Kuchař, Milan;Vaňková, Lucie;Petroková, Hana;Osička, Radim</t>
  </si>
  <si>
    <t>POLYPEPTIDE ANTAGONISTS OF HUMAN IL-23 RECEPTOR FOR TREATMENT OF AUTOIMMUNE DISEASES</t>
  </si>
  <si>
    <t>Neužil, Jiří;Štursa, J.;Werner, L.</t>
  </si>
  <si>
    <t>Tamoxifen derivatives for treatment of neoplastic diseases, especially with high HER2 protein level</t>
  </si>
  <si>
    <t>Behavioral sciences biology</t>
  </si>
  <si>
    <t>W</t>
  </si>
  <si>
    <t>Kubista, Mikael;Šindelka, Radek;Valihrach, Lukáš;Tománková, Silvie;Androvič, Peter;Rohlová, Eva;Švec, David;Langerová, Lucie</t>
  </si>
  <si>
    <t>3 days Hands-on qPCR</t>
  </si>
  <si>
    <t>Pěknicová, Jana</t>
  </si>
  <si>
    <t>XXIInd SYmposium of Biology and Immunology of Reproduction with international participation</t>
  </si>
  <si>
    <t>Kubista, Mikael;Korenková, Vlasta;Šindelka, Radek;Tománková, Silvie;Valihrach, Lukáš;Švec, David;Langerová, Lucie;Androvič, Peter</t>
  </si>
  <si>
    <t>TATAA courses  –  3 days Hands-on qPCR</t>
  </si>
  <si>
    <t>Botanický ústav AV ČR, v. v. i.</t>
  </si>
  <si>
    <t>Maršálek, Blahoslav;Maršálková, Eliška</t>
  </si>
  <si>
    <t>Řasa Coccomyxa mucigena kmen Maršálek &amp; Maršálková 2012/2 produkujícíí extracelulární biopolymery s velkým povrchem a vysokou sorpční kapacitou</t>
  </si>
  <si>
    <t>1.5 Earth and related environmental sciences</t>
  </si>
  <si>
    <t>Environmental sciences (social aspects to be 5.7)</t>
  </si>
  <si>
    <t>Danihelka, Jiří;Chytrý, M.;Kučera, J.;Palice, Zdeněk</t>
  </si>
  <si>
    <t>History of botanical research in the Czech Republic</t>
  </si>
  <si>
    <t>Plant sciences, botany</t>
  </si>
  <si>
    <t>Krahulcová, Anna;Vladimirov, V.;Krahulec, František;Bräutigam, S.</t>
  </si>
  <si>
    <t>The agamic complex of Pilosella (Asteraceae) in Bulgaria and SW Romania: variation in ploidy levels and breeding systems. Part 2</t>
  </si>
  <si>
    <t>Uhlemann, I.;Kirschner, Jan;Štěpánek, Jan</t>
  </si>
  <si>
    <t>Taraxacum F.H. Wigg. - Kuhblume, Löwenzahn</t>
  </si>
  <si>
    <t>Prach, Karel;Török, P.;Barker, J. D.</t>
  </si>
  <si>
    <t>Temperate Grasslands</t>
  </si>
  <si>
    <t>Klimešová, Jitka;Danihelka, J.;Chrtek, Jindřich;de Bello, Francesco;Herben, Tomáš</t>
  </si>
  <si>
    <t>CLO-PLA: a database of clonal and bud-bank traits of the Central European flora</t>
  </si>
  <si>
    <t>Kaplan, Zdeněk</t>
  </si>
  <si>
    <t>Flora and phytogeography of the Czech Republic</t>
  </si>
  <si>
    <t>Palice, Zdeněk</t>
  </si>
  <si>
    <t>Lichen Biota of the Czech Republic</t>
  </si>
  <si>
    <t>Pyšek, Petr;Chytrý, M.;Pergl, Jan;Sádlo, Jiří;Wild, Jan</t>
  </si>
  <si>
    <t>Plant Invasions in the Czech Republic</t>
  </si>
  <si>
    <t>Rybníček, Kamil;Navrátilová, Jana;Bufková, I.;Kučerová, Andrea</t>
  </si>
  <si>
    <t>The Czech Republic</t>
  </si>
  <si>
    <t>Eliáš, M.;Amaral, R.;Fawley, K.P.;Fawley, M.W.;Němcová, Y.;Neustupa, J.;Přibyl, Pavel;Santos, L. M. A.;Ševčíková, T.</t>
  </si>
  <si>
    <t>Eustigmatophyceae</t>
  </si>
  <si>
    <t>Rosen, B. H.;Mareš, Jan</t>
  </si>
  <si>
    <t>Catalog of microscopic organisms of the Everglades Part 1 - The Cyanobacteria : U.S. Geological Survey Open-File Report 2016–1114, 108 s. ISSN 2331-1258 (online)</t>
  </si>
  <si>
    <t>Mrnka, Libor;Schmidt, Christoph Stephan;Frantík, Tomáš;Vosátka, Miroslav;Jandejsek, Z.;Fulín, T.;Kaštánek, P.;Kronusová, O.;Lovecká, P.;Demnerová, K.</t>
  </si>
  <si>
    <t>Směs endofytních hub pro zvýšení produkce biomasy, způsob její přípravy a její použití</t>
  </si>
  <si>
    <t>4.4 Agricultural biotechnology</t>
  </si>
  <si>
    <t>Agricultural biotechnology and food biotechnology</t>
  </si>
  <si>
    <t>Kirschner, Jan;Souček, Josef</t>
  </si>
  <si>
    <t>Metodika záchrany a revitalizace introdukovaných dřevin v památkách zahradního umění</t>
  </si>
  <si>
    <t>Pergl, Jan;Sádlo, Jiří;Petrusek, A.;Pyšek, Petr</t>
  </si>
  <si>
    <t>Seznam prioritních invazních druhů pro ČR</t>
  </si>
  <si>
    <t>Pergl, Jan;Perglová, Irena;Vítková, Michaela;Pocová, L.;Janata, T.;Šíma, J.</t>
  </si>
  <si>
    <t>Standardy péče o krajinu - péče o vybrané terestrické ekosystémy, řada B: Likvidace vybraných invazních druhů rostlin</t>
  </si>
  <si>
    <t>Janssen, J. A. M.;Rodwell, J. S.;García Criado, M.;Gubbay, S.;Haynes, T.;Nieto, A.;Sanders, N. J.;Landucci, F.;Loidi, J.;Ssymank, A.;Tahvanainen, T.;Valderrabano, M.;Acosta, A. T. R.;Aronsson, M.;Arts, G.;Atorre, F.;Bergmeier, E.;Bijlsma, R.-J.;Bioret, F.;Bita-Nicolae, C.;Biurrun, I.;Calix, M.;Capelo, J.;Čarni, A.;Chytrý, M.;Dengler, J.;Dimopoulos, P.;Essl, F.;Gardfjell, H.;Gigante, D.;Giusso del Galdo, G.;Hájek, M.;Jansen, F.;Jansen, J.;Kapfer, J.;Mickolajczak, A.;Molina, J. A.;Molnar, Z.;Paternoster, D.;Piernik, A.;Poulin, B.;Renaux, B.;Schaminée, J.H.J.;Šumberová, Kateřina;Toivonen, H.;Tonteri, T.;Tsiripidis, I.;Tzonev, R.;Valachovič, M.</t>
  </si>
  <si>
    <t>European Red List of Habitats - Part 2. Terrestrial and freshwater habitats</t>
  </si>
  <si>
    <t>Ministerstvo životního prostředí</t>
  </si>
  <si>
    <t>CENIA, česká informační agentura životního prostředí</t>
  </si>
  <si>
    <t>Horáková, Eva;Prášek, Jan;Buda Šepeľová, Gabriela;Valta, Jiří</t>
  </si>
  <si>
    <t>Podklady pro zpracování prognózy</t>
  </si>
  <si>
    <t>Ehrlich, Pavel</t>
  </si>
  <si>
    <t>Metodika certifikace výrobků a služeb ekoznačkou Ekologicky šetrný výrobek, Ekologicky šetrná služba a Ekoznačkou EU</t>
  </si>
  <si>
    <t>Ministerstvo dopravy</t>
  </si>
  <si>
    <t>Centrum dopravního výzkumu, v.v.i.</t>
  </si>
  <si>
    <t>Ambros, Jiří;Kubeček, Jan</t>
  </si>
  <si>
    <t>Predikční modely nehodovosti – nástroj systematické identifikace kritických míst silniční sítě</t>
  </si>
  <si>
    <t xml:space="preserve">2. Engineering and Technology </t>
  </si>
  <si>
    <t>2.1 Civil engineering</t>
  </si>
  <si>
    <t>Transport engineering</t>
  </si>
  <si>
    <t>Havránek, Pavel;Vyskočilová, Lucie;Sedoník, Jiří;Tichý, Tomáš;Kubeček, Jan;Pixa, Radek</t>
  </si>
  <si>
    <t>Mapa nehodovosti v souvislosti s osvětlením</t>
  </si>
  <si>
    <t>H</t>
  </si>
  <si>
    <t>Křivánek, Vítězslav;Valentin, Jan;Mondschein, Petr;Bureš, Petr</t>
  </si>
  <si>
    <t>Technické podmínky 259 Asfaltové směsi pro obrusné vrstvy se sníženou hlučností</t>
  </si>
  <si>
    <t>Ambros, Jiří;Zahradníček, Ivo</t>
  </si>
  <si>
    <t>On-line aplikace Metodika hodnocení dopadu silniční infrastruktury na bezpečnost (RSIA)</t>
  </si>
  <si>
    <t>Pospíšil, Karel;Hodovský, Ivo</t>
  </si>
  <si>
    <t>Tvarové dlažební prvky pro systém vyhřívání vozovek nízkoteplotním zdrojem, zejména krátkých účelových komunikací s rozebíratelným povrchem</t>
  </si>
  <si>
    <t>Civil engineering</t>
  </si>
  <si>
    <t>Ščerba, Marek;Švédová, Zuzana;Bambušek, Martin;Křepelková, Hana;Prokeš, Radovan;Jindra, Jiří;Pixa, Radek;Cikhardtová, Kristýna;Řezníček, Martin;Tichý, Tomáš</t>
  </si>
  <si>
    <t>Systém senzorických sítí environmentálních systémů s vazbou na dopravu v klidu v koncepci chytrých měst</t>
  </si>
  <si>
    <t>2.2 Electrical engineering, Electronic engineering, Information engineering</t>
  </si>
  <si>
    <t>Communication engineering and systems</t>
  </si>
  <si>
    <t>Doupal, Emil;Novotný, Jiří</t>
  </si>
  <si>
    <t>Postup žadatele o ověření měřidel pro kontrolní vážení vozidel za pohybu (WIM)</t>
  </si>
  <si>
    <t>Automation and control systems</t>
  </si>
  <si>
    <t>Špička, Libor;Červinka, Ondřej</t>
  </si>
  <si>
    <t>Rozšířený řetězec měření emisí plynných látek</t>
  </si>
  <si>
    <t>2.7 Environmental engineering</t>
  </si>
  <si>
    <t>Energy and fuels</t>
  </si>
  <si>
    <t>Skládaná, Pavlína;Skládaný, Pavel;Tučka, Pavel;Bidovský, Miroslav;Perůtka, Jan</t>
  </si>
  <si>
    <t>Metodika užití preventivních opatření proti vzniku nehod v důsledku neoprávněných vstupů do prostoru dráhy</t>
  </si>
  <si>
    <t>5. Social Sciences</t>
  </si>
  <si>
    <t>5.4 Sociology</t>
  </si>
  <si>
    <t>Social topics (Women´s and gender studies; Social issues; Family studies; Social work)</t>
  </si>
  <si>
    <t>Valach, Ondřej;Gogolín, Ondřej;Zahradníček, Ivo</t>
  </si>
  <si>
    <t>Databáze judikatury k náhradě újmy na zdraví</t>
  </si>
  <si>
    <t>5.5 Law</t>
  </si>
  <si>
    <t>Law</t>
  </si>
  <si>
    <t>Mikulík, Josef;Tecl, Jan;Strnadová, Zuzana;Valach, Ondřej;Frič, Jindřich</t>
  </si>
  <si>
    <t>Revize a aktualizace Národní strategie bezpečnosti silničního provozu 2011-2020: s platností od roku 2017</t>
  </si>
  <si>
    <t>5.6 Political science</t>
  </si>
  <si>
    <t>Public administration</t>
  </si>
  <si>
    <t>Ličbinský, Roman; Bucková, Martina; Huzlík, Jiří; Krejčí, Jan; Pospíchalová, Jana; Plička, Robert; Šebestová, Blanka; Ventrubová, Iva</t>
  </si>
  <si>
    <t>Indikace znečištění životního prostředí přístrojem na principu biosenzoru</t>
  </si>
  <si>
    <t>Bárta, David;Ščerba, Marek;Gelová, Eva;Švédová, Zuzana;Lokaj, Zdeněk</t>
  </si>
  <si>
    <t>Příprava systému posuzování shody ITS zařízení, služeb a aplikací</t>
  </si>
  <si>
    <t>Matula, Radek; Stryk, Josef; Pospíšil, Karel</t>
  </si>
  <si>
    <t>Automatizované zařízení pro ovládání dvoukanálového georadaru</t>
  </si>
  <si>
    <t>Sedoník, Jiří;Bíl, Michal;Andrášik, Richard</t>
  </si>
  <si>
    <t>KDE+ extension for ArcGIS</t>
  </si>
  <si>
    <t>Matula, Radek;Stryk, Josef;Pospíšil, Karel</t>
  </si>
  <si>
    <t>Georadar a jeho uplatnění při diagnostice objektů dopravní infrastruktury</t>
  </si>
  <si>
    <t>Ambros, Jiří;Valentová, Veronika;Gogolín, Ondřej;Andrášik, Richard;Kubeček, Jan;Bíl, Michal</t>
  </si>
  <si>
    <t>Metodika zvýšení samovysvětlitelnosti pozemních komunikací pomocí optimalizace směrových návrhových prvků</t>
  </si>
  <si>
    <t>Rücker, Jan</t>
  </si>
  <si>
    <t>Opěrka hlavy pro zachycení excentrického nárazu</t>
  </si>
  <si>
    <t>3. Medical and Health Sciences</t>
  </si>
  <si>
    <t>Soušek, Jaroslav;Kurečková, Veronika;Řezáč, Pavel;Trepáčová, Martina;Kaniová, Kamila;Zaoral, Aleš;Kocourek, Vojtěch</t>
  </si>
  <si>
    <t>Metodika systematického způsobu obsazování dispečerských pracovišť, v návaznosti na jejich rozsah a technicko-technologickou náročnost, jednotlivými dispečery, a to ve smyslu počtu a jejich schopnostmi řídit dopravu</t>
  </si>
  <si>
    <t>Kurečková, Veronika;Zaoral, Aleš;Jedlička, Vít;Řezáč, Pavel;Zámečník, Petr</t>
  </si>
  <si>
    <t>Metodika výuky, výcviku a hodnocení řidičů vozidel s právem přednostní jízdy, zejména pro složky IZS, na pokročilém simulátoru</t>
  </si>
  <si>
    <t>Velikovská, Pavlína;Prokeš, Petr;Andelek, Michal;Šenk, Petr;Dokoupil, Bohuslav;Švédová, Zuzana</t>
  </si>
  <si>
    <t>Tarifní soudržnost</t>
  </si>
  <si>
    <t>Ščerba, Marek;Mynařík, Jan;Dvorský, Michal;Dokoupil, Bohuslav</t>
  </si>
  <si>
    <t>Systém pro aktivní řízení dopravy v místech krátkodobých uzavírek, nehodových událostí, nebo masových akcí.</t>
  </si>
  <si>
    <t>Ministerstvo průmyslu a obchodu</t>
  </si>
  <si>
    <t>Centrum hydraulického výzkumu spol. s r.o.</t>
  </si>
  <si>
    <t>Krátký, Tomáš;Zavadil, Lukáš;Tabatabaei, Mohammad</t>
  </si>
  <si>
    <t>Pump Suction Shape Optimization Using A Parallel Stochastic Radial Basis Function Method.</t>
  </si>
  <si>
    <t>2.3 Mechanical engineering</t>
  </si>
  <si>
    <t>Centrum organické chemie s.r.o.</t>
  </si>
  <si>
    <t>Kubáč, Lubomír;Bečvaříková, Radana;Horáková, Petra</t>
  </si>
  <si>
    <t>Method for the preparation of a monomer based on thiophene of formula (2,3-dihydrothieno [3,4-b][1,4]dioxin-2-yl)methanol and the monomer prepared in this manner</t>
  </si>
  <si>
    <t>1.4 Chemical sciences</t>
  </si>
  <si>
    <t>Organic chemistry</t>
  </si>
  <si>
    <t>Kořínková, Radka;Karásková, Marie;Horálek, Jiří;Zetková, Kateřina</t>
  </si>
  <si>
    <t>Fotoaktivní antimikrobiální vrstva na bázi nátěrového či tiskového polymerního systému vytvrditelného UV zářením a způsob její přípravy</t>
  </si>
  <si>
    <t>2.5 Materials engineering</t>
  </si>
  <si>
    <t>Coating and films</t>
  </si>
  <si>
    <t>Kubáč, Lubomír; Josefík, František; Hamáček, Aleš; Blecha, Tomáš; Štulík, Jiří</t>
  </si>
  <si>
    <t>Senzor pro prokázání přítomnosti a detekci koncentrace amoniaku či aminů</t>
  </si>
  <si>
    <t>Kubáč, Lubomír;Akrman, Jiří;Josefík, František;Marek, Jan;Martinková, Lenka;Dvorský, Drahomír</t>
  </si>
  <si>
    <t>Způsob vodivé a antistatické permanentní úpravy textilních materiálů a textilní materiál upravený tímto způsobem</t>
  </si>
  <si>
    <t>Centrum výzkumu Řež s.r.o.</t>
  </si>
  <si>
    <t>Stoklasa, Jaroslav;Svoboda, Štěpán;Grič, Lukáš;Šyc, Michal;Pohořelý, Michael</t>
  </si>
  <si>
    <t>Technologie MSO pro zneškodňování radioaktivně kontaminovaných iontoměničů oxidací v tavenině soli</t>
  </si>
  <si>
    <t>Nuclear related engineering; (nuclear physics to be 1.3);</t>
  </si>
  <si>
    <t>Libera, Ondřej</t>
  </si>
  <si>
    <t>Metodika měření lokálních mechanických vlastností austenitických ocelí jako příprava pro měření neutrony a ionty ozářených ASS a ostatních polykrystalických konstrukčních materiálů jaderných reaktorů</t>
  </si>
  <si>
    <t>Berka, Jan;Lupoměský, Mirek;Kutzendörfer, Jaroslav;Hamáček, Jiří;Hlinčík, Tomáš</t>
  </si>
  <si>
    <t>Inovovaný výrobní postup keramických materiálů pro vysokoteplotní aplikace</t>
  </si>
  <si>
    <t>Ceramics</t>
  </si>
  <si>
    <t>Galek, Vojtěch;Hadrava, Jan;Hrbek, Jan</t>
  </si>
  <si>
    <t>Zpracování kapalných a semi-kapalných radioaktivních odpadů odpařováním a solidifikací</t>
  </si>
  <si>
    <t>Schulc, Martin;Košťál, Michal;Harutyunyan, Davit;Švadlenková, Marie;Milčák, Ján;Rypar, Vojtěch;Kolros, Antonín</t>
  </si>
  <si>
    <t>The Effect of Iron Cross-Section in Thermal Region on Neutron Transport in VVER-1000 Mock-Up In LR-0 Reactor</t>
  </si>
  <si>
    <t>Sihelská, Kristína;Sus, František;Lorinčík, Jan</t>
  </si>
  <si>
    <t>Průkaz a stanovení mikroskopických uranových částic ve vzorcích stěrů prachu</t>
  </si>
  <si>
    <t>Poznyak, Igor;Mareček, Martin;Hrbek, Jan;Kárásková Nenadálová, Lucie</t>
  </si>
  <si>
    <t>Preliminary tests on molten corium solidification mechanism</t>
  </si>
  <si>
    <t>Hodač, Jiří;Janoušek, Jaromír;Mareš, Pavel;Linhart, Martin</t>
  </si>
  <si>
    <t>Výroba “as real“ vad a jejich význam pro ultrazvukové testování</t>
  </si>
  <si>
    <t>Romanello, Vincenzo</t>
  </si>
  <si>
    <t>Utilization of SUSEN technologies for the Gen.IV development</t>
  </si>
  <si>
    <t>CESNET - zájmové sdružení právnických osob</t>
  </si>
  <si>
    <t>ŽÁDNÍK, Martin;WRONA, Jan;KROBOT, Pavel;Minařík, Pavel;Barienčík, Jan;Jirsík, Tomáš;Čermák, Milan;Továrňák, Dan</t>
  </si>
  <si>
    <t>Systém pro sběr, uchování a analýzu síťových dat velkého rozsahu</t>
  </si>
  <si>
    <t>1.2 Computer and information sciences</t>
  </si>
  <si>
    <t>Computer sciences, information science, bioinformathics (hardware development to be 2.2, social aspect to be 5.8)</t>
  </si>
  <si>
    <t>PUŠ, Viktor;KUKA, Mário;ŠIŠKA, Pavel;ŽÁDNÍK, Martin;KOŘENEK, Jan;Elich, Martin</t>
  </si>
  <si>
    <t>Hardwarově akcelerované zařízení pro pokročilou ochranu vysokorychlostních sítí</t>
  </si>
  <si>
    <t>Computer hardware and
architecture</t>
  </si>
  <si>
    <t>VOJTĚCH, Josef;KOŠŇAR, Tomáš;ŠKODA, Pavel;VOHNOUT, Rudolf;RADIL, Jan;VELC, Radek</t>
  </si>
  <si>
    <t>9th CEF Networks Workshop 2017</t>
  </si>
  <si>
    <t>Vojtěch, Josef;Hůla, Miloslav;Havliš, Ondřej</t>
  </si>
  <si>
    <t>CL VMUX+OCM</t>
  </si>
  <si>
    <t>Slavík, Radan;Vojtěch, Josef;Smotlacha, Vladimír;Radil, Jan</t>
  </si>
  <si>
    <t>Modulární stavebnice zařízení pro monitoring spektrálního odstupu kanálů v sítích optických vlnových multiplexů</t>
  </si>
  <si>
    <t>Krobot, Pavel;Juřen, Martin;Žádník, Martin;Wrona, Jan;Huták, Lukáš;Pacholík, Václav;Jan, Barienčík;Pavel, Minařík</t>
  </si>
  <si>
    <t>Software pro masivně paralelní zpracování velkého objemu síťových dat na dynamické úrovni detailu</t>
  </si>
  <si>
    <t>Ubik, Sven;Halák, Jiří;Žejdl, Petr</t>
  </si>
  <si>
    <t>Device for receiving video signals transmitted over a packet computer network</t>
  </si>
  <si>
    <t>COMTES FHT a.s.</t>
  </si>
  <si>
    <t>Džugan, Jan;Chvostová, Eva;Procházka, Radek</t>
  </si>
  <si>
    <t>Čelisti pro upínání miniaturizovaných zkušebních těles pro nízkocyklovou únavu</t>
  </si>
  <si>
    <t>Mechanical engineering</t>
  </si>
  <si>
    <t>Džugan, Jan;Urbánek, Miroslav;Jánská, Danuše;Španiel, Miroslav;Vlček, Libor;Petruška, Jindřich;Jeník, Jiří</t>
  </si>
  <si>
    <t>Přípravek pro víceosé neproporcionální zatěžování v podmínkách nízkocyklové únavy</t>
  </si>
  <si>
    <t>Šuchmann, Pavel;Džugan, Jan;Cao, W.</t>
  </si>
  <si>
    <t>Vysokopevná ložisková ocel odolná proti korozi</t>
  </si>
  <si>
    <t>Palán, Jan</t>
  </si>
  <si>
    <t>Technologie výroby drátu ze slitiny BrCHNb</t>
  </si>
  <si>
    <t>Termomechanické zpracování drátu na bázi kobaltové superslitiny pro hodinářský průmysl</t>
  </si>
  <si>
    <t>Nižňanská, Jana;Vančura, Filip;Balcar, Martin;Fila, Pavel;Krejčík, Jiří;Martínek, Ludvík;Šuchmann, Pavel</t>
  </si>
  <si>
    <t>Nástrojová ocel pro práci za tepla s vyšší otěruvzdorností</t>
  </si>
  <si>
    <t>Materials engineering</t>
  </si>
  <si>
    <t>Poláková, Ivana;Urbánek, Miroslav;Fedorko, Mikuláš;Kubec, Václav</t>
  </si>
  <si>
    <t>Ověření úpravy stávájící technologie kování ojnice MK27560</t>
  </si>
  <si>
    <t>Fedorko, Mikuláš;Kubec, Václav;Urbánek, Miroslav</t>
  </si>
  <si>
    <t>Ověření úpravy technologie kování hřídele VL16287</t>
  </si>
  <si>
    <t>Technologie zpracování niklového drátu pro těsnění jaderných reaktorů</t>
  </si>
  <si>
    <t>Černý, Jan;Ludvík, Pavel</t>
  </si>
  <si>
    <t>Technologie výroby oceli s vyšším obsahem síry, mědi a kobaltu pro použití v práškové metalurgii</t>
  </si>
  <si>
    <t>Šteller, Michal;Fedorko, Mikuláš;Hodek, Josef;Kubec, Václav;Zemko, Michal</t>
  </si>
  <si>
    <t>Kalička - Alfa</t>
  </si>
  <si>
    <t>Hauserová, Daniela;Šuchmann, Pavel</t>
  </si>
  <si>
    <t>Technologie indukčního zpracování dílů KU-Zapfen</t>
  </si>
  <si>
    <t>Urbánek, Miroslav;Fedorko, Mikuláš</t>
  </si>
  <si>
    <t>Ověření úpravy stávájící technologie kování ojnice MK27705</t>
  </si>
  <si>
    <t>Sláma, Peter;Podaný, Pavel;Roško, Miroslav</t>
  </si>
  <si>
    <t>Obrobitelná mosaz se sníženým obsahem olova vhodná pro tváření válcováním za studena</t>
  </si>
  <si>
    <t>Česká geologická služba</t>
  </si>
  <si>
    <t>A</t>
  </si>
  <si>
    <t>Barnet, Ivan;Krejčí, Zuzana;Paleček, Martin;Pospíšil, Václav</t>
  </si>
  <si>
    <t>Mapová aplikace Komplexní radonová informace</t>
  </si>
  <si>
    <t>Jelínek, Jan;Staněk, František;Jarošová, Marcela;Grygar, Radomír</t>
  </si>
  <si>
    <t>Software Model3D pro modelování ložisek a zajištění kompatibility použitých programů</t>
  </si>
  <si>
    <t>Jelínek, Jan;Staněk, František;Grygar, Radomír;Jarošová, Marcela</t>
  </si>
  <si>
    <t>Metodika tvorby a vizualizace 3D modelu Li-Sn-W ložiska Cínovec – východ</t>
  </si>
  <si>
    <t>Franěk, Jan;Švagera, Ondřej</t>
  </si>
  <si>
    <t>Regionální strukturně-geologický 3D model kandidátské lokality EDU-Západ</t>
  </si>
  <si>
    <t>Geology</t>
  </si>
  <si>
    <t>Bláha, Vladimír;Holeček, Jan;Pačes, Tomáš;Rukavičková, Lenka</t>
  </si>
  <si>
    <t>Odběrové zařízení pro odběr chemicky neovlivněných vzorků podzemních vod z úzkoprofilových vrtů v horninách s nízkou propustností a způsob odběru pomocí tohoto zařízení</t>
  </si>
  <si>
    <t>Hydrology</t>
  </si>
  <si>
    <t>Jelének, Jan;Jelínek, Jan;Kopačková, Veronika;Koucká, Lucie;Švagera, Ondřej</t>
  </si>
  <si>
    <t>Kraví hora: Strukturní interpretace lineamentů a tektonické členitosti a intenzity porušení hornin</t>
  </si>
  <si>
    <t>Bohdálek, Petr;Godány, Josef;Mašek, Dalibor;Novák St., Jaroslav;Poňavič, Michal;Rýda, Karel;Starý, Jaromír;Večeřa, Josef</t>
  </si>
  <si>
    <t>Studie „Vyhodnocení zdrojů superstrategických surovin EU a dalších kritických surovin v České republice“</t>
  </si>
  <si>
    <t>Havlín, Aleš;Šikula, Jan;Bůžek, Jan</t>
  </si>
  <si>
    <t>Metodika kategorizace svahových nestabilit ohrožujících dopravní koridory</t>
  </si>
  <si>
    <t>Havlín, Aleš;Šikula, Jan</t>
  </si>
  <si>
    <t>Metodika určování sesuvného hazardu v prostředí ohroženém svahovými nestabilitami</t>
  </si>
  <si>
    <t>Havlín, Aleš;Krejčí, Vladimíra;Šikula, Jan</t>
  </si>
  <si>
    <t>Účelová mapa náchylností k sesouvání podél dopravních koridorů: 6) R35 Hradec Králové - Mohelnice, 14-34-19</t>
  </si>
  <si>
    <t>Buda, Jan;Krejčí, Zuzana;Kříbek, Bohdan;Mrázová, Štěpánka;Poňavič, Michal;Rambousek, Petr;Vrána, Stanislav</t>
  </si>
  <si>
    <t>Mapa území doporučeného k dalšímu výzkumu a průzkumu kritických surovin</t>
  </si>
  <si>
    <t>Buda, Jan;Krejčí, Zuzana;Kříbek, Bohdan;Mrázová, Štěpánka;Poňavič, Michal;Rambousek, Petr;Sidorinová, Tamara</t>
  </si>
  <si>
    <t>Účelová geologická mapa s indikacemi kritických surovin v těžkých minerálech, 1 : 200 000, list 32 - České Budějovice</t>
  </si>
  <si>
    <t>Účelová mapa náchylností k sesouvání podél dopravních koridorů: 1) I/13 D8-Děčín, 02-23-18</t>
  </si>
  <si>
    <t>Účelová mapa náchylností k sesouvání podél dopravních koridorů: 2) R48 Bělotín - Frýdek-Místek, 25-21-10</t>
  </si>
  <si>
    <t>Buda, Jan;Franěk, Jan;Krejčí, Zuzana;Mrázová, Štěpánka;Pašava, Jan;Peterková, Tereza;Poňavič, Michal;Rambousek, Petr;Vrána, Stanislav</t>
  </si>
  <si>
    <t>Specializovaná ložiskově-geologická mapa kritických surovin. 1 : 200 000 - 32 (České Budějovice)</t>
  </si>
  <si>
    <t>Dudíková Schulmannová, Barbora;Pertoldová, Jaroslava;Poňavič, Michal;Verner, Kryštof</t>
  </si>
  <si>
    <t>Stavební a dekorační kameny Jihočeského kraje</t>
  </si>
  <si>
    <t>Baldík, Vít;Buriánek, David;Novotný, Roman;Otava, Jiří;Sedláček, Jan;Vít, Jan;Rez, Jiří</t>
  </si>
  <si>
    <t>Základní geologická mapa České republiky 1:25 000, list 24-233 Ostrov u Macochy</t>
  </si>
  <si>
    <t xml:space="preserve">Baldík, Vít;Buriánek, David;Čáp, Pavel;Franců, Juraj;Gilíková, Helena;Janderková, Jana;Kašperáková, Dagmar;Kolejka, Vladimír;Krejčí, Vladimíra;Kryštofová, Eva;Novotný, Roman;Otava, Jiří;Pecina, Vratislav;Sedláček, Jan;Sedláčková, Irena;Večeřa, Josef;Vít, </t>
  </si>
  <si>
    <t>Vysvětlivky k základní geologické mapě ČR list Ostrov u Macochy 24-233</t>
  </si>
  <si>
    <t>Čihadlo: Syntéza identifikovaných lineamentů metodami DPZ a zlomové sítě využité pro konstrukci 3D modelů</t>
  </si>
  <si>
    <t>Čertovka: Strukturní interpretace lineamentů a tektonické členitosti a intenzity porušení hornin</t>
  </si>
  <si>
    <t>Bohdálek, Petr;Buda, Jan;Godány, Josef;Krejčí, Zuzana;Novák St., Jaroslav;Pašava, Jan;Poňavič, Michal;Rýda, Karel;Starý, Jaromír;Lukeš, Ivo;Vaněček, Michal;Zitko, Vojtěch</t>
  </si>
  <si>
    <t>Geologická mapa oblasti 3a s vyznačením ložisek a zdrojů EU kritických surovin a vybraných národních strategických surovin</t>
  </si>
  <si>
    <t>Geologická mapa oblasti 2a s vyznačením ložisek a zdrojů EU kritických surovin a vybraných národních strategických surovin</t>
  </si>
  <si>
    <t>Geologická mapa oblasti 2 s vyznačením ložisek a zdrojů EU kritických surovin a vybraných národních strategických surovin</t>
  </si>
  <si>
    <t>Rambousek, Petr</t>
  </si>
  <si>
    <t>Návrh legislativních úprav vztažených k problematice získávání vzácných 
kovů v ČR</t>
  </si>
  <si>
    <t>Godány, Josef;Novák St., Jaroslav;Sitenský, Ivo;Brož, Bohumil;Hanzlík, Petr;Havránek, Jindřich;Krutský, Jan;Lhotský, Pavel;Opekar, Ladislav;Pechar, Tomáš;Tvrdý, Jaromír;Vaněček, Mirko;Zýval, Vladimír;Hromada, Ján;Pauk, Marián;Osvald, Petr;Poloch, Jan</t>
  </si>
  <si>
    <t>Metodika umožňující srovnání údajů zastaralé metodiky hodnocení ložisek s nově navrženými kritérii hodnocení dle PERC a JORC</t>
  </si>
  <si>
    <t>Bohdálek, Petr;Buda, Jan;Godány, Josef;Kunceová, Eva;Poňavič, Michal;Rambousek, Petr;Starý, Jaromír</t>
  </si>
  <si>
    <t>Mapa nerostných surovinových zdrojů vybraných vzácných kovů a manganu na území ČR 1: 750 000</t>
  </si>
  <si>
    <t>Metodika klasifikace ložisek nerostných surovin z hlediska jejich ekonomického významu srovnatelná s mezinárodními kritérii PERC a JORC</t>
  </si>
  <si>
    <t>Čápová, Dana;Kramolišová, Pavla;Moravcová, Olga;Kafka, Štěpán</t>
  </si>
  <si>
    <t>The European Geological Data Infrastructure (EGDI) Metadata Catalogue</t>
  </si>
  <si>
    <t>Burda, Jiří;Dostalík, Martin;Dudíková Schulmannová, Barbora;Dvořák, Igor;Klomínský, Josef;Krupička, Jiří;Malík, Jan;Man, Oleg;Müllerová, Pavla;Pecina, Vratislav;Petyniak, Otmar;Sedláček, Jan;Štor, Tomáš;Zemková, Michaela;Bělohradský, Vladimír;Rous, Ivan;Šrek, Jakub;Toužimský, Miroslav</t>
  </si>
  <si>
    <t>Urbanistická geologie města Liberce. Modelová územní studie</t>
  </si>
  <si>
    <t>Čoupek, Petr;Paleček, Martin;Pospíšil, Václav</t>
  </si>
  <si>
    <t>Geological map of the Czech Republic at scale 1:500 000</t>
  </si>
  <si>
    <t>Čoupek, Petr;Jansta, Jaroslav;Kachlíková, Renata;Krejčí, Zuzana;Paleček, Martin;Pospíšil, Václav</t>
  </si>
  <si>
    <t>Výdej prostorových informací</t>
  </si>
  <si>
    <t>Klomínský, Josef;Petyniak, Otmar;Sedláček, Jan;Štor, Tomáš;Bělohradský, Vladimír;Rous, Ivan;Šrek, Jakub;Toužimský, Miroslav</t>
  </si>
  <si>
    <t>Liberec. Urbanistická geologie města s mapou 1 : 13 000</t>
  </si>
  <si>
    <t>Čoupek, Petr;Kondrová, Lucie;Paleček, Martin;Pospíšil, Václav</t>
  </si>
  <si>
    <t>Mapa radonového indexu 1 : 50 000 - INSPIRE Download Service</t>
  </si>
  <si>
    <t>Bukovská, Zita;Hanžl, Pavel;Hrdličková, Kristýna;Paleček, Martin</t>
  </si>
  <si>
    <t>Tektonická mapa užší lokality Jaderné elektrárny Dukovany 1 : 25 000</t>
  </si>
  <si>
    <t>Registr svahových nestabilit - INSPIRE Download Service</t>
  </si>
  <si>
    <t>Bukovská, Zita;Franěk, Jan;Jelének, Jan;Švagera, Ondřej</t>
  </si>
  <si>
    <t>Regionální strukturně-geologický 3D model kandidátské lokality Hrádek</t>
  </si>
  <si>
    <t>Bukovská, Zita;Buriánek, David;Daňková, Ludmila;Hanžl, Pavel;Hošek, Jan;Hrdličková, Kristýna;Paleček, Martin;Soejono, Igor;Vít, Jan</t>
  </si>
  <si>
    <t>Účelová geologická mapa užší lokality Jaderné elektrárny Dukovany 1 : 25 000</t>
  </si>
  <si>
    <t>Regionální strukturně-geologický 3D model kandidátské lokality Kraví hora</t>
  </si>
  <si>
    <t>Franěk, Jan;Kvapilová, Štěpánka;Cádrová, Lucie;Černík, Miroslav;Nosek, Jaroslav;Záruba, Jiří;Brož, Milan;Uhlík, Jan;Vaněček, Michal</t>
  </si>
  <si>
    <t>Tepelně vodivá hmota na bázi geopolymerů</t>
  </si>
  <si>
    <t>Poňavič, Michal;Rambousek, Petr;Mališ, Jiří;Botula, Jiří;Dvořáček, Jaroslav;Toman, František;Pelikán, Aleš;Bőhmová, Lenka;Tomášek, Josef</t>
  </si>
  <si>
    <t>Nové ekologicky přijatelné technologické možnosti získávání 
vybraných vzácných kovů v ČR</t>
  </si>
  <si>
    <t>Česká zemědělská univerzita v Praze</t>
  </si>
  <si>
    <t>Česká zemědělská univerzita v Praze/Fakulta agrobiologie, potravinových a přírodních zdrojů</t>
  </si>
  <si>
    <t>Jablonský, Ivan;Jelínek, František;Kaplan, Lukáš;Košnář, Zdeněk;Koudela, Martin;Tlustoš, Pavel</t>
  </si>
  <si>
    <t>Mykoremediace vybraných perzistentních organických polutantů v půdě pomocí ligninolytických hub pěstovaných v substrátech založených na bázi lignocelulózních materiálů</t>
  </si>
  <si>
    <t>Česká zemědělská univerzita v Praze/Fakulta životního prostředí</t>
  </si>
  <si>
    <t>Martínez-Fernández, Domingo;Vítková, Martina;Michálková, Zuzana;Komárek, Michael</t>
  </si>
  <si>
    <t>Engineered Nanomaterials for Phytoremediation of Metal/Metalloid-Contaminated Soils: Implications for Plant Physiology</t>
  </si>
  <si>
    <t>Klose, Zbyněk;Staněk, Ondřej;Pavlásek, Jiří;Pech, Pavel</t>
  </si>
  <si>
    <t>Způsob pro stanovení vodní hodnoty sněhu sněhové vrstvy a zařízení pro provádění tohoto způsobu</t>
  </si>
  <si>
    <t>Hanel, Martin;Georgievová, Irina;Pavlík, Petr;Máca, Petr;Heřmanovský, Martin;Šebek, Ondřej</t>
  </si>
  <si>
    <t>Propojený model hydrologické a vodohospodářské bilance</t>
  </si>
  <si>
    <t>Water resources</t>
  </si>
  <si>
    <t>Mercl, Filip;Habart, Jan;Tlustoš, Pavel</t>
  </si>
  <si>
    <t>Směs pro šetrnou imobilizaci rizikových prvků v půdě</t>
  </si>
  <si>
    <t>Chen, Zhongbing;Vymazal, Jan;Kuschk, Peter</t>
  </si>
  <si>
    <t>Treatment of Chlorinated Benzenes in Different Pilot Scale Constructed Wetlands</t>
  </si>
  <si>
    <t>Hradilek, Václav;Roub, Radek;Novák, Pavel;Vybíral, Tomáš;Marval, Štěpán;Hejduk, Tomáš;Hlaváček, Jiří;Bureš, Luděk</t>
  </si>
  <si>
    <t>Technologie připevnění a stabilizace měřicí aparatury RiverSurveyor M9 na kajaku za účelem měření batymetrie malých vodních nádrží</t>
  </si>
  <si>
    <t>Vymazal, Jan;Sklenička, Petr;Kršňák, Jaroslav;Dvořáková Březinová, Tereza;Černý Pixová, Kateřina;Bierhanzl, Bořek</t>
  </si>
  <si>
    <t>Umělé mokřadní systémy pro snížení koncentrace dusíku a fosforu v povrchových vodách zemědělských krajin</t>
  </si>
  <si>
    <t>Vymazal, Jan;Sklenička, Petr;Dvořáková Březinová, Tereza;Černý Pixová, Kateřina;Bierhanzl, Bořek</t>
  </si>
  <si>
    <t>Technologie čištění vody v umělých mokřadních systémech pro snížení koncentrace dusíku a fosforu v povrchových vodách zemědělských krajin</t>
  </si>
  <si>
    <t>Chrastný, Vladislav;Komárek, Michael;Francová, Anna;Šillerová, Hana</t>
  </si>
  <si>
    <t>Identifikace zdrojů znečistění atmosféry v průmyslových oblastech za využití stabilních izotopů olova</t>
  </si>
  <si>
    <t>Tlustoš, Pavel;Kaplan, Lukáš;Habart, Jan;Koudela, Martin;Jablonský, Ivan</t>
  </si>
  <si>
    <t>Zařízení pro kompostování biomasy, způsob kompostování biomasy a jejich použití</t>
  </si>
  <si>
    <t>Komínková, Dana</t>
  </si>
  <si>
    <t>Environmental Impact Assessment and Application — Part 1</t>
  </si>
  <si>
    <t>Douda, Karel;Kalous, Lukáš;Horký, Pavel;Slavík, Ondřej;Velíšek, Josef;Kolářová, Jitka</t>
  </si>
  <si>
    <t>Metodika eliminace a prevence šíření invazního druhu škeblice asijská (Sinanodonta woodiana) ve vodních ekosystémech a akvakulturních zařízeních ČR</t>
  </si>
  <si>
    <t>Gregor, František;Rozkošný, Rudolf;Barták, Miroslav;Vaňhara, Jaromír</t>
  </si>
  <si>
    <t>Manual of Central European Muscidae (Diptera)</t>
  </si>
  <si>
    <t>Šťastný, Karel;Hudec, Karel;Cepák, Jaroslav;Čihák, Kamil;Honza, Marcel;Hořák, David;Hromádko, Miroslav;Klvaňa, Petr;Musil, Petr;Musilová, Zuzana;Sedláček, Ondřej;Sitko, Jiljí;Zima, Jan</t>
  </si>
  <si>
    <t>Ptáci = Aves</t>
  </si>
  <si>
    <t>Ornithology</t>
  </si>
  <si>
    <t>Dolný, Aleš;Harabiš, Filip;Bárta, Dan</t>
  </si>
  <si>
    <t>Vážky (Insecta: Odonata) České republiky</t>
  </si>
  <si>
    <t>Morelli, Federico;Tryjanowski, Piotr</t>
  </si>
  <si>
    <t>Birds as Useful Indicators of High Nature Value Farmlands</t>
  </si>
  <si>
    <t>Horký, Pavel;Slavík, Ondřej;Douda, Karel</t>
  </si>
  <si>
    <t>Mapa šíření perlorodky říční pomocí hostitele</t>
  </si>
  <si>
    <t>Douda, Karel;Horký, Pavel;Slavík, Ondřej</t>
  </si>
  <si>
    <t>Mapa transportní vzdálenosti detritu</t>
  </si>
  <si>
    <t>Dvořáková Březinová, Tereza;Vymazal, Jan</t>
  </si>
  <si>
    <t>Distribution of phosphorus and nitrogen in Phragmites australis aboveground biomass</t>
  </si>
  <si>
    <t>Keken, Zdeněk;Kušta, Tomáš</t>
  </si>
  <si>
    <t>Railway Ecology—Experiences and Examples in the Czech Republic</t>
  </si>
  <si>
    <t>Tlustoš, Pavel;Kaplan, Lukáš;Habart, Jan;Míchal, Pavel</t>
  </si>
  <si>
    <t>Zařízení pro sušení a spalování paliv s odstraňováním NOx látek ve spalinách</t>
  </si>
  <si>
    <t>Dubský, Martin;Kaplan, Lukáš;Habart, Jan;Chaloupková, Šárka;Tlustoš, Pavel</t>
  </si>
  <si>
    <t>Pěstební substráty s komponenty na bázi separátů</t>
  </si>
  <si>
    <t>2.8 Environmental biotechnology</t>
  </si>
  <si>
    <t>Environmental biotechnology</t>
  </si>
  <si>
    <t>Tlustoš, Pavel;Jablonský, Ivan;Jelínek, František;Kaplan, Lukáš;Koudela, Martin;Bazalová, Marie</t>
  </si>
  <si>
    <t>Zhodnocení fyzikálně-chemických a biologických vlastností substrátů založených na bázi separátů upravených fermentace</t>
  </si>
  <si>
    <t>Brant, Václav;Nýč, Michal;Kroulík, Milan;Zábranský, Petr;Škeříková, Michaela</t>
  </si>
  <si>
    <t>Technologické postupy optimalizace tvorby seťového lože s využitím systémů zonálního hnojení</t>
  </si>
  <si>
    <t>Patoka, Jiří;Buřič, Miloš;Bláha, Martin;Kouba, Antonín;Ďuriš, Zdeněk</t>
  </si>
  <si>
    <t>České názvy živočichů VIII. Desetinožci (Decapoda) infrařád rakotvární (Astacidea)</t>
  </si>
  <si>
    <t>Fishery</t>
  </si>
  <si>
    <t>Česká zemědělská univerzita v Praze/Fakulta lesnická a dřevařská</t>
  </si>
  <si>
    <t>Jakuš, R.;Blaženec, M.;Koreň, M.;Barka, Ivan;Lukášová, Karolína;Lubojacký, Jan;Holuša, Jaroslav</t>
  </si>
  <si>
    <t>TANABBO II - model pro hodnocení rizika napadení lesních porostů lýkožroutem smrkovým Ips typographus (L.) [Coleoptera: Curculionidae]</t>
  </si>
  <si>
    <t>Forestry</t>
  </si>
  <si>
    <t>Kuželka, Karel;Surový, Peter</t>
  </si>
  <si>
    <t>Systém operativního leteckého snímkování pro doplňování ortofotografií po hospodářských zásazích nebo po kalamitách</t>
  </si>
  <si>
    <t>Novák, Jiří;Hlásny, Tomáš;Marušák, Róbert;Dušek, David;Slodičák, Marian</t>
  </si>
  <si>
    <t>Využití dubů při adaptaci lesů ČR na změnu klimatu: pěstování a hospodářská úprava lesa</t>
  </si>
  <si>
    <t>Zouhar, Miloslav;Maňasová, Marie;Douda, Ondřej</t>
  </si>
  <si>
    <t>Prostředek na ochranu proti háďátku řepnému</t>
  </si>
  <si>
    <t>Bílek, Lukáš;Remeš, Jiří;Švec, Otakar;Vacek, Zdeněk;Štícha, Václav;Vacek, Stanislav;Javůrek, Petr</t>
  </si>
  <si>
    <t>Ekologicky orientované pěstování borových porostů v podmínkách nižších až středních poloh</t>
  </si>
  <si>
    <t>Koudela, Martin;Novotný, Čeněk;Nedorost, Ľudovít;Aust, Radek;Kocourek, František;Svozilová, Lenka;Doležalová, Jitka;Brožová, Lenka;Kubíček, Marek</t>
  </si>
  <si>
    <t>Vliv vybraných faktorů na výnos a zdravotní stav zelí hlávkového, mrkve a cibule kuchyňské</t>
  </si>
  <si>
    <t>Horticulture, viticulture</t>
  </si>
  <si>
    <t>Novotný, Čeněk;Koudela, Martin;Svobodová, Kateřina;Nedorost, Ľudovít;Aust, Radek;Kocourek, František</t>
  </si>
  <si>
    <t>Hodnocení vlivu odrůdy a termického ošetření osiva u vybraných druhů zeleniny v raných růstových fázích na citlivost k infekci významnými houbovými patogeny</t>
  </si>
  <si>
    <t>Nakládal, Oto;Synek, Jiří;Brestovanský, Jiří;Trombik, Jiří;Horák, Jakub;Loskotová, Tereza;Nováková, Petra</t>
  </si>
  <si>
    <t>Optimální zastoupení smrku ztepilého (Picea abies) s ohledem na maximální biodiverzitu lesa - soubor map</t>
  </si>
  <si>
    <t>Fantová, Milena;Michnová, Klára;Nohejlová, Lenka</t>
  </si>
  <si>
    <t>Zvýšení obsahu zdraví prospěšných polynenasycených mastných kyselin v mléce koz zkrmováním mikrořas</t>
  </si>
  <si>
    <t>Česká zemědělská univerzita v Praze/Provozně ekonomická fakulta</t>
  </si>
  <si>
    <t>Bokusheva, Raushan;Čechura, Lukáš</t>
  </si>
  <si>
    <t>Evaluating dynamics, sources and drivers of productivity growth at the farm level</t>
  </si>
  <si>
    <t>4.5 Other agricultural sciences</t>
  </si>
  <si>
    <t>Česká zemědělská univerzita v Praze/Technická fakulta</t>
  </si>
  <si>
    <t>Podsedník, Jan;Rybka, Adolf;Heřmánek, Petr;Honzík, Ivo;Ježek, Ing. Josef</t>
  </si>
  <si>
    <t>Ověřená technologie sušení chmele se zvýšenou efektivitou sušení</t>
  </si>
  <si>
    <t>Česká zemědělská univerzita v Praze/Fakulta tropického zemědělství</t>
  </si>
  <si>
    <t>Banout, Jan</t>
  </si>
  <si>
    <t>Solar drying systems</t>
  </si>
  <si>
    <t>Adossou, Frédéric-Thierry</t>
  </si>
  <si>
    <t>Influence des facteurs socio-économiques dans la gestion agricole, Etude de cas du Bénin</t>
  </si>
  <si>
    <t>Šišák, Luděk;Šach, František;Švihla, Vladimír;Pulkrab, Karel;Černohous, Vladimír;Dudík, Roman</t>
  </si>
  <si>
    <t>Metodika hodnocení společenské sociálně-ekonomické významnosti ekosystémových služeb lesa v České republice</t>
  </si>
  <si>
    <t>5.2 Economics and Business</t>
  </si>
  <si>
    <t>Applied Economics, Econometrics</t>
  </si>
  <si>
    <t>Bartoška, Jan;Švec, Václav;Jureček, Ondřej</t>
  </si>
  <si>
    <t>Spinoffer.me</t>
  </si>
  <si>
    <t>Business and management</t>
  </si>
  <si>
    <t>Moravec, Lukáš;Kukalová, Gabriela;Šlik, Libor</t>
  </si>
  <si>
    <t>Výzkumná zpráva s utajovaným obsahem (V) zahrnující vytvořené algoritmy - výsledek projektu TAČR TD03000313</t>
  </si>
  <si>
    <t>Košťálová, Petra</t>
  </si>
  <si>
    <t>Katastrofa křesťanů: likvidace Arménů, Asyřanů a Řeků v Osmanské říši v letech 1914-1923</t>
  </si>
  <si>
    <t>Antropology, ethnology</t>
  </si>
  <si>
    <t>Hraba, Jan;Švec, Václav;Stiburek, Šimon;Vlk, Aleš</t>
  </si>
  <si>
    <t>Dropout.pef.czu.cz</t>
  </si>
  <si>
    <t>Vlk, Aleš;Drbohlav, Jakub;Fliegl, Tomáš;Hulík, Vladimír;Stiburek, Šimon;Švec, Václav</t>
  </si>
  <si>
    <t>Studijní neúspěšnost na vysokých školách: Teoretická východiska, empirické poznatky a doporučení</t>
  </si>
  <si>
    <t>Příkaz č. 1/2017 ředitele Sekce řízení rizik při správě daní</t>
  </si>
  <si>
    <t>Metodická pomůcka: Taktický postup k daňovým únikům v podmínkách systému kontrolních hlášení čj. 137815/17/760020086-110185</t>
  </si>
  <si>
    <t>Stiburek, Šimon;Vlk, Aleš;Hraba, Jan;Švec, Václav</t>
  </si>
  <si>
    <t>Metodický předpis k výpočtu měr studijní neúspěšnosti na vysokých školách</t>
  </si>
  <si>
    <t>Gregar, Jan;Gregar, Miloš;Vymazal, Jan</t>
  </si>
  <si>
    <t>Návrh optimálního režimu plošných zdrojů vedoucí k minimalizace zátěže N a P</t>
  </si>
  <si>
    <t>Bureš, Luděk;Roub, Radek;Máca, Petr;Pech, Pavel</t>
  </si>
  <si>
    <t>BathySol - ToolBox</t>
  </si>
  <si>
    <t>Hradilek, Václav;Roub, Radek;Bureš, Luděk;Novák, Pavel;Hejduk, Tomáš;Máca, Petr;Hlaváček, Jiří;Vybíral, Tomáš</t>
  </si>
  <si>
    <t>Batymetrické měření pro stanovení množství a dynamiky sedimentů</t>
  </si>
  <si>
    <t>Pavlík, Jan;Junek, Pavel;Vaněk, Jiří;Jarolímek, Jan;Šimek, Pavel;Masner, Jan;Stočes, Michal;Gallie, Martin</t>
  </si>
  <si>
    <t>Video Event Analyser for UX</t>
  </si>
  <si>
    <t>Urban, Štěpán;Pinc, Ludvík;Škeříková, Veronika;Vyhnálek, Oldřich;Cinková, Petra;Doležal, Petr</t>
  </si>
  <si>
    <t>Metodika odběru lidského pachu pro chemickou analýzu</t>
  </si>
  <si>
    <t>Junek, Pavel;Bartoška, Jan;Zárybnická, Markéta;Kotek, Tomáš;Hruška, Michal</t>
  </si>
  <si>
    <t>Ptáci online</t>
  </si>
  <si>
    <t>Böhm, Martin;Šedivka, Přemysl;Hýsek, Štěpán;Skalská, Petra</t>
  </si>
  <si>
    <t>Kompozitní materiál a dílec pro výrobu stavebně-truhlářských výrobků jej obsahující</t>
  </si>
  <si>
    <t>Böhm, Martin;Šedivka, Přemysl;Bomba, Jan;Skalská, Petra</t>
  </si>
  <si>
    <t>Drawer system and method of its illumination</t>
  </si>
  <si>
    <t>Kokoška, Ladislav;Urbanová, Klára;Valterová, Irena;Havlík, Jaroslav;Klouček, Pavel</t>
  </si>
  <si>
    <t>Způsob přípravy extraktu z černuchy seté se zvýšeným obsahem thymochinonu</t>
  </si>
  <si>
    <t>Chaloupková, Kateřina;Stejskal, Jan;Lstibůrek, Milan</t>
  </si>
  <si>
    <t>Metodika nakládání s reprodukčním materiálem borovice lesní pro drobné vlastníky lesa</t>
  </si>
  <si>
    <t>Hlásny, Tomáš;Trombik, Jiří;Turčáni, Marek;Kubišta, Jaroslav;Štěpánek, Petr</t>
  </si>
  <si>
    <t>Soubor map: Posun produkčního optima dubu letního (Quercus robur L.) a dubu zimního (Quercus petraea Matusch.) v důsledku změny klimatu v České republice.</t>
  </si>
  <si>
    <t>Soubor map: Posun produkčního optima jedle bělokoré (Abies alba Mill.) v důsledku změny klimatu v České republice</t>
  </si>
  <si>
    <t>Trombik, Jiří;Hlásny, Tomáš;Barka, Ivan;Turčáni, Marek;Marušák, Róbert</t>
  </si>
  <si>
    <t>Soubor map: Střednědobá prognóza poškozování lesních porostů v České republice.</t>
  </si>
  <si>
    <t>Hlásny, Tomáš;Marušák, Róbert;Novák, Jiří;Barka, Ivan;Čihák, Tomáš;Slodičák, Marián</t>
  </si>
  <si>
    <t>Adaptace hospodaření ve smrkových porostech České republiky na změnu klimatu s důrazem na produkci lesa</t>
  </si>
  <si>
    <t>Brant, Václav;Bečka, David;Cihlář, Pavel;Fuksa, Pavel;Hakl, Josef;Holec, Josef;Chyba, Jan;Jursík, Miroslav;Kobzová, Dominika;Krček, Vítězslav;Kroulík, Milan;Kusá, Helena;Novotný, Ivan;Pivec, Jan;Prokinová, Evženie;Růžek, Pavel;Smutný, Vladimír;Škeříková, Michaela;Zábranský, Petr</t>
  </si>
  <si>
    <t>Pásové zpracování půdy (strip tillage) : klasické, intenzivní a modifikované</t>
  </si>
  <si>
    <t>Komplexní strategie hospodaření s genovými zdroji u VLS ČR, s.p.</t>
  </si>
  <si>
    <t>Dokoupilová, Adéla;Mach. CSc., doc. Ing. Karel;Janda, Karel;Sládková, Karolína;Martinec, PhD., MVDr. Miloslav;Buchta, Ing. Martin;Pechová, CSc., doc. MVDr. Alena;Ondráček, MVDr. Jaroslav</t>
  </si>
  <si>
    <t>Vliv doplňků z ostropestřce mariánského (Silybum marianum) na užitkovost a zdravotní stav králíků</t>
  </si>
  <si>
    <t>Lojka, Bohdan;Bortl, Ludvík;Riva Ruiz, Rita;Banout, Jan;Lojková, Jana;Polesný, Zbyněk;Preininger, Daniel;Ugarte Guerra, Julio;Espinoza Linares, Mayra Lorena;Verner, Vladimír</t>
  </si>
  <si>
    <t>Multistrata agroforestry as an alternative to slash-and-burn farming in the Peruvian Amazon</t>
  </si>
  <si>
    <t>Čechura, Lukáš;Žáková Kroupová, Zdeňka;Havlíková, Michaela;Hálová, Pavlína;Malý, Michal</t>
  </si>
  <si>
    <t>Veřejné statky v zemědělství (produkce, ocenění a podpora)</t>
  </si>
  <si>
    <t>Ocenění veřejných statků: produkční přístup</t>
  </si>
  <si>
    <t>Moravec, Lukáš;Kukalová, Gabriela;Háva, Ondřej;Šlik, Libor</t>
  </si>
  <si>
    <t>Výzkumná zpráva s utajovaným obsahem - výsledek projektu TAČR TD03000313</t>
  </si>
  <si>
    <t>Peltan, Tomáš;Franke, Daniel;Vorel, Jakub;Maier, Karel</t>
  </si>
  <si>
    <t>Model energetické náročnosti osobní dopravy</t>
  </si>
  <si>
    <t>Kokaisl, Petr;Štolfová, Andrea;Fajfrlíková, Pavla;Cejpová, Irena;Zychová, Jana</t>
  </si>
  <si>
    <t>Po stopách keltojazyčných obyvatel Evropy: Irsko, Skotsko, Wales, Cornwall, ostrov Man a Bretaň</t>
  </si>
  <si>
    <t>Junek, Pavel;Bartoška, Jan;Kotek, Tomáš;Hruška, Michal</t>
  </si>
  <si>
    <t>Webový portál SENOSEC.CZU.CZ</t>
  </si>
  <si>
    <t>Peroutková, Michaela</t>
  </si>
  <si>
    <t>Židovské identity v Československu před 2. světovou válkou a po ní</t>
  </si>
  <si>
    <t>České vysoké učení technické v Praze</t>
  </si>
  <si>
    <t>České vysoké učení technické v Praze/Fakulta stavební</t>
  </si>
  <si>
    <t>Havelka, Jan</t>
  </si>
  <si>
    <t>Boundary Inverse for General Transport Model</t>
  </si>
  <si>
    <t>1.1 Mathematics</t>
  </si>
  <si>
    <t>Applied mathematics</t>
  </si>
  <si>
    <t>České vysoké učení technické v Praze/Fakulta strojní</t>
  </si>
  <si>
    <t>Sváček, Petr</t>
  </si>
  <si>
    <t>On the Finite Element Method Application for Approximation of Free-Surface Flows with Surface Tension and Contact Angles</t>
  </si>
  <si>
    <t>Pure mathematics</t>
  </si>
  <si>
    <t>Šíp, Viktor;Beneš, Luděk</t>
  </si>
  <si>
    <t>Modelling the effects of a vegetation barrier on road dust dispersion</t>
  </si>
  <si>
    <t>Valášek, Jan;Sváček, Petr;Horáček, Jaromír</t>
  </si>
  <si>
    <t>Numerical Simulation of Interaction of Fluid Flow and Elastic Structure Modelling Vocal Fold</t>
  </si>
  <si>
    <t>České vysoké učení technické v Praze/Fakulta informačních technologií</t>
  </si>
  <si>
    <t>Russ, S.;Trlifajová, Kateřina</t>
  </si>
  <si>
    <t>Bolzano’s measurable numbers: are they real?</t>
  </si>
  <si>
    <t>Bubeník, František;Mayer, Petr</t>
  </si>
  <si>
    <t>A Recursive Variant of Schwarz Type Domain Decomposition Methods</t>
  </si>
  <si>
    <t>České vysoké učení technické v Praze/Fakulta elektrotechnická</t>
  </si>
  <si>
    <t>Jamriška, Ondřej;Fišer, Jakub;Asente, P.;Lu, J.;Shechtman, E.;Sýkora, Daniel</t>
  </si>
  <si>
    <t>Appearance transfer techniques maintaining temporal coherence</t>
  </si>
  <si>
    <t>Dulíková, V.;Mařík, Radek</t>
  </si>
  <si>
    <t>Complex network analysis in Old Kingdom society: a nepotism case</t>
  </si>
  <si>
    <t>České vysoké učení technické v Praze/Fakulta dopravní</t>
  </si>
  <si>
    <t>Šrotýř, Martin;Zelinka, Tomáš;Lokaj, Zdeněk</t>
  </si>
  <si>
    <t>Heterogeneous Networking in C-ITS</t>
  </si>
  <si>
    <t>Bartík, Matěj;Ubik, S.</t>
  </si>
  <si>
    <t>Systém pro realizaci rozptylovací tabulky</t>
  </si>
  <si>
    <t>Hošek, Jan;Havran, Vlastimil;Čáp, Jiří;Němcová, Šárka;Bittner, Jiří</t>
  </si>
  <si>
    <t>Návrh a realizace přenosného zařízení pro měření BTF povrchů</t>
  </si>
  <si>
    <t>Vinkler, Marek;Bittner, Jiří;Havran, Vlastimil</t>
  </si>
  <si>
    <t>Extended Morton Codes for High Performance Bounding Volume Hierarchy Construction</t>
  </si>
  <si>
    <t>Lopez, C. V.;Máj, Petr;Martins, P.;Saini, V.;Yang, D.;Žitný, Jakub;Sajnani, H.;Vítek, Jan</t>
  </si>
  <si>
    <t>Deja-vu: A Map of Code Duplicates on GitHub</t>
  </si>
  <si>
    <t>Šedina, Jaroslav;Housarová, Eliška;Matoušková, Eva</t>
  </si>
  <si>
    <t>Documentation of Urn Graves of Knovíz Culture by RPAS</t>
  </si>
  <si>
    <t>Bureš, Petr;Lokaj, Zdeněk;Kufner, J.;Vlčinský, J.</t>
  </si>
  <si>
    <t>Odborná zpráva  o postupu prací a dosažených výsledcích za rok 2016</t>
  </si>
  <si>
    <t>Lom, Michal;Přibyl, Ondřej</t>
  </si>
  <si>
    <t>Sмаrt City Evaluation Framework (SMACEF): Is a Smart City Solution Beneficial for Your City?</t>
  </si>
  <si>
    <t>Šedina, Jaroslav;Pavelka, Karel</t>
  </si>
  <si>
    <t>Precise Photogrammetric Methods For Deformation Measurements</t>
  </si>
  <si>
    <t>Patzák, Bořek;Šmilauer, Vít;Horák, Martin</t>
  </si>
  <si>
    <t>MuPIF, ver. 2.0</t>
  </si>
  <si>
    <t>Krčál, Jan;Kaliková, Jana</t>
  </si>
  <si>
    <t>Proposal of A2A information system for safety improvement in aerodrome traffic zones of non–towered airports</t>
  </si>
  <si>
    <t>Bálek, Rudolf</t>
  </si>
  <si>
    <t>Stabilized and homogenized source of non-thermal plasma</t>
  </si>
  <si>
    <t>Acoustics</t>
  </si>
  <si>
    <t>České vysoké učení technické v Praze/Ústav technické a experimentální fyziky ČVUT</t>
  </si>
  <si>
    <t>Dudák, Jan</t>
  </si>
  <si>
    <t>Applications of Hybrid Pixel Detectors for High Resolution Table-Top X-Ray Imaging</t>
  </si>
  <si>
    <t>České vysoké učení technické v Praze/Fakulta biomedicínského inženýrství</t>
  </si>
  <si>
    <t>Jelínek, Miroslav;Zeipl, R.;Vanis, J.;Kocourek, Tomáš;Remsa, Jan;Navrátil, J.;Lorinčík, J.</t>
  </si>
  <si>
    <t>Thermoelectric Simple and Multilayers Prepared by Laser</t>
  </si>
  <si>
    <t>Optics (including laser optics and
quantum optics)</t>
  </si>
  <si>
    <t>Rezek, Bohuslav;Stehlik, S.</t>
  </si>
  <si>
    <t>Surface potential of nanodiamonds investigated by KPFM</t>
  </si>
  <si>
    <t>Condensed matter physics (including formerly solid state physics, supercond.)</t>
  </si>
  <si>
    <t>Vícha, Vladimír</t>
  </si>
  <si>
    <t>Experiments Using Pixel Detector in Teaching Nuclear and Particle Physics</t>
  </si>
  <si>
    <t>Nuclear physics</t>
  </si>
  <si>
    <t>Abramova, Karina;Honzík, Petr</t>
  </si>
  <si>
    <t>Experimental estimation of unknown parameters of equivalent circuits of low-cost electret microphones</t>
  </si>
  <si>
    <t>Komanec, Matěj;Zvánovec, Stanislav</t>
  </si>
  <si>
    <t>Technologie polarizaci zachovávajících planárních děličů optického výkonu s rozšířenou šířkou pásma</t>
  </si>
  <si>
    <t>České vysoké učení technické v Praze/Fakulta jaderná a fyzikálně inženýrská</t>
  </si>
  <si>
    <t>Jelínková, Helena;Doroshenko, M.;Jelínek, Michal;Šulc, Jan;Vyhlídal, David</t>
  </si>
  <si>
    <t>Fe2+:Cd1-xMnxTe (x = 0.1 – 0.78) laser at 4.95 – 5.8 um in the temperature range 77 – 240 K</t>
  </si>
  <si>
    <t>Kovařík, Petr;Navratil, J.D.;John, Jan</t>
  </si>
  <si>
    <t>Způsob zpracování nebezpečných a radioaktivních odpadů</t>
  </si>
  <si>
    <t>Inorganic and nuclear chemistry</t>
  </si>
  <si>
    <t>Landa, Martin;Kavka, Petr;Strouhal, Luděk</t>
  </si>
  <si>
    <t>Nástroj pro výpočet úhrnu návrhové srážky</t>
  </si>
  <si>
    <t>Křeček, Josef;Haigh, M.;Hofer, T.;Kubin, E.;Promper, Ch.</t>
  </si>
  <si>
    <t>Ecosystem services of headwater catchments</t>
  </si>
  <si>
    <t>Štroner, Martin</t>
  </si>
  <si>
    <t>Nový postup exaktního vyrovnání 3D geodetické sítě na větší vzdálenosti</t>
  </si>
  <si>
    <t>Skočilas, Jan;Chlup, Hynek;Žitný, Rudolf</t>
  </si>
  <si>
    <t>Creepové testy cévních náhrad</t>
  </si>
  <si>
    <t>Biophysics</t>
  </si>
  <si>
    <t>Patzák, Bořek;Jirásek, Milan;Šmilauer, Vít;Horák, Martin;Havlásek, Petr;Dvořáková, Edita;Kolařík, Filip;Mikeš, Karel;Ohman, M.</t>
  </si>
  <si>
    <t>OOFEM, ver. 2.5</t>
  </si>
  <si>
    <t>Construction engineering, Municipal and structural engineering</t>
  </si>
  <si>
    <t>Wald, František;Šabatka, L.;Bajer, M.;Barnat, J.;Gödrich, Lukáš;Holomek, J.;Jehlička, Petr;Kabeláč, J.;Kočka, Martin;Kolaja, D.;Král, P.;Kuříková, Marta;Vild, M.</t>
  </si>
  <si>
    <t>Benchmark cases for advanced design of structural steel connections - Second extended edition</t>
  </si>
  <si>
    <t>Koudelka, Tomáš;Krejčí, Tomáš</t>
  </si>
  <si>
    <t>METR 2017</t>
  </si>
  <si>
    <t>České vysoké učení technické v Praze/Univerzitní centrum energeticky efektivních budov</t>
  </si>
  <si>
    <t>Volf, Martin;Hejtmánek, Petr;Sojková, Kateřina;Cardona Clavel, Matheus;Kabrhel, Michal;Spurný, Jakub;Lupíšek, Antonín</t>
  </si>
  <si>
    <t>Typický integrovaný modul systému pro rychlé rekonstrukce bytových domů</t>
  </si>
  <si>
    <t>Přibyl, Pavel</t>
  </si>
  <si>
    <t>TP 229 - dodatek č. 1 "Bezpečnost v tunelech pozemních komunikací"</t>
  </si>
  <si>
    <t>Mičunek, Tomáš;Sovják, Radoslav;Frydrýn, Michal;Máca, Petr</t>
  </si>
  <si>
    <t>Vnitřní struktura deformačního bloku, zejména stavebního prvku dopravních sjezdů</t>
  </si>
  <si>
    <t>Vodák, David</t>
  </si>
  <si>
    <t>Zhodnocení variant úprav traťového úseku Veselí nad Lužnicí – Jindřichův Hradec</t>
  </si>
  <si>
    <t>Vítek, Jan;Kolísko, Jiří;Čítek, David;Řeháček, Stanislav;Coufal, Robert</t>
  </si>
  <si>
    <t>UHPC Connection of Precast Bridge Deck</t>
  </si>
  <si>
    <t>Zigler, Radek;Witzany, Jiří;Makovička, Daniel;Urushadze, S.;Pospíšil, S.;Kubát, Jan;Kroftová, Klára</t>
  </si>
  <si>
    <t>Experimental research into dynamic properties of masonry barrel vaults non-reinforced and reinforced with carbon composite strips</t>
  </si>
  <si>
    <t>Pazderka, Jiří</t>
  </si>
  <si>
    <t>Železobetonová prefabrikovaná tvarovka podzemní provětrávané předstěny budovy</t>
  </si>
  <si>
    <t>Bílý, Petr;Fládr, Josef;Ryjáček, Pavel;Stančík, Vojtěch</t>
  </si>
  <si>
    <t>Přímo pojížděná mostovka z vláknobetonu</t>
  </si>
  <si>
    <t>Drahorád, Michal;Foglar, Marek;Polák, Barnabás;Hrdoušek, Vladislav</t>
  </si>
  <si>
    <t>TP261 - Integrované mosty</t>
  </si>
  <si>
    <t>Bílý, Petr;Ryjáček, Pavel;Fládr, Josef</t>
  </si>
  <si>
    <t>Systém bezstojkového bednění pro deskové mosty malého rozpětí</t>
  </si>
  <si>
    <t>Lidmila, Martin;Bret, Ondřej</t>
  </si>
  <si>
    <t>Municipal Noise-absorbing wall</t>
  </si>
  <si>
    <t>Drahorád, Michal</t>
  </si>
  <si>
    <t>ČSN 73 6221 - Prohlídky mostů pozemních komunikací</t>
  </si>
  <si>
    <t>Ryjáček, Pavel;Kašpárek, Jiří;Macho, Martin;Fišer, M.</t>
  </si>
  <si>
    <t>Lamelový mostní závěr</t>
  </si>
  <si>
    <t>Ryjáček, Pavel;Rotter, Tomáš;Kašpárek, Jiří;Valentin, Jan;Pohl, M.</t>
  </si>
  <si>
    <t>Metodika pro návrh mostního závěru včetně přechodové oblasti a pro použití inteligentních prvků</t>
  </si>
  <si>
    <t>Witzany, Jiří;Zigler, Radek;Čejka, Tomáš;Pokorný, Marek;Vychytil, Jaroslav</t>
  </si>
  <si>
    <t>Demontovatelný styk stropních dílců a podpůrné konstrukce s protipožární ochranou a utěsněním</t>
  </si>
  <si>
    <t>Bouška, Petr;Hájek, Petr;Vlach, Tomáš;Laiblová, Lenka;Bittner, Tomáš;Fiala, Ctislav;Novotná, Magdaléna;Kostelecká, Michaela;Kumar, Anuj;Chira, Alexandru;Čítek, David;Pokorný, Petr;Vokáč, Miroslav;Kolísko, Jiří;Tej, Petr;Ženíšek, Michal;Kokeš, Pavel;Řepka,</t>
  </si>
  <si>
    <t>Advanced Research of UHPC Matrix for Ultra-Thin Elements with Non-Conventional Reinforcement</t>
  </si>
  <si>
    <t>David, Václav;Šťástka, Jiří;Vrána, Karel;Davidová, Tereza</t>
  </si>
  <si>
    <t>Experimentální objekt pro testování hrází</t>
  </si>
  <si>
    <t>Šopíková, Eva;Kuklíková, Anna;Vymlátil, P.;Wald, František</t>
  </si>
  <si>
    <t>Požární zkoušky membránového působení dřevobetonové konstrukce s rozptýlenou výztuží</t>
  </si>
  <si>
    <t>Fošumpaur, Pavel</t>
  </si>
  <si>
    <t>Model plavební komory - hydraulický výzkum vodních děl</t>
  </si>
  <si>
    <t>Ženíšek, Michal;Vlach, Tomáš;Laiblová, Lenka</t>
  </si>
  <si>
    <t>Vylehčený fasádní panel s LED obrazovkou</t>
  </si>
  <si>
    <t>České vysoké učení technické v Praze/Kloknerův ústav</t>
  </si>
  <si>
    <t>Balík, Lukáš;Valeš, L.</t>
  </si>
  <si>
    <t>Bezpečný, tvarově a staticky stabilní vnější tepelně izolační kompozitní systém</t>
  </si>
  <si>
    <t>Kolísko, Jiří;Vráblík, Lukáš</t>
  </si>
  <si>
    <t>Mostní konstrukce pro překlenutí neregulovaných vodních toků</t>
  </si>
  <si>
    <t>Marková, Jana</t>
  </si>
  <si>
    <t>ČSN 73 5570 Zatížení zásobníků - Doplňující pokyny pro siláže a senáže</t>
  </si>
  <si>
    <t>Hájek, Petr;Tywoniak, Jan;Lupíšek, Antonín;Sojková, Kateřina</t>
  </si>
  <si>
    <t>Central Europe towards Sustainable Building 2016 - Innovations for Sustainable Future</t>
  </si>
  <si>
    <t>Tencar, Jiří;Mančík, Štěpán;Růžička, Jan;Vonka, Martin;Hájek, Petr;Flanderka, Ondřej;Kohoutková, Alžběta;Nehasilová, Marie;Pavlů, Tereza;Sojková, Kateřina;Šefflová, Magdaléna;Volf, Martin;Vychytil, Jaroslav;Železná, Julie</t>
  </si>
  <si>
    <t>SBToolCZ - Školské budovy</t>
  </si>
  <si>
    <t>České vysoké učení technické v Praze/Fakulta architektury</t>
  </si>
  <si>
    <t>Bošová, Daniela;Prokopová, Lenka</t>
  </si>
  <si>
    <t>Architectural models for measurement of Daylight Factor</t>
  </si>
  <si>
    <t>Architecture engineering</t>
  </si>
  <si>
    <t>Michl, Zdeněk;Janoš, Vít;Drábek, Michal;Sojka, Martin;Pospíšil, Jiří;Kříž, Milan;Vašíček, Rostislav</t>
  </si>
  <si>
    <t>Optimalizace využití tratí s vyčerpanou  kapacitou</t>
  </si>
  <si>
    <t>Přibyl, Ondřej;Přibyl, Pavel;Horák, Tomáš</t>
  </si>
  <si>
    <t>System for Deterministic Risk Assessment in Road Tunnels</t>
  </si>
  <si>
    <t>Novotný, Vojtěch;Prousek, T.;Javořík, Tomáš</t>
  </si>
  <si>
    <t>Zásady pro navrhování a zřizování preference autobusů veřejné hromadné dopravy</t>
  </si>
  <si>
    <t>Petřík, Martin;Khmurovska, Yuliia</t>
  </si>
  <si>
    <t>Device for Differential Cyclic Temperature Testing of Concrete Specimens</t>
  </si>
  <si>
    <t>Štefan, Radek;Procházka, Jaroslav</t>
  </si>
  <si>
    <t>Modelling of hygro-thermal processes in steel-concrete composite columns exposed to high temperatures</t>
  </si>
  <si>
    <t>Vinkler, Marek;Vítek, Jan</t>
  </si>
  <si>
    <t>Vysychání a smršťování betonu</t>
  </si>
  <si>
    <t>Witzany, Jiří;Čejka, Tomáš;Kroftová, Klára;Šmidtová, Markéta</t>
  </si>
  <si>
    <t>The effect of degradation processes on the serviceability of building materials of historic buildings</t>
  </si>
  <si>
    <t>Cábová, Kamila;Wald, František;Bernas, Martin;Apeltauer, T.;Okřinová, P.;Apeltauer, J.</t>
  </si>
  <si>
    <t>Aplikace numerických modelů pro bezpečnou evakuaci vozidel při požárech v železničních tunelech</t>
  </si>
  <si>
    <t>Valentin, Jan;Mondschein, Petr;Suda, Jan;Čížková, Zuzana</t>
  </si>
  <si>
    <t>Recyklace asfaltových vrstev za studena s uplatněním mechano-chemicky aktivovaného fluidního popílku</t>
  </si>
  <si>
    <t>Witzany, Jiří;Zigler, Radek;Kroftová, Klára</t>
  </si>
  <si>
    <t>Přípravky pro stabilizaci a kotvení kompozitních lamel ve stěně zdiva</t>
  </si>
  <si>
    <t>Způsob sanace zdiva z vápenopískových cihel</t>
  </si>
  <si>
    <t>Ryjáček, Pavel;Kolínský, Vojtěch</t>
  </si>
  <si>
    <t>Mostní závěr se zuby</t>
  </si>
  <si>
    <t>Studničková, Marie</t>
  </si>
  <si>
    <t>ČSN EN 1991-1-3/A1 NA ed. A. National Annex - Eurocode 1: Actions on Structures – Part 1-3: General Actions – Snow Loads</t>
  </si>
  <si>
    <t>Tywoniak, Jan;Bureš, Michal;Volf, Martin;Lupíšek, Antonín;Hejtmánek, Petr;Nováček, Jiří</t>
  </si>
  <si>
    <t>Lehký obvodový plášť s dřevěnými prvky - vlastnosti, možnosti a pilotní projekty</t>
  </si>
  <si>
    <t>Kuklík, Petr;Brandejs, Radek;Pokorný, Marek;Pošta, Jan;Boubalík, Stanislav;Gregorová, Anna;Charvátová, Magdaléna;Jára, Robert;Jírů, Marie;Velebil, Lukáš;Volf, Martin;Mydlil, Petr;Slavík, M.;Slavíková, H.;Nohová, I.</t>
  </si>
  <si>
    <t>Možnosti většího uplatnění dřevěných vícepodlažních budov v porovnání se zděnými vícepodlažními budovami</t>
  </si>
  <si>
    <t>Nosek, Vojtěch;Ferkl, Lukáš</t>
  </si>
  <si>
    <t>Public Consultation on the Evaluation of the Energy Performance of Buildings Directive</t>
  </si>
  <si>
    <t>Socha, L.;Hanáková, Lenka;Socha, Vladimír;Lališ, Andrej;Rozenberg, R.;Hána, Karel</t>
  </si>
  <si>
    <t>Telemetry System Utilization for Stress Monitoring of Pilots During Training</t>
  </si>
  <si>
    <t>Hrubeš, Pavel;Derbek, Přemysl;Tvrzský, T.</t>
  </si>
  <si>
    <t>Funkční vzorek vozidlové jednotky</t>
  </si>
  <si>
    <t>Purkart, Pavel;Týfa, Lukáš</t>
  </si>
  <si>
    <t>Německý pohled na regionální a městské kolejové systémy jako inspirace pro českou regionální a příměstskou dopravu</t>
  </si>
  <si>
    <t>Myamlin, S.;Kalivoda, Jan;Neduzha, L.</t>
  </si>
  <si>
    <t>Testing of Railway Vehicles Using Roller Rigs</t>
  </si>
  <si>
    <t>Kovář, Pavel</t>
  </si>
  <si>
    <t>Družicová navigace. Od teorie k aplikacím v softwarovém přijímači</t>
  </si>
  <si>
    <t>Čapek, Miloslav;Adler, Viktor;Kadlec, P.;Šeděnka, V.;Mašek, Michal;Losenický, Vít;Štrambach, Martin;Hazdra, Pavel</t>
  </si>
  <si>
    <t>AToM - Antenna Toolbox for MATLAB</t>
  </si>
  <si>
    <t>Electrical and electronic engineering</t>
  </si>
  <si>
    <t>Procházka, Ivan;Kodet, Jan;Blažej, Josef</t>
  </si>
  <si>
    <t>Funkční vzor detektoru jednotlivých fotonů s vylepšenou dlouhodobou stabilitou detekčního zpoždění</t>
  </si>
  <si>
    <t>České vysoké učení technické v Praze/Český institut informatiky, robotiky a kybernetiky</t>
  </si>
  <si>
    <t>Pichl, Jan;Marek, Petr;Konrád, Jakub;Nguyen, Long Hoang;Matulík, Martin;Šedivý, Jan</t>
  </si>
  <si>
    <t>Alquist: The Alexa Prize Socialbot</t>
  </si>
  <si>
    <t>Bodnár, M.;Ozaňák, P.;Bariová, M.;Hána, Karel;Hon, Zdeněk;Kučera, Lukáš;Veselý, Tomáš;Bajer, M.;Motáň, V.;Malík, P.;Dobrovolný, M.;Němec, Z.;Rozsíval, P.;Blecha, T.;Čengery, J.;Kašpar, P.</t>
  </si>
  <si>
    <t>Systém monitorování a detekce</t>
  </si>
  <si>
    <t>Havran, Vlastimil</t>
  </si>
  <si>
    <t>Practical Experiences from Using Autocollimator for Surface Reflectance Measurement</t>
  </si>
  <si>
    <t>Čertický, Michal;Jakob, Michal;Píbil, Radek</t>
  </si>
  <si>
    <t>Simulation Testbed for Autonomic Demand-Responsive Mobility Systems</t>
  </si>
  <si>
    <t>Butta, Mattia</t>
  </si>
  <si>
    <t>Orthogonal Fluxgate Magnetometers</t>
  </si>
  <si>
    <t>Páta, Petr;Janout, Petr;Blažek, Martin</t>
  </si>
  <si>
    <t>Kontrolní a detekční software projektu WILLIAM</t>
  </si>
  <si>
    <t>Bortel, Radoslav;Šebek, Jan;Hospodka, Jiří;Sovka, Pavel</t>
  </si>
  <si>
    <t>Systém pro monitoraci reflektivity transplantovaného orgánu ve viditelné a blízke infračervené oblasti</t>
  </si>
  <si>
    <t>Hoffmann, Karel</t>
  </si>
  <si>
    <t>System for vector measurement of the electromagnetic field intensity</t>
  </si>
  <si>
    <t>Ghassemlooy, Z.;Nero Alves, L.;Zvánovec, Stanislav;Khalighi, M.-A.</t>
  </si>
  <si>
    <t>Visible Light Communications: Theory and Applications</t>
  </si>
  <si>
    <t>Hudec, Přemysl</t>
  </si>
  <si>
    <t>Microwave System with Enhanced Capability to Detect, Identify and Localize Moving Targets</t>
  </si>
  <si>
    <t>Schmidt, Jan;Blažek, Rudolf Bohumil;Fišer, Petr</t>
  </si>
  <si>
    <t>Towards Understanding the Performance of Randomized Algorithms</t>
  </si>
  <si>
    <t>Vyhlídal, Tomáš;Knobloch, J.;Bušek, Jaroslav;Simeunovič, Goran;Fišer, Jaromír</t>
  </si>
  <si>
    <t>Softwarové moduly pro optimalizaci výrobních procesů</t>
  </si>
  <si>
    <t>Slyusar, Khilda;Kulich, Miroslav</t>
  </si>
  <si>
    <t>FRAMEWORK FOR AD HOC NETWORK COMMUNICATION IN MULTI-ROBOT SYSTEMS</t>
  </si>
  <si>
    <t>Robotics and automatic control</t>
  </si>
  <si>
    <t>Vajnar, Martin</t>
  </si>
  <si>
    <t>Project report: Autonomous model car</t>
  </si>
  <si>
    <t>Sadil, Jindřich</t>
  </si>
  <si>
    <t>Elektrochemická impedanční spektroskopie akumulátorů, Porovnání nového a opotřebeného trakčního akumulátoru LiFeYPO4</t>
  </si>
  <si>
    <t>Honzík, Petr;Vondráček, Stanislav;Abramova, Karina;Kolář, Jakub;Fukar, Tomáš;Brynda, Petr</t>
  </si>
  <si>
    <t>Senzor hluku pro bezdrátové senzorické sítě</t>
  </si>
  <si>
    <t>Filip, J.;Havran, Vlastimil;Myszkowski, K.</t>
  </si>
  <si>
    <t>Gaze Analysis of BRDF Distortions</t>
  </si>
  <si>
    <t>Hansen, J. M.;Roháč, Jan;Šipoš, Martin;Johansen, T. A.;Fossen, T. I.</t>
  </si>
  <si>
    <t>Validation and Experimental Testing of Observers for Robust GNSS-Aided Inertial Navigation</t>
  </si>
  <si>
    <t>Sýkora, Jan;Bota, V.;Zhang, Y.;Ruiz, S.</t>
  </si>
  <si>
    <t>Cooperative Strategies and Networks</t>
  </si>
  <si>
    <t>Komanec, Matěj;Zvánovec, Stanislav;Martan, Tomáš</t>
  </si>
  <si>
    <t>Vazba mikrostrukturních optických vláken z měkkých skel na křemenná optická vlákna pro vysoké optické výkony</t>
  </si>
  <si>
    <t>Bečvář, Zdeněk;Rohlík, Matěj;Mach, Pavel;Vondra, Michal;Vaněk, Tomáš;Puente, M.A.;Lobillo, F.</t>
  </si>
  <si>
    <t>Distributed Architecture of 5G Mobile Networks for Efficient Computation Management in Mobile Edge Computing</t>
  </si>
  <si>
    <t>Holub, Jan;Svatoš, Jakub</t>
  </si>
  <si>
    <t>Zařízení pro zvýšení bezpečnosti provozu vozidel při pojíždění</t>
  </si>
  <si>
    <t>Vrba, Václav;Havránek, Miroslav;Hejtmánek, Martin;Janoška, Zdenko;Kafka, Vladimír;Marčišovský, Michal;Marčišovská, Mária;Neue, Gordon;Tomášek, Lukáš;Lednický, Denis;Semmler, M.;Sysala, R.</t>
  </si>
  <si>
    <t>Funkční vzorek čipu pro čtení velkorozměrových pixelových senzorů</t>
  </si>
  <si>
    <t>Vrba, Václav;Havránek, Miroslav;Janoška, Zdenko;Kafka, Vladimír;Marčišovský, Michal;Marčišovská, Mária;Neue, Gordon;Tomášek, Lukáš;Semmler, M.;Sysala, R.;Kubínyi, M.</t>
  </si>
  <si>
    <t>Funkční vzorek čtecího čipu pixelových senzorů pro snímání rychlých dějů</t>
  </si>
  <si>
    <t>Zelený, Richard;Velebil, Lukáš;Včelák, Jan;Kuklík, Petr;Terebesyová, Monika;Dvořák, M.;Šašek, L.</t>
  </si>
  <si>
    <t>Optovláknové senzory jako nový způsob monitorování a diagnostiky dřevostaveb</t>
  </si>
  <si>
    <t>Čápová, Kristýna;Včelák, Jan;Velebil, Lukáš</t>
  </si>
  <si>
    <t>FBG senzor pro měření mechanického přetvoření v betonových konstrukcích</t>
  </si>
  <si>
    <t>Šleichrt, Jan;Fíla, Tomáš;Kytýř, Daniel</t>
  </si>
  <si>
    <t>Modulární jednotka řízení experimentálních zařízení</t>
  </si>
  <si>
    <t>Janošek, Michal</t>
  </si>
  <si>
    <t>Parallel Fluxgate Magnetometers</t>
  </si>
  <si>
    <t>Vrba, Václav;Havránek, Miroslav;Hejtmánek, Martin;Janoška, Zdenko;Kafka, Vladimír;Marčišovská, Mária;Marčišovský, Michal;Neue, Gordon;Tomášek, Lukáš;Semmler, M.</t>
  </si>
  <si>
    <t>Silicon strip sensor with thin inactive layers for alpha and beta radiation detection</t>
  </si>
  <si>
    <t>Hlaváč, Vladimír</t>
  </si>
  <si>
    <t>Konektor pro dobíjení pohybujících se mechanizmů, zejména robotů</t>
  </si>
  <si>
    <t>Vítek, Oldřich;Macek, Jan;Poetsch, Ch.</t>
  </si>
  <si>
    <t>Knowledge Transfer from Detailed 3-D CFD Codes to System Simulation Tools –CCV Modeling in SI Engine</t>
  </si>
  <si>
    <t>Thermodynamics</t>
  </si>
  <si>
    <t>Macek, Jan;Doleček, Vít;Vítek, Oldřich;Vacek, M.;Štefaňák, P.</t>
  </si>
  <si>
    <t>Radiálně axiální dostředivá turbína s rotorem s variabilní výstupní částí</t>
  </si>
  <si>
    <t>Valášek, Michael;Štorkán, Jaroslav</t>
  </si>
  <si>
    <t>Způsob řízení sférického pohybu tělesa</t>
  </si>
  <si>
    <t>Smolík, Jan;Diviš, Ivan;Fornůsek, Tomáš;Malý, Jan;Hosnedl, Stanislav</t>
  </si>
  <si>
    <t>Způsob vytváření kovových dílců pomocí depozice materiálu a zařízení k provádění tohoto způsobu</t>
  </si>
  <si>
    <t>Valášek, Michael</t>
  </si>
  <si>
    <t>Způsob provádění alespoň dvou po sobě následujících operací na obráběcím stroji</t>
  </si>
  <si>
    <t>Sedláček, Miroslav</t>
  </si>
  <si>
    <t>Precesní kapalinová turbína</t>
  </si>
  <si>
    <t>Numerical simulation of turbulent transitional flow around an elastically supported aerofoil</t>
  </si>
  <si>
    <t>Halama, Jan;Hric, Vladimír;Pátý, Marek</t>
  </si>
  <si>
    <t>Numerical Simulation of Non-equilibrium Condensation of Steam in Turbine Flows</t>
  </si>
  <si>
    <t>Zeman, Pavel;Malý, Jan;Vítek, P.;Novotný, A.;Holub, M.;Koudela, M.</t>
  </si>
  <si>
    <t>Prototyp nástroje z PKNB</t>
  </si>
  <si>
    <t>Macek, Jan;Steinbauer, Pavel;Morkus, Josef;Denk, Petr</t>
  </si>
  <si>
    <t>Optimization of Hybrid Vehicle Driving</t>
  </si>
  <si>
    <t>Applied mechanics</t>
  </si>
  <si>
    <t>Schmirler, Michal</t>
  </si>
  <si>
    <t>Experimentální parogenerátor pro napájení kartáčové turbíny malého výkonu</t>
  </si>
  <si>
    <t>Hydraulický tlumič</t>
  </si>
  <si>
    <t>Valášek, Michael;Steinbauer, Pavel;Šika, Zbyněk</t>
  </si>
  <si>
    <t>Způsob řízení tlumicí síly hydraulického tlumiče a hydraulický tlumič</t>
  </si>
  <si>
    <t>Steinbauer, Pavel;Macek, Jan;Morkus, Josef;Denk, Petr;Šika, Zbyněk;Pasteur, F.</t>
  </si>
  <si>
    <t>Aspects for Velocity Profile Optimization for Fleet Operated Vehicles</t>
  </si>
  <si>
    <t>Hanus, Daniel;Hlaváček, David</t>
  </si>
  <si>
    <t>Rotor odstředivého kompresoru se sériovým řazením lopatek</t>
  </si>
  <si>
    <t>Aerospace engineering</t>
  </si>
  <si>
    <t>Pechová, Pavla;Garlík, Bohumír;Janda, Martin;Hlinovský, Vít;Houf, Zdeněk</t>
  </si>
  <si>
    <t>Pohyblivá naklápěcí hasicí tryska</t>
  </si>
  <si>
    <t>Sedláček, Miroslav;Brada, K.</t>
  </si>
  <si>
    <t>Tekutinové odvalovací čerpadlo</t>
  </si>
  <si>
    <t>Islam, M.;Fürst, Jiří;Wood, D.;Ani, F N</t>
  </si>
  <si>
    <t>Analysis of an Airfoil Using a Transition and Turbulence Model</t>
  </si>
  <si>
    <t>Beránek, Libor;Kyncl, Jiří;Pitrmuc, Zdeněk;Šimota, Jan;Vyskočil, Z.</t>
  </si>
  <si>
    <t>Přípravek pro upínání lopatek pro letecký a energetický průmysl na rovinné brusky</t>
  </si>
  <si>
    <t>Novotný, Lukáš;Fojtů, Petr;Lazák, Tomáš;Kolář, Petr;Smolík, Jan;Zbožínek, R.</t>
  </si>
  <si>
    <t>Potlačení vibrací dlouhých štíhlých smykadel u multifunkčních strojů</t>
  </si>
  <si>
    <t>Šika, Zbyněk;Beneš, Petr</t>
  </si>
  <si>
    <t>Automatické ladění parametrů regulace</t>
  </si>
  <si>
    <t>Falta, Jiří;Sulitka, Matěj;Janota, Miroslav;Kohút, Peter;Smolík, Jan;Frkal, V.;Stříteský, P.</t>
  </si>
  <si>
    <t>Ověřená technologie - TOSHULIN - 2017: Zvyšování jakosti obrábění tenkostěnných dílců</t>
  </si>
  <si>
    <t>Zařízení pro řízení sférického pohybu tělesa</t>
  </si>
  <si>
    <t>Krátký, Lukáš;Jirout, Tomáš;Procházka, Petr</t>
  </si>
  <si>
    <t>Variabilní jednotka pro separaci kapalné a tuhé fáze</t>
  </si>
  <si>
    <t>Nesládek, Martin;Jurenka, Josef;Lutovinov, Maxim;Růžička, Milan;Měšťánek, P.;Džugan, J.</t>
  </si>
  <si>
    <t>An assessment of thermo-mechanically induced fatigue damage of a steam turbine shaft</t>
  </si>
  <si>
    <t>Nožička, Jiří;Prokop, Petr;Ehrlich, Jiří</t>
  </si>
  <si>
    <t>Bezpilotní prostředek</t>
  </si>
  <si>
    <t>Lutovinov, Maxim;Černý, Jiří;Papuga, Jan</t>
  </si>
  <si>
    <t>A COMPARISON OF METHODS FOR CALCULATING NOTCH TIP STRAINS AND STRESSES UNDER MULTIAXIAL LOADING</t>
  </si>
  <si>
    <t>Audio engineering, reliability analysis</t>
  </si>
  <si>
    <t>Papuga, Jan;Parma, S.;Růžička, Milan</t>
  </si>
  <si>
    <t>Systematic validation of experimental data usable for verifying the multiaxial fatigue prediction methods</t>
  </si>
  <si>
    <t>Moravec, Jiří;Rieger, František;Jirout, Tomáš</t>
  </si>
  <si>
    <t>Viscosity measurements of gypsum suspension</t>
  </si>
  <si>
    <t>Jirout, Tomáš;Rieger, František</t>
  </si>
  <si>
    <t>Mixing waste gypsum suspension</t>
  </si>
  <si>
    <t>Tichánek, Radek;Bolehovský, Ondřej</t>
  </si>
  <si>
    <t>Computational Models for Engine Brake Simulations</t>
  </si>
  <si>
    <t>Krátký, Lukáš;Jirout, Tomáš</t>
  </si>
  <si>
    <t>Návrh technologie výroby prášku PEI pro 3D tisk</t>
  </si>
  <si>
    <t>2.4 Chemical engineering</t>
  </si>
  <si>
    <t>Chemical process engineering</t>
  </si>
  <si>
    <t>Fornůsek, Jindřich;Sovják, Radoslav;Mára, Michal;Zatloukal, Jan;Konvalinka, Petr</t>
  </si>
  <si>
    <t>Balisticky odolná lehká bariéra</t>
  </si>
  <si>
    <t>Composites (including laminates, reinforced plastics, cermets, combined natural and synthetic fibre fabrics; filled composites)</t>
  </si>
  <si>
    <t>Drbout, V.;Matas, F.;Háková, M.;Kudláček, Jan;Tatíčková, Zuzana</t>
  </si>
  <si>
    <t>Interaktivní nátěrová hmota s termocitlivým pigmentem</t>
  </si>
  <si>
    <t>Novotný, Ctirad;Pavlata, P.</t>
  </si>
  <si>
    <t>Svařovaný spoj polypropylenových desek</t>
  </si>
  <si>
    <t>Červený, Jaroslav;Kudláček, Jan;Kreibich, Viktor</t>
  </si>
  <si>
    <t>Pneumatické injektorové tryskací zařízení</t>
  </si>
  <si>
    <t>Puchnin, Maxim;Anisimov, Evgeniy;Pešlová, Františka</t>
  </si>
  <si>
    <t>Indentační hlavice, instrumentovaný měřící systém a způsob stanovení mechanických vlastností materiálů indentační metodou</t>
  </si>
  <si>
    <t>Jíra, Aleš;Denk, František;Denk, František</t>
  </si>
  <si>
    <t>Dřík dentálního implantátu</t>
  </si>
  <si>
    <t>Benešová, Dana;Kudláček, Jan;Drašnar, Petr;Pakosta, Michal;Pecháček, L.</t>
  </si>
  <si>
    <t>Kompozitní vrstva pro povrchovou úpravu materiálů</t>
  </si>
  <si>
    <t>Kašpar, Jan;Hon, Zdeněk;Janatová, Markéta;Smrčka, Pavel;Vítězník, Martin;Hána, Karel;Veselý, Tomáš;Mužík, Jan</t>
  </si>
  <si>
    <t>Biotelemetrický systém pro podporu monitorování psychofyziologického stavu člověka</t>
  </si>
  <si>
    <t>2.6 Medical engineering</t>
  </si>
  <si>
    <t>Medical engineering</t>
  </si>
  <si>
    <t>Fabián, Vratislav;Křemen, Václav;Dobiáš, Martin</t>
  </si>
  <si>
    <t>Způsob přesného automatického neinvazivního snímání krevní pulzní vlny a zařízení pro provádění tohoto způsobu</t>
  </si>
  <si>
    <t>Veselý, Tomáš;Smrčka, Pavel;Kučera, Lukáš;Hon, Zdeněk;Hána, Karel</t>
  </si>
  <si>
    <t>Systém pro detekci ionizujícího záření</t>
  </si>
  <si>
    <t>Průcha, Jaroslav;Ticháček, Jan;Hána, Karel</t>
  </si>
  <si>
    <t>Terapeutický laser (vícekanálový terapeutický laser)</t>
  </si>
  <si>
    <t>Jelínek, Miroslav;Kocourek, Tomáš;Remsa, Jan;Písařík, Petr;Mikšovský, Jan</t>
  </si>
  <si>
    <t>Příprava experimentálního ověření Nd: YAG depozic dopovaného nanokompozitního hydroxyapatitu pro dentální implantáty</t>
  </si>
  <si>
    <t>Medical laboratory technology (including laboratory samples analysis; diagnostic technologies) (Biomaterials to be 2.9 [physical characteristics of living material as 
related to medical implants, devices, sensors]);</t>
  </si>
  <si>
    <t>Pokorný, Nikola;Shemelin, Viacheslav;Šourek, Bořivoj;Matuška, Tomáš;Jirka, Vladimír;Straka, Tomáš</t>
  </si>
  <si>
    <t>Testovací buňka pro energeticky aktivní fasádní moduly</t>
  </si>
  <si>
    <t>Jirka, Vladimír;Šourek, Bořivoj;Slanina, P.;Dimmer, M.</t>
  </si>
  <si>
    <t>Fasádní modul s hybridním FVT kolektorem</t>
  </si>
  <si>
    <t>Hrdlička, František;Sova, J.</t>
  </si>
  <si>
    <t>Systém odvodu tepla z roštu spalovacího zařízení</t>
  </si>
  <si>
    <t>Zmrhal, Vladimír;Kučera, Miroslav;Hemerka, Jiří;Jiránek, Martin;Begeni, Marek;Skácel, František</t>
  </si>
  <si>
    <t>Větrání škol v souvislostech</t>
  </si>
  <si>
    <t>Shemelin, Viacheslav;Matuška, Tomáš;Šourek, Bořivoj</t>
  </si>
  <si>
    <t>TRNSYS Type 207 Model duálního solárního kolektoru vzduch-kapalina založeného na detailních parametrech konstrukce a energetické bilanci</t>
  </si>
  <si>
    <t>Hemerka, Jiří;Vybíral, Pavel;Pešek, L.</t>
  </si>
  <si>
    <t>Zařízení pro rovnoměrný velkoplošný a jednosměrný přívod vzduchu do prostoru</t>
  </si>
  <si>
    <t>Matuška, Tomáš;Šourek, Bořivoj;Jirka, Vladimír;Kudláček, Jan</t>
  </si>
  <si>
    <t>Solární kolektor pro transformaci slunečního záření na teplo a elektrickou energii s poddajným absorbérem</t>
  </si>
  <si>
    <t>Vodička, Václav</t>
  </si>
  <si>
    <t>Křídlový expandér</t>
  </si>
  <si>
    <t>Matějka, Roman;Štěpanovská, Jana;Rosina, Jozef;Hrůzová, D.;Zárubová, J.</t>
  </si>
  <si>
    <t>Systém pro rotační endotelizaci cévních protéz</t>
  </si>
  <si>
    <t>3.2 Clinical medicine</t>
  </si>
  <si>
    <t>Cardiac and Cardiovascular systems</t>
  </si>
  <si>
    <t>Matějka, Roman;Štěpanovská, Jana;Rosina, Jozef;Kneppo, Peter;Brynda, E.;Riedel, T.;Filová, E.;Trávníčková, M.;Zárubová, J.;Riedelová, Z.</t>
  </si>
  <si>
    <t>Kultivační komora pro stimulaci planárních vzorků decelularizovaného perikardu</t>
  </si>
  <si>
    <t>Matějka, Roman;Zárubová, J.;Hrůzová, D.;Vidrmertová, I.;Steinerová, M.;Štěpanovská, Jana;Rosina, Jozef;Filová, E.</t>
  </si>
  <si>
    <t>Postup pro automatizovanou decelularizaci prasečích cév pro experimentální účely</t>
  </si>
  <si>
    <t>Filová, E.;Brynda, E.;Riedel, T.;Houska, M.;Kaplan, O.;Musílková, J.;Steinerová, M.;Bačáková, L.;Matějka, Roman;Zárubová, J.;Hrůzová, D.</t>
  </si>
  <si>
    <t>Chemicky modifikovaná decelularizovaná cévní protéza připravená pro endotelizaci: Použití fibrinové sítě</t>
  </si>
  <si>
    <t>Suchý, Tomáš;Šupová, M.;Denk, F.;Rýglová, Š.;Sucharda, Z.;Žaloudková, M.;Ballay, R.;Horný, Lukáš;Veselý, Jan;Chlup, Hynek</t>
  </si>
  <si>
    <t>Bioaktivní nanokompozitní nosič antibiotik na bázi kolagenu, kalcium fosfátu, gentamicinu a vankomycinu</t>
  </si>
  <si>
    <t>3.4 Medical biotechnology</t>
  </si>
  <si>
    <t>Biomaterials (as related to medical implants, devices, sensors)</t>
  </si>
  <si>
    <t>Suchý, Tomáš;Šupová, M.;Denk, F.;Ballay, R.;Sucharda, Z.;Horný, Lukáš;Chlup, Hynek;Sedláček, Radek;Čejka, Z.;Čejka, Z.</t>
  </si>
  <si>
    <t>Kovový substrát s elektrostaticky nanesenou bioaktivní nanokompozitní vrstvou na bázi kolagenu a kalcium fosfátu</t>
  </si>
  <si>
    <t>Suchý, Tomáš;Šupová, M.;Sucharda, Z.;Žaloudková, M.;Denk, František;Horný, Lukáš;Sedláček, Radek;Chlup, Hynek;Ballay, R.;Čejka, Z.;Čejka, Z.</t>
  </si>
  <si>
    <t>Endoprotéza s mikrostrukturovaným povrchem a bioaktivní terapeutickou nanokompozitní vrstvou na bázi kolagenu, kalcium fosfátu a antibiotik</t>
  </si>
  <si>
    <t>České vysoké učení technické v Praze/Masarykův ústav vyšších studií</t>
  </si>
  <si>
    <t>Vlachý, Jan</t>
  </si>
  <si>
    <t>Designing and Applying a Nonparametric Option Valuation Model</t>
  </si>
  <si>
    <t>Finance</t>
  </si>
  <si>
    <t>Pošta, Vít</t>
  </si>
  <si>
    <t>Structural Features of the Eastern European Labor Markets</t>
  </si>
  <si>
    <t>Makovský, Petr</t>
  </si>
  <si>
    <t>The Shared Economy in the Czech Republic in 2017 and Resulting Problems in Short-Term Housing Rentals</t>
  </si>
  <si>
    <t>Industrial relations</t>
  </si>
  <si>
    <t>Šestáková, Irena;Zbořilová, Zuzana;Petrik, Mirjana</t>
  </si>
  <si>
    <t>Architektura dětem</t>
  </si>
  <si>
    <t>5.3 Education</t>
  </si>
  <si>
    <t>Education, general; including training, pedagogy, didactics [and education systems]</t>
  </si>
  <si>
    <t>Brůhová, Klára</t>
  </si>
  <si>
    <t>Praha nepostavená: Vltavské břehy jako urbanistické téma moderní metropole</t>
  </si>
  <si>
    <t>Kohout, Michal;Tichý, David;Lípová, Veronika;Štěpánek, Petr;Lux, M.;Sunega, P.;Kážmér, L.;Boumová, Irena;Špirková, D.;Kubánková, Jana</t>
  </si>
  <si>
    <t>Sociální bydlení - příprava projektů</t>
  </si>
  <si>
    <t>Architectural design</t>
  </si>
  <si>
    <t>E</t>
  </si>
  <si>
    <t>Uhlík, Jan</t>
  </si>
  <si>
    <t>Jan Vejrych: Architekt z Horní Branné u Jilemnice</t>
  </si>
  <si>
    <t>Vorlík, Petr;Brůhová, Klára;Šlapeta, Vladimír;Pavel, Miroslav;Mergerová, Klára;Vicherková, Veronika;Černá, I.;Všetečka, P.;Valdhansová, L.;Šrom, D.;Kynčl, J.</t>
  </si>
  <si>
    <t>Czech DOCOMOMO Virtual Exhibition – MOMOVE</t>
  </si>
  <si>
    <t>Vorlík, Petr</t>
  </si>
  <si>
    <t>The Spirit of Socialism and Czech Post-war Architecture in the Shadow of Preconceptions</t>
  </si>
  <si>
    <t>Březáčková, Petra</t>
  </si>
  <si>
    <t>Umělecký zahradník Joseph Fritsch ve vilách toskýnských velkovévodů Ferdinanda III. a Leopolda II</t>
  </si>
  <si>
    <t>Dulla, Matúš;Triaška-Stefanović, O.</t>
  </si>
  <si>
    <t>Na konci cesty: krematórium v Bratislave. At the End of the Road: Crematorium in Bratislava</t>
  </si>
  <si>
    <t>Biedermanová, Magdaléna;Cejpová, Miroslava</t>
  </si>
  <si>
    <t>Příspěvek k poznání topenišť Ludvíkova křídla Pražského hradu</t>
  </si>
  <si>
    <t>Štekl, Ivan;Hodák, Rastislav;Přidal, Petr;Smolek, Karel;Burešová, Hana</t>
  </si>
  <si>
    <t>Plastový scintilátor na bázi polystyrenu pro detektory</t>
  </si>
  <si>
    <t>Veselský, Karel;Šulc, Jan;Jelínková, Helena;Nejezchleb, K.;Skoda, K.</t>
  </si>
  <si>
    <t>Tepelná čočka v aktivním prostředí pevnolátkových laserů při nízkých teplotách</t>
  </si>
  <si>
    <t>Šulc, Jan;Bohacek, P.;Němec, Michal;Fibrich, Martin;Jelínková, Helena;Trunda, B.;Havlak, L.;Jurek, K.;Nikl, M.;Nejezchleb, K.</t>
  </si>
  <si>
    <t>Tunable diode pumped 2.1 um Tm,Ho:GGAG laser</t>
  </si>
  <si>
    <t>Jelínková, Helena;Doroshenko, M.E.;Šulc, Jan;Jelínek, Michal;Němec, Michal;Fibrich, Martin;Vyhlídal, David;Čech, Miroslav;Osiko, V.;Kovalenko, Y.;Gerasimenko, A.;Puzikov, V.</t>
  </si>
  <si>
    <t>Fe:ZnMnSe laser at room and cryogenic temperature  generating in the 4.2 – 5 um region</t>
  </si>
  <si>
    <t>Fibrich, Martin;Šulc, Jan;Jelínková, Helena;Zavadilová, Alena</t>
  </si>
  <si>
    <t>Mode-locking of Pr:YAlO3 laser by nonlinear mirror</t>
  </si>
  <si>
    <t>Jelínek, Michal;Kubeček, Václav;Cvrček, Jan;Su, L.;Jiang, D.;Ma, W.</t>
  </si>
  <si>
    <t>Cryo-cooled Ho:CaF2 laser pumped by Tm:fiber laser</t>
  </si>
  <si>
    <t>Kubeček, Václav;Jelínek, Michal;Vyhlídal, David;Čech, Miroslav</t>
  </si>
  <si>
    <t>250 fs Low Power Diode – Pumped Mode-Locked Nd,Y:SrF2 Laser</t>
  </si>
  <si>
    <t>Procházka, Ivan;Blažej, Josef;Kodet, Jan</t>
  </si>
  <si>
    <t>Funkční vzor kalibračního standardu pro SST</t>
  </si>
  <si>
    <t>Veselý, Jan;Chlup, Hynek;Grus, T.;Žitný, Rudolf</t>
  </si>
  <si>
    <t>Effect of Sterilization on Mechanical Properties of Collagen-based Biological Composite</t>
  </si>
  <si>
    <t>Lokaj, Zdeněk;Bureš, Petr;Kufner, Jan;Vlčinský, Jan</t>
  </si>
  <si>
    <t>Studie Komunikační strategie pro prezentaci řešení včetně webové prezentace</t>
  </si>
  <si>
    <t>Novák, P.;Dostál, Tomáš;Pavel, M.;Rosendorf, P.;Krátký, M.;Fučík, P.;Krása, Josef;Kulhavý, Z.;Bauer, Miroslav;Zajíček, A.;Pelíšek, I.;Ptáčníková, L.;Kvítek, T.</t>
  </si>
  <si>
    <t>Příprava listů opatření typu A lokalit plošného zemědělského znečištění pro plány dílčích povodí</t>
  </si>
  <si>
    <t>Řezníček, Hynek;Beneš, Luděk</t>
  </si>
  <si>
    <t>Modelling of the Influence of Vegetative Barrier on Concentration of PM10 and PM2,5 from Highway</t>
  </si>
  <si>
    <t>Chadzitaskos, Goce;Kosejk, Vladislav;Červený, Jaroslav</t>
  </si>
  <si>
    <t>Způsob rekonstrukce obrazu vzdálených astronomických objektů a teleskopický systém k provádění tohoto způsobu</t>
  </si>
  <si>
    <t>Vampola, Tomáš;Horáček, J.;Dušková Smrčková, M.;Köhler, J.;Klepáček, I.</t>
  </si>
  <si>
    <t>Hlasivková náhrada a způsob ladění hlasivkové náhrady</t>
  </si>
  <si>
    <t>Chadzitaskos, Goce;Červený, Jaroslav;Kosejk, Vladislav</t>
  </si>
  <si>
    <t>Způsob rekonstrukce obrazu astronomických objektů a teleskopický systém k provádění tohoto způsobu</t>
  </si>
  <si>
    <t>Koubský, Tomáš;Schmidt, H.;Modolo, G.;Kalvoda, Ladislav</t>
  </si>
  <si>
    <t>Simulation of UV/Vis Spectra of CyMe4BTBP and Some of its Degradation Products</t>
  </si>
  <si>
    <t>Drahokoupil, Jan;Kolařík, Kamil;Ganev, Nikolaj</t>
  </si>
  <si>
    <t>Soustava pro měření mřížkového parametru zejména na monokrystalických vzorcích a polykrystalických materiálech</t>
  </si>
  <si>
    <t>Paar, R.;Heřmanský, L.;Vojtěch, Lukáš;Neruda, Marek</t>
  </si>
  <si>
    <t>Textilní opláštění, zejména střech stanů a hal</t>
  </si>
  <si>
    <t>Prajzler, Václav;Kulha, Pavel;Šilhánek, J.</t>
  </si>
  <si>
    <t>Osvitová jednotka zejména pro 3D tiskárny SLA</t>
  </si>
  <si>
    <t>Rollo, Milan;Meiser, Tomáš;Selecký, Martin;Předota, Jan;Trafina, Tomáš;Tůmová, Zuzana</t>
  </si>
  <si>
    <t>Senzorová platforma pro tvorbu 3D modelu laserovým dálkoměrěm pomocí bezpilotního prostředku</t>
  </si>
  <si>
    <t>Hudec, René;Zhang, W.;Petre, R.</t>
  </si>
  <si>
    <t>AXRO 2016</t>
  </si>
  <si>
    <t>Prajzler, Václav;Maštera, Radek</t>
  </si>
  <si>
    <t>Zařízení pro výrobu flexibilních mnohavidových optických planárních vlnovodů</t>
  </si>
  <si>
    <t>Ditl, Pavel;Šulc, Radek</t>
  </si>
  <si>
    <t>Dispersion kinetics modelling</t>
  </si>
  <si>
    <t>Šepitka, Josef;Vlčák, Petr;Horažďovský, Tomáš;Peřina, Vratislav</t>
  </si>
  <si>
    <t>Nanomechanical Characterization of Titanium Alloy Modified by Nitrogen Ion Implantation</t>
  </si>
  <si>
    <t>Solnař, Stanislav;Petera, Karel;Dostál, Martin;Jirout, Tomáš</t>
  </si>
  <si>
    <t>Heat transfer measurements with TOIRT method</t>
  </si>
  <si>
    <t>Šulc, Radek;Ditl, Pavel;Fořt, Ivan;Jašíková, D.;Kotek, M.;Kopecký, V.;Kysela, B.</t>
  </si>
  <si>
    <t>The minimum record time for PIV measurement in a vessel agitated by a Rushton turbine</t>
  </si>
  <si>
    <t>Petera, Karel;Dostál, Martin</t>
  </si>
  <si>
    <t>Heat transfer in a conﬁned impinging jet with swirling velocity component</t>
  </si>
  <si>
    <t>Kysela, B.;Konfršt, J.;Chára, Z.;Jašíková, D.;Šulc, Radek</t>
  </si>
  <si>
    <t>Evaluation of the turbulent kinetic dissipation rate in an agitated vessel</t>
  </si>
  <si>
    <t>Foglar, Marek;Fládr, Josef</t>
  </si>
  <si>
    <t>Cement Composite with Enhanced Ability to Absorb Mechanical Energy</t>
  </si>
  <si>
    <t>Nežerka, Václav;Somr, Michael;Antoš, Jakub;Trejbal, Jan;Tesárek, Pavel</t>
  </si>
  <si>
    <t>DiPro an open-source tool for processing of load-displacement diagram</t>
  </si>
  <si>
    <t>Vodička, Jan;Šeps, Karel;Fládr, Josef;Plesnik, J.</t>
  </si>
  <si>
    <t>Cementový kompozit s nestejnorodou textilní drtí</t>
  </si>
  <si>
    <t>Bartoš, Ondřej;Vráblík, Lukáš</t>
  </si>
  <si>
    <t>FIBREDECK 2.0 - Analýza vláknobetonové desky na pružném podkladu</t>
  </si>
  <si>
    <t>Nežerka, Václav;Somr, Michael;Antoš, Jakub;Trejbal, Jan;Prošek, Zdeněk</t>
  </si>
  <si>
    <t>Contact Angle Measurement Tool based on Image Analysis</t>
  </si>
  <si>
    <t>Witzany, Jiří</t>
  </si>
  <si>
    <t>Demontovatelný styk svislé konstrukce a vodorovné konstrukce</t>
  </si>
  <si>
    <t>Variabilní prostorová jednotka z prefabrikovaných deskostěnových prvků</t>
  </si>
  <si>
    <t>Ryparová, Pavla;Balík, Lukáš;Trejbal, Jan;Tesárek, Pavel</t>
  </si>
  <si>
    <t>Vnější kontaktní zateplovací systém budov odolný proti biodteriogenům</t>
  </si>
  <si>
    <t>Lidmila, Martin;Bret, Ondřej;Šafner, K.</t>
  </si>
  <si>
    <t>Městská protihluková stěna</t>
  </si>
  <si>
    <t>Valentin, Jan;Tesárek, Pavel;Prošek, Zdeněk;Topič, Jaroslav;Fládr, Josef;Šeps, Karel</t>
  </si>
  <si>
    <t>Tenkovrstvá vápenocementová malta</t>
  </si>
  <si>
    <t>Valentin, Jan;Tesárek, Pavel;Prošek, Zdeněk;Topič, Jaroslav;Lidmila, Martin;Karra´a, G.</t>
  </si>
  <si>
    <t>Plná betonová tvarovka</t>
  </si>
  <si>
    <t>Valentin, Jan;Tesárek, Pavel;Prošek, Zdeněk;Topič, Jaroslav;Fládr, Josef;Karra´a, G.</t>
  </si>
  <si>
    <t>Vápenocementová malta</t>
  </si>
  <si>
    <t>Hájek, Petr;Vlach, Tomáš;Laiblová, Lenka;Pazderka, Jiří</t>
  </si>
  <si>
    <t>Fasádní panel z vysokohodnotného betonu</t>
  </si>
  <si>
    <t>Šmilauer, Vít;Pruška, Jan;Vítek, Jan</t>
  </si>
  <si>
    <t>Software TunnelCond pro výpočet kondenzace vodní páry v tunelech</t>
  </si>
  <si>
    <t>Ryjáček, Pavel;Kašpárek, Jiří</t>
  </si>
  <si>
    <t>Mostní závěr v tichém provedení</t>
  </si>
  <si>
    <t>Mostní závěr s konzolovými zuby</t>
  </si>
  <si>
    <t>Hájek, Petr;Fiala, Ctislav;Hejl, Jaroslav;Bílek, V.;Růžička, Jan;Ženíšek, Michal</t>
  </si>
  <si>
    <t>Sestava optimalizovaného skeletu pro energeticky efektivní výstavbu</t>
  </si>
  <si>
    <t>Tywoniak, Jan;Calta, Vítězslav</t>
  </si>
  <si>
    <t>Střešní okno s rámem z tvrzeného pěnového polystyrenu</t>
  </si>
  <si>
    <t>Hájek, Petr;Ženíšek, Michal;Pazderka, Jiří</t>
  </si>
  <si>
    <t>Technologie a postup provádění dodatečného předpětí stropní desky z prefabrikovaných dílců</t>
  </si>
  <si>
    <t>Pruška, Jan;Pohan, J.</t>
  </si>
  <si>
    <t>Zařízení pro stabilizaci měřičských bodů geodetických sítí</t>
  </si>
  <si>
    <t>Denk, František;Denk, František;Lerach, AL</t>
  </si>
  <si>
    <t>Denk, František;Denk, František;Jíra, Aleš</t>
  </si>
  <si>
    <t>Vaníček, Ivan;Jirásko, Daniel;Vaníček, Martin</t>
  </si>
  <si>
    <t>Reduction of geotechnical uncerntainties for infrastructure</t>
  </si>
  <si>
    <t>Balvín, P.;Havlík, Aleš;Jurečková, P.;Picek, Tomáš;Trnka, M.</t>
  </si>
  <si>
    <t>Hydraulické posouzení propustků</t>
  </si>
  <si>
    <t>Foglar, Marek</t>
  </si>
  <si>
    <t>Koncový díl propustku snižující následky nehodového střetu s vozidlem</t>
  </si>
  <si>
    <t>Had, Jiří;Růžička, Milan</t>
  </si>
  <si>
    <t>Simulation of damage in hybrid composite cell structure</t>
  </si>
  <si>
    <t>Horejš, Otakar;Mareš, Martin;Zbožínek, R.;Zemánek, J.;Smolík, Jan</t>
  </si>
  <si>
    <t>Vícevřetenový automat TMZ642CNC s implementovanými pokročilými teplotními kompenzacemi</t>
  </si>
  <si>
    <t>Szelag, Petr;Svoboda, Jakub;Hrdinová, Hana;Pakosta, Michal;Kudláček, Jan</t>
  </si>
  <si>
    <t>Defekty na lakované, žárově zinkované oceli a inhibitory moření</t>
  </si>
  <si>
    <t>Zoubek, Michal;Kudláček, Jan;Kreibich, Viktor;Drašnar, Petr;Matas, F.;Herrmann, F.</t>
  </si>
  <si>
    <t>Využití mikro a nanočástic pro funkční nátěrové hmoty</t>
  </si>
  <si>
    <t>Vítek, Oldřich;Tichánek, Radek;Hatschbach, Petr</t>
  </si>
  <si>
    <t>3D CFD model of radial turbine</t>
  </si>
  <si>
    <t>Macek, Jan</t>
  </si>
  <si>
    <t>Bulk Flows - Squish, Swirl and Tumble - and Turbulence in IC Engine Cylinder v5</t>
  </si>
  <si>
    <t>ICE Driving Simulation v3</t>
  </si>
  <si>
    <t>Čížek, Jan</t>
  </si>
  <si>
    <t>Methods for assessment of a cooling tower plume size</t>
  </si>
  <si>
    <t>Barák, Adam;Klír, Vojtěch</t>
  </si>
  <si>
    <t>Matematický simulační nástroj pro rychlou předpověď chování vozidla v dynamickém jízdním cyklu a metoda pro získávání kalibračních dat</t>
  </si>
  <si>
    <t>Sumara, Zdeněk;Suchý, Jakub;Čížek, Jan</t>
  </si>
  <si>
    <t>TD-ACC</t>
  </si>
  <si>
    <t>Martan, Tomáš;Komanec, Matěj</t>
  </si>
  <si>
    <t>Technologie minimalizace ztrát na přechodu chalkogenidového vlákna a vstupního/výstupního vlákna, minimalizace odrazů</t>
  </si>
  <si>
    <t>Šmíd, Radislav;Štarman, S.</t>
  </si>
  <si>
    <t>Zařízení pro vyhodnocování vad při nedestruktivním testování magnetickou práškovou metodou</t>
  </si>
  <si>
    <t>Havránek, Miroslav;Marčišovský, Michal;Neue, Gordon;Janoška, Zdenko;Tomášek, Lukáš;Vrba, Václav;Semmler, M.</t>
  </si>
  <si>
    <t>Vyčítací čip pro sběr signálu z velkoplošných pixelových polí</t>
  </si>
  <si>
    <t>Popp, Jakub;Míchal, Jan;Dobeš, Josef;Vejražka, František;Svatoň, Jiří</t>
  </si>
  <si>
    <t>An Optimized Dual-Band (L &amp; S) Antenna Low-Noise Preamplifier</t>
  </si>
  <si>
    <t>Bušta, Michal;Neumann, Lukáš;Matas, Jiří</t>
  </si>
  <si>
    <t>SMS text detection on an ARM processor</t>
  </si>
  <si>
    <t>Vejražka, František;Svatoň, Jiří;Navrátil, Václav;Fiala, Zdeněk</t>
  </si>
  <si>
    <t>Experimentální přijímač "Macek I"</t>
  </si>
  <si>
    <t>Vrba, Václav;Čarná, Mária;Havránek, Miroslav;Hejtmánek, Martin;Janoška, Zdenko;Kafka, Vladimír;Marčišovský, Michal;Neue, Gordon;Tomášek, Lukáš;Džbánek, L.</t>
  </si>
  <si>
    <t>Funkční vzorek stripového senzoru pro monitorování gama záření</t>
  </si>
  <si>
    <t>Vrba, Václav;Havránek, Miroslav;Hejtmánek, Martin;Janoška, Zdenko;Kafka, Vladimír;Marčišovská, Mária;Marčišovský, Michal;Neue, Gordon;Tomášek, Lukáš;Džbánek, L.</t>
  </si>
  <si>
    <t>Funkční vzorek monitoru aktivity aerosolů v pracovních prostorách</t>
  </si>
  <si>
    <t>Maier, Karel;Vorel, Jakub;Šindlerová, Veronika;Peltan, Tomáš</t>
  </si>
  <si>
    <t>Standardy dostupnosti veřejné infrastruktury</t>
  </si>
  <si>
    <t>Matuška, Tomáš</t>
  </si>
  <si>
    <t>Tepelné čerpadlo s využitím obnovitelného zdroje elektřiny a sezónního zásobníku</t>
  </si>
  <si>
    <t>Matuška, Tomáš;Šourek, Bořivoj;Jirka, Vladimír;Slanina, P.;Dimmer, M.</t>
  </si>
  <si>
    <t>Prefabrikovaný nerozebíratelný fasádní modul lehkého obvodového pláště budovy s integrovaným solárním fotovoltaicko-tepelným kolektorem</t>
  </si>
  <si>
    <t>Velebil, Lukáš;Zelený, Richard;Včelák, Jan;Olbrich, Michal</t>
  </si>
  <si>
    <t>GLT nosník s integrovanými FBG senzory pro měření mechanického zatížení</t>
  </si>
  <si>
    <t>Brouček, Miroslav</t>
  </si>
  <si>
    <t>Zařízení pro zefektivnění transformační funkce suchých nádrží stabilizací odtoků spodních výpustí</t>
  </si>
  <si>
    <t>Broža, Vojtěch;Satrapa, Ladislav;Brouček, Miroslav</t>
  </si>
  <si>
    <t>Zařízení pro zvýšení kapacity bezpečnostních přelivů na vysokých vodních dílech náhradou pevné spodní stavby za pohyblivou</t>
  </si>
  <si>
    <t>Vojtěch, Lukáš;Bortel, Radoslav</t>
  </si>
  <si>
    <t>Radiofrekvenční lokalizátor</t>
  </si>
  <si>
    <t>Sýkora, Miroslav;Holický, Milan;Jung, Karel;Makovička, Daniel;Marková, Jana;Maňas, P.;Kroupa, L.</t>
  </si>
  <si>
    <t>Metodika hodnocení spolehlivosti mostů a tunelů na pozemních komunikacích v mimořádných situacích</t>
  </si>
  <si>
    <t>Pazderka, Jiří;Hájek, Petr;Kumar, Anuj</t>
  </si>
  <si>
    <t>Vnitřní provětrávaný segmentový sokl</t>
  </si>
  <si>
    <t>Procházka, Jiří;Švanda, Ondřej;Soukupová, Kristýna</t>
  </si>
  <si>
    <t>Model umělé vodní dráhy pro vodní slalom pro olympijské hry Rio de Janeiro</t>
  </si>
  <si>
    <t>Litoš, Jiří;Nežerka, Václav;Tesárek, Pavel;Antoš, Jakub</t>
  </si>
  <si>
    <t>Zařízení pro zajištění kloubového uložení vzorku</t>
  </si>
  <si>
    <t>Valentin, Jan;Tesárek, Pavel;Prošek, Zdeněk;Topič, Jaroslav;Šeps, Karel;Karra´a, G.</t>
  </si>
  <si>
    <t>Tvarovka pro výplňové zdivo</t>
  </si>
  <si>
    <t>Jelínková, Vladimíra;Picek, Tomáš;Dohnal, Michal</t>
  </si>
  <si>
    <t>Testovací segment pro výzkum v oblasti vegetačních střešních systémů</t>
  </si>
  <si>
    <t>Urban, Rudolf;Štroner, Martin;Braun, Jaroslav</t>
  </si>
  <si>
    <t>Způsob pro potlačení systematických chyb elektronických dálkoměrů na krátké vzdálenosti</t>
  </si>
  <si>
    <t>Bureš, Michal</t>
  </si>
  <si>
    <t>Prefabrikovaný panel obvodového pláště s vakuovou izolací</t>
  </si>
  <si>
    <t>Nežerka, Václav;Somr, Michael;Antoš, Jakub</t>
  </si>
  <si>
    <t>Ncorr_post_v2</t>
  </si>
  <si>
    <t>Záruba-Pfeffermann, Jan;Tej, Petr;Litoš, Jiří;Čítek, David</t>
  </si>
  <si>
    <t>Způsob experimentálního ověřování stavu únavového porušení stavebních konstrukcí</t>
  </si>
  <si>
    <t>Šafář, Roman;Hrdoušek, Vladislav;Litoš, Jiří;Obluk, P.;Kučera, B.</t>
  </si>
  <si>
    <t>Diagnostika mostů s předpjatou nosnou konstrukcí</t>
  </si>
  <si>
    <t>Škařupová, Eva;Nowak, Petr;Satrapa, Ladislav</t>
  </si>
  <si>
    <t>Ružbašská Mil'ava - dílčí výzkumná zpráva</t>
  </si>
  <si>
    <t>Fošumpaur, Pavel;Kašpar, Tomáš;Králík, Martin;Kučerová, Jitka;Zukal, Milan</t>
  </si>
  <si>
    <t>Fyzikální hydraulický modelový výzkum plavební komory Děčín – závěrečná zpráva</t>
  </si>
  <si>
    <t>Fošumpaur, Pavel;Kašpar, Tomáš;Kučerová, Jitka;Zukal, Milan</t>
  </si>
  <si>
    <t>Fyzikální model úpravy plavební kynety pod plavebním stupněm Děčín – závěrečná zpráva</t>
  </si>
  <si>
    <t>Šulc, Rostislav;Škvára, F.;Snop, R.</t>
  </si>
  <si>
    <t>Způsob přípravy bezslínkového hydraulického pojiva</t>
  </si>
  <si>
    <t>Krátký, Lukáš</t>
  </si>
  <si>
    <t>Scale-up of Equipment for Thermal-Expansionary Pretreatment of Lignocelluloses</t>
  </si>
  <si>
    <t>Beránek, Libor;Kyncl, Jiří;Kolařík, Kamil;Pala, Zdeněk;Kyncl, J.;Kutěj, D.</t>
  </si>
  <si>
    <t>Experimentální stroj pro testování otěruvzdornosti, zejména při lisování žárovzdorných materiálů</t>
  </si>
  <si>
    <t>Kudláček, Jan;Kreibich, Viktor;Vojkovský, Karel</t>
  </si>
  <si>
    <t>Způsob destruktivního zkoušení základního materiálu a zařízení k provádění tohoto způsobu</t>
  </si>
  <si>
    <t>Moderní trendy předúprav pro ekonomicky rentabilní biorafinerie</t>
  </si>
  <si>
    <t>Zelený, Zbyněk;Hrdlička, Jan</t>
  </si>
  <si>
    <t>Downscale Application of Boiler Thermal Calculation Approach</t>
  </si>
  <si>
    <t>Netušil, Michal;Ditl, Pavel</t>
  </si>
  <si>
    <t>Automotive catalyst production – challenges for chemical engineers</t>
  </si>
  <si>
    <t>Jirout, Tomáš;Jiroutová, Dita</t>
  </si>
  <si>
    <t>Designing of Mixing Equipment, Reactors and Bioreactors</t>
  </si>
  <si>
    <t>Kratochvíl, Aleš;Svoboda, Filip;Sommer, Tomáš;Slavík, Svatomír</t>
  </si>
  <si>
    <t>DESIGN FOR ACTIVE FLUTTER SUPPRESION AND MODEL VERIFICATION</t>
  </si>
  <si>
    <t>Bernard, p.;Ditl, Pavel;Fořt, Ivan</t>
  </si>
  <si>
    <t>Výpočet teploty jemné frakce sypké látky procházející rotační pecí</t>
  </si>
  <si>
    <t>Bernard, P.;Ditl, Pavel;Fořt, Ivan</t>
  </si>
  <si>
    <t>Rychlost skluzu sypké látky v rotační peci</t>
  </si>
  <si>
    <t>Knob, V.;Bolehovský, Ondřej</t>
  </si>
  <si>
    <t>Cylinder head with annular valve for internal-combustion engine</t>
  </si>
  <si>
    <t>Bryksí Stunová, Barbora;Henzl, D.</t>
  </si>
  <si>
    <t>Slitiny hliníku pro písty spalovacích motorů a kompresorů</t>
  </si>
  <si>
    <t>Bryksí Stunová, Barbora</t>
  </si>
  <si>
    <t>Problematika stanovování hodnot mechanických vlastností slitin hliníku litých (nejen) pod tlakem</t>
  </si>
  <si>
    <t>Starzmann, J.;Hughes, F. R.;White, A. J.;Halama, Jan;Hric, Vladimír;Kolovratník, Michal;Lee, H.;Sova, L.;Št’astný, M.;Schuster, S.;Grübel, M.;Schatz, M.;Vogt, M.;Patel, Y.;Patel, G.;Turunen-Saaresti, T.;Gribin, V.;Tishchenko, V.;Gavrilov, I.;Kim, Ch.;Baek, J.;Wu, X.;Yang, J.;Dykas, S.;Wróblewski, W.;Yamamoto, S.;Feng, Z.;Li, L.</t>
  </si>
  <si>
    <t>Results of the International Wet Steam Modelling Project</t>
  </si>
  <si>
    <t>Kudláček, Jan;Kreibich, Viktor</t>
  </si>
  <si>
    <t>Sustainable Development of Surface Treatmnet Technologies</t>
  </si>
  <si>
    <t>Steinbauer, Pavel;Husák, J.;Pasteur, F.;Denk, Petr;Macek, Jan;Šika, Zbyněk</t>
  </si>
  <si>
    <t>Predictive control of commercial e-vehicle using a priori route information</t>
  </si>
  <si>
    <t>Vacek, Václav;Doubek, Martin;Haubner, Michal;Houška, David</t>
  </si>
  <si>
    <t>AIRCOOLER SPLIT</t>
  </si>
  <si>
    <t>Bolehovský, Ondřej;Macek, Jan</t>
  </si>
  <si>
    <t>Different Boosting Systems and Their Control Strategies for a Spark Ignition Internal Combustion Engine</t>
  </si>
  <si>
    <t>Vítek, Oldřich;Macek, Jan;Pavlovic, Z.</t>
  </si>
  <si>
    <t>Statistical Analysis of Detailed 3-D CFD LES Simulations with Regard to CCV Modeling</t>
  </si>
  <si>
    <t>Čermák, Jan</t>
  </si>
  <si>
    <t>Předkovací operace v zápustkovém kování – kovací válce a PKV</t>
  </si>
  <si>
    <t>Žák, Zdeněk;Macek, Jan;Hatschbach, Petr</t>
  </si>
  <si>
    <t>EVALUATION OF EXPERIMENTS ON A TWIN SCROLL TURBOCHARGER TURBINE FOR CALIBRATION OF A COMPLEX 1-D MODEL</t>
  </si>
  <si>
    <t>Žák, Zdeněk;Emrich, Miloslav;Takáts, Michal;Macek, Jan</t>
  </si>
  <si>
    <t>IN-CYLINDER HEAT TRANSFER MODELLING</t>
  </si>
  <si>
    <t>Achtenová, Gabriela</t>
  </si>
  <si>
    <t>OVERVIEW AND TRENDS IN AUTOMOTIVE GEARBOXES OF STANDARD POWERTRAINS</t>
  </si>
  <si>
    <t>Uzavřený stav planetových soukolí</t>
  </si>
  <si>
    <t>Barák, Karel</t>
  </si>
  <si>
    <t>Způsob výroby přesných pěnových jader v uzavřených formách se zvýšenou tepelnou odolností a velmi malou hustotou</t>
  </si>
  <si>
    <t>Štěpánek, Jan;Veselý, Ladislav;Dostál, Václav</t>
  </si>
  <si>
    <t>Supercritical Carbon Dioxide Heat Cycle Optimization Code</t>
  </si>
  <si>
    <t>Valášek, Michael;Smrž, Martin;Šika, Zbyněk;Uher, O.</t>
  </si>
  <si>
    <t>Zařízení pro změnu tuhosti mechanických konstrukcí</t>
  </si>
  <si>
    <t>Dlouhý, Tomáš</t>
  </si>
  <si>
    <t>Posouzení vlivu spoluspalování biomasy na provoz fluidních kotlů</t>
  </si>
  <si>
    <t>Valášek, Michael;Smrž, Martin;Svatoš, Petr;Kukula, P.;Kašpárková, Tereza;Růžička, Milan;Uher, O.</t>
  </si>
  <si>
    <t>Supporting structure for repositionable and reconfigurable manipulating arms</t>
  </si>
  <si>
    <t>Device for a body's spherical motion control</t>
  </si>
  <si>
    <t>Stabilizovaný a homogenizovaný zdroj netermálního plazmatu</t>
  </si>
  <si>
    <t>Kraček, Jan;Švanda, Milan;Mazánek, Miloš;Macháč, Jan</t>
  </si>
  <si>
    <t>Implantable Semi-Active UHF RFID Tag and Reader Antenna with Inductive Wireless Power Transfer</t>
  </si>
  <si>
    <t>Zařízení pro přesné automatické neinvazivní snímání krevní pulzní vlny</t>
  </si>
  <si>
    <t>Prajzler, Václav;Bouřa, Adam;Novotný, Martin</t>
  </si>
  <si>
    <t>Systém světlovodného vedení pro osvětlování vnitřních prostor</t>
  </si>
  <si>
    <t>Hospodka, Jiří;Kofroň, Martin</t>
  </si>
  <si>
    <t>Zařízení pro měření rezonanční frekvence strunových tenzometrických snímačů s dvouvodičovým připojením a automatickým nastavením</t>
  </si>
  <si>
    <t>Bečvář, Zdeněk;Mach, Pavel;Almoustafa, Alaa</t>
  </si>
  <si>
    <t>Způsob komunikace v mobilních buňkových sítích s výběrem rádiové přenosové cesty</t>
  </si>
  <si>
    <t>Dvořák, Otto;Koller, Jan;Lukáš, Petr</t>
  </si>
  <si>
    <t>Zařízení ke zvýšení hasební účinnosti nízkotlaké a středotlaké vodní mlhy u polostabilních a stabilních hasicích zařízení</t>
  </si>
  <si>
    <t>Černá, Ladislava;Hrzina, Pavel;Hochmal, P.</t>
  </si>
  <si>
    <t>Zařízení pro rychlou analýzu fotovoltaických modulů</t>
  </si>
  <si>
    <t>Koblížek, Vilém</t>
  </si>
  <si>
    <t>Univerzální měřicí cela pro izolanty a dielektrika</t>
  </si>
  <si>
    <t>Hoffmann, Karel;Škvor, Zbyněk</t>
  </si>
  <si>
    <t>Contactless microwave measuring system for measuring the distance of reflective surface</t>
  </si>
  <si>
    <t>Vedral, Josef</t>
  </si>
  <si>
    <t>Zapojení k testování analogově/číslicových převodníků</t>
  </si>
  <si>
    <t>Holub, Jan;Tučková, Jana;Počta, P.;Pomy, J.</t>
  </si>
  <si>
    <t>DTS/STQ-236 TS 103 296 Requirements for Emotion Detectors used for Telecommunication Measurement Applications Detectors for written text and spoken speech</t>
  </si>
  <si>
    <t>Fiala, Zdeněk;Navrátil, Václav;Vejražka, František</t>
  </si>
  <si>
    <t>UWB lokalizační jednotka</t>
  </si>
  <si>
    <t>Šatra, Petr</t>
  </si>
  <si>
    <t>Obnovení organizované MHD ve městě Khujand v Tádžikistánu</t>
  </si>
  <si>
    <t>Socha, Vladimír;Socha, L.;Schlenker, Jakub;Hána, Karel;Hanáková, Lenka;Lališ, Andrej;Mihalcova, B.;Smrčka, Pavel;Hůlek, David</t>
  </si>
  <si>
    <t>Evaluation of Pilots’ Psychophysiological Condition using Recurrence Quantification Analysis of Heart Rate Variability</t>
  </si>
  <si>
    <t>Socha, Vladimír;Socha, L.;Szabo, Stanislav;Hána, Karel;Gazda, J.;Kimličková, M.;Vajdová, I.;Maďorán, A.;Hanáková, Lenka;Němec, Vladimír;Puškáš, T.;Schlenker, Jakub;Rozenberg, R.</t>
  </si>
  <si>
    <t>Training of Pilots Using Flight Simulator and its Impact on Piloting Precision</t>
  </si>
  <si>
    <t>Rozenberg, R.;Socha, Vladimír;Socha, L.;Szabo, Stanislav;Němec, Vladimír</t>
  </si>
  <si>
    <t>Critical Elements in Piloting Techniques in Aerobatic Teams</t>
  </si>
  <si>
    <t>Štumper, Marek;Machuta, Jakub;Kraus, Jakub;Szabo, Stanislav</t>
  </si>
  <si>
    <t>SBAS Approach and its Comparison with Other Types of Approach</t>
  </si>
  <si>
    <t>Drábek, Michal;Michl, Zdeněk;Týfa, Lukáš</t>
  </si>
  <si>
    <t>Koncepce nákladní dopravy pro období 2017 - 2023 s výhledem do roku 2030</t>
  </si>
  <si>
    <t>Resler, Jaroslav;Krč, Pavel;Belda, M.;Benešová, N.;Vlček, O.</t>
  </si>
  <si>
    <t>Urban Surface Module for model PALM</t>
  </si>
  <si>
    <t>Kocián, Karel;Nouzovský, Luboš;Kocourek, Josef;Radimský, M.;Matuszková, R.</t>
  </si>
  <si>
    <t>Prohlídka pozemních komunikací</t>
  </si>
  <si>
    <t>Kocián, Karel;Doležal, Ondřej;Kocourek, Josef;Pham, Son Tung;Nouzovský, Luboš</t>
  </si>
  <si>
    <t>Centrální evidence bezpečnostních analýz silniční sítě</t>
  </si>
  <si>
    <t>First, Jiří;Štěrba, Jan;Rozhdestvenskiy, Dmitry;Růžička, Michal;Nehasil, Michal</t>
  </si>
  <si>
    <t>Studentský závodní motocykl</t>
  </si>
  <si>
    <t>Bouchner, Petr;Novotný, Stanislav</t>
  </si>
  <si>
    <t>Interaktivní elektronický posterový stánek</t>
  </si>
  <si>
    <t>Benka, Tomáš;Havránek, Miroslav;Neue, Gordon;Kafka, Vladimír;Vrba, Václav;Jakovenko, Jiří</t>
  </si>
  <si>
    <t>Charge injection circuit designed in 65 nm CMOS technology</t>
  </si>
  <si>
    <t>Siegl, Jan;Haušild, Petr</t>
  </si>
  <si>
    <t>Analýza svaru potrubí EDU</t>
  </si>
  <si>
    <t>Patzák, Bořek;Jirásek, Milan;Šmilauer, Vít;Havlásek, Petr;Kolařík, Filip;Ohman, M.;Beňo, Matej;Horák, Martin;Dvořáková, Edita;Mikeš, Karel</t>
  </si>
  <si>
    <t>OOFEM, ver. 2.4</t>
  </si>
  <si>
    <t>Záruba-Pfeffermann, Jan;Čítek, David;Hrachová, Simona;Klečka, Tomáš;Štemberk, Pavel</t>
  </si>
  <si>
    <t>Systém pro rekuperační náporové větrání pro obytné prostory</t>
  </si>
  <si>
    <t>Podvětrávaná prefabrikovaná podlaha pro systém podlahového vytápění</t>
  </si>
  <si>
    <t>Eurokód 1: Zatížení konstrukcí – Část 1-3 – Obecná zatížení – Zatížení sněhem</t>
  </si>
  <si>
    <t>ČSN EN 1991-2 NA ed. A National Annex -  Eurocode 1: Actions on Structures - Part 2: Traffic Loads on Bridges</t>
  </si>
  <si>
    <t>Hrabánek, Milan;Kolísko, Jiří</t>
  </si>
  <si>
    <t>Muzeum východních Čech v Hradci Králové, Eliščino nábřeží, č.p. 465 - Stavebně technický a speleologický průzkum</t>
  </si>
  <si>
    <t>Král, Jaromír;Vokáč, Miroslav;Šimůnek, Ivo;Bittner, Tomáš;Čítek, David;Křesťan, Michal</t>
  </si>
  <si>
    <t>Dynamická zatěžovací zkouška SO 201 Most přes údolí Chomutovky</t>
  </si>
  <si>
    <t>Ryjáček, Pavel;Žitný, Jan;Marková, Jana;Sýkora, Miroslav;Pospíšil, S.;Kuznetsov, S.</t>
  </si>
  <si>
    <t>Pokročilé metody posuzování existujících ocelových mostů</t>
  </si>
  <si>
    <t>Balík, Lukáš;Dobiáš, Daniel;Kudrnáčová, Lucie</t>
  </si>
  <si>
    <t>Posouzení stavu fasád objektu uměleckoprůmyslového muzea v Praze</t>
  </si>
  <si>
    <t>Balík, Lukáš;Kudrnáčová, Lucie</t>
  </si>
  <si>
    <t>Vlhkostní průzkum americká ambasáda</t>
  </si>
  <si>
    <t>Tej, Petr</t>
  </si>
  <si>
    <t>LIBEŇSKÝ MOST, PRAHA 7 A 8 Inundační most  X-656 - klenba KL 6 a přilehlé rámové konstrukce</t>
  </si>
  <si>
    <t>Vacek, Vítězslav;Čítek, David;Čech, Jindřich;Dobiáš, Daniel;Rydval, Milan;Gigl, Tomáš</t>
  </si>
  <si>
    <t>DIAGNOSTICKÝ PRŮZKUM STAVU NOSNÉ KONSTRUKCE OBJEKTU KULTURNÍHO DOMU V MOSTĚ (REPRE)</t>
  </si>
  <si>
    <t>Vacek, Vítězslav;Kudrnáčová, Lucie;Pokorný, Petr;Kolísko, Jiří</t>
  </si>
  <si>
    <t>ZJIŠTĚNÍ PŘÍČIN VZNIKU PORUCH NA HYDROIZOLAČNÍCH SOUVRSTVÍCH MOSTŮ</t>
  </si>
  <si>
    <t>Tureček, Daniel</t>
  </si>
  <si>
    <t>Arrangement of portable display system for radiation detection</t>
  </si>
  <si>
    <t>Vodička, Aleš;Mlejnek, Pavel;Maška, Marek;Včelák, Jan</t>
  </si>
  <si>
    <t>Systém Moisture Guard pro kontinuální monitoring vlhkosti</t>
  </si>
  <si>
    <t>Vodička, Václav;Zelený, Zbyněk</t>
  </si>
  <si>
    <t>Parní točivá redukce</t>
  </si>
  <si>
    <t>Urban, Miroslav;Wolf, Petr;Včelák, Jan;Vodička, Aleš;Maška, Marek;Bejček, Michal</t>
  </si>
  <si>
    <t>Administrativní budova "s téměř nulovou spotřebou energie"</t>
  </si>
  <si>
    <t>Minaeva, Anna;Dasari, D.;Hanzálek, Zdeněk;Akesson, B.</t>
  </si>
  <si>
    <t>Time-Triggered Co-Scheduling of Computation and Communication with Jitter Requirements</t>
  </si>
  <si>
    <t>Kruis, Jaroslav;Koudelka, Tomáš</t>
  </si>
  <si>
    <t>MEFEL 2016</t>
  </si>
  <si>
    <t>METR 2016</t>
  </si>
  <si>
    <t>Šmilauer, Vít;Havlásek, Petr;Mareš, Tomáš;Patzák, Bořek</t>
  </si>
  <si>
    <t>ConTemp</t>
  </si>
  <si>
    <t>Sýkora, Miroslav;Holický, Milan;Marková, Jana;Šenberger, Tomáš</t>
  </si>
  <si>
    <t>Probabilistic reliability assessment of existing structures: focused on industrial heritage buildings</t>
  </si>
  <si>
    <t>Míčková, Andrea;Buzgo, Matěj;Amler, Evžen</t>
  </si>
  <si>
    <t>Coaxial Nanofibers for Drug Delivery of Bioactive Molecules</t>
  </si>
  <si>
    <t>Procházková, Danuše;Procházka, Jan</t>
  </si>
  <si>
    <t>Safety of Smart Cities</t>
  </si>
  <si>
    <t>Melková, Pavla;Cikán, Miroslav;Ertl, Vojtěch</t>
  </si>
  <si>
    <t>realizace a umístění soch Johna Hejduka na Alšově nábřeží</t>
  </si>
  <si>
    <t>Nováková, Kateřina;Císař, Dominik</t>
  </si>
  <si>
    <t>Svítidlo</t>
  </si>
  <si>
    <t>Procházková, Danuše</t>
  </si>
  <si>
    <t>SAFETY OF CRITICAL FACILITIES</t>
  </si>
  <si>
    <t>Žížala, D.;Krása, Josef;Báčová, Markéta;Zelenková, K.;Laburda, Tomáš;Novotný, I.</t>
  </si>
  <si>
    <t>Monitoring erozního poškození půd v ČR nástroji dálkového průzkumu Země</t>
  </si>
  <si>
    <t>Mistr, M.;Dostál, Tomáš;Bauer, Miroslav;Novotný, I.;Krása, Josef;Kapička, J.;Středová, H.;Středa, T.;Rožnovský, J.;Dočkal, Martin</t>
  </si>
  <si>
    <t>Ochrana zemědělského půdního fondu v kontextu klimatických změn</t>
  </si>
  <si>
    <t>Brant, V.;Dostál, Tomáš;Krása, Josef;Kroulík, M.;Mistr, M.;Novotný, I.;Pivec, J.;Středa, T.;Středová, H.;Zumr, David</t>
  </si>
  <si>
    <t>Stanovení faktoru ochranného vlivu vegetace pomocí simulátoru deště</t>
  </si>
  <si>
    <t>Vittek, Peter;Lališ, Andrej;Stojić, Slobodan;Plos, Vladimír;Kraus, Jakub;Lánský, Milan;Szabo, Stanislav;Němec, Vladimír;Křemen, Petr;Kostov, Bogdan;Ledvinka, Martin</t>
  </si>
  <si>
    <t>Metodika pro vytváření indikátorů bezpečnosti a jejich využívání pro potřeby řízení bezpečnosti leteckých organizací</t>
  </si>
  <si>
    <t>Staněk, Martin;Hon, Zdeněk;Navrátil, Leoš</t>
  </si>
  <si>
    <t>Možnosti využití dohledového systému při řešení mimořádných událostí</t>
  </si>
  <si>
    <t>Czarnecki, Pawel Stanislaw</t>
  </si>
  <si>
    <t>Personálny manažment</t>
  </si>
  <si>
    <t>Andres, Pavel;Macák, Tomáš</t>
  </si>
  <si>
    <t>Unconventional methods of human capital management - key competencies as a source of competitive advantage</t>
  </si>
  <si>
    <t>Industriální topografie České republiky / Průmyslové dědictví a role akademické sféry</t>
  </si>
  <si>
    <t>Beran, Lukáš</t>
  </si>
  <si>
    <t>Bruno Bauer a industriální architektura v českých zemích</t>
  </si>
  <si>
    <t>Projekt SVÚT</t>
  </si>
  <si>
    <t>Skleněná laboratoř</t>
  </si>
  <si>
    <t>Nováková, Kateřina;Prokop, Šimon;Čapek, J.</t>
  </si>
  <si>
    <t>Stavební jednotka z plastu, zejména ve tvaru lahve</t>
  </si>
  <si>
    <t>Tichá, Jana</t>
  </si>
  <si>
    <t>A Strange Visitor</t>
  </si>
  <si>
    <t>Zpráva o stavu architektury na Slovensku (nejen) za poslední dva roky</t>
  </si>
  <si>
    <t>Vorlík, Petr;Pavel, Miroslav;Vicherková, Veronika;Tomiczková, Jitka;Schmidová, Barbora;Cuřínová, Helena</t>
  </si>
  <si>
    <t>Rozšířený stavebně-historický průzkum Horského hotelu a televizního vysílače Ještěd</t>
  </si>
  <si>
    <t>Stempel, Ján;Tesař, Jan;Pištěk, Petr</t>
  </si>
  <si>
    <t>99 DOMŮ 2</t>
  </si>
  <si>
    <t>Kastlová, Veronika;Boudová, Petra;Poláček, V.;Fragner, Benjamin;Zikmund, Jan;Vorlík, Petr</t>
  </si>
  <si>
    <t>Industriály 2016. Kulturní a komunitní projekty pro objekty průmyslového dědictví.</t>
  </si>
  <si>
    <t>Davidová, Marie</t>
  </si>
  <si>
    <t>Socio-Environmental Relations of Non-Discrete Spaces and Architectures:  Systemic Approach to Performative Wood</t>
  </si>
  <si>
    <t>Vašourková, Yvette;Matěj Draslar, M.D.</t>
  </si>
  <si>
    <t>Blind Spots - 35 Vizí pro Prahu</t>
  </si>
  <si>
    <t>Tomandl, Jan;Šestáková, Irena</t>
  </si>
  <si>
    <t>Parkinsonova nemoc a architektura</t>
  </si>
  <si>
    <t>Boumová, Irena;Zdráhalová, Jana</t>
  </si>
  <si>
    <t>The Apartment with the Best Floor Plan Layout: Architects versus Non-architects</t>
  </si>
  <si>
    <t>Ševčík, Oldřich;Beneš, Ondřej</t>
  </si>
  <si>
    <t>Změna v posuzování hodnot architektury</t>
  </si>
  <si>
    <t>Zavřel, Zdeněk</t>
  </si>
  <si>
    <t>Pět základních otázek architektury</t>
  </si>
  <si>
    <t>Brečka, Tibor</t>
  </si>
  <si>
    <t>Konsekvencialismus, deontologismus a lékařská etika</t>
  </si>
  <si>
    <t>Český hydrometeorologický ústav</t>
  </si>
  <si>
    <t>Novák, Petr</t>
  </si>
  <si>
    <t>Overview of the Czech Weather Radar Network - calibration and monitoring</t>
  </si>
  <si>
    <t>Potopová, Vera;Štěpánek, Petr;Zahradníček, Pavel;Farda, Aleš;Tűrkott, Luboš;Hiřmanová, Dita</t>
  </si>
  <si>
    <t>Využití modelu Euro-CORDEX pro predikci sucha s ohledem na holomrazy a srážkový deficit v chladném období roku</t>
  </si>
  <si>
    <t>Zahradníček, Pavel;Rožnovský, Jaroslav;Brzezina, Jáchym;Štěpánek, Petr;Farda, Aleš;Chuchma, Filip;Potopová, Vera</t>
  </si>
  <si>
    <t>Stanovení a změna tuhosti jednotlivých zim za období 1961-2015</t>
  </si>
  <si>
    <t>Münster, Petr;Rožnovský, Jaroslav</t>
  </si>
  <si>
    <t>Vliv synoptických situací na mimořádně silné mrazy</t>
  </si>
  <si>
    <t>Ondrušová, Beáta;Krtková, Eva</t>
  </si>
  <si>
    <t>EMISSIONS OF FLUORINATED GREENHOUSE GASES IN THE CZECH REPUBLIC FOR 1990–2015 PERIOD</t>
  </si>
  <si>
    <t>Skeřil, Robert;Antošová, Šárka</t>
  </si>
  <si>
    <t>Kvalita ovzduší v malých obcích Jihomoravského kraje během topné sezóny</t>
  </si>
  <si>
    <t>Chuchma, Filip;Středová, Hana;Středa, Tomáš;Rožnovský, Jaroslav;Svejkovská, Adéla</t>
  </si>
  <si>
    <t>Aktualizace klimatických regionů v rámci systému bonitovaných půdně ekologických jednotek</t>
  </si>
  <si>
    <t>Středa, Tomáš;Litschmann, Tomáš</t>
  </si>
  <si>
    <t>Riziko mrazového poškození plodin v blízkosti vegetačních bariér</t>
  </si>
  <si>
    <t>Český metrologický institut</t>
  </si>
  <si>
    <t>Charvátová Campbell, Anna;Šlesinger, Radek;Grolich, Petr</t>
  </si>
  <si>
    <t>Niget</t>
  </si>
  <si>
    <t>2.10 Nano-technology</t>
  </si>
  <si>
    <t>Nano-materials (production and properties)</t>
  </si>
  <si>
    <t>Klapetek, Petr;Grolich, Petr;Nečas, D.</t>
  </si>
  <si>
    <t>Gwyscan</t>
  </si>
  <si>
    <t>Nano-processes (applications on nano-scale); (biomaterials to be 2.9)</t>
  </si>
  <si>
    <t>Klapetek, Petr;Valtr, Miroslav;Martinek, Jan;Šperka, Jiří</t>
  </si>
  <si>
    <t>SPM workshop 2017 Seminář o metodách blízkého pole</t>
  </si>
  <si>
    <t>Kučera, Jan;Kováč, Jakub</t>
  </si>
  <si>
    <t>ImpLab</t>
  </si>
  <si>
    <t>Durgut, Y.;Pražák, Dominik</t>
  </si>
  <si>
    <t>EMPIR 14IND06 Stakeholder Meeting</t>
  </si>
  <si>
    <t>Bogucarska, T.;Pedersen, B.;Silva Pestana, L.;Valakis, S.;Grisa, T.;Skala, L.;Kovář, Petr;Šuráň, Jiří;Šmoldasová, Jana;Amato, S.;Gatti, S.</t>
  </si>
  <si>
    <t>Measurement campaign on the JRC Ispra decommissioning site</t>
  </si>
  <si>
    <t>Šíra, Martin</t>
  </si>
  <si>
    <t>QWTB - Software Toolbox for Sampling Measurements</t>
  </si>
  <si>
    <t>Sochor, Vladimír</t>
  </si>
  <si>
    <t>Key comparison BIPM.RI(I)-K7 of the air-kerma standards of the CMI, Czech Republic and the BIPM in mammography x-rays</t>
  </si>
  <si>
    <t>Ministerstvo zdravotnictví</t>
  </si>
  <si>
    <t>Endokrinologický ústav</t>
  </si>
  <si>
    <t>Aldhoon-Hainerová, Irena;Hainer, Vojtěch;Zamrazilová, Hana</t>
  </si>
  <si>
    <t>Je metabolicky zdravá obezita přechodným stavem?</t>
  </si>
  <si>
    <t>ENKI, o.p.s.</t>
  </si>
  <si>
    <t>Pokorný, Jan</t>
  </si>
  <si>
    <t>Koncepce ochrany před následky sucha pro území České republiky</t>
  </si>
  <si>
    <t>Climatic research</t>
  </si>
  <si>
    <t>Přikryl, Ivo</t>
  </si>
  <si>
    <t>Hodnocení odběrů z nádrže Medard v roce 2016</t>
  </si>
  <si>
    <t>Environmental and geological engineering, geotechnics</t>
  </si>
  <si>
    <t>Baxa, Marek;Baxová Chmelová, Iva;Benedová, Zdeňka;Duras, Jindřich;Hrubec, Radek;Kröpfelová, Lenka;Novotný, O.;Pokorný, Jan;Potužák, Jan;Svoboda, T.;Šulcová, Jana</t>
  </si>
  <si>
    <t>Technologický postup recyklace živin z rybničních sedimentů s využitím sacího bagru, integrované stanice pro dávkování flokulantu a geotextilních vaků pro lokální aplikaci v mikropovodí</t>
  </si>
  <si>
    <t>Vymazal, Jan;Kröpfelová, Lenka</t>
  </si>
  <si>
    <t>10th International Workshop on Nutrient Cycling and Retention in Natural and Constructed Wetlands</t>
  </si>
  <si>
    <t>Pokorný, Jan;Hesslerová, Petra;Huryna, Hanna</t>
  </si>
  <si>
    <t>Indirect and Direct Thermodynamic Effects of Wetland Ecosystems on Climate</t>
  </si>
  <si>
    <t>Přikryl, Ivo;Kosík, Miroslav</t>
  </si>
  <si>
    <t>Stručný přehled prací provedených ENKI o.p.s. a spolupracujícími organizacemi za rok 2015 Dílčí zpráva 1</t>
  </si>
  <si>
    <t>Etnologický ústav AV ČR, v. v. i.</t>
  </si>
  <si>
    <t>Brož, Luděk;Kral, M.</t>
  </si>
  <si>
    <t>Suicidology´s Cultural Turn, and Beyond</t>
  </si>
  <si>
    <t>Grygar, Jakub</t>
  </si>
  <si>
    <t>Děvušky a cigarety : o hranicích, migraci a moci</t>
  </si>
  <si>
    <t>Brouček, Stanislav</t>
  </si>
  <si>
    <t>The visible and invisible Vietnamese in the Czech Republic : the problems of adaptation of the modern-day ethnic group in the local environment of the Czech majority</t>
  </si>
  <si>
    <t>Brouček, Stanislav;Beranská, Veronika;Červinková, Hana;Jiráková, Anežka;Uherek, Zdeněk</t>
  </si>
  <si>
    <t>Migrace z České republiky po roce 1989 v základních tematických okruzích</t>
  </si>
  <si>
    <t>Nosková, Jana</t>
  </si>
  <si>
    <t>"Proč to vyprávím?": první polovina 20. století v písemných vzpomínkách německých obyvatel Brna = "Warum erzähle ich das?": die erste Hälfte des 20. Jahrhunderts in schriftlichen Erinnerungen deutscher Bewohner Brünns</t>
  </si>
  <si>
    <t>Frolcová, Věra</t>
  </si>
  <si>
    <t>Podíl etnografie na interdisciplinárním výzkumu socialistické jihomoravské vesnice a perspektivy současné historické etnologie</t>
  </si>
  <si>
    <t>Altman, Karel</t>
  </si>
  <si>
    <t>Antonín Václavík a jeho škola</t>
  </si>
  <si>
    <t>Machalíková, Pavla;Winter, Tomáš;Dobiáš, Dalibor;Fedrová, Stanislava;Kordík, Pavel</t>
  </si>
  <si>
    <t>Nespatříte hada / Not a Single Snake in Sight. Josef Čapek – František Hrubín – Jan Skácel – Miloslav Kabeláč</t>
  </si>
  <si>
    <t>Jonášová, Milada</t>
  </si>
  <si>
    <t>Aktuální otázky mozartovského výzkumu</t>
  </si>
  <si>
    <t>Antonio Caldara im Kontext seiner Zeit</t>
  </si>
  <si>
    <t>Procházková, Jarmila;Pacala, Frederik;Hlávková, L.;Eben, D.;Vozková, Jana</t>
  </si>
  <si>
    <t>Karel IV (1316-1378) a hudební odkaz jeho doby</t>
  </si>
  <si>
    <t>Joseph Anton Sehling: Latinské pastorely</t>
  </si>
  <si>
    <t>Holubová, Markéta</t>
  </si>
  <si>
    <t>Katalog kramářských tisků III. Německé kramářské tisky, jednolisty a kuplety</t>
  </si>
  <si>
    <t>Kafka, Luboš</t>
  </si>
  <si>
    <t>Lidové podmalby na skle ze sbírek Regionálního muzea v Náchodě</t>
  </si>
  <si>
    <t>Malinová, I.;Otčenášek, Jaroslav;Lendělová, V.</t>
  </si>
  <si>
    <t>Skejuš - Skejušané - Skejušan : Rusíni v Chomutově : původ, historie a současnost</t>
  </si>
  <si>
    <t>Tyllner, Lubomír</t>
  </si>
  <si>
    <t>Písně, letanie a modlitby, které při pohřbech zpívati se mohou</t>
  </si>
  <si>
    <t>Kouba, Jan</t>
  </si>
  <si>
    <t>Slovník staročeských hymnografů (13.-18. století)</t>
  </si>
  <si>
    <t>Uhlíková, Lucie</t>
  </si>
  <si>
    <t>Revitalising and Innovating Tradition: The Individual Motivations behind New Songs in the Slovácko Region</t>
  </si>
  <si>
    <t>Stavělová, Daniela;Kratochvíl, Matěj;Vejvoda, Zdeněk;Gremlicová, D.</t>
  </si>
  <si>
    <t>Folklore Revival Movement of the Second Half of the 20th Century in Shifting Social, Cultural and Political Contexts</t>
  </si>
  <si>
    <t>Fakulta zdravotnických studií</t>
  </si>
  <si>
    <t>Pelcová, Alena;Krause, Martin</t>
  </si>
  <si>
    <t>Umění pomáhat – když se spojí ošetřovatelství s technikou</t>
  </si>
  <si>
    <t>Fakultní nemocnice Brno</t>
  </si>
  <si>
    <t>Ješeta, Michal;Žáková, Jana;Ventruba, Pavel;Kempisty, Bartosz;Crha, Igor</t>
  </si>
  <si>
    <t>Cryopreservation of Human Gametes and Embryos: Current State and Future Perspectives</t>
  </si>
  <si>
    <t>Reproductive biology (medical aspects to be 3)</t>
  </si>
  <si>
    <t>Weinbergerová, Barbora;Kocmanová, Iva;Ráčil, Zdeněk;Mayer, Jiří</t>
  </si>
  <si>
    <t>Serological Approaches</t>
  </si>
  <si>
    <t>Ustohal, Libor;Svěrák, Tomáš;Albrechtová, Lenka;Hojgrová, Marie;Hublova, Veronika;Kašpárek, Tomáš</t>
  </si>
  <si>
    <t>Transcranial Magnetic Stimulation in Schizophrenia</t>
  </si>
  <si>
    <t>Psychiatry</t>
  </si>
  <si>
    <t>Trna, Jan;Kala, Zdeněk</t>
  </si>
  <si>
    <t>Klinická pankreatologie</t>
  </si>
  <si>
    <t>Gastroenterology and hepatology</t>
  </si>
  <si>
    <t>Rohoň, Peter;Žáčková, Daniela;Faber, Edgar</t>
  </si>
  <si>
    <t>Chronická myeloidní leukemie</t>
  </si>
  <si>
    <t>Hematology</t>
  </si>
  <si>
    <t>Folber, František;Doubek, Michael</t>
  </si>
  <si>
    <t>Akutní lymfoblastická leukemie</t>
  </si>
  <si>
    <t>Lengerová, Martina;Bezdíček, Matěj;Ráčil, Zdeněk;Mayer, Jiří;Kocmanová, Iva</t>
  </si>
  <si>
    <t>Sada pro detekci a identifikaci mykotických patogenů</t>
  </si>
  <si>
    <t>Mráz, Marek;Černá, Kateřina;Pospíšilová, Šárka;Mayer, Jiří</t>
  </si>
  <si>
    <t>Způsob absolutní kvantifikace exprese miRNA, zejména miR-34a a/nebo miR-150, a jeho použití v diagnostice a prognostice B-buněčných malignit</t>
  </si>
  <si>
    <t>Fakultní nemocnice Hradec Králové</t>
  </si>
  <si>
    <t>Truxová, Iva;Hensler, Michal;Škapa, Petr;Halaška, Michael J.;Laco, Jan;Ryška, Aleš;Špíšek, Radek;Fučíková, Jitka</t>
  </si>
  <si>
    <t>Chapter Three - Rationale for the Combination of Dendritic Cell-Based Vaccination Approaches With Chemotherapy Agents</t>
  </si>
  <si>
    <t>Marek, Josef;Hána, Václav;Al Taji, Eva;Bendlová, Běla;Beneš, Vladimír;Broulík, Petr;Cerman, Jaroslav;Čáp, Jan;Diblík, Pavel;Dušková, Jaroslava;Fait, Tomáš;Fanta, Michael;Haluzík, Martin;Hampl, Richard;Hána, Václav;Horký, Karel;Illnerová, Helena;Jarolím, L</t>
  </si>
  <si>
    <t>Endokrinologie</t>
  </si>
  <si>
    <t>Endocrinology and metabolism (including diabetes, hormones)</t>
  </si>
  <si>
    <t>Vojáček, Jan;Žáček, Pavel;Dominik, Jan;Anderson, Robert H.;Arabkhani, Bardia;Bělobrádek, Zdeněk;Brtko, Miroslav;Burkert, Jan;Di Centa, Isabelle;El-Hamamsy, Ismail;Holubec, Tomáš;Lansac, Emmanuel;Morgant, Marie-Catherine;Shumpei, Mori;Muresian, Horia;Solař</t>
  </si>
  <si>
    <t>Aortální nedomykavost</t>
  </si>
  <si>
    <t>Krejča, Miroslav;Fibír, Aleš;Kebrle, Radek;Měšťák, Ondřej;Molitor, Martin;Schmoranzová, Alena</t>
  </si>
  <si>
    <t>Dupuytrenova nemoc</t>
  </si>
  <si>
    <t>Surgery</t>
  </si>
  <si>
    <t>Oliverius, Martin;Kohout, Pavel;Bartušek, Daniel;Bronský, Jiří;Čechurová, Daniela;Drastich, Pavel;Fencl, Filip;Honsová, Eva;Charvát, Jiří;Kašpárek, Jan;Kieslichová, Eva;Kocna, Petr;Krejsek, Jan;Kudla, Michal;Kříhová Podzemná, Jana;Lahoda Brodská, Helena;M</t>
  </si>
  <si>
    <t>Selhání střeva a transplantace tenkého střeva</t>
  </si>
  <si>
    <t xml:space="preserve">Pilný, Jaroslav;Slodička, Roman;Čáp, Robert;Čižmář, Igor;Dráč, Pavel;Ehler, Edvard;El&amp;apos;ko, Maroš;Fibír, Aleš;Gabrhelík, Tomáš;Gajdoš, Radomír;Jindra, Martin;Kopra, Pavel;Molitor, Jozef;Molitor, Martin;Pliska, Luděk;Sukop, Andrej;Veigl, David;Vodička, </t>
  </si>
  <si>
    <t>Chirurgie ruky</t>
  </si>
  <si>
    <t>Vydrová, Jitka;Bendová, Olga;Brandtl, Petr;Dubová, Jana;Chrobok, Viktor;Švec, Jan G.;Komínek, Pavel;Vitásková, Eva</t>
  </si>
  <si>
    <t>Hlasová terapie</t>
  </si>
  <si>
    <t>Zadák, Zdeněk;Havel, Eduard;Bakalář, Bohumil;Bureš, Jan;Cerman, Jaroslav;Dostál, Václav;Dusilová Sulková, Sylvie;Dušek, Jaroslav;Hájek, Michal;Hamarová, Zuzana;Horáček, Jiří;Hůlek, Petr;Chmelařová, Eva;Jabor, Antonín;Jebavý, Ladislav;Kazda, Antonín;Kožešn</t>
  </si>
  <si>
    <t>Intenzivní medicína na principech vnitřního lékařství</t>
  </si>
  <si>
    <t>Critical care medicine and Emergency medicine</t>
  </si>
  <si>
    <t>Pudil, Radek;Vašatová, Martina;Myslivcová Fučíková, Alena;Řehulková, Helena;Řehulka, Pavel;Palička, Vladimír;Stulík, Jiří</t>
  </si>
  <si>
    <t>Cardiac multimarker testing in non-obstructive hypertrophic cardiomyopathy</t>
  </si>
  <si>
    <t>Šmahelová, Alena</t>
  </si>
  <si>
    <t>Závěrečná zpráva Fakultní nemocnice Hradec Králové ke klinickému hodnocení protokol č. NN9068-4185</t>
  </si>
  <si>
    <t>Šebková, Alena;Doležalová, Lenka;Gregorová, Nora;Gricová, Parvine;Hadvabová, Svetlana;Hrušková, Alice;Hubová, Tereza;Jiránek, Miroslav;Kozderka, Ctirad;Kabíček, Pavel;Kazatelová, Karla;Kmoníčková, Marie;Macko, Jozef;Mihula, Michal;Procházka, Bohuslav;Růži</t>
  </si>
  <si>
    <t>Kazuistiky z primární pediatrické praxe</t>
  </si>
  <si>
    <t>Paediatrics</t>
  </si>
  <si>
    <t>Maisnar, Vladimír</t>
  </si>
  <si>
    <t>Závěrečná zpráva Fakultní nemocnice Hradec Králové ke klinickému hodnocení protokol č. 54767414MMY3007</t>
  </si>
  <si>
    <t>Žák, Pavel</t>
  </si>
  <si>
    <t>Závěrečná zpráva Fakultní nemocnice Hradec Králové ke klinickému hodnocení protokol č. 103311</t>
  </si>
  <si>
    <t>Ptáček, Radek;Bartůněk, Petr;Mach, Jan;Beneš, Jiří;Brečka, Tibor A.;Býma, Svatopluk;Čeledová, Libuše;Černý, David;Čevela, Rostislav;Doležal, Adam;Doležal, Tomáš;Drábková, Jarmila;Eisenreich, Jan;Fidesová, Hana;Fricová, Jitka;Hamet, Pavel;Hanuš, Tomáš;Hašk</t>
  </si>
  <si>
    <t>Informovaný souhlas : etické, právní, psychologické a klinické aspekty</t>
  </si>
  <si>
    <t>3.5 Other medical sciences</t>
  </si>
  <si>
    <t>Zadák, Zdeněk;Vališ, Martin;Vyšata, Oldřich</t>
  </si>
  <si>
    <t>Prototyp myostimulátoru</t>
  </si>
  <si>
    <t>Hirt, Miroslav;Vorel, František;Antonín, Vladimír;Beran, Michal;Bouška, Ivan;Brzobohatá, Andrea;Černá, Ivana;Ďatko, Miroslav;Dobiáš, Martin;Farkašová Iannaccone, Silvia;Grossová, Iva;Hejna, Petr;Horák, Václav;Hrubá, Kateřina;Hrušková, Lucie;Janík, Martin;Kitka, Miroslav;Komáreková, Ivana;Krajsa, Jan;Mazura, Ivan;Ondra, Peter;Pilin, Alexander;Rejtar, Pavel;Ryba, Luděk;Sokol, Miloš;Staňková, Marie;Straka, Ĺubomír;Šafr, Miroslav;Šidlo, Jozef;Špatenková, Naděžda;Tomášek, Petr;Tomková, Jana;Vémola, Aleš;Vojtíšek, Tomáš;Votava, Milan;Vrána, David;Zátopková, Lenka;Zelený, Michal</t>
  </si>
  <si>
    <t>Soudní lékařství II. díl</t>
  </si>
  <si>
    <t>Benčurik, Vladimír;Brůha, Jan;Dušek, Tomáš;Dvořák, Petr;Dytrych, Petr;Hemmelová, Beata;Hoch, Jiří;Hůlek, Petr;Charvát, Jiří;Chovanec, Vendelín;Jech, Zbyněk;Kala, Zdeněk;Kalvach, Jaroslav;Kasalický, Mojmír;Keil, Radan;Kokešová, Alena;Kopáčová, Marcela;Korček, Jozef;Krajina, Antonín;Krška, Zdeněk;Kulhánek, Josef;Kunovský, Lumír;Kuropatwa, Robert;Kůřil, Pavel;Langer, Daniel;Levý, Miroslav;Lipská, Ludmila;Liška, Václav;Lojík, Miroslav;Maleček, Roman;Man, Martin;Maňák, Jan;Martínek, Lubomír;Menclová, Kateřina;Moravík, Jan;Novák, Petr;Örhalmi, Julius;Pálek, Richard;Pazdírek, Filip;Poš, Lucie;Procházková, Veronika;Raupach, Jan;Rejholec, Jan;Renc, Ondřej;Rosendorf, Jáchym;Rousková, Blanka;Rygl, Michal;Ryska, Miroslav;Ředinová, Marie;Sákra, Lukáš;Skřička, Tomáš;Sotona, Otakar;Stýblová, Jitka;Šimša, Jaromír;Škába, Richard;Škrovina, Matej;Štěpánek, Martin;Šťovíček, Jan;Třeška, Vladislav;Tučková, Inna;Visokai, Vladimír;Vjaclovský, Michal;Vyčítal, Ondřej</t>
  </si>
  <si>
    <t>Koloproktologie : vybrané kapitoly</t>
  </si>
  <si>
    <t>Fakultní nemocnice Královské Vinohrady</t>
  </si>
  <si>
    <t>Štětkářová, Ivana</t>
  </si>
  <si>
    <t>Neurofyziologické metody v diagnostice míšních lézí</t>
  </si>
  <si>
    <t>Arenberger, Petr</t>
  </si>
  <si>
    <t>Přehled současných doporučených postupů pro systémovou</t>
  </si>
  <si>
    <t>Chovanec, Martin;Čada, Zdeněk</t>
  </si>
  <si>
    <t>Vestibulární schwannom a jiné nádory skalní kosti a mostomozečkového koutu</t>
  </si>
  <si>
    <t>Moderní farmakoterapie v neurologii: praktické přístupy k preskripci</t>
  </si>
  <si>
    <t>Bartoš, Aleš</t>
  </si>
  <si>
    <t>24 Pamatujeme na ty, kteří si pamatovat nemohou - časná diagnostika Alzheimerovy nemoci</t>
  </si>
  <si>
    <t>Pocení a nadměrné pocení</t>
  </si>
  <si>
    <t>Secukinumab v terapii psoriázy</t>
  </si>
  <si>
    <t>Ettler, Jiří;Gkalpakiotis, Spyridon</t>
  </si>
  <si>
    <t>Těžká forma psoriázy komplikovaná vznikem roztroušené sklerózy, úspěšně léčená ustekinumabem</t>
  </si>
  <si>
    <t>Fakultní nemocnice Olomouc</t>
  </si>
  <si>
    <t>Halenka, Milan</t>
  </si>
  <si>
    <t>Atlas of Thyroid Ultrasonography</t>
  </si>
  <si>
    <t>Radiology, nuclear medicine and medical imaging</t>
  </si>
  <si>
    <t>Škrobánková Alexandra, Škrobánková Alexandra</t>
  </si>
  <si>
    <t>Folikulární lymfom</t>
  </si>
  <si>
    <t>Oncology</t>
  </si>
  <si>
    <t>Vymětal, Jiří;Skácelová, Martina</t>
  </si>
  <si>
    <t>Akutní, život či zdraví ohrožující projevy revmatických chorob - přehled a úvod do problematiky</t>
  </si>
  <si>
    <t>Rheumatology</t>
  </si>
  <si>
    <t>Roubík, Lukáš</t>
  </si>
  <si>
    <t>Současný stav a potřeba budoucího rozvoje eHealth v České republice</t>
  </si>
  <si>
    <t>Radim Kalina (Prac.:); 7403073040, Radim Kalina (Prac.:); 7403073040</t>
  </si>
  <si>
    <t>Indikace artroskopie kyčle</t>
  </si>
  <si>
    <t>Kolek, Vítězslav</t>
  </si>
  <si>
    <t>Adjuvantní chemoterapie u nemalobuněčného karcinomu plic - limity účinnosti, pochybnosti i naděje do budoucna</t>
  </si>
  <si>
    <t>Fakultní nemocnice Ostrava</t>
  </si>
  <si>
    <t>Vydrová, J.;Bendová, O.;Brandtl, P.;Dubová, J.;Chrobok, V.;Švec, J.;Komínek, Pavel;Vitásková, E.</t>
  </si>
  <si>
    <t>Otorhinolaryngology</t>
  </si>
  <si>
    <t>Res, Oldřich;Stránský, Jiří;Rapant, L.</t>
  </si>
  <si>
    <t>Lokalizace kostních dlah při ošetření zlomeniny lícně-čelistního komplexu</t>
  </si>
  <si>
    <t>Dentistry, oral surgery and medicine</t>
  </si>
  <si>
    <t>Procházka, Václav;Novobilský, Petr;Pleva, Leopold;Capulič, Ivan;Czerný, Daniel;Gargašová, Sylva;Havelka, Jaroslav;Havránek, Pavel;Hrbáč, Tomáš;Chalachan, Peter;Jalůvka, František;Jonszta, Tomáš;Kamarytová, Jaromíra;Kolářová, Miroslava;Korhelík, Karol;Kraj</t>
  </si>
  <si>
    <t>Atlas vaskulární diagnostiky a intervenčních výkonů</t>
  </si>
  <si>
    <t>Kovář, P.;Daňková Kučerová, J.;Dvořáčková, Jana;Kužel, D.;Čaplygin, K.;Hajzner, M.;Koliba, P.;Kraft, Otakar;Pilka, R.;Šidlová, H.;Švábíková, L.;Zábranská, L.;Žiak, D.;Faistová, Hana;Hynek, M.;Mičaník, B.;Smetanová, D.</t>
  </si>
  <si>
    <t>Atlas panoramatické hysteroskopie: s doplňujícím videoatlasem na internetu</t>
  </si>
  <si>
    <t>Obstetrics and gynaecology</t>
  </si>
  <si>
    <t>Dissou, J.;Staníková, Lucia</t>
  </si>
  <si>
    <t>Bolest, otok krku</t>
  </si>
  <si>
    <t>Blaho, Martin;Dítě, Petr;Bojková, Martina;Vašura, Adam;Rydlo, Martin;Kupka, Tomáš;Svoboda, Pavel;Ječménková, G.;Klvaňa, Pavel;Martínek, Arnošt</t>
  </si>
  <si>
    <t>Racionální léčba zevní pankreatické nedostatečnosti</t>
  </si>
  <si>
    <t>Kušnierová, Pavlína;Pleva, Leoš</t>
  </si>
  <si>
    <t>Matrix metalloproteinases MMP-3 and MMP-9 as predictors of in-stent restenosis</t>
  </si>
  <si>
    <t>Kula, Roman;Zaoral, Tomáš;Zoubková, Renáta</t>
  </si>
  <si>
    <t>The Colours of Sepsis, Ostrava 2017</t>
  </si>
  <si>
    <t>Juřica, J.;Turjap, Miroslav;Nosková, K.</t>
  </si>
  <si>
    <t>Dextromethorphan as a probe drug for CYP2D6 and CYP3A4 phenotyping</t>
  </si>
  <si>
    <t>Stieberová, Natálie;Jelenová, T.;Cvek, Jakub;Knybel, Lukáš;Skácelíková, Eva;Feltl, David</t>
  </si>
  <si>
    <t>Zkušenosti a výsledky extrakraniální stereotaktické radioterapie přístrojem CyberKnife</t>
  </si>
  <si>
    <t>Novák, Martin;Šír, Milan;Pleva, Leopold</t>
  </si>
  <si>
    <t>Damage control orthopaedics (DCO) - naše zkušenosti</t>
  </si>
  <si>
    <t>Zapletalová, Olga</t>
  </si>
  <si>
    <t>Dlouhodobá imunomodulační léčba roztroušené sklerózy glatiramer acetátem - hodnocení bezpečnosti, účinku, adherence a perzistence k léčbě</t>
  </si>
  <si>
    <t>Hradílek, Pavel</t>
  </si>
  <si>
    <t>NEDA-koncept jako výsledek léčby pacientů s roztroušenou sklerózou</t>
  </si>
  <si>
    <t>Lipina, Radim;Krejčí, Tomáš</t>
  </si>
  <si>
    <t>Chirurgická léčba hydrocefalu u dospělých</t>
  </si>
  <si>
    <t>Máca, Jan</t>
  </si>
  <si>
    <t>Selhání plic a možnosti podpory/náhrady plicních funkcí</t>
  </si>
  <si>
    <t>Doleček, Rajko;Pleva, Leopold;Němečková Crkvenjaš, Zdenka;Tvrdík, J.;Švagera, Zdeněk;Bartoš, Vladimír;Bujok, P.;Cichý, Zdeněk;Dvořáček, Igor;Cholevík, Dalibor;Koliba, P.;Poláková, R.;Pometlová, Jana;Šafarčík, Kristian;Závada, Milan</t>
  </si>
  <si>
    <t>Endokrinologie traumatu</t>
  </si>
  <si>
    <t>Brát, Radim</t>
  </si>
  <si>
    <t>The impact of endoscopic harvesting methods on graft patency in CABG patients</t>
  </si>
  <si>
    <t>Petejová, Naděžda;Martínek, Arnošt</t>
  </si>
  <si>
    <t>Acute kidney injury and nephrotoxic antibiotic treatment</t>
  </si>
  <si>
    <t>Hlaváčková, M.;Ordelt, J.;Poruba, Z.;Otáhal, Břetislav;Knybel, Lukáš;Molenda, Lukáš;Cvek, Jakub;Penhaker, M.</t>
  </si>
  <si>
    <t>Mechanický fantom simulace pohybu ozařovaného ložiska tumoru</t>
  </si>
  <si>
    <t>Míka, David;Havránek, Ondřej;Němec, David;Sýkora, Radek;Luňáček, Libor;Krhut, Jan</t>
  </si>
  <si>
    <t>Časné perioperační komplikace u pacientů po radikální cystektomii s ortotopní náhradou močového měchýře</t>
  </si>
  <si>
    <t>Pour, L.;Krejčí, M.;Adam, Z.;Hájek, Roman</t>
  </si>
  <si>
    <t>HCT v léčbě mnohočetného myelomu</t>
  </si>
  <si>
    <t>Kořístek, Zdeněk</t>
  </si>
  <si>
    <t>Zákonné regulace a akreditace programů HCT</t>
  </si>
  <si>
    <t>Odběr a zpracování kostní dřeně a periferních hematopoetických buněk pro HCT</t>
  </si>
  <si>
    <t>Komínek, Pavel;Chrobok, V.;Astl, J.;Širůček, Petr;Matoušek, Petr</t>
  </si>
  <si>
    <t>Záněty hltanu</t>
  </si>
  <si>
    <t>Mohyla, Martin;Zeman, P.</t>
  </si>
  <si>
    <t>Diferenciální diagnostika bolestí kyčle</t>
  </si>
  <si>
    <t>Fakultní nemocnice Plzeň</t>
  </si>
  <si>
    <t>Hauer, Lukáš;Skálová, Alena;Šteiner, Petr;Hrušák, Daniel;Andrle, Pavel;Hostička, Lubor;Sebera, Ondřej</t>
  </si>
  <si>
    <t>Adenoidně cystický karcinom slinných žláz. Soubor 27 pacientů</t>
  </si>
  <si>
    <t>Hrušák, Daniel;Andrle, Pavel;Genčur, Jiří;Hauer, Lukáš;Hostička, Lubor;Houba, Robert;Jambura, Jan;Machoň, Vladimír;Pošta, Petr</t>
  </si>
  <si>
    <t>Stomatochirurgie : Klinické aspekty MKN - 10</t>
  </si>
  <si>
    <t>Hora, Milan;Stránský, Petr;Eret, Viktor;Ürge, Tomáš;Polák, Miroslav;Krčma, Michal;Hes, Ondřej</t>
  </si>
  <si>
    <t>Jednoportová laparoskopická (LESS) adrenalektomie</t>
  </si>
  <si>
    <t>Urology and nephrology</t>
  </si>
  <si>
    <t>Chalupová, Miroslava;Hecová, Hana</t>
  </si>
  <si>
    <t>Vyhodnocení výskytu orální fokální infekce. Soubor 278 pacientů</t>
  </si>
  <si>
    <t>Hora, Milan;Babjuk, Marek;Broďák, Miloš;Hanuš, Tomáš;Jarolím, Ladislav;Krhut, Jan;Petřík, Aleš;Študent, Vladimír;Zachoval, Roman;Jarkovský, Jiří;Klika, Petr;Dušek, Ladislav</t>
  </si>
  <si>
    <t>Stěžejní urologické operační výkony v urologii v ČR v letech 2009-2014</t>
  </si>
  <si>
    <t>Hora, Milan;Stránský, Petr;Eret, Viktor;Procházková, Kristýna;Pitra, Tomáš;Kouba, Jiří;Dolejšová, Olga</t>
  </si>
  <si>
    <t>Laparoskopická reimplantace ureteru - video</t>
  </si>
  <si>
    <t>Zeman, Petr;Cibulková, Jana;Havlas, Vojtěch;Kalina, Radim;Kautzner, Jakub;Kolář, Pavel;Koudela, Karel;Mohyla, Martin;Musil, David;Paša, Libor;Peterka, Marek;Rafi, Moheb;Sadovský, Pavel;Stančák, Andrej;Truc, Michal</t>
  </si>
  <si>
    <t>Artroskopie kyčelního kloubu</t>
  </si>
  <si>
    <t>Orthopaedics</t>
  </si>
  <si>
    <t>Benčurik, Vladimír;Brůha, Jan;Dušek, Tomáš;Dvořák, Petr;Dytrych, Petr;Hemmelová, Beata;Hoch, Jiří;Hůlek, Petr;Charvát, Jiří;Chovanec, Vendelín;Jech, Zbyněk;Kala, Zdeněk;Kalvach, Jaroslav;Kasalický, Mojmír;Keil, Radan;Kokešová, Alena;Kopáčová, Marcela;Korč</t>
  </si>
  <si>
    <t>Fakultní nemocnice u sv. Anny v Brně</t>
  </si>
  <si>
    <t>Vašíček, Ondřej;Perečko, Tomáš;Jančinová, V.;Pažoureková, S.;Nosáľ, R.;Číž, M.</t>
  </si>
  <si>
    <t>Chemiluminescence: A Sensitive Method for Detecting the Effects of Histamine Receptor Agonists/Antagonists on Neutrophil Oxidative Burst</t>
  </si>
  <si>
    <t>Jaroš, Josef;Petrov, M.;Tesarova, M.;Hampl, Aleš</t>
  </si>
  <si>
    <t>Revealing 3D Ultrastructure and Morphology of Stem Cell Spheroids by Electron Microscopy</t>
  </si>
  <si>
    <t>Cell biology</t>
  </si>
  <si>
    <t>Damborský, Jiří;Ghazalová, Tereza;Lásková, Veronika;Štěpánková, Veronika</t>
  </si>
  <si>
    <t>Stabilizační platforma 01</t>
  </si>
  <si>
    <t>Rabata, A.;Hampl, Aleš;Koledova, Z.</t>
  </si>
  <si>
    <t>Lungosphere Assay: 3D Culture of Lung Epithelial Stem/Progenitor Cells</t>
  </si>
  <si>
    <t>Vondra, Vlastimil;Viščor, Ivo;Jurák, Pavel;Halámek, Josef;Plešinger, Filip;Kuna, Michal;Leinveber, Pavel;Nekuda, Vít</t>
  </si>
  <si>
    <t>Přístroj pro měření, záznam a analýzu elektrického potenciálu způsobeného srdeční aktivitou</t>
  </si>
  <si>
    <t>Jadczyk, T.;Tfaily, Eb;Mishra, S.;Jędrzejek, M.;Bołoz, M.;Parasuraman, P.;Wojakowski, W.;Stárek, Zdeněk;Martel, S.;Gulyás, B.</t>
  </si>
  <si>
    <t>Innovative Diagnostics and Treatment: Nanorobotics and Stem Cells</t>
  </si>
  <si>
    <t>Volný, Ondřej;Haršány, Michal;Mikulík, Robert</t>
  </si>
  <si>
    <t>Ischemic Stroke and H Visual Field Defects</t>
  </si>
  <si>
    <t>3.1 Basic medicine</t>
  </si>
  <si>
    <t>Neurosciences (including psychophysiology</t>
  </si>
  <si>
    <t>Pail, Martin;Goldemundová, Sabina;Brázdil, Milan;Skorkovská, Karolína</t>
  </si>
  <si>
    <t>Neurological and Neuropsychological Investigation in Patients with Homonymous Visual Field Defects</t>
  </si>
  <si>
    <t>Skorkovská, Karolína;Wilhelm, Barbara;Wilhelm, Helmut</t>
  </si>
  <si>
    <t>Pupillary Disorders in Homonymous Visual Field Defects</t>
  </si>
  <si>
    <t>Ophthalmology</t>
  </si>
  <si>
    <t>Cífková, Renata;Wohlfahrt, Peter</t>
  </si>
  <si>
    <t>Epidemiology of Hypertension and Brain Disease</t>
  </si>
  <si>
    <t>Sitar, Jan;Groch, Ladislav;Hlinomaz, Ota;Rezek, Michal;Seménka, Jiří</t>
  </si>
  <si>
    <t>How To Treat Spontaneous Coronary Artery Dissection</t>
  </si>
  <si>
    <t>Honek, Tomáš;Krejčí, Jan;Máchal, J.;Groch, Ladislav;Sitar, Jan;Meluzín, Jaroslav;Špinarová, Lenka</t>
  </si>
  <si>
    <t>Význam periprocedurálního poklesu tlakového gradientu ve výtokovém traktu levé komory po alkoholové septální ablaci u pacientů s hypertrofickou obstrukční kardiomyopatií</t>
  </si>
  <si>
    <t>Zerhau, Pavel;Mackerle, Zdeněk;Husár, Matej;Sochůrková, Daniela;Brichtová, Eva;Göpfert, Eduard;Faldyna, Martin</t>
  </si>
  <si>
    <t>Arteficiální somato-CNS-autonomní mikční reflex - experimentální prověření</t>
  </si>
  <si>
    <t>Benej, Michal;Čapov, Ivan</t>
  </si>
  <si>
    <t>Observační kohortní studie apikálních perivaskulárních pleurálních defektů (PPD) ve vztahu k lokalizaci subpleurálních bul a etiologii spontánního pneumotoraxu v dvoudimenzionálním (2D) a třídimenzionálním (3D) torakoskopickém zobrazení</t>
  </si>
  <si>
    <t>Němec, Petr;Fojtík, Zdeněk;Fráňová, Jana;Horák, Pavel;Lokočová, Eva;Macků, Marie;Procházková, Leona;Schüller, Marcel;Skácelová, Martina;Smržová, Andrea;Žurek, Martin</t>
  </si>
  <si>
    <t>Revmatologie pro praxi</t>
  </si>
  <si>
    <t>Gál, Břetislav;Červená, Renata</t>
  </si>
  <si>
    <t>Nádory slinných žláz</t>
  </si>
  <si>
    <t>Smilek, Pavel;Novotný, Tomáš</t>
  </si>
  <si>
    <t>Zhoubné nádory nosní dutiny a vedlejších dutin nosních</t>
  </si>
  <si>
    <t>Soška, Vladimír;Vrablík, M.;Bláha, V.;Cífková, R.;Češka, R.;Freiberger, T.;Kraml, P.;Piťha, J.;Rosolová, H.;Štulc, T.;Vaverková, H.;Urbanová, Z.</t>
  </si>
  <si>
    <t>Indikace PCSK9 inhibitorů v nové léčbě hypercholesterolémie v zorném poli ČSAT</t>
  </si>
  <si>
    <t>Špinar, Jindřich;Vítovec, Jiří;Špinarová, Lenka</t>
  </si>
  <si>
    <t>Klinické studie v kardiologii</t>
  </si>
  <si>
    <t>Thon, Vojtěch;Pešák, Sáva</t>
  </si>
  <si>
    <t>Diagnostika potravinové alergie metodou imunoblot</t>
  </si>
  <si>
    <t>Allergy</t>
  </si>
  <si>
    <t>Drahanský, Martin;Kanich, Ondřej;Březinová, Eva</t>
  </si>
  <si>
    <t>Challenges for fingerprint recognition - spoofing, skin diseases and environmental effects</t>
  </si>
  <si>
    <t>Forensic science</t>
  </si>
  <si>
    <t>Sokol, Miloš;Vorel, František;Dobiáš, Martin;Vojtíšek, Tomáš</t>
  </si>
  <si>
    <t>Odškodnění bolesti a trvalých následků u pracovních a nepracovních úrazů</t>
  </si>
  <si>
    <t>Veselý, Petr;Vondra, Vlastimil;Viščor, Ivo;Leinveber, Pavel</t>
  </si>
  <si>
    <t>Přístroj pro automatické generování proudu do 3D systému cívek pro vytváření magnetického pole</t>
  </si>
  <si>
    <t>Fakultní nemocnice v Motole</t>
  </si>
  <si>
    <t>Zajac, Miroslav;Hubáček, Petr</t>
  </si>
  <si>
    <t>Virové infekce a jejich reaktivace u imunosuprimovaných pacientů s roztroušenou sklerózou</t>
  </si>
  <si>
    <t>Nyč, Otakar;Krůtová, Marcela</t>
  </si>
  <si>
    <t>Clostridium difficile stále aktuální</t>
  </si>
  <si>
    <t>Cendes, Fernando;Theodore, William H.;Brinkmann3, Benjamin H.;Šulc, Vlastimil;Cascino, Gregory D.</t>
  </si>
  <si>
    <t>Neuroimaging of epilepsy</t>
  </si>
  <si>
    <t>Kristoffersson, Ulf;Macek, Milan</t>
  </si>
  <si>
    <t>From Mendel to Medical Genetics</t>
  </si>
  <si>
    <t>Human genetics</t>
  </si>
  <si>
    <t>Bartůňková, Jiřina</t>
  </si>
  <si>
    <t>Protinádorová imunita a imunoterapie</t>
  </si>
  <si>
    <t>Immunology</t>
  </si>
  <si>
    <t>Sobotková, Marta</t>
  </si>
  <si>
    <t>Co čekat nového v léčbě hereditárního angioedému s deficitem C1 inhibitoru?</t>
  </si>
  <si>
    <t>Jahodová, Ivana;Landor, Ivan;Pokorný, David;Tomaides, Jan;Jahoda, David</t>
  </si>
  <si>
    <t>Risk of drain contamination after joint replacement</t>
  </si>
  <si>
    <t>Zápotocký, Michal;Ramaswamy, Vijay</t>
  </si>
  <si>
    <t>Can telomerase activity be unleashed to refine prognosis within ependymoma subgroups?</t>
  </si>
  <si>
    <t>Dostálová, Taťjána;Jelinkova, Helena</t>
  </si>
  <si>
    <t>The Latest Laser Innovations in Dentistry</t>
  </si>
  <si>
    <t>Janoušek, Jan</t>
  </si>
  <si>
    <t>Screening for Optimal Cardiac Resynchronization Therapy Indication in Congenital Heart Disease</t>
  </si>
  <si>
    <t>Šumník, Zdeněk</t>
  </si>
  <si>
    <t>Léčba diabetu v době &amp;quot;chytrých&amp;quot; technologií</t>
  </si>
  <si>
    <t>Černá, Tereza;Eckschlager, Tomáš;Stiborová, Marie</t>
  </si>
  <si>
    <t>Targeted nanoparticles - a promising opportunity in cancer therapy - Review</t>
  </si>
  <si>
    <t>Vymazal, Tomáš;Michálek, Pavel;Beroušek, Jan;Bicek, Vladimír;Durila, Miroslav;Horáček, Michal;Kasanická, Lenka;Krečmerová, Martina;Mixa, Vladimír;Mošna, František;Pavlíček, Petr;Přikrylová, Zuzana;Balík, Martin;Jindrová, Barbora;Kříž, Petr;Haruštiak, Tomá</t>
  </si>
  <si>
    <t>Anestezie a pooperační péče v hrudní chirurgii</t>
  </si>
  <si>
    <t>Anaesthesiology</t>
  </si>
  <si>
    <t>Kanderová, Veronika;Rezková Řezníčková, Leona;Březinová, Jana;Feixová, Hana;Kalina, Tomáš;Mejstříková, Ester;Vášková, Martina;Nováková, Michaela;Zuna, Jan;Froňková, Eva;Kubričanová Žaliová, Markéta;Svatoň, Michael;Kotrová, Michaela;Mužíková, Kateřina;Hruš</t>
  </si>
  <si>
    <t>Stanovení lymfocytárních subpopulací CD3+ , CD4+ , CD8+ , CD19+ , CD16,56+ v periferní krvi průtokovou cytometrií [Gate: lymfocytární]</t>
  </si>
  <si>
    <t>Imunofenotypizace leukemií ze vzorku kostní dřeně, periferní krve, výpotku a mozkomíšního moku průtokovou cytometrií [Gate: atypické buňky]</t>
  </si>
  <si>
    <t>Stanovení CD34+ buněk v kostní dřeni, periferní krvi, pupečníkové krvi a aferézních produktech průtokovou cytometrií (ISHAGE) [Gate: CD34 ISHAGE]</t>
  </si>
  <si>
    <t>Vyšetření na přítomnost minimální reziduální nemoci RQ-PCR na úrovni DNA pomocí klonálních přestaveb Ig/TCR definovaných metodami PCR nebo masivně paralelního sekvenování (NGS)</t>
  </si>
  <si>
    <t>Babjuk, Marek</t>
  </si>
  <si>
    <t>Trends in Bladder Cancer Incidence and Mortality: Success or Disappointment?</t>
  </si>
  <si>
    <t>Starý, Jan</t>
  </si>
  <si>
    <t>Editorial: Hemofilie v České republice roku 2017</t>
  </si>
  <si>
    <t>Zámečník, Josef;Rychlý, Boris;Švajdler, Marián</t>
  </si>
  <si>
    <t>Novinky ve WHO klasifikaci nádorů centrálního nervového systému 2016. 2. část,. Embryonální nádory CNS a ostatní skupiny nádorů (kromě difúzních gliomů)</t>
  </si>
  <si>
    <t>Ložek, Miroslav;Janoušek, Jan;Riedlbauchová, Lucie;Lhotská, Lenka</t>
  </si>
  <si>
    <t>Počítačové modelování dyssynchronního srdce</t>
  </si>
  <si>
    <t>Zvára, Karel;Chleborád, Karel;Dostálová, Taťjána;Zvárová, Jana</t>
  </si>
  <si>
    <t>Electronic oral health record in dental care</t>
  </si>
  <si>
    <t>Perušičová, Jindřiška</t>
  </si>
  <si>
    <t>Diabetes mellitus v kostce II.</t>
  </si>
  <si>
    <t>Šťastný, Eduard;Trč, Tomáš;Philippou, Theodoros;Lisý, Jiří;Bruna, Richard</t>
  </si>
  <si>
    <t>Využití počítačové tomografie při hodnocení osteointegrace a remodelace kostní tkáně v okolí necementované revizní oválné jamky - typ TC</t>
  </si>
  <si>
    <t>Štechová, Kateřina;Kravarová, Eva;Kvapil, Milan;Lhotská, Lenka;Piťhová, Pavlína;Slabá, Šárka</t>
  </si>
  <si>
    <t>Technologie v diabetologii</t>
  </si>
  <si>
    <t>Pohunek, Petr</t>
  </si>
  <si>
    <t>Česká iniciativa pro astma z pohledu mezinárodních aktivit</t>
  </si>
  <si>
    <t>Janoušek, Jan;Lurz, Phillipp</t>
  </si>
  <si>
    <t>Rhythmusstörungen und Dyssynchronie</t>
  </si>
  <si>
    <t>Houška, Milan;Strohalm, Jan;Bartůňková, Jiřina</t>
  </si>
  <si>
    <t>Zázvor a jeho účinky na zdraví</t>
  </si>
  <si>
    <t>Filosofický ústav AV ČR, v. v. i.</t>
  </si>
  <si>
    <t>Vostal, Filip</t>
  </si>
  <si>
    <t>Accelerating Academia: the Changing Structure of Academic Time</t>
  </si>
  <si>
    <t>Jemelka, M.;Ševeček, Ondřej</t>
  </si>
  <si>
    <t>Tovární města Bat'ova koncernu: Evropská kapitola globální expanze</t>
  </si>
  <si>
    <t>History (history of science and technology to be 6.3, history of specific sciences to be under the respective headings)</t>
  </si>
  <si>
    <t>Řezníková, Lenka</t>
  </si>
  <si>
    <t>Beyond Ideology: Representations of the Baroque in Socialist Czechoslovakia As Seen Through the Media</t>
  </si>
  <si>
    <t>Cermanová, Pavlína</t>
  </si>
  <si>
    <t>Constructing the Apocalypse. Connections between English and Bohemian Apocalyptic Thinking</t>
  </si>
  <si>
    <t>Pavlíček, Ota</t>
  </si>
  <si>
    <t>Wyclif’s Early Reception in Bohemia and His Influence on the Thought Jerome of Prague</t>
  </si>
  <si>
    <t>Soukup, Pavel</t>
  </si>
  <si>
    <t>Crusading against Christians in the Fifteenth Century. Doubts and Debates</t>
  </si>
  <si>
    <t>Černá, Alena M.;Šmahel, František</t>
  </si>
  <si>
    <t>Nejstarší městská kniha táborská z let 1432–1452</t>
  </si>
  <si>
    <t>Nodl, Martin</t>
  </si>
  <si>
    <t>Das Kuttenberger Dekret von 1409. Von der Eintracht zum Konflikt der Prager Universitätsnationen</t>
  </si>
  <si>
    <t>Bažant, Jan</t>
  </si>
  <si>
    <t>Perseus &amp; Medusa. Zobrazení mýtu od počátku do dneška</t>
  </si>
  <si>
    <t>Desenská Ciglerová, Jana;Förster, Josef;Kvapil, J.;Matl, Jiří;Petrbok, Václav;Podavka, Ondřej;Polakovič, Daniel;Pumprla, Václav;Svatoš, Martin;Žůrek, Jiří;Hádek, Karel</t>
  </si>
  <si>
    <t>Joannes Petrus Cerroni. Spisovatelé Království českého. Díl 1, A-B</t>
  </si>
  <si>
    <t>6.2 Languages and Literature</t>
  </si>
  <si>
    <t>Specific literatures</t>
  </si>
  <si>
    <t>Silagiová, Zuzana;Černá, Julie;Florianová, Hana;Kocánová, Barbora;Martínková, Dana;Nývlt, Pavel;Šedinová, Hana;Vršecká, Kateřina</t>
  </si>
  <si>
    <t>Latinitatis medii aevi lexicon Bohemorum = Slovník středověké latiny v českých zemích: díl 23</t>
  </si>
  <si>
    <t>Specific languages</t>
  </si>
  <si>
    <t>Mikeš, Vladimír</t>
  </si>
  <si>
    <t>Le paradoxe stoïcien: liberté de l’action déterminée</t>
  </si>
  <si>
    <t>6.3 Philosophy, Ethics and Religion</t>
  </si>
  <si>
    <t>Ethics (except ethics related to specific subfields)</t>
  </si>
  <si>
    <t>Peregrin, Jaroslav;Svoboda, Vladimír</t>
  </si>
  <si>
    <t>Reflective Equilibrium and the Principles of Logical Analysis. Understanding the Laws of Logic</t>
  </si>
  <si>
    <t>Philosophy, History and Philosophy of science and technology</t>
  </si>
  <si>
    <t>Dierckxsens, Geoffrey</t>
  </si>
  <si>
    <t>Paul Ricoeur's Moral Anthropology. Singularity, Responibility, and Justice</t>
  </si>
  <si>
    <t>Urbánek, Vladimír</t>
  </si>
  <si>
    <t>J. A. Comenius and the Practice of Correspondence Networking: Between the Office of Address and the Collegium Lucis</t>
  </si>
  <si>
    <t>Peregrin, Jaroslav</t>
  </si>
  <si>
    <t>Social Normativism</t>
  </si>
  <si>
    <t>Gog and Magog: Using concepts of Apocalyptic Enemies in the Hussite era</t>
  </si>
  <si>
    <t>Religious studies</t>
  </si>
  <si>
    <t>Kvasz, Ladislav</t>
  </si>
  <si>
    <t>Language and the Limits of Science</t>
  </si>
  <si>
    <t>Novotný, Karel</t>
  </si>
  <si>
    <t>Relevance subjektivity: tělo a duše z hlediska fenomenologie afektivity</t>
  </si>
  <si>
    <t>Parusniková, Zuzana</t>
  </si>
  <si>
    <t>David Hume, Sceptic</t>
  </si>
  <si>
    <t>Bierhanzl, Jan</t>
  </si>
  <si>
    <t>Ethique, folie et exclusion: Le dernier Levinas et le premier Foucault</t>
  </si>
  <si>
    <t>Hříbek, Tomáš</t>
  </si>
  <si>
    <t>Jaké to je, nebo o čem to je? Místo vědomí v materiálním světě</t>
  </si>
  <si>
    <t>Janoušek, Hynek</t>
  </si>
  <si>
    <t>Consciousness of Judging. Katkov’s Critique of Marty’s State of Affairs and Brentano’s Description of Judgement</t>
  </si>
  <si>
    <t>Ierna, Carlo</t>
  </si>
  <si>
    <t>The Brentanist Philosophy of Mathematics in Edmund Husserl’s Early Works</t>
  </si>
  <si>
    <t>Trnka, Jakub</t>
  </si>
  <si>
    <t>Kant a Husserl o zkušenosti</t>
  </si>
  <si>
    <t>Svoboda, Jan</t>
  </si>
  <si>
    <t>Masarykův realismus a filosofie pozitivizmu</t>
  </si>
  <si>
    <t>Jindráček, Efrem</t>
  </si>
  <si>
    <t>Paolo Barbò da Soncino. Questioni di Metafisica: Introduzione alla vita ed al pensiero di un tomista rinascimentale con l’edizione critica del IV libro delle sue Acutissimae Quaestiones Metaphysicales</t>
  </si>
  <si>
    <t>Crippa, Davide</t>
  </si>
  <si>
    <t>Leibniz and the Impossibility of Squaring the Circle</t>
  </si>
  <si>
    <t>Religion and Violence in the Hussite Wars</t>
  </si>
  <si>
    <t>Kouba, Petr</t>
  </si>
  <si>
    <t>Margins of Phenomenology</t>
  </si>
  <si>
    <t>Urban, Petr</t>
  </si>
  <si>
    <t>Edith Stein's Phenomenology of Woman's Personality and Value</t>
  </si>
  <si>
    <t>Koreň, Ladislav</t>
  </si>
  <si>
    <t>Joint intentionality: from thin to thick</t>
  </si>
  <si>
    <t>Janoušek, Hynek;Rollinger, Robin</t>
  </si>
  <si>
    <t>The Prague School</t>
  </si>
  <si>
    <t>Peregrin, Jaroslav;Vlasáková, Marta</t>
  </si>
  <si>
    <t>Filosofie logiky</t>
  </si>
  <si>
    <t>Balík, Vojtěch;Schifferová, Věra</t>
  </si>
  <si>
    <t>Jan Amos Komenský. Spisy o první filosofii</t>
  </si>
  <si>
    <t>Dus, Jan A</t>
  </si>
  <si>
    <t>První list Petrův</t>
  </si>
  <si>
    <t>Theology</t>
  </si>
  <si>
    <t>Klev, Ansten</t>
  </si>
  <si>
    <t>Husserl and Carnap on regions and formal categories</t>
  </si>
  <si>
    <t>Klosová, Markéta</t>
  </si>
  <si>
    <t>Divadelní svět J. A. Komenského</t>
  </si>
  <si>
    <t>Förster, Josef</t>
  </si>
  <si>
    <t>A Czech Contribution to the Theme of Mauritius in Neo-Latin Drama</t>
  </si>
  <si>
    <t>Fyzikální ústav AV ČR, v. v. i.</t>
  </si>
  <si>
    <t>Hlinka, Jiří;Stepkova, Vilgelmina;Márton, Pavel;Ondrejkovič, Petr</t>
  </si>
  <si>
    <t>Ferroelectric domain walls and their intersections in phase-field simulations</t>
  </si>
  <si>
    <t>Margarone, Daniele;Korn, Georg;Picciotto, A.;Bellutti, P.</t>
  </si>
  <si>
    <t>Fixed target for nuclear fusion, apparatus for making nuclear fusion with this fixed target and method of making nuclear fusion with this apparatus</t>
  </si>
  <si>
    <t>Kůsová, Kateřina;Hapala, Prokop;Jelínek, Pavel;Pelant, Ivan</t>
  </si>
  <si>
    <t>Band structure of silicon nanocrystals</t>
  </si>
  <si>
    <t>Novotný, Michal;Bulíř, Jiří;Lančok, Ján;Pokorný, Petr</t>
  </si>
  <si>
    <t>Metoda přípravy vrstev černého hliníku, charakterizovaných vysokou optickou hustotou a nízkou odrazivostí, pomocí magnetronového naprašování, využití povlaku drahého kovu pro ochranu a vylepšení vlastností těchto vrstev a jejich aplikace pro tepelně absor</t>
  </si>
  <si>
    <t>Endo, Akira</t>
  </si>
  <si>
    <t>High-brightness solid-state lasers for compact short-wavelength sources</t>
  </si>
  <si>
    <t>Adámek, Petr;Čada, Martin;Hubička, Zdeněk;Jastrabík, Lubomír;Kment, Štěpán;Olejníček, Jiří</t>
  </si>
  <si>
    <t>Způsob diagnostiky plazmatu s vyloučením měření narušených nestabilitami a přechodovými jevy v plazmatu a zařízení k provádění tohoto způsobu</t>
  </si>
  <si>
    <t>Fluids and plasma physics (including surface physics)</t>
  </si>
  <si>
    <t>Bakule, Pavel;Antipenkov, Roman;Green, Jonathan T.;Novák, Jakub;Batysta, František;Rus, Bedřich;Boge, Robert;Hubka, Zbyněk;Naylon, Jack A.;Horáček, Martin;Horáček, Jakub;Strkula, Petr;Snopek, David;Indra, Lukáš;Tykalewicz, Boguslav</t>
  </si>
  <si>
    <t>Development of high energy, sub-15 fs OPCPA system operating at 1 kHz repetition rate for ELI-Beamlines facility</t>
  </si>
  <si>
    <t>Dejneka, Alexandr;Kubinová, Šárka;Moravec, J.;Bezděk, D.</t>
  </si>
  <si>
    <t>Metodika použití nízkoteplotního plazmatu ve veterinární léčbě</t>
  </si>
  <si>
    <t>Horáček, Martin</t>
  </si>
  <si>
    <t>Detektor energie laserových pulzů</t>
  </si>
  <si>
    <t>Straka, Petr;Divoký, Martin</t>
  </si>
  <si>
    <t>Zobrazující spektrograf</t>
  </si>
  <si>
    <t>Havlák, Lubomír;Jarý, Vítězslav;Bystřický, Aleš;Nikl, Martin</t>
  </si>
  <si>
    <t>Cirkadiánní zdroj bílého světla</t>
  </si>
  <si>
    <t>Kloz, Miroslav;Picchiotti, Alessandra</t>
  </si>
  <si>
    <t>A high speed positioning assembly</t>
  </si>
  <si>
    <t>Boháč, Petr;Veselský, M.</t>
  </si>
  <si>
    <t>Nástavec držáku zkušebních vzorků k zařízení pro provádění vrypové zkoušky</t>
  </si>
  <si>
    <t>Veselský, M.;Tomáštík, Jan;Čtvrtlík, Radim;Boháč, Petr</t>
  </si>
  <si>
    <t>Citlivý nástavec pro fixaci vzorků a snímaní akustické emise vrypové zkoušky; vývojový typ S</t>
  </si>
  <si>
    <t>Šmíd, Jiří;Olejníček, Jiří;Hubička, Zdeněk;Čada, Martin</t>
  </si>
  <si>
    <t>Vícetryskový PVD depoziční systém</t>
  </si>
  <si>
    <t>Zařízení pro umožnění diagnostiky plazmatu s vyloučením měření narušených nestabilitami a přechodovými jevy v plazmatu</t>
  </si>
  <si>
    <t>Olejníček, Jiří;Šmíd, Jiří;Hubička, Zdeněk;Adámek, Petr;Čada, Martin;Kment, Štěpán</t>
  </si>
  <si>
    <t>Zařízení k řízení depozice tenkých vrstev ve vakuovém vícetryskovém plazmovém systému</t>
  </si>
  <si>
    <t>Pavlíček, Pavel</t>
  </si>
  <si>
    <t>Zařízení pro bezkontaktní měření tvaru předmětu</t>
  </si>
  <si>
    <t>Churpita, Olexandr;Dejneka, Alexandr;Zablotskyy, Vitaliy A.;Syková, Eva;Kubinová, Šárka</t>
  </si>
  <si>
    <t>Zdroj nízkoteplotního plazmatu s možností kontaktní i bezkontaktní aplikace a způsob výroby sendvičové struktury pro tento zdroj</t>
  </si>
  <si>
    <t>2.9 Industrial biotechnology</t>
  </si>
  <si>
    <t>Industrial biotechnology</t>
  </si>
  <si>
    <t>Bačáková, Lucie;Brož, Antonín;Lišková, Jana;Staňková, Ľubica;Potocký, Štěpán;Kromka, Alexander</t>
  </si>
  <si>
    <t>The Application of Nanodiamond in Biotechnology and Tissue Engineering</t>
  </si>
  <si>
    <t>Hospodková, Alice;Blažek, K.;Hulicius, Eduard;Touš, Jan;Nikl, Martin</t>
  </si>
  <si>
    <t>Scintilační detektor pro detekci ionizujícího záření</t>
  </si>
  <si>
    <t>Zdroj nízkoteplotního plazmatu s možností kontaktní i bezkontaktní aplikace</t>
  </si>
  <si>
    <t>Technologies involving the manipulation of cells, tissues, organs or the whole organism (assisted reproduction)</t>
  </si>
  <si>
    <t>Churpita, Olexandr;Dejneka, Alexandr;Syková, Eva;Kubinová, Šárka</t>
  </si>
  <si>
    <t>Zdroj nízkoteplotního plazmatu, zejména pro generaci plazmatu ve tvaru různých objemových útvarů</t>
  </si>
  <si>
    <t>Metodika použití nízkoteplotního plazmatu za účelem sterilizace ran</t>
  </si>
  <si>
    <t>Fyziologický ústav AV ČR, v. v. i.</t>
  </si>
  <si>
    <t>Maletínská, Lenka;Železná, Blanka;Kuneš, Jaroslav;Nagelová, Veronika</t>
  </si>
  <si>
    <t>Lipidated peptides for lowering blood glucose</t>
  </si>
  <si>
    <t>Matějka, R.;Štěpanovská, J.;Rosina, J.;Kneppo, P.;Brynda, Eduard;Riedel, Tomáš;Filová, Elena;Trávníčková, Martina;Zárubová, Jana;Riedelová, Zuzana</t>
  </si>
  <si>
    <t>Jakubík, Jan;El-Fakahany, E. E.</t>
  </si>
  <si>
    <t>Allosteric Modulation of Muscarinic Receptors</t>
  </si>
  <si>
    <t>Kudová, Eva;Chodounská, Hana;Kapras, Vojtěch;Vyklický ml., Ladislav;Valeš, Karel;Jahn, Ullrich</t>
  </si>
  <si>
    <t>Amfifilní sloučeniny s neuroprotektivními účinky</t>
  </si>
  <si>
    <t>Kromka, Alexander;Potocký, Štěpán;Domonkos, Mária;Martinová, L.;Rysová, M.;Bačáková, Lucie;Matějka, Roman;Filová, Elena</t>
  </si>
  <si>
    <t>Multifunkční samonosná diamantová porézní podložka pro kultivaci buněk</t>
  </si>
  <si>
    <t>Filová, Elena;Brynda, Eduard;Riedel, Tomáš;Houska, Milan;Kaplan, Ondřej;Musílková, Jana;Steinerová, Marie;Bačáková, Lucie;Matějka, R.;Zárubová, Jana;Hrůzová, D.</t>
  </si>
  <si>
    <t>Geofyzikální ústav AV ČR, v. v. i.</t>
  </si>
  <si>
    <t>Růžek, Bohuslav;Laurin, Jiří</t>
  </si>
  <si>
    <t>EPNOSE: Evaluation of the phasing of astronomical cycles in stratigraphic records</t>
  </si>
  <si>
    <t>Brož, Milan;Štrunc, J.</t>
  </si>
  <si>
    <t>Vlastní a buzené kmity katedrály svatého Bartoloměje v Plzni</t>
  </si>
  <si>
    <t>Geologický ústav AV ČR, v. v. i.</t>
  </si>
  <si>
    <t>Adamovič, Jiří</t>
  </si>
  <si>
    <t>The Kokořín Area: Sandstone Landforms Controlled by Hydrothermal Ferruginization</t>
  </si>
  <si>
    <t>Žák, Karel;Bosák, Pavel;Bruthans, J.</t>
  </si>
  <si>
    <t>The Bohemian Karst: A Condensed Record of Landscape and Living Nature Evolution</t>
  </si>
  <si>
    <t>Žák, Karel</t>
  </si>
  <si>
    <t>Brdy Highland: A Landscape Shaped in the Periglacial Zone of Quaternary Glacials</t>
  </si>
  <si>
    <t>Cílek, Václav;Majer, M.;Schmelzová, R.;Bolina, P.;Budil, P.;Hejna, M.;Klimek, T.;Linka, J.;Lutovský, M.;Matoušek, V.;Meduna, P.;Pohunek, J.;Řoutil, M.;Sklenář, K.;Sláma, J.;Stolz, D.;Špryňar, P.;Žák, Karel;Žemlička, J.;Živor, R.</t>
  </si>
  <si>
    <t>Tetín svaté Ludmily : místo, dějiny a spiritualita</t>
  </si>
  <si>
    <t>Historický ústav AV ČR, v. v. i.</t>
  </si>
  <si>
    <t>Holý, Martin</t>
  </si>
  <si>
    <t>Vzdělanostní mecenát v zemích České koruny (1500-1700)</t>
  </si>
  <si>
    <t>Mikulec, Jiří</t>
  </si>
  <si>
    <t>České země v letech 1620-1705. Od velké války k dlouhému míru</t>
  </si>
  <si>
    <t>Boubín, Jaroslav;Chelčický, P.</t>
  </si>
  <si>
    <t>Spisy z Olomouckého sborníku</t>
  </si>
  <si>
    <t>Šebek, Jaroslav</t>
  </si>
  <si>
    <t>Za Boha, národ, pořádek</t>
  </si>
  <si>
    <t>Dejmek, Jindřich;Šeba, J.</t>
  </si>
  <si>
    <t>Paměti legionáře a diplomata</t>
  </si>
  <si>
    <t>Friedl, Jiří</t>
  </si>
  <si>
    <t>Before the Exodus: Czechoslovakia as a Transit Country for Jewish Refugees from Poland Until the Pogrom in Kielce, 1945-1946</t>
  </si>
  <si>
    <t>Beran, Z.;Bičík, I.;Burda, T.;Chodějovská, Eva;Kabrda, J.;Kohout, J.;Kuča, K.;Musil, F.;Prokop, J.;Semotanová, Eva;Šimůnek, Robert;Štych, P.;Tůmová, M.;Woitschová, K.</t>
  </si>
  <si>
    <t>Historický atlas měst České republiky. Svazek č. 29 – Nový Bydžov</t>
  </si>
  <si>
    <t>Blechová, Lenka</t>
  </si>
  <si>
    <t>Regesta diplomatica nec non epistolaria Bohemiae et Moraviae. Tomus. VIII. 1364-1378. Fasciculus 2. 1367-1369</t>
  </si>
  <si>
    <t>Krafl, Pavel</t>
  </si>
  <si>
    <t>Polské provinciální synody 13.-15. století</t>
  </si>
  <si>
    <t>Bolom-Kotari, Sixtus</t>
  </si>
  <si>
    <t>Religiöse Toleranz und wirtschfatlicher Aufschwung: Die Brünner Evangelischen und der Wandel der Gesellschaft 1781-1815</t>
  </si>
  <si>
    <t>Svoboda svědomí. Superintendent Michael Blažek a protestantská společnost pozdního osvícenství</t>
  </si>
  <si>
    <t>Němeček, Jan;Šťovíček, Ivan;Nováčková, H.;Kuklík, J.;Bílek, Jan</t>
  </si>
  <si>
    <t>Zápisy ze schůzí československé vlády v Londýně. Část 5 (1945)</t>
  </si>
  <si>
    <t>Škerlová, Jana</t>
  </si>
  <si>
    <t>Věrnost za věrnost? Československo-jugoslávské politické vztahy v letech 1929-1934. Přání, rozpory, realita</t>
  </si>
  <si>
    <t>Černušák, Tomáš;Pánek, Jaroslav;Žemlička, Josef;Hledíková, Z.;Kalous, A.;Parma, T.;Jonová, J.;Šebek, Jaroslav</t>
  </si>
  <si>
    <t>The Papacy and the Czech Lands. A History of Mutual Relations</t>
  </si>
  <si>
    <t>Zelenka, Jan</t>
  </si>
  <si>
    <t>Beneficium et feudum. Podoba a proměny lenního institutu</t>
  </si>
  <si>
    <t>Boubín, Jaroslav</t>
  </si>
  <si>
    <t>Die Interpretation und kritische Beurteilung von Gewalt im Werk des religiösen Denkers Petr Chelčický</t>
  </si>
  <si>
    <t>Raková, Svatava</t>
  </si>
  <si>
    <t>Město na hoře: sen a svět Johna Winthropa (1630 -1640)</t>
  </si>
  <si>
    <t>Martínek, Jiří</t>
  </si>
  <si>
    <t>Geograf a cestovatel Jiří Daneš</t>
  </si>
  <si>
    <t>Szajkó, Vojtěch</t>
  </si>
  <si>
    <t>Železnice, pošta a telegraf rakouské armády v letech 1848-1914</t>
  </si>
  <si>
    <t>Žemlička, Josef</t>
  </si>
  <si>
    <t>Do tří korun. Poslední rozmach Přemyslovců (1278-1301)</t>
  </si>
  <si>
    <t>Šístek, František</t>
  </si>
  <si>
    <t>Dějiny Černé Hory</t>
  </si>
  <si>
    <t>Harna, Josef</t>
  </si>
  <si>
    <t>Politické programy Československé národní demokracie a Národního sjednocení 1918-1938</t>
  </si>
  <si>
    <t>Vošahlíková, Pavla</t>
  </si>
  <si>
    <t>Rákoska v dílně lidskosti. Česká škola v 19. století očima účastníků</t>
  </si>
  <si>
    <t>Novotný, Gustav</t>
  </si>
  <si>
    <t>Zahraniční studijní cesty českých lesních odborníků v první polovině 20. století</t>
  </si>
  <si>
    <t>Kessler, Vojtěch</t>
  </si>
  <si>
    <t>Paměť v kameni. Druhý život válečných pomníků</t>
  </si>
  <si>
    <t>Šebek, Jaroslav;Jedličková, Blanka;Mikulec, Jiří;Venclík, D.;Pokorná, Magdaléna;Bolom-Kotari, Sixtus;Kofránková, Václava;Činátl, K.;Kopal, P.</t>
  </si>
  <si>
    <t>Karel IV. stále živý. Odkaz státníka v historiografii a historické paměti</t>
  </si>
  <si>
    <t>Chmelařský institut s.r.o.</t>
  </si>
  <si>
    <t>Nesvadba, Vladimír</t>
  </si>
  <si>
    <t>Odrůda chmele Boomerang</t>
  </si>
  <si>
    <t>Nesvadba, Vladimír;Charvátová, Jitka;Štefanová, Lucie</t>
  </si>
  <si>
    <t>New Varieties and Perspective Genotypes of Hops</t>
  </si>
  <si>
    <t>Využití genetických zdrojů chmele (Humulus lupulus L.) pro specifické šlechtitelské cíle</t>
  </si>
  <si>
    <t>Vostřel, Josef;Klapal, Ivo</t>
  </si>
  <si>
    <t>Metodika ochrany chmele 2017</t>
  </si>
  <si>
    <t>Odrůda chmele Gaia</t>
  </si>
  <si>
    <t>Krofta, Karel;Klapal, Ivo;Mravcová, Lenka;Vondráčková, Petra;Mikyška, Alexandr;Jurková, Marie</t>
  </si>
  <si>
    <t>Hodnocení obsahu hořkých látek v českých chmelech z ročníkové sklizně</t>
  </si>
  <si>
    <t>Krofta, Karel;Šnidlová, Jana;Matsui, Hiroo;Kroupa, František;Inui, Takako;Oka, Kaneo;Fukui, Nobuyuki</t>
  </si>
  <si>
    <t>Influence of Apple Mosaic Virus on the Growth, Yield, and Qualities of Saaz Hop</t>
  </si>
  <si>
    <t>Krofta, Karel;Mravcová, Lenka;Vondráčková, Petra;Mikyška, Alexandr;Jurková, Marie</t>
  </si>
  <si>
    <t>Determination of Bitter Compounds in Hops – Effect of Crop Year and Hops Age</t>
  </si>
  <si>
    <t>Patzak, Josef;Krofta, Karel;Henychová, Alena</t>
  </si>
  <si>
    <t>Metody a markery pro prokazování autenticity českých odrůd chmele</t>
  </si>
  <si>
    <t>Tvorba nových odrůd chmele zakrslého typu</t>
  </si>
  <si>
    <t>Vostřel, Josef</t>
  </si>
  <si>
    <t>Využití dravého roztoče Typhlodromus pyri Scheuten v integrované ochraně chmele proti svilušce chmelové (Tetranychus urticae Koch)</t>
  </si>
  <si>
    <t>Metodika ochrany chmele 2016</t>
  </si>
  <si>
    <t>Krofta, Karel;Patzak, Josef</t>
  </si>
  <si>
    <t>Metody pro ověřování autenticity odrůd chmele – účinný nástroj proti falzifikaci</t>
  </si>
  <si>
    <t>Pokorný, Jaroslav;Ježek, Josef</t>
  </si>
  <si>
    <t>Dopravní vůz chmelového produktu</t>
  </si>
  <si>
    <t>Genotyp chmele 5045 pro vysoké konstrukce</t>
  </si>
  <si>
    <t>Institut klinické a experimentální mediciny</t>
  </si>
  <si>
    <t>Špičák, Julius;Beneš, Marek;Bureš, Jan;Drastich, Pavel;Fraňková, Soňa;Hejlová, Irena;Hucl, Tomáš;Jirsa, Milan;Kliment, Martin;Koželuhová, Markéta;Kverka, Miroslav;Laclav, Martin;Lukáš, Milan;Martínek, Jan;Oliverius, Martin;Petrášek, Jan;Sticová, Eva;Suchá</t>
  </si>
  <si>
    <t>Novinky v gastroenterologii a hepatologii II</t>
  </si>
  <si>
    <t>Viklický, Ondřej</t>
  </si>
  <si>
    <t>Screening nefropatií v rámci preventivní péče</t>
  </si>
  <si>
    <t>Adámková, Věra</t>
  </si>
  <si>
    <t>Náhlá srdeční smrt</t>
  </si>
  <si>
    <t>Institut klinické a experimentální medicíny</t>
  </si>
  <si>
    <t>Želízko, Michael</t>
  </si>
  <si>
    <t>Péče o pacienta se stabilní anginou pectoris v ordinaci praktického lékaře</t>
  </si>
  <si>
    <t>Al-Hiti, Hikmet;Melenovský, Vojtěch</t>
  </si>
  <si>
    <t>Plicní hypertenze u chronického srdečního selhání a plicních onemocnění</t>
  </si>
  <si>
    <t>Ministerstvo vnitra</t>
  </si>
  <si>
    <t>Institut pro kriminologii a sociální prevenci</t>
  </si>
  <si>
    <t>Tomášek, Jan;Faridová, Petra;Přesličková, Hana;Rozum, Jan;Kostelníková, Zuzana;Zhřívalová, Petra</t>
  </si>
  <si>
    <t>Zaměstnání jako faktor desistence</t>
  </si>
  <si>
    <t>Criminology, penology</t>
  </si>
  <si>
    <t>Blatníková, Šárka;Faridová, Petra;Zeman, Petr</t>
  </si>
  <si>
    <t>Kriminologický výzkum o sexuálním násilí v ČR: empirické poznatky o trestných činech a odsouzených pachatelích</t>
  </si>
  <si>
    <t>Budka, Ivan</t>
  </si>
  <si>
    <t>Využití právních nástrojů pro potírání organizovaného zločinu</t>
  </si>
  <si>
    <t>Cejp, Martin</t>
  </si>
  <si>
    <t>Organizovaný zločin v roce 2020 podle odhadu expertů</t>
  </si>
  <si>
    <t>Hulmáková, Jana</t>
  </si>
  <si>
    <t>K možnostem a limitům rozvoje vybraných alternativních způsobů výkonu nepodmíněného trestu odnětí svobody v České republice</t>
  </si>
  <si>
    <t>Tomášek, Jan;Rozum, Jan;Vlach, Jiří</t>
  </si>
  <si>
    <t>„Potřebujeme se, nebo ne?“: součinnost státních zástupců s PMS ČR v kontextu práce s pachateli trestných činů.</t>
  </si>
  <si>
    <t>Marešová, Alena;Biedermanová, Eva;Rozum, Jan;Tamchyna, Miroslav;Zhřívalová, Petra</t>
  </si>
  <si>
    <t>Výkon nepodmíněného trestu odnětí svobody – kriminologická analýza</t>
  </si>
  <si>
    <t>Holas, Jakub;Háková, Lucie;Scheinost, Miroslav;Krulichová, Eva</t>
  </si>
  <si>
    <t>Regionální kriminalita a její odraz v kvalitě života obyvatel</t>
  </si>
  <si>
    <t>Tomášek, Jan;Diblíková, Simona;Scheinost, Miroslav</t>
  </si>
  <si>
    <t>Probace jako efektivní nástroj snižování recidivy</t>
  </si>
  <si>
    <t>Rozum, Jan;Tomášek, Jan;Háková, Lucie;Vlach, Jiří</t>
  </si>
  <si>
    <t>Ověřování účinnosti trestní politiky ve vazbě na trendy vývoje, počtu a struktury vězeňské populace</t>
  </si>
  <si>
    <t>Faridová, Petra;Blatníková, Šárka;Vranka, Marek;Zeman, Petr</t>
  </si>
  <si>
    <t>Inventář kriminálních stylů myšlení (PICTS-cz) – adaptace a psychometrické vlastnosti</t>
  </si>
  <si>
    <t>Ministerstvo kultury</t>
  </si>
  <si>
    <t>Institut umění - Divadelní ústav</t>
  </si>
  <si>
    <t>Ježková, Petra;Stehlíková, Eva;Fránek, Michal</t>
  </si>
  <si>
    <t>Stůňu touž nemocí. Julius Zeyer a Jan Lier v zrcadle vzájemných dopisů</t>
  </si>
  <si>
    <t>Švejda, Martin</t>
  </si>
  <si>
    <t>Iva Janžurová. Od Skřivánka k Alžbětě II.</t>
  </si>
  <si>
    <t>Koubská, Vlasta</t>
  </si>
  <si>
    <t>Zbyněk Kolář</t>
  </si>
  <si>
    <t>Žáková, Eva;Dubová, Markéta;Kraus, Marcel;Bednář, Pavel;Návrat, Petr</t>
  </si>
  <si>
    <t>Metodika mapování kulturních a kreativních průmyslů na lokální a regionální úrovni ČR - návrh</t>
  </si>
  <si>
    <t>Žáková, Eva;Müllerová, Magdalena;Zarodňanská, Daniela</t>
  </si>
  <si>
    <t>Podpora kulturních  a kreativních odvětví z fondů EU na léta 2015–2020. Vyhodnocení možností čerpání, stavu a překážek v účasti českých subjektů v programech EU</t>
  </si>
  <si>
    <t>Institut VŠFS, z.ú.</t>
  </si>
  <si>
    <t>Lánský, Jan</t>
  </si>
  <si>
    <t>Bitcoin System</t>
  </si>
  <si>
    <t>Zich, František;Anýžová, Petra;Matějů, Petr;Roubal, Ondřej;Kubátová, Helena;Znebejánek, František</t>
  </si>
  <si>
    <t>Konfrontace hodnot v pozdní modernitě: Česko a Hlučínsko v evropském kontextu.</t>
  </si>
  <si>
    <t>Frait, Jan</t>
  </si>
  <si>
    <t>Post-Crisis Banking Regulation and its Potential Impacts in Small Open Economies</t>
  </si>
  <si>
    <t>Janáčkova akademie múzických umění v Brně</t>
  </si>
  <si>
    <t>Janáčkova akademie múzických umění v Brně/Divadelní fakulta</t>
  </si>
  <si>
    <t>Motal, Jan</t>
  </si>
  <si>
    <t>Existenciální divadlo snění: Rekonstrukce a analýza inscenace HaDivadla Písek (Tak dávno…, 1988)</t>
  </si>
  <si>
    <t>Janáčkova akademie múzických umění v Brně/Hudební fakulta</t>
  </si>
  <si>
    <t>Sýkora, Pavel</t>
  </si>
  <si>
    <t>Claudio Monteverdi: The Combat of Tancred and Clorinda : between Mannerism and the Baroque</t>
  </si>
  <si>
    <t>Oslzlý, Petr</t>
  </si>
  <si>
    <t>LET HUSY z Brna až do Amsterodamu a Avignonu</t>
  </si>
  <si>
    <t>Pohl, Richard</t>
  </si>
  <si>
    <t>Rudolf Firkušný – Umělecký a osobnostní vývoj českého pianisty a skladatele do roku 1948</t>
  </si>
  <si>
    <t>Bártová, Jindřiška</t>
  </si>
  <si>
    <t>Divadlo vytvořené hudbou. Janáčkovské inscenace režiséra Václava Věžníka</t>
  </si>
  <si>
    <t>Jihočeská univerzita v Českých Budějovicích</t>
  </si>
  <si>
    <t>Jihočeská univerzita v Českých Budějovicích/Fakulta rybářství a ochrany vod</t>
  </si>
  <si>
    <t>Urban, Jan</t>
  </si>
  <si>
    <t>Information Entropy</t>
  </si>
  <si>
    <t>Jihočeská univerzita v Českých Budějovicích/Přírodovědecká fakulta</t>
  </si>
  <si>
    <t>Pokorný, Petr;Novák, Jan;Šída, Petr;Divišová, Michaela;Kozáková, Radka;Abraham, Vojtěch</t>
  </si>
  <si>
    <t>Vývoj vegetace severočeských pískovcových území od pozdního glaciálu po střední holocén</t>
  </si>
  <si>
    <t>Bláha, Martin;Brom, Jakub;Čížková, Hana;Edwards, Keith Raymond;Květ, Jan;Šetlíková, Irena;Rajchard, Josef;Regenda, Ján;Stejskal, Vojtěch;Vlasáková, Libuše;Řehounková, Klára;Komárek, Jiří;Ditrich, Oleg</t>
  </si>
  <si>
    <t>Mokřady: Ekologie, ochrana a udržitelné využívání</t>
  </si>
  <si>
    <t>Votýpka, Jan;Modrý, David;Oborník, Miroslav;Šlapeta, Jan;Lukeš, Julius</t>
  </si>
  <si>
    <t>Kučera, Jan</t>
  </si>
  <si>
    <t>Bryoflora of the Czech Republic</t>
  </si>
  <si>
    <t>Jihočeská univerzita v Českých Budějovicích/Zemědělská fakulta</t>
  </si>
  <si>
    <t>Boháč, Jaroslav</t>
  </si>
  <si>
    <t>Coleoptera: Staphylinidae: Omaliinae</t>
  </si>
  <si>
    <t>Smetana, Pavel;Kadlec, Jaromír;Bártová, Veronika;Samková, Eva;Bárta, Jan;Pešek, Milan;Mráz, Jan;Linhartová, Z.;Bedrníček, Jan;Laknerová, Ivana;Auský, J.;Nodess, R.;Karda, K.</t>
  </si>
  <si>
    <t>Suchá směs s obsahem antioxidantů pro obohacení zejména pekařských nebo masných výrobků a pekařský a masný výrobek obohacený touto směsí</t>
  </si>
  <si>
    <t>Kvíderová, Jana;Shukla, S.P.;Pushparaj, B.;Elster, Josef</t>
  </si>
  <si>
    <t>Perspectives of low-temperature biomass production of polar microalgae and biotechnology expansion into high latitudes</t>
  </si>
  <si>
    <t>Bioproducts (products that are manufactured using biological material as feedstock) biomaterials, bioplastics, biofuels, bioderived bulk and fine chemicals, bio-derived novel materials</t>
  </si>
  <si>
    <t>Jihočeská univerzita v Českých Budějovicích/Zdravotně sociální fakulta</t>
  </si>
  <si>
    <t>Kajanová, Alena;Eisenberger, Martin;Řimnáčová, Zuzana</t>
  </si>
  <si>
    <t>Comparison of Health-Related Quality of Life Between Patients with Implantable Cardioverter Defibrillators and Pacemaker Recipients</t>
  </si>
  <si>
    <t>Tóthová, Valérie;Olišarová, Věra;Dušičková, Tereza;Kaas, Jiří;Maňhalová, Jana;Toumová, Kristýna</t>
  </si>
  <si>
    <t>Využití koncepčních modelů v práci sester v klinickém a komunitním ošetřovatelství</t>
  </si>
  <si>
    <t>3.3 Health sciences</t>
  </si>
  <si>
    <t>Nursing</t>
  </si>
  <si>
    <t>Kalač, Pavel</t>
  </si>
  <si>
    <t>Edible Mushrooms. Chemical Composition and Nutritional Value</t>
  </si>
  <si>
    <t>Nutrition, Dietetics</t>
  </si>
  <si>
    <t>Kouba, Antonín;Hlaváč, David;Kuklina, Iryna;Hamáčková, Jitka;Másílko, Jan;Mráz, Jan;Kozák, Pavel;Koubová, Anna;Buřič, Miloš</t>
  </si>
  <si>
    <t>Vermikompostování kalů ze sladkovodních akvakulturních recirkulačních systémů a zhodnocení kvality finálních vermikompostů a biomasy žížal</t>
  </si>
  <si>
    <t>Bohatá, Andrea;Olšan, Pavel;Havelka, Zbyněk;Bartoš, Petr;Kříž, Pavel;Čurn, Vladislav;Špatenka, Petr</t>
  </si>
  <si>
    <t>Způsob ošetření semen plazmatem a kmenem houby Trichoderma virens TVI-601-TACR</t>
  </si>
  <si>
    <t>Moudrý, Jan;Moudrý, Jan;Jelínková, Zuzana</t>
  </si>
  <si>
    <t>The Use of Organic Foods, Regional, Seasonal and Fresh Food in Public Caterings</t>
  </si>
  <si>
    <t>Jelínková, Zuzana;Moudrý, Jan;Moudrý, Jan;Bernas, Jaroslav;Kopecký, Marek</t>
  </si>
  <si>
    <t>Life Cycle Assessment Method - Tool for Evaluation of Greenhouse Gases Emissions from Agriculture and Food Processing</t>
  </si>
  <si>
    <t>Bohatá, Andrea;Tichá, Eva;Konopická, Jana;Strejčková, Monika;Olšan, Pavel;Havelka, Zbyněk;Kříž, Pavel;Bartoš, Petr;Čurn, Vladislav;Špatenka, Petr</t>
  </si>
  <si>
    <t>Vliv biologického ošetření osiva ječmene na klíčení obilek a mortalitu larev Tenebrio molitor po vysetí osiva do substrátu</t>
  </si>
  <si>
    <t>Tančin, Vladimír;Imrich, Ivan;Hasoňová, Lucie;Havlíček, Zdeněk;Lendelová, Jana</t>
  </si>
  <si>
    <t>Všeobecná zoohygiena</t>
  </si>
  <si>
    <t>Effects of Forage Feeding on Milk: Bioactive Compounds and Flavor</t>
  </si>
  <si>
    <t>Smutný, Luboš;Krupka, F.;Smutná, Šárka;Šoch, Miloslav;Zábranský, Luboš;Švejdová, Kateřina;Smutný, D.;Šoch, J.;Lang, A.</t>
  </si>
  <si>
    <t>Způsob automatického sledování zdravotního stavu zvířete</t>
  </si>
  <si>
    <t>Husbandry</t>
  </si>
  <si>
    <t>Samková, Eva;Hanuš, Oto;Špička, Jiří;Klimešová, Marcela;Hasoňová, Lucie;Jedelská, Radoslava;Trávníček, Jan;Kopecký, Jaroslav;Kala, Robert;Elich, Ondřej</t>
  </si>
  <si>
    <t>Validace a doporučení ke kalibraci nepřímé metody infračervené spektroskopie pro stanovení profilu mastných kyselin mléčného tuku</t>
  </si>
  <si>
    <t>Smutný, Luboš;Krupka, F.;Šoch, Miloslav;Zábranský, Luboš;Šimková, Anna;Smutná, Šárka</t>
  </si>
  <si>
    <t>Způsob řízení chovných podmínek uvnitř stáje</t>
  </si>
  <si>
    <t>Frejlach, Tomáš;Šoch, Miloslav;Zábranský, Luboš;Švarcová, Anna;Švejdová, Kateřina;Křížová, Zuzana</t>
  </si>
  <si>
    <t>Using the Software to Register s of Health Problems and Management i n Health Care Herds of Cattle</t>
  </si>
  <si>
    <t>Mlyneková, Eva;Halo, Marko;Maršálek, Miroslav;Starostová, Lucie</t>
  </si>
  <si>
    <t>Impact of training load on the heart rate of horses</t>
  </si>
  <si>
    <t>Šimková, Anna;Šoch, Miloslav;Švejdová, Kateřina;Zábranský, Luboš;Frejlach, Tomáš;Švarcová, Anna;Čermák, Bohuslav</t>
  </si>
  <si>
    <t>The Effect of Stable Microclimate on Milk Production of Dairy Cattle</t>
  </si>
  <si>
    <t>Hanuš, Oto;Samková, Eva;Kopecký, Jaroslav;Klimešová, Marcela;Špička, Jiří;Hasoňová, Lucie;Jedelská, Radoslava;Mašková, Gabriela;Nejeschlebová, Ludmila;Kala, Robert</t>
  </si>
  <si>
    <t>Posouzení perzistence konjugované kyseliny linolové během technologie fermentace pro specifické kysané mléčné výrobky z faremní produkce</t>
  </si>
  <si>
    <t>Paradovský, Tomáš;Čermák, Bohuslav;Šoch, Miloslav;Zábranský, Luboš;Ingvortová, Miroslava;Pejchová, Kamila;Mnerie, Dumitru;Tucu, Dumitru</t>
  </si>
  <si>
    <t>The Effect of Chosen Food Oils to upplementation of Last Fattening Pigs Period on Fatty Acids Structure in Pig Muscle Fat and the Consumption Preference.</t>
  </si>
  <si>
    <t>Smutný, Luboš;Smutná, Šárka;Smolík, Petr;Šoch, Miloslav;Zábranský, Luboš;Tejml, Petr</t>
  </si>
  <si>
    <t>Průchozí vážní systém</t>
  </si>
  <si>
    <t>Bartoš, Petr;Kříž, Pavel;Havelka, Zbyněk;Bohatá, Andrea;Olšan, Pavel;Špatenka, Petr;Čurn, Vladislav;Dienstbier, M.</t>
  </si>
  <si>
    <t>Plasma Technology in Food Industry: mini-review</t>
  </si>
  <si>
    <t>Jihočeská univerzita v Českých Budějovicích/Pedagogická fakulta</t>
  </si>
  <si>
    <t>Jošt, Jiří;Thein, Ram;Havlisová, Helena;Bílková, Zuzana;Brabcová, Dana;Zemková, Ludmila;Petrášková, Vladimíra</t>
  </si>
  <si>
    <t>School Functioning of Maltreated Children: A Case of Czech Institution-Raised Youth</t>
  </si>
  <si>
    <t>5.1 Psychology and cognitive sciences</t>
  </si>
  <si>
    <t>Psychology, special (including therapy for learning, speech, hearing, visual and other physical and mental disabilities);</t>
  </si>
  <si>
    <t>Jihočeská univerzita v Českých Budějovicích/Teologická fakulta</t>
  </si>
  <si>
    <t>Nakonečný, Milan</t>
  </si>
  <si>
    <t>Psyché. Základy a záhady duševního života</t>
  </si>
  <si>
    <t>Psychology (including human - machine relations)</t>
  </si>
  <si>
    <t>Jihočeská univerzita v Českých Budějovicích/Ekonomická fakulta</t>
  </si>
  <si>
    <t>Rolínek, Ladislav;Bednářová, Dagmar;Kopta, Daniel;Maříková, Monika;Novotná, Martina;Vaněček, Drahoš;Vojtko, Viktor;Volek, Tomáš;Vrchota, Jaroslav</t>
  </si>
  <si>
    <t>Krize MSP, příčiny a jejich řešení</t>
  </si>
  <si>
    <t>Drábková, Zita</t>
  </si>
  <si>
    <t>Kreativní účetnictví a účetní podvody- Řízení rizika účetních chyb a podvodů.</t>
  </si>
  <si>
    <t>Accounting</t>
  </si>
  <si>
    <t>Horáková, Helena;Švarcová, Marie;Volf, Lukáš</t>
  </si>
  <si>
    <t>Marketing planning proces - reflection on the complex of activities that affect all aspects of business life</t>
  </si>
  <si>
    <t>Karvánková, Petra;Popjaková, Dagmar;Kubelková, Jana;Skalická, Petra;Klučka, Štěpán;Martínková, Markéta;Kochánek, Martin</t>
  </si>
  <si>
    <t>Global Development Education: Czech Approach in the Spread of Global Awareness</t>
  </si>
  <si>
    <t>Jošt, Jiří;Havlisová, Helena;Mrkvičková, Iva;Bílková, Zuzana;Mrkvička, Tomáš</t>
  </si>
  <si>
    <t>Social aspects of dyslexia: A case of transparent orthography</t>
  </si>
  <si>
    <t>Education, special (to gifted persons, those with learning disabilities)</t>
  </si>
  <si>
    <t>Dvořák, Petr</t>
  </si>
  <si>
    <t>Sociální dovednosti učitele jako důležité determinant efektivní interakce učitel-žák ve výuce angličtiny na střední škole.</t>
  </si>
  <si>
    <t>Samková, Libuše;Tichá, Marie</t>
  </si>
  <si>
    <t>On the way to observe how future primary school teachers reason about fractions.</t>
  </si>
  <si>
    <t>Plassová, Michala;Stuchlíková, Iva;Vavrečka, Michal</t>
  </si>
  <si>
    <t>Úvod do aproximálního numerického systému</t>
  </si>
  <si>
    <t>Vítečková, Miluše;Svobodová, Eva;Bílková, Zuzana;Havlisová, Helena;Garabiková Pártlová, Margareta;Podhrázská, Dita;Procházka, Miroslav;Štefánková, Zuzana;Švejdová, Hana;Váchová, Alena;Waldaufová, Petra</t>
  </si>
  <si>
    <t>Osobnost předškolního pedagoga: Sebereflexe, sociální kompetence a jejich rozvíjení</t>
  </si>
  <si>
    <t>Karvánková, Petra;Popjaková, Dagmar;Vančura, Michal;Nedvědová, Šárka</t>
  </si>
  <si>
    <t>Inquiry-Based Education of Physical Geography</t>
  </si>
  <si>
    <t>Pexa, Petr</t>
  </si>
  <si>
    <t>Digitální genealogie a badatelsky orientovaná výuka informatiky na základní škole</t>
  </si>
  <si>
    <t>Vácha, Zbyněk;Ditrich, Tomáš</t>
  </si>
  <si>
    <t>Efektivita badatelsky orientovaného vyučování na primárním stupni základních škol v přírodovědném vzdělávání v České republice s využitím prostředí školních zahrad</t>
  </si>
  <si>
    <t>Andrášová, Hana</t>
  </si>
  <si>
    <t>Zur Stellung des Englischen im Deutschunterricht am Beispiel des Wortschatzes</t>
  </si>
  <si>
    <t>Čermáková, Lucie;Duda, Pavel;Flegr, Jaroslav;Fulínová, Eliška;Havlíček, Jan;Hermann, Tomáš;Hladký, Vojtěch;Horský, Jan;Hrolíková, Linda;Kleisner, Karel;Komárek, Stanislav;Kratochvíl, Zdeněk;Lindová, Jitka;Markoš, Anton;Ovčáčková, Lenka;Pauknerová, Karolín</t>
  </si>
  <si>
    <t>O původu kultury : biologické, antropologické a historické koncepce kulturní evoluce</t>
  </si>
  <si>
    <t>Mišovič, Ján</t>
  </si>
  <si>
    <t>K prvkům politické socializace , k jejich generační kontinuitě a diskontinuitě</t>
  </si>
  <si>
    <t>Sociology</t>
  </si>
  <si>
    <t>Konečná, Hana;Černý, David;Nováková, Karolína;Rumpík, David;Rumpíková, Taťána;Řezáčová, Jitka;Sudová, Markéta;Žáková, Jana</t>
  </si>
  <si>
    <t>Rodičem kdykoliv a jakkoliv? Průvodce asistovanou reprodukcí a náhradní rodinnou péčí.</t>
  </si>
  <si>
    <t>Svatoš, Roman</t>
  </si>
  <si>
    <t>Základy teorie státu a práva</t>
  </si>
  <si>
    <t>Cudlínová, Eva;Vávra, Jan;Lapka, Miloslav</t>
  </si>
  <si>
    <t>Soil as a key to food security: social perception of soil erosion in the Czech Republic (a case study)</t>
  </si>
  <si>
    <t>5.7 Social and economic geography</t>
  </si>
  <si>
    <t>Environmental sciences (social aspects)</t>
  </si>
  <si>
    <t>Cudlínová, Eva;Lapka, Miloslav;Vávra, Jan</t>
  </si>
  <si>
    <t>Bioeconomy as a New Perspective for Solving Climate Change?</t>
  </si>
  <si>
    <t>Pecka, Zdeněk</t>
  </si>
  <si>
    <t>Die Zeitungen in jener großen Zeit. Zur medialen Manipulation in Karl Kraus? Aufsatz In dieser großen Zeit</t>
  </si>
  <si>
    <t>5.9 Other social sciences</t>
  </si>
  <si>
    <t>Social sciences, interdisciplinary</t>
  </si>
  <si>
    <t>Půlpán, Zdeněk;Konečná, Hana;Zemanová, Marie</t>
  </si>
  <si>
    <t>Jak upřímně miluje Hana Zdeňka? Kvantifikace ve vědách o člověku</t>
  </si>
  <si>
    <t>Prokešová, Radka;Kajanová, Alena</t>
  </si>
  <si>
    <t>Vliv finančního ohodnocení a typu vykonávané práce u vybraných skupin imigrantů v České republice na subjektivní vnímání jejich zdravotního stavu</t>
  </si>
  <si>
    <t>Jihočeská univerzita v Českých Budějovicích/Filozofická fakulta</t>
  </si>
  <si>
    <t>Cerman, Ivo;Dibelka, Jaroslav;Gaži, Martin;Jiroušek, Bohumil;Morawetz, Michal;Šmíd, Marek;Tureček, Dalibor;Vácha, Dalibor</t>
  </si>
  <si>
    <t>Habsburkové 1740-1918. Vznikání občanské společnosti</t>
  </si>
  <si>
    <t>Grubhoffer, Václav</t>
  </si>
  <si>
    <t>Fear of Seeming Death in Eighteenth-Century Europe</t>
  </si>
  <si>
    <t>Bůžek, Václav;Cerman, Ivo;Dibelka, Jaroslav;Hrdlička, Josef;Král, Pavel;Pražáková, Kateřina;Rauchová, Jitka;Smíšek, Rostislav;Žitný, Miroslav</t>
  </si>
  <si>
    <t>Habsburkové 1526-1740. Země Koruny české ve středoevropské monarchii</t>
  </si>
  <si>
    <t>Bůžek, Václav;Koreš, František;Mareš, Petr;Žitný, Miroslav</t>
  </si>
  <si>
    <t>Rytíři renesančních Čech ve válkách</t>
  </si>
  <si>
    <t>Beneš, Jaromír;Divišová, Michaela;Vondrovský, Václav</t>
  </si>
  <si>
    <t>The Neolithic Longhouse Phenomenon at the Hrdlovka Site, Czech Republic: Meanings, Inhabitants, and Successors</t>
  </si>
  <si>
    <t>Bůžek, Václav</t>
  </si>
  <si>
    <t>Heinrich Julius von Braunschweig-Wolfenbüttel am Prager Kaiserhof</t>
  </si>
  <si>
    <t>Ryantová, Marie</t>
  </si>
  <si>
    <t>Polyxena z Lobkovic. Obdivovaná i nenáviděná první dáma království</t>
  </si>
  <si>
    <t>Martínková, Lenka</t>
  </si>
  <si>
    <t>Reverendissimum officium. Českobudějovická biskupská konzistoř na cestě od josefinismu k revoluci (1785?1850)</t>
  </si>
  <si>
    <t>Morawetz, Michal</t>
  </si>
  <si>
    <t>Romantik in Böhmen. Die Grundlagen des philosophischen Denkens des Grafen Georg von Buquoy</t>
  </si>
  <si>
    <t>Skořepová, Zuzana;Kadeřábek, Josef</t>
  </si>
  <si>
    <t>Memories of the displacement. The presidential election of 2013 in the Czech Republic through the lens of historical anthropology</t>
  </si>
  <si>
    <t>Cerman, Ivo;Trocchio Di, Federico;Rother, Wolfgang;Forycki, Maciej;Bernardini, Paolo L.;Lucci, Diego;Igalens, Jean-Christophe;Lahouati, Gérard</t>
  </si>
  <si>
    <t>Casanova. Enlightenment philosopher</t>
  </si>
  <si>
    <t>Tureček, Dalibor;Faktorová, Veronika;Pelán, Jiří;Dobiáš, Dalibor;Fránek, Michal;Urválková, Zuzana;Zajac, Peter;Rišková, Lenka;Brtáňová, Erika;Bílik, René</t>
  </si>
  <si>
    <t>Český a slovenský literární klasicismus</t>
  </si>
  <si>
    <t>Literary theory</t>
  </si>
  <si>
    <t>Machová, Mariana</t>
  </si>
  <si>
    <t>Elizabeth Bishop and Translation</t>
  </si>
  <si>
    <t>Bauer, Michal;Bílek, Petr;Brabec, Jiří;Heczková, Libuše;Papoušek, Vladimír;Veberová, Veronika;Vojvodík, Josef;Wiendl, Jan</t>
  </si>
  <si>
    <t>Dějiny &amp;quot;nové &amp;quot; moderny. Věk horizontál (Česká literatura v letech 1935-1947)</t>
  </si>
  <si>
    <t>General literature studies</t>
  </si>
  <si>
    <t>Pešek, Ondřej</t>
  </si>
  <si>
    <t>La ? Rectorique de Cyceron ? traduite par Jean d?Antioche : organisation du texte et son marquage. Études de linguistique textuelle diachronique.</t>
  </si>
  <si>
    <t>Linguistics</t>
  </si>
  <si>
    <t>Papoušek, Vladimír</t>
  </si>
  <si>
    <t>Maxwellův démon</t>
  </si>
  <si>
    <t>Bílek, Petr;Dadejík, Ondřej;Kaplický, Martin;Papoušek, Vladimír;Skalický, David;Staněk, Jan</t>
  </si>
  <si>
    <t>Stopy pragmatismu: Česká literatura a estetika v dotyku s americkým pragmatismem</t>
  </si>
  <si>
    <t>Kaplický, Martin</t>
  </si>
  <si>
    <t>The Act of Reading as a Constitution of Society of Actual Occasions</t>
  </si>
  <si>
    <t>Nagy, Ladislav</t>
  </si>
  <si>
    <t>Palimpsesty, heterotopie a krajiny. Historie v anglickém románu posledních desetiletí</t>
  </si>
  <si>
    <t>Aurová, Miroslava</t>
  </si>
  <si>
    <t>Srovnání aktuálního členění v češtině a španělštině: textově-lingvistický přístup.</t>
  </si>
  <si>
    <t>Skalický, David</t>
  </si>
  <si>
    <t>Ozvláštnění - fikce - estetická zkušenost</t>
  </si>
  <si>
    <t>Eder, Jürgen</t>
  </si>
  <si>
    <t>Politik und Literatur im 20. Jahrhundert. Ein notwendiger Diskurs</t>
  </si>
  <si>
    <t>Pokorný, Milan</t>
  </si>
  <si>
    <t>Mezi literaturami. Česko-slovenské literární reflexe ve středoevropských souřadnicích</t>
  </si>
  <si>
    <t>Heider, Daniel</t>
  </si>
  <si>
    <t>Aquinas on Sensitive Appetitive Powers and Suárez's Reductionism in De anima</t>
  </si>
  <si>
    <t>Heider, Daniel;Blum, Paul Richard;de Carvalho, Mário Avelino Santiago;Spruit, Leendert;Roling, Bernd;Leinsle, Gottfried Xaver</t>
  </si>
  <si>
    <t>Cognitive Psychology in Early Jesuit Scholasticism</t>
  </si>
  <si>
    <t>Skalický, Karel</t>
  </si>
  <si>
    <t>La rivelazione e il tempo. Abozzo della tipologia della rivelazione secondo il parametro del tempo</t>
  </si>
  <si>
    <t>Suchomelová, Věra</t>
  </si>
  <si>
    <t>Senioři a spiritualita: duchovní potřeby v každodenním životě</t>
  </si>
  <si>
    <t>Šrajer, Jindřich;Míčka, Roman;Schwarz, Jiří;Švihlíková, Ilona;Mlčoch, Lubomír;Moldan, Bedřich;Hengsbach, Friedhelm;Štica, Petr;Mašek, Vojtěch;Šimek, Vojtěch</t>
  </si>
  <si>
    <t>Křehká tvář rozvoje v globalizovaném světě. Kritické výzvy Populorum progressio (1967) a interdisciplinární analýzy mezinárodního rozvoje a chudoby.</t>
  </si>
  <si>
    <t>Opatrný, Michal</t>
  </si>
  <si>
    <t>Milosrdní jako Otec? Ano ale?: Postoje českých křesťanů k menšinám a uprchlíkům</t>
  </si>
  <si>
    <t>Šimek, Vojtěch</t>
  </si>
  <si>
    <t>K problematice morální odpovědnosti vůči budoucím generacím v sociálním učení církve: Pokus o filosofický přístup</t>
  </si>
  <si>
    <t>Pavličíková, Helena</t>
  </si>
  <si>
    <t>František Mareš: od fyziologie k filosofii</t>
  </si>
  <si>
    <t>Die Skepsis im Osten: Das Beispiel Tschechien und dessen Blick auf die Migrationswelle in Europa</t>
  </si>
  <si>
    <t>Vokoun, Jaroslav;Šimr, Karel</t>
  </si>
  <si>
    <t>Katolický obraz Luthera na prahu reformačního jubilea</t>
  </si>
  <si>
    <t>Horníčková, Kateřina;Šroněk, Michal;Šmahel, František;Nodl, Martin;Bartlová, Milena;Holeton, David;Vlček, Pavel;Hlaváček, Petr;Just, Jiří;Jakubec, Ondřej;Šárovcová, Martina;Malý, Tomáš</t>
  </si>
  <si>
    <t>From Hus to Luther. Visual Culture in the Bohemian Reformation (1380-1620)</t>
  </si>
  <si>
    <t>Látal, Hynek</t>
  </si>
  <si>
    <t>Laboratoře inovací. Centra a osobnosti klenebního umění střední Evropy 15. století</t>
  </si>
  <si>
    <t>Voříšek, Martin</t>
  </si>
  <si>
    <t>Vídeňské singspiely v Českém Krumlově : K divadelnímu životu schwarzenberského dvora na sklonku 18. století</t>
  </si>
  <si>
    <t>Lepš, Jan;Šmilauer, Petr</t>
  </si>
  <si>
    <t>Biostatistika</t>
  </si>
  <si>
    <t>Pokorný, Petr;Novák, Jan</t>
  </si>
  <si>
    <t>The vegetation of the Gravettian in eastern Central Europe. A review of current knowledge and the contribution of new findings</t>
  </si>
  <si>
    <t>Halda, Josef;Kučera, Jan;Koval, Štěpán</t>
  </si>
  <si>
    <t>Atlas krkonošských mechorostů, lišejníků a hub 1 - mechorosty a lišejníky</t>
  </si>
  <si>
    <t>Brehovská, Lenka;Charvátová, Marie;Karda, Ladislav;Freitinger Skalická, Zuzana;Zölzer, Friedo;Kudlák, Aleš;Menšík, Miroslav;Havránková, Renata;Štorek, Josef;Líbal, Libor;Miklós, Daniel;Záškodný, Přemysl</t>
  </si>
  <si>
    <t>Evakuace ze zón havarijního plánování v závislosti na diferenciaci populace</t>
  </si>
  <si>
    <t>Zölzer, Friedo;Líbal, Libor;Kudlák, Aleš;Menšík, Miroslav;Brehovská, Lenka;Miklós, Daniel;Charvátová, Marie;Štorek, Josef;Karda, Ladislav;Freitinger Skalická, Zuzana;Havránková, Renata;Záškodný, Přemysl</t>
  </si>
  <si>
    <t>Metodika pro plánování, přípravu a provedení evakuace obyvatelstva ze zóny havarijního plánování</t>
  </si>
  <si>
    <t>Janošová, Pavlína;Kollerová, Lenka;Zábrodská, Kateřina;Kressa, Jiří;Dědová, Mária</t>
  </si>
  <si>
    <t>Psychologie školní šikany</t>
  </si>
  <si>
    <t>Pšenička, Martin</t>
  </si>
  <si>
    <t>Způsob eliminace lepivosti jiker</t>
  </si>
  <si>
    <t>Regenda, Ján</t>
  </si>
  <si>
    <t>Zařízení pro zlepšení kvality stojatých vod venkovních vodních nádrží</t>
  </si>
  <si>
    <t>Způsob zlepšení kvality stojatých vod venkovních vodních nádrží a zařízení k provádění tohoto způsobu</t>
  </si>
  <si>
    <t>Vojtko, Viktor;Štumpf, Petr</t>
  </si>
  <si>
    <t>Výsledky výzkumu profilu návštěvníků Českých Budějovic v květnu až září 2016</t>
  </si>
  <si>
    <t>Samková, Libuše;Hošpesová, Alena;Tichá, Marie</t>
  </si>
  <si>
    <t>Role badatelsky orientované výuky matematiky v přípravě budoucích učitelů 1. stupně ZŠ</t>
  </si>
  <si>
    <t>Boledovičová, Mária;Machová, Alena;Mojžíšová, Adéla;Nováková, Dita;Samcová, Petra;Schönbauerová, Andrea;Vacková, Jitka;Velemínský, Miloš</t>
  </si>
  <si>
    <t>Sociální determinanty zdraví u rodin s dětmi žijících v Jihočeském kraji</t>
  </si>
  <si>
    <t>Vacková, Jitka;Brabcová, Iva;Dvořáčková, Olga;Gabrielová, Jana;Haluzíková, Jana;Kajanová, Alena;Motlová, Lenka;Porche, Svitlana;Šedová, Lenka;Urban, David;Záleská, Veronika;Zassiedko, Ruslan;Záškodná, Helena</t>
  </si>
  <si>
    <t>Sociální determinanty a jejich vliv na zdraví imigrantů žijících v České republice</t>
  </si>
  <si>
    <t>Kothánek, Jakub;Kothánek, Jaroslav</t>
  </si>
  <si>
    <t>Forenzní analýza mobilních telefonů - Část I</t>
  </si>
  <si>
    <t>Garabiková Pártlová, Margareta</t>
  </si>
  <si>
    <t>Vzdelavatele budoucich ucitelu v "roli modelu" pro studenty ucitelstvi</t>
  </si>
  <si>
    <t>Knihovna AV ČR, v. v. i.</t>
  </si>
  <si>
    <t>Veselá, Lenka</t>
  </si>
  <si>
    <t>Rytíř a intelektuál: Hieronym Beck z Leopoldsdorfu (1525-1596) a jeho knihovna</t>
  </si>
  <si>
    <t>Sladká, Veronika</t>
  </si>
  <si>
    <t>Augustiniánská knihovna u sv. Tomáše v Praze. II. část: Období reformace a protireformace (do konce 17. století)</t>
  </si>
  <si>
    <t>Masarykova univerzita</t>
  </si>
  <si>
    <t>Masarykova univerzita/Přírodovědecká fakulta</t>
  </si>
  <si>
    <t>Bartušek, Miroslav;Graef, John R.</t>
  </si>
  <si>
    <t>The Strong nonlinear limit-point/limit-circle problem</t>
  </si>
  <si>
    <t>Nam, Phan Thanh;Marcin, Napiórkowski</t>
  </si>
  <si>
    <t>Norm Approximation for Many-Body Quantum Dynamics and Bogoliubov Theory</t>
  </si>
  <si>
    <t>Adámek, Jiří;Rosický, Jiří</t>
  </si>
  <si>
    <t>Algebra and Local Presentability: how Algebraic are They? (A survey)</t>
  </si>
  <si>
    <t>Knížek, Jiří;Šindelář, Jiří;Bouchal, Pavel;Vojtěšek, Bořivoj;Nenutil, Rudolf;Beránek, Ladislav;Kuba, Martin</t>
  </si>
  <si>
    <t>Tests of Hypotheses in a Set of Spectral Courses Alias Marker Statistics</t>
  </si>
  <si>
    <t>Statistics and probability</t>
  </si>
  <si>
    <t>Bourke, John Denis</t>
  </si>
  <si>
    <t>Note on the construction of globular weak omega-groupoids from types, topological space etc</t>
  </si>
  <si>
    <t>KnížeK, Jiří;Bouchal, Pavel;Páralová, Vendula;Vojtěšek, Bořivoj;Nenutil, Rudolf;Beránek, Ladislav;Kuba, Martin</t>
  </si>
  <si>
    <t>Tests of Hypotheses in a Set of LC-MS Profiles</t>
  </si>
  <si>
    <t>Šlesinger, Radek</t>
  </si>
  <si>
    <t>On some basic constructions in categories of quantale-valued sup-lattices</t>
  </si>
  <si>
    <t>Waddington, John L.;Katina, Stanislav;O’Tuathaigh, Colm M. P.;Bowman, Adrian W.</t>
  </si>
  <si>
    <t>Translational Genetic Modelling of 3D Craniofacial Dysmorphology: Elaborating the Facial Phenotype of Neurodevelopmental Disorders Through the “Prism” of Schizophrenia</t>
  </si>
  <si>
    <t>Masarykova univerzita/Ústav výpočetní techniky</t>
  </si>
  <si>
    <t>Žádník, Martin;Wrona, Jan;Krobot, Pavel;Minařík, Pavel;Barienčík, Jan;Jirsík, Tomáš;Čermák, Milan;Tovarňák, Daniel</t>
  </si>
  <si>
    <t>Filipovič, Jiří;Vávra, Ondřej;Plhák, Jan;Bednář, David;Marques, Sérgio Manuel;Brezovský, Jan;Matyska, Luděk;Damborský, Jiří</t>
  </si>
  <si>
    <t>CaverDock 1.0</t>
  </si>
  <si>
    <t>Masarykova univerzita/Fakulta informatiky</t>
  </si>
  <si>
    <t>Kozubek, Michal</t>
  </si>
  <si>
    <t>Challenges and Benchmarks in Bioimage Analysis</t>
  </si>
  <si>
    <t>Herman, Ondřej;Mravec, Filip;Veškrna, Martin;Přenosil, Václav</t>
  </si>
  <si>
    <t>Tool for apparatus spectrum deconvolution</t>
  </si>
  <si>
    <t>Novotný, Vít</t>
  </si>
  <si>
    <t>Using Markdown Inside TeX Documents</t>
  </si>
  <si>
    <t>Sojka, Petr;Novotný, Vít</t>
  </si>
  <si>
    <t>TeX in Schools? Just Say Yes: the Use Case of TeX Usage at the Faculty of Informatics, Masaryk University</t>
  </si>
  <si>
    <t>Masarykova univerzita/Filozofická fakulta</t>
  </si>
  <si>
    <t>Lorenz, Michal</t>
  </si>
  <si>
    <t>Příprava a provozování výzkumné infrastruktury jako doména informačních profesionálů</t>
  </si>
  <si>
    <t>Masarykova univerzita/Lékařská fakulta</t>
  </si>
  <si>
    <t>Komenda, Martin;Karolyi, Matěj;Pokorná, Andrea;Vaitsis, Christos</t>
  </si>
  <si>
    <t>Medical and Healthcare Curriculum Exploratory Analysis</t>
  </si>
  <si>
    <t>Mravec, Filip;Veškrna, Martin;Přenosil, Václav</t>
  </si>
  <si>
    <t>Response function calculator for hydrogen filled proportional detector</t>
  </si>
  <si>
    <t>Matěj, Zdeněk;Veškrna, Martin;Bačinská, Lenka;Přenosil, Václav</t>
  </si>
  <si>
    <t>ClasificatorScript - leading edge</t>
  </si>
  <si>
    <t>Pavliňák, David;Kováčik, Dušan;Černák, Mirko</t>
  </si>
  <si>
    <t>METHOD OF PLASMA TREATMENT OF AN INTERNAL AND/OR EXTERNAL SURFACE OF A HOLLOW ELECTRICALLY NON-CONDUCTIVE BODY AND A DEVICE FOR CARRYING OUT THIS METHOD</t>
  </si>
  <si>
    <t>Ráheľ, Jozef;Pijáková, Barbora;Korous, Maja;Dvořáková, Eva;Voráč, Zbyněk</t>
  </si>
  <si>
    <t>Štěrbinová plazmová tryska se zlepšenou energetickou účinností</t>
  </si>
  <si>
    <t>Skarka, Marek;Mašek, Martin;Brát, Luboš;Cagaš, Pavel;Juryšek, Jakub;Hoňková, Kateřina;Zejda, Miloslav;Šmelcer, Ladislav;Jelínek, M.;Lomoz, František;Tylšar, M.;Trnka, J.;Pejcha, Ondřej;Pintr, P.;Lehký, Martin;Janík, Jan;Červinka, Ladislav;Přibík, Václav;M</t>
  </si>
  <si>
    <t>CzeV - The Czech Variable Star Catalogue</t>
  </si>
  <si>
    <t>Buček, Andrej;Černák, Mirko;Pavliňák, David;Galmiz, Oleksandr;Zemánek, Miroslav;Brablec, Antonín</t>
  </si>
  <si>
    <t>Zařízení pro plazmovou povrchovou úpravu vnitřních povrchů dutých těles</t>
  </si>
  <si>
    <t>Leonhardt, Ulf;Tyc, Tomáš;Gabrielli, Lucas;Lipson, Michal</t>
  </si>
  <si>
    <t>Imaging device and method</t>
  </si>
  <si>
    <t>Leonhardt, Ulf;Tyc, Tomáš;Gabrielli, Lucas Heitzmann;Lipson, Michal</t>
  </si>
  <si>
    <t>Masarykova univerzita/Středoevropský technologický institut</t>
  </si>
  <si>
    <t>Klíma, Miloš</t>
  </si>
  <si>
    <t>Plazmová tryska 06-01 : Multifunkční zařízení pro modifikaci povrchů vysokofrekvenční plazmovou tryskou</t>
  </si>
  <si>
    <t>Štefl, Vladimír</t>
  </si>
  <si>
    <t>Newtonovo objasnění tajemného pohybu Měsíce</t>
  </si>
  <si>
    <t>Krumpolec, Richard;Homola, Tomáš;Cameron, David Campbell;Černák, Mirko</t>
  </si>
  <si>
    <t>Atomic layer deposition on plasma pre-treated flexible polymer surfaces</t>
  </si>
  <si>
    <t>Kdy byla poprvé určena vzdálenost Země - Slunce?</t>
  </si>
  <si>
    <t>Voráč, Jan;Synek, Petr;Procházka, Vojtěch;Hoder, Tomáš</t>
  </si>
  <si>
    <t>Information stored in quantum states of water fragments</t>
  </si>
  <si>
    <t>Chlupová, Silvie;Kelar, Jakub;Slavíček, Pavel</t>
  </si>
  <si>
    <t>CHANGING THE SURFACE PROPERTIES OF ABS PLASTIC BY PLASMA</t>
  </si>
  <si>
    <t>Paunzen, Ernst;Netopil, Martin;Rode-Paunzen, Monika</t>
  </si>
  <si>
    <t>Search for variability of five central stars of planetary nebulae</t>
  </si>
  <si>
    <t>K výročí objevu Neptunu</t>
  </si>
  <si>
    <t>Kováčik, Dušan;Černák, Mirko;Zahoranová, Anna;Ráheľ, Jozef;Sťahel, Pavel</t>
  </si>
  <si>
    <t>Low-cost, high-speed hydrophilic finishing of lightweight polypropylene nonwovens by ambient air plasma</t>
  </si>
  <si>
    <t>Týčová, Anna;Foret, František</t>
  </si>
  <si>
    <t>Trends in CE-MS and Applications</t>
  </si>
  <si>
    <t>Analytical chemistry</t>
  </si>
  <si>
    <t>Šedo, Ondrej;Zdráhal, Zbyněk</t>
  </si>
  <si>
    <t>Modulation of the Discriminatory Power of MALDI-TOF MS Profiling for Distinguishing between Closely Related Bacterial Strains</t>
  </si>
  <si>
    <t>Novotný, Karel;Hrdlička, Aleš;Kaiser, Jozef</t>
  </si>
  <si>
    <t>Application of LIBS: Elemental Mapping</t>
  </si>
  <si>
    <t>Pazdera, Pavel;Šimbera, Jan;Havránková, Eva;Němečková, Dana</t>
  </si>
  <si>
    <t>Způsob přípravy grafenoidů a grafenoid připravitelný tímto způsobem</t>
  </si>
  <si>
    <t>Lacina, Karel</t>
  </si>
  <si>
    <t>Prototyp biosenzoru - Zařízení pro stanovení protilátek v kapalném vzorku</t>
  </si>
  <si>
    <t>Watson, Andy;Kroupa, Aleš;Dinsdale, Alan;Vřešťál, Jan;Brož, Pavel;Zemanová, Adéla</t>
  </si>
  <si>
    <t>Computational Thermodynamics. From Experiments to Applications.</t>
  </si>
  <si>
    <t>Physical chemistry</t>
  </si>
  <si>
    <t>Farka, Zdeněk;Juřík, Tomáš;Skládal, Petr</t>
  </si>
  <si>
    <t>Imunosensory pro detekci bakterií</t>
  </si>
  <si>
    <t>Electrochemistry (dry cells, batteries, fuel cells, corrosion metals, electrolysis)</t>
  </si>
  <si>
    <t>Farka, Zdeněk;Pastucha, Matěj;Juřík, Tomáš;Skládal, Petr</t>
  </si>
  <si>
    <t>Přenosný analyzátor pro detekci patogenních bakterií</t>
  </si>
  <si>
    <t>Havránková, Eva;Csöllei, Jozef;Pazdera, Pavel</t>
  </si>
  <si>
    <t>Comparative study for 3, 3´-[(4-X-phenyl)-methanediyl] bis(1H-indoles) synthesis catalyzed by Ce(III) cations</t>
  </si>
  <si>
    <t>Heger, Dominik;Vetráková, Ľubica</t>
  </si>
  <si>
    <t>Způsob potlačení mrazové denaturace bílkovin při mrazení a/nebo lyofilizaci biologicky aktivních látek</t>
  </si>
  <si>
    <t>Adamovský, Ondřej;Bláha, Luděk</t>
  </si>
  <si>
    <t>Extraction of Microcystins From Animal Tissues</t>
  </si>
  <si>
    <t>Bláhová, Lucie;Bláha, Luděk</t>
  </si>
  <si>
    <t>Extraction, Purification, and Testing of LPS from Cyanobacterial Samples</t>
  </si>
  <si>
    <t>Kohoutek, Jiří;Bláha, Luděk</t>
  </si>
  <si>
    <t>Analysis of Microcystins in Animal Tissues Using LC-MS/MS</t>
  </si>
  <si>
    <t>Trnková, Libuše;Hrbáč, Jan;Sharma, Vimal Kumar</t>
  </si>
  <si>
    <t>Elektrochemický senzor a pracovní elektroda elektrochemického senzoru</t>
  </si>
  <si>
    <t>Dvořák, Jan</t>
  </si>
  <si>
    <t>Způsob a zařízení k provádění elektroforézy</t>
  </si>
  <si>
    <t>Foret, František;Kubáň, Petr;Minárik, Marek</t>
  </si>
  <si>
    <t>Přístroj a sada pro detekci intoxikace metanolem</t>
  </si>
  <si>
    <t>Trnka, Miroslav;Brázdil, Rudolf;Vizina, Adam;Dobrovolný, Petr;Mikšovský, Jiří;Štěpánek, Petr;Hlavinka, Petr;Řezníčková, Ladislava;Žalud, Zdeněk</t>
  </si>
  <si>
    <t>Droughts and Drought Management in the Czech Republic in a Changing Climate</t>
  </si>
  <si>
    <t>Vrana, Branislav;Smedes, Foppe;Prokeš, Roman;Loos, Robert;Mazzella, Nicolas;Miege, Cecile;Budzinski, Hélène;Vermeirssen, Etienne;Ocelka, Tomáš;Gravell, Anthony;Kaserzon, Sarit</t>
  </si>
  <si>
    <t>NORMAN interlaboratory study (ILS) on passive sampling of emerging pollutants</t>
  </si>
  <si>
    <t>Becker, Thomas Ralph;Hartenfels, Sven;Weyer, Dieter;Kumpan, Tomáš</t>
  </si>
  <si>
    <t>The Famennian to Lower Viséan at Drewer (northern Rhenish Massif)</t>
  </si>
  <si>
    <t>Hradecký, Jan;Brázdil, Rudolf</t>
  </si>
  <si>
    <t>Climate in the Past and Present in the Czech Lands in the Central European Context</t>
  </si>
  <si>
    <t>Máčka, Zdeněk</t>
  </si>
  <si>
    <t>Litovelské Pomoraví - Landscape around anastomosing river</t>
  </si>
  <si>
    <t>Physical geography</t>
  </si>
  <si>
    <t>Hladilová, Šárka</t>
  </si>
  <si>
    <t>XIX. Tertiary molluscs</t>
  </si>
  <si>
    <t>Paleontology</t>
  </si>
  <si>
    <t>Dolák, Lukáš;Řezníčková, Ladislava;Dobrovolný, Petr;Štěpánek, Petr;Zahradníček, Pavel</t>
  </si>
  <si>
    <t>Extreme precipitation totals under present and future climatic conditions according to regional climate models</t>
  </si>
  <si>
    <t>Bittner, Michal;Jarque Ortiz, Sergio;Hilscherová, Klára</t>
  </si>
  <si>
    <t>Sada pro stanovení analytů, její příprava a způsob stanovení analytů</t>
  </si>
  <si>
    <t>Buriánek, David;Cempírek, Jan;Čopjaková, Renata;Haifler, Jakub;Houzar, Stanislav;Hreus, Sebastián;Loun, Jan;Kocáb, Jan;Krmíček, Lukáš;Škoda, Radek;Toman, Jiří;Trumbull, Robert;Vašinová Galiová, Michaela;Zachař, Adam;Gadas, Petr;Novák, Milan</t>
  </si>
  <si>
    <t>Tourmalines of the eastern part of the Bohemian Massif</t>
  </si>
  <si>
    <t>Mineralogy</t>
  </si>
  <si>
    <t>Dubový, Petr</t>
  </si>
  <si>
    <t>Cytokines and Their Implication in Axon Degeneration and Regeneration Following Peripheral Nerve Injury</t>
  </si>
  <si>
    <t>Marques, Sérgio Manuel;Brezovský, Jan;Damborský, Jiří</t>
  </si>
  <si>
    <t>Role of Tunnels and Gates in Enzymatic Catalysis</t>
  </si>
  <si>
    <t>Kushkevych, Ivan</t>
  </si>
  <si>
    <t>Intestinal Sulfate-Reducing Bacteria</t>
  </si>
  <si>
    <t>Paruch, Kamil;Carbain, Benoit, Jean-Pierre;Havel, Štěpán;Damborský, Jiří;Brezovský, Jan;Daniel, Lukáš;Sisáková, Alexandra;Nikulenkov, Fedor;Krejčí, Lumír</t>
  </si>
  <si>
    <t>Pyrazolotriazines as inhibitors of nucleases</t>
  </si>
  <si>
    <t>Chytrý, Milan;Danihelka, Jiří;Kaplan, Zdeněk;Pyšek, Petr</t>
  </si>
  <si>
    <t>Flora and vegetation of the Czech Republic</t>
  </si>
  <si>
    <t>Pekár, Stanislav;Garcia Hernandez, Luis Fernando;Viera, Carmen</t>
  </si>
  <si>
    <t>Trophic niche and trophic adaptations of prey-specialised spiders of the Neotropics: a guide</t>
  </si>
  <si>
    <t>Koledová, Zuzana;Lu, Pengfei</t>
  </si>
  <si>
    <t>A 3D Fibroblast-Epithelium Co-culture Model for Understanding Microenvironmental Role in Branching Morphogenesis of the Mammary Gland</t>
  </si>
  <si>
    <t>Genetics and heredity (medical genetics to be 3)</t>
  </si>
  <si>
    <t>Aptroot, Andre;Stapper, Norbert J.;Košuthová, Alica;Cáceres, Marcela E.S.</t>
  </si>
  <si>
    <t>LICHENS</t>
  </si>
  <si>
    <t>Laštůvka, Zdeněk;Barták, Miroslav;Bezděk, Jan;Bílý, Svatopluk;Čelechovský, Alois;Dolný, Aleš;Hula, Vladimír;Chládek, František;Ježek, Jan;Kment, Petr;Malenovský, Igor;Řezníčková, Pavla;Říha, Martin;Skuhravá, Marcela;Stejskal, Robert;Šefrová, Hana;Tkoč, Mi</t>
  </si>
  <si>
    <t>Červená kniha ohrožených druhů bezobratlých lužních lesů Biosférické rezervace Dolní Morava</t>
  </si>
  <si>
    <t>Babica, Pavel;Sovadinová, Iva;Upham, Brad L.</t>
  </si>
  <si>
    <t>Scrape Loading/Dye Transfer Assay</t>
  </si>
  <si>
    <t>Lux, Alexander;Baláž, Milan;Kummerová, Marie;Soukup, Aleš;Votrubová, Olga;Abe, Jun;Morita, Shigenori;Rost, Thomas</t>
  </si>
  <si>
    <t>Obrazový průvodce anatomií rostlin - Visual Guide to Plant Anatomy</t>
  </si>
  <si>
    <t>Koča, Jaroslav;Svobodová Vařeková, Radka;Pravda, Lukáš;Berka, Karel;Geidl, Stanislav;Sehnal, David;Otyepka, Michal</t>
  </si>
  <si>
    <t>Structural Bioinformatics Tools for Drug Design: Extraction of Biologically Relevant Information from Structural Databases</t>
  </si>
  <si>
    <t>Mrázková, Jana;Malinovská, Lenka;Wimmerová, Michaela</t>
  </si>
  <si>
    <t>Step-by-Step In Vitro Mutagenesis: Lessons From Fucose-Binding Lectin PA-IIL</t>
  </si>
  <si>
    <t>Roleček, Jan;Čížek, Lukáš</t>
  </si>
  <si>
    <t>Recent occurrence of Perotis lugubris (Coleoptera: Buprestidae) in the Czech Republic</t>
  </si>
  <si>
    <t>Schlaghamerský, Jiří;Bílková, Martina</t>
  </si>
  <si>
    <t>First records of Parergodrilus heideri (“Polychaeta”: Parergodrilidae) and Hrabeiella periglandulata (“Polychaeta”: Hrabeiellidae) from Slovakia and new records of both species from Czechia</t>
  </si>
  <si>
    <t>Klíma, Miloš;Alberti, Milan;Hampl, Aleš;Voráč, Zbyněk;Sedláková, Veronika</t>
  </si>
  <si>
    <t>Způsob přípravy nanovláken s reaktivními látkami elektrospinningem a zařízení k provádění tohoto způsobu a způsob přípravy tohoto roztoku/suspenze zvlákňovaného polymeru a zařízení k provádění tohoto způsobu</t>
  </si>
  <si>
    <t>Sýkora, Martin;Slavíček, Karel</t>
  </si>
  <si>
    <t>MESH satelitní terminál</t>
  </si>
  <si>
    <t>Sťahel, Pavel;Černák, Mirko;Navrátil, Zdeněk;Haničinec, Martin;Jiruše, Jaroslav;Fiala, Jiří</t>
  </si>
  <si>
    <t>Method for reducing or removing organic and inorganic contamination from a vacuum system of imaging and analytical devices and device for carrying it out</t>
  </si>
  <si>
    <t>Marcián, Václav;Filip, Pavel;Bareš, Martin;Brázdil, Milan</t>
  </si>
  <si>
    <t>Cerebellar Dysfunction and Ataxia in Patients with Epilepsy: Coincidence, Consequence, or Cause?</t>
  </si>
  <si>
    <t>Vácha, Martin</t>
  </si>
  <si>
    <t>Magnetoreception of invertebrates.</t>
  </si>
  <si>
    <t>Physiology (including cytology)</t>
  </si>
  <si>
    <t>Chalupová, Lenka;Halupová, H.;Žákovská, Alena;Krejčí, G.;Švesták, M.;Stejskal, D.</t>
  </si>
  <si>
    <t>CTRP1: A Molecular Link between Obesity and Hypertension</t>
  </si>
  <si>
    <t>Křístek, Jan</t>
  </si>
  <si>
    <t>Perkutánní intervence na meziobratlovém disku</t>
  </si>
  <si>
    <t>Skorkovská, Karolína</t>
  </si>
  <si>
    <t>Homonymous Visual Field Defects</t>
  </si>
  <si>
    <t>Kočová, Helena;Mrázová, Lenka</t>
  </si>
  <si>
    <t>Nervosvalové onemocnění spinální svalová atrofie</t>
  </si>
  <si>
    <t>Clinical neurology</t>
  </si>
  <si>
    <t>Slabý, Ondřej;Juráček, Jaroslav;Staník, Michal</t>
  </si>
  <si>
    <t>Sada pro neinvazivní diagnostiku karcinomu močového měchýře na bázi močových mikroRNA</t>
  </si>
  <si>
    <t>Trbušek, Martin;Jašková, Zuzana;Kubešová, Blanka;Navrkalová, Veronika;Šebejová, Ludmila;Plevová, Karla</t>
  </si>
  <si>
    <t>Sada pro detekci přítomnosti mutací v genu ATM u pacientů s CLL</t>
  </si>
  <si>
    <t>Szturz, Petr;Vermorken, Jan B.</t>
  </si>
  <si>
    <t>Immunotherapeutic Approaches</t>
  </si>
  <si>
    <t>Treatment in the Elderly</t>
  </si>
  <si>
    <t>Ješeta, Michal;Sedmikova, Marketa;Bodart, Jean Francois</t>
  </si>
  <si>
    <t>From Nitric Oxide Toward S-Nitrosylation: Expanding Roles in Gametes and Embryos</t>
  </si>
  <si>
    <t>Matějovská Kubešová, Hana;Býma, Svatopluk</t>
  </si>
  <si>
    <t>Demence</t>
  </si>
  <si>
    <t>Albreht, Tit;Amati, Camilla;Angelastro, Angela;Asioli, Marco;Amunni, Gianni;Molina Barceló, Ana;Berling, Christine;Caraceni, Augusto;Colamesta, Vittoria;Comiskey, Keith;Conroy, Fiona;Hynes, Mary;Cusack, Maeve;O’Connor, Lois;D’Angelo, Daniela;Dušek, Ladisl</t>
  </si>
  <si>
    <t>Integrated cancer control: the case for comprehensive cancer care networks (CCCN)</t>
  </si>
  <si>
    <t>Manser, Christine N.;Kraus, Andrea;Frei, Thomas;Rogler, Gerhard;Held, Leonhard</t>
  </si>
  <si>
    <t>The Impact of Cold Spells on the Incidence of Infectious Gastroenteritis and Relapse Rates of Inflammatory Bowel Disease: A Retrospective Controlled Observational Study</t>
  </si>
  <si>
    <t>Hruška, Pavel;Zlámal, Filip;Vašků, Vladimír;Bienertová Vašků, Julie</t>
  </si>
  <si>
    <t>No association of the SNP rs1048261 within 3´UTR of HSPB7 with cardiovascular morbidity in patients with psoriasis; a possible effect on miRNA-mediated translational regulation</t>
  </si>
  <si>
    <t>Vlčková, Eva;Adamová, Blanka</t>
  </si>
  <si>
    <t>Patofyziologie bolestí zad</t>
  </si>
  <si>
    <t>Adamová, Blanka</t>
  </si>
  <si>
    <t>Klinický obraz a diagnostika bolestí zad</t>
  </si>
  <si>
    <t>Mrázová, Lenka;Šabatová, Dominika;Ošlejšková, Hana</t>
  </si>
  <si>
    <t>Léčba pacientů se spinální svalovou atrofií</t>
  </si>
  <si>
    <t>Bajčiová, Viera;Mazánek, Pavel;Múdry, Peter</t>
  </si>
  <si>
    <t>Vzácné nádory dětí a dospívajících</t>
  </si>
  <si>
    <t>Lönnberg, Stefan;Šekerija, Mario;Malila, Nea;Sarkeala, Tytti;Leja, Marcis;Májek, Ondřej;Zappa, Marco;Heijnsdijk, Eveline;Heinävaara, Sirpa;de Koning, Harry;Anttila, Ahti</t>
  </si>
  <si>
    <t>Cancer screening: policy recommendations on governance, organization and evaluation of cancer screening</t>
  </si>
  <si>
    <t>Žáčková, Daniela</t>
  </si>
  <si>
    <t>Jarošová, Marie</t>
  </si>
  <si>
    <t>Genetika folikulárního lymfomu</t>
  </si>
  <si>
    <t>Rokyta, Richard;Bednařík, Josef;Fricová, Jitka;Kršiak, Miloslav;Lejčko, Jan;Neradílek, František;Vácha, Marek Orko;Vlčková, Eva</t>
  </si>
  <si>
    <t>Léčba bolesti v primární péči</t>
  </si>
  <si>
    <t>Vítovec, Jiří;Špinar, Jindřich;Špinarová, Lenka</t>
  </si>
  <si>
    <t>Farmakoterapie kardiovaskulárních onemocnění</t>
  </si>
  <si>
    <t>Bartušek, Daniel;Petrášová, Hana</t>
  </si>
  <si>
    <t>Diagnostika selhání střeva : zobrazovací metody</t>
  </si>
  <si>
    <t>Masarykova univerzita/Fakulta sportovních studií</t>
  </si>
  <si>
    <t>Zvonař, Martin;Hanák, Josef</t>
  </si>
  <si>
    <t>SHOE WITH INSTEP ELASTIC INSERTION AND INSOLE WITH DEPRESSIONS</t>
  </si>
  <si>
    <t>Sport and fitness sciences</t>
  </si>
  <si>
    <t>Bourek, Aleš</t>
  </si>
  <si>
    <t>How to Make Your Work Really Influence Future Healthcare: From Projects through Policies to Integration into Health Systems</t>
  </si>
  <si>
    <t>Public and environmental health</t>
  </si>
  <si>
    <t>Buzek, František;Čejková, Bohuslava;Geršl, Milan;Jačková, Ivana;Lněníčková, Zdenka;Geršlová, Eva</t>
  </si>
  <si>
    <t>Carbon Isotope Study of Soil Amendment with Maize</t>
  </si>
  <si>
    <t>Soil science</t>
  </si>
  <si>
    <t>Masarykova univerzita/Fakulta sociálních studií</t>
  </si>
  <si>
    <t>Macek, Petr;Ježek, Stanislav;Lacinová, Lenka;Bouša, Ondřej;Kvitkovičová, Lucia;Neužilová Michalčáková, Radka;Širůček, Jan</t>
  </si>
  <si>
    <t>Emerging Adults in the Czech Republic: Views Into and Across Different Domains of Life.</t>
  </si>
  <si>
    <t>Lacinová, Lenka;Ježek, Stanislav;Macek, Petr</t>
  </si>
  <si>
    <t>Cesty do dospělosti: Psychologické a sociální charakteristiky dnešních dvacátníků</t>
  </si>
  <si>
    <t>Roubal, Jan;Francesetti, Gianni;Brownell, Philip;Melnick, Joseph;Zeleskov_Djoric, Jelena</t>
  </si>
  <si>
    <t>Bridging practice and research in Gestalt therapy</t>
  </si>
  <si>
    <t>Cígler, Hynek;Jabůrek, Michal;Straka, Ondřej;Portešová, Šárka</t>
  </si>
  <si>
    <t>Psychometrická analýza TIM3–5 – Testu pro identifikaci nadaných žáků v matematice pro 3.–5. třídu</t>
  </si>
  <si>
    <t>Cígler, Hynek;Jabůrek, Michal;Straka, Ondřej;Portešová, Šárka;Jarušek, Petr</t>
  </si>
  <si>
    <t>Aplikace pro vyhodnocení a pro generování zpráv z vyšetření testem TIM3-5</t>
  </si>
  <si>
    <t>Slezáčková, Alena;Sobotková, Irena</t>
  </si>
  <si>
    <t>Family Resilience : Positive Psychology Approach to Healthy Family Functioning</t>
  </si>
  <si>
    <t>Valenta, Milan;Humpolíček, Pavel</t>
  </si>
  <si>
    <t>Hra v terapii</t>
  </si>
  <si>
    <t>Řiháček, Tomáš;Kahancová, Mária;Jennings, Len;Roubal, Jan;Vybíral, Zbyněk</t>
  </si>
  <si>
    <t>Czech master therapists</t>
  </si>
  <si>
    <t>Vidakovic, Ivana;Roubal, Jan;Butollo, Willi</t>
  </si>
  <si>
    <t>Vodítka pro práci s traumatem : Inspirace z gestalt terapie</t>
  </si>
  <si>
    <t>Vybíral, Zbyněk</t>
  </si>
  <si>
    <t>Co je nového v psychologii</t>
  </si>
  <si>
    <t>Válková, Hana;Válek, Jakub;Válek, Štěpán</t>
  </si>
  <si>
    <t>Coaching wheelchair basketball players: from the beginning to the top.</t>
  </si>
  <si>
    <t>Slezáčková, Alena;Pučelíková, Alena</t>
  </si>
  <si>
    <t>Duševní a tělesné zdraví ve vztahu ke zdraví podporujícímu chování a sociální opoře</t>
  </si>
  <si>
    <t>Cognitive sciences</t>
  </si>
  <si>
    <t>Slezáčková, Alena;Krafft, Andreas</t>
  </si>
  <si>
    <t>Hope – A Driving Force of Optimal Human Development</t>
  </si>
  <si>
    <t>Slezáčková, Alena</t>
  </si>
  <si>
    <t>Hope and Well-being : Psychosocial Correlates and Benefits.</t>
  </si>
  <si>
    <t>Masarykova univerzita/Ekonomicko-správní fakulta</t>
  </si>
  <si>
    <t>Vaceková, Gabriela;Murray Svidroňová, Mária</t>
  </si>
  <si>
    <t>Nonprofit organizations in selected CEE countries: A journey to sustainability.</t>
  </si>
  <si>
    <t>Linnertová, Dagmar;Deev, Oleg</t>
  </si>
  <si>
    <t>What makes investors short sell ETFs?</t>
  </si>
  <si>
    <t>Kvasnička, Michal;Staněk, Rostislav;Krčál, Ondřej</t>
  </si>
  <si>
    <t>Software pro detekci jednání podezřelého z koluze ve veřejných zakázkách</t>
  </si>
  <si>
    <t>Kvizda, Martin;Nigrin, Tomáš;Seidenglanz, Daniel;Tomeš, Zdeněk;Dujka, Jiří;Volf, Jaromír</t>
  </si>
  <si>
    <t>Metodika hodnocení významu regionálních terminálů vysokorychlostních tratí.</t>
  </si>
  <si>
    <t>Klapalová, Alena</t>
  </si>
  <si>
    <t>Řízení zpětných toků jako prostředek tvorby hodnoty</t>
  </si>
  <si>
    <t>Hubacek, Klaus;Baiocchi, Giovanni;Feng, Kuishuang;Castillo, Raul-Munoz;Sun, Laixiang;Xue, Jinjun</t>
  </si>
  <si>
    <t>Global carbon inequality</t>
  </si>
  <si>
    <t>Klapalová, Alena;Škapa, Radoslav</t>
  </si>
  <si>
    <t>Reverse Logistics: The Difference between Service and Manufacturing Industry</t>
  </si>
  <si>
    <t>Sedláček, Jaroslav;Lemeshko, Oleksandra</t>
  </si>
  <si>
    <t>The reporting of goodwill in national and international context: Evidence from the Czech Republic</t>
  </si>
  <si>
    <t>Nečas, Svatopluk</t>
  </si>
  <si>
    <t>Financial Health of a Commercial Insurance Company and its Coherences</t>
  </si>
  <si>
    <t>Plíhal, Tomáš</t>
  </si>
  <si>
    <t>Granger causality between stock market and macroeconomic indicators: evidence from Germany</t>
  </si>
  <si>
    <t>Sedláček, Jaroslav</t>
  </si>
  <si>
    <t>Comparison of valuation of financial instruments according to the international and Czech accounting standards in the context of performance reporting</t>
  </si>
  <si>
    <t>Žáková Talpová, Sylva</t>
  </si>
  <si>
    <t>Do they Compete Differently? Strategies of MNEs and Domestic Companies in the Environment of the Czech Republic.</t>
  </si>
  <si>
    <t>Hýblová, Eva</t>
  </si>
  <si>
    <t>Účetní výkaznictví malých a středních podniků</t>
  </si>
  <si>
    <t>Zounek, Jiří;Knotová, Dana;Šimáně, Michal</t>
  </si>
  <si>
    <t>Normální život v nenormální době : základní školy a jejich učitelé (nejen) v období normalizace</t>
  </si>
  <si>
    <t>Vaitsis, Christos;Spachos, Dimitris;Karolyi, Matěj;Woodham, Luke;Zary, Nabil;Bamidis, Panagiotis;Komenda, Martin</t>
  </si>
  <si>
    <t>Standardization in medical education: review, collection and selection of standards to address technical and educational aspects in outcome-based medical education</t>
  </si>
  <si>
    <t>Masarykova univerzita/Pedagogická fakulta</t>
  </si>
  <si>
    <t>Stehlíková Babyrádová, Hana</t>
  </si>
  <si>
    <t>From the Depths of the Soul</t>
  </si>
  <si>
    <t>Slavík, Jan;Janík, Tomáš;Najvar, Petr;Knecht, Petr</t>
  </si>
  <si>
    <t>Transdisciplinární didaktika: O učitelském sdílení znalostí a zvyšování kvality výuky napříč obory</t>
  </si>
  <si>
    <t>Tůma, František</t>
  </si>
  <si>
    <t>Interakce ve výuce anglického jazyka na vysoké škole pohledem konverzační analýzy</t>
  </si>
  <si>
    <t>Masarykova univerzita/Centrum jazykového vzdělávání</t>
  </si>
  <si>
    <t>Chovancová, Barbora</t>
  </si>
  <si>
    <t>Mediation in Legal English Teaching</t>
  </si>
  <si>
    <t>Hublová, Gabriela</t>
  </si>
  <si>
    <t>E-learning jako prostředek pro rozvoj cizojazyčného akademického psaní v anglickém jazyce</t>
  </si>
  <si>
    <t>Švaříček, Roman</t>
  </si>
  <si>
    <t>Video as the Mediator of a Teacher-Researcher Relationship in Action Research: Improving Teacher Feedback in Dialogical Education</t>
  </si>
  <si>
    <t>Zounek, Jiří;Šimáně, Michal;Knotová, Dana</t>
  </si>
  <si>
    <t>Cesta k učitelství v socialistickém Československu pohledem pamětníků</t>
  </si>
  <si>
    <t>Arnseth, Hans Christian;Erstad, Ola;Juhaňák, Libor;Zounek, Jiří</t>
  </si>
  <si>
    <t>Pedagogika a nové výzvy výzkumu ICT : role digitálních technologií v každodenním životě a učení mládeže</t>
  </si>
  <si>
    <t>Římánková, Anna;Sedláček, Martin</t>
  </si>
  <si>
    <t>Vybrané strategie podvádění žáků a autoregulace učení</t>
  </si>
  <si>
    <t>Lazarová, Bohumíra</t>
  </si>
  <si>
    <t>School psychologists in inclusive education : Two cases from the Czech Republic</t>
  </si>
  <si>
    <t>Jagošová, Lucie;Kirsch, Otakar</t>
  </si>
  <si>
    <t>Models of Professional Employment of the Graduates of Brno Museology in Cultural Institutions</t>
  </si>
  <si>
    <t>Černý, Michal</t>
  </si>
  <si>
    <t>Informační a učící se společnost</t>
  </si>
  <si>
    <t>Švec, Vlastimil;Nehyba, Jan;Svojanovský, Petr;Šíp, Radim;Pravdová, Blanka;Minaříková, Eva;Slavík, Jan;Šimůnková, Barbora;Lawley, James</t>
  </si>
  <si>
    <t>Studenti učitelství mezi tacitními a explicitními znalostmi</t>
  </si>
  <si>
    <t>Vlček, Petr;Planinc, Tatjana;Svobodová, Hana;Witzel Clausen, Søren;Conradsen, Keld;Hergan, Irena;Hofmann, Eduard;Ilc Klun, Mojca;Lupač, Michal;Mužík, Vladislav;Ogrin, Matej;Šeráková, Hana;Štemberger, Vesna;Trávníček, Marek;Umek, Maja;Volshøj, Esben</t>
  </si>
  <si>
    <t>Integrating Physical Education and Geography - Case Study of the Czech Republic, Slovenia and Denmark</t>
  </si>
  <si>
    <t>Janík, Tomáš;Minaříková, Eva;Píšová, Michaela;Uličná, Klára;Janík, Miroslav</t>
  </si>
  <si>
    <t>Profesní vidění učitelů a jeho rozvíjení prostřednictvím videoklubů</t>
  </si>
  <si>
    <t>Červenka, Karel</t>
  </si>
  <si>
    <t>Sud, který nemá dno? Potřeby dětí s poruchami emocí a chování očima výchovných profesionálů</t>
  </si>
  <si>
    <t>Sedláček, Marek;Kysilková, Martina;Ottová, Markéta;Ostrý, František;Horáková, Renata</t>
  </si>
  <si>
    <t>K hudebním preferencím artificiální a nonartificiální hudby vysokoškolské mládeže (2012–2016)</t>
  </si>
  <si>
    <t>Suquet, Petra</t>
  </si>
  <si>
    <t>Jazykový obsah učebnic francouzštiny pro začátečníky a referenční úroveň A1</t>
  </si>
  <si>
    <t>Syslová, Zora</t>
  </si>
  <si>
    <t>Učitel v předškolním vzdělávání a jeho příprava na profesi</t>
  </si>
  <si>
    <t>Bytešníková, Ilona</t>
  </si>
  <si>
    <t>Interdisciplinární přístup v rané logopedické intervenci</t>
  </si>
  <si>
    <t>Janík, Miroslav</t>
  </si>
  <si>
    <t>Mnohojazyčnost ve výuce němčiny jako dalšího cizího jazyka</t>
  </si>
  <si>
    <t>Horáková, Radka</t>
  </si>
  <si>
    <t>Sluchové vnímání dětí raného věku s postižením sluchu: funkční hodnocení</t>
  </si>
  <si>
    <t>Katrňáková, Hana</t>
  </si>
  <si>
    <t>Encouraging students' independence and motivation in a virtual classroom</t>
  </si>
  <si>
    <t>Kamanová, Lenka;Pevná, Kateřina;Rabušicová, Milada</t>
  </si>
  <si>
    <t>A Family Business as a Space for Intergenerational Learning Interactions</t>
  </si>
  <si>
    <t>Šeďová, Klára;Švaříček, Roman;Sedláčková, Jana;Čejková, Ingrid;Šmardová, Anna;Novotný, Petr;Zounek, Jiří</t>
  </si>
  <si>
    <t>Pojetí výuky a profesní identita začínajících vysokoškolských učitelů</t>
  </si>
  <si>
    <t>Informační systém ve vzdělávání : Od matrik k sémantickým technologiím a dialogovým systémům</t>
  </si>
  <si>
    <t>Rabušicová, Milada;Záleská, Klára</t>
  </si>
  <si>
    <t>Metodologické otázky srovnávací pedagogiky : podněty pro koncipování komparativních studií</t>
  </si>
  <si>
    <t>Sucháček, Petr</t>
  </si>
  <si>
    <t>Implementace prvků dialogického vyučování v rámci mikrovyučování u studentů učitelství přírodovědných předmětů</t>
  </si>
  <si>
    <t>Čejková, Ingrid</t>
  </si>
  <si>
    <t>Vysokoškolský učitel bez učitelského vzdělání : Problém nebo výzva?</t>
  </si>
  <si>
    <t>Martínková, Anastasiia;Mazunova, Lidiya;Kudrjavceva, Ekaterina;Zelenina, Tamara</t>
  </si>
  <si>
    <t>Chelovek igrajushhij : nastojashhee i budushhee sistemnogo obrazovanija</t>
  </si>
  <si>
    <t>Digitální informační kurátorství jako univerzální edukační přístup</t>
  </si>
  <si>
    <t>Píšová, Michaela;Hanušová, Světlana</t>
  </si>
  <si>
    <t>Začínající učitelé a drop-out</t>
  </si>
  <si>
    <t>Průcha, Jan;Burkovičová, Radmila;Dopita, Miroslav;Paloncyová, Jana;Syslová, Zora</t>
  </si>
  <si>
    <t>Předškolní dítě a svět vzdělávání. Přehled teorie, praxe a výzkumných poznatků.</t>
  </si>
  <si>
    <t>Crha, Bedřich;Košut, Michal;Sedláček, Marek;Šuranský, Pavel;Hrbáčová, Alžběta;Musil, Ondřej;Rodičová, Jaroslava;Szendiuchová, Markéta;Hladilová, Radka;Kučerová, Lenka;Čertková, Terezie;Schőnová, Kateřina;Olbrzymek, Marek;Ostrý, František</t>
  </si>
  <si>
    <t>Postoje vysokoškolských studentů v České republice k artificiální hudbě poslední třetiny 20. století</t>
  </si>
  <si>
    <t>Havel, Jiří;Janíková, Marcela;Mužík, Vladislav;Mužíková, Leona</t>
  </si>
  <si>
    <t>Analýza a perspektivy utváření pohybového a výživového režimu žáků na prvním stupni základní školy</t>
  </si>
  <si>
    <t>Sochorová, Dagmar</t>
  </si>
  <si>
    <t>MEDIÁLNÍ VÝCHOVA. Reflexe učitelů českého jazyka a literatury</t>
  </si>
  <si>
    <t>Šíp, Radim</t>
  </si>
  <si>
    <t>Dewey a "český Dewey", pedagogika a ideologie</t>
  </si>
  <si>
    <t>Mužíková, Leona</t>
  </si>
  <si>
    <t>Názory občanů České republiky na vzdělávání v oblasti výživy</t>
  </si>
  <si>
    <t>Košut, Michal;Sedláček, Marek;Taylor, Daniela;Šuranský, Pavel;Musil, Ondřej;Hrbáčová, Alžběta;Rodičová, Jaroslava;Ottová, Markéta;Schőnová, Kateřina;Čertková, Terezie;Nepauerová, Radka;Ostrý, František;Dvořáková, Martina;Szendiuchová, Markéta;Rafailov, Kr</t>
  </si>
  <si>
    <t>Využívání multimédií v hudební výchově na ZŠ a SŠ – stav v roce 2017</t>
  </si>
  <si>
    <t>Vrubel, Martin;Röderová, Petra;Jágerová, Nora</t>
  </si>
  <si>
    <t>Education, Support and Rehabilitation for People with Visual Impairments</t>
  </si>
  <si>
    <t>Hofmann, Eduard;Svobodová, Hana</t>
  </si>
  <si>
    <t>Case Studies in Geography Education as a Powerful Way of Teaching Geography</t>
  </si>
  <si>
    <t>Klapko, Dušan</t>
  </si>
  <si>
    <t>Výzkumný exkurz do edukace romských žáků</t>
  </si>
  <si>
    <t>Václavík, Ladislav</t>
  </si>
  <si>
    <t>Thinking creatively: Introducing new didactic methods into a course of English for Laboratory Technicians</t>
  </si>
  <si>
    <t>Bilová, Štěpánka</t>
  </si>
  <si>
    <t>Case Briefs in Legal English Classes</t>
  </si>
  <si>
    <t>Šindelářová Skupeňová, Martina</t>
  </si>
  <si>
    <t>Sculpting Students´ Skills</t>
  </si>
  <si>
    <t>Janík, Tomáš</t>
  </si>
  <si>
    <t>Aktuelle Entwicklungen im Bildungsbereich in der Tschechischen Republik: Curriculum – Unterricht – Lehrerbildung</t>
  </si>
  <si>
    <t>Pospěch, Pavel</t>
  </si>
  <si>
    <t>Caution, control and consumption: defining acceptable conduct in the semi-public space of Czech shopping malls</t>
  </si>
  <si>
    <t>Ferenčuhová, Slavomíra;Gentile, Michael</t>
  </si>
  <si>
    <t>Introduction: Post-Socialist Cities and Urban Theory</t>
  </si>
  <si>
    <t>Szaló, Csaba</t>
  </si>
  <si>
    <t>Paměť míst : Kulturní sociologie vzpomínání</t>
  </si>
  <si>
    <t>Demography</t>
  </si>
  <si>
    <t>Urbanová, Petra;Ross, Ann H.</t>
  </si>
  <si>
    <t>Advanced Methods in 3-D Craniofacial Morphological Analysis</t>
  </si>
  <si>
    <t>Ghodsee, Kristen;Lišková, Kateřina</t>
  </si>
  <si>
    <t>Bumbling Idiots or Evil Masterminds? Challenging Cold War Stereotypes about Women, Sexuality and State Socialism</t>
  </si>
  <si>
    <t>Vidovićová, Lucie</t>
  </si>
  <si>
    <t>Path Dependency Versus New Determinants of Retirement in the Czech Republic</t>
  </si>
  <si>
    <t>Formánková, Lenka;Plasová, Blanka;Vyhlídal, Jiří</t>
  </si>
  <si>
    <t>Parental employment patterns in the Czech Republic: economic rationality or cultural norm?</t>
  </si>
  <si>
    <t>Navrátil, Pavel;Kaňák, Jan;Klápšťová, Zuzana;Navrátilová, Jitka;Ptáček, Ladislav;Řezáč, Karel</t>
  </si>
  <si>
    <t>Pojetí případové sociální práce (casework a casemanagement)</t>
  </si>
  <si>
    <t>Sirovátka, Tomáš;Válková, Jana;Kubalčíková, Kateřina;Horák, Pavel;Plasová, Blanka;Horáková, Markéta;Sjeeberg, Marie Louise;Hansen, Thomas;Jessen, Jorunn T.;Stefansen, Kari;Bjornholt, Margunn;Gashi, Liridona</t>
  </si>
  <si>
    <t>Understanding care policies in changing times : experiences and lessons from the Czech republic and Norway</t>
  </si>
  <si>
    <t>Drápala, Daniel</t>
  </si>
  <si>
    <t>Portáši. Historie a tradice</t>
  </si>
  <si>
    <t>Jančová, Martina;Drozdová, Eva;Brzobohatá, Kristýna;Klíma, Bohuslav</t>
  </si>
  <si>
    <t>Sex differences in oral health in the Early Medieval non-adult population from Znojmo-Hradiště, Czech Republic</t>
  </si>
  <si>
    <t>Doseděl, Tomáš;Katrňák, Tomáš</t>
  </si>
  <si>
    <t>Sociální determinanty prekarizace práce v evropských zemích</t>
  </si>
  <si>
    <t>Polouček, Oto</t>
  </si>
  <si>
    <t>To musíš mít v sobě : Některé aspekty vnímání trampingu</t>
  </si>
  <si>
    <t>Machová, Barbora</t>
  </si>
  <si>
    <t>Bitovo. Každodenní život v makedonských horách</t>
  </si>
  <si>
    <t>Semrád, Jan</t>
  </si>
  <si>
    <t>Associational Life in the Lesná Housing Estate in Brno</t>
  </si>
  <si>
    <t>Válka, Miroslav</t>
  </si>
  <si>
    <t>Historical Ethnology – a Heritage or a Perspective Research Direction?</t>
  </si>
  <si>
    <t>Křížová, Alena</t>
  </si>
  <si>
    <t>Aesthetics of the human body from the interdisciplinary perspective</t>
  </si>
  <si>
    <t>Possibilities of Ethnological Research into the City of the 21st Century</t>
  </si>
  <si>
    <t>Maurer, Joanna</t>
  </si>
  <si>
    <t>Socio-Economic Migration in Central Europe after 2004. Possibilities of Ethnological Research</t>
  </si>
  <si>
    <t>The Interest in the Period of Late Socialism: a Historical or a Contemporary Ethnology?</t>
  </si>
  <si>
    <t>Císaríková, Klára</t>
  </si>
  <si>
    <t>Etnomusicological Crossroads at the Outset of the 21st Century: Hindsight and Prospects of an Ethnological Sub-Discipline on the Example of Two Workplaces in Brno</t>
  </si>
  <si>
    <t>Masarykova univerzita/Právnická fakulta</t>
  </si>
  <si>
    <t>Kosař, David</t>
  </si>
  <si>
    <t>Perils of Judicial Self-Government in Transitional Societies</t>
  </si>
  <si>
    <t>Malenovský, Jiří</t>
  </si>
  <si>
    <t>L´agonie sans fin du principe de non-invocabilité du droit interne</t>
  </si>
  <si>
    <t>Bejček, Josef</t>
  </si>
  <si>
    <t>Smluvní svoboda a ochrana slabšího obchodníka</t>
  </si>
  <si>
    <t>Tauchen, Jaromír</t>
  </si>
  <si>
    <t>Práce a její právní regulace v Protektorátu Čechy a Morava</t>
  </si>
  <si>
    <t>Ondrejová, Dana</t>
  </si>
  <si>
    <t>Porušení závazkového práva jako nekalá obchodní praktika nebo nekalá soutěž</t>
  </si>
  <si>
    <t>Polčák, Radim;Míšek, Jakub;Loutocký, Pavel;Harašta, Jakub;Stupka, Václav;Abelovský, Tomáš</t>
  </si>
  <si>
    <t>Access to Telecommunication Data in Criminal Justice in Czech Republic and Slovakia</t>
  </si>
  <si>
    <t>Rozehnalová, Naděžda</t>
  </si>
  <si>
    <t>Instituty mezinárodního práva soukromého</t>
  </si>
  <si>
    <t>Polčák, Radim;Harašta, Jakub;Stupka, Václav</t>
  </si>
  <si>
    <t>Právní problémy kybernetické bezpečnosti</t>
  </si>
  <si>
    <t>Týč, Vladimír;Charvát, Radim</t>
  </si>
  <si>
    <t>Zeměpisná označení v mezinárodních smlouvách a v právu Evropské unie</t>
  </si>
  <si>
    <t>Týč, Vladimír;Sehnálek, David</t>
  </si>
  <si>
    <t>Mezinárodní smlouva jako možný perspektivní nástroj další evropské integrace</t>
  </si>
  <si>
    <t>Fryšták, Marek;Kuchta, Josef;Provazník, Jan;Čep, David</t>
  </si>
  <si>
    <t>Postavení úřední osoby v trestním právu</t>
  </si>
  <si>
    <t>Polčák, Radim;Svantesson, Dan Jerker B.</t>
  </si>
  <si>
    <t>Information Sovereignty - Data Privacy, Sovereign Powers and the Rule of Law</t>
  </si>
  <si>
    <t>Polčák, Radim</t>
  </si>
  <si>
    <t>Information Society Between Orwell and Zapata: A Czech Perspective on Safe Harbours</t>
  </si>
  <si>
    <t>Pravomoc sjednávat a ratifikovat mezinárodní smlouvy coby oběť inkoherentního ústavodárství.</t>
  </si>
  <si>
    <t>Koščík, Michal;Myška, Matěj</t>
  </si>
  <si>
    <t>Database authorship and ownership of sui generis database rights in data-driven research</t>
  </si>
  <si>
    <t>Vyhnánek, Ladislav</t>
  </si>
  <si>
    <t>A Holistic View of the Czech Constitutional Court Approach to the ECtHR’s Case Law</t>
  </si>
  <si>
    <t>Kosař, David;Petrov, Jan</t>
  </si>
  <si>
    <t>The Architecture of the Strasbourg System of Human Rights: The Crucial Role of the Domestic Level and the Constitutional Courts in Particular</t>
  </si>
  <si>
    <t>Šmídová Malárová, Lenka</t>
  </si>
  <si>
    <t>„Causa legittimae absentiae“ in Legal Praxis of the Medieval Town Law in Moravia</t>
  </si>
  <si>
    <t>Vojáček, Ladislav</t>
  </si>
  <si>
    <t>Vznik pracovních soudů v meziválečném Československu</t>
  </si>
  <si>
    <t>Pospíšil, Ivo;Týč, Vladimír;Smekal, Hubert;Šipulová, Katarína;Janovský, Jozef;Kilian, Petr;Majerčík, Ľubomír;Petrov, Jan;Štiavnický, Ján;Kněžínek, Jan;Giba, Marián;Valuch, Jozef;Válek, Petr</t>
  </si>
  <si>
    <t>Mezinárodní lidskoprávní závazky postkomunistických zemí: případy České republiky a Slovenska</t>
  </si>
  <si>
    <t>Skulová, Soňa;Hejč, David;Bražina, Radislav</t>
  </si>
  <si>
    <t>Odůvodnění správního rozhodnutí: revitalizace institutu s dlouhou tradicí</t>
  </si>
  <si>
    <t>Informace a data v právu</t>
  </si>
  <si>
    <t>Ondrejová, Dana;Sehnálek, David</t>
  </si>
  <si>
    <t>Vliv práva Evropské unie na českou regulaci nekalé soutěže a nekalých obchodních praktik</t>
  </si>
  <si>
    <t>Koukal, Pavel</t>
  </si>
  <si>
    <t>Předvídatelnost, retroaktivita a zpětné působení práva</t>
  </si>
  <si>
    <t>Hapla, Martin</t>
  </si>
  <si>
    <t>Lidská práva bez metafyziky: Legitimita v (post)moderní době</t>
  </si>
  <si>
    <t>Kalvodová, Věra</t>
  </si>
  <si>
    <t>Trest odnětí  svobody a jeho výkon</t>
  </si>
  <si>
    <t>Sehnálek, David</t>
  </si>
  <si>
    <t>Vnější činnost Evropské unie perspektivou práva unijního a mezinárodního práva</t>
  </si>
  <si>
    <t>Salák, Pavel</t>
  </si>
  <si>
    <t>Testamentum militis jako inspirační zdroj moderního dědického práva</t>
  </si>
  <si>
    <t>Fryšták, Marek;Čentéš, Jozef;Szczechowicz, Jarosław;Kalvodová, Věra;Kuchta, Josef;Provazník, Jan;Čep, David;Kandová, Katarína;Mezei, Marek;Ľorko, Jakub;Szczechowicz, Krystyna;Dziembowski, Robert</t>
  </si>
  <si>
    <t>Corporate criminal liability (in the Czech Republic, Slovakia and Poland)</t>
  </si>
  <si>
    <t>Polčák, Radim;Míšek, Jakub;Stupka, Václav;Loutocký, Pavel;Abelovský, Tomáš</t>
  </si>
  <si>
    <t>Interception of electronic communications in the Czech Republic and Slovakia</t>
  </si>
  <si>
    <t>Mezinárodněprávní aspekty nekalé soutěže a nekalých obchodních praktik v právu Evropské unie</t>
  </si>
  <si>
    <t>Molek, Pavel</t>
  </si>
  <si>
    <t>Základní práva - svazek první Důstojnost</t>
  </si>
  <si>
    <t>Molek, Pavel;Polčák, Radim</t>
  </si>
  <si>
    <t>Poskytnout nebo chránit?</t>
  </si>
  <si>
    <t>Lavický, Petr</t>
  </si>
  <si>
    <t>Důkazní břemeno v civilním řízení soudním</t>
  </si>
  <si>
    <t>Míšek, Jakub</t>
  </si>
  <si>
    <t>Is the Definition of Personal Data Flawed? Hyperlink as Personal Data (Processing)</t>
  </si>
  <si>
    <t>Křepelka, Filip</t>
  </si>
  <si>
    <t>Nahrazování směrnic nařízeními (důvody, skutečnost, možnosti)</t>
  </si>
  <si>
    <t>Hejč, David;Bahýľová, Lenka</t>
  </si>
  <si>
    <t>Opatření obecné povahy v teorii a praxi</t>
  </si>
  <si>
    <t>Loutocký, Pavel</t>
  </si>
  <si>
    <t>Mimosoudní řešení spotřebitelských sporů online v právu EU a jeho dopady na českou právní úpravu</t>
  </si>
  <si>
    <t>Kosař, David;Papoušková, Tereza</t>
  </si>
  <si>
    <t>Kárná odpovědnost soudce v přerodu: Ponaučení z České republiky</t>
  </si>
  <si>
    <t>Šilhán, Josef</t>
  </si>
  <si>
    <t>Občanský zákoník. Komentář. Vznik závazků.</t>
  </si>
  <si>
    <t>Bražina, Radislav;Liška, Michal</t>
  </si>
  <si>
    <t>Právo být slyšen ve správním a daňovém řízení</t>
  </si>
  <si>
    <t>Smekal, Hubert;Šipulová, Katarína;Pospíšil, Ivo;Janovský, Jozef;Kilian, Petr</t>
  </si>
  <si>
    <t>Making Sense of Human Rights Commitments: A Study of Two Emerging European Democracies</t>
  </si>
  <si>
    <t>Hadamčík, Lukáš</t>
  </si>
  <si>
    <t>V přiměřené lhůtě: Odčinění nemajetkové újmy způsobené nepřiměřenou délkou soudního řízení</t>
  </si>
  <si>
    <t>„Zahozené ústavy“ a jejich záhadní autoři</t>
  </si>
  <si>
    <t>Provazník, Jan</t>
  </si>
  <si>
    <t>Komentář k § 3-12.</t>
  </si>
  <si>
    <t>Harašta, Jakub;Míšek, Jakub;Hanych, Monika;Loutocký, Pavel;Malaník, Michal;Šavelka, Jaromír;Štěpáníková, Markéta;Myška, Matěj</t>
  </si>
  <si>
    <t>Rozměry citací v právu a anotační konvence</t>
  </si>
  <si>
    <t>Schelle, Karel;Tauchen, Jaromír;Adamová, Karolina;Lojek, Antonín</t>
  </si>
  <si>
    <t>Velké dějiny zemí Koruny české. Tematická řada. Právo</t>
  </si>
  <si>
    <t>Šimíček, Vojtěch</t>
  </si>
  <si>
    <t>Právo na zákonného soudce v České republice</t>
  </si>
  <si>
    <t>Vomáčka, Vojtěch;Židek, Dominik</t>
  </si>
  <si>
    <t>Omezení účastenství ekologických spolků: Pyrrhovo vítězství stavební lobby</t>
  </si>
  <si>
    <t>Drličková, Klára;Nový, Zdeněk</t>
  </si>
  <si>
    <t>Role veřejného zájmu v mezinárodní obchodní a investiční arbitráži</t>
  </si>
  <si>
    <t>Holzer, Jan;Mareš, Miroslav;Dufek, Pavel;Havlík, Vlastimil;Mochťak, Michal;Pinková, Aneta;Roberts, Andrew Lawrence;Vejvodová, Petra;Kupka, Petr</t>
  </si>
  <si>
    <t>Challenges To Democracies in East Central Europe</t>
  </si>
  <si>
    <t>Political science</t>
  </si>
  <si>
    <t>Havlík, Vlastimil;Hloušek, Vít;Kaniok, Petr</t>
  </si>
  <si>
    <t>Europeanised Defiance - Czech Euroscepticism since 2004</t>
  </si>
  <si>
    <t>Caiani, Manuela;Kluknavská, Alena</t>
  </si>
  <si>
    <t>Extreme Right, the Internet and European Politics in CEE Countries: The Cases of Slovakia and the Czech Republic</t>
  </si>
  <si>
    <t>Navrátil, Jiří</t>
  </si>
  <si>
    <t>Radical and moderate left activism in the Czech Republic and in Slovakia (1989–2010)</t>
  </si>
  <si>
    <t>Hrbková, Lenka</t>
  </si>
  <si>
    <t>Understanding Policy Attitudes: Effect of Affective Source Cues on Political Reasoning</t>
  </si>
  <si>
    <t>Hrbková, Lenka;Chytilek, Roman;Janovský, Jozef;Eibl, Otto;Zagrapan, Jozef</t>
  </si>
  <si>
    <t>Experimental Test of Motivated Reasoning: Attitudes towards the Czech Presidents</t>
  </si>
  <si>
    <t>Ripka, Vojtěch;Mareš, Miroslav</t>
  </si>
  <si>
    <t>Czech Republic: Awakening of Politics of Welfare</t>
  </si>
  <si>
    <t>Mareš, Miroslav;Stojar, Richard</t>
  </si>
  <si>
    <t>Extreme right perpetrators</t>
  </si>
  <si>
    <t>Posłuszna, Elżbieta;Mareš, Miroslav</t>
  </si>
  <si>
    <t>Environmental extremist and animal rights single issue perpetrators</t>
  </si>
  <si>
    <t>Mochťak, Michal</t>
  </si>
  <si>
    <t>Explaining Electoral Violence in Serbia: fsQCA Analysis of Contentious Behavior in the Electoral Arena</t>
  </si>
  <si>
    <t>Macková, Alena</t>
  </si>
  <si>
    <t>Nová média v politické komunikaci : politici, občané a online sociální sítě</t>
  </si>
  <si>
    <t>Balík, Stanislav;Hloušek, Vít;Kopeček, Lubomír;Holzer, Jan;Pšeja, Pavel;Roberts, Andrew Lawrence</t>
  </si>
  <si>
    <t>Czech Politics : From West to East and Back Again</t>
  </si>
  <si>
    <t>Mareš, Miroslav</t>
  </si>
  <si>
    <t>Foreign Fighters in Ukraine : Risk Analysis from the Point of View of NATO</t>
  </si>
  <si>
    <t>Turcsányi, Richard;Kříž, Zdeněk</t>
  </si>
  <si>
    <t>ASEAN and the Thai-Cambodian Conflict : The Final Stage at Preah Vihear?</t>
  </si>
  <si>
    <t>Chytilek, Roman;Tóth, Michal</t>
  </si>
  <si>
    <t>Stopping the Evil or Settling for the Lesser Evil : An Experimental Study of Costly Voting with Negative Payoffs in a TRS Electoral System</t>
  </si>
  <si>
    <t>Hrbková, Lenka;Zagrapan, Jozef;Chytilek, Roman</t>
  </si>
  <si>
    <t>The Demand Side of Negativity and Privatization in News : Experimental Study of News Consumer Habits</t>
  </si>
  <si>
    <t>Nemec, Juraj;Soukopová, Jana</t>
  </si>
  <si>
    <t>Mixed System: Transformation and Current Trends in the Provision of Local Public Services in the Czech and Slovak Republics</t>
  </si>
  <si>
    <t>Holzer, Jan;Molek, Pavel;Dufek, Pavel;Baroš, Jiří;Mochťak, Michal;Pospíšil, Ivo;Preclík, Petr;Smekal, Hubert</t>
  </si>
  <si>
    <t>Demokratyzacja i prawa czlowieka. Spojrzenie z Europy Srodkowej</t>
  </si>
  <si>
    <t>Sirovátka, Tomáš</t>
  </si>
  <si>
    <t>Česká sociální politika v perspektivě sociálních investic</t>
  </si>
  <si>
    <t>Navrátilová, Jitka;Navrátil, Pavel</t>
  </si>
  <si>
    <t>Educational discourses in social work</t>
  </si>
  <si>
    <t>Baláž, Roman;Musil, Libor</t>
  </si>
  <si>
    <t>Faktory bránící dosahování oborových zájmů sociální práce</t>
  </si>
  <si>
    <t>Eibl, Otto;Pink, Michal</t>
  </si>
  <si>
    <t>Election Results, Candidate Lists and the Framing of Campaigns</t>
  </si>
  <si>
    <t>Pink, Michal</t>
  </si>
  <si>
    <t>Czech Republic : Regional Elections Without Regional Politics</t>
  </si>
  <si>
    <t>Rybář, Marek;Spáč, Peter</t>
  </si>
  <si>
    <t>Slovakia : The Unbearable Lightness of Regionalization</t>
  </si>
  <si>
    <t>Kubalčíková, Kateřina;Szüdi, Gábor;Szüdi, Jaroslava;Havlíková, Jana</t>
  </si>
  <si>
    <t>The de-institutionalisation of care for older people in the Czech Republic and Slovakia : national strategies and local outcomes</t>
  </si>
  <si>
    <t>Reguli, Zdenko;Vít, Michal;Bugala, Martin</t>
  </si>
  <si>
    <t>Sdílení znalostí v policejních organizacích</t>
  </si>
  <si>
    <t>Vít, Michal;Reguli, Zdenko;Sebera, Martin;Bugala, Martin</t>
  </si>
  <si>
    <t>Identita policejních organizací</t>
  </si>
  <si>
    <t>Nová, Jana</t>
  </si>
  <si>
    <t>Introducing Imre Lakatos' research programs in sport management</t>
  </si>
  <si>
    <t>Fraňková, Eva;Cattaneo, Claudio</t>
  </si>
  <si>
    <t>Food, Feed, Fuel, Fibre and Finance : Looking for Sustainability Halfway Between Traditional Organic and Industrialised Agriculture in the Czech Republic</t>
  </si>
  <si>
    <t>Žítek, Vladimír;Klímová, Viktorie</t>
  </si>
  <si>
    <t>Aplikace konceptu regionálních inovačních systémů a implikace pro inovační politiku</t>
  </si>
  <si>
    <t>Urban studies (planning and development)</t>
  </si>
  <si>
    <t>Stojanov, Robert;Duží, Barbora;Kelman, Ilan;Němec, Daniel;Procházka, David</t>
  </si>
  <si>
    <t>Household Adaptation Strategies to Climate Extremes Impacts and Population Dynamics: Case Study from the Czech Republic</t>
  </si>
  <si>
    <t>Rederer, Václav;Růt, Štěpán;Jandová, Monika;Seidenglanz, Daniel;Tomeš, Zdeněk</t>
  </si>
  <si>
    <t>Železniční reforma ve Velké Británii</t>
  </si>
  <si>
    <t>Transport planning and social aspects of transport (transport engineering to be 2.1)</t>
  </si>
  <si>
    <t>Fraňková, Eva;Haas, Willi;Singh, Simron Jit</t>
  </si>
  <si>
    <t>Introduction : Key Concepts, Debates and Approaches in Analysing the Sustainability of Agri-Food Systems</t>
  </si>
  <si>
    <t>Singh, Simron Jit;Haas, Willi;Fraňková, Eva</t>
  </si>
  <si>
    <t>Conclusions : Promises and Challenges for Sustainable Agri-food Systems</t>
  </si>
  <si>
    <t>Wittmann, Maxmilian;Kopáčik, Gabriel;Culek, Martin;Vaishar, Antonín;Petrová Kafková, Marcela;Ctibor, Tomáš</t>
  </si>
  <si>
    <t>Mezi domy, mezi lidmi?</t>
  </si>
  <si>
    <t>Andráško, Ivan</t>
  </si>
  <si>
    <t>“East meets West” – on studying “Eastern” housing estates through “Western” concepts and approaches</t>
  </si>
  <si>
    <t>Vystoupil, Jiří;Šauer, Martin</t>
  </si>
  <si>
    <t>Geography of Tourism in the Czech Republic</t>
  </si>
  <si>
    <t>Cultural and economic geography</t>
  </si>
  <si>
    <t>Kotala, Dominik;Bilková, Kristína;Kunc, Josef;Tonev, Petr</t>
  </si>
  <si>
    <t>Omezené možnosti nakupování (nejen) v centru Brna? Identifikace potravinových pouští</t>
  </si>
  <si>
    <t>Macek, Jakub;Zahrádka, Pavel</t>
  </si>
  <si>
    <t>Online Piracy and the Transformation of the Audiences’ Practices: The Case of the Czech Republic</t>
  </si>
  <si>
    <t>5.8 Media and communications</t>
  </si>
  <si>
    <t xml:space="preserve">Media and socio-cultural communication </t>
  </si>
  <si>
    <t>Volek, Jaromír;Urbániková, Marína</t>
  </si>
  <si>
    <t>Čeští novináři v komparativní perspektivě</t>
  </si>
  <si>
    <t>Bernátek, Martin</t>
  </si>
  <si>
    <t>Projekty spolupráce, formy propagace : Pražský lingvistický kroužek a německojazyčný tisk v meziválečném Československu</t>
  </si>
  <si>
    <t>Journalism</t>
  </si>
  <si>
    <t>Balík, Stanislav;Hanuš, Jiří;Fasora, Lukáš;Vlha, Marek</t>
  </si>
  <si>
    <t>Der tschechische Antiklerikalismus. Quellen, Themen und Gestalt des tschechischen Antiklerikalismus in den Jahren 1848-1938</t>
  </si>
  <si>
    <t>Elbel, Petr;Bar, Přemysl;Bárta, Stanislav;Reitinger, Lukáš</t>
  </si>
  <si>
    <t>Regesten Kaiser Sigismunds (1410-1437) nach Archiven und Bibliotheken geordnet. Band 3: Die Urkunden aus den Archiven und Bibliotheken Südböhmens</t>
  </si>
  <si>
    <t>Brenon, Anne;Zbíral, David</t>
  </si>
  <si>
    <t>Le codex cathare occitan de Lyon : Un livre de Peire Autier?</t>
  </si>
  <si>
    <t>Elbel, Petr</t>
  </si>
  <si>
    <t>Prag und Ofen als Kaiserresidenzen. Die Verlagerung des Reichsschwerpunkts nach Osten unter den Luxemburgern und deren Folgen für das Reich</t>
  </si>
  <si>
    <t>Personenforschung zum Hof Kaiser Sigismunds am Beispiel der böhmischen Höflinge und Parteigänger Sigismunds</t>
  </si>
  <si>
    <t>Dresler, Petr</t>
  </si>
  <si>
    <t>Břeclav-Pohansko VIII. Hospodářské zázemí centra nebo jen osady v blízkosti zázemí centra?</t>
  </si>
  <si>
    <t>Macháček, Jiří;Dresler, Petr;Přichystalová, Renáta;Sládek, Vladimír</t>
  </si>
  <si>
    <t>Břeclav - Pohansko VII. Kostelní pohřebiště na Severovýchodním předhradí</t>
  </si>
  <si>
    <t>Hrubý, Petr</t>
  </si>
  <si>
    <t>Nové průzkumy středověké montánní krajiny na Českomoravské vrchovině</t>
  </si>
  <si>
    <t>Reitinger, Lukáš</t>
  </si>
  <si>
    <t>Vratislav. První král Čechů</t>
  </si>
  <si>
    <t>Kalhous, David</t>
  </si>
  <si>
    <t>East meets West, West Meets East? Constructing Difference in the First Life of St Adalbert and in the Life of St Neilos</t>
  </si>
  <si>
    <t>Němec, Jiří</t>
  </si>
  <si>
    <t>Eduard Winter 1896-1982 : Zpráva o originalitě a přizpůsobení se sudetoněmeckého historika</t>
  </si>
  <si>
    <t>Malý, Tomáš</t>
  </si>
  <si>
    <t>Concepts of Charity : The Habsburg Empire and the South Moravian Example, 1750-1800</t>
  </si>
  <si>
    <t>Fasora, Lukáš</t>
  </si>
  <si>
    <t>Josef Hybeš (1850–1921). Život, dílo a mýtus</t>
  </si>
  <si>
    <t>Šabatová, Klára;Bíško, Richard;Hejhal, Petr;Kolář, Jan</t>
  </si>
  <si>
    <t>Mapa pravěkých památek regionu Českomoravské vrchoviny</t>
  </si>
  <si>
    <t>Nováček, Karel;Melčák, Miroslav;Starková, Lenka;Ali Muhammad Amin, Narmin;Petřík, Jan;Neumeier, Emily</t>
  </si>
  <si>
    <t>Medieval Urban Landscape in Northeastern Mesopotamia</t>
  </si>
  <si>
    <t>Bárta, Stanislav</t>
  </si>
  <si>
    <t>The Finacial Dimension of the Pledge Policy of King Sigismund of Luxembourg in Bohemia (1419–1437)</t>
  </si>
  <si>
    <t>Macháček, Jiří</t>
  </si>
  <si>
    <t>Velkomoravská rotunda na Pohansku a její zakladatel</t>
  </si>
  <si>
    <t>Čambal, Radoslav;Milo, Peter;Murín, Igor</t>
  </si>
  <si>
    <t>Geofyzikálny prieskum mohýl v Dunajskej Lužnej-Nových Košariskách</t>
  </si>
  <si>
    <t>Zástavní listiny Zikmunda Lucemburského na církevní statky (1420-1437)</t>
  </si>
  <si>
    <t>Formulář a typologie zástavních listin Zikmunda Lucemburského v českých zemích (1420-1437)</t>
  </si>
  <si>
    <t>Vlha, Marek</t>
  </si>
  <si>
    <t>Mezi starou vlastí a Amerikou. Počátky české krajanské komunity v USA 19. století</t>
  </si>
  <si>
    <t>Sviták, Zbyněk</t>
  </si>
  <si>
    <t>Przemiany struktur aparatu biurokratycznego na przykladzie Moraw</t>
  </si>
  <si>
    <t>Klontza, Věra</t>
  </si>
  <si>
    <t>What’s wrong?  Hard science and humanities - tackling the question of the absolute chronology of the Santorini eruption</t>
  </si>
  <si>
    <t>Milo, Peter</t>
  </si>
  <si>
    <t>Prospections géophysiques au Parc aux Chevaux, á PC1, aux Hébergeages, au Champlain et aux Sources de l’Yonne</t>
  </si>
  <si>
    <t>Bajer, Aleš;Bíško, Richard;Dejmal, Miroslav;Hrubý, Petr;Malý, Karel;Mazáčková, Jana;Machová, Barbora;Milo, Peter;Plaček, Miroslav;Šabatová, Klára;Těsnohlídek, Jakub;Zimola, David;Žahourková, Alena;Hejhal, Petr</t>
  </si>
  <si>
    <t>Historická krajina Českomoravské vrchoviny. Osídlení od pravěku do sklonku středověku</t>
  </si>
  <si>
    <t>Bar, Přemysl</t>
  </si>
  <si>
    <t>A Tortuous Path to Reconciliation and Justice: Sigismund of Luxembourg as Arbiter in the Dispute between the Teutonic Knights and Poland (1412-1420)</t>
  </si>
  <si>
    <t>Borovský, Tomáš</t>
  </si>
  <si>
    <t>Ad certum sonum campanae ordinatum. Zvony, město, komunikace</t>
  </si>
  <si>
    <t>Brno v kontaktu s předměstím</t>
  </si>
  <si>
    <t>Dějiny obcí připojených k Brnu ve 20. století</t>
  </si>
  <si>
    <t>Beresnevičiúte Nosálová, Halina</t>
  </si>
  <si>
    <t>Artists and Nobility in East-Central Europe Elite Socialization in Vilnius and Brno Newspaper Discourse in 1795-1863</t>
  </si>
  <si>
    <t>Jan, Libor</t>
  </si>
  <si>
    <t>Statuta Konráda Oty a problémy jejich historické a právněhistorické interpretace</t>
  </si>
  <si>
    <t>Štěpánek, Václav</t>
  </si>
  <si>
    <t>Město a jeho vesnice : růst Brna v 19. a 20. století</t>
  </si>
  <si>
    <t>Štěpánek, Václav;Pechová, Jarmila</t>
  </si>
  <si>
    <t>Hospodářský vývoj v předměstských obcích : Zemědělské hospodaření</t>
  </si>
  <si>
    <t>Magail, Jérome;Monna, Fabrice;Esin, Yury;Wilczek, Josef;Chimiddorj, Yeruul-Erdenne;Gantulga, Jamyan-Ombo</t>
  </si>
  <si>
    <t>Application de la photogrammétrie a la documentation de l’art rupestre, des chantiers de fouilles et du bâti</t>
  </si>
  <si>
    <t>Goláňová, Petra;Navrátil, Aleš</t>
  </si>
  <si>
    <t>The Pálava hills during the La Tene Period.</t>
  </si>
  <si>
    <t>Přichystalová, Renáta</t>
  </si>
  <si>
    <t>Methods of field excavation of the grave contexts at the Pohansko second church cemetery</t>
  </si>
  <si>
    <t>Macháček, Jiří;Přichystalová, Renáta</t>
  </si>
  <si>
    <t>The archaeological background of the skeletal remains: the second church at the northeast suburb at Pohansko</t>
  </si>
  <si>
    <t>Sládek, Vladimír;Macháček, Jiří</t>
  </si>
  <si>
    <t>Skeletons from the Pohansko second church cemetery: summary and conclusions</t>
  </si>
  <si>
    <t>Hanuš, Jiří</t>
  </si>
  <si>
    <t>Jakub Deml (1878-1961) : Chtěl bych být jenom knězem...</t>
  </si>
  <si>
    <t>Balcárková, Adéla;Dresler, Petr;Macháček, Jiří</t>
  </si>
  <si>
    <t>Povelkomoravská a mladohradištní keramika v prostoru dolního Podyjí</t>
  </si>
  <si>
    <t>Knoz, Tomáš</t>
  </si>
  <si>
    <t>Renesanční šlechta a její raně novověká sídla</t>
  </si>
  <si>
    <t>KSIĄŻĘTA ZIĘBICKO-OLEŚNICCY W OKRESIE PRZED BIAŁĄ GÓRĄ A SZLACHTA MORAWSKA. PODSTAWOWE TEZY W PROBLEMATYCE TRANSGRANICZNEJ INTEGRACJI ARYSTOKRACJI W PRZESTRZENI EUROPY ŚRODKOWEJ</t>
  </si>
  <si>
    <t>Marek, Martin</t>
  </si>
  <si>
    <t>Středoevropské aktivity Baťova koncernu za druhé světové války</t>
  </si>
  <si>
    <t>Der „Krönungssturm.“ König Sigismund von Luxemburg, Großfürst Witold von Litauen und das gescheiterte politische Bündnis zwischen beiden Herrschern</t>
  </si>
  <si>
    <t>Machová, Barbora;Šabatová, Klára;Milo, Peter;Bíško, Richard;Tencer, Tomáš</t>
  </si>
  <si>
    <t>Identifikace a dokumentace jako základ památkové ochrany pravěkých a raně středověkých nadzemních struktur</t>
  </si>
  <si>
    <t>Markel, Martin</t>
  </si>
  <si>
    <t>Weinbau und Weinerzeugung als Raum untertäniger Freiheit. Zur gesellschaftlich-ökonomischen Dimension des Terroir mährischer Weine.</t>
  </si>
  <si>
    <t>Krafl, Pavel;Zachová, Jana;Psík, Richard;Elbel, Petr;Bárta, Stanislav;Knudsen, Anders Leegaard;Hansen, Thomas;Bruggmann, Thomas;Havel, Dalibor;Führer, Lukáš;Kapral, Myron;Hruboň, Pavel;Hanousek, Jan;Černušák, Tomáš;Maráz, Karel;Sterneck, Tomáš;Vojtíšková,</t>
  </si>
  <si>
    <t>Editorství a edice středověkých pramenů diplomatické povahy na úsvitu 21. století. Směry; tendence; proměny</t>
  </si>
  <si>
    <t>Loskotová, Irena;Schenk, Zdeněk</t>
  </si>
  <si>
    <t>Nový motiv v konceptu protestantských kachlových kamen</t>
  </si>
  <si>
    <t>Sedláčková, Hana</t>
  </si>
  <si>
    <t>Formování nasavrckého panství. Od pobělohorských konfiskátů získaných Františkem de Couriers po narovnání dědictví s knížetem Janem Adamem z Auerspergu</t>
  </si>
  <si>
    <t>Kaňáková Hladíková, Ludmila;Trampota, František</t>
  </si>
  <si>
    <t>Nový sídlištní soubor štípané industrie starší doby bronzové z lokality Tvrdonice – Pole od Týnecka</t>
  </si>
  <si>
    <t>„Z nejzazšího severu, ty i mnoho lidu s tebou, všichni jezdci na koních“. K možnostem geografických představ přemyslovského dvora ve druhé polovině 13. století</t>
  </si>
  <si>
    <t>Škrdla, Petr;Rychtaříková, Tereza;Nejman, Ladislav;Bartík, Jaroslav;Hrušková, Alena;Krása, Jan</t>
  </si>
  <si>
    <t>Ořechov IV : Nová lokalita bohunicienu nad údolím Bobravy</t>
  </si>
  <si>
    <t>Pravé, věrné a křesťanské příměřie... Dohody o příměří mezi husity a stranou markraběte Albrechta na jižní Moravě</t>
  </si>
  <si>
    <t>Kirsch, Otakar</t>
  </si>
  <si>
    <t>Muzejnictví jako specifický faktor formování kolektivní identity a paměti původních německy mluvících obyvatel brněnského jazykového ostrova</t>
  </si>
  <si>
    <t>Bádání o českých menšinách na Balkáně – staronové téma české slavistiky</t>
  </si>
  <si>
    <t>Naseljavanje Čeha u Banat i češka nacionalna manjina u Srbiji – mogućnosti slavističkog istraživanja</t>
  </si>
  <si>
    <t>Schmidt, Ondřej</t>
  </si>
  <si>
    <t>Jan z Moravy : Zapomenutý Lucemburk na aquilejském stolci</t>
  </si>
  <si>
    <t>Plaček, Miroslav</t>
  </si>
  <si>
    <t>Sídla majitelů Týnce, zejména bývalý hrad v místě „Valy“</t>
  </si>
  <si>
    <t>Místo Vyškova v regionu, město a jeho památky</t>
  </si>
  <si>
    <t>Bartík, Jaroslav;Běhounková, Lenka;Vohryzek, Stanislav;Kovář, Josef Jan;Poláchová, Hana;Kokojanová, Michaela;Nohálová, Hana</t>
  </si>
  <si>
    <t>Polykulturní lokalita Hradiště u Louky – Nový archeologický a historický model</t>
  </si>
  <si>
    <t>Petřík, Jan;Lukšíková, Hana;Petr, Libor;Bíšková, Jarmila;Bíško, Richard;Šabatová, Klára;Doláková, Nela;Hladilová, Šárka;Ondrušík, Tomáš</t>
  </si>
  <si>
    <t>Paleoekologický záznam středověkého a novověkého osídlení v nivních sedimentech na pomezí Jevišovické pahorkatiny a Dyjsko-svrateckého úvalu</t>
  </si>
  <si>
    <t>Bednaříková, Jarmila</t>
  </si>
  <si>
    <t>Stěhování národů a sever Evropy. Vikingové na mořích i na pevnině</t>
  </si>
  <si>
    <t>Wihoda, Martin</t>
  </si>
  <si>
    <t>Die Böhmische Münzprägung als Geschichtsquelle</t>
  </si>
  <si>
    <t>Česi na banatskoj vojnoj granici u prvoj polovini 19. veka</t>
  </si>
  <si>
    <t>Dresler, Petr;Prišťáková, Michaela</t>
  </si>
  <si>
    <t>Břeclav-Pohansko: vektorová dokumentace výzkumů 1959-2016</t>
  </si>
  <si>
    <t>Tišliar, Pavol;Šprocha, Branislav</t>
  </si>
  <si>
    <t>Ethnicity or Language in the Population Census in 1910-1930 Slovakia (Czechoslovakia): Objectivity and Subjectivity of the Ethnic Make-up of a European Country between the Two World Wars</t>
  </si>
  <si>
    <t>Malíř, Jiří</t>
  </si>
  <si>
    <t>Exhibitions in Prague and Częstochowa and Czechs Visiting Poles in 1909 : Expressions of Neo-Slavism and Economic Nationalism</t>
  </si>
  <si>
    <t>Husák, Petr</t>
  </si>
  <si>
    <t>Emanuel Masák 1883-1964 : Umírněný modernista</t>
  </si>
  <si>
    <t>Chocholáč, Bronislav</t>
  </si>
  <si>
    <t>Gruntovní peníze. K majetkovým a finančním poměrům poddaných na Moravě během třicetileté války</t>
  </si>
  <si>
    <t>Vaculík, Jaroslav</t>
  </si>
  <si>
    <t>K dělnické emigraci z českých zemí a Slovenska do Německa v letech 1885-1938</t>
  </si>
  <si>
    <t>Jančová, Martina;Klíma, Bohuslav</t>
  </si>
  <si>
    <t>Analýzy zubní kazivosti nedospělých jedinců z velkomoravského pohřebiště Znojmo-Hradiště z archeologického výzkumu 2007-2008</t>
  </si>
  <si>
    <t>Dolní Věstonice-Pavlov-Milovice</t>
  </si>
  <si>
    <t>Večeřa, Pavel</t>
  </si>
  <si>
    <t>Média : Od sebezáchovy ke kolaboraci a zábavě</t>
  </si>
  <si>
    <t>Na straně monarchie, se sympatiemi k „srbskému nepříteli“. O čem také vyprávějí válečné deníky</t>
  </si>
  <si>
    <t>Luňáková, Ludmila</t>
  </si>
  <si>
    <t>Násilí mezi přemyslovskými knížaty</t>
  </si>
  <si>
    <t>Krmíčková, Helena;Nechutová, Jana;Fuksová, Jana;Mazalová, Lucie;Mutlová, Petra;Coufal, Dušan;Švanda, Libor;Žákovská, Soňa</t>
  </si>
  <si>
    <t>Magister Iohannis Hus: Constantiensia</t>
  </si>
  <si>
    <t>Lu, Wei-lun;Verhagen, Arie</t>
  </si>
  <si>
    <t>Shifting viewpoints : How does that actually work across languages? An exercise in parallel text analysis</t>
  </si>
  <si>
    <t>Cremades Cortiella, Elga</t>
  </si>
  <si>
    <t>L'estructura argumental dels noms en catalá</t>
  </si>
  <si>
    <t>Stehlíková, Dana</t>
  </si>
  <si>
    <t>Christian von Prachatitz und sein lateinischer Herbarius. Zum Forschungsstand des ältesten Kräuterbuchs aus dem mittelalterlichen Böhmen</t>
  </si>
  <si>
    <t>Od anděliky po zimostráz. Latinský Herbář Křišťana z Prachatic a počátky staročeských herbářů</t>
  </si>
  <si>
    <t>Cusimano, Christophe Gérard L.</t>
  </si>
  <si>
    <t>Réflexions critiques sur les tests lexicaux proposés aux malades d’Alzheimer</t>
  </si>
  <si>
    <t>General language studies</t>
  </si>
  <si>
    <t>Urbanová, Daniela;Frýdek, Miroslav</t>
  </si>
  <si>
    <t>Priscilla Caranti - einige Bemerkungen zum möglichen Entstehungsszenario des fluchtäfelchensaus Gross-Gerau, dfx. 5.1.3,/1</t>
  </si>
  <si>
    <t>Okáčová, Marie</t>
  </si>
  <si>
    <t>Centones Vergiliani : Klasická poezie "pod kaleidoskopem"</t>
  </si>
  <si>
    <t>El tempo como factor discriminante en el análisis forense del habla : análisis descriptivo en hablantes bilingües (catalán-espanol)</t>
  </si>
  <si>
    <t>Dočekal, Mojmír;Dotlačil, Jakub</t>
  </si>
  <si>
    <t>Experimental evidence for neg-raising in Slavic</t>
  </si>
  <si>
    <t>Dobríková, Mária;Dudás, Mária;Farkas Baráthi, Mónika;Genew-Puhalewa, Illiana;Gulešić Machata, Milvia;Kmecová, Svetlana;Konstantinova, Daniela;Krejčí, Pavel;Krejčová, Elena;Svítková, Milina;Vojtechová Poklač, Saša;Železarova, Radost</t>
  </si>
  <si>
    <t>Jihoslovanská frazeologie kontrastivně</t>
  </si>
  <si>
    <t>Kyloušek, Petr</t>
  </si>
  <si>
    <t>Race des autobiographiques. L’Album multicolore de Louise Dupré</t>
  </si>
  <si>
    <t>La tentation exemplaire de Jocelyne Saucier</t>
  </si>
  <si>
    <t>Scheer, Tobias;Ziková, Markéta</t>
  </si>
  <si>
    <t>Branching onsets in Old Czech</t>
  </si>
  <si>
    <t>Horáková, Martina</t>
  </si>
  <si>
    <t>Inscribing Difference and Resistance : Indigenous Women's Personal Non-fiction and Life Writing in Australia and North America</t>
  </si>
  <si>
    <t>Hebedová, Petra</t>
  </si>
  <si>
    <t>Suomen illatiivi ja kognitiivisen kieliopin näkökulma taivutusmorfologiaan</t>
  </si>
  <si>
    <t>Špánková, Silvie</t>
  </si>
  <si>
    <t>Jogos especulares da mulher ausente : ficcao de David Mourao-Ferreira e Helder Macedo</t>
  </si>
  <si>
    <t>Bubeníček, Petr</t>
  </si>
  <si>
    <t>Subversive Adaptations : Czech Literature on Screen behind the Iron Curtain</t>
  </si>
  <si>
    <t>Krajník, Filip</t>
  </si>
  <si>
    <t>Geoffrey Chaucer : The Parliament of Fowls / Ptačí sněm</t>
  </si>
  <si>
    <t>Černuška, Pavel;Fuksová, Jana;Nechutová, Jana</t>
  </si>
  <si>
    <t>Ota z Freisingu, Historie aneb O dvou obcích</t>
  </si>
  <si>
    <t>Buzek, Ivo;Ďaďová, Zuzana</t>
  </si>
  <si>
    <t>Tres nahuatlismos en checo y en eslovaco : čokoláda 'chocolate', kakao 'cacao' y čili 'chile'</t>
  </si>
  <si>
    <t>Bočková, Hana;Melounová, Markéta</t>
  </si>
  <si>
    <t>Kryštof Harant z Polžic a Bezdružic. Putování aneb Cesta z království českého do města Benátek, odtud po moři do země Svaté, země jůdské a dále do Egypta a velikého města Kairu</t>
  </si>
  <si>
    <t>Buzek, Ivo</t>
  </si>
  <si>
    <t>El léxico de las clases bajas en El Periquillo Sarniento</t>
  </si>
  <si>
    <t>Bellón Aguilera, José Luis</t>
  </si>
  <si>
    <t>Por encima de lo nacional. Poetas y políticas del fin de siglo en la antología de Gerardo Diego</t>
  </si>
  <si>
    <t>Blažek, Václav</t>
  </si>
  <si>
    <t>K pojmenování ,medvěda‘ ve slovanštině</t>
  </si>
  <si>
    <t>Wagner, Roland Anton</t>
  </si>
  <si>
    <t>Reflexivität im tschechisch-deutschen Sprachvergleich. Möglichkeiten und Grenzen einer Prognose.</t>
  </si>
  <si>
    <t>Stehlíková, Eva</t>
  </si>
  <si>
    <t>Strukturalistická stopa Olgy Srbové</t>
  </si>
  <si>
    <t>Blažek, Václav;Schwarz, Michal</t>
  </si>
  <si>
    <t>Numerals in Mongolic and Tungusic languages - with notes to code-switching</t>
  </si>
  <si>
    <t>Kosek, Pavel</t>
  </si>
  <si>
    <t>Grafika torza Snáře Václava Hájka z Libočan</t>
  </si>
  <si>
    <t>Nechutová, Jana</t>
  </si>
  <si>
    <t>De non comburendo libros. Stylistické a rétorické prostředky Husovy polemiky</t>
  </si>
  <si>
    <t>Caha, Pavel</t>
  </si>
  <si>
    <t>GEN.SG = NOM.PL : A mystery solved?</t>
  </si>
  <si>
    <t>Estonský a finský illativ v pohledu kognitivní gramatiky</t>
  </si>
  <si>
    <t>Historias que cuentan los gitanismos en los Catauros de Fernando Ortiz</t>
  </si>
  <si>
    <t>Brom, Vlastimil</t>
  </si>
  <si>
    <t>Rýmovaný německý překlad Dalimilovy kroniky v kontextu její české a latinské textové tradice</t>
  </si>
  <si>
    <t>Imagem da Lisboa pós-colonial em Memória de Elefante de António Lobo Antunes</t>
  </si>
  <si>
    <t>Krejčová, Elena</t>
  </si>
  <si>
    <t>Slovosledné změny v bulharských a srbských evangelních památkách z 12. a 13. století</t>
  </si>
  <si>
    <t>Rumánek, Ivan</t>
  </si>
  <si>
    <t>On Some Parallels in the Verbal Systems of Manchu-Tungusic and Old Japanese, with Possible Genealogical Implications</t>
  </si>
  <si>
    <t>Soleiman pour Hashemi, Michaela</t>
  </si>
  <si>
    <t>On Comenius’s Approaches to the Biblical Texts in his Manual or Core of the Whole Saint Bible</t>
  </si>
  <si>
    <t>Bočková, Hana</t>
  </si>
  <si>
    <t>Kryštof Harant z Polžic a Bezdružic a jeho Putování. Cestovatel a cestopis raného novověku</t>
  </si>
  <si>
    <t>Malá, Jiřina</t>
  </si>
  <si>
    <t>Texte über Filme. Stilanalysen anhand von Filmrezensionen und filmbezogenen Texten</t>
  </si>
  <si>
    <t>Los ojos en coulisse o Kant entre bastidores : la deshumanización de Ortega vista por Václav Černý</t>
  </si>
  <si>
    <t>Zündorf, Iva</t>
  </si>
  <si>
    <t>Kollokationen aus deutsch-tschechischer Perspektive: Kriterien und Optionen für die Erfassung der konfigurierten Mehrwortlexik</t>
  </si>
  <si>
    <t>Pospíšil, Ivo</t>
  </si>
  <si>
    <t>Slavistika, literatura i perepiska brnenskich filologov</t>
  </si>
  <si>
    <t>Tlustý, Jan</t>
  </si>
  <si>
    <t>Zdeněk Kožmín a umění interpretace</t>
  </si>
  <si>
    <t>Divizia, Paolo</t>
  </si>
  <si>
    <t>Texts and Transmission in Late Medieval and Early Renaissance Italian Multi-text Codices</t>
  </si>
  <si>
    <t>Chovanec, Jan</t>
  </si>
  <si>
    <t>From adverts to letters to the editor : External voicing in early sports match announcements</t>
  </si>
  <si>
    <t>Dočekal, Mojmír;Kučerová, Ivona</t>
  </si>
  <si>
    <t>Total vs. Partial Adjectives : Evidence from Reduplication</t>
  </si>
  <si>
    <t>Vurm, Petr</t>
  </si>
  <si>
    <t>A la recherche d'Arvida, ville américaine. Arvida de Samuel Archibald</t>
  </si>
  <si>
    <t>Anónimo o “Viejo Oligarca” : El sistema político de los atenienses</t>
  </si>
  <si>
    <t>Un nuovo testimone dei Detti di Secondo e altre spigolature dal codice Dresden, Sächsische Landes- und Universitätsbibliothek (SLUB), Mscr.Dresd.Ob.44</t>
  </si>
  <si>
    <t>Matela, Jiří</t>
  </si>
  <si>
    <t>Podmět v moderní japonštině</t>
  </si>
  <si>
    <t>Špačková, Stanislava</t>
  </si>
  <si>
    <t>Rusko-česká ekvivalence propriálního lexika : vlastní jména v překladu</t>
  </si>
  <si>
    <t>Fonioková, Zuzana</t>
  </si>
  <si>
    <t>Memory and Identity in Fiction and Autobiography : Nelly’s Version by Eva Figes, Memories of a Catholic Girlhood by Mary McCarthy, and Montauk by Max Frisch</t>
  </si>
  <si>
    <t>Doležalová, Pavla</t>
  </si>
  <si>
    <t>Nová Astrea. Překlad s výkladem nejen o Seladonovi a nových Arkádiích</t>
  </si>
  <si>
    <t>Svobodová, Iva</t>
  </si>
  <si>
    <t>Frases Completivas Infinitivas no Portugues Europeu e Brasileiro (estudo contrastivo)</t>
  </si>
  <si>
    <t>Karlík, Petr</t>
  </si>
  <si>
    <t>Zu einer Strategie in der Syntax (am Beispiel von Relativsätzen ohne Korrelat)</t>
  </si>
  <si>
    <t>Šinková, Monika</t>
  </si>
  <si>
    <t>Las formaciones parasintéticas en el espanol moderno (1726–1904). La morfología paradigmática y la motivación léxica desde la perspectiva diacrónica</t>
  </si>
  <si>
    <t>Trombiková, Martina</t>
  </si>
  <si>
    <t>Biblische Intertextualität in deutschen Romanen seit 1990. Verwendung, Funktion und Bedeutung</t>
  </si>
  <si>
    <t>Trombik, Vojtěch</t>
  </si>
  <si>
    <t>Der deutschsprachige Universitätsroman seit 1968. Die Verwandlung eines wenig geachteten Genres</t>
  </si>
  <si>
    <t>Chovanec, Jan;Molek-Kozakowska, Katarzyna</t>
  </si>
  <si>
    <t>Representing the Other in European Media Discourses</t>
  </si>
  <si>
    <t>Early Indo-Europeans in Central Asia and China. Cultural relations as reflected in language</t>
  </si>
  <si>
    <t>An attempt at an etymological analysis of Ptolemy´s hydronyms of Eastern Balticum</t>
  </si>
  <si>
    <t>M. Jan Hus, Panna Maria, a Ovidius</t>
  </si>
  <si>
    <t>Dontcheva-Navrátilová, Olga</t>
  </si>
  <si>
    <t>Cross-Cultural Variation in the Use of Hedges and Boosters in Academic Discourse</t>
  </si>
  <si>
    <t>Kolářová, Ivana</t>
  </si>
  <si>
    <t>Univerbizace v současné slovní zásobě, obzvláště slovotvorbě</t>
  </si>
  <si>
    <t>Fořt, Bohumil</t>
  </si>
  <si>
    <t>An Introduction to Fictional Worlds Theory</t>
  </si>
  <si>
    <t>Slavjanskijat Vavilon. Za interferencijata meždu slavjanskite ezici</t>
  </si>
  <si>
    <t>Niklesová, Eva</t>
  </si>
  <si>
    <t>Dialogy zoufalců: poetika a struktury (Dialogické texty o smyslu lidské existence v nejstarších světových literaturách a v literaturách středoevropského areálu)</t>
  </si>
  <si>
    <t>Stanovská, Sylvie</t>
  </si>
  <si>
    <t>Strast a slast lásky - spojité nádoby. Malá sonda do české a německé renesanční písňové tvorby středu Evropy kolem roku 1460</t>
  </si>
  <si>
    <t>Stehlík, Petr</t>
  </si>
  <si>
    <t>Problém delimitace některých slovotvorných postupů a prostředků ve španělštině</t>
  </si>
  <si>
    <t>Buchtová, Renata</t>
  </si>
  <si>
    <t>Czesko-polskie kontakty literackie w drugiej połowie XX wieku. Polscy poeci i ich czescy tłumacze</t>
  </si>
  <si>
    <t>„Nejstarší nejvíc nes’“ : Stáří Shakespearova krále Leara v českých obrozeneckých překladech</t>
  </si>
  <si>
    <t>Šalamoun, Jiří</t>
  </si>
  <si>
    <t>"Writing for Multiculturalism: Argument-based Satire of Ishmael Reed against the New Racism."</t>
  </si>
  <si>
    <t>Madecki, Roman</t>
  </si>
  <si>
    <t>Z tradycji czeskich badań polonistycznych</t>
  </si>
  <si>
    <t>Urválková, Zuzana</t>
  </si>
  <si>
    <t>Stáří jako zrcadlo zmařených iluzí v próze Karla Václava Raise Když se připozdívá</t>
  </si>
  <si>
    <t>Slovački apostol jugoslavenstva : Bogoslav Šulek i njegova polemika s Vukom Karadžićem</t>
  </si>
  <si>
    <t>Russkij fenomen i problema čechoslovackoj/češskoj rusistiky</t>
  </si>
  <si>
    <t>Šaur, Josef</t>
  </si>
  <si>
    <t>Izobraženije gosudarstva v sovremennoj russkoj literature (T. Tolstaja i V. Sorokin)</t>
  </si>
  <si>
    <t>Slovanský svět existuje : rozpad, negace, revival aneb hledání slovanské identity</t>
  </si>
  <si>
    <t>Fišer, Zbyněk</t>
  </si>
  <si>
    <t>Zdeněk Kožmín jako teoretik oboru tvůrčího psaní</t>
  </si>
  <si>
    <t>Dytrt, Petr</t>
  </si>
  <si>
    <t>Jean Echenoz (non) lu depuis la République tcheque</t>
  </si>
  <si>
    <t>Navrátilová, Olga</t>
  </si>
  <si>
    <t>Interpozice ve staré češtině</t>
  </si>
  <si>
    <t>Franková, Milada</t>
  </si>
  <si>
    <t>Women Novelists's Essays for the Twenty-first Century</t>
  </si>
  <si>
    <t>Tvorčeskije impuľsy Nikolaja Michailoviča Karamzina v oblasti maloj prozy i publicistiki</t>
  </si>
  <si>
    <t>Novaja mifizacija/idolatrizacija i demifizacija/deidolatrizacija –  T. G. Masarik i Jan Masarik</t>
  </si>
  <si>
    <t>K charakteristickým rysům literárněkritických prací P. V. Anněnkova</t>
  </si>
  <si>
    <t>The Personalistic Approach as a Bridge</t>
  </si>
  <si>
    <t>Kovář, Michal</t>
  </si>
  <si>
    <t>Estonská literatura v Čechách</t>
  </si>
  <si>
    <t>Kulhánková, Markéta</t>
  </si>
  <si>
    <t>Scenic narration in the  Daniel Sketiotes  Dossier  of spiritually beneficial tales</t>
  </si>
  <si>
    <t>Koryčánková, Simona;Krjukova, Larisa;Chizničenko, Anna</t>
  </si>
  <si>
    <t>Poetičeskaja kartina mira skvoz prizmu kategorii perceptivnosti</t>
  </si>
  <si>
    <t>Adam, Martin</t>
  </si>
  <si>
    <t>The Dramatic Arc of the Theory of FSP: A Tentative Diachronic Excursion</t>
  </si>
  <si>
    <t>Vogel, Radek</t>
  </si>
  <si>
    <t>Terminologies, Lexical Hierarchies and other Configurations</t>
  </si>
  <si>
    <t>Šrámek, Rudolf</t>
  </si>
  <si>
    <t>Slawisches in den Siedlungsnamen der Steiermark. Gedanken zur Kontaktonomastik</t>
  </si>
  <si>
    <t>Poučová, Marcela</t>
  </si>
  <si>
    <t>Sous les pavés, le noir ! Le roman noir dans la France post-68</t>
  </si>
  <si>
    <t>Kotásek, Miroslav</t>
  </si>
  <si>
    <t>The Future Has Already Passed</t>
  </si>
  <si>
    <t>Kvázimemoáry jako mentální signál (české a slovenské příklady)</t>
  </si>
  <si>
    <t>Kačer, Tomáš</t>
  </si>
  <si>
    <t>"Utrpení" versus "Trampoty" : Haškova humoristická povídka z Veselé Prahy</t>
  </si>
  <si>
    <t xml:space="preserve">Šaur, Josef;Pospíšil, Ivo;Paučová, Lenka;Krulišová, Kateřina Judith;Gunišová, Eliška;Sedláčková, Magdaléna Marie;Šupová, Jana;Kolářová, Kateřina;Lahodová, Anna;Alexa, Michael;Pilch, Pavel;Bůžková, Iveta;Šmídková, Lenka;Martínková, Anastasiia;Kudrajvceva, </t>
  </si>
  <si>
    <t>Generační konflikt ve slovanských literaturách a kulturách</t>
  </si>
  <si>
    <t>Nováková, Luisa</t>
  </si>
  <si>
    <t>Román Františka Křeliny Můj otec kapitán jako obraz života za okupace</t>
  </si>
  <si>
    <t>Gazda, Jiří</t>
  </si>
  <si>
    <t>Jazyk vraždy i jazykovoje manipulirovanije v sovremennom mass-medijnom diskurse (Metodologičeskije problemy kritičeskogo jazykovogo analiza mass-medijnych tekstov)</t>
  </si>
  <si>
    <t>Krejčová, Elena;Staljanova, Nadežda</t>
  </si>
  <si>
    <t>The Power of Public Speech</t>
  </si>
  <si>
    <t>Pilch, Pavel</t>
  </si>
  <si>
    <t>Ivan Šenšin a komiksová adaptace Osudů dobrého vojáka Švejka za světové války</t>
  </si>
  <si>
    <t>Sládek, Ondřej</t>
  </si>
  <si>
    <t>O narativní explanaci v osmi tezích: nástin problému</t>
  </si>
  <si>
    <t>Sokolova, Anastasia</t>
  </si>
  <si>
    <t>Slavjanskije preterity s istoričeskoj točki zrenija: k istorii form perfekta v russkom jazyke (na materiale služebnych minej na maj XI-XIII vv.)</t>
  </si>
  <si>
    <t>Ziková, Markéta</t>
  </si>
  <si>
    <t>When Prosody Follows Syntax : Verbal Stems in Czech</t>
  </si>
  <si>
    <t>Urbanová, Daniela;Pierluigi, Cuzzolin</t>
  </si>
  <si>
    <t>Some linguistic and pragmatic remarks on the tabellae defixionum</t>
  </si>
  <si>
    <t>Lu, Wei-lun</t>
  </si>
  <si>
    <t>Socio-cultural Factors in Analyzing the Pragmeme of Accommodation : A Case Study of the Official Online Eulogy Request System in Taiwan</t>
  </si>
  <si>
    <t>Altaic Numerals</t>
  </si>
  <si>
    <t>Bělohrad, Radim</t>
  </si>
  <si>
    <t>Lidské identity, lidské hodnoty</t>
  </si>
  <si>
    <t>Grève, Sebastian Sunday;Mácha, Jakub</t>
  </si>
  <si>
    <t>The Good, the Bad and the Creative: Language in Wittgenstein’s Philosophy</t>
  </si>
  <si>
    <t>Mácha, Jakub</t>
  </si>
  <si>
    <t>Conceptual Metaphor Theory and Classical Theory: Affinities Rather than Divergences</t>
  </si>
  <si>
    <t>Špelda, Daniel</t>
  </si>
  <si>
    <t>Vši a Gulliver : Optická relativita v novověku</t>
  </si>
  <si>
    <t>Fujda, Milan</t>
  </si>
  <si>
    <t>From Religion to Ordering Uncertainty: A Lesson from Dancers</t>
  </si>
  <si>
    <t>Valtrová, Jana</t>
  </si>
  <si>
    <t>"Religion" in Medieval Missionary Accounts about Asia</t>
  </si>
  <si>
    <t>Svačinová, Iva</t>
  </si>
  <si>
    <t>Pascal’s wager : tracking an intended reader in the structure of the argument</t>
  </si>
  <si>
    <t>Bělka, Luboš</t>
  </si>
  <si>
    <t>Mandala and History. Bidia Dandarovich Dandaron and Buryat Buddhism</t>
  </si>
  <si>
    <t>Franek, Juraj</t>
  </si>
  <si>
    <t>Naturalismus a protekcionismus ve studiu náboženství</t>
  </si>
  <si>
    <t>Sedláček, Tibor</t>
  </si>
  <si>
    <t>Doklady raného náboženstva Churritov v starovekom Urkeši</t>
  </si>
  <si>
    <t>Vávra, Dušan</t>
  </si>
  <si>
    <t>Politické myšlení ve starověké Číně</t>
  </si>
  <si>
    <t>Zbíral, David</t>
  </si>
  <si>
    <t>Heretical Hands at Work: Reconsidering the Genesis of a Cathar Manuscript (Ms. Firenze, Biblioteca Nazionale Centrale, Conv. soppr. J.II.44)</t>
  </si>
  <si>
    <t>Socrates: Criticism</t>
  </si>
  <si>
    <t>Pavlincová, Helena</t>
  </si>
  <si>
    <t>Filosof a matematik Karel Vorovka</t>
  </si>
  <si>
    <t>Durnová, Helena;Žádník, Vojtěch;Kotůlek, Jan</t>
  </si>
  <si>
    <t>Václav Hlavatý (1894-1969): Cesta k jednotě</t>
  </si>
  <si>
    <t>Osolsobě, Petr</t>
  </si>
  <si>
    <t>Rozporuplná řeč jako symptom špatného charakteru</t>
  </si>
  <si>
    <t>Řehulková, Hana</t>
  </si>
  <si>
    <t>Jan Patočka o Ingardenově pojetí literárního díla</t>
  </si>
  <si>
    <t>Ledvoňová, Markéta</t>
  </si>
  <si>
    <t>Galileovská teorie racionality: Interpretace Maurice Finocchiara</t>
  </si>
  <si>
    <t>Brázdil, Jan</t>
  </si>
  <si>
    <t>Empirický přístup k morálnímu charakteru</t>
  </si>
  <si>
    <t>Střítecký, Jaroslav</t>
  </si>
  <si>
    <t>Studie a stati 1</t>
  </si>
  <si>
    <t>Jemelka, Petr</t>
  </si>
  <si>
    <t>Reflexe environmentální problematiky v dějinách české a slovenské filosofie</t>
  </si>
  <si>
    <t>Racionalismus ve filozofii a estetice Karla Čapka</t>
  </si>
  <si>
    <t>Zouhar, Jan</t>
  </si>
  <si>
    <t>Albína Dratvová o ženské duši</t>
  </si>
  <si>
    <t>Čoupková, Eva</t>
  </si>
  <si>
    <t>"Land of Apparitions": The Depiction of Ghosts and Other Supernatural Occurrences in the First Gothic Plays</t>
  </si>
  <si>
    <t>Perutková, Jana</t>
  </si>
  <si>
    <t>Vienna Kärntnertortheater Singers in the Letters from Georg Adam Hoffmann to Count Johann Adam von Questenberg. Italian Opera Singers in Moravian Sources c. 1720-1740 (Part II)</t>
  </si>
  <si>
    <t>Kokeš, Radomír D.</t>
  </si>
  <si>
    <t>Světy na pokračování. Rozbor možností seriálového vyprávění</t>
  </si>
  <si>
    <t>Foletti, Ivan</t>
  </si>
  <si>
    <t>From Byzantium to Holy Russia. Nikodim Kondakov (1844-1925) and the Invention of the Icon</t>
  </si>
  <si>
    <t>Taddei, Alessandro</t>
  </si>
  <si>
    <t>Papst Theodor (642-649) und die Künste : ein ›pragmatisches‹ Verhältnis</t>
  </si>
  <si>
    <t>Hagia Sophia before Hagia Sophia. A study of the Great Church of Constantinople from its origins to the Nika Revolt of 532</t>
  </si>
  <si>
    <t>Zahrádka, Jiří</t>
  </si>
  <si>
    <t>Leoš Janáček : Sinfonietta. Critical edition of the full score</t>
  </si>
  <si>
    <t>Pomajzlová, Alena</t>
  </si>
  <si>
    <t>Obraz a slovo v českém výtvarném umění šedesátých let</t>
  </si>
  <si>
    <t>Věda jako jednání : Pražský lingvistický kroužek, kulturní aktivismus a myšlení o divadle</t>
  </si>
  <si>
    <t>The Russian View of a “Peripheral” Region. Nikodim P. Kondakov and the Southern Caucasus</t>
  </si>
  <si>
    <t>Havlíčková Kysová, Šárka;Spurná, Helena</t>
  </si>
  <si>
    <t>Dramaturgická východiska opery Státního divadla v Brně v době působení Václava Noska a Miloše Wasserbauera</t>
  </si>
  <si>
    <t>Skopal, Pavel</t>
  </si>
  <si>
    <t>Zpívat a tančit s okupanty. Recepce německých filmů v Protektorátu Čechy a Morava</t>
  </si>
  <si>
    <t>Večeřa, Michal</t>
  </si>
  <si>
    <t>Vztah kinematografického centra a periferie. Závislost brněnského filmového podnikání na Praze a Vídni</t>
  </si>
  <si>
    <t>Kesner, Ladislav</t>
  </si>
  <si>
    <t>Exorcising the Demons of Collectivism in Art History</t>
  </si>
  <si>
    <t>Nokkala Miltová, Radka</t>
  </si>
  <si>
    <t>Božstva noci, spánku a snu v raném novověku</t>
  </si>
  <si>
    <t>Foletti, Ivan;Giesser, Valentine</t>
  </si>
  <si>
    <t>Il IX secolo: da Pasquale I (817-824) a Stefano V (885-891)</t>
  </si>
  <si>
    <t>'A Monastic Foundation in Ninth-Century Northern Greece : The Case of Peristerai. Architecture and Patronage in a Rural Context'</t>
  </si>
  <si>
    <t>Il ciborio di Sant’Ambrogio tra passato (e futuro). Un monumento perno nella ricezione e nella costruzione dell’identita' figurativa milanese</t>
  </si>
  <si>
    <t>Česálková, Lucie</t>
  </si>
  <si>
    <t>The Five Year Plan on Display: Czechoslovakian Film Advertising</t>
  </si>
  <si>
    <t>'Il VII secolo. da Sabiniano (604-606) a Sergio I (687-701)'</t>
  </si>
  <si>
    <t>Podíl místních a externích umělců na hudebně divadelním provozu u hraběte Johanna Adama Questenberga</t>
  </si>
  <si>
    <t>Horáková, Jana</t>
  </si>
  <si>
    <t>The Gestures That Software Culture Is Made Of</t>
  </si>
  <si>
    <t>Slouka, Petr</t>
  </si>
  <si>
    <t>Německojazyčné holdovací serenaty Johanna Heinricha Schmelzera</t>
  </si>
  <si>
    <t>Kinematografický výskyt Josefa Švejka aneb Osudy románových taktik ve třech českých adaptacích s jednou britskou zacházkou</t>
  </si>
  <si>
    <t>Flašar, Martin</t>
  </si>
  <si>
    <t>Listening with the Eyes : Remarks on Live Coding Performance</t>
  </si>
  <si>
    <t>Svoboda, František;Homola, Aleš;Kubín, Petr;Markel, Martin;Ponešová, Barbora;Czajkowski, Petr</t>
  </si>
  <si>
    <t>Krajina jako dílo. Barokní krajinou od Mikulova po Znojmo</t>
  </si>
  <si>
    <t>Foletti, Ivan;Gianandrea, Manuela</t>
  </si>
  <si>
    <t>The Fifth Century in Rome Art, Liturgy, Patronage</t>
  </si>
  <si>
    <t>Haas, Petr</t>
  </si>
  <si>
    <t>Počítačem asistovaná kompozice, paradigma a komponování s „modelem“</t>
  </si>
  <si>
    <t>Foletti, Ivan;Quadri, Irene</t>
  </si>
  <si>
    <t>Un dialogo inevitabile : l’ambone palinsesto di Sant’Ambrogio a Milano</t>
  </si>
  <si>
    <t>Gmiterková, Šárka</t>
  </si>
  <si>
    <t>The Stripping of His Charms. The Stability and Transformation of Oldřich Nový's Star Image 1936-1955</t>
  </si>
  <si>
    <t>Rusinko, Marcela</t>
  </si>
  <si>
    <t>Státem vedené soudní procesy závěru padesátých let a soukromé umělecké sběratelství v komunistickém Československu : Jaroslav Borovička a Václav Butta</t>
  </si>
  <si>
    <t>Re-co(r)ding the Scene of the Crime. Processing the Ontology of Dissapearance</t>
  </si>
  <si>
    <t>La firma d’artista, i miti vasariani e Wolvinus magister phaber</t>
  </si>
  <si>
    <t>The Hollywood sound paradox: A regress of game music to film music origins</t>
  </si>
  <si>
    <t>Mikulová, Iva</t>
  </si>
  <si>
    <t>Divadelní režisér Karel Novák (1916–1968)</t>
  </si>
  <si>
    <t>Škrobánková, Klára</t>
  </si>
  <si>
    <t>Enter the Clowns : Adapting Shakespeare after 1642</t>
  </si>
  <si>
    <t>Maňas, Vladimír</t>
  </si>
  <si>
    <t>Hudební inventáře farního kostela v Jablonném v Podještědí (1664 a 1715)</t>
  </si>
  <si>
    <t>Kroupa, Jiří;Nokkala Miltová, Radka</t>
  </si>
  <si>
    <t>Uměleckohistorické areály v připojených obcích : Královo Pole</t>
  </si>
  <si>
    <t>Nokkala Miltová, Radka;Kroupa, Jiří</t>
  </si>
  <si>
    <t>Uměleckohistorické areály v připojených obcích : Líšeň</t>
  </si>
  <si>
    <t>Jakubec, Ondřej</t>
  </si>
  <si>
    <t>Renesanční zámek v proměnách raně novověké architektury českých zemí</t>
  </si>
  <si>
    <t>Slavíček, Lubomír</t>
  </si>
  <si>
    <t>„Geen vaster band voor Nederland“ Kresba k dekoraci Mathea Terwestena  pro dům Arise (Adriaana) van der Mieden v Haagu</t>
  </si>
  <si>
    <t>… hier in Brünn das Interesse für die Kunst anzuregen. Brněnské umělecké výstavy v letech 1851–1878</t>
  </si>
  <si>
    <t>Havlíčková Kysová, Šárka</t>
  </si>
  <si>
    <t>Teoretické dílo Miloše Wasserbauera v kontextu dobového myšlení o operní inscenační tvorbě</t>
  </si>
  <si>
    <t>Kroupa, Jiří;Šeferisová Loudová, Michaela</t>
  </si>
  <si>
    <t>Uměleckohistorické areály v připojených obcích : Zábrdovice</t>
  </si>
  <si>
    <t>Kroupa, Jiří</t>
  </si>
  <si>
    <t>Waldstein-Wartenbergové, Jan Jiří Beba, Jan Kryštof Fabich</t>
  </si>
  <si>
    <t>Jakubec, Ondřej;Kroupa, Jiří</t>
  </si>
  <si>
    <t>Uměleckohistorické areály v připojených obcích : Husovice</t>
  </si>
  <si>
    <t>Navrátil, Ondřej</t>
  </si>
  <si>
    <t>Zelené ostrovy. České umění ve věku environmentalismu</t>
  </si>
  <si>
    <t>Miroslav Kouřil a jeho cesta ke strukturalismu jako metodě i programu</t>
  </si>
  <si>
    <t>Spolužáci jdou do kina. Dětská filmová kultura po 2. světové válce</t>
  </si>
  <si>
    <t>Frank Zappa a Edgard Varése : Stručná historie nenaplněného obdivu</t>
  </si>
  <si>
    <t>Pantůček, Viktor</t>
  </si>
  <si>
    <t>O dramaturgii</t>
  </si>
  <si>
    <t>Lukeš, Miroslav</t>
  </si>
  <si>
    <t>Nejrozšířenější moteto Václava Kalouse</t>
  </si>
  <si>
    <t>Štědroň, Miloš</t>
  </si>
  <si>
    <t>Dvojitá passacaglia</t>
  </si>
  <si>
    <t>Oidipus redivivus. Teatro Olympico 1585</t>
  </si>
  <si>
    <t>Questenberg, Johann Adam Graf</t>
  </si>
  <si>
    <t>Míča (Mitscha), Familie</t>
  </si>
  <si>
    <t>Realismus hudebního divadla Waltera Felsensteina – pravda, nebo mýtus?</t>
  </si>
  <si>
    <t>Od duchovního centra k zámeckému návrší</t>
  </si>
  <si>
    <t>Filip, Aleš</t>
  </si>
  <si>
    <t>Paternalistický model správy dominia jako téma edukačních programů. Příklady z jižní Moravy</t>
  </si>
  <si>
    <t>Jedličková, Simeona</t>
  </si>
  <si>
    <t>Estetické oceňování přírody ve městě</t>
  </si>
  <si>
    <t>Spurný, Lubomír;Pivoda, Ondřej</t>
  </si>
  <si>
    <t>Pavel Haas : Janacek's Most Gifted Pupil?</t>
  </si>
  <si>
    <t>Socialist realism in Czechoslovakia? part 1</t>
  </si>
  <si>
    <t>Socialist realism in Czechoslovakia? part 2</t>
  </si>
  <si>
    <t>Music in Czechoslovakia in the Stalinist era part 3</t>
  </si>
  <si>
    <t>Cseres, Jozef</t>
  </si>
  <si>
    <t>Audiomimesis a la Zappa</t>
  </si>
  <si>
    <t>Macek, Petr</t>
  </si>
  <si>
    <t>Vach, Ferdinand (1860–1939), Chorleiter und Komponist</t>
  </si>
  <si>
    <t>Tyrrell Agnes (1846-1883), Komponistin und Pianistin</t>
  </si>
  <si>
    <t>Hanáková, Martina</t>
  </si>
  <si>
    <t>Ethnology and Busking. The Present and Future Prospects of Research among Street Performers: on the Example of Motivation for Busking</t>
  </si>
  <si>
    <t>Stadlerová, Hana;Novotná, Pavla;Kaličinská, Eva</t>
  </si>
  <si>
    <t>Děti pro Lidice. Children for Lidice. International Childrens Exhibition of Fine Arts Lidice.</t>
  </si>
  <si>
    <t>Pazdera, Pavel;Zberovská, Barbora;Herová, Dana</t>
  </si>
  <si>
    <t>Způsob přímé mono-N-substituce piperazinu</t>
  </si>
  <si>
    <t>Řepková, Jana;Ištvánek, Jan;Nedělník, Jan;Jakešová, Hana</t>
  </si>
  <si>
    <t>Testovací sada specifických markerů v souboru znaků jetele pro hodnocení hybridního charakteru Trifolium pratense x T. medium pro šlechtitelské účely</t>
  </si>
  <si>
    <t>Hejátko, Jan;Didi, Vojtěch;Vašíčková, Jana;Mansfield, Shaw</t>
  </si>
  <si>
    <t>Způsob ovlivnění lignifikace v rostlinách</t>
  </si>
  <si>
    <t>Foret, František;Křenková, Jana;Morávková, Jaroslava;Buk, Jan</t>
  </si>
  <si>
    <t>Průtokové zařízení pro selektivní adsorpci a zakoncentrování složek kapalného vzorku</t>
  </si>
  <si>
    <t>Petránek, Jan;Březina, Jiří;Břízová, Eva;Cháb, Jan;Loun, Jan;Zelenka, Přemysl</t>
  </si>
  <si>
    <t>Encyklopedie geologie</t>
  </si>
  <si>
    <t>Skácelová, Dana;Kováčik, Dušan;Homola, Tomáš;Čech, Jan;Černák, Mirko</t>
  </si>
  <si>
    <t>Surface Modification of Paper and Paperboards Using Atmospheric Pressure Plasma</t>
  </si>
  <si>
    <t>Ráheľ, Jozef;Tiňo, Radovan</t>
  </si>
  <si>
    <t>Wood Surfaces: Plasma Activation</t>
  </si>
  <si>
    <t>Horák, Aleš;Rambousek, Adam</t>
  </si>
  <si>
    <t>Lexicographic Tools to Build New Encyclopaedia of the Czech Language</t>
  </si>
  <si>
    <t>Použití anorganických nanovláken pro záchyt sloučenin s fosfátovou skupinou ve své struktuře</t>
  </si>
  <si>
    <t>Balík, Josef;Veverka, Jaromír;Kyseláková, Marie;Híc, Pavel;Horák, Miroslav;Tománková, Eva;Šnurkovič, Petr;Houška, Milan;Kýhos, Karel;Tříska, Jan;Vrchotová, Naděžda;Totušek, Jiří;Lefnerová, Danuše;Sobota, Jindřich</t>
  </si>
  <si>
    <t>Způsob výroby termomacerovaného hroznového moštu s přídavkem kyseliny L-askorbové</t>
  </si>
  <si>
    <t>Bryja, Vítězslav;Kaucká, Markéta;Plevová, Karla;Pavlová, Šárka;Pospíšilová, Šárka;Kozubík, Alois</t>
  </si>
  <si>
    <t>CASEIN KINASE 1 INHIBITORS FOR THE TREATMENT OF B-CELL CHRONIC LYMPHOCYTIC LEUKEMIA</t>
  </si>
  <si>
    <t>Janoušová, Eva</t>
  </si>
  <si>
    <t>Penalised Reduction &amp; Classification Toolbox</t>
  </si>
  <si>
    <t>Pokorná, Andrea;Jarkovský, Jiří;Mužík, Jan;Vasmanská, Soňa;Saibertová, Simona;Krejčiříková, Petra</t>
  </si>
  <si>
    <t>A new online software tool for pressure ulcer monitoring as an educational instrument for unified nursing assessment in clinical settings</t>
  </si>
  <si>
    <t>Ustohal, Libor;Svěrák, Tomáš;Albrechtová, Lenka;Hojgrová, Marie;Hublová, Veronika;Kašpárek, Tomáš</t>
  </si>
  <si>
    <t>Raudenská, Martina;Gumulec, Jaromír;Fribley, Andrew M.;Masařík, Michal</t>
  </si>
  <si>
    <t>HNSCC Biomarkers Derived from Key Processes of Cancerogenesis</t>
  </si>
  <si>
    <t>Štourač, Petr;Smékalová, Olga;Kosinová, Martina;Harazim, Hana;Janků, Petr;Huser, Martin</t>
  </si>
  <si>
    <t>The Role of Remifentanil in Obstetric Analgesia: A Review</t>
  </si>
  <si>
    <t>Bienertová Vašků, Julie</t>
  </si>
  <si>
    <t>B-cell activating factor for increasing mucosal immunity of infants as well as sucklings and a preparation containing this factor</t>
  </si>
  <si>
    <t>Řezaninová, Jana;Hrazdira, Luboš;Moc Králová, Dagmar</t>
  </si>
  <si>
    <t>Ultrasonografické zobrazení muskuloskeletarních poranění ve sportu z pohledu fyzioterapeuta</t>
  </si>
  <si>
    <t>Kumstát, Michal</t>
  </si>
  <si>
    <t>Co je nového ve světě sportovní výživy</t>
  </si>
  <si>
    <t>Válková, Hana</t>
  </si>
  <si>
    <t>Effect of Special Olympics Program on Cross-Country Skiers: Aspects of Health Related Variables</t>
  </si>
  <si>
    <t>Matulová, Markéta</t>
  </si>
  <si>
    <t>Benefits Of Supporting Students In Mathematics And Statistics: Evidence From The Czech Republic</t>
  </si>
  <si>
    <t>Raková, Zuzana;Polat, Yusuf</t>
  </si>
  <si>
    <t>Ceviri Kuramlari</t>
  </si>
  <si>
    <t>Klimusová, Helena;Burešová, Iva</t>
  </si>
  <si>
    <t>Depressive Symptoms and Suicidal Ideation among Czech Adolescents</t>
  </si>
  <si>
    <t>Pecina, Pavel;Sládek, Petr</t>
  </si>
  <si>
    <t>DIDAKTIKA ODBORNÝCH TECHNICKÝCH PŘEDMĚTŮ NA STŘEDNÍCH ŠKOLÁCH – VÝVOJ, STAV A PERSPEKTIVY</t>
  </si>
  <si>
    <t>Wright, Michelle;Barbovschi, Monica;Bayraktar, Fatih</t>
  </si>
  <si>
    <t>Do parents’ attitudes toward  outdoor play and hanging out influence adolescents’ technology usage?</t>
  </si>
  <si>
    <t>Zounek, Jiří;Juhaňák, Libor;Staudková, Hana;Poláček, Jiří</t>
  </si>
  <si>
    <t>E-learning. Učení (se) s digitálními technologiemi</t>
  </si>
  <si>
    <t>Činčera, Jan;Jančaříková, Kateřina;Matějček, Tomáš;Šimonová, Petra;Bartoš, Jan;Lupač, Miroslav;Broukalová, Lenka</t>
  </si>
  <si>
    <t>Environmentální výchova z pohledu učitelů</t>
  </si>
  <si>
    <t>Dosedlová, Jaroslava;Burešová, Iva;Jelínek, Martin</t>
  </si>
  <si>
    <t>Health Supportive Behavior in Adults : Prevention in Dental Care and Its Correlates</t>
  </si>
  <si>
    <t>Griffiths, Kerry;Birdi, Kamal;Alsina, Victória;Andrei, Daniela;Baban, Adriana;Bayerl, Saskia;Bisogni, Fabio;Chirica, Sofia;Costanzo, Pietro;Gascó, Mila;Gruschinske, Mario;Horton, Kate;Jacobs, Gabriele;Jochoms, Theo;Krstevska, Katerina;Mouhanna, Christian;Van Den Oord, Ad;Otoiu, Claudia;Rajkovcevski, Rade;Ratiu, Lucia;Reguli, Zdenko;Rus, Claudia;Stein-Müller, Susanne;Stojanovski, Trpe;Varga, Mihai;Vít, Michal;Vonas, Gabriel</t>
  </si>
  <si>
    <t>Knowledge Sharing Practices and Issues in Policing Contexts: A systematic Review of the Literature</t>
  </si>
  <si>
    <t>Bočková, Barbora;Bytešníková, Ilona;Horáková, Radka;Kopečný, Petr</t>
  </si>
  <si>
    <t>Options in speech therapy intervention from an early age to adulthood</t>
  </si>
  <si>
    <t>Kvizda, Martin</t>
  </si>
  <si>
    <t>Politika hospodářské soutěže na železnici - teorie, zkušenosti a praktická aplikace.</t>
  </si>
  <si>
    <t>Burešová, Iva;Klimusová, Helena;Jelínek, Martin;Dosedlová, Jaroslava</t>
  </si>
  <si>
    <t>Subjective Health Problems in the Context of Personality Characteristics and Health-Related Behavior in Czech Adolescents</t>
  </si>
  <si>
    <t>Denglerová, Denisa</t>
  </si>
  <si>
    <t>Testing of Intellectual Abilities in Various Sociocultural Environments</t>
  </si>
  <si>
    <t>Šeďová, Klára;Švaříček, Roman;Sedláček, Martin;Šalamounová, Zuzana</t>
  </si>
  <si>
    <t>Jak se učitelé učí: Cestou profesního rozvoje  k dialogickému vyučování</t>
  </si>
  <si>
    <t>Rabušicová, Milada;Brücknerová, Karla;Kamanová, Lenka;Novotný, Petr;Pevná, Kateřina;Vařejková, Zuzana</t>
  </si>
  <si>
    <t>Mezigenerační učení. Teorie, výzkum, praxe</t>
  </si>
  <si>
    <t>Librová, Hana;Pelikán, Vojtěch;Galčanová, Lucie;Kala, Lukáš</t>
  </si>
  <si>
    <t>Věrní a rozumní: kapitoly o ekologické zpozdilosti</t>
  </si>
  <si>
    <t>Prolínání mocenských diskursů v týdeníku Učitelské noviny: sociální inkluze romských žáků v českém školství</t>
  </si>
  <si>
    <t>Lojdová, Kateřina</t>
  </si>
  <si>
    <t>Student Nonconformity at School</t>
  </si>
  <si>
    <t>Software pro stahování dat z Věstníku veřejných zakázek pprobber</t>
  </si>
  <si>
    <t>Podhorná-Polická, Alena</t>
  </si>
  <si>
    <t>Migration(s): regards croisés Bretagne-Moravie du Sud / Migrace očima obyvatel Bretaně a jižní Moravy</t>
  </si>
  <si>
    <t>Burešová, Iva</t>
  </si>
  <si>
    <t>Self-Harm Classification System Development : Theoretical Study</t>
  </si>
  <si>
    <t>Stodola, Jiří</t>
  </si>
  <si>
    <t>Principy informační etiky</t>
  </si>
  <si>
    <t>Zbiejczuk Suchá, Ladislava</t>
  </si>
  <si>
    <t>Publikační chování a postoje k otevřenému přístupu mezi vědci a vědkyněmi v České republice</t>
  </si>
  <si>
    <t>Görzig, Anke;Macháčková, Hana</t>
  </si>
  <si>
    <t>Cyberbullying in Europe: A Review of Evidence from Cross-National Data</t>
  </si>
  <si>
    <t>Art, Silverblatt;Volek, Jaromír</t>
  </si>
  <si>
    <t>Mediální gramotnost. Jak rozumět obsahům médií</t>
  </si>
  <si>
    <t>Straka, Ondřej</t>
  </si>
  <si>
    <t>Akcelerace ve vzdělávání nadaných žáků</t>
  </si>
  <si>
    <t>Činčera, Jan;Jančaříková, Kateřina;Matějček, Tomáš;Lupač, Miroslav;Šimonová, Petra;Bartoš, Jan</t>
  </si>
  <si>
    <t>Metodika pro autoevaluaci škol v oblasti realizace environmentální výchovy</t>
  </si>
  <si>
    <t>Cígler, Hynek;Širůček, Jan;Traspe, Pavel;Skalková, Ivana</t>
  </si>
  <si>
    <t>Reanalýza testu DISMAS: reliabilita a obsahová validita</t>
  </si>
  <si>
    <t>Ross, Ann H.;Juarez, Chelsey A.;Urbanová, Petra</t>
  </si>
  <si>
    <t>Complexity of Assessing Migrant Death Place of Origin</t>
  </si>
  <si>
    <t>Márová, Ivana;Slepičková, Lenka</t>
  </si>
  <si>
    <t>„Líbí se mi řešit věci jako dospělý“ – Global Storylines jako forma globálního vzdělávání</t>
  </si>
  <si>
    <t>Expresivní terapie se zaměřením na výtvarný a intermediální projev</t>
  </si>
  <si>
    <t>Procházková, Lucie</t>
  </si>
  <si>
    <t>Einfluss der Erfahrungen mit Menschen mit Behinderung auf die Einstellung zu ihrer beruflichen Eingliederung</t>
  </si>
  <si>
    <t>Duální kariéra ve sportu a její institucionalizace v České republice</t>
  </si>
  <si>
    <t>Myška, Matěj;Harašta, Jakub;Loutocký, Pavel;Míšek, Jakub</t>
  </si>
  <si>
    <t>Možnosti citační analýzy v České republice</t>
  </si>
  <si>
    <t>Obraz papeže a papežství v domácím liberálním a socialistickém tisku v letech 1870-1929</t>
  </si>
  <si>
    <t>Nečasová, Denisa</t>
  </si>
  <si>
    <t>Nová elita? Státní řády a vyznamenání 1951-1955</t>
  </si>
  <si>
    <t>Elity i masy w procesie konfiskat po Bialej Górze</t>
  </si>
  <si>
    <t>Antonín Okáč – Leben und Werk des Herausgebers der Tagebücher und Korrespondenz Egbert Belcredis</t>
  </si>
  <si>
    <t>Cyrilometodějská tradice na Moravě koncem 19. a počátkem 20. století ve službách politiky</t>
  </si>
  <si>
    <t>Druhý život mojmírovských knížat</t>
  </si>
  <si>
    <t>Zvíře a sen. Zvířecí symbolika ve Snáři Vavřince z Březové</t>
  </si>
  <si>
    <t>Drozd, David;Kačer, Tomáš;Sparling, Thomas Donaldson</t>
  </si>
  <si>
    <t>Theatre Theory Reader : Prague School Writings</t>
  </si>
  <si>
    <t>Schwarz, Michal;Srba, Ondřej</t>
  </si>
  <si>
    <t>Vietnam v éře západních velmocí</t>
  </si>
  <si>
    <t>Srba, Ondřej;Schwarz, Michal</t>
  </si>
  <si>
    <t>Starší dějiny Vietnamu a Čampy</t>
  </si>
  <si>
    <t>Underwater Archaeology in the Czech Republic - season 2015</t>
  </si>
  <si>
    <t>Nechte si svou organizaci, dejte nám chleba a brambory. Drahotní krize 1907-1912 jako kontext ultralevicové revolty v Rakousku</t>
  </si>
  <si>
    <t>Dějiny 19. století pro střední školy</t>
  </si>
  <si>
    <t>Psaní je práce lenochů. Čállin lea joavdelasaid bargu. Mudrosloví Laponska</t>
  </si>
  <si>
    <t>Xygalatas, Dimitrios;Lang, Martin</t>
  </si>
  <si>
    <t>Religion and Prosociality</t>
  </si>
  <si>
    <t>Buzek, Ivo;Fernández Bernal, Jorge M.;Krinková, Zuzana;Fuentes Cañizares, Javier;Adiego, Ignasi-Xavier;Gamella, Juan F.;Fernández Ortega, Cayetano;Hernández Martínez, Laura</t>
  </si>
  <si>
    <t>Interacciones entre el caló y el espaňol. Historia, relaciones y fuentes</t>
  </si>
  <si>
    <t>Terre promise – paradis perdu : désir et avatars d'un reve. Le Fou d’Amérique d’Yves Berger et Frontieres ou Tableaux d’Amérique de Noël Audet</t>
  </si>
  <si>
    <t>Mendel, Miloš</t>
  </si>
  <si>
    <t>Dějiny Saúdské Arábie</t>
  </si>
  <si>
    <t>Šefčík, Ondřej</t>
  </si>
  <si>
    <t>Pálijština: Gramatika posvátného jazyka théravádského buddhismu</t>
  </si>
  <si>
    <t>Fiktivní notář v reálné kanceláři aneb Kdo byl mistr Jindřich Vlach?</t>
  </si>
  <si>
    <t>Shurma, Svitlana;Lu, Wei-lun</t>
  </si>
  <si>
    <t>A Cognitive Poetic Analysis of LIFE and DEATH in English and Ukrainian : A Multiple-Parallel-Text Approach to Hamlet's Soliloquy</t>
  </si>
  <si>
    <t>Les Haitiens du Québec : migration et intégration selon Émile Ollivier et Dany Laferriere</t>
  </si>
  <si>
    <t>Loskotová, Irena</t>
  </si>
  <si>
    <t>Dějiny města jako hypertext: Internetová encyklopedie dějin Brna</t>
  </si>
  <si>
    <t>Pospíchal, Jonáš</t>
  </si>
  <si>
    <t>Odtažitost a vyčkávání. Vztahy exilových vlád Československa a Jugoslávie v letech 1941–1943</t>
  </si>
  <si>
    <t>Galeta, Jan</t>
  </si>
  <si>
    <t>Vznik Polského domu v Moravské Ostravě: lidé, místo, stavba</t>
  </si>
  <si>
    <t>Město: místo mezi nebeským Jeruzalémem a Babylónem</t>
  </si>
  <si>
    <t>Meziválečná moderna ve sbírkách Západočeské galerie v Plzni (1918-1938)</t>
  </si>
  <si>
    <t>García Suárez, Pedro</t>
  </si>
  <si>
    <t>Lectura e identidad de género. La imagen de la mujer lectora en la novela realista y naturalista espanola</t>
  </si>
  <si>
    <t>Dvě vojenská tažení Karla staršího ze Žerotína. Morava kolem roku 1600 mezi Západem a Východem</t>
  </si>
  <si>
    <t>The End of the Bohemian Reformation</t>
  </si>
  <si>
    <t>Masarykův onkologický ústav</t>
  </si>
  <si>
    <t>Krejčí, Adam</t>
  </si>
  <si>
    <t>Hammock - Hidden Markov Model based clustering of short</t>
  </si>
  <si>
    <t>Řehák, Zdeněk</t>
  </si>
  <si>
    <t>Imaging Techniques: Positron Emission Tomography in GCA and PMR</t>
  </si>
  <si>
    <t>Lakomý, Radek;Poprach, Alexandr;Büchler, Tomáš</t>
  </si>
  <si>
    <t>Nádory centrálního nervového systému</t>
  </si>
  <si>
    <t>Novotný, Tomáš;Šlampa, Pavel</t>
  </si>
  <si>
    <t>Radioterapie zhoubných nádorů hlavy a krku</t>
  </si>
  <si>
    <t>Šlampa, Pavel;Bartlová, Radka</t>
  </si>
  <si>
    <t>Celotělové ozáření jako součást předtransplantační přípravy</t>
  </si>
  <si>
    <t>Melanom</t>
  </si>
  <si>
    <t>Poprach, Alexandr;Lakomý, Radek;Büchler, Tomáš</t>
  </si>
  <si>
    <t>Karcinom močového měchýře, ledvinné pánvičky a ureterů</t>
  </si>
  <si>
    <t>Tomášek, Jiří</t>
  </si>
  <si>
    <t>Neuroendokrinní nádory</t>
  </si>
  <si>
    <t>Zdražilová Dubská, Lenka;Valík, Dalibor;Pilátová, Kateřina</t>
  </si>
  <si>
    <t>Laboratorní diagnostika v onkologii 2016</t>
  </si>
  <si>
    <t>Masarykův ústav a Archiv AV ČR, v. v. i.</t>
  </si>
  <si>
    <t>Kučera, Rudolf</t>
  </si>
  <si>
    <t>Rationed Life. Science, Everyday Life, and Working-Class Politics in the Bohemian Lands, 1914–1918</t>
  </si>
  <si>
    <t>Kokešová, Helena;Kotyk, P.;Kraitlová, Irena;Doubek, Vratislav;Merhautová, Lucie</t>
  </si>
  <si>
    <t>Korespondence T. G. Masaryk – Josef Svatopluk Machar. Svazek I. (1893–1895)</t>
  </si>
  <si>
    <t>Hradilová, Marta;Pátková, H.</t>
  </si>
  <si>
    <t>Scriptores. Písemná kultura a její tvůrci v pozdně středověkých Čechách 1300–1350</t>
  </si>
  <si>
    <t>Pavlíček, Tomáš W.</t>
  </si>
  <si>
    <t>Výchova kněží v Čechách a jejich role v náboženské kultuře (1848–1914)</t>
  </si>
  <si>
    <t>Kábová, Hana</t>
  </si>
  <si>
    <t>František Kutnar: Děkuji životu. Vzpomínky a zápisy českého historika</t>
  </si>
  <si>
    <t>Klečacký, Martin</t>
  </si>
  <si>
    <t>Český ministr ve Vídni. Ve službách císaře, národa a politické strany</t>
  </si>
  <si>
    <t>Doubek, Vratislav</t>
  </si>
  <si>
    <t>Korespondence T. G. Masaryk ? Slované. Rusové a Ukrajinci. 2. svazek</t>
  </si>
  <si>
    <t>Merhautová, Lucie</t>
  </si>
  <si>
    <t>Paralely a průniky. Česká literatura v časopisech německé moderny (1880–1910)</t>
  </si>
  <si>
    <t>Hajdinová, Eva;Konrád, Ota;Malínská, Jana;Kunštát, Miroslav</t>
  </si>
  <si>
    <t>Edvard Beneš, Němci a Německo. Edice dokumentů. Svazek II/2 (1929–1935)</t>
  </si>
  <si>
    <t>Brodský, Pavel;Šumová, Martina</t>
  </si>
  <si>
    <t>Iluminované rukopisy v archivech na území Čech</t>
  </si>
  <si>
    <t>Hajdinová, Eva</t>
  </si>
  <si>
    <t>Z cesty své nesejdeme. Osudy východočeských a hornolanguedockých protestantských komunit v 18. století</t>
  </si>
  <si>
    <t>Koeltzsch, Ines;Sládek, P.</t>
  </si>
  <si>
    <t>Community and Exclusion. Collective Violence in the Multiethnic (East) Central European Societies before and after the Holocaust (1848-1948)</t>
  </si>
  <si>
    <t>Matematický ústav AV ČR, v. v. i.</t>
  </si>
  <si>
    <t>Feireisl, Eduard;Karper, T.;Pokorný, M.</t>
  </si>
  <si>
    <t>Mathematical Theory of Compressible Viscous Fluids: Analysis and Numerics</t>
  </si>
  <si>
    <t>Feireisl, Eduard;Novotný, A.</t>
  </si>
  <si>
    <t>Singular Limits in Thermodynamics of Viscous Fluids</t>
  </si>
  <si>
    <t>Ay, N.;Jost, J.;Le, Hong-Van;Schwachhöfer, L.</t>
  </si>
  <si>
    <t>Information Geometry</t>
  </si>
  <si>
    <t>Šístek, Jakub</t>
  </si>
  <si>
    <t>Vortex Analysis Library (VALIB)</t>
  </si>
  <si>
    <t>MATERIÁLOVÝ A METALURGICKÝ VÝZKUM s.r.o.</t>
  </si>
  <si>
    <t>Kander, Ladislav;Čížek, Petr;Foltýnek, Petr</t>
  </si>
  <si>
    <t>Zařízení pro provádění zkoušek v plynném nebo kapalném prostředí za zvýšeného tlaku</t>
  </si>
  <si>
    <t>Kander, Ladislav;Říha, Zdeněk</t>
  </si>
  <si>
    <t>Technologie výroby heterogenního svarového spoje nátrubku 10GN2MFA-nátrubku 08Ch18N10T.</t>
  </si>
  <si>
    <t>Přípravek pro únavové zkoušení závěsů parovodu</t>
  </si>
  <si>
    <t>Pindor, Jaroslav;Kurka, Vladislav;Teplárek, Petr</t>
  </si>
  <si>
    <t>Kokilová sestava s vodním chlazením</t>
  </si>
  <si>
    <t>Kurka, Vladislav;Pindor, Jaroslav</t>
  </si>
  <si>
    <t>Kyslíko-dusíková tryska pro nadusičení vysoce legovaných ocelových</t>
  </si>
  <si>
    <t>Kufa, Jan</t>
  </si>
  <si>
    <t>Comparison of Software and Common Used Visual Method of Segregation Evaluation in Wire Rod</t>
  </si>
  <si>
    <t>Noga, Roman;Liška, Miroslav;Uruba, Jan</t>
  </si>
  <si>
    <t>Přípravek pro měření mezery mezi válci na univerzální</t>
  </si>
  <si>
    <t>Hlavový nástavec pro odlévání ingotů typu V2, V2A a zkrácené V2A s rovnou hlavou</t>
  </si>
  <si>
    <t>Kander, Ladislav</t>
  </si>
  <si>
    <t>Effect of severe plastic deformation on structure and properties of beta titanium alloy using for hip implants</t>
  </si>
  <si>
    <t>Kander, Ladislav;Čížek, Petr</t>
  </si>
  <si>
    <t>Přípravek pro únavové zkoušení segmentů pohyblivých chodníků</t>
  </si>
  <si>
    <t>Structure and mechanical properties of welded joints for nuclear power plants of type MIR 1200</t>
  </si>
  <si>
    <t>MemBrain s.r.o.</t>
  </si>
  <si>
    <t>Kinčl, Jan;Fehér, Jakub;Lusk, Zdeněk;Amrich, Michal</t>
  </si>
  <si>
    <t>Modul EDBM-IF</t>
  </si>
  <si>
    <t>Chemical engineering (plants, products)</t>
  </si>
  <si>
    <t>Kinčl, Jan;Jiříček, Tomáš</t>
  </si>
  <si>
    <t>Technologie EDBM-IF (EDBM-II)</t>
  </si>
  <si>
    <t>Ečer, Jiří;Fárová, Hana;Dvořák, Tomáš</t>
  </si>
  <si>
    <t>Zpracování a recovery cenných látek z procesů CIP v mlékárenství</t>
  </si>
  <si>
    <t>Bobák, Marek</t>
  </si>
  <si>
    <t>Membránový modul obsahující membrány ve formě dutých vláken z polyethersulfonu povrchově obohacených o nanočástice stříbra</t>
  </si>
  <si>
    <t>Doležel, Marek;Zich, Ladislav;Fajstavr, Vojtěch;Amrich, Michal</t>
  </si>
  <si>
    <t>Rozdělovač pro teplotně odolný modul ED-Y  typ 11B</t>
  </si>
  <si>
    <t>Doležel, Marek;Amrich, Michal;Fajstavr, Vojtěch;Zich, Ladislav</t>
  </si>
  <si>
    <t>Teplotně odolný modul EDR-Y TR</t>
  </si>
  <si>
    <t>Křivčík, Jan;Hadrava, Jaroslav</t>
  </si>
  <si>
    <t>Katexová trubková membrána CM-XT</t>
  </si>
  <si>
    <t>Malý, David;Válek, Robert</t>
  </si>
  <si>
    <t>Membrána pro difuzní dialýzu AHF-P-60-1</t>
  </si>
  <si>
    <t>Mendelova univerzita v Brně</t>
  </si>
  <si>
    <t>Mendelova univerzita v Brně/Provozně ekonomická fakulta</t>
  </si>
  <si>
    <t>Ondroušek, Vít;Lýsek, Jiří</t>
  </si>
  <si>
    <t>Software pro detekci a extrakci uhlíkových ližin</t>
  </si>
  <si>
    <t>Přichystal, Jan;Dařena, František;Lýsek, Jiří;Turčínek, Pavel;Schubert, David;Procházka, David</t>
  </si>
  <si>
    <t>Vícejazyčné analytické jádro webové aplikace Mojilidi.cz</t>
  </si>
  <si>
    <t>Mendelova univerzita v Brně/Agronomická fakulta</t>
  </si>
  <si>
    <t>John, Jakub;Koiš, Jiří;Kresa, Jakub;Jalovecký, Jiří;Mareček, Jan;Rouš, Robert;Hammerschmiedt, Michal</t>
  </si>
  <si>
    <t>Technologická linka pro zpracování biologicky rozložitelných odpadů</t>
  </si>
  <si>
    <t>Suchomel, Josef;Lusk, Stanislav;Macháček, Petr;Šebela, Miroslav</t>
  </si>
  <si>
    <t>Červená kniha ohrožených druhů obratlovců lužních lesů Biosférické rezervace Dolní Morava</t>
  </si>
  <si>
    <t>Mendelova univerzita v Brně/Lesnická a dřevařská fakulta</t>
  </si>
  <si>
    <t>Úradníček, Luboš;Čáp, Jaroslav;Jelínek, Boleslav;Koutecký, Tomáš;Maděra, Petr;Řepka, Radomír;Tichá, Soňa;Vahalík, Petr</t>
  </si>
  <si>
    <t>Červená kniha dřevin České republiky</t>
  </si>
  <si>
    <t>Mendelova univerzita v Brně/Zahradnická fakulta (Lednice)</t>
  </si>
  <si>
    <t>Balík, Josef;Stávek, Jan</t>
  </si>
  <si>
    <t>Vinařská technologie</t>
  </si>
  <si>
    <t>2.11 Other engineering and technologies</t>
  </si>
  <si>
    <t>Food and beverages</t>
  </si>
  <si>
    <t>Híc, Pavel;Balík, Josef;Kulichová, Jana;Tříska, Jan;Strohalm, Jan;Vrchotová, Naděžda;Houška, Milan</t>
  </si>
  <si>
    <t>Způsob výroby lignanů pro potravinářské účely extrakcí ze suků jehličnanů</t>
  </si>
  <si>
    <t>Hamáček, Aleš;Vik, Robert;Moravcová, Daniela;Řeboun, Jan;Kuberský, Petr;Syrový, Tomáš;Richtera, Lukáš;Adam, Vojtěch;Hynek, David;Matysíková, Jana;Kubáč, Lubomír;Josefík, František</t>
  </si>
  <si>
    <t>Senzorový element</t>
  </si>
  <si>
    <t>Syrový, Tomáš;Koudelková, Zuzana;Richtera, Lukáš;Moravcová, Daniela;Syrová, Lucie;Adam, Vojtěch;Hynek, David;Kubáč, Lubomír;Vik, Robert;Kuberský, Petr;Freisleben, Jaroslav;Hamáček, Aleš;Lev, Jaroslav</t>
  </si>
  <si>
    <t>Elektrochemická cela pro analýzu obsahu polutantů v kapalině</t>
  </si>
  <si>
    <t>Geršl, Milan;Geršlová, Eva</t>
  </si>
  <si>
    <t>Zařízení pro měření toků plynů, jeho použití a způsob měření</t>
  </si>
  <si>
    <t>Vavříček, Dušan;Kučera, Aleš</t>
  </si>
  <si>
    <t>Základy lesnického půdoznalství a výživy lesních dřevin</t>
  </si>
  <si>
    <t>Vachůn, Zdeněk;Krška, Boris;Sasková, Hana;Jandásek, Josef;Nečas, Tomáš;Ondrášek, Ivo</t>
  </si>
  <si>
    <t>Betinka</t>
  </si>
  <si>
    <t>Badalíková, Barbora;Novotná, Jaroslava;Pospíšilová, Lubica</t>
  </si>
  <si>
    <t>Omezení vodní eroze půdy při pěstování kukuřice na svahu a zlepšení retenční schopnosti půdy zapravováním organické hmoty</t>
  </si>
  <si>
    <t>Mendel, Jan;Halačka, Karel;Mareš, Jan</t>
  </si>
  <si>
    <t>Využití polymerázové řetězové reakce, PCR-RFLP techniky a sekvenační analýzy k determinaci homozygotů, vnitrodruhových heterozygotů a mezidruhových hybridů rodu Salvelinus v chovných zařízeních</t>
  </si>
  <si>
    <t>Skládanka, Jiří;Knotová, Daniela;Mikyska, František;Pelikán, Jan;Adam, Vojtěch;Dohnal, Vlastimil;Konečná, Klára;Balabánová, Marie;Hodulíková, Lucia;Horký, Pavel;Mlejnková, Veronika</t>
  </si>
  <si>
    <t>Metodika výroby zdravotně bezpečných siláží z bílkovinných pícnin v nepříznivých povětrnostních podmínkách</t>
  </si>
  <si>
    <t>Martiník, Antonín;Adamec, Zdeněk;Krejza, Jan</t>
  </si>
  <si>
    <t>Struktura, produkce a stabilita mladých porostů s převahou břízy a osiky vzniklých sukcesí po alochtonním smrku v oblasti Nízkého Jeseníku</t>
  </si>
  <si>
    <t>Pechanec, Vilém;Rejšek, Klement;Mráz, Alexander;Svobodová, Jana;Kilianová, Helena;Vranová, Valerie</t>
  </si>
  <si>
    <t>Nasazení multispektrálních optických senzorů pro monitorování vlastností půdy</t>
  </si>
  <si>
    <t>Ulrich, Radomír;Čermák, Jan;Staněk, Zdeněk;Koller, Jan;Petrovcký, Jaroslav</t>
  </si>
  <si>
    <t>Zařízení pro měření příčného rozsahu hniloby kmenů stromů a způsob provádění tohoto měření</t>
  </si>
  <si>
    <t>Řepka, Radomír;Hradílek, Zbyněk;Koutecký, Tomáš;Maděra, Petr;Šebesta, Jan;Salaš, Jakub;Úradníček, Luboš</t>
  </si>
  <si>
    <t>Červená kniha ohrožených druhů rostlin a hub lužních lesů Biosférické rezervace Dolní Morava</t>
  </si>
  <si>
    <t>Sebera, Václav;Praus, Luděk;Tippner, Jan;Vojáčková, Barbora;Brabec, Martin;Milch, Jaromír;Horáček, Petr;Ševčík, David</t>
  </si>
  <si>
    <t>Using Optical Techniques in Tree Stability Assessment</t>
  </si>
  <si>
    <t>Adriana</t>
  </si>
  <si>
    <t>Candela</t>
  </si>
  <si>
    <t>Kobza, František;Pokluda, Robert</t>
  </si>
  <si>
    <t>Ochranná práva k odrůdě astry čínské (Callistephus chinensis (L.) Nees), schválený název Sylva</t>
  </si>
  <si>
    <t>Ochranná práva k odrůdě astry čínské (Callistephus chinensis (L.) Nees), schválený název Aria</t>
  </si>
  <si>
    <t>Doležal, Petr;Podhrázská, Jana;Kučera, Josef;Doubrava, Daniel;Středová, Hana;Středa, Tomáš</t>
  </si>
  <si>
    <t>Řízení rizika větrné eroze</t>
  </si>
  <si>
    <t>Mareš, Lukáš;Řezníčková, Pavla;Mareš, Jan</t>
  </si>
  <si>
    <t>Metodika eliminace mechovek (Bryozoa) v rybochovných zařízeních</t>
  </si>
  <si>
    <t>Středa, Tomáš;Haberle, Jan;Klimešová, Jana;Svoboda, Pavel;Středová, Hana;Khel, Tomáš</t>
  </si>
  <si>
    <t>Metodika odběru a hodnocení kořenového systému polních plodin</t>
  </si>
  <si>
    <t>Mareš, Jan;Poštulková, Eva;Kopp, Radovan</t>
  </si>
  <si>
    <t>Ovlivnění kvality masa lososovitých ryb volbou krmiva</t>
  </si>
  <si>
    <t>Halačka, Karel;Poštulková, Eva;Kopp, Radovan;Mareš, Jan</t>
  </si>
  <si>
    <t>Alternativní značení vysazovaných ryb pro umožnění jejich následného sledování</t>
  </si>
  <si>
    <t>Slodičák, Marian;Kacálek, Dušan;Mauer, Oldřich;Dušek, David;Houšková, Kateřina;Jurásek, Antonín;Leugner, Jan;Novák, Jiří;Souček, Jiří;Špulák, Ondřej;Podrázský, Vilém;Zouhar, Václav</t>
  </si>
  <si>
    <t>Meliorační a zpevňující funkce lesních dřevin v CHS borového a smrkového hospodářství</t>
  </si>
  <si>
    <t>Praus, Luděk;Vojáčková, Barbora;Sebera, Václav;Brabec, Martin;Tippner, Jan</t>
  </si>
  <si>
    <t>Metodika hodnocení stavu a bezpečnosti stromů s využitím optických metod</t>
  </si>
  <si>
    <t>Hejduk, Stanislav;Svobodová, Andrea;Krahulec, František</t>
  </si>
  <si>
    <t>Sečení</t>
  </si>
  <si>
    <t>Hanuš, Oto;Chládek, Gustav;Falta, Daniel;Jedelská, Radoslava;Klimešová, Marcela;Roubal, Petr;Kopecký, Jaroslav;Vondrušková, Eva</t>
  </si>
  <si>
    <t>Validace a tvorba vybraných predikčních rovnic pro složení mléka při alternaci relevantních intervalů mezi dojením v kontrole užitkovosti</t>
  </si>
  <si>
    <t>Baroň, Mojmír;Kumšta, Michal;Bábíková, Petra</t>
  </si>
  <si>
    <t>Composition of saturated fatty acids and its use for inhibition of alcoholic or malolactic fermentation and dose reduction of sulphur dioxide in wine making technology</t>
  </si>
  <si>
    <t>Agricultural biotechnology related ethics</t>
  </si>
  <si>
    <t>Šoba, Oldřich;Širůček, Martin</t>
  </si>
  <si>
    <t>Finanční matematika v praxi</t>
  </si>
  <si>
    <t>Otavová, Milena;Svoboda, Patrik;Dvořáková, Veronika</t>
  </si>
  <si>
    <t>Daně a účetnictví v cestovním ruchu</t>
  </si>
  <si>
    <t>Nerudová, Danuše</t>
  </si>
  <si>
    <t>Daňová politika v Evropské unii</t>
  </si>
  <si>
    <t>Mendelova univerzita v Brně/Fakulta regionálního rozvoje a mezinárodních studií</t>
  </si>
  <si>
    <t>Smolík, Josef</t>
  </si>
  <si>
    <t>Subkultury mládeže: sociologické, psychologické a pedagogické aspekty</t>
  </si>
  <si>
    <t>Horák, Miroslav</t>
  </si>
  <si>
    <t>Ayahuasca v České republice</t>
  </si>
  <si>
    <t>Taterová, Eva</t>
  </si>
  <si>
    <t>Československá diplomacie a Izrael v letech 1948-1967</t>
  </si>
  <si>
    <t>Bajer, Aleš;Lisá, Lenka</t>
  </si>
  <si>
    <t>Metodika odběrů a zpracování vzorků pro geoarcheologický výzkum &amp;quot;Výzkum sedimentárního záznamu&amp;quot;</t>
  </si>
  <si>
    <t>Vrtková, Irena;Surýnek, Jakub</t>
  </si>
  <si>
    <t>Kvantifikace obsahu mastitidních patogenů v mléce a mlezivu dojnic, ovcí a koz</t>
  </si>
  <si>
    <t>Hampel, David;Janová, Jitka;Dobešová, Anna;Adamec, Václav;Myšková, Kateřina;Koláčková, Pavla</t>
  </si>
  <si>
    <t>Statsimg - Aplikace analýzy obrazu v odrůdovém zkušebnictví</t>
  </si>
  <si>
    <t>Brázda, Václav;Šťastný, Jiří;Kolomazník, Jan;Lýsek, Jiří;Kovařík, Jan</t>
  </si>
  <si>
    <t>DNA analyzer</t>
  </si>
  <si>
    <t>Schubert, David;Trenz, Oldřich</t>
  </si>
  <si>
    <t>Metodika vývoje moderních webových aplikací na straně klienta</t>
  </si>
  <si>
    <t>Přichystal, Jan;Dařena, František;Lýsek, Jiří;Turčínek, Pavel;Schubert, David;Jakúbek, Tomáš</t>
  </si>
  <si>
    <t>Systém pro výběr dodavatelů na základě požadavků uživatelů</t>
  </si>
  <si>
    <t>Hydrodynamický vzorkovač suspendované hmoty vodních toků, způsob vzorkování a jeho použití</t>
  </si>
  <si>
    <t>Kopel, Pavel;Heger, Zbyněk;Cernei, Natalia;Zítka, Ondřej;Kizek, René;Adam, Vojtěch;Skládanka, Jiří;Zítka, Jan;Horký, Pavel</t>
  </si>
  <si>
    <t>Paramagnetická polymerní kompozice určená k izolaci biogenních aminů obsahující paramagnetické částice</t>
  </si>
  <si>
    <t>Kopel, Pavel;Moulick, Amitava;Milosavljević, Vedran;Zítka, Jan;Kizek, René;Zítka, Ondřej;Vaculovičová, Markéta;Adam, Vojtěch</t>
  </si>
  <si>
    <t>Zařízení pro detekci míry poškození DNA způsobeného zářením</t>
  </si>
  <si>
    <t>Pařil, Petr;Baar, Jan;Dejmal, Aleš;Foret, František;Křenková, Jana</t>
  </si>
  <si>
    <t>Způsob ošetření a barvení dřeva obsahujícího třísloviny</t>
  </si>
  <si>
    <t>Vokurka, Jan;Kopal, Jaroslav;Kýhos, Karel;Strohalm, Jan;Houška, Milan;Landfeld, Aleš;Novotná, Pavla;Híc, Pavel;Balík, Josef;Tříska, Jan;Vrchotová, Naděžda</t>
  </si>
  <si>
    <t>Potravinářský výrobek typu sirupu s obsahem smrkových výhonků a lignanů</t>
  </si>
  <si>
    <t>Teplá, Jana;Šustová, Květoslava;Lužová, Táňa;Kalhotka, Libor;Dostálová, Lenka;Detvanová, Lenka;Sýkora, Vladimír;Dvořák, Lukáš</t>
  </si>
  <si>
    <t>Syrovátková koupel</t>
  </si>
  <si>
    <t>Šustová, Květoslava;Kalhotka, Libor;Kilián, Libor;Mešková, Ivana</t>
  </si>
  <si>
    <t>Technologie výroby polotvrdého zrajícího sýru s protektivní kulturou</t>
  </si>
  <si>
    <t>Šustová, Květoslava;Kalhotka, Libor;Teplá, Jana;Kaiseršotová, Dana</t>
  </si>
  <si>
    <t>Technologie výroby syrovátkového sirupu</t>
  </si>
  <si>
    <t>Žák, Marek;Fajman, Martin</t>
  </si>
  <si>
    <t>Plnoprůtočný pant pro průtočné spojení dvou součástí</t>
  </si>
  <si>
    <t>Peš, Michal</t>
  </si>
  <si>
    <t>Vícenožový kráječ na výrobu podélně krájené okrasné dýhy z řeziva</t>
  </si>
  <si>
    <t>Koutný, Ladislav;Skoupil, Jaromír;Pelikán, Petr</t>
  </si>
  <si>
    <t>Zařízení pro bezpečný pohyb obsluhy a vertikální dopravu ryb rozšiřující využití šikmého požeráku</t>
  </si>
  <si>
    <t>Šimek, Milan;Dlauhý, Zdeněk</t>
  </si>
  <si>
    <t>Demontovatelná skládací židle</t>
  </si>
  <si>
    <t>Tauber, Jiří;Voith, Petr</t>
  </si>
  <si>
    <t>Křeslo</t>
  </si>
  <si>
    <t>Krontorád, Karel</t>
  </si>
  <si>
    <t>Kombinovaný stroj na štípání a hoblování dřevěného obrobku</t>
  </si>
  <si>
    <t>Způsob měření prodyšnosti porézních materiálů a zařízení pro toto měření</t>
  </si>
  <si>
    <t>Holouš, Zdeněk;Tesařová, Daniela</t>
  </si>
  <si>
    <t>Antibakteriální úložný nábytek</t>
  </si>
  <si>
    <t>Híc, Pavel;Horák, Miroslav;Balík, Josef</t>
  </si>
  <si>
    <t>Způsob výroby dihydrátu siřičitanu měďnato-měďného</t>
  </si>
  <si>
    <t>Balík, Josef;Goliáš, Jan;Němcová, Anna;Horák, Miroslav;Kožíšková, Jarmila;Šnurkovič, Petr</t>
  </si>
  <si>
    <t>Ověřená technologie skladování plodů asijských hrušní OT1/16</t>
  </si>
  <si>
    <t>Hurt, Václav;Mauer, Oldřich</t>
  </si>
  <si>
    <t>Podsadby přípravných porostů břízy bělokoré, olše a jeřábu ptačího bukem lesním a jedlí bělokorou</t>
  </si>
  <si>
    <t>Podhrázská, Jana;Kučera, Josef;Středa, Tomáš;Středová, Hana;Chuchma, Filip</t>
  </si>
  <si>
    <t>Mapa oblastí potenciálně ohrožených větrnou erozí na podkladu půdně-klimatických faktorů</t>
  </si>
  <si>
    <t>Hanuš, Oto;Klimešová, Marcela;Jedelská, Radoslava;Chládek, Gustav;Falta, Daniel;Kopecký, Jaroslav;Nejeschlebová, Ludmila;Vondrušková, Eva</t>
  </si>
  <si>
    <t>Transformace bakteriálních elektronických impulsů průtočné cytometrie na klasické hodnoty celkového počtu mesofilních mikroorganismů v laboratořích rozborů mléka</t>
  </si>
  <si>
    <t>Středa, Tomáš;Středová, Hana;Podhrázská, Jana;Chuchma, Filip;Hájková, Lenka;Haberle, Jan;Svoboda, Pavel;Kučera, Josef;Pánek, Jan;Majeská Čudejková, Maria</t>
  </si>
  <si>
    <t>Mapa oblastí se zvýšeným rizikem výskytu agronomického sucha pro ozimou pšenici</t>
  </si>
  <si>
    <t>Středa, Tomáš;Středová, Hana;Podhrázská, Jana;Chuchma, Filip;Haberle, Jan;Svoboda, Pavel;Kučera, Josef;Pánek, Jan;Majeská Čudejková, Maria</t>
  </si>
  <si>
    <t>Mapa oblastí se zvýšeným rizikem výskytu sucha v době setí ozimé pšenice</t>
  </si>
  <si>
    <t>Smutný, Vladimír;Lukas, Vojtěch;Neudert, Lubomír;Šedek, Antonín</t>
  </si>
  <si>
    <t>Úzkořádková technologie pěstování kukuřice na siláž a zrno</t>
  </si>
  <si>
    <t>Podhrázská, Jana;Kučera, Josef;Středa, Tomáš;Středová, Hana</t>
  </si>
  <si>
    <t>Mapa rizika ohrožení orné půdy větrnou erozí podle katastrů</t>
  </si>
  <si>
    <t>Marada, Petr;Skládanka, Jiří</t>
  </si>
  <si>
    <t>Travobylinná směs pro extenzivní hospodaření na orné půdě</t>
  </si>
  <si>
    <t>Neruda, Jindřich;Ulrich, Radomír;Klimeš, Pavel</t>
  </si>
  <si>
    <t>Prototyp pásového vyvážecího traktoru (forwarderu) LVS 511 Novotný</t>
  </si>
  <si>
    <t>Maršálek, Blahoslav;Polcarová, Alena;Pavlíková, Marcela;Bartoš, Michal;Nývltová, Zora;Volková, Jana;Kopta, Tomáš;Pokluda, Robert;Jurica, Miloš</t>
  </si>
  <si>
    <t>Pomocný rostlinný přípravek na bázi bakterií a řasy</t>
  </si>
  <si>
    <t>Hanuš, Oto;Jedelská, Radoslava;Chládek, Gustav;Klimešová, Marcela;Falta, Daniel;Němečková, Irena;Roubal, Petr;Kopecký, Jaroslav;Nejeschlebová, Ludmila;Vondrušková, Eva;Hegedüšová, Zdeňka</t>
  </si>
  <si>
    <t>Předpověď úrovně termostability syrového kravského mléka pro výběr suroviny ke zpracování na kondenzované mléko podle faktorů prvovýroby</t>
  </si>
  <si>
    <t>Hanuš, Oto;Falta, Daniel;Chládek, Gustav;Jedelská, Radoslava;Klimešová, Marcela;Roubal, Petr;Kopecký, Jaroslav;Vondrušková, Eva</t>
  </si>
  <si>
    <t>Postup predikce výsledků dojivosti v kontrole alternativního provedení mléčné užitkovosti dojeného skotu</t>
  </si>
  <si>
    <t>Schneider, Jiří;Holušová, Kateřina;Buchtová, Martina;Konečný, Ondřej;Kozumplíková, Alice;Lacina, Darek;Lampartová, Ivana;Lorencová, Helena;Miškolci, Simona;Redlichová, Radka;Venzlů, Michaela;Vyskot, Ilja</t>
  </si>
  <si>
    <t>Ekosystémové služby a funkce lesů</t>
  </si>
  <si>
    <t>Ochranná práva k odrůdě astry čínské (Callistephus chinensis (L.) Nees), schválený název Flora světle modrá</t>
  </si>
  <si>
    <t>Ochranná práva k odrůdě astry čínské (Callistephus chinensis (L.) Nees), schválený název Flora tmavě modrá</t>
  </si>
  <si>
    <t>Ochranná práva k odrůdě astry čínské (Callistephus chinensis (L.) Nees), schválený název Flora žlutě bílá</t>
  </si>
  <si>
    <t>Čeněk, Jiří;Smolík, Josef;Vykoukalová, Zdeňka</t>
  </si>
  <si>
    <t>Interkulturní psychologie: Vybrané kapitoly</t>
  </si>
  <si>
    <t>Kelblová, Hana</t>
  </si>
  <si>
    <t>Zeměpisná označení výrobků a jejich právní ochrana</t>
  </si>
  <si>
    <t>Formánková, Sylvie;Stevik, Kristin;Kučerová, Renata</t>
  </si>
  <si>
    <t>Responsibility and Sustainability of Higher Education Institutions</t>
  </si>
  <si>
    <t>Foltýnek, Tomáš;Dlabolová, Dita;Motyčka, Arnošt;Vranova, Hana;Calhoun, Benjamin;Linkeschová, Dana</t>
  </si>
  <si>
    <t>Study on the comparison of policies for academic integrity in South-East Europe</t>
  </si>
  <si>
    <t>Rajchlová, Jaroslava</t>
  </si>
  <si>
    <t>Rizikový kapitál - možnost financování podniků</t>
  </si>
  <si>
    <t>Metropolitní univerzita Praha, o.p.s.</t>
  </si>
  <si>
    <t>Fanoulis, Evangelos</t>
  </si>
  <si>
    <t>Civil Protection: Identifying Opportunities for Collaboration</t>
  </si>
  <si>
    <t>Bureš, Oldřich</t>
  </si>
  <si>
    <t>A Decade of EU Counter-Terrorism and Intelligence: A Critical Assessment.</t>
  </si>
  <si>
    <t>Stojić, Marko</t>
  </si>
  <si>
    <t>Party Responses to the EU in the Western Balkans. Transformation, Opposition or Defiance?</t>
  </si>
  <si>
    <t>Strašáková, Mária;Kraus, Filip;Kizeková, Alica;Andělová, Petra</t>
  </si>
  <si>
    <t>Unresolved Border, Land and Maritime Disputes in Southeast Asia: Bi- and Multilateral Conflict Resolution Approaches and ASEAN's Centrality</t>
  </si>
  <si>
    <t>Klíma, Michal</t>
  </si>
  <si>
    <t>Clientelism, Corruption, and the Concept of Anti-Sytem Parties</t>
  </si>
  <si>
    <t>Březinová, Kateřina</t>
  </si>
  <si>
    <t>Der Kalte Krieg auf Film. Propaganda im Dienste tschechoslowakirscher Aktivitaten in Lateinamerika</t>
  </si>
  <si>
    <t>Cold War Edutainment: Understanding Czech Documentaries on Cold War Latin America</t>
  </si>
  <si>
    <t>EU u-Government: A Solution for More Citizen Participation in EU Policy-making</t>
  </si>
  <si>
    <t>Terrorism and Counterterrorism</t>
  </si>
  <si>
    <t>Cabada, Ladislav</t>
  </si>
  <si>
    <t>Western Balkans in the EU: When and Under which Conditions?</t>
  </si>
  <si>
    <t>Knotková-Čapková, Blanka</t>
  </si>
  <si>
    <t>Tagore in Czech Literary Translation: Interpretation and Gender Analysis</t>
  </si>
  <si>
    <t>Czech Republic</t>
  </si>
  <si>
    <t>Just, Petr</t>
  </si>
  <si>
    <t>Eurosceptic Parties in the Czech Republic’s 2014 European Parliamentary Elections Euroscepticism</t>
  </si>
  <si>
    <t>Charvát, Jakub</t>
  </si>
  <si>
    <t>Content emptiness, low media coverage, exhausted parties, and indifferent voters: an invisible 2014 European Parliamentary election campaign in the Czech Republic</t>
  </si>
  <si>
    <t>Aliyev, Huseyn</t>
  </si>
  <si>
    <t>When Informal Institutions Change Institutional Reforms and Informal Practices in the Former Soviet Union</t>
  </si>
  <si>
    <t>Jirák, Jan;Köpplová, Barbara</t>
  </si>
  <si>
    <t>Zur Entwicklung der Kommunikationsforschung in der tschechischen Universität und Gesellschaft</t>
  </si>
  <si>
    <t>Medien, Bildung und Soziales Gedächtnis. Innovatives Lehren mit Fernsehsendungen bei der Geschichtsvermittlung</t>
  </si>
  <si>
    <t>Černý, Karel</t>
  </si>
  <si>
    <t>Jezídové - komunita na útěku</t>
  </si>
  <si>
    <t>Zourek, Michal</t>
  </si>
  <si>
    <t>La política cultural de Checoslovaquia en América Latina durante la Guerra Fría: el caso de Uruguay</t>
  </si>
  <si>
    <t>Fišerová, Michaela</t>
  </si>
  <si>
    <t>Hopes of Derrida’s Reading? On Emergence of Peirce’s Texts in the Poststructuralist Context</t>
  </si>
  <si>
    <t>Machek, Jakub</t>
  </si>
  <si>
    <t>Die Suche nach einer besseren Welt für das tschechische Volk – Tschechische Utopien vor dem Ersten Weltkrieg</t>
  </si>
  <si>
    <t>Mikrobiologický ústav AV ČR, v. v. i.</t>
  </si>
  <si>
    <t>Martínková, Ludmila</t>
  </si>
  <si>
    <t>Nitrile-Converting Enzymes and their Synthetic Applications</t>
  </si>
  <si>
    <t>Lhotský, O.;Zlotá, Jana;Cajthaml, Tomáš;Najmanová, P.</t>
  </si>
  <si>
    <t>Technologie kompostování pro dekontaminaci endokrinně aktivních látek</t>
  </si>
  <si>
    <t>Tlaskalová-Hogenová, Helena;Drastich, P.;Kverka, Miloslav</t>
  </si>
  <si>
    <t>Mikrobiota a vybrané choroby gastrointestinálního traktu.</t>
  </si>
  <si>
    <t>Spáčilová, Lucie;Morozová, Magdalena;Mašín, P.;Maléterová, Ywetta;Kaštánek, František;Dytrych, Pavel;Ezechiáš, Martin;Křesinová, Zdena;Šolcová, Olga</t>
  </si>
  <si>
    <t>Endocrine Disruptor Degradation by Photocatalytic Pilot Plant Unit.</t>
  </si>
  <si>
    <t>Health-related biotechnology</t>
  </si>
  <si>
    <t>Other medical science</t>
  </si>
  <si>
    <t>Lhotský, O.;Stavělová, M.;Cajthaml, Tomáš</t>
  </si>
  <si>
    <t>Technologie kompostování pro dekontaminaci půd kontaminovaných perzistentními organickými polutanty</t>
  </si>
  <si>
    <t>Řezanka, Tomáš;Lukavský, Jaromír;Nedbalová, Linda</t>
  </si>
  <si>
    <t>Produkční kmen řasy Monoraphidium sp.pro produkci olejů s obsahem polynenasycených mastných kyselin, způsob produkce těchto olejů a použití tohoto produkčního kmene pro průmyslovou výrobu těchto olejůn</t>
  </si>
  <si>
    <t>Pátek, Miroslav;Dostálová, Hana;Rapoport, Andrey</t>
  </si>
  <si>
    <t>Metodické pokyny k provádění kontrol uzavřeného prostoru, kde se nakládá s geneticky modifikovanými mikroorganismy</t>
  </si>
  <si>
    <t>Ministerstvo vnitra/Generální ředitelství HZS - Institut ochrany obyvatelstva</t>
  </si>
  <si>
    <t>Setnička, Michal;Marek, René</t>
  </si>
  <si>
    <t>VÝBĚR V HODNÉHO ODBĚROVÉHO NÁSTROJE  PRO VZORK OVÁNÍ KONTAMINOVANÝCH ZEMIN  PŘI MONITOROVÁNÍ RADIAČNÍ SITUACE CHEMICKÝMI  LABORATOŘEMI HZS ČR</t>
  </si>
  <si>
    <t>Čapoun, Tomáš;Krykorková, Jana</t>
  </si>
  <si>
    <t>Odhad koncentrace organických látek ve vzduchu odebraném na sorpční trubičku Tenax</t>
  </si>
  <si>
    <t>Ministerstvo vnitra/Policie ČR Kriminalistický ústav Praha</t>
  </si>
  <si>
    <t>Kotrlý, Marek</t>
  </si>
  <si>
    <t>NEW METHODS, INSTRUMENTATION AND IDEAS FOR ANALYSIS AND MICROSCOPY IN FORENSIC SCIENCE 2017</t>
  </si>
  <si>
    <t>Válek, Pavel</t>
  </si>
  <si>
    <t>CM VaVaI č. 61: Rozhodovací analýza pro způsob dekódování vnitřní paměti zařízení skimmovací technologie</t>
  </si>
  <si>
    <t>Eliášová, Hana</t>
  </si>
  <si>
    <t>Portrétní identifikace s využitím 3D modelů obličeje.</t>
  </si>
  <si>
    <t>Vávra, Rudolf</t>
  </si>
  <si>
    <t>CM VaVaI č. 77: Zkoumání oděvních součástí se stopami účinků střelby optickými metodami</t>
  </si>
  <si>
    <t>Metodika hodnocení degradační účinnosti kapalných dekontaminačních směsí na bojové chemické látky</t>
  </si>
  <si>
    <t>Metodika hodnocení degradační účinnosti pevných dekontaminačních látek na bojové chemické látky</t>
  </si>
  <si>
    <t>KRUTIL, Josef</t>
  </si>
  <si>
    <t>Měřící trn půlkový se závažím</t>
  </si>
  <si>
    <t>Turková Ivana; Kotrlý Marek</t>
  </si>
  <si>
    <t>Analýza superpozice toner/psací pasta pomocí iontového svazku - CM VaVaI č. 51</t>
  </si>
  <si>
    <t>Paulus, František;Krömer, Antonín;Černý, Jaroslav;Petr, Jan</t>
  </si>
  <si>
    <t>Analýza hrozeb pro Českou republiku</t>
  </si>
  <si>
    <t>Moravská galerie v Brně</t>
  </si>
  <si>
    <t>Beyerle, Tulga;Březinová, Andrea;Crowley, David;Horsham, Michael;Hubatová-Vacková, Lada;Koryčánek, Rostislav;Štěch, Adam;Volf, Petr;Wollner, Jan</t>
  </si>
  <si>
    <t>OCH! Olgoj Chorchoj: Logic of Emotion</t>
  </si>
  <si>
    <t>Březinová, Andrea;Ingerle, Petr;Koryčánek, Rostislav;Kristek, Jan;Kupková, Marika;Krivý, Maroš;Krkošková, Alena;Pátek, Jiří;Písaříková, Jana;Sedlák, Jaroslav;Sylvestrová, Marta</t>
  </si>
  <si>
    <t>Paneland. Největší československý experiment</t>
  </si>
  <si>
    <t>Písaříková, Jana;Chrobák, Ondřej;Ingerle, Petr</t>
  </si>
  <si>
    <t>Jiří Valoch Whatever. Výběr z textů 1966-1989</t>
  </si>
  <si>
    <t>Pátek, Jiří</t>
  </si>
  <si>
    <t>Pomáhat, chránit, vysvětlovat: Teorie v objetí praxe</t>
  </si>
  <si>
    <t>Kazlepka, Zdeněk</t>
  </si>
  <si>
    <t>Camassei a Rocca. Kresby z českých sbírek</t>
  </si>
  <si>
    <t>Peško, Radim;Celizna, Tomáš;Macháček, Adam;Bennewith, David;Berger, Rachel;Bergmark, Emilia;Andrew, Blauvelt;Choi, Sulki;Choi, Min;Courant, Jean-Marie;Dostálková, Linda;Jetset, Experimental;Finsten, Kurt;Fitzpatrick, Chris;Roland, Früh;Gangloff, Paul;Goto</t>
  </si>
  <si>
    <t>27. Bienále Brno 2016</t>
  </si>
  <si>
    <t>Moravská zemská knihovna v Brně</t>
  </si>
  <si>
    <t>Fiala, Jiří;Sobotková, Marie</t>
  </si>
  <si>
    <t>Lafayette, Kollataj a další francouzští a polští státní vězňové v moravských a českých pevnostech na přelomu 18. a 19. století</t>
  </si>
  <si>
    <t>Topor, Michal</t>
  </si>
  <si>
    <t>Cizinci - či krajané? Reflexe německojazyčných partií Čech a Moravy v textech Arneho Nováka</t>
  </si>
  <si>
    <t>Žabička, Petr;Žabičková, Petra;Rosecký, Václav;Kravec, Martin</t>
  </si>
  <si>
    <t>Portál Knihovny.cz</t>
  </si>
  <si>
    <t>Gössel, Gabriel;Šír, Filip</t>
  </si>
  <si>
    <t>Recorded Sound in Czech Lands 1900 - 1946</t>
  </si>
  <si>
    <t>Moravské zemské muzeum</t>
  </si>
  <si>
    <t>Hrazdil, Vladimír;Houzar, Stanislav;Sejkora, Jiří;Koníčková, Šárka;Jarošová, Lenka</t>
  </si>
  <si>
    <t>Linarite from the Ag-Pb ore deposit at Kletné near Suchdol nad Odrou (Jeseníky Culm, Vítkov Highlands)</t>
  </si>
  <si>
    <t>Houzar, Stanislav;Hršelová, Pavla;Gilíková, Helena;Buriánek, David;Nehyba, Slavomír</t>
  </si>
  <si>
    <t>Přehled historie výzkumů permokarbonských sedimentů jižní časti boskovické brázdy (Část 2. Geologie a petrografie)</t>
  </si>
  <si>
    <t>Šušolová, Jana;Doláková, Nela;Gregerová, Miroslava;Dundek, Petr;Hadacz, Roman</t>
  </si>
  <si>
    <t>Nové poznatky k půdám na území Národního parku Podyjí se zaměřením na výskyt humolitů</t>
  </si>
  <si>
    <t>Ševčíková, Hana</t>
  </si>
  <si>
    <t>První nálezy špičky břečťanové – Marasmius epiphylloides – v Čechách a na Moravě</t>
  </si>
  <si>
    <t>Sutorý, Karel</t>
  </si>
  <si>
    <t>Notes on types of Astragalus L. taxa (Leguminosae) in the botanical collection of the Moravian Museum</t>
  </si>
  <si>
    <t>Types of Verbascum taxa (Scrophulariaceae) preserved in the Hungarian natural history museum</t>
  </si>
  <si>
    <t>Procházka, Jiří;Kment, Petr;Németh, Tamás;Kolibáč, Jiří</t>
  </si>
  <si>
    <t>New data on the distribution of Peltis grossa and P. gigantea (Coleoptera: Trogossitidae).</t>
  </si>
  <si>
    <t>Šebela, Miroslav</t>
  </si>
  <si>
    <t>Podle peří poznáš ptáka</t>
  </si>
  <si>
    <t>Oliva, Martin</t>
  </si>
  <si>
    <t>Palaeolithic and Mesolithic of the Czech Lands (Moravia and Bohemia) in the European context</t>
  </si>
  <si>
    <t>Other social sciences</t>
  </si>
  <si>
    <t>Nerudová, Zdeňka</t>
  </si>
  <si>
    <t>Lovci posledních mamutů na Moravě</t>
  </si>
  <si>
    <t>Neruda, Petr</t>
  </si>
  <si>
    <t>Čas neandertálců</t>
  </si>
  <si>
    <t>Encyklopedie paleolitu a mezolitu českých zemí</t>
  </si>
  <si>
    <t>Grossmannová, Dagmar</t>
  </si>
  <si>
    <t>Zlaté ražby v moravských nálezech v období třicetileté války (Příspěvek k měnovým poměrům na Moravě v letech 1618-1648)</t>
  </si>
  <si>
    <t>Galuška, Luděk</t>
  </si>
  <si>
    <t>Slované - Stopy předků. O Moravě v 6. - 10. století</t>
  </si>
  <si>
    <t>Kostrhun, Petr</t>
  </si>
  <si>
    <t>Archeologie a umění</t>
  </si>
  <si>
    <t>Drahoš, Zdeněk;Jeřábková, Eleonora;Malaťák, Demeter</t>
  </si>
  <si>
    <t>Šťastný bezdomovec - Evropan a světoobčan Jiří Gruša / Glücklich heimatlos - Europäer und Weltbürger</t>
  </si>
  <si>
    <t>Kalinová, Alena</t>
  </si>
  <si>
    <t>Novokřtěnská, habánská a posthabánská fajáns v Moravském zemském muzeu (1600-1765).</t>
  </si>
  <si>
    <t>Muzeum umění Olomouc, státní příspěvková organizace</t>
  </si>
  <si>
    <t>Kundračíková, Barbora;Ožibko, Michal;Geržová, Jana;Graham, Gordon;Hay, Kenneth G.;Kříž, Jan;Vítková, Martina</t>
  </si>
  <si>
    <t>Fascinace skutečností. Hyperrealismus v české malbě</t>
  </si>
  <si>
    <t>Národní archiv</t>
  </si>
  <si>
    <t>Paulus, Filip;Steinová, Šárka;Štěchovský, Jiří</t>
  </si>
  <si>
    <t>Univerzitní botanické zahrady v Praze v letech 1774-1945</t>
  </si>
  <si>
    <t>Pazderová, Alena</t>
  </si>
  <si>
    <t>Epistulae et acta nuntiorum apostolicorum apud imperatorem 1592-1628. Tomus I. Epistulae et acta Caesaris Speciani 1592-1598</t>
  </si>
  <si>
    <t>Národní filmový archiv</t>
  </si>
  <si>
    <t>Szczepanik, Petr</t>
  </si>
  <si>
    <t>Továrna Barrandov. Svět filmařů a politická moc 1945-1970</t>
  </si>
  <si>
    <t>Česálková, Lucie;Večeřa, Michal;Elbelová, Alena;Čechová, Briana;Maidl, Václav;Janeček, Petr;Šlingerová, Alena;Winkel, Heike;Jiřiště, Jakub;Winkler, Martina;Owen, Jonathan;Johnson, Kevin;Frodlová, Tereza;Uhlířová, Markéta;Batistová, Anna;Filimowicz, Michae</t>
  </si>
  <si>
    <t>Zpět k českému filmu. Politika, estetika, žánry a techniky</t>
  </si>
  <si>
    <t>Národní galerie v Praze</t>
  </si>
  <si>
    <t>Volrábová, Alena</t>
  </si>
  <si>
    <t>Wenceslaus Hollar (1607-1677): Drawings. A Catalogue Raisonné.</t>
  </si>
  <si>
    <t>Hladík, Tomáš</t>
  </si>
  <si>
    <t>Sochařská dílna období baroka ve střední Evropě. Od návrhu k provedení</t>
  </si>
  <si>
    <t>Steckerová, Andrea;Neumann, Jaromír;Ivanega, Jan</t>
  </si>
  <si>
    <t>Jaromír Neumann, Petr Brandl</t>
  </si>
  <si>
    <t>Arns, Norbert;Kalinovská, Milena;Fajt, Jiří</t>
  </si>
  <si>
    <t>Gerhard Richter</t>
  </si>
  <si>
    <t>Kubíková, Blanka;Hausenblasová, Jaroslava;Fučíková, Eliška;Kotková, Olga;Šárovcová, Martina;Volrábová, Alena;Dobalová, Sylva;Auer, Alfred;Baťa, Jan;Bravermannová, Milena;Bukovinská, Beket;Bůžek, Václav;Čumlivski, Denko;Del Torre Scheuch, Francesca;Fabiank</t>
  </si>
  <si>
    <t>Arcivévoda Ferdinand II Habsburský. Renesanční vladař a mecenáš mezi Prahou a Innsbruckem</t>
  </si>
  <si>
    <t>Bendová, Eva;Schleif, Nina;Siegmund-Mairinger, Gabriele</t>
  </si>
  <si>
    <t>Klemm &amp; Thiemann. Moderní dřevořez v Praze / Moderner Holzschnitt in Prag 1905–1908</t>
  </si>
  <si>
    <t>Kotková, Olga;Görres, Daniel;Heydenreich, Gunnar;Chlumská, Štěpánka;Klein, Peter;Maršíková Málková, Kristina;Sandner, Ingo;Smith-Contini, Helen;Šefců, Radka</t>
  </si>
  <si>
    <t>Cranach ze všech stran</t>
  </si>
  <si>
    <t>Pejčochová, Michaela</t>
  </si>
  <si>
    <t>The Formation of the Modern Chinese Painting Collection at the National Gallery in Prague</t>
  </si>
  <si>
    <t>Chlumská, Štěpánka;Dáňová, Helena;Klípa, Jan;Šefců, Radka;Pokorný, Adam</t>
  </si>
  <si>
    <t>Očím skryté. Podkresba na deskových obrazech 14.–16. století</t>
  </si>
  <si>
    <t>Pravdová, Anna;Hochmut, Kristýna;Le Stum, Philippe</t>
  </si>
  <si>
    <t>Bonjour, Monsieur Gauguin.  Čeští umělci v Bretani 1850-1950.</t>
  </si>
  <si>
    <t>Kalinovská, Milena;Dietmar, Elger;Buchloh, Benjamin H. D.;Richter, Babette;Petříček, Miroslav;Fajt, Jiří</t>
  </si>
  <si>
    <t>Fajt, Jiří;Franzen, Wilfried</t>
  </si>
  <si>
    <t>Eine Geschichte der Kunst in Ostmitteleuropa. Vorbemerkungen zur Reihe</t>
  </si>
  <si>
    <t>Kubíková, Blanka</t>
  </si>
  <si>
    <t>Portrét v renesančním malířství v českých zemích. Jeho ikonografie a funkce ve šlechtické reprezentaci.</t>
  </si>
  <si>
    <t>Chlumská, Štěpánka;Soukupová, Helena;Foltýn, Dušan;Dáňová, Helena</t>
  </si>
  <si>
    <t>Convent of St. Agnes of Bohemia. Monastery guide</t>
  </si>
  <si>
    <t>Volrábová, Alena;Winzeler, Marius;Vondráčková, Marcela;Dlábková, Markéta;Novotná, Tereza;Bendová, Eva;Hánová, Markéta;Šárovcová, Martina;Zlatohlávková, Eliška;Ježková, Markéta;Pátek, Jakub;Kazlepka, Zdeněk;Slavíček, Lubomír;Konečný, Lubomír;Bukovinská, Be</t>
  </si>
  <si>
    <t>Ars linearis VI</t>
  </si>
  <si>
    <t>Klimtová, Zdenka;Skupa, Lukáš;Secká, Milena;Hlinka, Jiří;Hlinková, Tereza</t>
  </si>
  <si>
    <t>Příběhy ptačího koberce</t>
  </si>
  <si>
    <t>Národní knihovna České republiky</t>
  </si>
  <si>
    <t>Uhlíř, Zdeněk;Klimek, Tomáš;Čiperová, Olga;Psohlavec, Tomáš</t>
  </si>
  <si>
    <t>Návrh, vytvoření a zpřístupnění databáze edic plných textů dle konceptuálního modelu VaV 2016</t>
  </si>
  <si>
    <t>Uhlíř, Zdeněk;Klimek, Tomáš;Kučera, Karel;Majer, Martin</t>
  </si>
  <si>
    <t>Automatizační modul pro index digitalizovaných dokumentů IDHF</t>
  </si>
  <si>
    <t>Uhlíř, Zdeněk;Klimek, Tomáš;Kučera, Karel</t>
  </si>
  <si>
    <t>Definice digitálního dokumentu pro potřeby zpřístupnění a trvalého uložení v podprogramu VISK6 – nová verze</t>
  </si>
  <si>
    <t>Uhlíř, Zdeněk;Klimek, Tomáš;Psohlavec, Tomáš;Skrčený, Vlastimil;Švejda, Pavel</t>
  </si>
  <si>
    <t>Instalace IIIF-compliant image serveru v prostředí distribuovaných digitálních úložišť v oblasti psaného kulturního dědictví</t>
  </si>
  <si>
    <t>Boldan, Kamil</t>
  </si>
  <si>
    <t>Úřední jednolistové tisky jagellonského věku</t>
  </si>
  <si>
    <t>Marek, Jindřich;Dragoun, Michal</t>
  </si>
  <si>
    <t>Soupis středověkých latinských rukopisů Národní knihovny ČR: doplňky ke katalogu Josefa Truhláře = Catalogus codicum manu scriptorum Latinorum medii aevi qui in Bibliotheca Nationali olim Universitatis Pragensis asservantur: additamenta ad catalogum Josephi Truhlář</t>
  </si>
  <si>
    <t>Marek, Jindřich</t>
  </si>
  <si>
    <t>Das Plädoyer des Prager Theologen Mařík Rvačka (Moritz von Prag) gegen den Kult von Bluthostien</t>
  </si>
  <si>
    <t>Semerádová, Pavla;Šedivá, Eliška</t>
  </si>
  <si>
    <t>Catalogus collectionis operum artis musicae de Monasterii Siloensis</t>
  </si>
  <si>
    <t>Magidová, Marija</t>
  </si>
  <si>
    <t>Под знаком каталогов и материалов к… В. Н. Тукалевский и русская книга за рубежом. 1918-1936 гг. Pod znakom katalogov i materialov k… V. N. Tukalevskij i russkaja kniga za rubežom. 1918-1936 gg.</t>
  </si>
  <si>
    <t>Národní muzeum</t>
  </si>
  <si>
    <t>Šumpich, Jan</t>
  </si>
  <si>
    <t>Motýli Středního Pojihlaví</t>
  </si>
  <si>
    <t>Šoun, Jaroslav;Bouda, František;Kocourková, Jana;Malíček, Jiří;Palice, Zdeněk;Peksa, Ondřej;Svoboda, David;Vondrák, Jan</t>
  </si>
  <si>
    <t>Zajímavé nálezy lišejníků z čeledi Parmeliaceae v České republice</t>
  </si>
  <si>
    <t>Mycology</t>
  </si>
  <si>
    <t>Dolejš, Petr;Rückl, Kryštof</t>
  </si>
  <si>
    <t>Two rare spider species (Araneae: Araneidae, Theridiidae) found in the Šumava Mts.</t>
  </si>
  <si>
    <t>Heroldová, Helena</t>
  </si>
  <si>
    <t>Between Cultures: Manchu and Han Dress of the Late Qing Dynasty in the Náprstek Museum Collection</t>
  </si>
  <si>
    <t>Dragoun, Michal</t>
  </si>
  <si>
    <t>Rukopisné zlomky Knihovny Národního muzea : Signatura 1 K (Dodatky ke sbírkám Adolfa Patery a Čeňka Zíbrta)</t>
  </si>
  <si>
    <t>Library science</t>
  </si>
  <si>
    <t>Svobodová, Helena;Kozáková, Romana</t>
  </si>
  <si>
    <t>Ancient Glass</t>
  </si>
  <si>
    <t>Sklenář, Karel</t>
  </si>
  <si>
    <t>Archeologie v Čechách v období analytického pozitivismu (1868-1892) : Od Vocelova &amp;quot;Pravěku&amp;quot; po střetnutí muzejní a univerzitní školy</t>
  </si>
  <si>
    <t>Smíšek, Kamil</t>
  </si>
  <si>
    <t>České, moravské a slezské mince 10. - 20. století : Národní muzeum - Chaurova sbírka IX. 1. Vládní a soukromé početní peníze (14. - 17. století)</t>
  </si>
  <si>
    <t>Jordan, Hanuš</t>
  </si>
  <si>
    <t>Krása němých svědků : Památky na osobnosti českého divadla ve sbírce Národního muzea</t>
  </si>
  <si>
    <t>Šustíková, Věra</t>
  </si>
  <si>
    <t>Nová vlna koncertního melodramu : k 20. výročí projektu Oživení koncertního melodramu</t>
  </si>
  <si>
    <t>Paulová, Eva</t>
  </si>
  <si>
    <t>Čestný soud Maffie ve věci obvinění Josefa Suka a dalších členů Českého kvarteta Zdeňkem Nejedlým ve světle dokumentů z pozůstalosti Josefa Jana Friče</t>
  </si>
  <si>
    <t>Sklenář, Jan;Ekrt, Boris;Sejkora, Jiří;Kolesar, Peter;Gazdová, Zuzana;Malíková, Radana;Nohejlová, Martina;Kotlík, Petr;Novák, Michal;Ďurovič, Michal;Říhová Ambrožová, Jana</t>
  </si>
  <si>
    <t>Metodika preventivní i sanační konzervace sbírkových předmětů z oblasti paleontologie a mineralogie ohrožených produkty degradace sulfidů</t>
  </si>
  <si>
    <t>Holec, Jan;Kment, Petr;Wagner, Jan;Šmíd, Jiří;Šída, Otakar;Kvaček, Jiří;Sejkora, Jiří;Kuželka, Vítězslav</t>
  </si>
  <si>
    <t>Metodika pro práci s přírodovědeckým typovým materiálem</t>
  </si>
  <si>
    <t>Pauliš, Petr;Babka, Karel;Sejkora, Jiří;Škácha, Pavel</t>
  </si>
  <si>
    <t>Uranové minerály ČR a jejich nejvýznamnější naleziště</t>
  </si>
  <si>
    <t>Laštůvka, Zdeněk;Barták, Miroslav;Bezděk, Jan;Bílý, Svatopluk;Čelechovský, Alois;Dolný, Aleš;Hula, Vladimír;Chládek, František;Ježek, Jan;Kment, Petr;Malenovský, Igor;Řezníčková, Pavla;Říha, Martin;Skuhravá, Marcela;Stejskal, Robert;Šefrová, Hana;Tkoč, Michal;Trnka, Filip;Vašátko, Jaroslav</t>
  </si>
  <si>
    <t>Fagová, Dana;Šulcová, Veronika</t>
  </si>
  <si>
    <t>Restaurování fragmentů kasule z poloviny 17. století: Nové metody lokálního čištění historického textilu</t>
  </si>
  <si>
    <t>Valach, Jaroslav;Juliš, Karel;Frankl, Jiří;Štefcová, Petra;Pech, Michal;Kotyk, Michael</t>
  </si>
  <si>
    <t>Soubor jednoduchých čidel pro monitorování parametrů vnitřního prostředí v uzavřených či nesnadno přístupných prostorách (např. výstavní vitríny, odlehlé depozitáře atp.)</t>
  </si>
  <si>
    <t>Mašek, Petr;Šípek, Richard</t>
  </si>
  <si>
    <t>Vzorová metodika pro využití provenienční databáze k identifikaci odcizených knih pro policii a vyšetřovací orgány</t>
  </si>
  <si>
    <t>Kašparová, Jaroslava;Šípek, Richard</t>
  </si>
  <si>
    <t>Mapa historických knihoven na základě výzkumu proveniencí - Evropa</t>
  </si>
  <si>
    <t>Klápšťová, Kateřina;Homola, Otokar</t>
  </si>
  <si>
    <t>Dakotská kultura na rozcestí: Vojta Náprstek a jeho dakotská sbírka z roku 1856</t>
  </si>
  <si>
    <t>Onderka, Pavel;Jungová, Gabriela;Bučil, Jiří;Oktábcová, Lubica;Pečený, Jakub;Cvrček, Jan;Schierová, Zuzana;Tomsová, Julie</t>
  </si>
  <si>
    <t>Atlas of Egyptian Mummies in the Czech Collections I: Complete Adult Human Mummies</t>
  </si>
  <si>
    <t>Nová, Kateřina;Vejvodová, Veronika</t>
  </si>
  <si>
    <t>Three Years with the Maestro: an American remembers Antonín Dvořák</t>
  </si>
  <si>
    <t>Mojžíšová, Olga;Pospíšil, Milan</t>
  </si>
  <si>
    <t>Bedřich Smetana.  Korespondence I. (1840-1862)</t>
  </si>
  <si>
    <t>Novák, Ľubomír;Stančo, Ladislav;Marquis, Philippe;Belaňová, Petra;Mleziva, Jindřich;Ohlídalová, Martina;Kozáková, Romana;Šulcová, Veronika;Šefců, Radka;Šreinová, Blanka;Malíková, Radana;Fořt, Martin;Knězů Knížová, Michaela;Míčková, Eva;Tisucká, Marika</t>
  </si>
  <si>
    <t>Afghanistan. Rescued Treasures of Buddhism</t>
  </si>
  <si>
    <t>Národní památkový ústav</t>
  </si>
  <si>
    <t>Borovcová, Alena</t>
  </si>
  <si>
    <t>The Cultural Heritage of the Northern State Railway</t>
  </si>
  <si>
    <t>Lukášová, Eva;Otavská, Vendula</t>
  </si>
  <si>
    <t>Aristokratický interiér doby baroka ve světle historických inventářů</t>
  </si>
  <si>
    <t>Bláha, Jiří;Kazárová, Helena;Olšan, Jiří;Pavelec, Petr;Reitinger, Petr;Slavko, Pavel;Voříšek, Martin</t>
  </si>
  <si>
    <t>Metodika pro přípravu a realizaci historicky poučených festivit v prostředí hradů a zámků – I.</t>
  </si>
  <si>
    <t>Pavlíková, Marta;Hochel, Marian</t>
  </si>
  <si>
    <t>Třináctá komnata Napoleonova, obraz Napoleona Bonaparta v mobiliárních fondech Národního památkového ústavu</t>
  </si>
  <si>
    <t>Strakoš, Martin;Anton, Ondřej;Bydžovský, Jiří;Cikrle, Petr;Černá, Anna Marie;Dufka, Ámos;Hasníková, Hana;Keršner, Zbyněk;Kugl, Jiří;Kunecký, Jiří;Popelová, Lenka;Přendík, Petr;Rotter, Tomáš;Rovnaníková, Pavla;Šenberger, Tomáš;Šimonová, Hana;Urlich, Petr</t>
  </si>
  <si>
    <t>Nádraží Ostrava-Vítkovice. Historie - architektura - památkový potenciál.</t>
  </si>
  <si>
    <t>Fidler, Petr;Křesadlová, Lenka;Perutková, Jana;Spáčilová, Jana;Valeš, Tomáš;Ruhe, Lilian</t>
  </si>
  <si>
    <t>Proměny zámeckého areálu v Jaroměřicích nad Rokytnou</t>
  </si>
  <si>
    <t>Hájek, Josef;Bartoš, Ladislav;Koberová, Veronika;Kibic, Karel;Maloušek, Jan;Semerád, Matouš</t>
  </si>
  <si>
    <t>Cihly v historické architektuře Prahy</t>
  </si>
  <si>
    <t>Radostová, Šárka;Baštýřová, Hana;Gaudek, Tomáš;Čapková, Gabriela;Fiřt, Jan;Hlušičková, Pavla;Mudra, Aleš;Lavička, Roman;Srovnal, Filip;Salava, Jan;Uhlíková, Kristina;Halama, Tomáš</t>
  </si>
  <si>
    <t>Ad unicum:  Umělecká díla z fondů Národního památkového ústavu. I/1 Od gotiky k manýrismu</t>
  </si>
  <si>
    <t>Pavlíková, Marta;Sellnerová, Alena;Hanzlík, Jan;Bureš, Jiří;Hájková, Lenka;Páral, Matěj;Řičánková, Alena</t>
  </si>
  <si>
    <t>Sakrální architektura 20. století v Ústeckém kraji</t>
  </si>
  <si>
    <t>Černá, Alena;Vavřinová, Valburga;Scheufler, Pavel;Medříková, Petra;Hořejš, Miloš;Vaňková, Lenka;Polách, Radek;Pilná, Veronika;Krejčiřík, Přemysl;Hozák, Jan;Kliment, Petr;Hrubá, Michaela;Ruizová, Libuše;Hocková, Monika;Wittlich, Filip;Jůn, Libor;Novozámská</t>
  </si>
  <si>
    <t>Jednotná popisná a obrazová dokumentace historického fotografického materiálu v kontextu používaných elektronických evidenčních systémů v příspěvkových organizacích MK ČR</t>
  </si>
  <si>
    <t>Wittlich, Filip;Scheufler, Pavel;Černá, Alena;Vavřinová, Valburga;Kliment, Petr;Hozák, Jan;Knoppová, Hana;Scheuflerová, Lenka</t>
  </si>
  <si>
    <t>Interpretace fotografie z hlediska obsažených obrazových informací. Metodika maximalizace reálného využití informací poskytovaných historickým fotografickým materiálem jako solitérní památkou a v kontextu používaných databázových systémů evidence pro proh</t>
  </si>
  <si>
    <t>Linhartová, Dana</t>
  </si>
  <si>
    <t>Architektonická činnost ateliéru Fellner &amp; Helmer v českých zemích</t>
  </si>
  <si>
    <t>Scheufler, Pavel;Vavřinová, Valburga</t>
  </si>
  <si>
    <t>Fotografické ateliéry na území zemí Koruny české</t>
  </si>
  <si>
    <t>Boháčová, I.;Cymbalak, Tomasz;Čiháková, Jarmila;Dragoun, Zd.;Hasil, J.;Havrda, Jan;Juřina, P.;Kašpar, V.;Laval, F.;Mašterová, K.;Podliska, Jaroslav;Staňková, Veronika;Starec, P.;Šmolíková, M.;Tryml, Michal;Vyšohlíd, M.;Žďárská, Anna</t>
  </si>
  <si>
    <t>Havlůjová, Hana;Indrová, Martina;Charvátová, Kateřina;Klapko, Dušan;Hudec, Petr;Jordánová, Květa;Havrlant, Petr;Kosová, Šárka;Neprašová, Eva;Rezková Přibylová, Naděžda;Svobodová, Anna;Wizovská, Dagmar;Wizovský, Tomáš</t>
  </si>
  <si>
    <t>Památky nás baví 1. Objevujeme kulturní dědictví s předškoláky a žáky 1. stupně základních škol.</t>
  </si>
  <si>
    <t>Havlůjová, Hana;Indrová, Martina;Charvátová, Kateřina;Klapko, Dušan;Havrlant, Petr;Hudec, Petr;Jordánová, Květa;Kosová, Šárka;Neprašová, Eva;Rezková Přibylová, Naděžda;Svobodová, Anna;Wizovská, Dagmar;Wizovský, Tomáš</t>
  </si>
  <si>
    <t>Památky nás baví 2. Předáváme péči o kulturní dědictví žákům 2. stupně základních škol a středoškolákům.</t>
  </si>
  <si>
    <t>Havlůjová, Hana;Indrová, Martina;Charvátová, Kateřina;Klapko, Dušan;Hudec, Petr;Havrlant, Petr;Jordánová, Květa;Neprašová, Eva;Rezková Přibylová, Naděžda;Svobodová, Anna;Wizovská, Dagmar;Wizovský, Tomáš</t>
  </si>
  <si>
    <t>Památky nás baví 3. Potenciál kulturního dědictví pro vysokoškolské a další vzdělávání pedagogů.</t>
  </si>
  <si>
    <t>Havlůjová, Hana;Indrová, Martina;Charvátová, Kateřina;Klapko, Dušan;Hudec, Petr;Havrlant, Petr;Jordánová, Květa;Neprašová, Eva;Rezková Přibylová, Naděžda;Svoboda, Petr;Svobodová, Anna;Wizovská, Dagmar;Wizovský, Tomáš</t>
  </si>
  <si>
    <t>Památky nás baví 4. Kulturní dědictví jako příležitost pro učení všech generací.</t>
  </si>
  <si>
    <t>Památky nás baví 5. Objevujeme kulturní dědictví bez bariér.</t>
  </si>
  <si>
    <t>Ourodová, Ludmila;Hájek, Pavel;Vávrová, Petra;Neoralová, Jitka</t>
  </si>
  <si>
    <t>Metodika Preventivní péče o historické knihovní fondy ve specifických podmínkách památkových objektů ve správě NPÚ</t>
  </si>
  <si>
    <t>Pavlíková, Marta;Sellnerová, Alena</t>
  </si>
  <si>
    <t>Louny avantgardní - vybrané meziválečné realizace</t>
  </si>
  <si>
    <t>Žižka, Jan</t>
  </si>
  <si>
    <t>Hospodářské dvory bývalých panství v Čechách</t>
  </si>
  <si>
    <t>Havlice, Jiří;Lavička, Roman;Čapek, Ladislav;Fröhlich, Jiří;Krajíc, Rudolf;Reitinger, Lukáš</t>
  </si>
  <si>
    <t>Královská založení na jihu Čech za vlády posledních Přemyslovců</t>
  </si>
  <si>
    <t>Zeman, Jaroslav</t>
  </si>
  <si>
    <t>„Ein Volk, ein Reich, eine Architektur.“ Nacistická architektura na Liberecku a Jablonecku.</t>
  </si>
  <si>
    <t>Matěj, Miloš;Ryšková, Michaela;Gustafsson, Ulf Ingemar;Taugbøl, Trond;Tomášek, Martin;Šternová, Petra;Jordánová, Květa;Freiwilling, Petr;Buchta, Ladislav;Borovcová, Alena</t>
  </si>
  <si>
    <t>Technical Monuments in Norway and the Czech Republic – Technické památky v Norsku a České republice</t>
  </si>
  <si>
    <t>Národní technické museum</t>
  </si>
  <si>
    <t>Skoupý, Jiří</t>
  </si>
  <si>
    <t>Šofér, který změnil dějiny. Za volantem vstříc atentátu v Sarajevu</t>
  </si>
  <si>
    <t>Laboutková, Irena</t>
  </si>
  <si>
    <t>Umělecká litina ve sbírkách Národního technického muzea</t>
  </si>
  <si>
    <t>Buriánková, Magdalena;Cikrytová, Tereza;Hozák, Jan;Hrubá, Michaela;Kliment, Petr;Kopecká, Ivana;Stříteský, Hynek;Zeinerová-Brachtlová, Michaela</t>
  </si>
  <si>
    <t>Aplikace a prezentace historického fotografického materiálu v expozicích a instalacích paměťových institucí</t>
  </si>
  <si>
    <t>Svobodová, Eva;Kopecká, Ivana;Čechák, Tomáš;Prokeš, Radek</t>
  </si>
  <si>
    <t>Historické metalické laky</t>
  </si>
  <si>
    <t>Kopecká, Ivana</t>
  </si>
  <si>
    <t>Kolečko první pomoci a záchranných prací</t>
  </si>
  <si>
    <t>Králová, Hana;Lišková, Jana</t>
  </si>
  <si>
    <t>„Vytrvale vpřed“: osudy rodu (von) Hardtmuth</t>
  </si>
  <si>
    <t>Národní ústav duševního zdraví</t>
  </si>
  <si>
    <t>Tylš, Filip;Páleníček, Tomáš;Horáček, Jiří</t>
  </si>
  <si>
    <t>Neurobiology of the effect of psilocybin in relation to its potential therapeutic targets</t>
  </si>
  <si>
    <t>Bankovská Motlová, Lucie;Španiel, Filip</t>
  </si>
  <si>
    <t>Schizofrenie: Jak předejít relapsu aneb terapie pro 21. století</t>
  </si>
  <si>
    <t>Mohr, Pavel;Kopeček, Miloslav;Brunovský, Martin;Páleníček, Tomáš</t>
  </si>
  <si>
    <t>Klinická psychofarmakologie</t>
  </si>
  <si>
    <t>Weiss, Petr</t>
  </si>
  <si>
    <t>Poruchy sexuální preference</t>
  </si>
  <si>
    <t>Test pojmenování obrázků a jejich vybavení (POBAV)</t>
  </si>
  <si>
    <t>Winkler, Petr;Machů, Vendula;Kondrátová, Lucie</t>
  </si>
  <si>
    <t>Mapa služeb pro lidi s duševním onemocněním</t>
  </si>
  <si>
    <t>Koudelka, Vlastimil;Tsenov, Grygoriy</t>
  </si>
  <si>
    <t>EROs, PLI, &amp; DPLI Analyzer</t>
  </si>
  <si>
    <t>Chodounská, Hana;Šťastná, Eva;Kapras, Vojtěch;Kohout, Ladislav;Borovská, Jiřina;Vyklický, Ladislav;Valeš, Karel;Cais, Ondřej;Rambousek, Lukáš;Stuchlík, Aleš;Valešová, Věra</t>
  </si>
  <si>
    <t>Steroide anionic compounds, method of their production, usage and pharmaceutical preparation involving them</t>
  </si>
  <si>
    <t>Fajnerová, Iveta;Vlček, Kamil;Brom, Cyril;Rodriguez, Mabel;Dvorská, Karolína;Levčík, David;Konrádová, Lucie;Mikoláš, Pavol;Ungrmanová, Martina;Bída, Michal;Blahna, Karel;Španiel, Filip;Stuchlík, Aleš;Horáček, Jiří</t>
  </si>
  <si>
    <t>Virtual spatial navigation tests based on animal research: spatial cognition deficit in first episodes of schizophrenia</t>
  </si>
  <si>
    <t>Prajsová, Jitka;Grznár, Miroslav</t>
  </si>
  <si>
    <t>Sebevražednost v České republice a strategie její prevence</t>
  </si>
  <si>
    <t>Národní ústav lidové kultury</t>
  </si>
  <si>
    <t>Novotný, Martin</t>
  </si>
  <si>
    <t>Hliněná omítka (lepenice) na dřevěné konstrukci tradičních staveb: příprava, aplikace, údržba</t>
  </si>
  <si>
    <t>Mertová, Petra;Samohýlová, Alena</t>
  </si>
  <si>
    <t>Metodika nedestruktivního průzkumu historických tkanin etnografického charakteru z období 1850 až 1950, jejich dokumentace a identifikace. MEP (Metodika etnografického průzkumu)</t>
  </si>
  <si>
    <t>Šimša, Martin</t>
  </si>
  <si>
    <t>Mapa rozšíření úvazů velkých tištěných šátků na Moravě</t>
  </si>
  <si>
    <t>Národní zemědělské muzeum Praha</t>
  </si>
  <si>
    <t>Simanov, Vladimír</t>
  </si>
  <si>
    <t>České lesy v datech a číslech</t>
  </si>
  <si>
    <t>Foltánek, Vladimír</t>
  </si>
  <si>
    <t>Lesní školkařství v České republice – od historie k současnosti</t>
  </si>
  <si>
    <t>Balcarová, Jitka</t>
  </si>
  <si>
    <t>MUDr. Gustav Rösler a Neudeutscher Kulturbund in Österreich. „Pionýři“ rasové hygieny v českých zemích</t>
  </si>
  <si>
    <t>Čeněk, Miroslav;Voldřichová, Marie</t>
  </si>
  <si>
    <t>Sallačova sbírka turovitých : kritický katalog</t>
  </si>
  <si>
    <t>Pojar, Vojtěch</t>
  </si>
  <si>
    <t>Zelené zlato. Kartelizace chmelařství v českých zemích (1890–1938)</t>
  </si>
  <si>
    <t>Kubů, Eduard;Šouša, Jiří</t>
  </si>
  <si>
    <t>Z časů, kdy nebylo co jíst… Český sedlák/rolník za Velké války</t>
  </si>
  <si>
    <t>Steinová, Šárka;Ottomanská, Stanislava</t>
  </si>
  <si>
    <t>Zahradní umění za první Československé republiky a její zahradníci</t>
  </si>
  <si>
    <t>Novák, Zdeněk</t>
  </si>
  <si>
    <t>Zahrada Evropy. Osudy zahradního umění na Moravě pohledem 21. století</t>
  </si>
  <si>
    <t>Venkov, rolník a válka ve střední Evropě novověku. Od Třicetileté války do války studené</t>
  </si>
  <si>
    <t>Vlček, Martin;Kubásková, Lucie;Jakubská, Jana</t>
  </si>
  <si>
    <t>Šrobárova sbírka – Odhalení</t>
  </si>
  <si>
    <t>Slaba, Martin</t>
  </si>
  <si>
    <t>Myslivost - stálá muzejní expozice</t>
  </si>
  <si>
    <t>Národohospodářský ústav AV ČR, v. v. i.</t>
  </si>
  <si>
    <t>Sidorkin, Oleg;Srholec, Martin</t>
  </si>
  <si>
    <t>Do direct subsidies stimulate new R&amp;D outputs in firms? A comparison of the IMPULS, TIP and ALFA programmes</t>
  </si>
  <si>
    <t>Kalíšková, Klára</t>
  </si>
  <si>
    <t>IDEA pro volby 2017: rodinná politika ve volebních programech: přehled a rozbor</t>
  </si>
  <si>
    <t>Macháček, Vít;Srholec, Martin</t>
  </si>
  <si>
    <t>Místní časopisy ve Scopusu</t>
  </si>
  <si>
    <t>Kalíšková, Klára;Münich, Daniel;Pertold, Filip</t>
  </si>
  <si>
    <t>Veřejná podpora míst ve školkách se vyplatí: analýza výnosů a nákladů</t>
  </si>
  <si>
    <t>Palguta, Ján;Pertold, Filip</t>
  </si>
  <si>
    <t>K čemu vede (ne)transparentnost veřejných zakázek?</t>
  </si>
  <si>
    <t>Srholec, Martin</t>
  </si>
  <si>
    <t>Metodika hodnocení hospodárnosti účelové podpory pro aplikovaný výzkum a vývoj ve firmách</t>
  </si>
  <si>
    <t>Nemocnice Na Bulovce</t>
  </si>
  <si>
    <t>Lesenský, Jan;Matějovský, Zdeněk;Němec, Karel</t>
  </si>
  <si>
    <t>Complex surgery for locally advanced bone and soft tissue sarcomas of the shoulder girdle</t>
  </si>
  <si>
    <t>Rob, Filip;Hercogová, Jana</t>
  </si>
  <si>
    <t>Ixekizumab (TALTZ®) - nový lék pro léčbu psoriázy</t>
  </si>
  <si>
    <t>Dermatology and venereal diseases</t>
  </si>
  <si>
    <t>Zikán, Michal</t>
  </si>
  <si>
    <t>olaparib</t>
  </si>
  <si>
    <t>Pauk, Norbert</t>
  </si>
  <si>
    <t>Duální bronchodilatační léčba u pacientů s chronickou obstrukční plicní nemocí</t>
  </si>
  <si>
    <t>Respiratory systems</t>
  </si>
  <si>
    <t>Beneš, Jiří</t>
  </si>
  <si>
    <t>Dalbavancin</t>
  </si>
  <si>
    <t>Infectious Diseases</t>
  </si>
  <si>
    <t>Jilich, David</t>
  </si>
  <si>
    <t>Odefsey a jeho současná pozice v léčbě HIV infekce</t>
  </si>
  <si>
    <t>Včelák, Josef;Tóth, Ladislav;Šlégl, Michal;Šuman, Roman</t>
  </si>
  <si>
    <t>Léčba zlomenin páteře u pacientů s ankylozující spondylartritidou</t>
  </si>
  <si>
    <t>Pauk, Norbert;Balco, Michal</t>
  </si>
  <si>
    <t>Umeklidinium/vilanterol – nová fixní dvojkombinace duální bronchodilatace v udržovací terapii CHOPN</t>
  </si>
  <si>
    <t>Sečníková, Zuzana;Krásová, Martina;Zelenková, Darina;Jůzlová, Kateřina;Hercogová, Jana</t>
  </si>
  <si>
    <t>Kožní nádory u transplantovaných pacientů - doporučení pro praxi</t>
  </si>
  <si>
    <t>Jůzlová, Kateřina;Rob, Filip;Vaňousová, Daniela;Kružicová, Zuzana;Sýkorová, Blanka;Hercogová, Jana</t>
  </si>
  <si>
    <t>Doporučený postup pro léčbu kapavky v České republice</t>
  </si>
  <si>
    <t>Holečková, Petra</t>
  </si>
  <si>
    <t>Výživa - základní předpoklad onkologické léčby</t>
  </si>
  <si>
    <t>Nemocnice Na Homolce</t>
  </si>
  <si>
    <t>Čáp, Petr</t>
  </si>
  <si>
    <t>Bronchiální hyperreaktivita a její souvislosti</t>
  </si>
  <si>
    <t>Petrů, Jan;Dujka, Libor;Královec, Štěpán;Mžourková, Kateřina;Neužil, Petr</t>
  </si>
  <si>
    <t>Temperature-Controlled Radiofrequency Ablation for Pulmonary Vein Isolation in Patients With Atrial Fibrillation</t>
  </si>
  <si>
    <t>Rubáčková Popelová, Jana;Černý, Štěpán</t>
  </si>
  <si>
    <t>Chlopenní vady</t>
  </si>
  <si>
    <t>Naar, Jan;Neužil, Petr;Doškář, Petr;Málek, Filip</t>
  </si>
  <si>
    <t>Effects of Spinal Cord Stimulation on Cardiac Sympathetic Nerve Activity in Patients with Heart Failure</t>
  </si>
  <si>
    <t>Krámská, Lenka</t>
  </si>
  <si>
    <t>Neuropsychologie cévních mozkových příhod</t>
  </si>
  <si>
    <t>Neužil, Petr;Petrů, Jan;Mates, Martin;Prokopová, Milena;Hála, Pavel;Kmoníček, Petr;Mráz, Tomáš</t>
  </si>
  <si>
    <t>Percutaneous closure of left atrial appendage for stroke prevention</t>
  </si>
  <si>
    <t>Neužil, Petr</t>
  </si>
  <si>
    <t>Practical Considerations of Mapping Persistent Atrial Fibrillation With Whole-Chamber Basket Catheters</t>
  </si>
  <si>
    <t>Mates, Martin</t>
  </si>
  <si>
    <t>Koronární cirkulace</t>
  </si>
  <si>
    <t>Orientální ústav AV ČR, v. v. i.</t>
  </si>
  <si>
    <t>Klimeš, Ondřej</t>
  </si>
  <si>
    <t>China’s cultural soft power: the central concept in the early Xi Jinping era (2012–2017)</t>
  </si>
  <si>
    <t>Melčák, Miroslav</t>
  </si>
  <si>
    <t>Islámský stát a likvidace architektonického dědictví: Příklad Mosulu</t>
  </si>
  <si>
    <t>Hrubý, Jakub</t>
  </si>
  <si>
    <t>Legitimita moci v rámci císařské vize zakladatele dynastie Ming</t>
  </si>
  <si>
    <t>Dluhošová, Táňa;Chen, A.Ch.-H.</t>
  </si>
  <si>
    <t>Digital Humanities Methods for Reconstruction of the Literary Fields in the Early Post-war Period of Taiwann</t>
  </si>
  <si>
    <t>Strnad, Jaroslav</t>
  </si>
  <si>
    <t>Kabīr in the Gurū Granth</t>
  </si>
  <si>
    <t>Weingarten, Oliver</t>
  </si>
  <si>
    <t>The Unorthodox Master: The Serious and the Playful in Depictions of Confucius</t>
  </si>
  <si>
    <t>Petrů, Tomáš</t>
  </si>
  <si>
    <t>"Lands below the Winds" as Part of the Persian Cosmopolis: An Inquiry into Linguistic and Cultural Borrowings from the Persianate societies in the Malay World</t>
  </si>
  <si>
    <t>OSEVA vývoj a výzkum s.r.o.</t>
  </si>
  <si>
    <t>Lošák, Martin;Zámečník, J.;Pavlíčková, J.;Faltus, M.</t>
  </si>
  <si>
    <t>Zavedení trav do in vitro podmínek</t>
  </si>
  <si>
    <t>Biology (theoretical, mathematical, thermal, cryobiology, biological rhythm), Evolutionary
biology</t>
  </si>
  <si>
    <t>Vrbovský, Viktor</t>
  </si>
  <si>
    <t>Odrůda řepky ozimé OBELIX</t>
  </si>
  <si>
    <t>Seidenglanz, M.;Šafář, J.;Hrudová, E.;Tóth, P.;Kolařík, P.;Rotrekl, J.;Havel, Jiří;Plachká, Eva;Táncik, J.;Hudec, K.</t>
  </si>
  <si>
    <t>Výsledky testování citlivosti blýskáčků (Meligethes spp.) na pyrethroid tau-fluvalinate v roce 2016</t>
  </si>
  <si>
    <t>Macháč, Radek;Smočková, Martina;Petřeková, Pavla</t>
  </si>
  <si>
    <t>Testování selektivity herbicidů ve vybraných druzích trav</t>
  </si>
  <si>
    <t>Burketová, Lenka;Šašek, Vladimír;Kolomazník, Karel;Havel, Jiří;Věchet, Lubomír</t>
  </si>
  <si>
    <t>Biostimulátor rostlin</t>
  </si>
  <si>
    <t>Možnosti použití herbicidů s graminicidním účinkem v travách na semeno</t>
  </si>
  <si>
    <t>Odrůda řepky ozimé OREX</t>
  </si>
  <si>
    <t>Ostravská univerzita</t>
  </si>
  <si>
    <t>Ostravská univerzita/Přírodovědecká fakulta</t>
  </si>
  <si>
    <t>Saunders, David John;Crampin, Mike</t>
  </si>
  <si>
    <t>Cartan Geometries and their Symmetries: A Lie Algebroid Approach</t>
  </si>
  <si>
    <t>Rossi, Olga</t>
  </si>
  <si>
    <t>Lepage Manifolds</t>
  </si>
  <si>
    <t>Ostravská univerzita/Centrum excelence IT4Innovations, divize OU, Ústav pro výzkum a aplikace fuzzy modelování</t>
  </si>
  <si>
    <t>Hurtík, Petr;Vajgl, Marek</t>
  </si>
  <si>
    <t>Automatic Licence Plate Recognition</t>
  </si>
  <si>
    <t>Volná, Eva;Kotyrba, Martin</t>
  </si>
  <si>
    <t>Recognition of Patterns with Fractal Structure in Time Series</t>
  </si>
  <si>
    <t>Pánek, Tomáš;Hradecký, Jan</t>
  </si>
  <si>
    <t>Landscapes and Landforms of the Czech Republic</t>
  </si>
  <si>
    <t>Eliáš, Marek;Amaral, R.;Fawley, K. P.;Fawley, M. W.;Němcová, Y.;Neustupa, J.;Přibyl, P.;Santos, L. M. A.;Ševčíková, Tereza</t>
  </si>
  <si>
    <t>Ožana, Stanislav;Bárta, Daniel;Burda, Michal;Hykel, Michal;Malina, Marek;Prášek, Martin;Dolný, Aleš</t>
  </si>
  <si>
    <t>Lovec vážek CZ/Dragonfly Hunter CZ</t>
  </si>
  <si>
    <t>Pánek, Tomáš;Simpson, A. G.;Brown, M. W.;Dexter-Dyer, B.</t>
  </si>
  <si>
    <t>Heterolobosea</t>
  </si>
  <si>
    <t>Ostravská univerzita/Lékařská fakulta</t>
  </si>
  <si>
    <t>Hájek, Michal;Chmelař, Dittmar;Klečka, L.;Klugar, M.;Pudil, R.;Racek, J.;Rozložník, Miroslav;Růžička, J.;Sázel, M.;Stryja, J.;Zapletalová, J.</t>
  </si>
  <si>
    <t>Hyperbarická medicína</t>
  </si>
  <si>
    <t>Hybrid Techniques for Complex Aortic Surgery</t>
  </si>
  <si>
    <t>Kristiníková, Jarmila;Sochorová, Hana;Poštulková, Markéta</t>
  </si>
  <si>
    <t>Evidence-based practice in the field of rehabilitation</t>
  </si>
  <si>
    <t>Other clinical medicine subjects</t>
  </si>
  <si>
    <t>Miklín, Jan;GAJDOŠOVÁ, Kateřina</t>
  </si>
  <si>
    <t>Mapa vinic, odrůd vín a vinařských podoblastí ve vinařské oblasti Morava</t>
  </si>
  <si>
    <t>Ostravská univerzita/Filozofická fakulta</t>
  </si>
  <si>
    <t>Paulík, Karel</t>
  </si>
  <si>
    <t>Psychologie lidské odolnosti.</t>
  </si>
  <si>
    <t>Ostravská univerzita/Pedagogická fakulta</t>
  </si>
  <si>
    <t>Sekera, Ondřej</t>
  </si>
  <si>
    <t>Outcome of psychotherapeutic training MOVISA (Model of Virginia Satir)</t>
  </si>
  <si>
    <t>Baumgartner, František;Wirtz, Zuzana;Ward, Catherine L.;Poledňová, Ivana</t>
  </si>
  <si>
    <t>Aspects of Antisocial Behavior in Relation to Emotion Understanding and Parenting Style in Slovak and South African Early Adolescents.</t>
  </si>
  <si>
    <t>Sekera, Ondřej;Sekerová, Kamila</t>
  </si>
  <si>
    <t>Řeč orientovaná na dítě - rodičovské perspektivy a limity (sebezáchovné komunikační pozice v praxi)</t>
  </si>
  <si>
    <t>Metelková Svobodová, Radana;Svobodová, Jana</t>
  </si>
  <si>
    <t>Eyetracker jako pomocník při monitorování cesty ke čtenářské gramotnosti</t>
  </si>
  <si>
    <t>HOMANOVÁ, Zuzana;Kapounová, Jana</t>
  </si>
  <si>
    <t>Social Networking in Czech Elementary Schools: A New Path for Cooperation</t>
  </si>
  <si>
    <t>Kostolányová, Kateřina;Šarmanová, Jana</t>
  </si>
  <si>
    <t>DVĚ METODY EVALUACE ADAPTIVNÍCH STUDIJNÍCH MATERIÁLŮ</t>
  </si>
  <si>
    <t>Krpec, Radek</t>
  </si>
  <si>
    <t>Isomorphism as generalization tool (in combinatorics)</t>
  </si>
  <si>
    <t>Malach, Josef;Chmura, Milan</t>
  </si>
  <si>
    <t>PRIPRAVA AKADEMICKYCH PRACOVNIKU NA VZDELAVACI CINNOST VE SVETLE TRENDU VE VYUCE A UCENI NA VYSOKYCH SKOLACH</t>
  </si>
  <si>
    <t>Barot, Tomáš</t>
  </si>
  <si>
    <t>Adaptive Control Strategy in Context with Pedagogical Cybernetics</t>
  </si>
  <si>
    <t>Adamus, Petr;Vančová, Alica;Lőfflerová, Monika</t>
  </si>
  <si>
    <t>Poruchy autistického spektra v kontextu aktuálních interdisciplinárních poznatků</t>
  </si>
  <si>
    <t>Ostravská univerzita/Fakulta sociálních studií</t>
  </si>
  <si>
    <t>Keller, Jan</t>
  </si>
  <si>
    <t>Evropské rozpory ve světle migrace</t>
  </si>
  <si>
    <t>Erath, Peter;Balkow, Kerstin</t>
  </si>
  <si>
    <t>Wie selbstbewusst darf eine soziale Profession sein?</t>
  </si>
  <si>
    <t>Antonín, Robert</t>
  </si>
  <si>
    <t>Der Weg nach Osten. Heinrich VII. und der Erwerb Böhmens für die Luxemburger</t>
  </si>
  <si>
    <t>'Omnis potestas a deo est' The sacred aspects of the legitimacy of the ruler in the narrative sources from high medieval Bohemia</t>
  </si>
  <si>
    <t>Brňovják, Jiří</t>
  </si>
  <si>
    <t>Zur Modernisierung der böhmischen Heraldik im Lichte der Kanzleipraxis bei Standeserhebungen der ersten Hälfte des 18. Jahrhunderts</t>
  </si>
  <si>
    <t>Závodná, Michaela</t>
  </si>
  <si>
    <t>Koleje a město. Problematika městské kolejové dopravy ve vybraných moravských a slezských městech v letech 1850-1918</t>
  </si>
  <si>
    <t>The Ideal Ruler in Medieval Bohemia</t>
  </si>
  <si>
    <t>Jung, Jiří</t>
  </si>
  <si>
    <t>Lichnovští z Voštic a jejich sběratelské a stavební aktivity v letech 1848-1928</t>
  </si>
  <si>
    <t>Akteure und Mechanismen in der Außenpolitik der letzten Přemysliden</t>
  </si>
  <si>
    <t>Davidová Glogarová, Jana;David, Jaroslav</t>
  </si>
  <si>
    <t>Obrazy z cest do země Sovětů</t>
  </si>
  <si>
    <t>Lacko, Miroslav</t>
  </si>
  <si>
    <t>Bergbau und Staatsfinanzen der Habsburgermonarchie in der Zeit der Staatsreformen 1748-1749</t>
  </si>
  <si>
    <t>Čech, Radek</t>
  </si>
  <si>
    <t>Tematická koncentrace textu v češtině</t>
  </si>
  <si>
    <t>Kunešová, Mariana</t>
  </si>
  <si>
    <t>De la viabilité du texte automatique dans le théatre : S´il vous plaît, I, 1</t>
  </si>
  <si>
    <t>Bogoczová, Irena;Bortliczek, Małgorzata</t>
  </si>
  <si>
    <t>Jazyk příhraničního mikrosvěta / Język przygranicznego mikroświata: (Běžná mluva Těšíňanů v ČR / Mowa potoczna mieszkańców Zaolzia)</t>
  </si>
  <si>
    <t>Čech, Radek;Vincze, Veronika;Altmann, Gabriel</t>
  </si>
  <si>
    <t>On motifs and verb valency</t>
  </si>
  <si>
    <t>Mlčoch, Jan</t>
  </si>
  <si>
    <t>La estructura musical de Los pasos perdidos de Alejo Carpentier</t>
  </si>
  <si>
    <t>Psík, Richard;Pumprová, Anna</t>
  </si>
  <si>
    <t>Otloh od sv. Jimrama: Liber de temptatione cuiusdam monachi. O pokušení jednoho mnicha.</t>
  </si>
  <si>
    <t>Málková, Iva</t>
  </si>
  <si>
    <t>Jaromír Šavrda. Tvůrce v zástupu i v opozici</t>
  </si>
  <si>
    <t>Svobodová, Diana;Bańko, Miroslaw;Raczaszek-Leonardi, Joanna;Tatjewski, Marcin</t>
  </si>
  <si>
    <t>Ne zcela cizí. Lexikální výpůjčky v polském a českém jazyce</t>
  </si>
  <si>
    <t>David, Jaroslav</t>
  </si>
  <si>
    <t>Toponymie městského prostoru v kontextu mezioborovosti české onomastiky - kritické poznámky a perspektiva dalšího výzkumu</t>
  </si>
  <si>
    <t>Zlá, Iveta</t>
  </si>
  <si>
    <t>Der Graf Albert Joseph Hoditz (1706-1778) und das Rosswalder Dominium im Spiegel der Reisebeschreibung von Balthasar Ludwig Tralles "Schattenriss der Annehmlichkeiten von Roswalde"</t>
  </si>
  <si>
    <t>Lička, Lukáš</t>
  </si>
  <si>
    <t>Vnímání, kauzalita a pozornost: Roger Bacon a Petr Olivi</t>
  </si>
  <si>
    <t>Otisk, Marek</t>
  </si>
  <si>
    <t>Essentia and Substantia in the Trinitarian Dispute of Roscelin of Compiegne and Anselm of Canterbury</t>
  </si>
  <si>
    <t>Philosophical Way to God's Wisdom: Arithmetic and the Definitions of a Number in Early Medieval Texts</t>
  </si>
  <si>
    <t>Rywiková, Daniela</t>
  </si>
  <si>
    <t>Speculum mortis. Obraz Smrti v českém malířství pozdního středověku</t>
  </si>
  <si>
    <t>Klášter českokrumlovských klarisek ve středověku a jeho vizuální kultura</t>
  </si>
  <si>
    <t>Kozel, David</t>
  </si>
  <si>
    <t>Melancholy in the Music of John Dowland and Benjamin Britten</t>
  </si>
  <si>
    <t>Ostravská univerzita/Fakulta umění</t>
  </si>
  <si>
    <t>Velek, Viktor</t>
  </si>
  <si>
    <t>Tamburitza music in the musical culture of Viennese Slavs in the 19th and early 20th centuries</t>
  </si>
  <si>
    <t>Ivánek, Jakub;Urbanová, Svatava</t>
  </si>
  <si>
    <t>Lumír Čmerda - (nejen) reliéfy a ilustrace</t>
  </si>
  <si>
    <t>LYKO, Petr</t>
  </si>
  <si>
    <t>Varhanářská firma Rieger</t>
  </si>
  <si>
    <t>Novák, Vilém;Perfiljeva, Irina;Dvořák, Antonín</t>
  </si>
  <si>
    <t>Insight into Fuzzy Modelling</t>
  </si>
  <si>
    <t>Tuček, Ph.D., doc. Ing. David; Pivodová, Ing. Pavlína; Dombeková, Ing. Barbora; Jurásek, Ing. Martin; Kovařík, Ph.D., Ing. Martin; Glogar, Ing. Ladislav; Kovalčík, Ing. Dominik; Konečný, Ing. Jaromír; Prauzek, Ph.D., Ing. Michal; Vyskotová, Jana; Pektor,Mgr. Radim; Javůrek, Filip</t>
  </si>
  <si>
    <t>Ergonomické zařízení pro monitorování lokální svalové zátěže</t>
  </si>
  <si>
    <t>Rudolf, Ladislav</t>
  </si>
  <si>
    <t>OPTIMIZING SOFTWARE OF THE TRANSMISSION NETWORK SYSTEM LINE OPERATION</t>
  </si>
  <si>
    <t>Petejová, Nadežda;Martínek, Arnošt</t>
  </si>
  <si>
    <t>Acute kidney injury and nephrotoxic antibiotic  treatment</t>
  </si>
  <si>
    <t>Šmelová, Eva; Ludíková, Libuše; Petrová, Alena; Souralová, Eva</t>
  </si>
  <si>
    <t>The Teacher as a Significant Part of Inclusive Education in the Conditions of Czech Schools</t>
  </si>
  <si>
    <t>Solik, Martin; Baar, Vladimír</t>
  </si>
  <si>
    <t>Koncept ´Ruského sveta´ ako nástroj implementácie soft power v ruskej zahraničnej politike</t>
  </si>
  <si>
    <t>Richterová, Bohdana;Slivková, Markéta;Tešnarová, Denisa;Fešarová, Veronika</t>
  </si>
  <si>
    <t>Kvalitativní analýza názorů na zátěžové aktivity - dílčí výstupy</t>
  </si>
  <si>
    <t>Kaleja, Martin</t>
  </si>
  <si>
    <t>Czech teachers and inclusive primary school education</t>
  </si>
  <si>
    <t>Faktory psychoterapeutického výcviku ovlivňující jeho frekventanty</t>
  </si>
  <si>
    <t>Majlišová Szturcová, Adéla;Špiláčková, Marie</t>
  </si>
  <si>
    <t>Sociální politika Vítkovických železáren do roku 1945</t>
  </si>
  <si>
    <t>Hanková, Magdalena;Vávrová, Soňa</t>
  </si>
  <si>
    <t>Partnerské vztahy očima mladých dospělých s vrozeným tělesným postižením</t>
  </si>
  <si>
    <t>Einführung in die Soziale Arbeit</t>
  </si>
  <si>
    <t>Lindovská, Eliška</t>
  </si>
  <si>
    <t>Bezdomovectví a vyloučení z bydlení ve Velké Británii</t>
  </si>
  <si>
    <t>Tomášková, Renáta</t>
  </si>
  <si>
    <t>The Polyphony of a Super-Genre: Blog as a Heteroglossic Element in University Websites</t>
  </si>
  <si>
    <t>Lumír 150. Sbormistři českoslovanského zpěváckého spolku 'Lumír' ve Vídni = Chorleiter des tschechoslawischen Gesangsvereines 'Lumír' in Wien</t>
  </si>
  <si>
    <t>Celhofferová, Kristýna</t>
  </si>
  <si>
    <t>Existence a ten, kdo omdlívá ve V(v)ěci Makropulos, Tažení stínů (moderny) a v Duchu (středoevropské) země</t>
  </si>
  <si>
    <t>Kladiwa, Pavel;Kadlec, Petr;Gawrecki, Dan;Pokludová, Andrea;Popelka, Petr</t>
  </si>
  <si>
    <t>Národnostní statistika v českých zemích 1880-1930</t>
  </si>
  <si>
    <t>Malura, Jan</t>
  </si>
  <si>
    <t>Místa a krajiny v poezii raného novověku</t>
  </si>
  <si>
    <t>Antonín Malaníková, Michaela;Antonín, Robert;Srodecki, Paul;Janiš, Dalibor</t>
  </si>
  <si>
    <t>Collective identity in the context of medieval studies</t>
  </si>
  <si>
    <t>Tomášek, Martin</t>
  </si>
  <si>
    <t>Krajiny tvořené slovy. K topologii české literatury devatenáctého století</t>
  </si>
  <si>
    <t>Kadłubiec, Karel</t>
  </si>
  <si>
    <t>Płyniesz Olzo</t>
  </si>
  <si>
    <t>Urbanová, Svatava</t>
  </si>
  <si>
    <t>Współrzędne czasu i miejsc</t>
  </si>
  <si>
    <t>Zatloukal, Pavel</t>
  </si>
  <si>
    <t>Meditace o architektuře. Olomouc ? Brno ? Hradec Králové 1815-1915</t>
  </si>
  <si>
    <t>Popelka, Petr;Popelková, Renata;Mulková, Monika</t>
  </si>
  <si>
    <t>Black or Green Land? Industrialisation and Landscape Changes of the Ostrava-Karviná Mining District in the 19th and 20th Century</t>
  </si>
  <si>
    <t>Kovalová, Karla</t>
  </si>
  <si>
    <t>Black Feminist Literary Criticism: Past and Present</t>
  </si>
  <si>
    <t>Památník národního písemnictví</t>
  </si>
  <si>
    <t>Hauser, Jakub;Kuthanová, Michaela;Gagen, Sergej</t>
  </si>
  <si>
    <t>Zkušenost exilu. Osudy exulantů z území bývalého Ruského impéria v meziválečném Československu.</t>
  </si>
  <si>
    <t>Macurová, Naděžda</t>
  </si>
  <si>
    <t>"Ze srdce váš...": André Spire a Otokar Fischer 1922−1938</t>
  </si>
  <si>
    <t>Vlášková, Barbora</t>
  </si>
  <si>
    <t>Wenceslaus Hollar Bohemus (1607–1677). Řeč jehly a rydla.</t>
  </si>
  <si>
    <t>Policejní akademie České republiky v Praze</t>
  </si>
  <si>
    <t>Vegrichtová, Barbora</t>
  </si>
  <si>
    <t>Gangy - vězeňské, pouliční, motorkářské</t>
  </si>
  <si>
    <t>Fiala, Zdeněk</t>
  </si>
  <si>
    <t>Ochrana subjektivních práv při faktických úkonech</t>
  </si>
  <si>
    <t>Čírtková, Ludmila</t>
  </si>
  <si>
    <t>Křivá obvinění ze sexuálního zneužívání.</t>
  </si>
  <si>
    <t>Konrád, Zdeněk</t>
  </si>
  <si>
    <t>Některé zvláštní způsoby dokazování - kriminalistické problémy teorie a praxe</t>
  </si>
  <si>
    <t>Danics, Štefan</t>
  </si>
  <si>
    <t>Polemika k širšímu pojetí antisystémovosti od Sartoriho</t>
  </si>
  <si>
    <t>PEGIDA - bezpečnostní hrozba či výzva pro EU?</t>
  </si>
  <si>
    <t>Symbolika kriminálního tetování</t>
  </si>
  <si>
    <t>Sabol, Jozef;Šesták, Bedřich</t>
  </si>
  <si>
    <t>Znečištění životního prostředí radioaktivními a jinými nebezpečnými látkami na Ukrajině: dědictví i vliv současného konfliktu</t>
  </si>
  <si>
    <t>Kolouch, Jan</t>
  </si>
  <si>
    <t>CyberCrime</t>
  </si>
  <si>
    <t>Psychologický ústav AV ČR, v. v. i.</t>
  </si>
  <si>
    <t>Smolík, Filip;Turková, J.;Marušincová, K.;Malechová, V.</t>
  </si>
  <si>
    <t>Dotazník vývoje komunikace II. Dovyko II. Dotazník pro diagnostiku jazykového vývoje ve věkovém rozmezí 16 až 30 měsíců. Příručka a normy.</t>
  </si>
  <si>
    <t>Strobachová, B.; Filip, Miroslav</t>
  </si>
  <si>
    <t>School Is Our Common World: A Constructivist-Phenomenological Study of the Construing of Roma Pupils and Their Teacher</t>
  </si>
  <si>
    <t>Hřebíčková, Martina;Graf, Sylvie</t>
  </si>
  <si>
    <t>Agreement and Accuracy of National Stereotypes in Five Central European Countries</t>
  </si>
  <si>
    <t>Janošová, Pavlína;Kollerová, Lenka;Zábrodská, Kateřina;Kressa, Jiří;Dědová, M.</t>
  </si>
  <si>
    <t>Graf, Sylvie;Paolini, S.</t>
  </si>
  <si>
    <t>Investigating positive and negative intergroup contact: Rectifying a long-standing positivity bias in the literature</t>
  </si>
  <si>
    <t>Revmatologický ústav</t>
  </si>
  <si>
    <t>Špiritović, Maja;Tomčík, Michal</t>
  </si>
  <si>
    <t>Nonpharmacological Treatment in Systemic Sclerosis</t>
  </si>
  <si>
    <t>Oreská, Sabína;Tomčík, Michal</t>
  </si>
  <si>
    <t>Atherosclerosis and Cardiovascular Risk in Systemic Sclerosis</t>
  </si>
  <si>
    <t>Vencovský, Jiří</t>
  </si>
  <si>
    <t>Biosimilars v revmatologii</t>
  </si>
  <si>
    <t>Pavelka, Karel;Vencovský, Jiří;Šenolt, Ladislav;Horák, Pavel;Olejárová, Marta;Tomčík, Michal;Wenchich, László;Štěpán, Jan</t>
  </si>
  <si>
    <t>Farmakoterapie revmatických onemocnění</t>
  </si>
  <si>
    <t>Rovenský, Jozef;Bečvář, Radim;Sedláčková, Marie;Szolnokiová, Agneša;Tuchyňová, Alena</t>
  </si>
  <si>
    <t>Současné léčebné možnosti v revmatologii</t>
  </si>
  <si>
    <t>Olejárová, Marta;Moravcová, Radka;Tomčík, Michal;Urbanová, Monika;Jarošová, Kateřina</t>
  </si>
  <si>
    <t>Revmatologie v obrazech</t>
  </si>
  <si>
    <t>Slezská univerzita v Opavě</t>
  </si>
  <si>
    <t>Slezská univerzita v Opavě/Obchodně podnikatelská fakulta v Karviné</t>
  </si>
  <si>
    <t>RAMÍK, Jaroslav</t>
  </si>
  <si>
    <t>Strict Consistency in Pairwise Comparisons Matrix With Fuzzy Elements</t>
  </si>
  <si>
    <t>Intuitionistic Fuzzy Linear Programming: A Level Sets Approach</t>
  </si>
  <si>
    <t>Slezská univerzita v Opavě/Filozoficko-přírodovědecká fakulta</t>
  </si>
  <si>
    <t>Abramowicz, Marek;Bakala, Pavel;Hledík, Stanislav;Karas, Vladimír;Kovář, Jiří;Miller, John C.;Slaný, Petr;Stuchlík, Zdeněk;Šrámková, Eva;Török, Gabriel;Urbanec, Martin</t>
  </si>
  <si>
    <t>RAGtime 19: 23-26 October, 2017 - Workshop on Black Holes and Neutron Stars</t>
  </si>
  <si>
    <t>Slezská univerzita v Opavě/Fakulta veřejných politik v Opavě</t>
  </si>
  <si>
    <t>Skopalová, Jitka;Janiš, Kamil</t>
  </si>
  <si>
    <t>Profesní připravenost učitelů základních škol v oblasti řešení rizikového chování a možnosti jeho prevence v Moravskoslezském kraji I PEDAGOGICKÉ ASPEKTY</t>
  </si>
  <si>
    <t>ŠEBESTOVÁ, Jarmila;PALOVÁ, Zuzana</t>
  </si>
  <si>
    <t>Support of Social Innovations: Case of the Czech Republic</t>
  </si>
  <si>
    <t>ZAPLETALOVÁ, Šárka</t>
  </si>
  <si>
    <t>Competitive Strategies of the SMEs: Empirical Evidence from the Czech Republic</t>
  </si>
  <si>
    <t>ŠEBESTOVÁ, Jarmila;ŠPERKA, Roman;Małecka, Joanna;Łuczka, Teresa</t>
  </si>
  <si>
    <t>Coworking Centres as a Potential Supportive Network for Cross Border Business Cooperation</t>
  </si>
  <si>
    <t>Kalnický, Juraj</t>
  </si>
  <si>
    <t>Determinanty efektivnosti edukačního procesu</t>
  </si>
  <si>
    <t>Janák, Dušan;Siostrzonek, Jiří;Štreit, Jindřich;Stanoev, Martin;Pavelčíková, Nina;Paulíček, Miroslav</t>
  </si>
  <si>
    <t>Romové obrazem: Příspěvek ke zkoumání sociálních reprezentací Romů v české společnosti</t>
  </si>
  <si>
    <t>Komárková, Hana</t>
  </si>
  <si>
    <t>The Oath of Office in the Sphere of Food Production, Food Distribution and Utilization of Resources within the Urban Community The Example of Late Medieval and Early Modern Silesian and Moravian Towns</t>
  </si>
  <si>
    <t>Pavelka, Jan;Kováčik, Peter</t>
  </si>
  <si>
    <t>AN INTERDISCIPLINARY TILLAGE EROSION EXPERIMENT: ESTABLISHING A NEW FIELD IN GRASSLANDS WITH RECONSTRUCTED ARD PLOUGH OF THE BRONZE AGE -IRON AGE</t>
  </si>
  <si>
    <t>Gawrecká, Marie</t>
  </si>
  <si>
    <t>Geschichtspflege, historische Vereine und Museen in Österreichisch-Schlesien vor dem Ersten Weltkrieg.</t>
  </si>
  <si>
    <t>Vymětalová, Karla</t>
  </si>
  <si>
    <t>Procul ex oculis, procul ex mente. Klasičtí filologové, klasičtí archeologové a profesoři dějin starověku na německé Karlo-Ferdinandově univerzitě v Praze v letech 1882-1945 (Biografické medailony)</t>
  </si>
  <si>
    <t>Sichálek, Jakub</t>
  </si>
  <si>
    <t>European Background: Czech Translations</t>
  </si>
  <si>
    <t>Janák, Vratislav</t>
  </si>
  <si>
    <t>„Skýtská“ militaria z Kotouče u Štramberka a jeho nejbližšího okolí.</t>
  </si>
  <si>
    <t>Rykalová, Gabriela</t>
  </si>
  <si>
    <t>Das Partizip im Deutschen</t>
  </si>
  <si>
    <t>Slováček, Petr</t>
  </si>
  <si>
    <t>Antropologické předpoklady politického myšlení Carla Schmitta</t>
  </si>
  <si>
    <t>Žáček, Rudolf;Korbelářová, Irena</t>
  </si>
  <si>
    <t>Kořeny i křídla. K historii opavských univerzitních areálů a budov</t>
  </si>
  <si>
    <t>DURCZAK, Ondřej</t>
  </si>
  <si>
    <t>Důkazy objevů: fotografie ve vědě v letech 1839-1939</t>
  </si>
  <si>
    <t>Siostrzonek, Jiří</t>
  </si>
  <si>
    <t>Pohlednice z Opavy 1908 - 1945</t>
  </si>
  <si>
    <t>Janíková, Anna</t>
  </si>
  <si>
    <t>Použití data miningu ve „fyzických“ knihovnách</t>
  </si>
  <si>
    <t>Abramowicz, Marek Artur;Bakala, Pavel;Hledík, Stanislav;Karas, Vladimír;Kovář, Jiří;Miller, John C.;Slaný, Petr;Stuchlík, Zdeněk;Šrámková, Eva;Török, Gabriel;Urbanec, Martin</t>
  </si>
  <si>
    <t>RAGtime 18: 17th-19th October, 2016 - Workshop on black holes and neutron stars</t>
  </si>
  <si>
    <t>Birgus, Vladimír;Bieleszová, Štěpánka</t>
  </si>
  <si>
    <t>Na první pohled výběr z české fotografie 20. a 21. století / Na pierwczy rzut oka. Wybór z czeskiej fotografii XX i XXi wieku / At First Sight. A selection of Czech photography from the 20th and 21th centuries</t>
  </si>
  <si>
    <t>Sociální inovace: Vliv podpory fondů EU na jejich tvorbu</t>
  </si>
  <si>
    <t>NĚMCOVÁ, Ivana;MARKOVÁ, Helena;POLONSKÝ, Dušan;MALÁTEK, Vojtěch</t>
  </si>
  <si>
    <t>Využití částečných pracovních úvazků v systému řízení lidských zdrojů v Moravskoslezském kraji</t>
  </si>
  <si>
    <t>JANOUŠKOVÁ, Jana;KIRSCHNEROVÁ, Pavlína</t>
  </si>
  <si>
    <t>Daňová podpora bydlení v podmínkách České republiky</t>
  </si>
  <si>
    <t>JANOUŠKOVÁ, Jana;SOBOTOVIČOVÁ, Šárka</t>
  </si>
  <si>
    <t>Využití obecního koeficientu pro zvýšení výnosů daně z nemovitých věcí</t>
  </si>
  <si>
    <t>Hušek, Petr</t>
  </si>
  <si>
    <t>Postanarchismus, proměny strategií resistence: První dekáda 21. století.</t>
  </si>
  <si>
    <t>Janiš, Kamil;Skopalová, Jitka</t>
  </si>
  <si>
    <t>Volný čas seniorů</t>
  </si>
  <si>
    <t>Odvrácená strana evropského politického myšlení - Carl Schmitt</t>
  </si>
  <si>
    <t>Birgus, Vladimír;Mlčoch, Jan</t>
  </si>
  <si>
    <t>Czech Photography 1970-2000</t>
  </si>
  <si>
    <t>Martinek, Libor</t>
  </si>
  <si>
    <t>Óndra Łysohorsky. Monografie</t>
  </si>
  <si>
    <t>Birgus, Vladimír</t>
  </si>
  <si>
    <t>Josef Sudek in the Context of Czech photography</t>
  </si>
  <si>
    <t>Cindlerová, Jana</t>
  </si>
  <si>
    <t>Dramaturgie her Karla Čapka</t>
  </si>
  <si>
    <t>Kotůlková, Veronika;Rykalová, Gabriela</t>
  </si>
  <si>
    <t>Zentrum und Peripherie</t>
  </si>
  <si>
    <t>Klímová, Eva</t>
  </si>
  <si>
    <t>Historie života Albrechta z Valdštejna, vévody frýdlantského od hraběte Gualda Priorata</t>
  </si>
  <si>
    <t>Slezské zemské muzeum</t>
  </si>
  <si>
    <t>Šrajerová, Oľga</t>
  </si>
  <si>
    <t>Inter-ethnic relations in Silesia (From the results of sociological research arranged by the Silesian Institute of SZM in Opava)</t>
  </si>
  <si>
    <t>Kolář, Ondřej</t>
  </si>
  <si>
    <t>Státní pořádkové složky na Chebsku v době první Československé republiky</t>
  </si>
  <si>
    <t>Šopák, Pavel</t>
  </si>
  <si>
    <t>Prostor pro umění. Výtvarné umění na Moravě a v českém Slezsku do roku 1914 jako téma historické muzeologie</t>
  </si>
  <si>
    <t>Tvořit město. Opava a Moravská Ostrava 1850-1950: architektura a urbanismus</t>
  </si>
  <si>
    <t>Rychtářová, Lenka;Janák, Martin</t>
  </si>
  <si>
    <t>Jan II. kníže z Lichtenštejna. Mecenáš a donátor Slezského zemského muzea</t>
  </si>
  <si>
    <t>Rodan, Kamil</t>
  </si>
  <si>
    <t>Kulturněhistorický atlas Slezska</t>
  </si>
  <si>
    <t>Slovanský ústav AV ČR, v. v. i.</t>
  </si>
  <si>
    <t>Krejčířová, Iveta;Šlaufová, Eva;Skwarska, Karolína;Sádlíková, Marie;Bohuslavová, Ludmila;Sixtová, Hedvika;Simeunovich-Skvortsova, M.;Savický, Nikolaj;Lukin, D.</t>
  </si>
  <si>
    <t>Rusko-česká elektronická slovníková databáze</t>
  </si>
  <si>
    <t>Pilát, Štefan;Čajka, František;Chromá, Martina;Kuběnová, Jana</t>
  </si>
  <si>
    <t>Slovník jazyka staroslověnského (Lexicon linguae palaeoslovenicae) V – Addenda et corrigenda 60</t>
  </si>
  <si>
    <t>Čajka, František;Černý, Marcel;Bláhová, Emilie;Čermák, Václav;Chromá, Martina;Janyšková, Ilona;Kuběnová, Jana;Nazor, A.;Pilát, Štefan;Ribarova, Zdenka;Spurná, Kateřina;Šarapatková, Žofie;Vykypěl, Bohumil</t>
  </si>
  <si>
    <t>Slovník jazyka staroslověnského - historie, osobnosti a perspektivy</t>
  </si>
  <si>
    <t>Pilát, Štefan;Konzal, Václav;Kuběnová, Jana;Čajka, František;Chromá, Martina</t>
  </si>
  <si>
    <t>Slovník jazyka staroslověnského (Lexicon linguae palaeoslovenicae) V – Addenda et corrigenda 59</t>
  </si>
  <si>
    <t>Pilát, Štefan;Rybenský, Martin</t>
  </si>
  <si>
    <t>Převodník staroslověnských číslovek</t>
  </si>
  <si>
    <t>Knoll, Vladislav</t>
  </si>
  <si>
    <t>Trendy v elektronické diachronní lexikografii a jejich využitelnost ve slavistice</t>
  </si>
  <si>
    <t>Sociologický ústav AV ČR, v. v. i.</t>
  </si>
  <si>
    <t>Uhde, Zuzana</t>
  </si>
  <si>
    <t>Social bias within the institution of hired domestic care: global interactions and migration</t>
  </si>
  <si>
    <t>Nešpor, Zdeněk</t>
  </si>
  <si>
    <t>Sociologická encyklopedie [elektronický zdroj]</t>
  </si>
  <si>
    <t>Mikeszová, Martina;Lux, Martin;Sunega, Petr;Boumová, Irena;Tichý, D.;Kohout, M.</t>
  </si>
  <si>
    <t>Metodika identifikace tržního selhání v oblasti bydlení</t>
  </si>
  <si>
    <t>Straková, Naděžda;Linková, Marcela</t>
  </si>
  <si>
    <t>Bytová revolta: Jak ženy dělaly disent</t>
  </si>
  <si>
    <t>Ryšavý, D.;Čermák, Daniel</t>
  </si>
  <si>
    <t>Policy Making at the Second Tier of Local Government in Europe</t>
  </si>
  <si>
    <t>Stöckelová, Tereza</t>
  </si>
  <si>
    <t>Academics and policy-relevant knowledge</t>
  </si>
  <si>
    <t>Maříková, Hana;Huchet, E.;Formánková, Lenka;Křížková, Alena</t>
  </si>
  <si>
    <t>Women in management of small enterprises: Co-inspiration between social and conventional enterprises to promote equal access to decision-making positions in six European countries</t>
  </si>
  <si>
    <t>Večerník, Jiří;Fialová, Kamila;Hamplová, Dana;Mysíková, Martina;Nešpor, Zdeněk</t>
  </si>
  <si>
    <t>Práce, hodnoty, blahobyt. České reálie v evropském kontextu</t>
  </si>
  <si>
    <t>Lyons, Pat;Kindlerová, R.;Doseděl, T.;Fučík, P.;Hubatková, B.;Katrňák, T.;Klímová Chaloupková, Jana;Krulichová, Eva;Kuděla, M.;Kudrnáč, Aleš;Leontiyeva, Yana;Pospíšilová, Jaroslava;Prokop, D.;Prokschová, Daniela;Röschová, Michaela;Trusinová, Romana;Vanhuy</t>
  </si>
  <si>
    <t>Contemporary Czech Society</t>
  </si>
  <si>
    <t>Tabery, Paulína;Pacáková, H.;Vlčková, L.;Buchtík, Martin;Vinopal, Jiří;Chylíková, Johana;Anýžová, Petra;Pilecká, Jarmila;Šalamounová, Petra</t>
  </si>
  <si>
    <t>Zkoumáme výzkum, teorie a praxe</t>
  </si>
  <si>
    <t>Fox, M.;Whittington, K. B.;Linková, Marcela</t>
  </si>
  <si>
    <t>Gender, In(equity), and the Scientific Workforce</t>
  </si>
  <si>
    <t>Chábová, Kristýna</t>
  </si>
  <si>
    <t>Corruption in European Countries: A Cross-national Comparison</t>
  </si>
  <si>
    <t>Večerník, Jiří;Mysíková, Martina</t>
  </si>
  <si>
    <t>Jací jsme rovnostáři? Výdělky, příjmy a situace domácností v Česku v porovnání s Evropou</t>
  </si>
  <si>
    <t>Sunega, Petr;Lux, Martin</t>
  </si>
  <si>
    <t>Milestones in housing finance in the Czech Republic</t>
  </si>
  <si>
    <t>Vohlídalová, Marta;Maříková, Hana;Čermáková, Marie;Volejníčková, Romana</t>
  </si>
  <si>
    <t>Sólo pro soprán: o ženách v české politice</t>
  </si>
  <si>
    <t>Cidlinská, Kateřina;Fucimanová, Martina</t>
  </si>
  <si>
    <t>Mentoring: beyond the manuals</t>
  </si>
  <si>
    <t>Lyons, Pat</t>
  </si>
  <si>
    <t>Political Knowledge in the Czech Republic</t>
  </si>
  <si>
    <t>Linek, Lukáš</t>
  </si>
  <si>
    <t>Legitimacy, Political Disaffection and Discontent with (Democratic) Politics in the Czech Republic</t>
  </si>
  <si>
    <t>Kostelecký, Tomáš;Vobecká, Jana</t>
  </si>
  <si>
    <t>Socio-Spatial Inequalities in the Czech Metropolitan Areas: The Case of Prague Metro.</t>
  </si>
  <si>
    <t>Linek, Lukáš;Císař, Ondřej;Petrúšek, Ivan;Vráblíková, Kateřina</t>
  </si>
  <si>
    <t>Občanství a politická participace v České republice</t>
  </si>
  <si>
    <t>Guasti, Petra;Mansfeldová, Zdenka</t>
  </si>
  <si>
    <t>Schicksalswende? Prozesse und Profile demokratischer Konsolidierung in Tschechien und der Slowakei</t>
  </si>
  <si>
    <t>Vojtíšková, Kateřina;Patočková, Věra;Mikešová, Renáta</t>
  </si>
  <si>
    <t>Vztah obyvatel k přírodě a její ochraně. Sociologická perspektiva</t>
  </si>
  <si>
    <t>Ďurďovič, Martin</t>
  </si>
  <si>
    <t>Metodika pro komunikaci a účast na rozhodování o hlubinném úložišti vyhořelého jaderného paliva a vysokoaktivních odpadů v ČR</t>
  </si>
  <si>
    <t>Guasti, Petra;Mansfeldová, Zdenka;Myant, M.;Bönker, F.</t>
  </si>
  <si>
    <t>Sustainable Governance Indicators. 2016 Czech Republic Report.</t>
  </si>
  <si>
    <t>Kostelecký, Tomáš</t>
  </si>
  <si>
    <t>Social Changes of Silk Road Economic Belt Countries II</t>
  </si>
  <si>
    <t>Dudová, Radka;Křížková, Alena;Hašková, Hana;Wichterlová, L.;Skálová, H.</t>
  </si>
  <si>
    <t>Celoživotní ekonomické dopady mateřství</t>
  </si>
  <si>
    <t>Mentoringový program pro začínající vědkyně a vědce – koordinace, organizace</t>
  </si>
  <si>
    <t>Buchtík, Martin;Pospíšilová, Marie;Samec, Tomáš;Lachmann, Filip</t>
  </si>
  <si>
    <t>Mladí lidé a alkohol</t>
  </si>
  <si>
    <t>Státní oblastní archiv v Praze</t>
  </si>
  <si>
    <t>Mayerová, Renata</t>
  </si>
  <si>
    <t>Subkultura trampingu ve světle vědeckého výzkumu</t>
  </si>
  <si>
    <t>Topinka, Jiří</t>
  </si>
  <si>
    <t>Brdy. Krajina, historie, lidé</t>
  </si>
  <si>
    <t>Horáček, Michal</t>
  </si>
  <si>
    <t>Benešov technický a industriální</t>
  </si>
  <si>
    <t>Mašková Janotová, Šárka</t>
  </si>
  <si>
    <t>Sedlčanské paměti ze 17. století</t>
  </si>
  <si>
    <t>Státní ústav jaderné, chemické a biologické ochrany, v.v.i.</t>
  </si>
  <si>
    <t>Slabotinský, Jiří;Vaněk, Jakub;Vošahliková, Iva;Brabencová, Eliška;Weisheitelová, Markéta</t>
  </si>
  <si>
    <t>OPTIMALIZACE MNOŽSTVÍ SORBENTU PRO ZÁCHYT BCHL</t>
  </si>
  <si>
    <t>Slabotinský, Jiří;Lunerová, Kamila</t>
  </si>
  <si>
    <t>Fyziologická zátěž člověka při práci v osobních ochranných prostředcích v kontaminovaném prostředí</t>
  </si>
  <si>
    <t>Slabotinský, Jiří;Lunerová, Kamila;Bednářová, Lucie;Švehlová, Dagmar;Neklová, Alena;Vaněk, Jakub;Bílek, Karel;Břínek, Josef;Dropa, Tomáš;Králík, Lukáš;Kubíček, Oldřich;Otáhal, Petr;Weisheitelová, Markéta;Kučera, František;Kanta, Jakub;Orel, Josef</t>
  </si>
  <si>
    <t>2. ročník mezinárodní konference o ochraně proti CBRN látkám HAZMAT PROTECT 2016</t>
  </si>
  <si>
    <t>Dropa, Tomáš;Urban, Martin</t>
  </si>
  <si>
    <t>Examination of forensic evidence contaminated by CBRN</t>
  </si>
  <si>
    <t>Kozlovská, Michaela;Černý, Radek;Otáhal, Petr;Smítka, Petr;Šolc, Jaroslav</t>
  </si>
  <si>
    <t>Testing New Kinds of Personal Protective Equipment against X and Gamma Rays</t>
  </si>
  <si>
    <t>Lunerová, Kamila;Králík, Lukáš;Kubíček, Oldřich;Břínek, Josef</t>
  </si>
  <si>
    <t>Vyšetření vzorků s rizikem přítomnosti CBRN látek</t>
  </si>
  <si>
    <t>Státní ústav radiační ochrany, v.v.i.</t>
  </si>
  <si>
    <t>Mamedov, F.;Štekl, I.;Smolek, K.;Hůlka, Jiří;Fojtík, Pavel;Čermáková, Eva</t>
  </si>
  <si>
    <t>Komplexní místnost v podzemní laboratoři LSM</t>
  </si>
  <si>
    <t>Jílek, Karel;Froňka, Aleš</t>
  </si>
  <si>
    <t>Metodika stanovení výměny vzduchu ve vnitřním ovzduší budov s využitím pasivních integrálních měřidel indikačních plynů (pro potřeby SÚJB)</t>
  </si>
  <si>
    <t>Jiránek, Martin;Froňka, Aleš;Navrátilová Rovenská, Kateřina</t>
  </si>
  <si>
    <t>ISO/TS 11665-13 Measurement of radioactivity in the environment — Air: radon 222 —Part 13: Determination of the diffusion coefficient in waterproof materials: membrane two-side activity concentration test method</t>
  </si>
  <si>
    <t>Fojtík, Pavel;Čermáková, Eva;Helebrant, Jan;Svobodová, Tereza;Baloun, Jiří</t>
  </si>
  <si>
    <t>Large scale monitoring of radioiodine in thyroid: equipment and preparedness in the Czech Republic</t>
  </si>
  <si>
    <t>Jílek, Karel;Froňka, Aleš;Hůlka, Jiří</t>
  </si>
  <si>
    <t>Způsob a zařízení pro sledování změn v zemské atmosféře a litosféře</t>
  </si>
  <si>
    <t>Ekendahl, Daniela</t>
  </si>
  <si>
    <t>Nízkonákladový pasivní dozimetr pro hodnocení externího ozáření osob v operačním prostředí</t>
  </si>
  <si>
    <t>Státní zdravotní ústav se sídlem v Praze</t>
  </si>
  <si>
    <t>Martykánová, Lucie;Dofková, Marcela;Blahová, Jitka;Kalivodová, Martina;Kýrová, Veronika;Řehůřková, Irena;Ruprich, Jiří</t>
  </si>
  <si>
    <t>Studie obsahu nutrientů v pokrmech školního stravování</t>
  </si>
  <si>
    <t>Kožíšek, František;Jeligová, Hana;Pumann, Petr;Kothan, Filip;Baudišová, Dana</t>
  </si>
  <si>
    <t>Připravenost českého vodárenství k přijetí rizikové analýzy a podmínky úspěšného přijetí</t>
  </si>
  <si>
    <t>Kožíšek, František;Fremrová, L.;Bedřichová, D.</t>
  </si>
  <si>
    <t>Hospodářství pro dezinfekci vody ve vodohospodářských provozech - Část 3: Dezinfekce prováděná UV zářením</t>
  </si>
  <si>
    <t>Zimová, Magdalena;Cidlinová, Anna;Matějů, Ladislava;Podolská, Zdeňka</t>
  </si>
  <si>
    <t>Metodika pro nakládání s odpady ze zdravotnických, veterinárních a jim podobných zařízení</t>
  </si>
  <si>
    <t>Středisko společných činností AV ČR, v. v. i.</t>
  </si>
  <si>
    <t>Dlouhá, Marta</t>
  </si>
  <si>
    <t>Otevřená věda Akademie věd ČR 2016 - Studentské vědecké stáže</t>
  </si>
  <si>
    <t>Borovský, Petr</t>
  </si>
  <si>
    <t>Veletrh vědy 2017</t>
  </si>
  <si>
    <t>Otevřená věda Akademie věd ČR 2017 - Studentské vědecké stáže</t>
  </si>
  <si>
    <t>Černoch, Viktor</t>
  </si>
  <si>
    <t>časopis A / Věda a výzkum</t>
  </si>
  <si>
    <t>Ješátková, Anna</t>
  </si>
  <si>
    <t>Veletrh vědy</t>
  </si>
  <si>
    <t>Information science (social aspects)</t>
  </si>
  <si>
    <t>Padevět, Jiří</t>
  </si>
  <si>
    <t>Tři králové: Odbojová činnost legendární skupiny a vysílací místa radiostanic Sparta I a Sparta II</t>
  </si>
  <si>
    <t>Krvavé léto 1945</t>
  </si>
  <si>
    <t>SVÚM a.s.</t>
  </si>
  <si>
    <t>Černý, Ivo;Kec, Jan</t>
  </si>
  <si>
    <t>Ověřená technologie oprav plošných povrchových defektů aplikací ocelových objímek s kompozitní výplní</t>
  </si>
  <si>
    <t>Hlaváček, Vratislav;Komenda, Jan</t>
  </si>
  <si>
    <t>Střela typu frangible a způsob její výroby</t>
  </si>
  <si>
    <t>Mlanřík, Jakub;Hruška, Jan</t>
  </si>
  <si>
    <t>Systém pro kontinuální měření rosného bodu spalin</t>
  </si>
  <si>
    <t>Očenášek, Vladivoj;Luštinec, Jan;Jelínek, Miroslav</t>
  </si>
  <si>
    <t>The effect of homogenization parameters on the structure of EN AW-6082 alloy</t>
  </si>
  <si>
    <t>Chvojka, Martin;Mészáros, Michal;Miřejovský, Jiří</t>
  </si>
  <si>
    <t>Funkční povlak aplikačního válce pro flexotiskovou technologii</t>
  </si>
  <si>
    <t>Krejčík, Jiří</t>
  </si>
  <si>
    <t>Nástrojová ocel s extrémně vysokou houževnatostí pro tvářecí nástroje za tepla</t>
  </si>
  <si>
    <t>Hlaváček, Vratislav;Mészáros, Michal;Kratochvíl, Pavel</t>
  </si>
  <si>
    <t>Homogenní střela ze zinku a jeho slitin s ochranným povlakem</t>
  </si>
  <si>
    <t>SVÚOM s.r.o.</t>
  </si>
  <si>
    <t>Kreislová, Kateřina;Kvapil, Jaroslav;Turek, Libor</t>
  </si>
  <si>
    <t>Výzkum korozní odolnosti tepelného výměníku z hliníku radiátorů TOMTON</t>
  </si>
  <si>
    <t>Mindoš, Lubomír</t>
  </si>
  <si>
    <t>Způsob provádění urychlených korozních zkoušek s akcelerovanou ztrátou nezabudovaných těkavých organických látek (VOC) z vrstvy organických povlaků</t>
  </si>
  <si>
    <t>Geiplová, Hana</t>
  </si>
  <si>
    <t>Vypracování metodického pokynu pro protikorozní ochranu ocelových konstrukcí vodních děl a stanovení technických a kvalitativních požadavků</t>
  </si>
  <si>
    <t>Technická univerzita v Liberci</t>
  </si>
  <si>
    <t>Technická univerzita v Liberci/Fakulta mechatroniky, informatiky a mezioborových studií</t>
  </si>
  <si>
    <t>Březina, Jan;Stebel, Jan;Exner, Pavel;Hybš, Jan</t>
  </si>
  <si>
    <t>Flow123d verze 3.0.0</t>
  </si>
  <si>
    <t>Technická univerzita v Liberci/Fakulta textilní</t>
  </si>
  <si>
    <t>Hill, Martin;Meloun, Milan;Militký, Jiří</t>
  </si>
  <si>
    <t>Statistická analýza vícerozměrných dat příkladech</t>
  </si>
  <si>
    <t>Nouza, Jan;Červa, Petr;Žďánský, Jindřich;Čihák, Stanislav;Bureš, Kamil</t>
  </si>
  <si>
    <t>Multilingvální platforma pro monitoring a analýzu multimédií</t>
  </si>
  <si>
    <t>Technická univerzita v Liberci/Ústav pro nanomateriály, pokročilé technologie a inovace</t>
  </si>
  <si>
    <t>Ševčík, Ladislav;Petrů, Michal;Krčmařík, David;Martinec, Tomáš;Lindr, David</t>
  </si>
  <si>
    <t>Detekce vad v automobilových filtrech</t>
  </si>
  <si>
    <t>Březina, Jan;Srb, Radek;Kopal, Jiří;Richter, Pavel</t>
  </si>
  <si>
    <t>Geomop verze 1.0.0</t>
  </si>
  <si>
    <t>Technická univerzita v Liberci/Ekonomická fakulta</t>
  </si>
  <si>
    <t>Lamr, Marián;Skrbek, Jan</t>
  </si>
  <si>
    <t>A systems approach to designing a traffic collision avoidance early warning system</t>
  </si>
  <si>
    <t>Malík, Michal;Primas, Jiří;Svoboda, Miroslav;Kopecký, Václav</t>
  </si>
  <si>
    <t>Biefeldův-Brownův jev - Elektrohydrodynamické jevy na vysokonapěťovém asymetrickém kondenzátoru</t>
  </si>
  <si>
    <t>Bobek, Jiří;Habr, Jiří;Seidl, Martin;Běhálek, Luboš</t>
  </si>
  <si>
    <t>Hybridní kompozitní materiál se syntetickou polymerní matricí, vlákny konopí a skleněnými dutými kuličkami</t>
  </si>
  <si>
    <t>Polymer science</t>
  </si>
  <si>
    <t>Nosek, Jaroslav;Černík, Miroslav;Hrabal, Jaroslav</t>
  </si>
  <si>
    <t>Způsob in-situ sanace horninového prostředí kontaminovaného škodlivými chemickými sloučeninami</t>
  </si>
  <si>
    <t>Nosek, Jaroslav;Černík, Miroslav;Kvapil, Petr</t>
  </si>
  <si>
    <t>Šembera, Jan;Zedek, Lukáš;Schoenherr, Jurgen I.</t>
  </si>
  <si>
    <t>Skládkový workshop Žitava-Liberec 2017</t>
  </si>
  <si>
    <t>Valtera, Jan;Souček, Jiří;Kalous, Tomáš;Baťka, Ondřej;Beran, Jaroslav;Lukáš, David</t>
  </si>
  <si>
    <t>Elektroda pro výrobu směsového nanovlákenného materiálu metodou zvlákňování ve střídavém elektrickém poli</t>
  </si>
  <si>
    <t>Křemenáková, Dana;Militký, Jiří;Venkataraman, Mohanapriya;Mishra, Rajesh</t>
  </si>
  <si>
    <t>Thermal Insulation and Porosity—From Macro- to Nanoscale</t>
  </si>
  <si>
    <t>Beran, Jaroslav;Valtera, Jan;Bílek, Martin;Skřivánek, Josef;Baťka, Ondřej;Lukáš, David;Pokorný, Pavel;Kalous, Tomáš;Soukupová, Julie;Kuželová Košťáková, Eva</t>
  </si>
  <si>
    <t>Způsob výroby polymerních nanovláken elektrickým zvlákňováním roztoku nebo taveniny polymeru, zvlákňovací elektroda pro tento způsob, a zařízení pro výrobu polymerních nanovláken osazené alespoň jednou touto zvlákňovací elektrodou</t>
  </si>
  <si>
    <t>Šrámek, Rudolf;Koukolíková, Ludmila;Beran, Leoš;Horčička, Jiří</t>
  </si>
  <si>
    <t>Method of determining appearance properties of yarn and apparatus for making the same</t>
  </si>
  <si>
    <t>Černohorský, Josef;Diblík, Martin;Horák, Marcel;Kučera, Libor;Kotek, Vojtěch</t>
  </si>
  <si>
    <t>Ergometr</t>
  </si>
  <si>
    <t>Černohorský, Josef;Horák, Marcel;Kučera, Libor;Kotek, Vojtěch;Diblík, Martin</t>
  </si>
  <si>
    <t>Prototyp pohybového léčebného přístroje</t>
  </si>
  <si>
    <t>Technická univerzita v Liberci/Fakulta strojní</t>
  </si>
  <si>
    <t>Beran, Jaroslav;Kopal, Jaroslav;Kazda, František</t>
  </si>
  <si>
    <t>Roller for scraping hair on the surface of felt semi-finished products and a device for scraping hair on the surface of felt semi-finished products equipped with this roller</t>
  </si>
  <si>
    <t>Jacina, Petr;Sieratovski, Jaroslav;Tvaroh, Jaroslav;Petrů, Michal;Ševčík, Ladislav;Mašín, Ivan;Martinec, Tomáš;Novák, Ondřej</t>
  </si>
  <si>
    <t>Protipovodňová zábrana</t>
  </si>
  <si>
    <t>Mobilní protipovodňová deska</t>
  </si>
  <si>
    <t>Ševčík, Ladislav;Martinec, Tomáš;Petrů, Michal;Matějček, Karel;Brýdl, Oldřich</t>
  </si>
  <si>
    <t>Vyhřívaný laminační válec pro laminační zařízení, a laminační zařízení osazené tímto laminačním válcem</t>
  </si>
  <si>
    <t>Petrů, Michal;Potěšil, Antonín;Večerník, Josef;Ševčík, Ladislav;Srb, Pavel;Martinec, Tomáš</t>
  </si>
  <si>
    <t>Zařízení pro ukládání vlákenné výztuže na jádro vláknové kompozitní konstrukce</t>
  </si>
  <si>
    <t>Pechar, Jaroslav;Horák, Marcel;Hotař, Vlastimil;Novotný, František;Starý, Michal</t>
  </si>
  <si>
    <t>Funkční vzorek matovacího modulu pro plošné vzorování plochého skla k instalaci na průmyslový robot</t>
  </si>
  <si>
    <t>Keller, Petr</t>
  </si>
  <si>
    <t>Duální tisková hlava pro technologii FLM</t>
  </si>
  <si>
    <t>Pokorný, Pavel;Lukáš, David;Mikeš, Petr;Chvojka, Jiří;Kuželová Košťáková, Eva;Beran, Jaroslav;Bílek, Martin;Valtera, Jan;Amler, Evžen;Buzgo, Matej;Míčková, Andrea;Lubomír, Kociš</t>
  </si>
  <si>
    <t>Method for production of polymeric nanofibers by spinning of solution or melt of polymer in electric field, and a linear formation from polymeric nanofibers prepared by this method</t>
  </si>
  <si>
    <t>Novotný, František;Starý, Michal;Horák, Marcel;Hotař, Vlastimil;Matúšek, Ondřej</t>
  </si>
  <si>
    <t>Podtlaková úchopná hlavice</t>
  </si>
  <si>
    <t>Magnetická úchopná hlavice</t>
  </si>
  <si>
    <t>Mechanická úchopná hlavice</t>
  </si>
  <si>
    <t>Martinec, Tomáš;Petrů, Michal;Ševčík, Ladislav;Brýdl, Oldřich</t>
  </si>
  <si>
    <t>Laminační válec s ohřevem na principu radiace</t>
  </si>
  <si>
    <t>Moravec, Jaromír;Nováková, Iva;Tejc, Josef</t>
  </si>
  <si>
    <t>Ověřená technologie oprav creepově odolných komponent z materiálu GX12CrMoVNb9-1</t>
  </si>
  <si>
    <t>Louda, Petr;Dejl, Radim</t>
  </si>
  <si>
    <t>Způsob výroby balisticky odolného kompozitu pro osobní ochranný pancíř</t>
  </si>
  <si>
    <t>Ověřená technologie oprav creepově odolných komponent z materiálu GX23CrMoV12-1</t>
  </si>
  <si>
    <t>Ověřená technologie oprav creepově odolných komponent z materiálu G17CrMoV5-10</t>
  </si>
  <si>
    <t>Hes, Luboš;Doležal, Ivan;Bal, Kausik</t>
  </si>
  <si>
    <t>Způsob a zařízení k stanovení tepelného odporu izolační vrstvy</t>
  </si>
  <si>
    <t>Textiles; including synthetic dyes, colours, fibres (nanoscale  materials  to  be  2.10; biomaterials to be 2.9)</t>
  </si>
  <si>
    <t>Militký, Jiří;Křemenáková, Dana;Wiener, Jakub;Křížová, Hana</t>
  </si>
  <si>
    <t>Konzervace a restaurování novodobých knihovních fondů</t>
  </si>
  <si>
    <t>Habr, Jiří;Běhálek, Luboš;Lenfeld, Petr;Bobek, Jiří</t>
  </si>
  <si>
    <t>Polymerní kompozit se skleněnými dutými mikrokuličkami a uhlíkovými vlákny</t>
  </si>
  <si>
    <t>Wiener, Jakub;Havelka, Antonín</t>
  </si>
  <si>
    <t>Plošná textilie, tkanina nebo pletenina zejména pro potahy automobilových sedaček</t>
  </si>
  <si>
    <t>Vik, Michal</t>
  </si>
  <si>
    <t>Colorimetry in Textile Industry</t>
  </si>
  <si>
    <t>Tunáková, Veronika;Militký, Jiří;Hrubošová, Zuzana;Večerník, Josef</t>
  </si>
  <si>
    <t>Textilie pro ochranu elektronických nosičů informací</t>
  </si>
  <si>
    <t>Nosek, Jaroslav;Antoš, Vojtěch;Cádrová, Lucie</t>
  </si>
  <si>
    <t>Reaktor pro laboratorní modelování sanace kontaminované vody</t>
  </si>
  <si>
    <t>Dvořák, Lukáš;Dolina, Jan</t>
  </si>
  <si>
    <t>Polymerní matrice pro přípravu membrány a membrána vytvořená z polymerní matrice</t>
  </si>
  <si>
    <t>Dvořák, Lukáš;Nechanická, Magda;Dolinová, Iva;Dolina, Jan;Lederer, Tomáš;Šnajdar, Ondřej;Beneš, Petr;Minařík, Miroslav;Kamas, Jiří;Vilhelm, Zdeněk</t>
  </si>
  <si>
    <t>Nosič mikrobiální biomasy pro biotechnologickou a environmentální praxi</t>
  </si>
  <si>
    <t>Kocourek, Aleš;Šimanová, Jana</t>
  </si>
  <si>
    <t>Comprehensive Economic and Trade Agreement between Canada and the European union and Its Member States - Assessing Impacts on the Czech Economy</t>
  </si>
  <si>
    <t>Rydvalová, Petra;Jáč, Ivan;Karhanová Horynová, Eva;Štichhauerová, Eva;Zbránková, Magdalena;Antlová, Klára;Petrů, Naděžda;Vacek, Jiří</t>
  </si>
  <si>
    <t>Typologie a hodnocení vitality rodinného podnikání</t>
  </si>
  <si>
    <t>Rydvalová, Petra;Semerádová, Tereza;Antlová, Klára;Michálik, Juraj;Popelínský, Lubomír</t>
  </si>
  <si>
    <t>Typologie a vitalita rodinného podnikání (Znalostní portál)</t>
  </si>
  <si>
    <t>Antlová, Klára;Rydvalová, Petra;Lamr, Marián</t>
  </si>
  <si>
    <t>Vztah studentů k podnikání</t>
  </si>
  <si>
    <t>Maršíková, Kateřina;Švermová, Pavla;Myslivcová, Světlana;Macháčková, Vendula</t>
  </si>
  <si>
    <t>Personální marketing a budování značky zaměstnavatele</t>
  </si>
  <si>
    <t>Kraft, Jiří;Zajcev, Aleksandr;Zajcev, Vladimir</t>
  </si>
  <si>
    <t>Discovering the Lean Production Secrets on the Verge of Industry 4.0</t>
  </si>
  <si>
    <t>Technická univerzita v Liberci/Fakulta přírodovědně-humanitní a pedagogická</t>
  </si>
  <si>
    <t>Umlauf, Václav;Fojtová, Romana;Spalová, Barbora;Trebická, Ivana;Priščáková, Laura</t>
  </si>
  <si>
    <t>Ruprechtice: veřejný prostor podle mentálních map</t>
  </si>
  <si>
    <t>Murgaš, František;Klobučník, Michal</t>
  </si>
  <si>
    <t>Community Well-Being or Quality of Place? A Few Notes and Their Application in Czech Republic</t>
  </si>
  <si>
    <t>Šmída, Jiří;Rydvalová, Petra;Štichhauerová, Eva</t>
  </si>
  <si>
    <t>Rodinné podniky v obcích České republiky</t>
  </si>
  <si>
    <t>Kasperová, Dana;Kasper, Tomáš</t>
  </si>
  <si>
    <t>Německé mládežnické hnutí a spolky mládeže v ČSR v letech 1918-1933</t>
  </si>
  <si>
    <t>Šmída, Jiří;Vrbík, Daniel;Böhm, Hynek;Severýnová Popková, Klára;Hásek, Jan;Rous, Ivan;Potocki, Jacek;Wiater, Przemysław</t>
  </si>
  <si>
    <t>Mapy Jizerských hor</t>
  </si>
  <si>
    <t>Pažout, Jaroslav</t>
  </si>
  <si>
    <t>Trestněprávní perzekuce odpůrců režimu v Československu v období takzvané normalizace (1969-1989)</t>
  </si>
  <si>
    <t>Melanová, Miloslava;Lhotová, Markéta;Lhotová, Markéta;Portmann, Kateřina;Anděl, Rudolf</t>
  </si>
  <si>
    <t>První rozvoj města za Redernů (1551/1558–1621)</t>
  </si>
  <si>
    <t>Novotný, Pavel</t>
  </si>
  <si>
    <t>„Semester des experimentellen Schaffens“. Zur tschechischen auditiven Poesie der 60-er Jahre im internationalen Kontext</t>
  </si>
  <si>
    <t>Technická univerzita v Liberci/Fakulta umění a architektury</t>
  </si>
  <si>
    <t>Living in Bio-Climatic Layers: An Investigation of Cappadocian Caves in Relation to Today’s Design and Its Futures</t>
  </si>
  <si>
    <t>Responsive Transformer: The Bio-Robotic Adaptive Architecture</t>
  </si>
  <si>
    <t>Co-Habited, Co-Lived, Co-Designed and Co-Created Eco-Systemic Responsiveness in Systemic Approach to Architectural Performance: A Case Study on Interaction of Performative Solid Wood Envelope Ray and Algae</t>
  </si>
  <si>
    <t>Wiener, Jakub</t>
  </si>
  <si>
    <t>Způsob funkcionalizace celulózových vláken nebo textilního útvaru tvořeného alespoň částečně celulózovými vlákny, textilní útvar funkcionalizovaný tímto způsobem, a aktivní krytí pro rány a kožní defekty</t>
  </si>
  <si>
    <t>Brdlík, Pavel;Seidl, Martin;Nováková, Iva;Šafka, Jiří</t>
  </si>
  <si>
    <t>Konstrukční úprava jader a prvků tvořících a obklopujících tvarovou dutinu výrobního nástroje umožňující jejich chlazení zkapalněnými technickými plyny</t>
  </si>
  <si>
    <t>Brdlík, Pavel;Kůsa, Petr</t>
  </si>
  <si>
    <t>Temperační jednotka s ovládacím zařízením</t>
  </si>
  <si>
    <t>Habr, Jiří;Lenfeld, Petr;Běhálek, Luboš;Seidl, Martin;Bobek, Jiří</t>
  </si>
  <si>
    <t>Hybridní polymerní kompozit s vlákny přírodního původu a skleněnými dutými kuličkami</t>
  </si>
  <si>
    <t>Habr, Jiří;Lenfeld, Petr;Běhálek, Luboš;Bobek, Jiří;Seidl, Martin;Lukeš, Michal;Severa, Zdeněk;Kopeček, Jan</t>
  </si>
  <si>
    <t>Polymerní kompozit s přírodními vlákny a lehčenou matricí</t>
  </si>
  <si>
    <t>Dvořák, Václav;Vít, Tomáš;Chlup, Jaroslav;Hazuka, Filip</t>
  </si>
  <si>
    <t>Entalpický výměník tepla</t>
  </si>
  <si>
    <t>Horáková, Jana;Mikeš, Petr;Jenčová, Věra;Chvojka, Jiří;Lukáš, David;Šaman, Aleš</t>
  </si>
  <si>
    <t>Cévní náhrada, zejména maloprůměrová cévní náhrada</t>
  </si>
  <si>
    <t>Špánková, Jana;Kolčavová, Brigita</t>
  </si>
  <si>
    <t>Pletená cévní náhrada – graft a stentgraft obsahující tuto pletenou cévní náhradu</t>
  </si>
  <si>
    <t>Kolčavová, Brigita;Špánková, Jana</t>
  </si>
  <si>
    <t>Tkaná náhrada cévy – graft, a stengraft obsahující tuto tkanou náhradu</t>
  </si>
  <si>
    <t>Havelka, Antonín;Kůs, Zdeněk;Glombíková, Viera;Komárková, Petra</t>
  </si>
  <si>
    <t>Vrchní potahová textilie automobilové sedačky</t>
  </si>
  <si>
    <t>Jiříčková, Lucie;Kvapilová, Štěpánka;Černík, Miroslav;Nosek, Jaroslav;Uhlík, Jan;Záruba, Jiří;Vaněček, Michal;Brož, Milan;Franěk, Jan</t>
  </si>
  <si>
    <t>Tepelně vodivá hmota na bázi geopolymeru</t>
  </si>
  <si>
    <t>Petrů, Michal;Mašín, Ivan;Krčmařík, David;Kovář, Radovan;Srb, Pavel</t>
  </si>
  <si>
    <t>Zařízení pro kontrolu kvality laserem vytvořených značek nebo popisů</t>
  </si>
  <si>
    <t>Petrů, Michal;Mašín, Ivan;Krčmařík, David;Srb, Pavel</t>
  </si>
  <si>
    <t>Funkční prototyp zařízení pro kontrolu kvality laserem vytvořených značek nebo popisů</t>
  </si>
  <si>
    <t>Dvořák, Lukáš;Dolina, Jan;Nechanická, Magda</t>
  </si>
  <si>
    <t>Propagátor pro kolonizaci nosičů v biofiltračních aplikacích</t>
  </si>
  <si>
    <t>Prototyp nové příruby pro upevnění válce laminátoru</t>
  </si>
  <si>
    <t>Parma, Petr</t>
  </si>
  <si>
    <t>Pasivní vzorkovač s nanovlákennou vrstvou</t>
  </si>
  <si>
    <t>Louda, Petr;Rozek, Zbigniew;Fijalkowski, Mateusz;Louda, Martin;Hořejš, Slavomír</t>
  </si>
  <si>
    <t>Povlakované nástroje závitořezné z rychlořezné oceli, zejména závitníky</t>
  </si>
  <si>
    <t>Vodicí kladky z tvrzené oceli pro tažení drátu</t>
  </si>
  <si>
    <t>Machuta, Jiří;Nová, Iva</t>
  </si>
  <si>
    <t>Zařízení pro měření velikosti plynové vrstvy mezi odlitkem a slévárenskou formou</t>
  </si>
  <si>
    <t>Nová, Iva;Machuta, Jiří;Nováková, Iva</t>
  </si>
  <si>
    <t>Formovací směs pro výrobu forem a jader</t>
  </si>
  <si>
    <t>Kovalenko, Iaroslav</t>
  </si>
  <si>
    <t>Kompaktní DLP 3D tiskárna</t>
  </si>
  <si>
    <t>Beran, Jaroslav;Kaniok, Jozef;Procházka, Vratislav;Kašpárek, Michal</t>
  </si>
  <si>
    <t>Způsob navíjení samonosné cívky a samonosná cívka s křížovým návinem spodní niti pro šicí stroje</t>
  </si>
  <si>
    <t>Hanuš, Jaroslav;Ševčík, Ladislav;Konečný, Martin;Rydlo, Pavel</t>
  </si>
  <si>
    <t>Zařízení pro vytváření textilie definované tloušťky</t>
  </si>
  <si>
    <t>Kotouč pro vyčesávání vlasu na povrchu plstěných polotovarů a zařízení pro vyčesávání vlasu na povrchu plstěných polotovarů osazené tímto kotoučem</t>
  </si>
  <si>
    <t>Shynkarenko, Andrii;Krotov, Anton;Moučka, Michal</t>
  </si>
  <si>
    <t>Device for the collection and twisting fibers</t>
  </si>
  <si>
    <t>Svoboda, Miroslav;Slavík, Lubomír;Kolář, Milan</t>
  </si>
  <si>
    <t>Zařízení k symetrizaci zatížení třífázové elektrické sítě</t>
  </si>
  <si>
    <t>Svoboda, Miroslav;Musilová, Blažena;Slavík, Lubomír</t>
  </si>
  <si>
    <t>Způsob měření svěrných účinků oblečení na měkký povrch lidského těla v místě vzájemných kontaktů a zařízení k provádění tohoto způsobu</t>
  </si>
  <si>
    <t>Záda, Václav;Brabec, Pavel;Voženílek, Robert</t>
  </si>
  <si>
    <t>TRAVELLING VEHICLE WHEEL</t>
  </si>
  <si>
    <t>Beran, Jaroslav;Valtera, Jan;Bílek, Martin;Baťka, Ondřej;Skřivánek, Josef;Žabka, Petr;Komárek, Jiří;Lukáš, David;Pokorný, Pavel;Košťáková, Eva;Mikeš, Petr;Chvojka, Jiří;Kalous, Tomáš;Sanetrník, Filip</t>
  </si>
  <si>
    <t>Lineární vlákenný útvar s pláštěm z polymerních nanovláken obalujícím nosný lineární útvar tvořící jádro, způsob a zařízení k jeho výrobě</t>
  </si>
  <si>
    <t>Kolčavová, Brigita;Sanetrník, Filip</t>
  </si>
  <si>
    <t>Způsob výroby plošného útvaru obsahujícího alespoň jedno vlákno a/nebo lineární útvar, který není zpracovatelný standardními textilními technologiemi, plošný útvar vytvořený tímto způsobem a prostorový útvar vytvořený z tohoto plošného útvaru</t>
  </si>
  <si>
    <t>Havelka, Antonín;Kůs, Zdeněk</t>
  </si>
  <si>
    <t>Oděv zejména pro pacienty a osoby se sníženou pohyblivostí, zejména osoby upoutané na lůžko</t>
  </si>
  <si>
    <t>Louda, Petr;Borůvková, Karolína;Voleský, Lukáš;Bakalova, Totka</t>
  </si>
  <si>
    <t>Způsob modifikace průmyslově dodávané chladicí a/nebo mazací procesní kapaliny užívané v průběhu třískového obrábění kovových materiálů</t>
  </si>
  <si>
    <t>Kovačič, Vladimír;Louda, Petr;Borůvková, Karolína;Voleský, Lukáš;Bakalova, Totka</t>
  </si>
  <si>
    <t>Geopolymerní stavební prvek</t>
  </si>
  <si>
    <t>Fijalkowski, Mateusz;Adach, Kinga Izabela;Kroisová, Dora;Skolimowski, Janusz</t>
  </si>
  <si>
    <t>Metoda získávání nanočástic biomorfního oxidu křemičitého z rostlinných částí charakteristických jeho vysokým obsahem</t>
  </si>
  <si>
    <t>Bakalova, Totka;Kovačič, Vladimír;Louda, Petr</t>
  </si>
  <si>
    <t>Žáruvzdorný geopolymerní kompozit s nízkou měrnou hmotností pro konstrukční prvky protipožárních zábran</t>
  </si>
  <si>
    <t>Doležal, Ivan</t>
  </si>
  <si>
    <t>Smart combined geophysical sensor cell (electronics &amp; firmware)</t>
  </si>
  <si>
    <t>Dálkové odemykání vozu mobilním telefonem</t>
  </si>
  <si>
    <t>Voženílek, Robert;Zvolský, Tomáš;Starý, Petr;Mikulanin, Lukáš;Lindr, David</t>
  </si>
  <si>
    <t>Způsob nastavování směru proudu plynu nebo kapaliny z trysky a zařízení k provádění tohoto způsobu</t>
  </si>
  <si>
    <t>Bakalova, Totka;Louda, Petr;Kubeš, Roman</t>
  </si>
  <si>
    <t>Olej do převodových systémů nebo pro obrábění kovových materiálů</t>
  </si>
  <si>
    <t>Kroisová, Dora;Fijalkowski, Mateusz;Adach, Kinga Izabela;Skolimowski, Janusz</t>
  </si>
  <si>
    <t>Způsob přečištění biologického odpadu vznikajícího při zpracování zemědělských plodin charakterizovaných vysokým obsahem oxidu křemičitého od nežádoucích doprovodných iontů prvků</t>
  </si>
  <si>
    <t>Sieratovski, Jaroslav;Petrů, Michal;Ševčík, Ladislav;Tvaroh, Jaroslav;Martinec, Tomáš;Mašín, Ivan</t>
  </si>
  <si>
    <t>Funkční prototyp mobilní protipovodňové desky</t>
  </si>
  <si>
    <t>Sieratovski, Jaroslav;Šoltys, Marcel;Petrů, Michal;Ševčík, Ladislav;Martinec, Tomáš;Mašín, Ivan</t>
  </si>
  <si>
    <t>Model rolovacího protipožárního uzávěru</t>
  </si>
  <si>
    <t>Inovovaný požární uzávěr – rolovací vrata</t>
  </si>
  <si>
    <t>Skřivánek, Josef;Valtera, Jan;Beran, Jaroslav;Bílek, Martin;Vysloužilová, Lucie</t>
  </si>
  <si>
    <t>Koaxiální elektroda pro AC zvlákňování roztoků polymerů</t>
  </si>
  <si>
    <t>Ševčík, Ladislav;Petrů, Michal;Vejrych, David;Nýdrle, Milan</t>
  </si>
  <si>
    <t>Means for application of polymer solution on cord spinning electrode</t>
  </si>
  <si>
    <t>Pokorný, Pavel;Blažková, Lenka;Skřivánek, Josef;Kalous, Tomáš;Košťáková, Eva;Beran, Jaroslav;Diblík, Martin;Lukáš, David</t>
  </si>
  <si>
    <t>Zařízení pro výrobu nanovláken a/nebo mikrovláken odstředivým zvlákňováním roztoku nebo taveniny polymeru</t>
  </si>
  <si>
    <t>Bednářová, Pavla</t>
  </si>
  <si>
    <t>Vývoj makroekonomických nerovnováh v zemích EU v souvislosti s integračními a globalizačními procesy.</t>
  </si>
  <si>
    <t>Böhm, Hynek;Dokoupil, Jaroslav;Jeřábek, Milan</t>
  </si>
  <si>
    <t>Cooperation of the Moravian-Silesian (CZ) and Žilina (SK) Self-governing Regions in the EGTC TRITIA</t>
  </si>
  <si>
    <t>Habánová, Anna</t>
  </si>
  <si>
    <t>Historie uměleckého spolku Metznerbund 1920–1945</t>
  </si>
  <si>
    <t>Potužáková, Zuzana;Demel, Jaroslav;Dědková, Jaroslava;Hyblerová, Šárka;Mačí, Jan;Čuhlová, Renata</t>
  </si>
  <si>
    <t>Podnik v mezinárodním prostředí</t>
  </si>
  <si>
    <t>Hasprová, Olga;Strýčková, Lenka;Jáčová, Helena;Černíková, Martina;Hojná, Radana;Malíková, Olga;Brabec, Zdeněk;Kafková, Růžena;Pur, David</t>
  </si>
  <si>
    <t>Výkonnost podniku v závislosti na účetních, finančních a daňových faktorech</t>
  </si>
  <si>
    <t>Štědroňová, Eva</t>
  </si>
  <si>
    <t>Hledání nové modernosti</t>
  </si>
  <si>
    <t>Malá, Marcela</t>
  </si>
  <si>
    <t>What is Not in Grammar Books?</t>
  </si>
  <si>
    <t>Karásková, Nicola</t>
  </si>
  <si>
    <t>An Overview of Problematic Features of English Phonology for Czech Learners of English</t>
  </si>
  <si>
    <t>Svoboda, Milan</t>
  </si>
  <si>
    <t>Haus der Stadt Reichenberg. Možnosti historikovy interpretace. Das Haus der Stadt Reichenberg. Die Interpretationsmöglichkeiten des Historikers</t>
  </si>
  <si>
    <t>Technické muzeum v Brně</t>
  </si>
  <si>
    <t>Selucká, Alena;Mrázek, Martin;Štěpánek, Ivo;Grossmannová, Hana;Jirásek, Pavel;Mazík, Michal;Kučera, Roman;Fricová, Jana;Holman, Pavel;Jakubec, Petr;Vácha, Zdeněk;Červenák, Jan;Němec, Václav;Dušková, Markéta;Dvořák, Martin;Troupová, Ivana;Fogaš, Igor;Bačov</t>
  </si>
  <si>
    <t>Databáze hodnocení objektů pro uchovávání předmětů kulturní povahy – Databáze případových studií</t>
  </si>
  <si>
    <t>Stöhrová, Pavla;Selucká, Alena</t>
  </si>
  <si>
    <t>Povrchové úpravy kovů a jejich slitin. Smalt/email</t>
  </si>
  <si>
    <t>Selucká, Alena;Vaníček, Petr;Pelíšková, Renata;Mazík, Michal;Bárta, Patrick;Lörinčíková, Silvia</t>
  </si>
  <si>
    <t>Až na kov! Záchrana sbírek poškozených požárem hradu Krásna Hôrka</t>
  </si>
  <si>
    <t>Hložek, Martin;Bárta, Patrick;Šmerda, Jaromír</t>
  </si>
  <si>
    <t>Langobardský meč. Konzervátorsko- restaurátorský průzkum a zásah</t>
  </si>
  <si>
    <t>Technologické centrum Akademie věd České republiky</t>
  </si>
  <si>
    <t>Pazour, Michal</t>
  </si>
  <si>
    <t>Koncepční rámec pro podporu popularizace výzkumu, vývoje a inovací a zatraktivnění vědecké kariéry</t>
  </si>
  <si>
    <t>Čadil, Vladislav;Kučera, Zdeněk;Pazour, Michal</t>
  </si>
  <si>
    <t>Ex-ante hodnocení programu na podporu aplikovaného výzkumu, experimentálního vývoje a inovací TREND</t>
  </si>
  <si>
    <t>Strategic Foresight in EU R&amp;I Policy. Wider Use – More Impact</t>
  </si>
  <si>
    <t>Frank, Daniel;Kučera, Zdeněk;Faťun, Martin;Vondrák, Tomáš</t>
  </si>
  <si>
    <t>Zapojení ČR do mezinárodní spolupráce v bezpečnostním výzkumu v období 2010–2015</t>
  </si>
  <si>
    <t>Kučera, Zdeněk;Vondrák, Tomáš;Pecha, Ondřej</t>
  </si>
  <si>
    <t>Patentová aktivita podniků v ČR a její mezinárodní porovnání</t>
  </si>
  <si>
    <t>Faťun, Martin;Kučera, Zdeněk;Vondrák, Tomáš</t>
  </si>
  <si>
    <t>Analýza veřejné podpory, dosažených výsledků a oborového zaměření bezpečnostního výzkumu v ČR v období 2010–2015</t>
  </si>
  <si>
    <t>Čadil, Vladislav;Kučera, Zdeněk;Vondrák, Tomáš</t>
  </si>
  <si>
    <t>Závěrečné hodnocení programu na podporu aplikovaného výzkumu, experimentálního vývoje a inovací TIP</t>
  </si>
  <si>
    <t>Albrecht, Vladimír;Pazour, Michal</t>
  </si>
  <si>
    <t>How to overcome the innovation gap in Europe: Structural shortcomings in the EU-13 and recommendations for a better performance in Horizon 2020</t>
  </si>
  <si>
    <t>Meislová, Kristýna</t>
  </si>
  <si>
    <t>Study on Access of SMEs to KETs technological infrastructure</t>
  </si>
  <si>
    <t>Kostić, Miroslav</t>
  </si>
  <si>
    <t>Hlavní vývojové trendy ve veřejné podpoře podnikového výzkumu a vývoje v Česku</t>
  </si>
  <si>
    <t>Pazour, Michal;Faťun, Martin;Pokorný, Ondřej;Kučera, Zdeněk</t>
  </si>
  <si>
    <t>Kritické zmapování koncepčních a strategických dokumentů a aktivit vlády v oblasti Průmyslu 4.0 a digitální agendy a definování nutných oblastí těchto agend pro účely jejich strategického řízení</t>
  </si>
  <si>
    <t>Kučera, Zdeněk;Vondrák, Tomáš</t>
  </si>
  <si>
    <t>Patentová aktivita výzkumných organizací v ČR a její mezinárodní porovnání</t>
  </si>
  <si>
    <t>Kučera, Zdeněk;Pazour, Michal;Čadil, Vladislav</t>
  </si>
  <si>
    <t>Ex-ante hodnocení programu na podporu aplikovaného výzkumu, experimentálního vývoje a inovací THÉTA</t>
  </si>
  <si>
    <t>Inženýrský výzkum a vývoj na vysokých školách v ČR a jeho mezinárodní porovnání</t>
  </si>
  <si>
    <t>Regionální odvětvová struktura podpory realizované prostřednictvím Operačního programu Podnikání a inovace 2007–2013</t>
  </si>
  <si>
    <t>Kostić, Miroslav;Čadil, Vladislav</t>
  </si>
  <si>
    <t>České univerzity ve znalostním trojúhelníku: transfer znalostí univerzit podnikové sféře</t>
  </si>
  <si>
    <t>Marek, David</t>
  </si>
  <si>
    <t>Science-industry linkages in Czechia: collaboration in R&amp;D projects co-financed from public sources</t>
  </si>
  <si>
    <t>Marek, David;Meislová, Kristýna;Čadil, Vladislav;Pokorný, Ondřej</t>
  </si>
  <si>
    <t>Návrh Regionální inovační strategie Středočeského kraje</t>
  </si>
  <si>
    <t>Pazour, Michal;Faťun, Martin;Kučera, Zdeněk;Vondrák, Tomáš;Pecha, Ondřej;Frank, Daniel</t>
  </si>
  <si>
    <t>Souhrnná výzkumná zpráva o stavu prostředí bezpečnostního výzkumu v ČR</t>
  </si>
  <si>
    <t>Thomayerova nemocnice</t>
  </si>
  <si>
    <t>Vymetálková, Veronika;Pardini, B.;Rosa, F.;Jirásková, K.;Di Gaetano, C.;Bendová, P.;Levý, Miroslav;Veškrňová, Veronika;Büchler, Tomáš;Vodičková, Ludmila;Naccarati, A.;Vodička, P.</t>
  </si>
  <si>
    <t>Polymorphisms in microRNA binding sites of mucin genes as predictors of clinical outcome in colorectal cancer patients</t>
  </si>
  <si>
    <t>Jarabák, Jaroslav;Zachoval, Roman;Visokai, Vladimír;Šimša, Jaromír;Lipská, Ludmila;Levý, Miroslav</t>
  </si>
  <si>
    <t>Výskyt a řešení urologických komplikací po totální pánevní exenteraci provedené pro pokročilé nádory malé pánve</t>
  </si>
  <si>
    <t>Chlumský, Jan</t>
  </si>
  <si>
    <t>Augmentační léčba CHOPN na podkladě deficitu α1-antitrypsinu</t>
  </si>
  <si>
    <t>Matěj, Radoslav</t>
  </si>
  <si>
    <t>Diferenciální diagnostika granulomatózních procesů v plicích</t>
  </si>
  <si>
    <t>Histopatologické principy vyšetření intersticiálních plicních procesů</t>
  </si>
  <si>
    <t>Richter, Igor;Dvořák, Josef</t>
  </si>
  <si>
    <t>Kabazitaxel v léčbě metastatického kastračně rezistentního karcinomu prostaty</t>
  </si>
  <si>
    <t>Richter, Igor;Dvořák, Josef;Büchler, Tomáš</t>
  </si>
  <si>
    <t>Axitinib v léčbě metastatického renálního karcinomu</t>
  </si>
  <si>
    <t>Büchler, Tomáš</t>
  </si>
  <si>
    <t>Kastračně refrakterní karcinom prostaty</t>
  </si>
  <si>
    <t>Zachoval, Roman</t>
  </si>
  <si>
    <t>Doporučené postupy pro diagnostiku a léčbu nykturie v České republice</t>
  </si>
  <si>
    <t>Mokriš, Jan;Zachoval, Roman;Záleský, Miroslav;Borovička, Vladimír;Stejskal, Jiří</t>
  </si>
  <si>
    <t>Dysfunkce dolních močových cest u diabetických pacientů</t>
  </si>
  <si>
    <t>Otavová, Katarína;Zachoval, Roman;Jarabák, Jaroslav;Melínová, Hana;Rosová, Blanka</t>
  </si>
  <si>
    <t>Raritní histologický nález maligního tumoru vycházejícího z ložiska endometriózy ledviny</t>
  </si>
  <si>
    <t>Terapie renálního karcinomu – algoritmus 2017</t>
  </si>
  <si>
    <t>Hytych, Vladislav;Tašková, Alice</t>
  </si>
  <si>
    <t>Traumatologie hrudníku v instruktivních kazuistikách</t>
  </si>
  <si>
    <t>Šterclová, Martina;Vašáková, Martina</t>
  </si>
  <si>
    <t>Nintedanib v léčbě idiopatické plicní fibrózy</t>
  </si>
  <si>
    <t>Vašáková, Martina;Šterclová, Martina</t>
  </si>
  <si>
    <t>Plicní postižení u systémových nemocí pojiva, vaskulitid a idiopatických zánětů v gastroenterologii</t>
  </si>
  <si>
    <t>Johanidesová, Silvie;Marková, Jolana;Storey, Kateřina</t>
  </si>
  <si>
    <t>Kognitivní poruchy u vybraných revmatických systémových onemocnění</t>
  </si>
  <si>
    <t>Marková, Jolana</t>
  </si>
  <si>
    <t>Atypická lokalizovaná bolest hlavy u pacienta se systémovým onemocněním</t>
  </si>
  <si>
    <t>Systémová léčba karcinomu močového měchýře</t>
  </si>
  <si>
    <t>Vašáková, Martina;Hytych, Vladislav</t>
  </si>
  <si>
    <t>XXII. setkání pneumologů a VI. setkání pneumologů a pneumochirurgů</t>
  </si>
  <si>
    <t>Uměleckoprůmyslové museum v Praze</t>
  </si>
  <si>
    <t>Knobloch, Iva;Vondráček, Radim;Vlčková, Lucie;Karasová, Daniela;Matějovičová, Petra;Skřivánková, Lucie;Kubištová, Mariana;Hlaveš, Milan;Wittlich, Filip;Fronek, Jiří;Štembera, Petr;Hulák, Jiří;Pauly, Jana Johanna;Rousová, Hana;Hubatová-Vacková, Lada;Koudel</t>
  </si>
  <si>
    <t>Design v českých zemích 1900-2000. Instituce moderního designu</t>
  </si>
  <si>
    <t>Vondráček, Radim</t>
  </si>
  <si>
    <t>Return to Prague: Director of the Prague Academy of Fine Arts</t>
  </si>
  <si>
    <t>Uchalová, Eva;Kurtz, Howard Vincent</t>
  </si>
  <si>
    <t>Oldřich Rosenbaum / Oldric Royce: A life in fashion from Prague to New York</t>
  </si>
  <si>
    <t>Hnídková, Vendula;Chatrný, Jindřich;Janečková, Michaela;Koukalová, Martina;Novotná, Eva;Skřivánková, Lucie;Švácha, Rostislav;Eliášová, Klára;Horňáková, Ladislava;Husseiniová, Andrea;Kořínková, Jana;Kracík, Matyáš;Mertová, Martina;Strakoš, Martin;Špačková,</t>
  </si>
  <si>
    <t>The Paneláks: Twenty Five Housing Estates in the Czech Republic</t>
  </si>
  <si>
    <t>Hnídková, Vendula;Chatrný, Jindřich;Janečková, Michaela;Koukalová, Martina;Novotná, Eva;Skřivánková, Lucie;Švácha, Rostislav;Kracík, Matyáš;Špačková, Petra;Veselý, Martin;Zajoncová, Jana;Pospíšilová, Lucie</t>
  </si>
  <si>
    <t>Paneláci 2: Historie sídlišť v českých zemích 1945–1989: Kritický katalog k výstavě Bydliště: panelové sídliště / Plány, realizace, bydlení 1945–1989</t>
  </si>
  <si>
    <t>Hlaváčková, Konstantina</t>
  </si>
  <si>
    <t>Móda za železnou oponou. Společnost, oděvy a lidé v Československu 1948–1989</t>
  </si>
  <si>
    <t>Unipetrol výzkumně vzdělávací centrum, a.s.</t>
  </si>
  <si>
    <t>Tokarová, Věnceslava;Stiborová, Stanislava;Bělecký, Pavel;Dědeček, Jiří;Pashková, Veronika</t>
  </si>
  <si>
    <t>Způsob výroby zeolitu ZSM-5 s vysokým podílem párů atomů hliníku</t>
  </si>
  <si>
    <t>Tokarová, Věnceslava;Stiborová, Stanislava;Bělecký, Pavel</t>
  </si>
  <si>
    <t>Způsob výroby zeolitu Beta se sekundární porozitou</t>
  </si>
  <si>
    <t>Koutník, Petr</t>
  </si>
  <si>
    <t>Způsob výroby belitického cementu</t>
  </si>
  <si>
    <t>Černý, Radek;Jíša, Petr;Herink, Tomáš;Hnízdil, Miroslav</t>
  </si>
  <si>
    <t>Výroba polofoukaných asfaltů za nižší provozní teploty</t>
  </si>
  <si>
    <t>Černý, Radek;Jíša, Petr</t>
  </si>
  <si>
    <t>Asfaltové pojivo se zlepšenou tepelnou stálostí</t>
  </si>
  <si>
    <t>Tokarová, Věnceslava;Stiborová, Stanislava;Bělecký, Pavel;Sazama, Petr;Wichterlová, Blanka</t>
  </si>
  <si>
    <t>Způsob výroby katalyzátoru se zabudovaným stříbrem</t>
  </si>
  <si>
    <t>Tišler, Zdeněk;Kubička, David</t>
  </si>
  <si>
    <t>Způsob výroby zeolitové pěny</t>
  </si>
  <si>
    <t>Tokarová, Věnceslava;Krupová, Dagmar;Ryšánek, Petr</t>
  </si>
  <si>
    <t>Způsob výroby tvarovaného titanosilikátového katalyzátoru</t>
  </si>
  <si>
    <t>Univerzita Hradec Králové</t>
  </si>
  <si>
    <t>Univerzita Hradec Králové/Přírodovědecká fakulta</t>
  </si>
  <si>
    <t>Komárek, Karel;Musílek, Kamil;Novotný, Michal;Kuča, Kamil;Soukup, Ondřej</t>
  </si>
  <si>
    <t>14-Merkaptotetradecyl-trimethylammonium-bromid, vhodný jako surfaktant pro zlaté nanotyčinky</t>
  </si>
  <si>
    <t>Univerzita Hradec Králové/Fakulta informatiky a managementu</t>
  </si>
  <si>
    <t>Frischer, Robert;Krejcar, Ondřej;Penhaker, Marek</t>
  </si>
  <si>
    <t>Prototyp napájecího zdroje pro elektrokoagulaci - v1</t>
  </si>
  <si>
    <t>Frischer, Robert;Krejcar, Ondřej;Marešová, Petra;Kuča, Kamil</t>
  </si>
  <si>
    <t>Prototyp napájecího zdroje pro zdravotnické přístroje s využitím principu „Energy Harvesting“ s použitím driveru ADC5090</t>
  </si>
  <si>
    <t>Krejcar, Ondřej;Frischer, Robert</t>
  </si>
  <si>
    <t>Control logic to power supplies using Energy Harvesting technique with monolithic operational amplifier</t>
  </si>
  <si>
    <t>Univerzita Hradec Králové/Pedagogická fakulta</t>
  </si>
  <si>
    <t>Drtina, René;Lokvenc, Jaroslav</t>
  </si>
  <si>
    <t>Stejnosměrný zdroj napětí se dvěma výstupními napětími</t>
  </si>
  <si>
    <t>Studnička, Filip</t>
  </si>
  <si>
    <t>Bed exit alarm 2</t>
  </si>
  <si>
    <t>Růžičková, Kamila</t>
  </si>
  <si>
    <t>Reading rehabilitation for individuals with low vision : research and pracitce in the Czech republic</t>
  </si>
  <si>
    <t>Bubeníčková, Petra</t>
  </si>
  <si>
    <t>O smyslu nesmyslu. Nonsens a česká pohádka</t>
  </si>
  <si>
    <t>Kuřina, František</t>
  </si>
  <si>
    <t>Matematika jako pedagogický problém</t>
  </si>
  <si>
    <t>Levínská, Markéta;Bittnerová, Dana;Doubek, David</t>
  </si>
  <si>
    <t>Dohled a okraj: rozhodovací procesy</t>
  </si>
  <si>
    <t>Univerzita Hradec Králové/Ústav sociální práce</t>
  </si>
  <si>
    <t>Květenská, Daniela</t>
  </si>
  <si>
    <t>Execution of the Probation in the Czech Republic.</t>
  </si>
  <si>
    <t>Univerzita Hradec Králové/Filozofická fakulta</t>
  </si>
  <si>
    <t>Šimral, Vít</t>
  </si>
  <si>
    <t>Financování českých politických stran</t>
  </si>
  <si>
    <t>Došek, Tomáš;Kouba, Karel;Springerová, Pavlína</t>
  </si>
  <si>
    <t>El doble reto de la Ciencia Política latinoamericanista en la República Checa</t>
  </si>
  <si>
    <t>Skalník, Petr;Chabal, Patrick;Gary M., Feinman</t>
  </si>
  <si>
    <t>Beyond States and Empires. Chiefdoms and Informal Politics Fifteen Years Later</t>
  </si>
  <si>
    <t>Kouba, Karel</t>
  </si>
  <si>
    <t>Personalizace voleb a demokracie v Latinské Americe</t>
  </si>
  <si>
    <t>Buben, Radek;Kouba, Karel</t>
  </si>
  <si>
    <t>Poměrné zastoupení, velké obvody a přísně vázané kandidátní listiny</t>
  </si>
  <si>
    <t>Skalník, Petr</t>
  </si>
  <si>
    <t>War in Northern Ghana. Chiefdom of Nanun, Chiefless Konkomba, and the Modern State</t>
  </si>
  <si>
    <t>Burda, Petr František</t>
  </si>
  <si>
    <t>Za hranice kultur : Transkulturní perspektiva</t>
  </si>
  <si>
    <t>Petráček, Tomáš</t>
  </si>
  <si>
    <t>Power and Exploitation in the Czech Lands in the 10th-12th Centuries : A Central European Perspective</t>
  </si>
  <si>
    <t>Vacín, Luděk</t>
  </si>
  <si>
    <t>Cuneiform Texts in the Náprstek Museum Prague</t>
  </si>
  <si>
    <t>Zouhar, Jakub</t>
  </si>
  <si>
    <t>Die Komotauer Chronik des Bürgers Johann Joseph Urtika (1710-1784). Ein Beitrag zur frühneuzeitlichen deutschsprachigen Geschichtsschreibung in den böhmischen Ländern</t>
  </si>
  <si>
    <t>Řoutil, Michal;Košťálová, Petra;Novák, Petr</t>
  </si>
  <si>
    <t>Katastrofa křesťanů. Likvidace Arménů, Asyřanů a Řeků v Osmanské říši v letech 1914–1923</t>
  </si>
  <si>
    <t>Hutečka, Jiří</t>
  </si>
  <si>
    <t>Muži proti ohni. Motivace, morálka a mužnost českých vojáků Velké války 1914-1918</t>
  </si>
  <si>
    <t>Droberjar, Eduard</t>
  </si>
  <si>
    <t>Römische Fibeln aus Gräbern und Siedlungen des 1.-3. Jahrhunderts in Böhmen - eine Übersicht</t>
  </si>
  <si>
    <t>Bahenská, Marie;Heczková, Libuše;Musilová, Dana</t>
  </si>
  <si>
    <t>Nezbytná, osvobozující, pomlouvaná. O ženské práci.</t>
  </si>
  <si>
    <t>Geller, Markham;Vacín, Luděk</t>
  </si>
  <si>
    <t>Fermenting Vat, Childbirth and Dreckapotheke: A School Incantatory-Medical Tablet</t>
  </si>
  <si>
    <t>Zouhar, Jakub;Polehla, Petr</t>
  </si>
  <si>
    <t>Přehled církevní historiografie na Západě do konce osvícenství</t>
  </si>
  <si>
    <t>Šandera, Martin</t>
  </si>
  <si>
    <t>Jindřich starší z Minsterberka. Syn husitského krále. Velký hráč s nízkými kartami.</t>
  </si>
  <si>
    <t>Vydra, Zbyněk;Řoutil, Michal;Komendová, Jitka;Hloušková, Kateřina;Téra, Michal</t>
  </si>
  <si>
    <t>Dějiny Ruska</t>
  </si>
  <si>
    <t>Paleček, Martin</t>
  </si>
  <si>
    <t>The Assassination of the Austrian Archduke, Sacred Cows, and the Conundrum of Rules</t>
  </si>
  <si>
    <t>Antropologové v pasti? Mezi přírodou a kulturou</t>
  </si>
  <si>
    <t>Církev, tradice, reforma : Odkaz Druhého vatikánského koncilu</t>
  </si>
  <si>
    <t>Západ a jeho víra : 9,5 teze k dopadům Lutherovy reformace</t>
  </si>
  <si>
    <t>Suk, Jan</t>
  </si>
  <si>
    <t>Shakespeare's Arm: The Bard in Forced Entertainment's Complete Works</t>
  </si>
  <si>
    <t>Kmošek, Petr</t>
  </si>
  <si>
    <t>Jaroslav Sodomka, malíř Vysočiny</t>
  </si>
  <si>
    <t>Lokvenc, Jaroslav;Drtina, René;Maněna, Václav</t>
  </si>
  <si>
    <t>Kondenzátor</t>
  </si>
  <si>
    <t>Soběslav, Vladimír;Marešová, Petra</t>
  </si>
  <si>
    <t>Aplikace pro ekonomické zhodnocení migrace IT infrastruktury do cloudu</t>
  </si>
  <si>
    <t>Univerzita Jana Amose Komenského Praha s.r.o.</t>
  </si>
  <si>
    <t>Jůzl, Miloslav</t>
  </si>
  <si>
    <t>Penitenciaristika jak věda žálářní</t>
  </si>
  <si>
    <t>Švihlíková, Ilona</t>
  </si>
  <si>
    <t>European Parliament Elections in the Czech Republic: Reflection of Citizens´ Agenda</t>
  </si>
  <si>
    <t>Univerzita Jana Evangelisty Purkyně v Ústí nad Labem</t>
  </si>
  <si>
    <t>Univerzita Jana Evangelisty Purkyně v Ústí nad Labem/Přírodovědecká fakulta</t>
  </si>
  <si>
    <t>Kopp, Jan;Raška, Pavel;Vysoudil, Miroslav;Ježek, Jiří;Dolejš, Martin;Veith, Tomáš;Frajer, Jindřich;Novotná, Marie;Hašová, Eliška</t>
  </si>
  <si>
    <t>Ekohydrologický management mikrostruktur městské krajiny</t>
  </si>
  <si>
    <t>Univerzita Jana Evangelisty Purkyně v Ústí nad Labem/Fakulta životního prostředí</t>
  </si>
  <si>
    <t>Augustinková, Lucie;Fárek, Vladimír;Klepek, Jiří;Krakowská, Aneta;Neruda, Martin;Ponížilová, Iva;Strachota, Marek;Šrejber, Jan;Unucka, Jan;Voženílek, Vít;Winkler, Ivo;Židek, Dušan</t>
  </si>
  <si>
    <t>Utilization of the Geoinfomatics and Mathematical Modelling Tools for the Analyses of Importance and Risks of the Historic Water Works</t>
  </si>
  <si>
    <t>Kuráň, Pavel;Pilnaj, Dominik;Ciencialová, Lucie;Pšenička, Martin</t>
  </si>
  <si>
    <t>Preparation of magnetic sorbent with surface modified by C18 for removal of selected organic pollutants from aqueous samples</t>
  </si>
  <si>
    <t>Munzarová, Marcela;Malý, Jan;Poustka, David;Hocelíková, Lucie</t>
  </si>
  <si>
    <t>Způsob vytvoření nanovlákenné vrstvy a textilní kompozit obsahující nanovlákennou vrstvu vytvořenou tímto způsobem</t>
  </si>
  <si>
    <t>Munzarová, Marcela;Čapková, Pavla;Ryšánek, Petr;Kormunda, Martin;Kolská, Zdeňka;Hocelíková, Lucie;Gryndler, Milan;Malý, Marek;Trögl, Josef;Štojdl, Jiří</t>
  </si>
  <si>
    <t>Vícevrstvé filtrační médium pro filtraci vzduchu</t>
  </si>
  <si>
    <t>Univerzita Jana Evangelisty Purkyně v Ústí nad Labem/Fakulta strojního inženýrství</t>
  </si>
  <si>
    <t>Michna, Štefan;Cais, Jaromír</t>
  </si>
  <si>
    <t>Aluminim alloy, in particular for the production of mould segment castings for forming tyres, and the method of heat treatment of mould segment castings</t>
  </si>
  <si>
    <t>Michna, Štefan;Weiss, Viktorie;Honzátko, Radek;Cais, Jaromír</t>
  </si>
  <si>
    <t>Sposob pokrytija metallicheskikh form iz splavov tipa Al-Mg i Al-Si dlja proizvodstva avtomobilnykh shin</t>
  </si>
  <si>
    <t>Univerzita Jana Evangelisty Purkyně v Ústí nad Labem/Fakulta zdravotnických studií</t>
  </si>
  <si>
    <t>Vaníková, Kateřina;Buchtelová, Eva</t>
  </si>
  <si>
    <t>Fyzioterapie u pacientky po ablaci prsu.</t>
  </si>
  <si>
    <t>Binder, Tomáš</t>
  </si>
  <si>
    <t>Nemoci jater v přímé souvislosti s těhotenstvím</t>
  </si>
  <si>
    <t>Univerzita Jana Evangelisty Purkyně v Ústí nad Labem/Pedagogická fakulta</t>
  </si>
  <si>
    <t>Hátlová, Běla;Fleischmann, Otakar;Chytrý, Vlastimil</t>
  </si>
  <si>
    <t>Osobnost a aktivní životní styl seniorů ve věku 65-75 let.</t>
  </si>
  <si>
    <t>Univerzita Jana Evangelisty Purkyně v Ústí nad Labem/Fakulta sociálně ekonomická</t>
  </si>
  <si>
    <t>Fuchsová, Eva;Baume, Pavel</t>
  </si>
  <si>
    <t>Implementation of a sample measure within the concept of shared values</t>
  </si>
  <si>
    <t>Frączek, Bożena;Bobenič Hintošová, Aneta;Bačová, Monika;Siviček, Tomáš</t>
  </si>
  <si>
    <t>Simultaneous use of the financial literacy level and the financial inclusion degree as a result of financial education efficiency in Visegrad Group countries</t>
  </si>
  <si>
    <t>Hábl, Jan</t>
  </si>
  <si>
    <t>On Being Human(e). Comenius&amp;apos; Pedagogical Humanization as an Anthropological Problem</t>
  </si>
  <si>
    <t>Chytrý, Vlastimil;Kroufek, Roman</t>
  </si>
  <si>
    <t>Možnosti využití Likertovy škály - základní principy aplikace v pedagogickém výzkumu a demonstrace na příkladu zjišťování vztahu člověka k přírodě</t>
  </si>
  <si>
    <t>Říčan, Jaroslav</t>
  </si>
  <si>
    <t>Rozvoj metakognitivních znalostí: pedagogicko-psychologický vhled</t>
  </si>
  <si>
    <t>Univerzita Jana Evangelisty Purkyně v Ústí nad Labem/Filozofická fakulta</t>
  </si>
  <si>
    <t>Islám a politika. Vznik a vývoj islamistické ideologie</t>
  </si>
  <si>
    <t>Bláha, Jan Daniel</t>
  </si>
  <si>
    <t>Vybrané okruhy z geografické kartografie</t>
  </si>
  <si>
    <t>Vašat, Jan</t>
  </si>
  <si>
    <t>Analýza faktorů ovlivňujících úspěšnost integračního programu v obci se sociálně vyloučenou lokalitou - případová studie</t>
  </si>
  <si>
    <t>Tomíček, David</t>
  </si>
  <si>
    <t>Magic and Ritual in Late-Medieval and Early-Modern Popular Medicine</t>
  </si>
  <si>
    <t>Prouza, Pavel</t>
  </si>
  <si>
    <t>Vybudovali jsme...! Německá sociálně-demokratická architektura komunálního bydlení v Ústí nad Labem v letech 1918-1938</t>
  </si>
  <si>
    <t>Sulitková, Ludmila</t>
  </si>
  <si>
    <t>Právní normy a soudní praxe trestně právního charakteru ve vybraných královských a vrchnostenských městech (Příspěvek k disciplinaci městského obyvatelstva v předbělohorské době)</t>
  </si>
  <si>
    <t>Velička, Tomáš</t>
  </si>
  <si>
    <t>Písemné prameny k dějinám hradu Kašperk</t>
  </si>
  <si>
    <t>Schuppener, Georg</t>
  </si>
  <si>
    <t>Sprache und germanischer Mythos im Rechtsextremismus</t>
  </si>
  <si>
    <t>Hoblík, Jiří</t>
  </si>
  <si>
    <t>Myšlenkově schůdné cesty mezi Jeruzalémem a Athénami: Nábožensko-filosofické konfrontace II.</t>
  </si>
  <si>
    <t>Univerzita Jana Evangelisty Purkyně v Ústí nad Labem/Fakulta umění a designu</t>
  </si>
  <si>
    <t>Koleček, Michal;Kolečková, Zdena;Nitsche, Martin;Martinelli, Camila;Miškovic, Davor;Peterlini, Hans Karl;Taccone, Stefano</t>
  </si>
  <si>
    <t>In Their Eyes...</t>
  </si>
  <si>
    <t>Mrkus, Pavel;Pavlíček, Tomáš;Vojtěchovský, Miloš;Zemánek, Jiří;Bízková, Rút;Vlasák, Robert;Curtis, Layla;Langley, Patrick;Cusak, Petr;Chaney, Paul</t>
  </si>
  <si>
    <t>Krajina v pozoru</t>
  </si>
  <si>
    <t>Tippelt, Hynek;Novotný, Lukáš</t>
  </si>
  <si>
    <t>Je třeba zkoumat Evropu? K filosofii euroskepticismu</t>
  </si>
  <si>
    <t>Lisá, Lenka;Pacina, Jan;Cílek, Václav;Pokorná, Adéla</t>
  </si>
  <si>
    <t>Výzkum povodňových sedimentů na Sabaloce v centrálním Súdánu</t>
  </si>
  <si>
    <t>Gryndler, Milan</t>
  </si>
  <si>
    <t>True Truffle Horst Diversity</t>
  </si>
  <si>
    <t>Univerzita Jana Evangelisty Purkyně v Ústí nad Labem/Fakulta výrobních technologií a managementu</t>
  </si>
  <si>
    <t>A Method of Grinding Workpieces of Aluminium Alloy to Achieve a High Surface Quality</t>
  </si>
  <si>
    <t>Hliníková slitina, zejména pro výrobu odlitků segmentů forem pro lisování pneumatik, a způsob tepelného zpracování odlitků segmentů forem</t>
  </si>
  <si>
    <t>Soukup, Josef;Skočilasová, Blanka;Klimenda, František;Skočilas, Jan</t>
  </si>
  <si>
    <t>Optimalizace výměny vzduchu v hale II - slévárna</t>
  </si>
  <si>
    <t>Způsob povlakování kovových forem ze slitin typu Al - Mg a Al - Si, zejména pro výrobu pneumatik motorových vozidel v automobilovém průmyslu</t>
  </si>
  <si>
    <t>Chrásková, Jana;Boledovičová, Marika</t>
  </si>
  <si>
    <t>Initiatives supporting breastfeeding</t>
  </si>
  <si>
    <t>Maškarinec, Pavel</t>
  </si>
  <si>
    <t>Determinants of Women's Descriptive Representation on the City Boards of the Czech Statutory Cities after the Local Elections of 2014</t>
  </si>
  <si>
    <t>Jánská, Michaela;Celer, Čeněk</t>
  </si>
  <si>
    <t>Changes of communicative behaviour in ICT of seniors in the Czech Republic</t>
  </si>
  <si>
    <t>Kovářová, Kateřina</t>
  </si>
  <si>
    <t>Status of a Quality Management System in the Czech Republic as a Condition for Business Competitiveness</t>
  </si>
  <si>
    <t>Slavík, Jan;Leimbrock, Holger</t>
  </si>
  <si>
    <t>Transformationstheorien und Transformationsstrategien</t>
  </si>
  <si>
    <t>Kubera, Petr;Medřický, Vratislav</t>
  </si>
  <si>
    <t>Mobilní aplikace pro sociální síť Disway</t>
  </si>
  <si>
    <t>Dolejš, Martin;Glorius, Birgit;Hruška, Vladan</t>
  </si>
  <si>
    <t>Motives and barriers of migration to Saxony: the case of migrating health professionals from Czechia</t>
  </si>
  <si>
    <t>Říčan, Jaroslav;Chytrý, Vlastimil</t>
  </si>
  <si>
    <t>Metakognice a metakognitivní strategie jako teoretické a výzkumné konstrukty a jejich uplatnění v moderní pedagogické praxi</t>
  </si>
  <si>
    <t>Šindelářová, Jaromíra</t>
  </si>
  <si>
    <t>Problematika vzdělávání žáků-cizinců v české primární škole</t>
  </si>
  <si>
    <t>Hynčica, Pavel;Maškarinec, Pavel;Novotný, Lukáš</t>
  </si>
  <si>
    <t>Euroskepticismus ve střední Evropě</t>
  </si>
  <si>
    <t>Ottová, Michaela</t>
  </si>
  <si>
    <t>Sochařství doby Václava IV. a Zikmunda Lucemburského</t>
  </si>
  <si>
    <t>Royt, Jan</t>
  </si>
  <si>
    <t>Malířství za vlády Lucemburků</t>
  </si>
  <si>
    <t>Bogan, Petr</t>
  </si>
  <si>
    <t>Rituální geometrie védských Indů jako inspirace pro učitele matematiky</t>
  </si>
  <si>
    <t>Haase, Christoph</t>
  </si>
  <si>
    <t>Analogy and Causation in Natural Science English: A Cross-Register View</t>
  </si>
  <si>
    <t>Goldhahn, Agnes</t>
  </si>
  <si>
    <t>Tschechische und deutsche Wissenschaftssprache im Vergleich. Eine kontrastive Analyse tschechischer und deutscher wissenschaftlicher Artikel der Linguistik</t>
  </si>
  <si>
    <t>Turčan, Ľubomír</t>
  </si>
  <si>
    <t>Severozápadní Čechy za vlády Lucemburků</t>
  </si>
  <si>
    <t>Hrubá, Michaela;Bobková, Lenka</t>
  </si>
  <si>
    <t>Lucemburkové a severozápadní Čechy</t>
  </si>
  <si>
    <t>Na samém prahu gotického sochařství ...</t>
  </si>
  <si>
    <t>Fukala, Radek</t>
  </si>
  <si>
    <t>Konec zimního království a poslední ohniska odporu</t>
  </si>
  <si>
    <t>Univerzita Karlova</t>
  </si>
  <si>
    <t>Univerzita Karlova/Matematicko-fyzikální fakulta</t>
  </si>
  <si>
    <t>Feireisl, Eduard;Karper, Trygve;Pokorný, Milan</t>
  </si>
  <si>
    <t>Mathematical Theory of Compressible Viscous Fluids</t>
  </si>
  <si>
    <t>Bogaerts, Kris;Komárek, Arnošt;Lesaffre, Emmanuel</t>
  </si>
  <si>
    <t>Survival Analysis with Interval-Censored Data: A Practical Approach with Examples in R, SAS, and BUGS</t>
  </si>
  <si>
    <t>Krajíček, Jan</t>
  </si>
  <si>
    <t>Expansions of pseudofinite structures and circuit and proof complexity</t>
  </si>
  <si>
    <t>Barto, Libor;Kozik, Marcin</t>
  </si>
  <si>
    <t>Absorption in Universal Algebra and CSP</t>
  </si>
  <si>
    <t>Univerzita Karlova/Centrum pro teoretická studia</t>
  </si>
  <si>
    <t>Kotecký, Roman</t>
  </si>
  <si>
    <t>Statistical Mechanics and Nonlinear Elasticity</t>
  </si>
  <si>
    <t>Heikkilä, Seppo;Slavík, Antonín</t>
  </si>
  <si>
    <t>On Summability, Multipliability, and Integrability</t>
  </si>
  <si>
    <t>Lopatková, Markéta;Kettnerová, Václava;Bejček, Eduard;Vernerová, Anna;Žabokrtský, Zdeněk</t>
  </si>
  <si>
    <t>Valenční slovník českých sloves VALLEX</t>
  </si>
  <si>
    <t>Veselovská, Kateřina</t>
  </si>
  <si>
    <t>Sentiment Analysis in Czech</t>
  </si>
  <si>
    <t>Nivre, Joakim;Agić, Željko;Ahrenberg, Lars;Aranzabe, Maria Jesus;Asahara, Masayuki;Atutxa, Aitziber;Ballesteros, Miguel;Bauer, John;Bengoetxea, Kepa;Bhat, Riyaz Ahmad;Bick, Eckhard;Bosco, Cristina;Bouma, Gosse;Bowman, Sam;Candito, Marie;Cebiroğlu Eryiğit,</t>
  </si>
  <si>
    <t>Universal Dependencies 2.0</t>
  </si>
  <si>
    <t>Blažek, Adam;Kuboň, David;Lokoč, Jakub</t>
  </si>
  <si>
    <t>Video Hunter tool</t>
  </si>
  <si>
    <t>Koucký, Michal</t>
  </si>
  <si>
    <t>Catalytic computation</t>
  </si>
  <si>
    <t>Musil, Angelika;Musil, Juergen;Weyns, Danny;Bureš, Tomáš;Muccini, Henry;Sharaf, Mohammad</t>
  </si>
  <si>
    <t>Patterns for Self-Adaptation in Cyber-Physical Systems</t>
  </si>
  <si>
    <t>Kůrka, Petr</t>
  </si>
  <si>
    <t>Dynamics of Number Systems Computation with Arbitrary Precision</t>
  </si>
  <si>
    <t>Univerzita Karlova/Filozofická fakulta</t>
  </si>
  <si>
    <t>Petkevič, Vladimír;Hnátková, Milena</t>
  </si>
  <si>
    <t>Morphological Disambiguation of Multiword Expressions and Its Impact on the Disambiguation of Their Environment in a Sentence</t>
  </si>
  <si>
    <t>Petkevič, Vladimír</t>
  </si>
  <si>
    <t>Pozitivní a negativní identifikace nepředložkového akuzativu syntaktických substantiv v češtině a určení objektu a adverbiale v nepředložkovém akuzativu</t>
  </si>
  <si>
    <t>Škoda, Petr;Klímek, Jakub;Nečaský, Martin</t>
  </si>
  <si>
    <t>LinkedPipes ETL</t>
  </si>
  <si>
    <t>Pešek, Jan;Hoksza, David</t>
  </si>
  <si>
    <t>Large RNA secondary structure conservation annotation using secondary structure-based MSA</t>
  </si>
  <si>
    <t>Eliáš, Richard;Hoksza, David</t>
  </si>
  <si>
    <t>RNA Secondary Structure Visualization Using Tree Edit Distance</t>
  </si>
  <si>
    <t>Šisler, Vít;Gemrot, Jakub;Kolek, Lukáš;Vávra, David;Kokoška, Stanislav;Černá, Marie;Cuhra, Jaroslav;Hoppe, Jiří;Činátl, Kamil;Pinkas, Jaroslav;Brom, Cyril</t>
  </si>
  <si>
    <t>Attentat 1942</t>
  </si>
  <si>
    <t>Škoda, Petr;Klímek, Jakub</t>
  </si>
  <si>
    <t>LinkedPipes ETL: Data chunking extension</t>
  </si>
  <si>
    <t>Aharoni, Ron;Alon, Noga;Berger, Eli;Chudnovsky, Maria;Kotlar, Dani;Loebl, Martin;Ziv, Ran</t>
  </si>
  <si>
    <t>Fair representation by independent sets</t>
  </si>
  <si>
    <t>Matolínová, Iva;Mysliveček, Josef;Matolín, Vladimír</t>
  </si>
  <si>
    <t>CeOx(111)/Cu(111) Thin Films as Model Catalyst Supports</t>
  </si>
  <si>
    <t>Procházka, Marek</t>
  </si>
  <si>
    <t>Surface-enhanced Raman spectroscopy, Bioanalytical, Biomolecular and Medical Applications</t>
  </si>
  <si>
    <t>Atomic, molecular and chemical physics (physics of atoms and molecules including collision, interaction with radiation, magnetic resonances, Mössbauer effect)</t>
  </si>
  <si>
    <t>Höschl, Pavel;Fesh, Roman;Dudev, Zlatko;Dudev, Lukáš</t>
  </si>
  <si>
    <t>Technologie multizonálního čištění a syntézy monokrystalů</t>
  </si>
  <si>
    <t>Matolín, Vladimír</t>
  </si>
  <si>
    <t>METHOD FOR PREPARING OF OXIDATION CATALYSTS AND CATALYSTS PREPARED BY THE METHOD</t>
  </si>
  <si>
    <t>Zamastil, Jaroslav;Benda, Jakub</t>
  </si>
  <si>
    <t>Quantum Mechanics and Electrodynamics</t>
  </si>
  <si>
    <t>Scholz, Marek;Dědic, Roman</t>
  </si>
  <si>
    <t>Singlet oxygen-sensitized delayed fluorescence</t>
  </si>
  <si>
    <t>Stráská, Jitka;Stráský, Josef;Minárik, Peter;Janeček, Miloš;Král, Robert</t>
  </si>
  <si>
    <t>Microstructure Evolution in Ultrafine-grained Magnesium Alloy AZ31 Processed by Severe Plastic Deformation</t>
  </si>
  <si>
    <t>Burda, Jaroslav;Šebesta, Filip</t>
  </si>
  <si>
    <t>Metal Interactions with Nucleobases, Base Pairs, and Oligomer Sequences; Computational Approach</t>
  </si>
  <si>
    <t>Univerzita Karlova/Přírodovědecká fakulta</t>
  </si>
  <si>
    <t>Toropov, Andrey A.;Toropova, Alla P.;Nesměrák, Karel;Veselinović, Jovana B.;Veselinović, Aleksandar M.;Leszczynska, Danuta;Leszczynski, Jerzy</t>
  </si>
  <si>
    <t>Development of the latest tools for building up "nano-QSAR": Quantitative features-property/activity relationships (QFPRs/QFARs)</t>
  </si>
  <si>
    <t>Univerzita Karlova/1. lékařská fakulta</t>
  </si>
  <si>
    <t>Král, Vladimír;Havlík, Martin;Kaplánek, Robert;Dolenský, Bohumil;Ruml, Tomáš;Rimpelová, Silvie;Martásek, Pavel;Bříza, Tomáš;Kejík, Zdeněk;Rak, Jakub;Králová, Jarmila</t>
  </si>
  <si>
    <t>Pentamethinium salts with an expanded quinoxaline unit and its use in anticancer therapy</t>
  </si>
  <si>
    <t>Univerzita Karlova/Farmaceutická fakulta v Hradci Králové</t>
  </si>
  <si>
    <t>Nováková, Lucie;Plachká, Kateřina;Jakubec, Pavel</t>
  </si>
  <si>
    <t>Ultra-High Performance Supercritical Fluid Chromatography-Mass Spectrometry</t>
  </si>
  <si>
    <t>Koukal, Petr;Ulč, Jan;Nečas, David;Kotora, Martin</t>
  </si>
  <si>
    <t>Pyridine N-Oxides and Derivatives Thereof in Organocatalysis</t>
  </si>
  <si>
    <t>Havlík, Martin;Bříza, Tomáš;Kejík, Zdeněk;Dolenský, Bohumil;Kaplánek, Robert;Rak, Jakub;Králová, Jarmila;Šedo, Aleksi;Martásek, Pavel;Král, Vladimír</t>
  </si>
  <si>
    <t>Nesymetrický derivát Trögerovy báze s dimethiniovou substitucí a jeho použití</t>
  </si>
  <si>
    <t>Bierhanzl, Václav Matěj;Riesová, Martina;Seydlová, Gabriela;Čabala, Radomír</t>
  </si>
  <si>
    <t>CE Analysis of Phospholipid Headgroups</t>
  </si>
  <si>
    <t>Bříza, Tomáš;Kejík, Zdeněk;Havlík, Martin;Dolenský, Bohumil;Kaplánek, Robert;Králová, Jarmila;Rimpelová, Silvie;Ruml, Tomáš;Martásek, Pavel;Král, Vladimír</t>
  </si>
  <si>
    <t>Využití nových typů pentamethiniových solí s expandovanou chinoxalinovou jednotkou v protinádorové terapii</t>
  </si>
  <si>
    <t>Janoušek, Vojtěch; Moyen, Jean-Francois; Martin, Hervé; Erban, Vojtěch; Farrow, Colin</t>
  </si>
  <si>
    <t>Geochemical Modelling of Igneous Processes - Principles and Recipes in R Language : Bringing the Power of R to a Geochemical Community</t>
  </si>
  <si>
    <t>Pokorný, Petr</t>
  </si>
  <si>
    <t>Voda jako základ života v pustinách severní Afriky</t>
  </si>
  <si>
    <t>Univerzita Karlova/Centrum pro otázky životního prostředí</t>
  </si>
  <si>
    <t>Melichar, Jan;Máca, Vojtěch;Kaprová, Kateřina;Kateřina, Kreislová;Jan, Karel</t>
  </si>
  <si>
    <t>Výpočetní metodika pro vyhodnocení celospolečenských dopadů znečištěného ovzduší modelem integrovaného hodnocení</t>
  </si>
  <si>
    <t>Brokešová, Johana;Málek, Jiří</t>
  </si>
  <si>
    <t>Opticko-mechanický senzorový systém pro měření seismických pohybů půdy a způsob seismického měření s použitím tohoto systému</t>
  </si>
  <si>
    <t>Vilímek, Vít;Raška, Pavel</t>
  </si>
  <si>
    <t>The Krušné hory Mts. - The Longest Mountain Range of the Czech Republic</t>
  </si>
  <si>
    <t>Křížek, Marek</t>
  </si>
  <si>
    <t>Periglacial Landforms of the Hrubý Jeseník Mountains</t>
  </si>
  <si>
    <t>Cajthaml, Tomáš;Lhotský, Ondřej</t>
  </si>
  <si>
    <t>Technologie pro posouzení potenciálu biodegradace (Technologie PASSES)</t>
  </si>
  <si>
    <t>Emmer, Adam;Juřicová, Anna</t>
  </si>
  <si>
    <t>Inventory and Typology of Landslide-Dammed Lakes if the Cordillera Blanca (Peru)</t>
  </si>
  <si>
    <t>Matějíček, Luboš</t>
  </si>
  <si>
    <t>Assessment of Energy Sources Using GIS</t>
  </si>
  <si>
    <t>Kuneš, Petr;Abraham, Vojtěch</t>
  </si>
  <si>
    <t>History of Czech Vegetation Since the Late Pleistocene</t>
  </si>
  <si>
    <t>Drobná Krejčí, Eliška;Dvořánková, Barbora;Szabo, Pavol;Naňka, Ondřej;Strnad, Hynek;Kodet, Ondřej;Lacina, Lukáš;Kolář, Michal;Smetana, Karel</t>
  </si>
  <si>
    <t>Fibroblasts as Drivers of Healing and Cancer Progression : From In vitro Experiments to Clinics</t>
  </si>
  <si>
    <t>Univerzita Karlova/Lékařská fakulta v Hradci Králové</t>
  </si>
  <si>
    <t>Hanuš, Josef;Záhora, Jiří;Bezrouk, Aleš;Vachek, Mikuláš;Malec, Rudolf;Řehák, Svatopluk;Mašín, Vladimír</t>
  </si>
  <si>
    <t>Zařízení pro měření a monitorování tlakových pulzů</t>
  </si>
  <si>
    <t>Univerzita Karlova/Lékařská fakulta v Plzni</t>
  </si>
  <si>
    <t>Vodička, Pavel;Pardini, Barbara;Vymetálková, Veronika;Naccarati, Alessio</t>
  </si>
  <si>
    <t>Polymorphisms in Non-coding RNA Genes and Their Targets Sites as Risk Factors of Sporadic Colorectal Cancer</t>
  </si>
  <si>
    <t>Forest, Eric;Man, Petr</t>
  </si>
  <si>
    <t>Conformational Dynamics and Interactions of Membrane Proteins by Hydrogen/Deuterium Mass Spectrometry</t>
  </si>
  <si>
    <t>Zidarova, Ralitsa;Kopalová, Kateřina;van de Vijver, Bart</t>
  </si>
  <si>
    <t>Diatoms from the Antarctic Region: Maritime Antarctica</t>
  </si>
  <si>
    <t>Kohout, Petr</t>
  </si>
  <si>
    <t>Biogeography of Ericoid Mycorrhiza</t>
  </si>
  <si>
    <t>Pyšek, Petr;Chytrý, Milan;Pergl, Jan;Sádlo, Jiří;Wild, Jan</t>
  </si>
  <si>
    <t>Lanctôt, Christian</t>
  </si>
  <si>
    <t>Analysis of the C. elegans Nucleolus by Immuno-DNA FISH</t>
  </si>
  <si>
    <t>Zrzavý, Jan;Burda, Hynek;Storch, David;Begallová, Sabine;Mihulka, Stanislav</t>
  </si>
  <si>
    <t>Jak se dělá evoluce : Labyrintem evoluční biologie</t>
  </si>
  <si>
    <t>Hrabák, Jaroslav;Dolejská, Monika;Papagiannitsis, Constantinos</t>
  </si>
  <si>
    <t>Matrix-assisted Laser Desorption/Ionization Time-of-flight Mass Spectrometry for Determination of Resistance to Antibiotics</t>
  </si>
  <si>
    <t>Hrabák, Jaroslav;Havlíček, Vladimír;Papagiannitsis, Constantinos</t>
  </si>
  <si>
    <t>Detection of β-lactamases and their activity using MALDI-TOF MS</t>
  </si>
  <si>
    <t>Univerzita Karlova/Pedagogická fakulta</t>
  </si>
  <si>
    <t>Hanel, Lubomír;Andreska, Jan</t>
  </si>
  <si>
    <t>Lampreys in Central Europe: History and Present State</t>
  </si>
  <si>
    <t>Havlíček, Jan;Fialová, Jitka;Roberts, Craig S.</t>
  </si>
  <si>
    <t>Individual variation in body odour</t>
  </si>
  <si>
    <t>Forstová, Jitka;Fraiberk, Martin;Španielová, Hana;Pšikal, Ivan</t>
  </si>
  <si>
    <t>Vakcína založená na proteinové chimerické nanočástici proti prasečímu cirkoviru 2</t>
  </si>
  <si>
    <t>Čepička, Ivan;Dolan, Michael F.;Gile, Gillian H.</t>
  </si>
  <si>
    <t>Parabasalia</t>
  </si>
  <si>
    <t>Univerzita Karlova/2. lékařská fakulta</t>
  </si>
  <si>
    <t>Storch, David</t>
  </si>
  <si>
    <t>Savana aneb popis jednoho chaosu</t>
  </si>
  <si>
    <t>Matoušková, Petra</t>
  </si>
  <si>
    <t>microRNAs and Reference Gene Methodology</t>
  </si>
  <si>
    <t>Štiavnická, Miriama;García Alvarez, Olga;Nevoral, Jan;Králíčková, Milena;Peter, Sutovsky</t>
  </si>
  <si>
    <t>Key Features of Genomic Imprinting during Mammalian Spermatogenesis: Perspectives for Human assisted Reproductive Therapy: A Review</t>
  </si>
  <si>
    <t>Cílek, Václav;Just, Tomáš;Sůvová, Zdeňka;Mudra, Pavel;Rohovec, Jan;Zajíc, Jaroslav;Dostál, Ivo;Havel, Petr;Storch, David;Mikuláš, Radek;Nováková, Tereza;Moravec, Pavel</t>
  </si>
  <si>
    <t>Voda a krajina : Kniha o životě s vodou a návratu k přirozené krajině</t>
  </si>
  <si>
    <t>Hanuš, Josef;Bezrouk, Aleš;Záhora, Jiří;Kopeček, Martin</t>
  </si>
  <si>
    <t>Zkušební termokomora</t>
  </si>
  <si>
    <t>Grim, Miloš;Naňka, Ondřej;Helekal, Ivan</t>
  </si>
  <si>
    <t>Atlas anatomie člověka II. Hlava &amp;amp; krk, vnitřní orgány, neuroanatomie</t>
  </si>
  <si>
    <t>Anatomy and morphology (plant  science  to  be  1.6)</t>
  </si>
  <si>
    <t>Beneš, Vladimír;Bradáč, Ondřej;Akalan, Nejat;Al Awar, Omar;Amyere, Mustapha;Andreou, Alexander;Basak, Nazli Cakici;Boon, Laurence M.;Houdart, Emmanuel;Ioannidis, Ioannis;Labeyrie, Marc Antoine;Laakso, Aki;Lenck, Stéphanie;Nagy, Gábor;Nasis, Nikolaos;Patel</t>
  </si>
  <si>
    <t>Brain Arteriovenous Malformations: Pathogenesis, Epidemiology, Diagnosis, Treatment and Outcome</t>
  </si>
  <si>
    <t>Nevšímalová, Soňa</t>
  </si>
  <si>
    <t>Disorders associated with increased sleepiness</t>
  </si>
  <si>
    <t>Sedmera, David</t>
  </si>
  <si>
    <t>Hemodynamics During Development and Postnatal Life</t>
  </si>
  <si>
    <t>Tesař, Vladimír;Arenberger, Petr;Bortlík, Martin;Cetkovský, Petr;Doležal, Tomáš;Fusek, Martin;Kolář, Martin;Lukáš, Milan;Škrha, Jan;Tesařová, Petra;Těšinová, Jolana;Urbánek, Karel;Vedrová, Jana;Vencovský, Jiří</t>
  </si>
  <si>
    <t>Biosimilars</t>
  </si>
  <si>
    <t>Pharmacology and pharmacy</t>
  </si>
  <si>
    <t>Univerzita Karlova/3. lékařská fakulta</t>
  </si>
  <si>
    <t>Rokyta, Richard;Bednařík, Josef;Fricová, Jitka;Kršiak, Miloslav;Lejčko, Jan;Neradilek, František;Vácha, Marek;Vlčková, Eva</t>
  </si>
  <si>
    <t>Kubíková, Tereza;Kochová, Petra;Holeček, Miroslav;Plencner, Martin;Prosecká, Eva;Filová, Eva;Rampichová, Michaela;Tonar, Zbyněk</t>
  </si>
  <si>
    <t>In vivo microscopic and mechanical characteristics of bioengineered and biodegradable tissue scaffolds and nanomaterials</t>
  </si>
  <si>
    <t>Cendelín, Jan;Tůma, Jan;Purkartová, Zdeňka</t>
  </si>
  <si>
    <t>Lurcher mouse</t>
  </si>
  <si>
    <t>Průcha, M.;Malaska, J.;Zazula, Roman;Moravec, Michal</t>
  </si>
  <si>
    <t>Pathogenesis of Sepsis</t>
  </si>
  <si>
    <t>Daum, Ondřej;Šašková, Bohuslava;Švajdler, Marián</t>
  </si>
  <si>
    <t>Morfologie gastroezofageálního refluxu</t>
  </si>
  <si>
    <t>Pathology</t>
  </si>
  <si>
    <t>Jeřábek, Jaroslav</t>
  </si>
  <si>
    <t>Vestibulární a okulomotorické poruchy u pacientů s roztroušenou sklerózou</t>
  </si>
  <si>
    <t>Kazakov, Dmitry</t>
  </si>
  <si>
    <t>Adnextumoren mit Talgdrüsen- und Haarfollikeldifferenzierung</t>
  </si>
  <si>
    <t>Bartoníček, Jan</t>
  </si>
  <si>
    <t>A short history of ankle fractures</t>
  </si>
  <si>
    <t>Vavřík, Pavel;Popelka, Stanislav</t>
  </si>
  <si>
    <t>Surgical Treatment of Sequelae of Rheumatic Diseases</t>
  </si>
  <si>
    <t>Šlouf, Miroslav;Kruliš, Zdeněk;Ostafinska, Aleksandra;Nevoralová, Martina;Krejčíková, Sabina;Horák, Pavel;Pokorný, David;Jahoda, David;Fulín, Petr</t>
  </si>
  <si>
    <t>Polymerní termoplastická biodegradovatelná kompozice pro výrobu vložek k léčení a prevenci lokálních infektů a způsob její přípravy</t>
  </si>
  <si>
    <t>Čech, Oldřich;Douša, Pavel;Krbec, Martin</t>
  </si>
  <si>
    <t>Traumatologie pohybového aparátu, pánve, páteře a paklouby</t>
  </si>
  <si>
    <t>Rovenský, Jozef;Payer, Juraj;Herold, Manfred;Bayer, Milan;Tauchmanová, Helena;Ferenčík, Miroslav;Kovarová, Mária;Killinger, Zdenko;Franeková, Lenka;Sheth, Kamlesh</t>
  </si>
  <si>
    <t>Dictionary of Rheumatology</t>
  </si>
  <si>
    <t>Rozsíval, Pavel;Diblík, Pavel;Dotřelová, Dagmar;Hejcmanová, Dagmar;Hlinomazová, Zuzana;Jirásková, Naďa;Korda, Vladimír;Kuchynka, Pavel;Langrová, Hana;Macháčková, Markéta;Matušková, Veronika;Mokrý, Jaroslav;Odehnal, Milan;Pašta, Jiří;Ředinová, Magdalena;Ře</t>
  </si>
  <si>
    <t>Oční lékařství</t>
  </si>
  <si>
    <t>Aldhoon, Bashar;Baxa, Jan;Bělohlávek, Jan;Brtko, Miroslav;Bulková, Veronika;Cífková, Renata;Černý, Štěpán;Čihák, Robert;Danzig, Vilém;Dostál, Ondřej;Doupal, Vlastimil;Ferda, Jiří;Haluzík, Martin;Heller, Samuel;Horák, Jan;Hutyra, Martin;Chochola, Miroslav;</t>
  </si>
  <si>
    <t>Kardiologie</t>
  </si>
  <si>
    <t>Bob, Petr</t>
  </si>
  <si>
    <t>Stress, Kindling and PTSD: Typical Symptoms of Temporal Lobe Epilepsy and Antiepileptic Medication</t>
  </si>
  <si>
    <t>Scapular fractures</t>
  </si>
  <si>
    <t>Vašáková, Martina;Žáčková, Pavla</t>
  </si>
  <si>
    <t>Thoracic Drainage : a step-by-step guide</t>
  </si>
  <si>
    <t>Humlová, Zuzana;Čechová, Dana;Malíčková, Karin;Petanová, Jitka;Posová, Helena;Skáčiková, Lucia</t>
  </si>
  <si>
    <t>Imunopatologické stavy v kazuistikách</t>
  </si>
  <si>
    <t>Brůha, Radan</t>
  </si>
  <si>
    <t>Osteopontin as a Biomarker in Liver Disease</t>
  </si>
  <si>
    <t>Méndez-Sánchez, Nahum;Vítek, Libor;Aguilar-Olivos, Nancy E.;Uribe, Misael</t>
  </si>
  <si>
    <t>Bilirubin as a Biomarker in Liver Disease</t>
  </si>
  <si>
    <t>Krajsová, Ivana;Bauer, Jan;Kodet, Ondřej;Lacina, Lukáš;Mitáš, Petr;Plzáková, Zuzana;Procházková, Ilona;Staňková, Štěpánka;Špaček, Miroslav;Štork, Jiří;Šuk, Jindřich;Šuková, Taťána</t>
  </si>
  <si>
    <t>Maligní kožní nádory : průvodce diagnostikou a léčbou nemelanomových kožních nádorů a melanomu</t>
  </si>
  <si>
    <t>Votruba, Jiří;Šimovič, Juraj;Bartáková, Hana;Beneš, Jiří;Dundr, Pavel;Kaláb, Josef;Lambert, Lukáš;Matěj, Radoslav;Michálek, Pavel;Němejcová, Kristýna;Pospíšilová, Milada;Šotola, Michal;Štajnrt, Michal</t>
  </si>
  <si>
    <t>Plicní endoskopie : současné možnosti endoskopické diagnostiky a terapie v pneumologii</t>
  </si>
  <si>
    <t>Svozílková, Petra;Beňová, Andrea;Brichová, Michaela;Heissigerová, Jarmila;Szabó, Eva</t>
  </si>
  <si>
    <t>Uveitidy v kazuistikách</t>
  </si>
  <si>
    <t>Honzík, Tomáš;Zeman, Jiří;Magner, Martin;Ješina, Pavel;Kolářová, Hana</t>
  </si>
  <si>
    <t>Dědičné poruchy metabolismu v kazuistikách</t>
  </si>
  <si>
    <t>Kaiser, Radek;Astl, Jaromír;Belšan, Tomáš;Beneš, Vladimír;Dvořáková, Petra;Hrabal, Petr;Kramář, Filip;Kukačková, Milada;Masopust, Václav;Němcová, Veronika;Říha, Michal;Sádlová, Tereza;Skalková, Ilona;Tuček, Michal;Tyll, Tomáš;Vondráčková, Dana</t>
  </si>
  <si>
    <t>Chirurgie hlavových a periferních nervů s atlasem přístupů</t>
  </si>
  <si>
    <t>Adámková, Václava;Baňař, Petr;Brodská, Helena;Šemberová, Lenka;Ulrych, Jan</t>
  </si>
  <si>
    <t>Antibiotika v chirurgických oborech</t>
  </si>
  <si>
    <t>Kužel, David;Tóth, Dušan;Mára, Michal;Blahút, Vlastimil;Fanta, Michael;Hanousek, Ladislav;Hlinecká, Kristýna;Hrušková, Hana;Charvát, Martin;Kašparová, Dita;Koliba, Peter;Koudela, Josef;Kovář, Petr;Kučera, Eduard;Lisá, Zdeňka;Neudeckerová, Jana;Pařízek, An</t>
  </si>
  <si>
    <t>Základy panoramatické hysteroskopie</t>
  </si>
  <si>
    <t>Kožich, Viktor;Morris, Andrew M.;Blom, Henk J.</t>
  </si>
  <si>
    <t>Disorders of Sulfur Amino Acid Metabolism</t>
  </si>
  <si>
    <t>Olejárová, Marta;Jarošová, Kateřina;Moravcová, Radka;Tomčík, Michal;Urbanová, Monika</t>
  </si>
  <si>
    <t>Lukačišinová Ballóková, Anna;Fialová, Daniela</t>
  </si>
  <si>
    <t>Benzodiazepines, Age-Related Pharmacological Changes, and Risk of Falls in Older Adults</t>
  </si>
  <si>
    <t>Geriatrics and gerontology</t>
  </si>
  <si>
    <t>Dlouhá, Olga;Krejčířová, Dana;Nevšímalová, Soňa;Paclt, Ivo;Škodová, Eva;Vokřál, Jan</t>
  </si>
  <si>
    <t>Poruchy vývoje řeči</t>
  </si>
  <si>
    <t>Broulík, Petr</t>
  </si>
  <si>
    <t>Senile Osteoporosis</t>
  </si>
  <si>
    <t>Schalek, Petr;Kaňa, Radim;Kastner, Jan;Kučera, Petr</t>
  </si>
  <si>
    <t>Rinosinusitidy</t>
  </si>
  <si>
    <t>Vašáková, Martina;Bečvář, Radim;Lukáš, Milan;Šterclová, Martina;Al-Hiti, Hikmet</t>
  </si>
  <si>
    <t>Performance Characteristics of a Multigene Urine Biomarker Test for Monitoring for Recurrent Urothelial Carcinoma in a Multicenter Study (Editorial Comment)</t>
  </si>
  <si>
    <t>Vokurka, Samuel</t>
  </si>
  <si>
    <t>Mnohočetný myelom a základní léčba souvisejícího kostního postižení</t>
  </si>
  <si>
    <t>Hejda, Václav</t>
  </si>
  <si>
    <t>Algoritmus léčby chronické hepatitidy C</t>
  </si>
  <si>
    <t>Rosolová, Hana</t>
  </si>
  <si>
    <t>Reziduální kardiovaskulární riziko u pacientů s inzulínovou rezistencí</t>
  </si>
  <si>
    <t>Kobesová, Alena;Kolář, Pavel;Norgaard, Ida</t>
  </si>
  <si>
    <t>Dynamic Neuromuscular Stabilization</t>
  </si>
  <si>
    <t>Švestková, Olga;Angerová, Yvona;Druga, Rastislav;Pfeiffer, Jan;Votava, Jiří</t>
  </si>
  <si>
    <t>Rehabilitace motoriky člověka : fyziologie a léčebné postupy</t>
  </si>
  <si>
    <t>Gabrhelík, Roman</t>
  </si>
  <si>
    <t>Prevence užívání návykových látek jako vědní disciplína a její aplikace v praxi</t>
  </si>
  <si>
    <t>Substance abuse</t>
  </si>
  <si>
    <t>Univerzita Karlova/Fakulta tělesné výchovy a sportu</t>
  </si>
  <si>
    <t>Malý, Tomáš;Zahálka, František;Malá, Lucia</t>
  </si>
  <si>
    <t>Lower-extremity strength profile of elite youth soccer players</t>
  </si>
  <si>
    <t>Petr, Miroslav</t>
  </si>
  <si>
    <t>Sportovní genomika: Genetické determinanty pohybové činnosti</t>
  </si>
  <si>
    <t>Medical ethics</t>
  </si>
  <si>
    <t>Zlatohlávek, Lukáš;Anderlová, Kateřina;Čablová, Lenka;Daňková, Martina;Hubáček, Jaroslav Alois;Kravarová, Eva;Kříž, Jan;Křížová, Jarmila;Matoulek, Martin;Michalská, Dana;Pejšová, Hana;Sadílková, Aneta;Slabá, Šárka;Szitanyi, Peter;Svačina, Štěpán;Zlatohláv</t>
  </si>
  <si>
    <t>Klinická dietologie a výživa</t>
  </si>
  <si>
    <t>Zahálka, František;Malý, Tomáš;Malá, Lucia</t>
  </si>
  <si>
    <t>Analysis of vertical jump parameters with respect to age and a type of a jump in young soccer players</t>
  </si>
  <si>
    <t>Martin, Andrew;Turčová, Ivana;Neuman, Jan</t>
  </si>
  <si>
    <t>Turistika Activities and Games, Dramaturgy, and the Czech Outdoor Experience</t>
  </si>
  <si>
    <t>Jan, Pecha;Dovalil, Josef;Suchý, Jiří</t>
  </si>
  <si>
    <t>Význam soutěžní úspěšnosti ve výkonnostním vývoji tenistů</t>
  </si>
  <si>
    <t>Jebavý, Radim</t>
  </si>
  <si>
    <t>Rozvoj silových schopností na nestabilních plochách</t>
  </si>
  <si>
    <t>Vampola, Tomáš;Horáček, Jaromír;Dušková Smrčková, Miroslava;Köhler, Jakub;Klepáček, Ivo</t>
  </si>
  <si>
    <t>Beneš, Jiří;Zeman, Jan;Lukeš, Petr;Šunka, Pavel;Funda, Tomáš;Kašpar, Jan;Průcha, Jaroslav;Mužík, Jan</t>
  </si>
  <si>
    <t>Aplikátor rázových vln</t>
  </si>
  <si>
    <t>Bolek, Lukáš;Dejmek, Jiří;Růžička, Jiří;Beneš, Jiří;Petránková, Zuzana</t>
  </si>
  <si>
    <t>Heat exchanger with laminariser</t>
  </si>
  <si>
    <t>Červinka, Miroslav;Palička, Vladimír</t>
  </si>
  <si>
    <t>The 14th International Medical Postgraduate Conference</t>
  </si>
  <si>
    <t>Kučera, Miloš</t>
  </si>
  <si>
    <t>Pud u Freuda</t>
  </si>
  <si>
    <t>Francová, Veronika;Komárková, Tereza</t>
  </si>
  <si>
    <t>Teorie ospravedlňování systému a její přínos k poznání meziskupinových vztahů</t>
  </si>
  <si>
    <t>Kulišťák, Petr</t>
  </si>
  <si>
    <t>Klinická neuropsychologie v praxi</t>
  </si>
  <si>
    <t>Najbrtová, Kristina;Šípek, Jiří;Loneková, Katarína;Čáp, David</t>
  </si>
  <si>
    <t>Projektivní metody v psychologické diagnostice</t>
  </si>
  <si>
    <t>Smetáčková, Irena</t>
  </si>
  <si>
    <t>Genderové představy a vztahy: Sociální a kognitivní aspekty vývoje maskulinity a femininity v průběhu základní školy</t>
  </si>
  <si>
    <t>Univerzita Karlova/Fakulta sociálních věd</t>
  </si>
  <si>
    <t>Hanousek, Jan;Kočenda, Evžen</t>
  </si>
  <si>
    <t>FDI and ownership in Czech firms: pre- and post-crisis efficiency</t>
  </si>
  <si>
    <t>Univerzita Karlova/Centrum pro ekonomický výzkum a doktorská studia</t>
  </si>
  <si>
    <t>Hanousek, Jan;Kočenda, E.</t>
  </si>
  <si>
    <t>Fagerberg, J.;Srholec, Martin</t>
  </si>
  <si>
    <t>Explaining regional economic performance: the role of competitiveness, specialization and capabilities</t>
  </si>
  <si>
    <t>Filipová, L.;Pytliková, Mariola</t>
  </si>
  <si>
    <t>Münich, Daniel;Svitáková, Klára</t>
  </si>
  <si>
    <t>Employment in the Czech Republic: trends during economic transition and the global recession</t>
  </si>
  <si>
    <t>Šíma, Jan</t>
  </si>
  <si>
    <t>Kvalita služeb sportovních zařízení a možnosti jejího hodnocení</t>
  </si>
  <si>
    <t>Wroblowská, Zuzana;Ruda, Tomáš</t>
  </si>
  <si>
    <t>Lidské zdroje v produktovém managementu</t>
  </si>
  <si>
    <t>Ruda, Tomáš;Šíma, Jan</t>
  </si>
  <si>
    <t>The European Customer Satisfaction Index and its Usage in the area of Sport</t>
  </si>
  <si>
    <t>Economic Theory</t>
  </si>
  <si>
    <t>Univerzita Karlova/Právnická fakulta</t>
  </si>
  <si>
    <t>Chytilová, Helena</t>
  </si>
  <si>
    <t>The problem of parallelism in experimental economics</t>
  </si>
  <si>
    <t>Mula, Ingrid;Tilbury, Daniella;Ryan, Alexandra;Mader, Marlene;Dlouhá, Jana;Mader, Clemens;Benayas, Javier;Dlouhý, Jiří;Alba, David</t>
  </si>
  <si>
    <t>Catalysing Change in Higher Education for Sustainable Development A review of professional development initiatives for university educators</t>
  </si>
  <si>
    <t>Pinheiro, Rómulo;Young, Mitchell</t>
  </si>
  <si>
    <t>The University as an Adaptive Resilient Organization: A Complex Systems Perspective</t>
  </si>
  <si>
    <t>Lorenzová, Jitka</t>
  </si>
  <si>
    <t>Kontexty vzdělávání v postmoderní situaci</t>
  </si>
  <si>
    <t>Straková, Jana</t>
  </si>
  <si>
    <t>Mezinárodní výzkumy výsledků vzdělávání : Metodologie, přínosy, rizika a příležitosti</t>
  </si>
  <si>
    <t>Mužáková, Monika</t>
  </si>
  <si>
    <t>Byly to naše děti</t>
  </si>
  <si>
    <t>Kostelecká, Yvona</t>
  </si>
  <si>
    <t>Home Education Experience in Selected Post-Communist Countries</t>
  </si>
  <si>
    <t>Voňková, Hana</t>
  </si>
  <si>
    <t>Metoda ukotvujících vinět a její využití v pedagogickém výzkumu</t>
  </si>
  <si>
    <t>Špačková, Klára;Kucharská, Anna</t>
  </si>
  <si>
    <t>Rizikoví čtenáři v kontextu jednoduchého modelu čtení</t>
  </si>
  <si>
    <t>Tůmová, Veronika;Vondrová, Naďa</t>
  </si>
  <si>
    <t>Links between success in non-measurement and calculation tasks in area and volume measurement and pupils&amp;apos; problems in this domain</t>
  </si>
  <si>
    <t>McCabe, Marta</t>
  </si>
  <si>
    <t>Czech and Slovak Mothers Struggling to Maintain Children&amp;apos;s Heritage Language in North Carolina</t>
  </si>
  <si>
    <t>Šiška, Jan;Beadle-Brown, Julie;Káňová, Šárka;Anna M., Kittelsaa</t>
  </si>
  <si>
    <t>Changes and diversity in community living in Europe. The experiences of persons with disabilities</t>
  </si>
  <si>
    <t>Pivarč, Jakub</t>
  </si>
  <si>
    <t>Poznatky o žákovských prekoncepcích mentálního postižení v kontextu proměny paradigmatu současného vzdělávání</t>
  </si>
  <si>
    <t>Opravilová, Eva;Uhlířová, Jana</t>
  </si>
  <si>
    <t>Příběhy české mateřské školy. Vývoj a proměny předškolní výchovy</t>
  </si>
  <si>
    <t>Baláš, Jiří</t>
  </si>
  <si>
    <t>Fyziologické aspekty výkonu ve sportovním lezení</t>
  </si>
  <si>
    <t>Muscular strength and endurance in climbers</t>
  </si>
  <si>
    <t>VÝVOJ A SOUČASNÝ STAV SOCIÁLNÍ PEDAGOGIKY V IBEROAMERICKÉM REGIONU: POHLED ZA HORIZONT STŘEDNÍ EVROPY</t>
  </si>
  <si>
    <t>Kasíková, Hana</t>
  </si>
  <si>
    <t>Kooperativní učení ve výuce: teorie - výzkum - realita</t>
  </si>
  <si>
    <t>Kopecký, Martin</t>
  </si>
  <si>
    <t>Ideologie výkonu a skrývání sociálního konfliktu v podmínkách individualizované společnosti: Beckova perspektiva</t>
  </si>
  <si>
    <t>Štěpáník, Stanislav;Chvál, Martin</t>
  </si>
  <si>
    <t>Konstruktivismus jako cesta ke zlepšování výsledků vzdělávání v českém jazyce?</t>
  </si>
  <si>
    <t>Vondrová, Naďa;Cachová, Jana;Coufalová, Jana;Krátká, Magdalena</t>
  </si>
  <si>
    <t>"Lesson study" v českých podmínkách: Jak učitelé vnímali svou účast a jaký vliv měla na jejich všímání si didakticko-matematických jevů</t>
  </si>
  <si>
    <t>Hádková, Kateřina;Květoňová, Lea</t>
  </si>
  <si>
    <t>Leseverständnis von Schülerinnen und Schülern mit Cochlea-Implantat</t>
  </si>
  <si>
    <t>Doubek, David;Bittnerová, Dana;Levínská, Markéta</t>
  </si>
  <si>
    <t>Štěpáník, Stanislav;Slavík, Jan</t>
  </si>
  <si>
    <t>Žákovské prekoncepty jako konstitutivní prvek výuky mateřského jazyka</t>
  </si>
  <si>
    <t>Kučerová, Silvie Rita;Kučera, Zdeněk;Novotná, Kateřina;Šifta, Miroslav</t>
  </si>
  <si>
    <t>Die Veränderung der Identität von Regionen in tschechischen Geographieschulbüchern vor und nach 1989</t>
  </si>
  <si>
    <t>Univerzita Karlova/Fakulta humanitních studií</t>
  </si>
  <si>
    <t>Ledvinka, Tomáš</t>
  </si>
  <si>
    <t>Bronislaw Malinowski and the Anthropology of Law</t>
  </si>
  <si>
    <t>Kuřík, Bohuslav</t>
  </si>
  <si>
    <t>Emerging Subjectivity in Protest</t>
  </si>
  <si>
    <t>Šubrt, Jiří</t>
  </si>
  <si>
    <t>The Perspecitve of Historical Sociology: The Indsividual as Homo-Sociologicus through Society and History</t>
  </si>
  <si>
    <t>Gille, Zsuzsa</t>
  </si>
  <si>
    <t>Paprika, Foie Gras, and Red Mud: The Politics of Materiality in the European Union</t>
  </si>
  <si>
    <t>Lorenz - Meyer, Dagmar</t>
  </si>
  <si>
    <t>Failed Encounters or the Challenges of Rendering Gender a Matter of Concern</t>
  </si>
  <si>
    <t>Pospíšilová, Tereza;Soteri-Proctor, Andri;Smith, David H.;Roka, Krishna;Yu, Pengjie</t>
  </si>
  <si>
    <t>Local or Grassroots Associations: Micro-Associations</t>
  </si>
  <si>
    <t>Skovajsa, Marek;Balon, Jan</t>
  </si>
  <si>
    <t>Sociology in the Czech Republic : Between East and West</t>
  </si>
  <si>
    <t>Hasmanová Marhánková, Jaroslava</t>
  </si>
  <si>
    <t>Resisting Mandatory Vaccination: the Formation of the &amp;quot;Informed Parent&amp;quot; in the Czech Republic</t>
  </si>
  <si>
    <t>Instability in the Middle East : Structural Causes and Uneven Modernisation 1950-2015</t>
  </si>
  <si>
    <t>Verbuč, David</t>
  </si>
  <si>
    <t>Notions of Intimate Publicness, and the American DIY Music Spaces</t>
  </si>
  <si>
    <t>Blokker, Paulus Albertus</t>
  </si>
  <si>
    <t>A Political-Sociological Analysis of Constitutional Pluralism in Europe</t>
  </si>
  <si>
    <t>EU Democratic Oversight and Domestic Deviation from the Rule of Law: Sociological Reflections</t>
  </si>
  <si>
    <t>Politics and the political in sociological constitutionalism</t>
  </si>
  <si>
    <t>Mapping the Beginnings of Public Opinion Research in the Czech Lands after World War II</t>
  </si>
  <si>
    <t>Špaček, Ondřej</t>
  </si>
  <si>
    <t>Sporting activities and social stratification in the Czech Republic: a temporal perspective</t>
  </si>
  <si>
    <t>Homolka, Jakub</t>
  </si>
  <si>
    <t>Elaborating the Philosophical Dimensions: The Development of Historical-Comparative Sociology in Johann Pall Arnason's Civilizational Analysis</t>
  </si>
  <si>
    <t>Pospíšilová, Tereza</t>
  </si>
  <si>
    <t>Středoevropská univerzita v Praze a česká sociologie: studie transnacionální filantropie</t>
  </si>
  <si>
    <t>Novák, Arnošt</t>
  </si>
  <si>
    <t>Tmavozelený svět. Radikálně ekologické aktivity v České republice po roce 1989</t>
  </si>
  <si>
    <t>Müller, Karel</t>
  </si>
  <si>
    <t>Inovace - vědění - instituce: k výzvám součsné doby</t>
  </si>
  <si>
    <t>Císař, Ondřej;Štětka, Václav</t>
  </si>
  <si>
    <t>Czech Republic: The Rise of Populism from the Fringes to the Mainstream</t>
  </si>
  <si>
    <t>Šmídová, Olga;Tollarová, Blanka;Čada, Karel;Keprt, Boleslav;Hrešanová, Ema;Němcová Guhlová, Lenka;Kontrová, Veronika</t>
  </si>
  <si>
    <t>Po stopách moci v nemoci. O morálce, moci a komunikaci v českém zdravotnictví</t>
  </si>
  <si>
    <t>Jeřábek, Hynek</t>
  </si>
  <si>
    <t>Paul Lazarsfeld and the Origins of Communications Research</t>
  </si>
  <si>
    <t>Šmídová, Michaela;Vávra, Martin;Čížek, Tomáš</t>
  </si>
  <si>
    <t>Inventura předsudků</t>
  </si>
  <si>
    <t>Spalová, Barbora;Kyselovič, Jakub;Pešková, Zuzana;Šulcová, Zuzana;Picková, Iva</t>
  </si>
  <si>
    <t>Laici a klerici v české katolické církvi : Na cestě ke spiritualitě spolupráce?</t>
  </si>
  <si>
    <t>Kračmar, Bronislav;Chrástková, Martina;Bačáková, Radka;Busta, Jan;Bílý, Milan;Čuříková, Lada;Fanta, Ondřej;Horyna, Roman;Jindra, Matouš;Kovářová, Lenka;Kostínek, Jiří;Kvítková, Zuzana;Matošková, Petra;Novotný, Petr;Ryšánková, Lenka;Skála, Tomáš;Škopek, Ma</t>
  </si>
  <si>
    <t>Fylogeneze lidské lokomoce</t>
  </si>
  <si>
    <t>Buriánek, Jiří;Podaná, Zuzana;Hulmáková, Jana</t>
  </si>
  <si>
    <t>Metodika hodnocení odsouzeného Vězeňskou službou ČR pro účely rozhodování soudu o podmíněném propuštění</t>
  </si>
  <si>
    <t>Matějů, Petr;Hamplová, Dana;Hampl, Petr;Loužek, Marek;Weidnerová, Simona;Anýžová, Petra;Smith, Michael</t>
  </si>
  <si>
    <t>Moc krásy. Pomáhá a atraktivita k životnímu úspěchu?</t>
  </si>
  <si>
    <t>Rychtaříková, Jitka;Hulíková Tesárková, Klára</t>
  </si>
  <si>
    <t>Potential reduction in mortality associated with the shifts of population educational structures in the Czech Republic</t>
  </si>
  <si>
    <t>Vrzáček, Petr;Lejsal, Matěj;Hořejš, Petr;Mludek, Ivo;Kamenický, Jan</t>
  </si>
  <si>
    <t>A SURVIVAL KIT FOR NGOs: NGO Management Handbook</t>
  </si>
  <si>
    <t>Slepičková, Irena</t>
  </si>
  <si>
    <t>Sociology of sport: Czech Republic</t>
  </si>
  <si>
    <t>Mlynář, Jakub;Paulíček, Miroslav;Šubrt, Jiří;Růžička, Jáchym;Kocianová, Renata;Kopecký, Martin;Loudín, Jiří;Kalenda, Jan;Rákosník, Jakub;Čapek, Jakub;Kapusta, Jan;Soukup, Martin;Dvořáková, Michaela;Lindová, Jitka;Stella, Marco;Šípek, Jiří</t>
  </si>
  <si>
    <t>Člověk v teoretické perspektivě společenských věd</t>
  </si>
  <si>
    <t>Hajská, Markéta</t>
  </si>
  <si>
    <t>Economic strategies and migratory trajectories of Vlax Roma from Eastern Slovakia to Leicester, UK</t>
  </si>
  <si>
    <t>Historical Consciousness: Czech and Slovak examples</t>
  </si>
  <si>
    <t>Matoušek, Oldřich</t>
  </si>
  <si>
    <t>Hlavní pojmy a kontexty</t>
  </si>
  <si>
    <t>Dragomirecká, Eva</t>
  </si>
  <si>
    <t>Koncept kvality života ve stáří</t>
  </si>
  <si>
    <t>Tomeš, Igor;Bočková, Lenka</t>
  </si>
  <si>
    <t>Povinná a dobrovolná solidarita se stárnoucími a starými lidmi</t>
  </si>
  <si>
    <t>Janeček, Václav</t>
  </si>
  <si>
    <t>Kritika právní odpovědnosti</t>
  </si>
  <si>
    <t>Kudrna, Jaroslav;Santens, Ank</t>
  </si>
  <si>
    <t>The State of Play of Enforcement of Emergency Arbitrator Decisions</t>
  </si>
  <si>
    <t>Tichý, Luboš;Potacs, Michael;Bezemek, Christoph;Frösssel, Andreas;Fuchs, Claudia;Handrlica, Jakub;Henčeková, Slavomíra;Hůrka, Petr;Kamínková, Petra;Kodek, Georg;Maslowski, Solange Isabelle;Šimečková Pipková, Petra Joanna;Pomahač, Richard;Risak, Martin;Rüf</t>
  </si>
  <si>
    <t>Abuse of Law</t>
  </si>
  <si>
    <t>Bílková, Veronika</t>
  </si>
  <si>
    <t>Global Prohibition Regimes and International Law</t>
  </si>
  <si>
    <t>Pfeiffer, Magdalena</t>
  </si>
  <si>
    <t>Dědický statut - právo rozhodné pro přeshraniční dědické poměry</t>
  </si>
  <si>
    <t>Drápal, Jakub</t>
  </si>
  <si>
    <t>Defending Nazis in Postwar Czechoslovakia: Life of K. Resler, Defense Councel Ex Officio of K. H. Frank</t>
  </si>
  <si>
    <t>Agha, Petr</t>
  </si>
  <si>
    <t>Human Rights Between Law and Politics</t>
  </si>
  <si>
    <t>Ondřejková, Jana</t>
  </si>
  <si>
    <t>Vnější limity soudcovské interpretace a argumentace</t>
  </si>
  <si>
    <t>Koldinská, Kristina;Tomeš, Igor;Křepelka, Filip</t>
  </si>
  <si>
    <t>Sociální právo EU</t>
  </si>
  <si>
    <t>Pauknerová, Monika</t>
  </si>
  <si>
    <t>Bláhová, Ivana</t>
  </si>
  <si>
    <t>Rekodifikace trestního práva procesního v letech 1948-1950</t>
  </si>
  <si>
    <t>Handrlica, Jakub</t>
  </si>
  <si>
    <t>Transteritoriální správní akty. Studie z mezinárodního správního práva</t>
  </si>
  <si>
    <t>Šimák, Filip</t>
  </si>
  <si>
    <t>Public Participation and Environmental Protection in the Building Permit and Land Use Process - Comparison of Oregon and Czech Law</t>
  </si>
  <si>
    <t>Kühn, Zdeněk</t>
  </si>
  <si>
    <t>Reasoning of the Czech Constitutional Court</t>
  </si>
  <si>
    <t>Ondřej, Jan</t>
  </si>
  <si>
    <t>Právní režimy mořských oblastí : srovnání s kosmem a Antarktidou</t>
  </si>
  <si>
    <t>Sejkora, Tomáš</t>
  </si>
  <si>
    <t>Finančněprávní nástroje boje proti únikům na dani z přidané hodnoty v prostoru Evropské unie</t>
  </si>
  <si>
    <t>Troup, Tomáš;Frössel, Andreas</t>
  </si>
  <si>
    <t>Abuse of Principle of Creditor Autonomy in Insolvency Proceedings</t>
  </si>
  <si>
    <t>Šmejkal, Václav</t>
  </si>
  <si>
    <t>Cartels by Robots - Current Antitrust Law in Search of an Answer</t>
  </si>
  <si>
    <t>Kuklík, Jan;Němeček, Jan</t>
  </si>
  <si>
    <t>Was there an Alternative to the &amp;quot;Transfer&amp;quot; of German Minorities from Czechoslovakia and Poland during the 1939-1944 Discussions on Post-War Europe by the Governments-In-Exile?</t>
  </si>
  <si>
    <t>Blažková, Kristina;Chmel, Jan</t>
  </si>
  <si>
    <t>Zahraniční zdroje v rozhodování a argumentaci Ústavního soudu České republiky</t>
  </si>
  <si>
    <t>Koldinská, Kristina;Lang, Roman</t>
  </si>
  <si>
    <t>International Encyclopaedia of Laws: Social Security Law. Czech Republic.</t>
  </si>
  <si>
    <t>Němečková, Daniela</t>
  </si>
  <si>
    <t>Boj o retribuci. Činnost ministrů spravedlnosti 1945-1948</t>
  </si>
  <si>
    <t>Kuklík, Jan;Petráš, René</t>
  </si>
  <si>
    <t>Minorities and Law in Czechoslovakia 1918 - 1992</t>
  </si>
  <si>
    <t>Odpovědnost státu a přepracování jaderného paliva v zahraničí</t>
  </si>
  <si>
    <t>Kysela, Jan</t>
  </si>
  <si>
    <t>Poznámky ke stavu oboru ústavního práva a státovědy</t>
  </si>
  <si>
    <t>Prosincová ústava v kontextu diachronní komparatistiky</t>
  </si>
  <si>
    <t>Píša, Radek</t>
  </si>
  <si>
    <t>Majoritní ústavní přezkum - dvojitá kontroverze v běhu amerických ústavních dějin?</t>
  </si>
  <si>
    <t>Bakeš, Milan;Eliáš, Karel</t>
  </si>
  <si>
    <t>K právní kvalifikaci ujednání odporujících cenovým předpisům</t>
  </si>
  <si>
    <t>Tichý, Luboš;Hrádek, Jiří</t>
  </si>
  <si>
    <t>Deliktní právo</t>
  </si>
  <si>
    <t>Čech, Petr</t>
  </si>
  <si>
    <t>Neues tschechisches Recht für faktische Konzerne - vom deutschen Konzernrecht zu Rozenblum oder ein dritter Weg?</t>
  </si>
  <si>
    <t>Eichlerová, Kateřina</t>
  </si>
  <si>
    <t>Corporate governance of State-owned enterprises in the Czech Republic</t>
  </si>
  <si>
    <t>Tretera, Jiří Rajmund;Horák, Záboj</t>
  </si>
  <si>
    <t>Jak by měl vypadat nový zákon o svobodě náboženského vyznání</t>
  </si>
  <si>
    <t>Henčeková, Slavomíra</t>
  </si>
  <si>
    <t>Is the Prohibition of Abuse of Law a Legal Principle? : Charles University in Prague Faculty of Law Legal Studies Research Paper</t>
  </si>
  <si>
    <t>Kohout, David</t>
  </si>
  <si>
    <t>Statutory Limitation Of Crimes Under International Law: Lessons Taken From The Prosecution Of Nazi Criminals In Germany After 1945 And The New &amp;quot;Demjanjuk Case Law&amp;quot;</t>
  </si>
  <si>
    <t>Šustek, Petr;Šolc, Martin</t>
  </si>
  <si>
    <t>Court decisions in wrongful birth cases as possible discrimination against the child</t>
  </si>
  <si>
    <t>Jelínek, Jiří;Pelc, Vladimír;Heranová, Simona;Galovcová, Ingrid</t>
  </si>
  <si>
    <t>Current Issues Related to the Injured Party and Decision on Damages in the Czech Republic and Slovak Republic</t>
  </si>
  <si>
    <t>Drábková, Tereza</t>
  </si>
  <si>
    <t>Doručování ve správním řízení se zaměřením na elektronické formy komunikace</t>
  </si>
  <si>
    <t>Prášková, Helena</t>
  </si>
  <si>
    <t>Nové přestupkové právo</t>
  </si>
  <si>
    <t>Šámal, Pavel;Deáková, Katarína</t>
  </si>
  <si>
    <t>Teoretické a praktické aspekty spojené se správou justice</t>
  </si>
  <si>
    <t>Hobza, Martin</t>
  </si>
  <si>
    <t>Investiční služby v právní teorii a praxi</t>
  </si>
  <si>
    <t>&amp;quot;Inter-administrativní pouto&amp;quot; správních aktů v předpisech unijního práva</t>
  </si>
  <si>
    <t>Skřejpek, Michal;Bělovský, Petr;Šejdl, Jan;Falada, David</t>
  </si>
  <si>
    <t>Římské právo v občanském zákoníku : Komentář a prameny : Věcná práva</t>
  </si>
  <si>
    <t>Hradský, Kamil</t>
  </si>
  <si>
    <t>Prezident Ruské federace v rozhodnutích Ústavního soudu Ruské federace</t>
  </si>
  <si>
    <t>Jelínek, Jiří;Tlapák Navrátilová, Jana;Pelc, Vladimír;Ivor, Jaroslav;Polák, Peter;Šimovček, Ivan;Záhora, Jozef</t>
  </si>
  <si>
    <t>Principles of Modern Criminal Procedure</t>
  </si>
  <si>
    <t>Brodec, Jan</t>
  </si>
  <si>
    <t>Determination of Applicable Law in International Insolvency Proceedings</t>
  </si>
  <si>
    <t>Sik - Simon, Rita Ildikó</t>
  </si>
  <si>
    <t>Study to support the Fitness Check of EU Consumer law - Country report CZECH REPUBLIC</t>
  </si>
  <si>
    <t>Šelleng, Dalibor</t>
  </si>
  <si>
    <t>K využití hypnózy při objasňování trestné činnosti</t>
  </si>
  <si>
    <t>Beran, Karel</t>
  </si>
  <si>
    <t>Osoba v právu z hlediska Vídeňské a Brněnské právní školy</t>
  </si>
  <si>
    <t>Bažantová, Ilona</t>
  </si>
  <si>
    <t>Experience of Inflation Targeting in the Czech Republic</t>
  </si>
  <si>
    <t>&amp;quot;THE PRIMARY RESPONSIBILITY OF THE LICENCE HOLDER&amp;quot;: A PRINCIPLE OF EUROPEAN NUCLEAR LAW</t>
  </si>
  <si>
    <t>Tomášek, Michal</t>
  </si>
  <si>
    <t>Odraz říjnové revoluce v právních systémech Dálného východu</t>
  </si>
  <si>
    <t>Brodec, Jan;Pauknerová, Monika;Pfeiffer, Magdalena</t>
  </si>
  <si>
    <t>International Insolvency Law in the Czech Legal System</t>
  </si>
  <si>
    <t>Elischer, David;Infantino, Marta;Zervogianni, Eleni</t>
  </si>
  <si>
    <t>Causation in European Tort Law</t>
  </si>
  <si>
    <t>Šturma, Pavel</t>
  </si>
  <si>
    <t>Vers la penalisation du droit international des droits l&amp;apos;homme?</t>
  </si>
  <si>
    <t>Štefko, Martin</t>
  </si>
  <si>
    <t>Social Media in the Workplace (Bărbulescu v. Romania, ECHR, 61496/08</t>
  </si>
  <si>
    <t>Horák, Slavomír;Polese, Abel</t>
  </si>
  <si>
    <t>Personality Cults and Nation-Building in Turkmenistan</t>
  </si>
  <si>
    <t>Weiss, Tomáš</t>
  </si>
  <si>
    <t>Promoting National Priorities in EU Foreign Policy: The Czech Republic&amp;apos;s Foreign Policy in the EU</t>
  </si>
  <si>
    <t>Souleimanov, Emil;Aliyev, Huseyn</t>
  </si>
  <si>
    <t>How Socio-Cultural Codes Shaped Violent Mobilization and Pro-Insurgent Support in the Chechen Wars</t>
  </si>
  <si>
    <t>Ludvík, Jan</t>
  </si>
  <si>
    <t>Nuclear Asymmetry and Deterrence : Theory, Policy and History</t>
  </si>
  <si>
    <t>Kolmaš, Michal</t>
  </si>
  <si>
    <t>Spolupráce napříč tradicemi</t>
  </si>
  <si>
    <t>Young, Mitchell;Sorensen, Mads;Bloch, Carter</t>
  </si>
  <si>
    <t>Excellence in the knowledge-based economy: from scientific to research excellence</t>
  </si>
  <si>
    <t>Potůček, Martin;Rudolfová, Veronika</t>
  </si>
  <si>
    <t>The Role of Politicians and Experts in the Preparation of the Czech Pension Reform</t>
  </si>
  <si>
    <t>Riegl, Martin;Doboš, Bohumil;Bečka, Jan;Landovský, Jakub;Rosůlek, Přemysl;Berg, Eiki;Caspersen, Nina;Fabry, Mikulas;Jakša, Urban;Kopeček, Vincenc;Czulda, Robert;Bar, Shmuel;Rudincová, Kateřina;Baar, Vladimír</t>
  </si>
  <si>
    <t>Unrecognized States and Secession in the 21st Century</t>
  </si>
  <si>
    <t>Souleimanov, Emil</t>
  </si>
  <si>
    <t>The North Caucasus Insurgency: Dead or Alive?</t>
  </si>
  <si>
    <t>Novotný, Vilém;Perottino, Michel;Polášek, Martin</t>
  </si>
  <si>
    <t>Political parties and the policy agenda</t>
  </si>
  <si>
    <t>Frič, Pavol;Katuščák, Tamara;Mička, Pavel;Skála, Vít</t>
  </si>
  <si>
    <t>Občanský sektor v ohrožení?</t>
  </si>
  <si>
    <t>Hornek, Jakub</t>
  </si>
  <si>
    <t>Politické dopady zadlužování malých obcí v České republice : Případová studie Karlovarského kraje 2010-2014</t>
  </si>
  <si>
    <t>Jüptner, Petr</t>
  </si>
  <si>
    <t>Debating directly elected mayors in the Czech Republic : political games and missing expertise?</t>
  </si>
  <si>
    <t>Pavlínek, Petr</t>
  </si>
  <si>
    <t>Dependent Growth: Foreign Investment and the Development of the Automotive Industry in East-Central Europe</t>
  </si>
  <si>
    <t>Parrilli, Mario Davide;Blažek, Jiří</t>
  </si>
  <si>
    <t>Clusters, industrial districts and the impact of their growing intersection with global value chains</t>
  </si>
  <si>
    <t>Spilková, Jana</t>
  </si>
  <si>
    <t>Alternativní potravinové sítě: Česká cesta</t>
  </si>
  <si>
    <t>Havlíček, Tomáš;Klingorová, Kamila;Lysák, Jakub</t>
  </si>
  <si>
    <t>Atlas náboženství Česka</t>
  </si>
  <si>
    <t>Ouředníček, Martin;Jíchová, Jana;Dvořáková, Nina;Sýkora, Jan;Špačková, Petra;Přidalová, Ivana;Svoboda, Peter;Koloušek, Petr;Nemeškal, Jiří</t>
  </si>
  <si>
    <t>Sociální prostředí Prahy: město na prahu 21. století</t>
  </si>
  <si>
    <t>Ouředníček, Martin;Jíchová, Jana;Pospíšilová, Lucie;Hampl, Martin;Kalecký, Lukáš;Kážmér, Ladislav;Klsák, Adam;Kopecká, Zuzana;Kupková, Lucie;Marada, Miroslav;Müller, Jan;Musil, Jiří;Nemeškal, Jiří;Netrdová, Pavlína;Novák, Jakub;Perlín, Radim;Přidalová, Iv</t>
  </si>
  <si>
    <t>Historický atlas obyvatelstva českých zemí</t>
  </si>
  <si>
    <t>Hasman, Jiří;Novotný, Josef</t>
  </si>
  <si>
    <t>Kdo, odkud, kam a s kým: prostorová příbuznost migračních skupin na globální, národní i lokální úrovni</t>
  </si>
  <si>
    <t>Santana, Paula;Costa, Cláudia;Freitas, Ángela;Stefanik, Iwa;Quintal, Carlota;Bana e Costa, Carlos;Borrell, Carme;Dzúrová, Dagmar;Drbohlav, Dušan;Lustigová, Michala</t>
  </si>
  <si>
    <t>Atlas of population health in European Union regions</t>
  </si>
  <si>
    <t>Santana, Paula;Freitas, Angela;Costa, Claudia;Krafft, Thomas;Pilot, Eva;Morrison, Joana;Oliveira, Mónica;Seidlová, Markéta;Lustigová, Michala;Dzúrová, Dagmar</t>
  </si>
  <si>
    <t>Promoting population health and equity in Europe: from evidence to policy</t>
  </si>
  <si>
    <t>Centeri, Csaba;Renes, Hans;Roth, Michael;Kruse, Alexandra;Eiter, Sebastian;Kapfer, Jutta;Santoro, Antonio;Agnoletti, Mauro;Emanueli, Francesca;Sigura, Maurizia;Slámová, Martina;Dobrovodská, Marta;Štefunková, Dagmar;Kučera, Zdeněk;Saláta, Dénes;Varga, Anna</t>
  </si>
  <si>
    <t>Wooded grasslands as part of the European agricultural heritage</t>
  </si>
  <si>
    <t>Seidlová, Markéta</t>
  </si>
  <si>
    <t>The Attitude of Local Governments Towards Immigrants: Paris and Montreal Compared</t>
  </si>
  <si>
    <t>Carpentier, Nico</t>
  </si>
  <si>
    <t>The Discursive-Material Knot: Cyprus in Conflict and Community Media Participation</t>
  </si>
  <si>
    <t>Charvát, Martin</t>
  </si>
  <si>
    <t>Gilles Deleuze. Asignifikantní sémiotika</t>
  </si>
  <si>
    <t>Pavlíčková, Tereza;Kleut, Jelena</t>
  </si>
  <si>
    <t>Produsage as experience and interpretation</t>
  </si>
  <si>
    <t>Transnational Crews and the Post-socialist Precarity: Globalizing Screen Media Labor in Prague</t>
  </si>
  <si>
    <t>Voit, Petr</t>
  </si>
  <si>
    <t>Český knihtisk mezi pozdní gotikou a renesancí. II, Tiskaři pro víru i tiskaři pro obrození národa 1498-1547</t>
  </si>
  <si>
    <t>Šisler, Vít;Mohseni, Ebrahim</t>
  </si>
  <si>
    <t>Revolution Reloaded: Spaces of Encounter and Resistance in Iranian Video Games</t>
  </si>
  <si>
    <t>Nečas, Vlastimil;Trampota, Tomáš</t>
  </si>
  <si>
    <t>The news media and decision making</t>
  </si>
  <si>
    <t>Skalecká, Veronika</t>
  </si>
  <si>
    <t>Pardubice v období normalizace : politika, kultura a média od srpna 1968 do listopadu 1989</t>
  </si>
  <si>
    <t>Švelch, Jan;Krobová, Tereza</t>
  </si>
  <si>
    <t>Historicizing video game series through fan art discourses</t>
  </si>
  <si>
    <t>Bednařík, Petr</t>
  </si>
  <si>
    <t>Filmová a televizní fakulta Akademie múzických umění v Praze</t>
  </si>
  <si>
    <t>Moravec, Václav</t>
  </si>
  <si>
    <t>Média v tekutých časech : konvergence audiovizuálních médií v ČR</t>
  </si>
  <si>
    <t>Hejlová, Denisa;Klimeš, David</t>
  </si>
  <si>
    <t>Propaganda in 1980s Czechoslovakia: Life in a Ritualised Lie</t>
  </si>
  <si>
    <t>Cebe, Jan</t>
  </si>
  <si>
    <t>Journalisten als Kollaborateure im Protektorats-Rundfunk</t>
  </si>
  <si>
    <t>Králová, Kateřina;Kubátová, Hana;Vykoukal, Jiří;Mlynář, Jakub;Moravská, Dorota Tabitha;Kůželová, Michaela;Balla, Petr;Procházka, Jan;Kocian, Jiří;Hofmeisterová, Karin;Šimová, Kateřina;Putík, Daniel;Lukešová, Olga;Karasová, Nikola;Votavová, Vladimíra;Vorlo</t>
  </si>
  <si>
    <t>Návraty : poválečná rekonstrukce židovských komunit v zemích středovýchodní, jihovýchodní a východní Evropy</t>
  </si>
  <si>
    <t>Bárta, Miroslav</t>
  </si>
  <si>
    <t>Příběh Civilizace : Vzestup a pád stavitelů pyramid</t>
  </si>
  <si>
    <t>Pátková, Hana</t>
  </si>
  <si>
    <t>Script in town books in late medieval Bohemia</t>
  </si>
  <si>
    <t>Verner, Miroslav</t>
  </si>
  <si>
    <t>Abusir : The Necropolis of the Sons of the Sun</t>
  </si>
  <si>
    <t>Soukupová, Blanka</t>
  </si>
  <si>
    <t>Židé v českých zemích po šoa: Identita poraněné paměti</t>
  </si>
  <si>
    <t>Čapská, Veronika</t>
  </si>
  <si>
    <t>Mezi texty a textiliemi. (Swéerts-)Šporkové, textové praxe a kulturní výměna na přelomu baroka a osvícenství</t>
  </si>
  <si>
    <t>Marková, Alena</t>
  </si>
  <si>
    <t>Šljach da saveckaj nacyi. Palityka belarusizacyi 1924-1929</t>
  </si>
  <si>
    <t>Wohlmuth, Petr</t>
  </si>
  <si>
    <t>Krev, čest a hrůza: Historická antropologie pevnostní války na příkladu britských deníků z obléhání pevnosti Bergen op Zoom z roku 1747</t>
  </si>
  <si>
    <t>Himl, Pavel</t>
  </si>
  <si>
    <t>Die Krumauer &amp;quot;Sprach-Passion&amp;quot; von 1649-1653 und 1710-1720. Eine Studie zum Stellenwert von &amp;quot;Sprache&amp;quot; und &amp;quot;Nation&amp;quot; in der Frühen Neuzeit</t>
  </si>
  <si>
    <t>Králová, Kateřina</t>
  </si>
  <si>
    <t>Das Vermächtnis der Besatzung. Deutsch-griechische Beziehungen seit 1940</t>
  </si>
  <si>
    <t>Matějka, Ondřej</t>
  </si>
  <si>
    <t>Dialogues on Religion in a &amp;quot;Socialist Society&amp;quot; under Construction: Marxist Social Scientists and Czech Protestants, 1940s-60s</t>
  </si>
  <si>
    <t>Šmidrkal, Václav</t>
  </si>
  <si>
    <t>Song and Dance Ensembles in Central European Militaries: The Spread, Transformation and Retreat of a Soviet Model</t>
  </si>
  <si>
    <t>Brisku, Adrian</t>
  </si>
  <si>
    <t>Political Reform in the Ottoman and Russian Empires: A Comparative Approach</t>
  </si>
  <si>
    <t>Kolenovská, Daniela;Plavec, Michal</t>
  </si>
  <si>
    <t>Běloruská emigrace v meziválečném Československu : studie a dokumenty : sociopolitický aspekt</t>
  </si>
  <si>
    <t>Odler, Martin;Kmošek, Jiří;Dupej, Ján;Arias, Katarína;Vendelová Jirásková, Lucie;Dulíková, Veronika;Jamborová, Tereza;Msallamová, Šárka;Šálková, Kateřina;Kmoníčková, Martina</t>
  </si>
  <si>
    <t>Old Kingdom Copper Tools and Model Tools</t>
  </si>
  <si>
    <t>Coppens, Filip;Vymazalová, Hana</t>
  </si>
  <si>
    <t>Linen for the God : The Interpretation of Old Kingdom Clothing Rites in the Light of Ptolemaic and Roman Rituals (and vice versa)</t>
  </si>
  <si>
    <t>Coppens, Filip</t>
  </si>
  <si>
    <t>@b Ssp mnx.t. : A Feast of Harsomtus of Khadi on Mesore 29</t>
  </si>
  <si>
    <t>Gorogianni, Eugenia;Pavúk, Peter;Girella, Luca;Abell, Natalie;Cutler, Joanne;Earle, Jason W.;Feuer, Bryan;Galaty, Michael;Hilditch, Jill;Kaiser, Ivonne;Knappett, Carl;Mokrišová, Jana;Raymond, Amy;Rizzotto, Laura-Concetta;Vitale, Salvatore;Vlachopoulos, An</t>
  </si>
  <si>
    <t>Beyond Thalassocracies. Understanding Processes of Minoanisation and Mycenaeanisation in the Aegean</t>
  </si>
  <si>
    <t>'Abusir paradigm' and the beginning of the Fifth Dynasty</t>
  </si>
  <si>
    <t>Hledíková, Zdenka;Parma, Tomáš;Černušák, Tomáš;Šebek, Jaroslav;Žemlička, Josef;Kalous, Antonín;Jonová, Jitka;Pánek, Jaroslav</t>
  </si>
  <si>
    <t>Vymazalová, Hana</t>
  </si>
  <si>
    <t>Feasts in written evidence from the Fifth Dynasty royal necropolis of Abusir</t>
  </si>
  <si>
    <t>Ration system</t>
  </si>
  <si>
    <t>Janák, Jiří</t>
  </si>
  <si>
    <t>The Ba</t>
  </si>
  <si>
    <t>Šedivý, Ivan</t>
  </si>
  <si>
    <t>Der Einfluss des Ersten Weltkrieges auf die tschechische Politik</t>
  </si>
  <si>
    <t>Hausenblasová, Jaroslava;Purš, Ivo</t>
  </si>
  <si>
    <t>Michael Maier and his Prague Activities</t>
  </si>
  <si>
    <t>Hausenblasová, Jaroslava</t>
  </si>
  <si>
    <t>Between Medicine and Politics: Oswald Croll's Activity in the Lands of the Bohemian Crown</t>
  </si>
  <si>
    <t>Lomová, Olga;Zádrapová, Anna</t>
  </si>
  <si>
    <t>"Songs of Ancient China" : A Myth of "The Other" Appropriated by an Emerging Sinology</t>
  </si>
  <si>
    <t>Dušek, Jan;Mynářová, Jana</t>
  </si>
  <si>
    <t>Tell Fekheriye Inscription: A Process of Authority on the Edge of the Assyrian Empire</t>
  </si>
  <si>
    <t>Klápště, Jan</t>
  </si>
  <si>
    <t>The Archaeology of Prague and the Medieval Czech Lands, 1100-1600</t>
  </si>
  <si>
    <t>Hradilová, Marta;Pátková, Hana</t>
  </si>
  <si>
    <t>Scriptores</t>
  </si>
  <si>
    <t>Nuzzolo, Massimiliano;Krejčí, Jaromír</t>
  </si>
  <si>
    <t>Heliopolis and the solar cult in the Third Millennium BC</t>
  </si>
  <si>
    <t>Klusáková, Luďa;Ozouf-Marignier, Marie-Vic;Bartie, Anglea;Fleming, Linda;Freeman, Mark;Hulme, Tom;Readman, Paul;Horáček, Martin;Yudin, Greg;Koloshenko, Yulia;Moatsou, Olga;deĺ Espino Hidalgo, Blanca</t>
  </si>
  <si>
    <t>Small Towns in Europe in the 20th and 21st Centuries. Heritage and Development Strategies</t>
  </si>
  <si>
    <t>Opatrný, Josef</t>
  </si>
  <si>
    <t>Desde la emigración austrohúngara hasta los partidarios del Estado independiente checoslovaco en Argentina</t>
  </si>
  <si>
    <t>Strouhal, Eugen;Vachala, Břetislav;Vymazalová, Hana</t>
  </si>
  <si>
    <t>Lékařství starých Egypťanů II, Vnitřní lékařství</t>
  </si>
  <si>
    <t>Ira, Jaroslav;Janáč, Jiří;Linitskaya, Natallia;Shelekpayev, Nariman;Niutenko, Olga;Nikolovska, Ivana;Klusáková, Luďa</t>
  </si>
  <si>
    <t>Materializing Identities in Socialist and Post-Socialist Cities</t>
  </si>
  <si>
    <t>Bouzek, Jan</t>
  </si>
  <si>
    <t>Studies of Homeric Greece and koine of EIA styles revisited</t>
  </si>
  <si>
    <t>Klír, Tomáš</t>
  </si>
  <si>
    <t>Social Context of the Slavic-German Language Contact : North-eastern Bavaria and the Eger Region in the Early Middle Ages</t>
  </si>
  <si>
    <t>Rákosník, Jakub</t>
  </si>
  <si>
    <t>Tvůrce dějin, anebo zajatec historických okolností?</t>
  </si>
  <si>
    <t>Varadzinová, Lenka</t>
  </si>
  <si>
    <t>The Rock Art of Northeast Africa : Methodological Achievements and Perspectives of Further Research</t>
  </si>
  <si>
    <t>Univerzita Karlova/Husitská teologická fakulta</t>
  </si>
  <si>
    <t>Kostičová, Zuzana</t>
  </si>
  <si>
    <t>Monarchie a stát u poklasických Mayů Chichén Itzá a Mayapánu</t>
  </si>
  <si>
    <t>Univerzita Karlova/Katolická teologická fakulta</t>
  </si>
  <si>
    <t>Kuthan, Jiří;Royt, Jan</t>
  </si>
  <si>
    <t>Karel IV. Císař a český král. Vizionář a zakladatel</t>
  </si>
  <si>
    <t>Koura, Petr</t>
  </si>
  <si>
    <t>Swingaři a potápky v protektorátní noci : Česká swingová mládež a její hořkej svět</t>
  </si>
  <si>
    <t>Hnilica, Jiří</t>
  </si>
  <si>
    <t>Fenomén Dijon: Století českých maturit ve Francii</t>
  </si>
  <si>
    <t>Alušík, Tomáš</t>
  </si>
  <si>
    <t>Fortifications of Prehistoric Crete: The Current State of the Research</t>
  </si>
  <si>
    <t>Zaoral, Roman</t>
  </si>
  <si>
    <t>Der Bayerische und der Böhmische Pfennig. Grenzüberschreitende Währungsräume im Hochmittelalter</t>
  </si>
  <si>
    <t>Havelka, Miloš</t>
  </si>
  <si>
    <t>Erfolge und Misserfolge in uneindeutigen Konstelationen. Václav Havel als Folie aktueller tschechischer Gegenwartsdeutungen</t>
  </si>
  <si>
    <t>Matoušek, Václav;Janata, Tomáš;Chlíbec, Jan;Urbani, Roman;Zimová, Růžena</t>
  </si>
  <si>
    <t>Třebel 1647:A Battlefield of the Thirty Year&amp;apos;s War from the Perspective of History, Archeology, Art-history, Geoinformatics, and Ethnology</t>
  </si>
  <si>
    <t>Konrád, Ota</t>
  </si>
  <si>
    <t>Jenseits der Nation? Kollektive Gewalt in den böhmischen Ländern 1914-1918</t>
  </si>
  <si>
    <t>Asavei, Maria Alina</t>
  </si>
  <si>
    <t>Art and "Madness": Weapons of the Marginal during Socialism in Eastern Europe</t>
  </si>
  <si>
    <t>Balcar, Jaromír;Kučera, Jaroslav</t>
  </si>
  <si>
    <t>System Transformation as Consequence of the German Occupation? : Czechoslovakia's Path from the Nazi War Economy to Postwar Centralized Planned Economy</t>
  </si>
  <si>
    <t>Tlustý, Tomáš</t>
  </si>
  <si>
    <t>Budování národních organizací YMCA v Československu a Polsku: rozvoj tělesné kultury v letech 1918-1939</t>
  </si>
  <si>
    <t>Křížová, Markéta</t>
  </si>
  <si>
    <t>De guerrileros guerrilleros feroces a indios miserables: Transformación de los 'mosquitos' dentro del discurso colonial y postcolonial sobre la Costa de Mosquitia, siglos XVII al XIX</t>
  </si>
  <si>
    <t>Vojtěchovský, Ondřej</t>
  </si>
  <si>
    <t>Iz Praga protiv Tita! : Jugoslavenska informbiroovska emigracija u Čehoslovačkoj</t>
  </si>
  <si>
    <t>Křížová, Markéta;Binková, Simona</t>
  </si>
  <si>
    <t>Ir más allá... : Fuentes bohemicales para el estudio comparativo de la expansión colonial española en la temprana Edad Moderna</t>
  </si>
  <si>
    <t>Iberoamerikanische Studien in der Tschechoslowakei zur Zeit des Kalten Kriegs</t>
  </si>
  <si>
    <t>Odler, Martin</t>
  </si>
  <si>
    <t>A Travelogue of the Slovak Poet Rudolf Fabry "Salam Alekum: Stories from Old and New Egypt (1958)"</t>
  </si>
  <si>
    <t>Holá, Mlada;Holý, Martin</t>
  </si>
  <si>
    <t>Kommunikationsnetzwerke und Präzedenzkonflikte während der Huldigungsreisen der böhmischen Könige nach Breslau in der Frühen Neuzeit</t>
  </si>
  <si>
    <t>Bouzek, Jan;Militký, Jiří;Taneva, Valentina;Domaradzka, Ewa</t>
  </si>
  <si>
    <t>Pistiros VI. The Pistiros Hoard</t>
  </si>
  <si>
    <t>Smoláriková, Květa</t>
  </si>
  <si>
    <t>Late Saite - Early Persian Assemblages of Pottery from Abusir</t>
  </si>
  <si>
    <t>Pr-twt - The Cult Place of Raneferef's Statues</t>
  </si>
  <si>
    <t>Megahed, Mohamed Abdel Moneim</t>
  </si>
  <si>
    <t>Antichambre Carrée in the Old Kingdom : Decoration and Function</t>
  </si>
  <si>
    <t>Daniel, Ondřej;Michela, Miroslav;Almer, Jiří;Havlík, Adam;Mejzr, Martin;Polák, Michael;Chmátal, Jonáš;Štěpánek, Ondřej;Andrs, Jiří</t>
  </si>
  <si>
    <t>Kultura svépomocí: ekonomické a politické rozměry v českém subkulturním prostředí pozdního státního socialismu a postsocialismu</t>
  </si>
  <si>
    <t>Simon Thadeas Budek and his Contacts at the Court of Rudolf II</t>
  </si>
  <si>
    <t>Die hochmittelalterliche Transformation Ostmitteleuropas - ein gutes kognitives Konzept oder eine vorgegebene Zwangsjacke?</t>
  </si>
  <si>
    <t>Beyond academia and politics : understanding China and doing sinology in Czechoslovakia after World War II</t>
  </si>
  <si>
    <t>Ebelová, Ivana;Chodějovská, Eva</t>
  </si>
  <si>
    <t>I. Militärische (Josephinische) Landesaufnahme der böhmischen Länder 1764-1768 und militärisch-topographische Gebietsbeschreibung. Möglichkeiten und Grenzen der Editionsverarbeitung</t>
  </si>
  <si>
    <t>The Early Popular Press and its Common Readers in Fin-de-siècle Prague</t>
  </si>
  <si>
    <t>Klír, Tomáš;Vodáková, Dana;Pátková, Hana;Hůrka, Martin;Janka, Wolfgang</t>
  </si>
  <si>
    <t>Knihy chebské zemské berně z let 1438 a 1456</t>
  </si>
  <si>
    <t>Pokorná, Magdaléna</t>
  </si>
  <si>
    <t>Jedna hora je vysoká a druhá je nízká</t>
  </si>
  <si>
    <t>Šedinová, Jiřina</t>
  </si>
  <si>
    <t>David Gans : Pražský renesanční židovský historik</t>
  </si>
  <si>
    <t>Binková, Simona</t>
  </si>
  <si>
    <t>Violencia en las misiones jesuíticas : Intento de una tipología (siglos XVII y XVIII)</t>
  </si>
  <si>
    <t>Županič, Jan;Fiala, Michal</t>
  </si>
  <si>
    <t>Nobilitas Iudaeorum. Židovská šlechta střední Evropy v komparativní perspektivě</t>
  </si>
  <si>
    <t>Heczková, Libuše;Bahenská, Marie;Musilová, Dana</t>
  </si>
  <si>
    <t>Nezbytná, osvobozující, pomlouvaná. O ženské práci</t>
  </si>
  <si>
    <t>Klír, Tomáš;Vodáková, Dana</t>
  </si>
  <si>
    <t>Economy and population of an Early Modern village : Milčice - home of the most famous Bohemian peasant F. J. Vavák</t>
  </si>
  <si>
    <t>Buben, Radek</t>
  </si>
  <si>
    <t>Stát, jeho kapacity, státnost a demokratizace: Reflexe nejenom z tzv. třetího světa</t>
  </si>
  <si>
    <t>Ante, Kristine</t>
  </si>
  <si>
    <t>Socio-Political Context for the Establishment of the first Baptist parishes in Courland</t>
  </si>
  <si>
    <t>Picková, Dana</t>
  </si>
  <si>
    <t>Roman and Byzantine Motives in Skazanie o knjazjach vladimirskich (The Tale of the Princes of Vladimir)</t>
  </si>
  <si>
    <t>Za velkou louži : Vzpomínky moravského dělníka Matěje Poláčka na Afriku a Jižní Ameriku</t>
  </si>
  <si>
    <t>Pavúk, Peter</t>
  </si>
  <si>
    <t>Thrakien, Troia und Anatolien. Troia und seine Kontakte in den Balkan</t>
  </si>
  <si>
    <t>Macháček, Michal</t>
  </si>
  <si>
    <t>Gustáv Husák</t>
  </si>
  <si>
    <t>Stančo, Ladislav</t>
  </si>
  <si>
    <t>Facing the lion. Appliqué in form of a lion head on the Late Kushan pottery</t>
  </si>
  <si>
    <t>Nečas, Pavel;Hejna, Petr</t>
  </si>
  <si>
    <t>Advokáti mrtvých : Rozhovory se soudními lékaři</t>
  </si>
  <si>
    <t>Inka Bernášková (1904-1942) : Žena proti Hitlerovi aneb Člověk zůstane svobodný, jen když pohrdá smrtí</t>
  </si>
  <si>
    <t>Charvát, Petr</t>
  </si>
  <si>
    <t>Alkuin z Yorku: Fénix antiky vzlétá z popela</t>
  </si>
  <si>
    <t>Univerzita Karlova/Ústav dějin Univerzity Karlovy a archiv Univerzity Karlovy</t>
  </si>
  <si>
    <t>Pousta, Zdeněk</t>
  </si>
  <si>
    <t>Jaroslav Císař. Astronom a diplomat v Masarykových službách</t>
  </si>
  <si>
    <t>Pešek, Jiří</t>
  </si>
  <si>
    <t>Lidice. Weltweites Symbol der Vernichtung - weltweites Symbol der Versöhnung?</t>
  </si>
  <si>
    <t>Waic, Marek</t>
  </si>
  <si>
    <t>Tělesná výchova a sport v politickém životě meziválečného Československa</t>
  </si>
  <si>
    <t>Tsivos, Konstantinos</t>
  </si>
  <si>
    <t>Zaangažowanie Czechoslowacji w grecka wojne domowa oraz misje specjalne Komunistycznej Partii Grecji</t>
  </si>
  <si>
    <t>Boukal, Jan</t>
  </si>
  <si>
    <t>Jakoubek z Vřesovic (+1462). Cesta chudého moravského rytíře k vládě nad severozápadními Čechami</t>
  </si>
  <si>
    <t>Šustrová, Radka;Rákosník, Jakub</t>
  </si>
  <si>
    <t>Rodina v zájmu státu. Populační růst a instituce manželství, 1918-1989</t>
  </si>
  <si>
    <t>Stehlík, Michal</t>
  </si>
  <si>
    <t>Babické vraždy 1951</t>
  </si>
  <si>
    <t>Hudáková, Ľubica;Odler, Martin</t>
  </si>
  <si>
    <t>The Travelogue of the first Slovak cleric in Egypt - Ján Roháček (1910)</t>
  </si>
  <si>
    <t>Bursová, Veronika</t>
  </si>
  <si>
    <t>Hospodářské a sociální postavení sklářských dělníků na Jablonecku v období první Československé republiky (1918 - 1938)</t>
  </si>
  <si>
    <t>Krejčí, Jaromír</t>
  </si>
  <si>
    <t>Foundation of the royal necropolis at Abusir</t>
  </si>
  <si>
    <t>Rusin Dybalska, Renata</t>
  </si>
  <si>
    <t>Najważniejsze kierunki badań polonistycznych prowadzonych na praskiej polonistyce po roku 2000</t>
  </si>
  <si>
    <t>Bobková, Lenka;Velička, Tomáš;Zdichynec, Jan;Holá, Mlada</t>
  </si>
  <si>
    <t>Jan Zhořelecký. Třetí syn Karla IV.</t>
  </si>
  <si>
    <t>Michela, Miroslav</t>
  </si>
  <si>
    <t>K politizácii Cyrilo-metodského kultu v Československu 1918-1938</t>
  </si>
  <si>
    <t>Tisíc kilometrů v sedle</t>
  </si>
  <si>
    <t>Spurný, Matěj;Jareš, Jakub;Volná, Kateřina</t>
  </si>
  <si>
    <t>Intellectuals between Collaboration and Independence in Late Socialism : Politics and Everyday Life at the Faculty of Arts, Charles University, Prague</t>
  </si>
  <si>
    <t>Imperija Gabsburgov i Moskovskoe gosudarstvo : ustanovlenie diplomatičeskich otnošenij meždu moskovskimi velikimi knjazjami i germanskimi imperatorami</t>
  </si>
  <si>
    <t>Kaleta, Petr</t>
  </si>
  <si>
    <t>Lužičtí Srbové v lidové sněmovně : Nástin politického života v srbské Lužici v době NDR</t>
  </si>
  <si>
    <t>Nejedlý, Martin</t>
  </si>
  <si>
    <t>Charles IV, roi et empereur (1316-1378). Réflexion d&amp;apos;un historien tchèque a propos du récent anniversire</t>
  </si>
  <si>
    <t>Kubín, Petr</t>
  </si>
  <si>
    <t>Svatý Vintíř, poustevník, kolonizátor a diplomat</t>
  </si>
  <si>
    <t>Charvátová, Kateřina</t>
  </si>
  <si>
    <t>Suger, opat benediktinského kláštera v Saint-Denis (1080/1081-1151)</t>
  </si>
  <si>
    <t>Sládek, Vladimír;Makajevová, Eliška;Sabolová, Veronika;Berner, Margit</t>
  </si>
  <si>
    <t>Summary of skeletal and dental inventory from the Pohansko second church cemetery</t>
  </si>
  <si>
    <t>Sekyrková, Milada</t>
  </si>
  <si>
    <t>Die Thun&amp;apos;schen Reformen an der Prager Universität</t>
  </si>
  <si>
    <t>Kolář, František</t>
  </si>
  <si>
    <t>Červení andělé. Historie Horské služby v českých zemích</t>
  </si>
  <si>
    <t>Halada, Andrej</t>
  </si>
  <si>
    <t>Golfová hra v proměnách času : kapitoly z historie a současnosti českého a světového golfu</t>
  </si>
  <si>
    <t>Proyectos políticos y culturales en las realidades caribenas de los siglos XIX y XX</t>
  </si>
  <si>
    <t>Klusáková, Luďa</t>
  </si>
  <si>
    <t>Identifications of small peripheral towns at the turn of the 21st century : cultural heritage, use of historical examples, and revitalization strategies in comparative perspective</t>
  </si>
  <si>
    <t>Vojtěchovský, Ondřej;Klabjan, Borut</t>
  </si>
  <si>
    <t>Incorti comunisti. Solidarieta internazionale e interessi nazionali fra Trieste e Praga ai tempi della guerra fredda</t>
  </si>
  <si>
    <t>Richterová, Klára;Macurová, Alena;Nováková, Radka</t>
  </si>
  <si>
    <t>Kinship terminology in Czech Sign Language</t>
  </si>
  <si>
    <t>Holý, Jiří;Sladovníková, Šárka;Hříbková, Hana;Zitová, Olga;Balík, Štěpán;Fottová, Magdalena;Kroulíková, Lucie;Fingerland, Jan;Goldmannová, Denisa G.</t>
  </si>
  <si>
    <t>Cizí i blízcí. Židé, literatura, kultura v českých zemích ve 20. století</t>
  </si>
  <si>
    <t>Housková, Anna;Svatoň, Vladimír;Voldřichová - Beránková, Eva;Binarová, Moe;Melmoux Montaubin, Marie Francoise;Flemrová, Alice;Pelán, Jiří;Sánchez Fernández, Juan Antonio;Sirovátka, Štěpán;Tvrdík, Milan;Humpál, Martin;Kalivodová, Eva;Grauová, Šárka;Polákov</t>
  </si>
  <si>
    <t>Pokusy o renesanci Západu. Literární a duchovní východiska na přelomu 19. a 20. století</t>
  </si>
  <si>
    <t>S</t>
  </si>
  <si>
    <t>Kopřivová, Marie;Komrsková, Zuzana;Lukeš, David;Poukarová, Petra;Škarpová, Marie</t>
  </si>
  <si>
    <t>ORTOFON: korpus neformální mluvené češtiny s víceúrovňovým přepisem</t>
  </si>
  <si>
    <t>Dittmann, Robert</t>
  </si>
  <si>
    <t>West Slavic Canaanite Glosses in Medieval Hebrew Manuscripts</t>
  </si>
  <si>
    <t>Doležalová, Lucie;Kiss, Farkas Gábor;Wójcik, Rafal</t>
  </si>
  <si>
    <t>The Art of Memory in Late Medieval East Central Europe</t>
  </si>
  <si>
    <t>Putna, Martin</t>
  </si>
  <si>
    <t>Česká katolická literatura v kontextech 1945-1989</t>
  </si>
  <si>
    <t>Bozděchová, Ivana</t>
  </si>
  <si>
    <t>Czech</t>
  </si>
  <si>
    <t>Skarnitzl, Radek;Šturm, Pavel;Volín, Jan</t>
  </si>
  <si>
    <t>Zvuková báze řečové komunikace : Fonetický a fonologický popis řeči</t>
  </si>
  <si>
    <t>Málek, Petr;Holý, Jiří;Nichtburgerová, Hana;Činátl, Kamil;Vaněk, Václav;Merhaut, Luboš;Vojtěch, Daniel;Holeček, Lukáš;Just, Vladimír;Szczepanik, Petr;Vojvodík, Josef;Wiendl, Jan;Špirit, Michael;Česálková, Lucie;Mareš, Petr;Heczková, Libuše;Svatoňová, Kate</t>
  </si>
  <si>
    <t>Kultura a totalita IV. Každodennost</t>
  </si>
  <si>
    <t>Fischerová, Sylva;Janák, Jiří;Landgráfová, Renata;Adámková, Iva;Šípová, Pavlína;Ondráš, František;Ranković, Slavica;Králová, Kristýna;Starý, Jiří;Bažil, Martin;Jaluška, Matouš;Doležalová, Lucie;Sánchez Fernández, Juan Antonio</t>
  </si>
  <si>
    <t>Starodávné bejlí : Obrysy populární a brakové literatury ve starověku a středověku</t>
  </si>
  <si>
    <t>Machek, Jakub;Daniel, Ondřej;Kavka, Tomáš;Kořínek, Pavel;Gjuričová, Adéla;Kos, Suzana;Holubec, Stanislav;Švéda, Josef;Píšová, Ina;Charvát, Jan</t>
  </si>
  <si>
    <t>Popular Culture and Subcultures of Czech Post-Socialism : Listening to the Winds of Change</t>
  </si>
  <si>
    <t>Čermáková, Anna;Martinková, Michaela;Malá, Markéta;Káňa, Tomáš;Richterová, Olga;Fárová, Lenka;Nádvorníková, Olga;Šotolová, Jovanka;Chlumská, Lucie</t>
  </si>
  <si>
    <t>Jazykové paralely</t>
  </si>
  <si>
    <t>Landgráfová, Renata;Mynářová, Jana</t>
  </si>
  <si>
    <t>Some Points about Structuring Points: Aspects of the Uses of the Egyptian Verspunkte</t>
  </si>
  <si>
    <t>Hebal-Jezierska, Milena;Rosen, Alexandr;Kaczmarska, Elżbieta</t>
  </si>
  <si>
    <t>Between the devil and the deep blue sea or between users' needs and the compilers' powers: An analysis of the Czech-Polish part of the parallel corpus InterCorp</t>
  </si>
  <si>
    <t>Hudousková, Andrea</t>
  </si>
  <si>
    <t>Reflexive Clitics in Czech</t>
  </si>
  <si>
    <t>Rychnovská, Lucie;Adam, Robert;Pokorná, Magdaléna;Píša, Petr;Rybová, Martina;Špádová, Barbora;Mareš, Petr;Martínek, František;Janáčková, Jaroslava;Řezník, Miloš;Berger, Tilman</t>
  </si>
  <si>
    <t>Karel Havlíček ve světle korespondence</t>
  </si>
  <si>
    <t>Šuman, Záviš</t>
  </si>
  <si>
    <t>La Mesnardière contre Castelvetro : polémique sur les moeurs du personnage tragique</t>
  </si>
  <si>
    <t>Hrdlička, Josef</t>
  </si>
  <si>
    <t>Poezie a kosmos: Studie o poezii a poetice</t>
  </si>
  <si>
    <t>Andrlová Fidlerová, Alena</t>
  </si>
  <si>
    <t>Translating the Life of Antichrist into German and Czech in the Early Modern Period</t>
  </si>
  <si>
    <t>Chromý, Jan</t>
  </si>
  <si>
    <t>Protetické v- v češtině</t>
  </si>
  <si>
    <t>Berounský, Daniel</t>
  </si>
  <si>
    <t>The Nyen Collection (Gnyan &amp;apos;bum) and Shenrab Miwo of Nam</t>
  </si>
  <si>
    <t>Benešová, Michala</t>
  </si>
  <si>
    <t>Ve světle kabaly. Židovská mystika v polské literatuře meziválečného období : (Aleksander Wat, Bruno Schulz, Bolesław Leśmian)</t>
  </si>
  <si>
    <t>Růžičková, Alžběta;Skarnitzl, Radek</t>
  </si>
  <si>
    <t>Voice disguise strategies in Czech male speakers</t>
  </si>
  <si>
    <t>Synková, Pavlína</t>
  </si>
  <si>
    <t>Popis staročeské apelativní deklinace (se zřetelem k automatické morfologické analýze textů Staročeské textové banky)</t>
  </si>
  <si>
    <t>Chlumská, Lucie</t>
  </si>
  <si>
    <t>Překladová čeština a její charakteristiky</t>
  </si>
  <si>
    <t>Machálek, Tomáš</t>
  </si>
  <si>
    <t>KonText version 0.10</t>
  </si>
  <si>
    <t>Jelínek, Tomáš;Hnátková, Milena;Skoumalová, Hana</t>
  </si>
  <si>
    <t>FicTree : syntakticky anotovaný korpus české beletrie</t>
  </si>
  <si>
    <t>Roraback, Erik Sherman</t>
  </si>
  <si>
    <t>The Philosophical Baroque: On Autopoietic Modernities</t>
  </si>
  <si>
    <t>Horová, Miroslava</t>
  </si>
  <si>
    <t>Playing with history: Byron&amp;apos;s Italian Dramas</t>
  </si>
  <si>
    <t>Procházka, Martin;Gibinska, Marta;March, Florence</t>
  </si>
  <si>
    <t>Shakespeare on stage in Europe since the late seventeenth century</t>
  </si>
  <si>
    <t>Weinberg, Manfred;Heimböckel, Dieter</t>
  </si>
  <si>
    <t>Konzepte der Interkulturalität</t>
  </si>
  <si>
    <t>Zádrapa, Lukáš</t>
  </si>
  <si>
    <t>Concessives, Pre-Modern</t>
  </si>
  <si>
    <t>Word Classes, Pre-Modern</t>
  </si>
  <si>
    <t>Prague School of Linguistics</t>
  </si>
  <si>
    <t>Svoboda, Tomáš</t>
  </si>
  <si>
    <t>Translation manuals and style guides as quality assurance indicators : The case of the European Commission&amp;apos;s Directorate-General for Translation</t>
  </si>
  <si>
    <t>Dušková, Libuše</t>
  </si>
  <si>
    <t>Syntactic and FSP aspects of fronting as a style marker</t>
  </si>
  <si>
    <t>Malá, Markéta</t>
  </si>
  <si>
    <t>Non-prepositional English correspondences of Czech prepositional phrases. From function words to functional sentence perspective (Chapter 8)</t>
  </si>
  <si>
    <t>Hříbek, Martin</t>
  </si>
  <si>
    <t>Modern Appropriations of Devī</t>
  </si>
  <si>
    <t>Chalupský, Petr</t>
  </si>
  <si>
    <t>A Horror and a Beauty: The World of Peter Ackroyd's London Novels</t>
  </si>
  <si>
    <t>Lobenstein-Reichmann, Anja</t>
  </si>
  <si>
    <t>Wörterbuchkritik und Wörterbuchrezension als Teil der Kultur- und Wissenschaftsgeschichte</t>
  </si>
  <si>
    <t>Topolovská, Tereza</t>
  </si>
  <si>
    <t>The Country House Revisited: Variations on a Theme from Forster to Hollinghurst</t>
  </si>
  <si>
    <t>Zbytovský, Štěpán</t>
  </si>
  <si>
    <t>Romantik des Geschmacklosen oder zionistische Distanzliebe. Zu Max Brods Konzeption der Literaturkritik</t>
  </si>
  <si>
    <t>Krinková, Zuzana</t>
  </si>
  <si>
    <t>El vocabulario romaní documentado en los diccionarios del caló</t>
  </si>
  <si>
    <t>Pilný, Ondřej;Španihelová, Magda;Heczková, Libuše;Markus, Radvan;Klimeš, Ivan;Hesová, Petra;Vaněk, Václav;Robbins, David Lee;Hrdlička, Josef;Veselá, Pavla;Hanáková, Petra;Fischerová, Sylva;Starý, Jiří;Procházka, Martin;Janeček, Petr;Jirsa, Tomáš</t>
  </si>
  <si>
    <t>Vektory kulturního vývoje: identity, utopie, hrdinové</t>
  </si>
  <si>
    <t>Daniel, Ondřej</t>
  </si>
  <si>
    <t>From Golden Plains through Black Mountains to the Silver Sea: Nostalgic Spaces of Migrants from the former Yugoslavia</t>
  </si>
  <si>
    <t>Čermák, František;Čermák, Jan;Obstová, Zora;Vachková, Marie</t>
  </si>
  <si>
    <t>Language Periphery. Monocollocable Words in English, Italian, German and Czech</t>
  </si>
  <si>
    <t>Beran, Zdeněk</t>
  </si>
  <si>
    <t>"An Unspeakable Journey": Czech and Slovak Reception of George Eliot</t>
  </si>
  <si>
    <t>Voldřichová - Beránková, Eva;Grauová, Šárka;Svatoň, Vladimír;Sánchez Fernández, Juan Antonio;Kalivodová, Eva;Jamek, Václav;Flemrová, Alice;Housková, Anna;Marigó, Gema Areta;Humpál, Martin;Melmoux-Montaubin, Marie-Francoise;Ébert-Zeminová, Catherine;Sirová</t>
  </si>
  <si>
    <t>Dusk and Dawn. Literature between Two Centuries</t>
  </si>
  <si>
    <t>Dovalil, Vít;Šichová, Kateřina</t>
  </si>
  <si>
    <t>Sprach(en)politik, Sprachplanung und Sprachmanagement</t>
  </si>
  <si>
    <t>Kováříková, Dominika</t>
  </si>
  <si>
    <t>Kvantitativní charakteristiky termínů</t>
  </si>
  <si>
    <t>Hanzlíková, Dagmar;Skarnitzl, Radek</t>
  </si>
  <si>
    <t>Credibility of native and non-native speakers of English revisited: Do non-native listeners feel the same?</t>
  </si>
  <si>
    <t>Králová, Kristýna;Králová, Magda</t>
  </si>
  <si>
    <t>Nesmrtelní vikingové : Staroseverské motivy v novodobé literatuře</t>
  </si>
  <si>
    <t>Gráf, Tomáš</t>
  </si>
  <si>
    <t>Verb errors in advanced learner English</t>
  </si>
  <si>
    <t>Poláková, Dora</t>
  </si>
  <si>
    <t>Mezi propastí a nebem. Fin de siècle v prozaickém díle Rubéna Daría</t>
  </si>
  <si>
    <t>Lemeškin, Ilja</t>
  </si>
  <si>
    <t>Rukopisnyj kirilličeskij alligat v sostave češskogo latinojazyčnogo konvoljuta Hareticorum armatura iz biblioteki Pražskogo metropolnogo kapitula sv. Vita kak vozmožnyj sled F. Skoriny</t>
  </si>
  <si>
    <t>Starý Kořánová, Ilona</t>
  </si>
  <si>
    <t>Příklonky a vazaly infinitivu</t>
  </si>
  <si>
    <t>Škodová, Svatava;Cvejnová, Jitka</t>
  </si>
  <si>
    <t>Čeština jako druhý jazyk na úrovni A2</t>
  </si>
  <si>
    <t>Flemrová, Alice</t>
  </si>
  <si>
    <t>Pirandello e le tre corde del piccolo mondo siciliano</t>
  </si>
  <si>
    <t>Čeňková, Ivana</t>
  </si>
  <si>
    <t>Une expérience personnelle: la direction de soixante-cinq mémoires de Master</t>
  </si>
  <si>
    <t>Mǎshì wéntōng</t>
  </si>
  <si>
    <t>Chejnová, Pavla</t>
  </si>
  <si>
    <t>Acquisition of morphological categories and vocabulary in early ontogenesis of a Czech child</t>
  </si>
  <si>
    <t>Hirschová, Milada</t>
  </si>
  <si>
    <t>Česká věta na rozhraní mezi gramatikou a pragmatikou</t>
  </si>
  <si>
    <t>Novotná, Marie</t>
  </si>
  <si>
    <t>Adaptation of foreign words into Czech: the case of Icelandic proper names</t>
  </si>
  <si>
    <t>Jiroutová Kynčlová, Tereza</t>
  </si>
  <si>
    <t>Queering and Gendering Aztlán: Anzaldúa&amp;apos;s Feminist Reshaping of the Chicana/o Nation in the US-Mexico Borderlands</t>
  </si>
  <si>
    <t>Čeňková, Jana</t>
  </si>
  <si>
    <t>Válečné útěky z pohledu chlapeckých hrdinů. Dva autoři Jan Procházka a Uri Orlev a dva romány (Ať žije republika a Běž, chlapče, běž)</t>
  </si>
  <si>
    <t>Poncarová, Petra Johana</t>
  </si>
  <si>
    <t>'""Nuair a Dh'fhalbhas a' Ghaidhlig"" (When Gaelic Goes) : Gaelic in the Poetry of Derick Thomson'</t>
  </si>
  <si>
    <t>Rajnochová, Natalie</t>
  </si>
  <si>
    <t>Pohyb v ruské a české frazeologických obrazech světa.</t>
  </si>
  <si>
    <t>Fischerová, Sylva;Starý, Jiří;Procházka, Martin;Nováková, Soňa;Beran, Zdeněk;Zbytovský, Štěpán;Vaněk, Václav;Hrdlička, Josef;Ondráš, František;Jirsa, Tomáš;Janeček, Petr;Hanáková, Petra</t>
  </si>
  <si>
    <t>Hrdina - antihrdina - superhrdina - nehrdina v kulturním prostoru minulosti a současnosti</t>
  </si>
  <si>
    <t>Jensterle Doležal, Alenka</t>
  </si>
  <si>
    <t>The Influence of Czech Women Writers on the first literary Work of Slovene Zofka Kveder</t>
  </si>
  <si>
    <t>Vavroušová, Petra</t>
  </si>
  <si>
    <t>Al margen de la recepción recíproca de las teorías de la traducción checa e hispana</t>
  </si>
  <si>
    <t>Vaňková, Irena;Saicová Římalová, Lucie;Pacovská, Jasňa;Švarcová, Zdeňka;Rejzek, Jiří;Lišková, Michaela;Christou, Anna;Bednářová, Hana;Náhlíková, Anežka;Filippová, Eva;Hudáková, Andrea;Vaněk, Václav;Malá, Lucie;Goszczyńska, Joanna;Daszuta, Aneta;Królak, Jo</t>
  </si>
  <si>
    <t>Lidský život a každodennost v jazyce/literatuře</t>
  </si>
  <si>
    <t>Špína, Michal;Hrdlička, Josef;Jaluška, Matouš;Jelínek, Jiří;Dvořák, Jan;Hultsch, Anne;Poncarová, Petra Johana;Theinová, Daniela;Matuszkiewicz, Antoni;Vít, Ladislav;Burt, Stephen;Pabst, Stephan;Malura, Jan;Ivánek, Jakub;Machová, Mariana</t>
  </si>
  <si>
    <t>Hlasy míst: prostor, místo a geografie ve světové poezii</t>
  </si>
  <si>
    <t>Nábělková, Mira</t>
  </si>
  <si>
    <t>The Czech-Slovak communicative and dialect continuum : With and without a border</t>
  </si>
  <si>
    <t>Šturm, Pavel;Lukeš, David</t>
  </si>
  <si>
    <t>Fonotaktická analýza obsahu slabik na okrajích českých slov v mluvené a psané řeči</t>
  </si>
  <si>
    <t>Sánchez Fernández, Juan Antonio;Forbelský, Josef</t>
  </si>
  <si>
    <t>Španělská moderní literatura 1898-2015</t>
  </si>
  <si>
    <t>Škodová, Svatava</t>
  </si>
  <si>
    <t>Sloveso JÍT ve funkci složky analytického predikátu</t>
  </si>
  <si>
    <t>Holý, Jiří</t>
  </si>
  <si>
    <t>Nontraditional Images of the Shoah in Literature and Film: Comedy and Laughter</t>
  </si>
  <si>
    <t>Das Thema Holocaust/Shoa in der tschechischen Literatur</t>
  </si>
  <si>
    <t>Hrdlička, Josef;Jaluška, Matouš;Špína, Michal;Šorm, Martin;Roreitner, Robert;Soukupová, Klára;Alexa, Michael</t>
  </si>
  <si>
    <t>Hrdinové v básních : Eseje o poezii</t>
  </si>
  <si>
    <t>Markus, Radvan</t>
  </si>
  <si>
    <t>Hřbitovní hlína</t>
  </si>
  <si>
    <t>Kalivodová, Eva</t>
  </si>
  <si>
    <t>The Challenges of Teaching Gender in Translation in the Czech Contemporary Context</t>
  </si>
  <si>
    <t>Kosáková, Hana</t>
  </si>
  <si>
    <t>Formalismus v polemice s marxismem. K dějinám jednoho zápasu.</t>
  </si>
  <si>
    <t>Vlčková, Jana;Sojka, Pavel</t>
  </si>
  <si>
    <t>Fonetika a fonologie českého jazyka</t>
  </si>
  <si>
    <t>Historischer Wortschatz: Text- und Autorenwörterbücher</t>
  </si>
  <si>
    <t>Stiefkinder der Dialektologie</t>
  </si>
  <si>
    <t>Vokurková, Zuzana</t>
  </si>
  <si>
    <t>Epistemic Modality in Standard Spoken Tibetan: Epistemic Verbal Endings and Copulas</t>
  </si>
  <si>
    <t>Univerzita Karlova/Evangelická teologická fakulta</t>
  </si>
  <si>
    <t>Rückl, Jan</t>
  </si>
  <si>
    <t>A Sure House: Studies on the Dynastic Promise to David in the Books of Samuel and Kings</t>
  </si>
  <si>
    <t>Kolman, Vojtěch</t>
  </si>
  <si>
    <t>Zahlen</t>
  </si>
  <si>
    <t>Palkoska, Jan</t>
  </si>
  <si>
    <t>The a priori in the Thought of Descartes : Cognition, Method and Science</t>
  </si>
  <si>
    <t>Čapek, Filip</t>
  </si>
  <si>
    <t>Kniha Kazatel - Zneklidňující kniha pro neklidnou dobu</t>
  </si>
  <si>
    <t>Oerter, Wolf Burkhard;Vítková, Zuzana;Ryneš, Pavel;Pokorný, Petr;Ondráček, Václav</t>
  </si>
  <si>
    <t>Rukopisy z Nag Hammádí 4. Kodex VI/3; kodex VII/2 a 5; kodex VIII/2; kodex XIII/1</t>
  </si>
  <si>
    <t>Roskovec, Jan</t>
  </si>
  <si>
    <t>Die Johannesschriften</t>
  </si>
  <si>
    <t>Vítková, Zuzana</t>
  </si>
  <si>
    <t>Gnostický Adam. Stvoření člověka a rajský příběh podle setovské mytologie</t>
  </si>
  <si>
    <t>Hošek, Pavel</t>
  </si>
  <si>
    <t>Evangelium podle Jaroslava Foglara</t>
  </si>
  <si>
    <t>Kušnieriková, Michaela</t>
  </si>
  <si>
    <t>Acting for Others</t>
  </si>
  <si>
    <t>Vítek, Tomáš</t>
  </si>
  <si>
    <t>Věštění v antickém Řecku III. Země a mrtví</t>
  </si>
  <si>
    <t>Bojda, Martin</t>
  </si>
  <si>
    <t>Hölderlin und Heidegger</t>
  </si>
  <si>
    <t>Fulka, Josef</t>
  </si>
  <si>
    <t>Když ruce mluví</t>
  </si>
  <si>
    <t>Sepp, Hans Rainer</t>
  </si>
  <si>
    <t>Die Philosophie der imaginären Dinge</t>
  </si>
  <si>
    <t>Peliš, Michal</t>
  </si>
  <si>
    <t>Inferences with ignorance: logics of questions. Inferential erotetic logic and Erotetic epistemic logic</t>
  </si>
  <si>
    <t>Dynda, Jiří</t>
  </si>
  <si>
    <t>Svjatogor : Smrt a iniciace staroruského bohatýra</t>
  </si>
  <si>
    <t>Matějčková, Tereza</t>
  </si>
  <si>
    <t>Führt das Wissen zu nichts? : Nihilismus als äußerste Gestalt des Skeptizismus bei Jacobi, Fichte und Hegel</t>
  </si>
  <si>
    <t>Hill, James</t>
  </si>
  <si>
    <t>Berkeleyho filosofie ducha</t>
  </si>
  <si>
    <t>Švec, Ondřej;Čapek, Jakub;Mensch, James Richard;Okrent, Mark;Nenon, Thomas;Beinsteiner, Andreas;McKinney, Tucker;Sachs, Carl;Plotka, Witold;Loidolt, Sophie;Davis, Zachary;Evink, Eddo;Wrathall, Mark;Crowell, Steven</t>
  </si>
  <si>
    <t>Pragmatic Perspectives in Phenomenology</t>
  </si>
  <si>
    <t>Thein, Karel</t>
  </si>
  <si>
    <t>Aristotelés o lidské přirozenosti : od myšlení k anatomii</t>
  </si>
  <si>
    <t>Karásek, Jindřich</t>
  </si>
  <si>
    <t>Schellingova metafyzika přírody</t>
  </si>
  <si>
    <t>O čem se nedá mluvit, o tom se musí zpívat : od formy zobrazení k formám života</t>
  </si>
  <si>
    <t>The Gifts of &amp;quot;Darkness&amp;quot; (kkw) . The dark waters of the Nile inundation in hydrological processions of the Ptolemaic and Roman era</t>
  </si>
  <si>
    <t>Liguš, Ján</t>
  </si>
  <si>
    <t>CHRISTUS PRAESENS. Ecclesiology of Dietrich Bonhoeffer between Liberalism and Nationalism</t>
  </si>
  <si>
    <t>Pavlík, Jiří</t>
  </si>
  <si>
    <t>Funkce výrazu παρρησια a charakteristické příklady jeho uplatnění v homiliích Jana Chrýsostoma na Skutky apoštolů</t>
  </si>
  <si>
    <t>Gebelt, Jiří</t>
  </si>
  <si>
    <t>Mandejci</t>
  </si>
  <si>
    <t>Vopřada, David</t>
  </si>
  <si>
    <t>La mistagogia del Commento al Salmo 118 di sant'Ambrogio</t>
  </si>
  <si>
    <t>Červenková, Denisa</t>
  </si>
  <si>
    <t>Katolický pohled na náboženskou pluralitu</t>
  </si>
  <si>
    <t>Hladký, Vojtěch</t>
  </si>
  <si>
    <t>Empedocles&amp;apos; Sphairos</t>
  </si>
  <si>
    <t>Noble, Ivana;Noble, Timothy;Bauerová, Kateřina;Parush, Parushev</t>
  </si>
  <si>
    <t>Mnohohlas pravoslavné teologie ve 20. století na Západě</t>
  </si>
  <si>
    <t>Dimitrova, Nevena</t>
  </si>
  <si>
    <t>Human Knowledge According to Saint Maximus the Confessor</t>
  </si>
  <si>
    <t>Mrázek, Jiří</t>
  </si>
  <si>
    <t>Kázání na hoře</t>
  </si>
  <si>
    <t>Bartoš, Hynek</t>
  </si>
  <si>
    <t>Iamblichus on Pythagorean Dietetics</t>
  </si>
  <si>
    <t>Mensch, James Richard</t>
  </si>
  <si>
    <t>Patočka's Asubjective Phenomenology: Toward a New Concept of Human Rights</t>
  </si>
  <si>
    <t>Koncept racionální civilizace. Patočkovo pojetí modernity ve světle civilizační analýzy</t>
  </si>
  <si>
    <t>The Spatiality of Subjectivity</t>
  </si>
  <si>
    <t>Kaiser, Benjamin</t>
  </si>
  <si>
    <t>Zeit und Leid Eine phänomenologische Analyse des &amp;quot;Es war&amp;quot; von Nietzsche bis Kundera</t>
  </si>
  <si>
    <t>Theodicea přirozenosti : Lessing, Reimarus, Goeze</t>
  </si>
  <si>
    <t>Slovanské pohanství ve středověkých latinských pramenech</t>
  </si>
  <si>
    <t>Helan, Pavel</t>
  </si>
  <si>
    <t>Vztah Československa a Vatikánu z pohledu Kongregace pro mimořádné církevní záležitosti v letech 1919-1928</t>
  </si>
  <si>
    <t>Kropáček, Luboš</t>
  </si>
  <si>
    <t>Alawité</t>
  </si>
  <si>
    <t>Pospíšil, Ctirad Václav</t>
  </si>
  <si>
    <t>Základní rysy trojiční teologie Mistra Jana Husa (I. Sent., dist. 1-34)</t>
  </si>
  <si>
    <t>Biernot, David;Lombaard, Christo</t>
  </si>
  <si>
    <t>Religious Experience in the Current Theological Discussion and in the Church Pew</t>
  </si>
  <si>
    <t>Vogel, Jiří</t>
  </si>
  <si>
    <t>Masaryk a Hus - Masarykova interpretace Husovy eklesiologie v kontextu humanitních ideálů</t>
  </si>
  <si>
    <t>Říhová, Ladislava</t>
  </si>
  <si>
    <t>Adversus nationes Arnobia ze Sikky a Octavius Minucia Felixe</t>
  </si>
  <si>
    <t>Ajvaz, Michail;Kouba, Pavel;Matoušek, Alexander;Frei, Jan;Chvatík, Ivan;Kůrka, Petr;Trlifajová, Kateřina;Velický, Bedřich;Hudík, Marek;Storch, David;Pauknerová, Karolína;Strobachová, Ingrid</t>
  </si>
  <si>
    <t>Spor o pravdu</t>
  </si>
  <si>
    <t>Ajvaz, Michail</t>
  </si>
  <si>
    <t>Kosmos jako sebeutváření</t>
  </si>
  <si>
    <t>Gallus, Petr</t>
  </si>
  <si>
    <t>Mluvit o Bohu v sekulární společnosti podle Wolfharta Pannenberga</t>
  </si>
  <si>
    <t>On the Relation of Function of Reason and Process and Reality</t>
  </si>
  <si>
    <t>Jozue: svatá slova v knize Jozue</t>
  </si>
  <si>
    <t>Hogenová, Anna</t>
  </si>
  <si>
    <t>Současnost, dějiny, fenomenologie</t>
  </si>
  <si>
    <t>Vopatrný, Gorazd Josef</t>
  </si>
  <si>
    <t>Hesychasmus jako tradiční pravoslavná spiritualita</t>
  </si>
  <si>
    <t>Hauser, Michael</t>
  </si>
  <si>
    <t>Za hranice postmodernismu</t>
  </si>
  <si>
    <t>Neubauer, Zdeněk</t>
  </si>
  <si>
    <t>Hledání společného světa : úvahy o filosofii a proměnách vědění</t>
  </si>
  <si>
    <t>Luptáková, Marina;Lupták, Milan</t>
  </si>
  <si>
    <t>"Logos" ruské historie a strukturalistické koncepce totalitarismu a tranzitologie</t>
  </si>
  <si>
    <t>Svoboda, David</t>
  </si>
  <si>
    <t>Metafyzika Vztahů. Tomáš Akvinský a vybraní autoři tomistické tradice</t>
  </si>
  <si>
    <t>Bytí a rozumění</t>
  </si>
  <si>
    <t>Tekutá doba a úkol myšlení</t>
  </si>
  <si>
    <t>Pilný, Ondřej</t>
  </si>
  <si>
    <t>The Grotesque in Contemporary Anglophone Drama</t>
  </si>
  <si>
    <t>Hlobil, Tomáš</t>
  </si>
  <si>
    <t>The Reception of the Enquiry in the German-Language Area in the Second Half of the Eighteenth Century: August Gottlieb Meissner and Johann Gottfried Herder</t>
  </si>
  <si>
    <t>Frühe Prager Universitätsästhetik 1763-1848</t>
  </si>
  <si>
    <t>Irish Theatre in Europe</t>
  </si>
  <si>
    <t>Svatoňová, Kateřina;Krtilová, Kateřina;Petříčková, Daniela;Petříček, Miroslav;Petříček, Jan;Pokorný, Martin;Thein, Karel;Krůček, Václav;Vojvodík, Josef</t>
  </si>
  <si>
    <t>Mizení : Fenomény, mediální praktiky a techniky na prahu zjevného</t>
  </si>
  <si>
    <t>Svatoňová, Kateřina;Heczková, Libuše</t>
  </si>
  <si>
    <t>Difermineto, dislocazione, stratificazione: Luoghi strain nel teatro socialista</t>
  </si>
  <si>
    <t>Abusir XXVIII. The Statues of Raneferef and the Royal Sculpture of the Fifth Dynasty</t>
  </si>
  <si>
    <t>Zlatohlávek, Martin;Kazlepka, Zdeněk</t>
  </si>
  <si>
    <t>Rozmanitosti kresby: Italská kresba vrcholného a pozdního baroku v českých a moravských veřejných sbírkách</t>
  </si>
  <si>
    <t>Kuzica Rokytová, Bronislava</t>
  </si>
  <si>
    <t>Hannes Beckmann (1909-1977). Desava - Praha - New York</t>
  </si>
  <si>
    <t>Wittlich, Petr;Baborovská, Sandra;Rakušanová, Marie</t>
  </si>
  <si>
    <t>Neklidná figura - Exprese v českém sochařství 1880 -1914</t>
  </si>
  <si>
    <t>Ciglbauer, Jan</t>
  </si>
  <si>
    <t>K dějinám hudby na kolejích pražské univerzity v jejím nejstarším období</t>
  </si>
  <si>
    <t>Postwar Czechoslovak Comedy, the Autonomization of Parody, and Lemonade Joe (1964)</t>
  </si>
  <si>
    <t>Zuska, Vlastimil;Marković, Maša</t>
  </si>
  <si>
    <t>Estetika : Uvod u sadašnjost tradicionalne discipline</t>
  </si>
  <si>
    <t>Nespěšná Hamsíková, Magdaléna</t>
  </si>
  <si>
    <t>Lucas Cranach st. a malířství v českých zemích 1500-1550</t>
  </si>
  <si>
    <t>Meluzínová, Romana</t>
  </si>
  <si>
    <t>Krásný sloh a Jižní Tyroly</t>
  </si>
  <si>
    <t>Kerhartová, Jana</t>
  </si>
  <si>
    <t>Humor a hra v Galerii H</t>
  </si>
  <si>
    <t>Velíšek, Martin</t>
  </si>
  <si>
    <t>Dějiny citronu</t>
  </si>
  <si>
    <t>Lokajíček, Tomáš;Filler, Vlastimil;Kuchařová, Aneta;Šachlová, Šárka;Přikryl, Richard</t>
  </si>
  <si>
    <t>Způsob měření vlivu alkalicko silikátové reakce (ASR) v experimentálních maltových tělesech (EMT) ultrazvukovým prozařováním</t>
  </si>
  <si>
    <t>Řezanka, Tomáš;Vítová, Milada;Nedbalová, Linda;Lukavský, Jaromír</t>
  </si>
  <si>
    <t>Živný roztok pro kultivaci fotosyntetizujících mikroorganismů, způsob jeho přípravy a použití</t>
  </si>
  <si>
    <t>Braun Kohlová, Markéta;Melichar, Jan;Kaprová, Kateřina</t>
  </si>
  <si>
    <t>Metodika monitoringu návštěvnosti v přírodních oblastech</t>
  </si>
  <si>
    <t>Frouz, Jan;Máca, Vojtěch</t>
  </si>
  <si>
    <t>Metodika pro postupy OOP v souvislosti s využitím přírodě blízké obnovy území zdevastovaných těžbou nebo deponiemi materiálů</t>
  </si>
  <si>
    <t>Šiman, Pavel</t>
  </si>
  <si>
    <t>Způsob purifikace betulinu a lupeolu, betulin a lupeol připravitelné tímto způsobem</t>
  </si>
  <si>
    <t>Roh, Jaroslav;Němeček, Jan;Hrabálek, Alexandr;Klimešová, Věra;Karabanovich, Galina;Pávek, Petr;Sychra, Pavel</t>
  </si>
  <si>
    <t>Substituovaný fenyltetrazol, jeho použití a farmaceutický přípravek ho obsahující</t>
  </si>
  <si>
    <t>Karabanovich, Galina;Roh, Jaroslav;Hrabálek, Alexandr;Klimešová, Věra;Pávek, Petr</t>
  </si>
  <si>
    <t>Dinitrofenyloxadiazol nebo -triazol, jeho použití a farmaceutický přípravek ho obsahující</t>
  </si>
  <si>
    <t>Oppermann, Leif;Slussareff, Michaela</t>
  </si>
  <si>
    <t>Pervasive Games</t>
  </si>
  <si>
    <t>Kalvoda, Jan;Balatka, Břetislav</t>
  </si>
  <si>
    <t>The geomorphological evolution and environmental hazards of the Prague area</t>
  </si>
  <si>
    <t>Kuba, Miroslav;Kremláček, Jan;Vít, František</t>
  </si>
  <si>
    <t>Mobilní přistroj k vyšetřování zrakových evokovaných potenciálů - prototyp II</t>
  </si>
  <si>
    <t>Vojáček, Jan;Žáček, Pavel;Dominik, Jan;Anderson, Robert H.;Arabkhani, Bardia;Bělobrádek, Zdeněk;Brtko, Miroslav;Burkert, Jan;Di Centa, Isabelle;El-Hamamsy, Ismail;Holubec, Tomáš;Lansac, Emmanuel;Morgant, Marie-Catherine;Shumpei, Mori;Muresian, Horia;Solař, Miroslav;Spicer, Diane E.;Špatenka, Jaroslav;Takkenberg, Johanna J. M.;Tuna, Martin</t>
  </si>
  <si>
    <t>Vymazal, Tomáš;Michálek, Pavel;Beroušek, Jan;Bicek, Vladimír;Durila, Miroslav;Horáček, Michal;Kasanická, Lenka;Krečmerová, Martina;Mixa, Vladimír;Mošna, František;Pavlíček, Petr;Přikrylová, Zuzana;Balík, Martin;Jindrová, Barbora;Kříž, Petr;Haruštiak, Tomáš;Kolařík, Jan;Lischke, Robert;Pazdro, Alexandr;Schützner, Jan;Stolz, Alan;Černohorský, Stanislav;Lambert, Lukáš;Trča, Stanislav;Votruba, Jiří;Zogala, David</t>
  </si>
  <si>
    <t>Schejbalová, Alena</t>
  </si>
  <si>
    <t>Arthrogryposis multiplex congenita</t>
  </si>
  <si>
    <t>Josková, Lucie</t>
  </si>
  <si>
    <t>Position of a Trustee: The Capacity to Be a Trustee and a Trustee's Duty of Care</t>
  </si>
  <si>
    <t>The Use of Drama in Teacher Training: A Czech Perspective</t>
  </si>
  <si>
    <t>Ouředníček, Martin;Pospíšilová, Lucie;Špačková, Petra;Kopecká, Zuzana;Novák, Jakub</t>
  </si>
  <si>
    <t>The velvet and mild: socio-spatial differentiation in Prague after transition</t>
  </si>
  <si>
    <t>Vávrová, Terezie;Hrubeš, Milan</t>
  </si>
  <si>
    <t>Public Libraries as a Space for the Civic Initiation of Hard-to- reach Groups in the Czech Republic</t>
  </si>
  <si>
    <t>Maslowski, Solange Isabelle</t>
  </si>
  <si>
    <t>Expulsion of Economically Inactive European Union Citizens</t>
  </si>
  <si>
    <t>Pichrt, Jan;Štefko, Martin;Morávek, Jakub</t>
  </si>
  <si>
    <t>Analýza alternativních způsobů řešení sporů v pracovněprávních vztazích</t>
  </si>
  <si>
    <t>Gelnarová, Jitka;Vyskočilová Fousková, Marie</t>
  </si>
  <si>
    <t>Women and Politics in the Czech Republic: Between Communism and Democracy</t>
  </si>
  <si>
    <t>Merklová, Kateřina;Ptáčková, Kateřina</t>
  </si>
  <si>
    <t>Policy advisory councils: governmental and departmental advisory bodies</t>
  </si>
  <si>
    <t>Slussareff, Michaela;Braad, Eelco;Wilkinson, Philip;Strååt, Björn</t>
  </si>
  <si>
    <t>Games for Learning</t>
  </si>
  <si>
    <t>Šťastná, Jaroslava</t>
  </si>
  <si>
    <t>Když se řekne komunitní práce</t>
  </si>
  <si>
    <t>Šámalová, Kateřina</t>
  </si>
  <si>
    <t>Šance na dosažení vysokoškolského vzdělání v populaci osob se zdravotním postižením</t>
  </si>
  <si>
    <t>UNIDROIT Principles and Czech Law</t>
  </si>
  <si>
    <t>Pichrt, Jan;Morávek, Jakub</t>
  </si>
  <si>
    <t>Whistleblowing: National Report for the Czech Republic</t>
  </si>
  <si>
    <t>State Succession in respect of International Responsibility</t>
  </si>
  <si>
    <t>Tichý, Luboš</t>
  </si>
  <si>
    <t>Preventive Liability - A New Paradigm in Tort Law?</t>
  </si>
  <si>
    <t>Aktuálne problémy inštitútu menovania na príklade riaditeľa súkromnej školy podľa práva Českej republiky</t>
  </si>
  <si>
    <t>Právní systémy Dálného východu I</t>
  </si>
  <si>
    <t>Petrlík, David</t>
  </si>
  <si>
    <t>Vnitřní trh v judikatuře Evropského soudního dvora (2004-2015)</t>
  </si>
  <si>
    <t>The European Union as a Community sui generis</t>
  </si>
  <si>
    <t>Odpowiedzialnosc za przestepstwa i za delikty administracyjne w Republice Czeskiej</t>
  </si>
  <si>
    <t>Stejskal, Vojtěch</t>
  </si>
  <si>
    <t>Zákon o ochraně přírody a krajiny: Komentář</t>
  </si>
  <si>
    <t>The impact of migration as one of the demographic processes on international security</t>
  </si>
  <si>
    <t>GUARANTEED MINIMUM INCOME FOR ALL: A CASE OF THE EU AND EEA</t>
  </si>
  <si>
    <t>Karfíková, Marie</t>
  </si>
  <si>
    <t>Czech Tax Procedure Code</t>
  </si>
  <si>
    <t>Boháč, Radim</t>
  </si>
  <si>
    <t>The Diffilcuties of Tax Law Codification in the Czech Republic</t>
  </si>
  <si>
    <t>Marková, Hana;Kopecký, Martin;Suchánek, Radovan</t>
  </si>
  <si>
    <t>The Process of Budgeting and Issues of Indebtendness in the Czech Republic</t>
  </si>
  <si>
    <t>The Crisis of the Economic and Monetary Union and Its Solutions (or Dissolution?)</t>
  </si>
  <si>
    <t>Friedel, Tomáš;Urban, Michal</t>
  </si>
  <si>
    <t>What Czech Judges Can and Cannot Do? Practice of Judicial Dispiplinary Authorities in the Czech Republic: Empirical Analyses of All Disciplinary Decisions between 2008 and 2014</t>
  </si>
  <si>
    <t>Distribuce investičních nástrojů a její právní regulace</t>
  </si>
  <si>
    <t>Elischer, David</t>
  </si>
  <si>
    <t>Darování a jeho podoby v novém soukromém právu</t>
  </si>
  <si>
    <t>Kysela, Jan;Ondřejek, Pavel;Broz, Jan;Grinc, Jan;Kindlová, Miluše;Ondřejková, Jana;Urban, Michal</t>
  </si>
  <si>
    <t>Kolos na hliněných nohou? K proměnám státu a jeho rolí</t>
  </si>
  <si>
    <t>Pomahač, Richard;Handrlica, Jakub</t>
  </si>
  <si>
    <t>Administrative Law without Limits</t>
  </si>
  <si>
    <t>Ultra Vires Review and the Demise of Constitutional Pluralism: the Czecho-Slovak Pension Saga, and the Dangers of State Courts' Defiance of EU Law</t>
  </si>
  <si>
    <t>A FOGYASZTÓI VITÁK ALTERNATÍV VITARENDEZÉSE EURÓPÁBAN - ÖTLET-VERSENY ÉS FÓRUM SHOPPING A NEMZETI SZABÁLYOZÁS ÉS IMPLEMENTÁCIÓS KÖTELEZETTSÉG TÜKRÉBEN?</t>
  </si>
  <si>
    <t>Implementing the Nuremberg Principles in National Trial with Nazi Criminals: Hesitation versus Enthusiasm towards Meeting the Standards of Complementarity in the Modern International Criminal Law</t>
  </si>
  <si>
    <t>Kohajda, Michael;Moravec, Jiří</t>
  </si>
  <si>
    <t>Legal aspects of Bitcoin and other digital currencies from the perspective of the Czech legal theory and recent legislation</t>
  </si>
  <si>
    <t>Vláčil, Jiří</t>
  </si>
  <si>
    <t>Právo na vstup a pobyt na území členských států Evropské unie</t>
  </si>
  <si>
    <t>Šmejkal, Václav;Březinová, Kristýna;Dobřichovský, Tomáš;Galovcová, Ingrid;Lajsek, Vladimír;Navrátil, Petr;Tlapák Navrátilová, Jana;Vondráčková, Aneta;Zezulka, Ondřej</t>
  </si>
  <si>
    <t>Information Technologies and Current EU Law</t>
  </si>
  <si>
    <t>Grinc, Jan</t>
  </si>
  <si>
    <t>European Union affairs and the scrutiny of the principle of subsidiarity in the Parliament of the Czech Republic</t>
  </si>
  <si>
    <t>Ondřejek, Pavel</t>
  </si>
  <si>
    <t>Principle of Proportionality as a Product of European Legal Culture</t>
  </si>
  <si>
    <t>Ondřejová, Eva</t>
  </si>
  <si>
    <t>Ochrana osobnosti v common law a v českém právu</t>
  </si>
  <si>
    <t>Šturma, Pavel;Bílková, Veronika;Kysela, Jan;Ondřejek, Pavel;Ondřejková, Jana;Flídrová, Eliška;Lipovský, Milan;Scheu, Harald Christian;Honusková, Věra;Kindlová, Miluše;Kryska, David</t>
  </si>
  <si>
    <t>Výjimečné stavy a lidská práva</t>
  </si>
  <si>
    <t>Zemánek, Jiří</t>
  </si>
  <si>
    <t>An 'Entirely-Specific' Situation or a Routine Limitation of the National Autonomy? Slovak pensions XVII of the Czech Constitutional Court</t>
  </si>
  <si>
    <t>Access to Services of General Economic Interest Under Article 36 of the Charter of Fundamental Rights EU and the National Law</t>
  </si>
  <si>
    <t>The scope of the application of the Charter of Fundamental Rights of the European Union in Member States</t>
  </si>
  <si>
    <t>Chromá, Marta</t>
  </si>
  <si>
    <t>Traps of English as a Target Language in Legal Translation</t>
  </si>
  <si>
    <t>Csukás, Adam</t>
  </si>
  <si>
    <t>Cirkevné dávky a ich právny život na Slovensku a Podkarpatskej Rusi : Trpký život kňaza, ktorému z ložného chlieb napečú...</t>
  </si>
  <si>
    <t>Vondráčková, Aneta</t>
  </si>
  <si>
    <t>Perspektivy harmonizace daní z příjmů v Evropské unii</t>
  </si>
  <si>
    <t>Svobodová, Magdaléna</t>
  </si>
  <si>
    <t>On the Concept of Legislative Acts in the European Union Law</t>
  </si>
  <si>
    <t>Public Liability in the Czech Republic</t>
  </si>
  <si>
    <t>Tymofeyeva, Alla</t>
  </si>
  <si>
    <t>The Human Embryo in the Case-Law of the European Court of Human Rights.</t>
  </si>
  <si>
    <t>Wintr, Jan</t>
  </si>
  <si>
    <t>Canones of Savigny as the Basis for Interpretation of the Law in European Continental Legal Culture</t>
  </si>
  <si>
    <t>Šutka, Pavel</t>
  </si>
  <si>
    <t>Zákon o volbě prezidenta republiky - přednosti a nedostatky ve srovnání s úpravami států Evropské unie</t>
  </si>
  <si>
    <t>Pichrt, Jan;Koldinská, Kristina</t>
  </si>
  <si>
    <t>The Right to Social Security in the Constitution of the Czech Republic</t>
  </si>
  <si>
    <t>Koldinská, Kristina</t>
  </si>
  <si>
    <t>Recht auf Bildung - Segregation oder Inklusion von Kindern sozial ausgegrenzter Familien?</t>
  </si>
  <si>
    <t>Skřejpek, Michal;Skřejpková, Petra</t>
  </si>
  <si>
    <t>Einfluss des römischen Rechts auf das Städterecht in den böhmischen und mährischen Ländern am Beispiel eines Manuskripts vom Ende des 14. Jahrhunderts</t>
  </si>
  <si>
    <t>Tomšej, Jakub</t>
  </si>
  <si>
    <t>Pracovnělékařské služby</t>
  </si>
  <si>
    <t>Jelínek, Jiří;Šámal, Pavel;Bohuslav, Lukáš;Gřivna, Tomáš;Tlapák Navrátilová, Jana;Novotný, Oto;Pelc, Vladimír;Císařová, Dagmar;Musil, Jan;Bakeš, Milan;Bláhová, Ivana;Kohajda, Michael;Kopecký, Martin;Prášková, Helena;Říha, Jiří;Skřejpek, Michal;Sovová, Olga;Šouša, Jiří;Ivor, Jaroslav;Kratochvíl, Vladimír;Fenyk, Jaroslav;Čentéš, Jozef;Šimovček, Ivan;Záhora, Jozef;Nett, Alexander;Romža, Sergej;Polák, Peter;Klátik, Jaroslav;Kurilovská, Lucia;Šišulák, Stanislav;Klíma, Karel;Galovcová, Ingrid</t>
  </si>
  <si>
    <t>Trestní právo procesní - minulost a budoucnost</t>
  </si>
  <si>
    <t>Tröster, Petr</t>
  </si>
  <si>
    <t>Labour Law and Social Security Law in the Czech Republic as Twin Branches of Law</t>
  </si>
  <si>
    <t>The Civil Procedure - Czech Republic</t>
  </si>
  <si>
    <t>Recognition of a Trust as a Specific Problem in Private International Law</t>
  </si>
  <si>
    <t>Skřejpek, Michal</t>
  </si>
  <si>
    <t>La pena di morte nel diritto Romano: Necessita o no?</t>
  </si>
  <si>
    <t>Církevní právo</t>
  </si>
  <si>
    <t>Hradečná, Pavla;Jelínková, Marie;Ezzeddine, Petra;Havelková, Hana</t>
  </si>
  <si>
    <t>Ženy na vedlejší koleji (?) Gender, migrace a stárnutí</t>
  </si>
  <si>
    <t>Cimrmannová, Tereza;Hubinková, Zuzana</t>
  </si>
  <si>
    <t>Communication Strategies in Non-state Non-profit Organizations in the Czech Republic</t>
  </si>
  <si>
    <t>Potůček, Martin;Hulík, Vladimír;Hulíková Tesárková, Klára;Stejskal, Libor</t>
  </si>
  <si>
    <t>Policy analysis in the Czech Republic and the Influence of supranational organisations</t>
  </si>
  <si>
    <t>Svobodová, Andrea;Janská, Eva</t>
  </si>
  <si>
    <t>Identity Development Among Youth of Vietnamese Descent in Czech Republic</t>
  </si>
  <si>
    <t>Zelenka, Martin;Ryška, Radim</t>
  </si>
  <si>
    <t>Higher Education Graduates in the Czech Republic: Selected Issues</t>
  </si>
  <si>
    <t>Ščasný, Milan;Máca, Vojtěch</t>
  </si>
  <si>
    <t>Monetary and Non-Monetary Measures of Health Benefits from Exposure Reduction</t>
  </si>
  <si>
    <t>Novotný, Jan;Gupta, A.</t>
  </si>
  <si>
    <t>The dynamics of value comovement across global equity markets</t>
  </si>
  <si>
    <t>Mazák, Jaromír;Štětka, Václav</t>
  </si>
  <si>
    <t>Who's Afraid of Clicktivism? Exploring Citizens' Use of Social Media and Political Participation in the Czech Republic</t>
  </si>
  <si>
    <t>Censorship of Translated Literature under Franco's Dictatorship. Self-censorship and Czech literature</t>
  </si>
  <si>
    <t>Šterbáková, Daniela</t>
  </si>
  <si>
    <t>Myslet : Komentář k novele Chůze a románům Staří mistři a Mýcení Thomase Bernharda</t>
  </si>
  <si>
    <t>Spomini na profesorja Jožeta Toporišiča</t>
  </si>
  <si>
    <t>Bílek, Petr</t>
  </si>
  <si>
    <t>Karel Gott: The Ultimate Star of Czechoslovak Pop Music</t>
  </si>
  <si>
    <t>Křen, Michal;Cvrček, Václav;Čapka, Tomáš;Čermáková, Anna;Hnátková, Milena;Chlumská, Lucie;Jelínek, Tomáš;Kováříková, Dominika;Petkevič, Vladimír;Procházka, Pavel;Skoumalová, Hana;Škrabal, Michal;Truneček, Petr;Vondřička, Pavel;Zasina, Adrian Jan</t>
  </si>
  <si>
    <t>SYN v4: korpus současné psané češtiny</t>
  </si>
  <si>
    <t>Ashurbanipal and Cambyses : Two Different Approaches to the Conquest of Egypt</t>
  </si>
  <si>
    <t>Násilím proti "novému biedermeieru" : Subkultury a většinová společnost pozdního státního socialismu a postsocialismu</t>
  </si>
  <si>
    <t>Štefková, Zuzana</t>
  </si>
  <si>
    <t>The East Side Story of (Gendered) Art: Framing Gender in Czech and Slovak Contemporary Art</t>
  </si>
  <si>
    <t>Ťupek, Pavel</t>
  </si>
  <si>
    <t>Ideologie Islámského státu: Salafitská rétorika, chalífát a cizinci</t>
  </si>
  <si>
    <t>Malečková, Jitka</t>
  </si>
  <si>
    <t>The Importance of Being Nationalist</t>
  </si>
  <si>
    <t>Heczková, Libuše</t>
  </si>
  <si>
    <t>Tre nocciole per Cenerentola</t>
  </si>
  <si>
    <t>Grotesque Entertainment: The Pillowman as Puppet Theatre</t>
  </si>
  <si>
    <t>Beran, Zdeněk;Grubica, Irena</t>
  </si>
  <si>
    <t>Introduction: Researching for the Fantastic of the Fin de Siècle</t>
  </si>
  <si>
    <t>Rosen, Alexandr</t>
  </si>
  <si>
    <t>InterCorp - a look behind the façade of a parallel corpus</t>
  </si>
  <si>
    <t>Pullmann, Michal;Kolář, Pavel</t>
  </si>
  <si>
    <t>Co byla normalizace? Studie o pozdním socialismu</t>
  </si>
  <si>
    <t>Jirsa, Jakub</t>
  </si>
  <si>
    <t>"Jednej tak, jak by jednal ctnostný člověk": Etika ctností a její problémy</t>
  </si>
  <si>
    <t>Kratochvíl, Zdeněk</t>
  </si>
  <si>
    <t>The Philosophy of Living Nature</t>
  </si>
  <si>
    <t>Minerva 1890 - 1936. Kronika prvního dívčího gymnázia v habsburské monarchii</t>
  </si>
  <si>
    <t>Ratolest Davidova</t>
  </si>
  <si>
    <t>Trianon labirintusaiban : történelem, émlekezetpolitika és párhuzamos történetek Szlovákiában és Magyarországon</t>
  </si>
  <si>
    <t>Adam, Robert;Martínek, František;Píša, Petr;Pokorná, Magdaléna;Rychnovská, Lucie</t>
  </si>
  <si>
    <t>Karel Havlíček: Korespondence I (1831-1842)</t>
  </si>
  <si>
    <t>Ministerstvo obrany</t>
  </si>
  <si>
    <t xml:space="preserve">Univerzita obrany </t>
  </si>
  <si>
    <t>Petráš, Zdeněk;Kubeša, Milan</t>
  </si>
  <si>
    <t>Perspektivy tvorby společných evropských ozbrojených sil</t>
  </si>
  <si>
    <t>Stojar, Richard;Fučík, Jakub;Dyčka, Lukáš;Procházka, Josef;Kraus, Josef;Frank, Libor;Procházka, Dalibor;Novotný, Antonín</t>
  </si>
  <si>
    <t>Vybrané trendy vývoje bezpečnostního prostředí a možné implikace pro ozbrojené síly</t>
  </si>
  <si>
    <t>Procházka, Dalibor;Feix, Miroslav</t>
  </si>
  <si>
    <t>Aktuální úkoly kybernetické obrany rezortu Ministerstva obrany</t>
  </si>
  <si>
    <t>Stojar, Richard</t>
  </si>
  <si>
    <t>Balkánský gambit</t>
  </si>
  <si>
    <t>Němeček, Vojtěch;Bucherie, Bruno;Čep, David;Karaffa, Vladimír;Kroulík, Jan;Kutný, Imrich;Marek, Petr;Mičánek, Franišek;Petráš, Zdeněk;Saibert, Richard</t>
  </si>
  <si>
    <t>Trendy karierového vzdělávání důstojníků ozbrojených sil České republiky</t>
  </si>
  <si>
    <t>Dyčka, Lukáš;Procházka, Josef</t>
  </si>
  <si>
    <t>Czech Defence Policy - Critical Assessment and Recommendations</t>
  </si>
  <si>
    <t>Procházka, Josef;Mičánek, František;Melichar, Josef;Šmondrk, Jozef</t>
  </si>
  <si>
    <t>Scenáře v procesu plánování schopností</t>
  </si>
  <si>
    <t>Spišák, Ján;Rak, Tomáš</t>
  </si>
  <si>
    <t>Operační umění v Armádě České republiky z pohledu účastníků kariérových kurzů pro vyšší důstojníky. Kritika, argumentace a doporučení.</t>
  </si>
  <si>
    <t>Havelka, Miroslav;Procházka, Josef</t>
  </si>
  <si>
    <t>Dokumenty strategického řízení obrany</t>
  </si>
  <si>
    <t>Bezpilotní prostředky a problematika jejich nasazení v soudobých konfliktech</t>
  </si>
  <si>
    <t>Univerzita obrany - Fakulta vojenského leadershipu</t>
  </si>
  <si>
    <t>Stodola, Petr;Mazal, Jan</t>
  </si>
  <si>
    <t>Softwarová knihovna pro propojení systému PASVŘ se systémem IS VŘ PozS</t>
  </si>
  <si>
    <t>Šilinger, Karel;Hegyi, Roman</t>
  </si>
  <si>
    <t>Automatické zpracování dat dělostřelectva</t>
  </si>
  <si>
    <t>Vlkovský, Martin;Vlachová, Hana</t>
  </si>
  <si>
    <t>UPEVŇOVÁNÍ NÁKLADU NA VOJENSKÝCH NÁKLADNÍCH
VOZIDLECH - PŘEPRAVNÍ EXPERIMENT</t>
  </si>
  <si>
    <t>Mazal, Jan;Stodola, Petr</t>
  </si>
  <si>
    <t>Funkční vzorek vrtulníkového UAV</t>
  </si>
  <si>
    <t>Olejníček, Aleš</t>
  </si>
  <si>
    <t>Introduction to the Economic Theory of Military Robotics</t>
  </si>
  <si>
    <t>Vodáková, Jana;Sosnová-Poláchová, Marie;Valouch, Petr;Hrůza, Filip</t>
  </si>
  <si>
    <t>Výkonnost a její měření ve veřejném sektoru</t>
  </si>
  <si>
    <t>Zelený, Jaroslav</t>
  </si>
  <si>
    <t>Možnosti optimalizace taktické činnosti malých jednotek ženijního vojska</t>
  </si>
  <si>
    <t>Binková, Kristýna;Bednář, Zdeněk</t>
  </si>
  <si>
    <t>Outplacement v podmínkách rezortu obrany</t>
  </si>
  <si>
    <t>Šilinger, Karel</t>
  </si>
  <si>
    <t>METCM &amp; METB3 to METEO11</t>
  </si>
  <si>
    <t>METEO11 MAKER</t>
  </si>
  <si>
    <t>METEO-KRÁTKÁ</t>
  </si>
  <si>
    <t>Oulehlová, Alena;Malachová, Hana;Urban, Rudolf;Barta, Jiří;Navrátil, Josef</t>
  </si>
  <si>
    <t>Simulace pro výcvik aktérů krizového řízení</t>
  </si>
  <si>
    <t>Drozd, Jan;Flasar, Zdeněk;Stodola, Petr</t>
  </si>
  <si>
    <t>USE OF MODERN TECHNOLOGIES FOR COMBAT UNITS PREPARATION AND MANAGEMENT</t>
  </si>
  <si>
    <t>Hanzlík, František</t>
  </si>
  <si>
    <t>Proces s Bedřichem Reicinem (1952)</t>
  </si>
  <si>
    <t>Skoruša, Leopold;Vičar, Radim;Zbořil, Tomáš;Kubínyi, Ľubomír;Horák, Ondřej;Pop, Martin;Jílek, Libor;Davidová, Monika;Daněk, Jaroslav;Svátek, Martin;Vavrek, Josef;Dluhoš, Jiří;Hemza, Stanislav;Zácha, Jiří</t>
  </si>
  <si>
    <t>Zákon o vojácích z povolání. Komentář.</t>
  </si>
  <si>
    <t>Kopuletý, Michal;Rolenec, Ota</t>
  </si>
  <si>
    <t>The requirements for future military robots supporting mobility</t>
  </si>
  <si>
    <t>Hrůza, Petr;Hromada, Martin;Kaderka, Josef;Jirsa, Milan;Složil, Richard;Skoruša, Leopold;Ptáček, Bohumil;Nečas, Miroslav</t>
  </si>
  <si>
    <t>Návrh postupů pro odhalení, monitorování, odražení, vyhodnocování a dokumentaci jednotlivých forem útoků a jejich cílů z hlediska destabilizace kritické informační infrastruktury České republiky</t>
  </si>
  <si>
    <t>Obranné zpravodajství v armádě</t>
  </si>
  <si>
    <t>Mikulka, Zdeněk;Nekvapilová, Ivana;Koláčková, Ludmila</t>
  </si>
  <si>
    <t>ETHICS IN EDUCATION: PREPARATION OF CZECH MILITARY EXPERTS
FOR THE COUNTRY'S SECURITY</t>
  </si>
  <si>
    <t>Univerzita obrany - Fakulta vojenského zdravotnictví Hradec Král</t>
  </si>
  <si>
    <t>Jun, Daniel;Kročová, Zuzana</t>
  </si>
  <si>
    <t>Postup přípravy vzorků a následné identifikace vybraných nízkomolekulárních toxinů</t>
  </si>
  <si>
    <t>Univerzita obrany - Fakulta vojenských technologií Brno</t>
  </si>
  <si>
    <t>Hošková-Mayerová, Šárka;Maturo, Antonio</t>
  </si>
  <si>
    <t>Decision-making Process Using Hyperstructures and Fuzzy Structures in Social Sciences</t>
  </si>
  <si>
    <t>Hošková-Mayerová, Šárka;Maturo, Fabrizio</t>
  </si>
  <si>
    <t>Fuzzy regression models and alternative operations for economic and social sciences</t>
  </si>
  <si>
    <t>Talhofer, Václav</t>
  </si>
  <si>
    <t>Why We Need Mathematics in Cartography and Geoinformatics?</t>
  </si>
  <si>
    <t>Hájek, Karel</t>
  </si>
  <si>
    <t>Automatické řízení úrovně měřicího signálu</t>
  </si>
  <si>
    <t>Túró, Tomáš;Španěl, David;Rejda, Vít</t>
  </si>
  <si>
    <t>Simulátor zbraňové stanice</t>
  </si>
  <si>
    <t>Potrebič, Milka;Tošič, Dejan;Biolek, Dalibor</t>
  </si>
  <si>
    <t>RF/Microwave Applications of Memristors</t>
  </si>
  <si>
    <t>Hagara, Ladislav;Lábr, Miroslav</t>
  </si>
  <si>
    <t>HomeLESS Hit Analyzer 1.3a</t>
  </si>
  <si>
    <t>Demonstrátor "řízení po drátě" DbW propojený se simulátorem VBS3</t>
  </si>
  <si>
    <t>Janů, Přemysl</t>
  </si>
  <si>
    <t>Vývojový kit s ATMEGA 32AU</t>
  </si>
  <si>
    <t>Rozehnal, Dalibor;Uberall, Roman</t>
  </si>
  <si>
    <t>Electric motor with a rotary casing for industrial and model-making applications</t>
  </si>
  <si>
    <t>Pečinka, Jiří;Jílek, Adolf;Bugajski, Gabriel T.;Kmoch, Petr</t>
  </si>
  <si>
    <t>Zařízení pro měření nerovnoměrného tlakového pole ve vstupu do malého turbínového motoru</t>
  </si>
  <si>
    <t>Hubáček, Martin;Vráb, Vladimír</t>
  </si>
  <si>
    <t>Cost Assessment of Training Using Constructive Simulation</t>
  </si>
  <si>
    <t>Univerzita obrany - Ústav ochrany proti zbraním hromadného ničen</t>
  </si>
  <si>
    <t>Kobliha, Zbyněk;Skaličan, Zdeněk;Pitschmann, Vladimír</t>
  </si>
  <si>
    <t>Detekční trubička ke zjišťování aerosolu 2-chlorbenzylidenmalononitrilu</t>
  </si>
  <si>
    <t>Obšel, Vladimír;Otřísal, Pavel;Florus, Stanislav</t>
  </si>
  <si>
    <t>METODIKA MINITEST pro zjišťování ochranných vlastností plošných porézních materiálů proti parám yperitu a vybraných průmyslových chemických látek s možností rychlého statistického vyhodnocení dosažených výsledků</t>
  </si>
  <si>
    <t>METODIKA PROMOKAVOST pro hodnocení promokavosti a kvality hydrofobních a oleofóbních úprav textilních materiálů proti kapkám vody, BCHL nebo jiných toxických kapalin s možností rychlého statistického vyhodnocení dosažených výsledků</t>
  </si>
  <si>
    <t>Kobliha, Zbyněk;Zapletalová, Marta;Pitschmann, Vladimír;Skaličan, Zdeněk</t>
  </si>
  <si>
    <t>Detekční trubička ke zjišťování perfluorisobutenu v ovzduší</t>
  </si>
  <si>
    <t>METODIKA JODOTEST II pro stanovení specifického povrchu přístupných pórů mikroporézních adsorbentů pomocí sorpce jódu z roztoku</t>
  </si>
  <si>
    <t>Florus, Stanislav;Otřísal, Pavel</t>
  </si>
  <si>
    <t>Přípravek pro zjišťování těsnosti sestavy vydechovacího ventilu a sedla vydechovacího ventilu ochranného prostředku dýchacích orgánů s využitím anorganických plynů a par jako zkušebních chemikálií</t>
  </si>
  <si>
    <t>Florus, Stanislav;Otřísal, Pavel;Obšel, Vladimír</t>
  </si>
  <si>
    <t>Zařízení pro testování odolnosti plošných bariérových materiálů vůči permeaci par toxických chemikálií ve statických podmínkách</t>
  </si>
  <si>
    <t>Nástavec pro opakované přesné nastavení kulového perimetru</t>
  </si>
  <si>
    <t>Univerzita Palackého v Olomouci</t>
  </si>
  <si>
    <t>Univerzita Palackého v Olomouci/Přírodovědecká fakulta</t>
  </si>
  <si>
    <t>Burlakov, Michail;Burlakov, Igor;Jukl, Marek</t>
  </si>
  <si>
    <t>Hypercomplex algebras and geometry of spaces with fundamental form of an arbitrary order</t>
  </si>
  <si>
    <t>Khripunova, Marina;Stepanov, Sergey;Tsyganok, Irina;Mikeš, Josef</t>
  </si>
  <si>
    <t>On uniqueness theoremsfor Ricci tensor</t>
  </si>
  <si>
    <t>Chajda, Ivan</t>
  </si>
  <si>
    <t>A note on pseudo-Kleene algebras</t>
  </si>
  <si>
    <t>Burlakov, Igor;Jukl, Marek</t>
  </si>
  <si>
    <t>Geometry of Cyclic and Anticylic Algebras</t>
  </si>
  <si>
    <t>Vencálek, Ondřej</t>
  </si>
  <si>
    <t>Praktická ukázka využití testování hypotéz</t>
  </si>
  <si>
    <t>Bělohlávek, Radim;Dauben, Joseph Warren;Klir, George J</t>
  </si>
  <si>
    <t>Fuzzy Logic and Mathematics</t>
  </si>
  <si>
    <t>Pechoušek, Jiří;Kouřil, Lukáš;Kohout, Pavel;Novák, Petr;Auinger, Filip;Kubičková, Hana</t>
  </si>
  <si>
    <t>M2p Austinometr prototyp</t>
  </si>
  <si>
    <t>Univerzita Palackého v Olomouci/Lékařská fakulta</t>
  </si>
  <si>
    <t>Panáček, Aleš;Kvítek, Libor;Prucek, Robert;Kolář, Milan;Zbořil, Radek</t>
  </si>
  <si>
    <t>Antibiotic preparation and use thereof</t>
  </si>
  <si>
    <t>Zajdel, Pawel;Soural, Miroslav;Lemrová, Barbora;Bojarski, Andrzej</t>
  </si>
  <si>
    <t>Preparation of imidazopyridine compounds and their use as 5-​HT6 receptor ligands</t>
  </si>
  <si>
    <t>Zbořil, Radek;Soukupová, Jana</t>
  </si>
  <si>
    <t>Method of Immobilization of Silver Nanoparticles on Solid Substrates</t>
  </si>
  <si>
    <t>Mičová, Kateřina;Friedecký, David;Adam, Tomáš</t>
  </si>
  <si>
    <t>Mass spectrometry for the sensitive analysis of intracellular nucleotides and analogues</t>
  </si>
  <si>
    <t>Zatloukal, Marek;Kryštof, Vladimír;Havlíček, Libor;Popa, Igor;Doležal, Karel;Strnad, Miroslav;Jorda, Radek</t>
  </si>
  <si>
    <t>Substituted 6-(2-hydroxybenzylamino)purine derivatives, their use as medicaments and compositions containing these derivatives</t>
  </si>
  <si>
    <t>Gucký, Tomáš;Jorda, Radek;Zatloukal, Marek;Kryštof, Vladimír;Rárová, Lucie;Řezníčková, Eva;Mikulits, Wolfgang;Strnad, Miroslav</t>
  </si>
  <si>
    <t>N2-substituted-N6-(6-aryl-pyridine-3-ylmethyl)-9-cyclopentyl-9H-purine-2,6-diamine derivatives as tumor suppressor p53 activators for inhibiting angiogenesis and for treating cancer</t>
  </si>
  <si>
    <t>Slovák, Petr;Marková, Zdenka;Filip, Jan;Slunský, Jan;Soukupová, Jana;Zbořil, Radek</t>
  </si>
  <si>
    <t>Nanočástice železa s povrchovou úpravou, způsob jejich přípravy a jejich použití</t>
  </si>
  <si>
    <t>Fryčák, Petr</t>
  </si>
  <si>
    <t>Způsob měření rychlých změn nízkých hodnot povrchové vodivosti dielektrik v prostředí elektromagnetické interference síťového napětí a zařízení pro provádění tohoto způsobu měření</t>
  </si>
  <si>
    <t>Oždian, Tomáš;Holub, Dušan;Rylová, Gabriela;Václavková, Jana;Hajdúch, Marián;Džubák, Petr</t>
  </si>
  <si>
    <t>Porovnání hmotnostně spektrometrických přístupů v proteomickém profilování léčiv</t>
  </si>
  <si>
    <t>Trávníček, Zdeněk;Vančo, Ján;Hutyra, Jakub;Křikavová, Radka;Dvořák, Zdeněk</t>
  </si>
  <si>
    <t>Komplexy mědi s deriváty (E)-1-(2´-hydroxyfenyl)-3-fenylprop-2-en-1-onu a jejich použití jako léčiv v protinádorové terapii</t>
  </si>
  <si>
    <t>Trávníček, Zdeněk;Vančo, Ján;Gáliková, Jana;Křikavová, Radka;Dvořák, Zdeněk</t>
  </si>
  <si>
    <t>Dijodo-komplexy platiny s ω-substituovanými deriváty 6-alkyloxy-9-deazapurinu a použití těchto komplexů pro přípravu léčiv v protinádorové terapii</t>
  </si>
  <si>
    <t>Trávníček, Zdeněk;Vančo, Ján;Buchtík, Roman;Dvořák, Zdeněk</t>
  </si>
  <si>
    <t>Utilization of copper complexes involving 2-phenyl-3-hydroxy-4(1H)-quinolinone and 1,10-phenanthroline derivatives for the preparation of drugs for the treatment of tumour diseases</t>
  </si>
  <si>
    <t>Petr, Jan;Maier, Vítězslav;Švidrnoch, Martin;Hárendarčíková, Lenka</t>
  </si>
  <si>
    <t>Přenosné nízkonákladové zařízení pro multiparametrovou chemickou analýzu</t>
  </si>
  <si>
    <t>Filip, Jan;Medřík, Ivo;Oborná, Jana</t>
  </si>
  <si>
    <t>Technologie dekontaminace bojových chemických látek pomocí přípravku obsahujícího železo ve vysokých oxidačních stavech (feráty)</t>
  </si>
  <si>
    <t>Vondráková, Alena;Voženílek, Vít</t>
  </si>
  <si>
    <t>Licences and Open Data in Cartography</t>
  </si>
  <si>
    <t>Vlasáková, Jana;Kropáč, Kamil</t>
  </si>
  <si>
    <t>Hydrotermální mineralizace v horninách soláňského souvrství v západní části Chřibů</t>
  </si>
  <si>
    <t>Schuchová, Kristýna;Kropáč, Kamil;Dolníček, Zdeněk;Lehotský, Tomáš</t>
  </si>
  <si>
    <t>Petrografická variabilita těšínitového tělesa v Bludovicích u Nového Jičína (slezská jednotka, Vnější Západní Karpaty)</t>
  </si>
  <si>
    <t>Koberna, Karel;Ligasová, Anna</t>
  </si>
  <si>
    <t>Způsob stabilizace protilátek rozeznávajících 5-bromo-2´-deoxyuridin a/nebo 5-chloro-2´-deoxyuridin a/nebo 5-jodo-2´-deoxyuridin v místech inkorporace těchto nukleosidů do DNA po působení jednomocnou mědí a/nebo exonukleázou III</t>
  </si>
  <si>
    <t>Dvořák, Petr;Casamatta, Dale;Hašler, Petr;Jahodářová, Eva;Norwich, Alyson;Poulíčková, Aloisie</t>
  </si>
  <si>
    <t>Diversity of the Cyanobacteria</t>
  </si>
  <si>
    <t>Šimánek, Vilím;Študent, Vladimír;Vostálová, Jitka;Vidlář, Aleš;Král, Milan;Ulrichová, Jitka;Bouchal, Jan;Kolář, Zdeněk;Reichenbach, Richard;Kantor, Roman</t>
  </si>
  <si>
    <t>Doplněk stravy na bázi klikvy velkoplodé pro použití k oddálení biochemického návratu karcinomu prostaty</t>
  </si>
  <si>
    <t>Egertová, Zuzana;Gaisler, Jan;Zemanová, Lucie;Hradílek, Zbyněk</t>
  </si>
  <si>
    <t>Mniaecia jungermanniae (Helotiales), an overlooked bryophilous ascomycete in the Liberec Region (Czech Republic)</t>
  </si>
  <si>
    <t>Tuf, Ivan Hadrián;Tajovský, Karel</t>
  </si>
  <si>
    <t>An annotated checklist of the centipedes (Chilopoda) recorded in the Czech Republic</t>
  </si>
  <si>
    <t>Lebeda, Aleš;Mieslerová, Barbora;Huszár, Jozef;Sedláková, Božena</t>
  </si>
  <si>
    <t>Padlí kulturních a planě rostoucích rostlin</t>
  </si>
  <si>
    <t>Navrátilová, Lucie;Procházková, Petra;Bardoň, Jan;Novotný, Radko;Raclavský, Vladislav</t>
  </si>
  <si>
    <t>Performance of pyrosequencing versus MALDI-TOF MS in bacteria identification in chronic lung disease</t>
  </si>
  <si>
    <t>Holub, Dušan;Houda, Jiří;Hajdúch, Marián;Pospíšilová, Dagmar;Džubák, Petr</t>
  </si>
  <si>
    <t>Stanovení hladiny hepcidinu-25 v séru pomocí SPE-LC-MS/MS metody</t>
  </si>
  <si>
    <t>Biochemical research methods</t>
  </si>
  <si>
    <t>Brandová, Blanka;Vašut, Radim Jan</t>
  </si>
  <si>
    <t>Vrba borůvkovitá v České republice a na Slovensku: poznámky k současnému rozšíření a ochraně druhu</t>
  </si>
  <si>
    <t>Čáp, Ladislav;Šarapatka, Bořivoj;Bílá, Petra</t>
  </si>
  <si>
    <t>Vliv množství a kvality aplikované exogenní organické hmoty na vybrané půdně biochemické charakteristiky</t>
  </si>
  <si>
    <t>Gallo, Jiří;Gibon, Emmanuel;Goodman, Stuart B</t>
  </si>
  <si>
    <t>Implants for Joint Replacement of the Hip and Knee</t>
  </si>
  <si>
    <t>Kaplánek, Robert;Bříza, Tomáš;Havlík, Martin;Rak, Jakub;Kejlík, Zdeněk;Džubák, Petr;Hajdúch, Marián;Konečný, Petr;Dvořanová Štěpánková, Jana;Králová, Jarmila;Král, Vladimír</t>
  </si>
  <si>
    <t>Benzoisothiazol-1,1-dioxid-3-hydrazony a jejich použití v protinádorové terapii</t>
  </si>
  <si>
    <t>Halenka, Milan;Fryšák, Zdeněk</t>
  </si>
  <si>
    <t>Atlas ultrasonografie štítné žlázy</t>
  </si>
  <si>
    <t>Ehrmann, Jiří;Urbánek, Karel;Konečný, Michal;Procházka, Vlastimil</t>
  </si>
  <si>
    <t>Zácpa (obstipace) - s důrazem na starší věk</t>
  </si>
  <si>
    <t>Ciferská, Hana;Horák, Pavel;Tichý, Martin</t>
  </si>
  <si>
    <t>Metabolic Osteopathy in Late-onset celiac disease</t>
  </si>
  <si>
    <t>General and internal medicine</t>
  </si>
  <si>
    <t>Vymětal, Jiří;Hutyra, Martin;Smržová, Andrea;Skácelová, Martina;Heřmanová, Zuzana;Langová, Kateřina;Horák, Pavel</t>
  </si>
  <si>
    <t>Contribution of Speckle Tracking to Estimation of Pulmonary Hypertension by Standard Doppler Echocardiography in Patients with Systemic Sclerosis and MCTD</t>
  </si>
  <si>
    <t>Schovánek, Jan;Pacák, Karel</t>
  </si>
  <si>
    <t>Pheochromocytoma</t>
  </si>
  <si>
    <t>Kultan, Juraj;Kolek, Vítězslav</t>
  </si>
  <si>
    <t>Neinvazivní detekce karcinomu plic</t>
  </si>
  <si>
    <t>Bouchalová, Kateřina;Hajdúch, Marián;Bouchal, Jan;Hlobilková, Alice;Houdová Megová, Magdalena;Hudcová, Magdalena;Koudeláková, Vladimíra;Medalová, Jiřina;Srovnal, Josef;Trojanec, Radek</t>
  </si>
  <si>
    <t>Prediktivní a prognostická onkologie</t>
  </si>
  <si>
    <t>Henzlová, Lenka;Koranda, Pavel;Papajík, Tomáš</t>
  </si>
  <si>
    <t>Role 18F-FDG PET/CT při stážování a hodnocení léčebné odpovědi u agresivních forem maligních lymfomů</t>
  </si>
  <si>
    <t>Kudláčková, Šárka;Král, Milan;Koranda, Pavel;Študent, Vladimír</t>
  </si>
  <si>
    <t>18-F cholin PET CT v primodiagnostice karcinomu prostaty</t>
  </si>
  <si>
    <t>Musil, Dalibor;Herman, Jiří;Hofírek, Ivo;Kachlík, David</t>
  </si>
  <si>
    <t>Ultrazvukové vyšetření žil dolních končetin</t>
  </si>
  <si>
    <t>Kolek, Vítězslav;Vágnerová, Iva;Kolář, Milan;Kopřiva, František;Stárek, Ivo</t>
  </si>
  <si>
    <t>Kapesní průvodce ambulantní léčbou respirační infekcí</t>
  </si>
  <si>
    <t>Horák, Pavel;Skácelová, Martina;Kazi, Ahmed Mustafa</t>
  </si>
  <si>
    <t>Role of strontium ranelate in the therapy of osteoporosis</t>
  </si>
  <si>
    <t>Stejskal, David;Karpíšek, Michal;Krejčí, Gabriela;Václavík, Jan;Švesták, Marek</t>
  </si>
  <si>
    <t>Perilipin-2: A new prospective biomarker for the diagnosis of acute myocardial ischemia</t>
  </si>
  <si>
    <t>Nour, Amira;Azar, Basel;Rabata, Anas;Manadili, Ahmad</t>
  </si>
  <si>
    <t>The Effect of Amygdalin in the Treatment of Squamous Cell Carcinoma induced in the Buccal Pouch of Golden Syrian Hamster</t>
  </si>
  <si>
    <t>Univerzita Palackého v Olomouci/Fakulta tělesné kultury</t>
  </si>
  <si>
    <t>Neuls, Filip;Frömel, Karel</t>
  </si>
  <si>
    <t>Pohybová aktivita a sportovní preference adolescentek</t>
  </si>
  <si>
    <t>Sigmund, Erik;Sigmundová, Dagmar</t>
  </si>
  <si>
    <t>Parent-child physical activity, sedentary behaviour, and obesity</t>
  </si>
  <si>
    <t>Bizovská, Lucia;Janura, Miroslav;Míková, Marcela;Svoboda, Zdeněk</t>
  </si>
  <si>
    <t>Rovnováha a možnosti jejího hodnocení</t>
  </si>
  <si>
    <t>Dostálová, Iva;Sigmund, Martin</t>
  </si>
  <si>
    <t>Pohybový systém</t>
  </si>
  <si>
    <t>Botek, Michal;Krejčí, Jakub;McKune, Andrew</t>
  </si>
  <si>
    <t>Variabilita srdeční frekvence v tréninkovém procesj: historie, současnost a perspektiva</t>
  </si>
  <si>
    <t>Univerzita Palackého v Olomouci/Fakulta zdravotnických věd</t>
  </si>
  <si>
    <t>Hubáček, Petr;Filipčíková, Radka;Labonková, Monika;Bezdičková, Marcela</t>
  </si>
  <si>
    <t>Efektivní systém třídění nemocných a zraněných</t>
  </si>
  <si>
    <t>Ivanová, Kateřina;Olecká, Ivana;Dobiáš, Martin;Hrubá, Kateřina;Juríčková, Lubica;Hanák, Přemysl;Ondra, Peter</t>
  </si>
  <si>
    <t>The analysis of autopsy reports of children who died within one year of life in Olomouc and Zlín regions - possible association of health literacy of mothers with a diagnosis of SIDS</t>
  </si>
  <si>
    <t>Hubáček, Petr;Filipčíková, Radka</t>
  </si>
  <si>
    <t>Metodika třídění zraněných v přednemocniční a nemocniční péči při mimořádné události</t>
  </si>
  <si>
    <t>Metodika třídění nemocných a zraněných v přednemocniční a nemocniční péči</t>
  </si>
  <si>
    <t>Univerzita Palackého v Olomouci/Filozofická fakulta</t>
  </si>
  <si>
    <t>Seitl, Martin;Lečbych, Martin</t>
  </si>
  <si>
    <t>Lidská pohybová determinanta v Rorschachově metodě</t>
  </si>
  <si>
    <t>Univerzita Palackého v Olomouci/Pedagogická fakulta</t>
  </si>
  <si>
    <t>Vitásková, Kateřina;Kytnarová, Lucie</t>
  </si>
  <si>
    <t>The Role of Speech and Language Therapist in Autism Spectrum Disorders Intervention – An Inclusive Approach</t>
  </si>
  <si>
    <t>Šmelová, Eva;Souralová, Eva;Petrová, Alena;Ludíková, Libuše;Plevová, Irena;Pastieriková, Lucia;Regec, Vojtech;Vavrdová, Alena;Langer, Jiří;Provázková Stolinská, Dominika;Kozáková, Zdeňka;Rašková, Miluše;Miklánková, Ludmila;Fasnerová, Martina;Petrová, Jitk</t>
  </si>
  <si>
    <t>Social aspects of elementary school inclusion in the context of international research</t>
  </si>
  <si>
    <t>Hamerníková, Veronika;Šucha, Matúš;Viktorová, Lucie;Plíhal, Jiří;Mazalová, Romana;Risser, Ralf;Vtípil, Zdeněk</t>
  </si>
  <si>
    <t>Metodika pro výcvik a vzdělávání řidičů v oblasti užívání asistenčních systémů ve vozidlech</t>
  </si>
  <si>
    <t>Obereignerů, Radko;Orel, Miroslav;Mentel, Andrej;Vohradská, Renata</t>
  </si>
  <si>
    <t>Sebepojetí dětí a adolescentů</t>
  </si>
  <si>
    <t>Dolejš, Martin;Orel, Miroslav</t>
  </si>
  <si>
    <t>Rizikové chování u adolescentů a impulzivita jako prediktor tohoto chování</t>
  </si>
  <si>
    <t>Family resilience: Positive psychology approach to healthy family functioning</t>
  </si>
  <si>
    <t>Univerzita Palackého v Olomouci/Cyrilometodějská teologická fakulta</t>
  </si>
  <si>
    <t>Mikoška, Petr;Novák, Lukáš</t>
  </si>
  <si>
    <t>Jak současná věda objevuje empatii. Transdisciplinární pohled na klíč k lidské duši</t>
  </si>
  <si>
    <t>Smékal, Vladimír</t>
  </si>
  <si>
    <t>Psychologie duchovního života</t>
  </si>
  <si>
    <t>Vévodová, Šárka;Ročková, Šárka;Kozáková, Radka;Dobešová Cakirpaloglu, Simona;Kisvetrová, Helena;Vévoda, Jiří</t>
  </si>
  <si>
    <t>Compingové strategie a jejich vztah k syndromu vyhoření u onkologických sester</t>
  </si>
  <si>
    <t>Cakirpaloglu, Panajotis;Šmahaj, Jan;Dobešová Cakirpaloglu, Simona;Zielina, Martin</t>
  </si>
  <si>
    <t>Šikana na pracovišti v České republice. Teorie, výzkum a praxe.</t>
  </si>
  <si>
    <t>Dolejš, Martin;Maierová, Eva;Viktorová, Lucie;Vavrysová, Lucie;Charvát, Miroslav;Hosáková, Kristýna;Skopal, Ondřej;Suchá, Jaroslava;Krám, Tomáš;Střelec, Jan;Skopalová, Kateřina;Ambrožová, Tereza</t>
  </si>
  <si>
    <t>PhD existence 6 Výzkum /vs./- praxe česko- slovenská psychologická konference (nejen) pro doktorandy a o doktorandech</t>
  </si>
  <si>
    <t>Procházka, Roman</t>
  </si>
  <si>
    <t>Psychofyziologické souvislosti temperamentu</t>
  </si>
  <si>
    <t>Čerešník, Michal;Dolejš, Martin;Skopal, Ondřej</t>
  </si>
  <si>
    <t>Škála úzkostnosti Dolejš a Skopal (SUDS) Príručka pre prax - slovensky</t>
  </si>
  <si>
    <t>Regec, Vojtech</t>
  </si>
  <si>
    <t>Hodnotenie e-Prístupnosti v kontexte zrakového postihnutia na vysokých školách v Českej a Slovenskej republike</t>
  </si>
  <si>
    <t>Kunhartová, Monika;Potměšil, Miloň;Potměšilová, Petra</t>
  </si>
  <si>
    <t>Náročné otcovství - být otcem dítěte s postižením</t>
  </si>
  <si>
    <t>Šobáňová, Petra;Jiroutová, Jana;Lažová, Jolana</t>
  </si>
  <si>
    <t>New Ways in Education through Art: The Research into Mobile Applications in the Museums and Galleries in the Czech Republic and Abroad</t>
  </si>
  <si>
    <t>Chudý, Štefan</t>
  </si>
  <si>
    <t>Typology and Resolution of Educational Situations</t>
  </si>
  <si>
    <t>Vašíčková, Jana</t>
  </si>
  <si>
    <t>Physical literacy in the Czech Republic</t>
  </si>
  <si>
    <t>Vala, Jaroslav</t>
  </si>
  <si>
    <t>Poetry as a learning task</t>
  </si>
  <si>
    <t>Kopecký, Kamil;Szotkowski, René</t>
  </si>
  <si>
    <t>Sexting a rizikové seznamování českých dětí v kyberprostoru</t>
  </si>
  <si>
    <t>Dostál, Jiří;Hašková, Alena;Kožuchová, Mária;Kropáč, Jiří;Ďuriš, Milan;Honzíková, Jarmila;Částková, Pavlína;Žilková, Katarína;Stebila, Ján;Uhrinová, Miriam;Bendík, Miloš;Fadrhonc, Jan</t>
  </si>
  <si>
    <t>Technické vzdělávání na základních školách v kontextu společenských a technologických změn</t>
  </si>
  <si>
    <t>Polínek, Martin Dominik;Růžička, Michal;Valenta, Milan</t>
  </si>
  <si>
    <t>Vitásková, Kateřina;Dzidová, Lenka;Frič, Martin;Jehličková, Kateřina;Kučera, Martin;Kytnarová, Lucie;Machalová, Nikola;Melounová, Zuzana;Mironova Tabachová, Jana;Mlčáková, Renata;Nilius, Petr;Schwarzová, Lucie;Šimonová, Jana;Václavíková, Lucie</t>
  </si>
  <si>
    <t>Výzkum poruch a odchylek komunikační schopnosti a orofaciálního systému z logopedického hlediska</t>
  </si>
  <si>
    <t>Fasnerová, Martina</t>
  </si>
  <si>
    <t>Jednotažné lineární písmo v kontextu písařské gramotnosti</t>
  </si>
  <si>
    <t>Vala, Jaroslav;Doubová, Dominika</t>
  </si>
  <si>
    <t>Básnický text v interpretaci ohniskové skupiny</t>
  </si>
  <si>
    <t>Šobáňová, Petra</t>
  </si>
  <si>
    <t>Závěry výzkumu e-learningových produktů muzeí a diskuse</t>
  </si>
  <si>
    <t>Klement, Milan;Dostál, Jiří;Kubrický, Jan;Bártek, Květoslav</t>
  </si>
  <si>
    <t>ICT nástroje a učitelé: adorace či rezistence?</t>
  </si>
  <si>
    <t>Dofková, Radka;Kvintová, Jana</t>
  </si>
  <si>
    <t>Vnímání vlastní efektivity učitelů primárního vzdělávání: kvalitativní analýza matematické a didaktické připravenosti v pregraduální přípravě</t>
  </si>
  <si>
    <t>Národní výzkum kyberšikany učitelů</t>
  </si>
  <si>
    <t>Chráska, Miroslav;Janská, Lenka</t>
  </si>
  <si>
    <t>Typology of 18-Year-Old Czech Grammar School Students by their Addiction to Computer Games</t>
  </si>
  <si>
    <t>The Minecraft Phenomenon in the Czech Environment (Research Report). English Version</t>
  </si>
  <si>
    <t>Krahulcová, Kristýna;Čačková, Natália;Štěpánová, Bohdana</t>
  </si>
  <si>
    <t>Využití dramaterapie na detoxikačním oddělení</t>
  </si>
  <si>
    <t>Valenta, Milan;Krahulcová, Kristýna;Veitová, Lenka;Vávra, Jakub;Růžička, Michal;Pospíšil, Jiří</t>
  </si>
  <si>
    <t>Dramaterapeutická intervence u osob se závislostí</t>
  </si>
  <si>
    <t>Šlechtová, Hana</t>
  </si>
  <si>
    <t>Rodinná socializace na příkladu českých a francouzských rodin se třemi dětmi</t>
  </si>
  <si>
    <t>Ryšavý, Dan;Čermák, Daniel</t>
  </si>
  <si>
    <t>Political professionalization of county councillors in Europe</t>
  </si>
  <si>
    <t>Konfrontace hodnot v pozdní modernitě: Česko a Hlučínsko v evropském kontextu</t>
  </si>
  <si>
    <t>Mildnerová, Kateřina</t>
  </si>
  <si>
    <t>Obscene, diabolic and bloody fetishism. European conceptualisation of vodun through the history of Christian mission</t>
  </si>
  <si>
    <t>Syrovátka, Miroslav;Harmáček, Jaromír</t>
  </si>
  <si>
    <t>Are East African countries sustainable? Comparative analysis of two composite indicators</t>
  </si>
  <si>
    <t>Soukup, Martin;Kadlecová, Jana;Rychlík, Martin;Dvořáková, Michaela;Dudziaková, Marie</t>
  </si>
  <si>
    <t>Tělo 2.0</t>
  </si>
  <si>
    <t>Günther, Olaf</t>
  </si>
  <si>
    <t>Im Zwischenraum - Zigeuner in Zentralasien</t>
  </si>
  <si>
    <t>Univerzita Palackého v Olomouci/Právnická fakulta</t>
  </si>
  <si>
    <t>Svaček, Ondřej</t>
  </si>
  <si>
    <t>Mezinárodní trestní soud (2005-2017)</t>
  </si>
  <si>
    <t>Kysela, Jan;Kokeš, Marian</t>
  </si>
  <si>
    <t>Zákon o sdružování v politických stranách a v politických hnutích. Komentář.</t>
  </si>
  <si>
    <t>Vítová, Blanka;Černý, Michal</t>
  </si>
  <si>
    <t>Problematika dvojí kvality a složení výrobků prodávaných v rámci jednotného trhu Evropské unie z pohledu práva na ochranu spotřebitele (zejména nekalých obchodních praktik), práva soutěžního (zejména nekalé soutěže) a práva průmyslového vlastnictví</t>
  </si>
  <si>
    <t>Ščerba, Filip;Coufalová, Bronislava</t>
  </si>
  <si>
    <t>Efektivita sankcionování mladistvých</t>
  </si>
  <si>
    <t>Prchal, Petr</t>
  </si>
  <si>
    <t>Limity autorskoprávní ochrany</t>
  </si>
  <si>
    <t>Bartoň, Michal;Kratochvíl, Jan;Kopa, Martin;Tomoszek, Maxim;Jirásek, Jiří;Svaček, Ondřej</t>
  </si>
  <si>
    <t>Základní práva</t>
  </si>
  <si>
    <t>Papoušková, Zdenka;Špírková, Taťána</t>
  </si>
  <si>
    <t>Soukromé a veřejné v kontextu chápání daňových subjektů</t>
  </si>
  <si>
    <t>Pouperová, Olga</t>
  </si>
  <si>
    <t>Institucionální aspekty regulace médií</t>
  </si>
  <si>
    <t>Hamuľák, Ondrej</t>
  </si>
  <si>
    <t>National Sovereignty in the European Union -View from the Czech Perspective</t>
  </si>
  <si>
    <t>Hulmák, Milan</t>
  </si>
  <si>
    <t>Kolektivní ochrana spotřebitele</t>
  </si>
  <si>
    <t>The International Criminal Court and Human Rights: Achievements and Challenges</t>
  </si>
  <si>
    <t>Vítová, Blanka</t>
  </si>
  <si>
    <t>Ochrana spotřebitele při uzavírání smluv na slevových portálech</t>
  </si>
  <si>
    <t>Stehlík, Václav</t>
  </si>
  <si>
    <t>Metamorphosis of Public Security Exception in the EU Internal Market and EU Citizens’ Rights</t>
  </si>
  <si>
    <t>Dostalík, Petr;Poláček, Bohumil</t>
  </si>
  <si>
    <t>Lex Rhodia de iactu a společná havárie</t>
  </si>
  <si>
    <t>Petr, Pavel</t>
  </si>
  <si>
    <t>Vlastnictví bytů - kondominium</t>
  </si>
  <si>
    <t>Svoboda, Karel;Smolík, Petr;Levý, Jiří;Šínová, Renáta;Hamuľáková, Klára;Petrov Křiváčková, Jana</t>
  </si>
  <si>
    <t>Občanský soudní řád. Komentář.</t>
  </si>
  <si>
    <t>Petr, Michal</t>
  </si>
  <si>
    <t>Zákon o náhradě škody v oblasti hospodářské soutěže</t>
  </si>
  <si>
    <t>Dvořáček, Jiří</t>
  </si>
  <si>
    <t>Apoštolský exarchát v České republice a jeho právní postavení</t>
  </si>
  <si>
    <t>Hrnčiříková, Miluše</t>
  </si>
  <si>
    <t>Přípustnost prorogace ve věcech manželských s cizím prvkem - současný stav z pohledu českých soudů</t>
  </si>
  <si>
    <t>Dostalík, Petr</t>
  </si>
  <si>
    <t>Povinnost schovatele a vypůjčitele opatrovat věc podle nového občanského zákoníku s přihlédnutím k římskému právu</t>
  </si>
  <si>
    <t>Hlavinka, Pavel</t>
  </si>
  <si>
    <t>Psychopatology from the aspect of the Daseinsanalysis</t>
  </si>
  <si>
    <t>Telec, Ivo</t>
  </si>
  <si>
    <t>Některé základní otázky práva na označení zeměpisného původu výrobků</t>
  </si>
  <si>
    <t>Dopady zahájení řízení na jednotu skutku</t>
  </si>
  <si>
    <t>Westphalová, Lenka</t>
  </si>
  <si>
    <t>Das Recht des Kindes auf Kenntnis der eigenen Abstammung - Realität oder Utopie in der Tschechischen Republik</t>
  </si>
  <si>
    <t>Heikkinen, Tuomas;Faix, Martin</t>
  </si>
  <si>
    <t>The need for unified understanding of 'military object' in the context of human shields and passive precautions concepts</t>
  </si>
  <si>
    <t>Sládeček, Vladimír</t>
  </si>
  <si>
    <t>Consitution of the Czech Republic. Commentaries..</t>
  </si>
  <si>
    <t>Tégl, Petr</t>
  </si>
  <si>
    <t>O kolizi limitovaných věcných práv a způsobech jejího řešení (pokus o uvedení do problematiky)</t>
  </si>
  <si>
    <t>Řezníčková, Kristýna</t>
  </si>
  <si>
    <t>Výlučné daňové příjmy obcí</t>
  </si>
  <si>
    <t>Horák, Ondřej</t>
  </si>
  <si>
    <t>K proměnám koncepce vlastnického práva od rakouských ústav do současnosti</t>
  </si>
  <si>
    <t>Tomoszek, Maxim</t>
  </si>
  <si>
    <t>Politizace institutu ústavní odpovědnosti jako jedna z příčin současné ústavní krize v Polsku</t>
  </si>
  <si>
    <t>Rosenkranzová, Olga</t>
  </si>
  <si>
    <t>Důstojnost člověka podle Giovanniho Pika della Mirandola – inspirace pro právo.</t>
  </si>
  <si>
    <t>Frumarová, Kateřina;Dienstbier, Filip;Halířová, Gabriela;Horáková, Monika;Kohajda, Michael;Madleňáková, Lucia;Matoušek, Pavel;Melotíková, Petra;Papoušková, Zdenka;Pospíšilová, Soňa;Řezníčková, Kristýna;Sládeček, Vladimír;Škurek, Martin;Špírková, Taťána;Ve</t>
  </si>
  <si>
    <t>Správní trestání</t>
  </si>
  <si>
    <t>Holá, Lenka;Malacka, Michal;Hrnčiříková, Miluše;Westphalová, Lenka</t>
  </si>
  <si>
    <t>MEDIACE 2017</t>
  </si>
  <si>
    <t>Vícha, Ondřej</t>
  </si>
  <si>
    <t>Horní zákon. Zákon o hornické činnosti, výbušninách a o státní báňské správě. Komentář</t>
  </si>
  <si>
    <t>Melzer, Filip</t>
  </si>
  <si>
    <t>Odpovědnost za pomocníka podle § 2914 českého občanského zákoníku.</t>
  </si>
  <si>
    <t>Lebeda, Tomáš;Lysek, Jakub</t>
  </si>
  <si>
    <t>Protest, omyl, nezájem? Neplatné hlasování v České republice a v nových demokraciích</t>
  </si>
  <si>
    <t>Klimovský, Daniel;Vetter, Angelika;Denters, Bas;Kersting, Norbert</t>
  </si>
  <si>
    <t>Giving Citizens More Say in Local Government: Comparative Analyses of Change Across Europe in Times of Crisis</t>
  </si>
  <si>
    <t>Klimovský, Daniel;Franzke, Jochen;Pinterič, Uroš</t>
  </si>
  <si>
    <t>Does Inter-Municipal Cooperation Lead to Territorial Consolidation? A Comparative Analysis of Selected European Cases in Times of Crisis</t>
  </si>
  <si>
    <t>Klimovský, Daniel;Lidström, Anders;Baldersheim, Harald;Copus, Colin;Hlynsdóttir, Eva Marín;Kettunen, Pekka</t>
  </si>
  <si>
    <t>Reforming Local Councils and the Role of Councillors: A Comparative Analysis of Fifteen European Countries</t>
  </si>
  <si>
    <t>Tungul, Lucie</t>
  </si>
  <si>
    <t>Explaining Immigration to the European Public</t>
  </si>
  <si>
    <t>Lebedová, Eva</t>
  </si>
  <si>
    <t>Polarizovaná politika? Vliv volebních kampaní na stranickou polarizaci v České republice.</t>
  </si>
  <si>
    <t>Prokůpek, Tomáš;Foret, Martin</t>
  </si>
  <si>
    <t>Před komiksem. Formování domácího obrázkového seriálu ve 2. polovině XIX. století</t>
  </si>
  <si>
    <t>Orság, Petr</t>
  </si>
  <si>
    <t>Mezi realitou, propagandou a mýty. Československá exilová média v západní Evropě v letech 1968-1989.</t>
  </si>
  <si>
    <t>Sedláková, Renáta;Nohlová, Barbora</t>
  </si>
  <si>
    <t>Mediální reprezentace zásahu v pražských mešitách a její reflexe muslimy žijícími v ČR</t>
  </si>
  <si>
    <t>Only Vanished Footprints or a Permanent Legacy? Exile Media and the Central European Public Space</t>
  </si>
  <si>
    <t>Kalous, Antonín</t>
  </si>
  <si>
    <t>Financing a Legation: Papal Legates and Money in the Later Middle Ages</t>
  </si>
  <si>
    <t>Visi, Tamás</t>
  </si>
  <si>
    <t>Plague, Persecution, and Philosophy: Avigdor Kara and the Consequnces of the Black Death</t>
  </si>
  <si>
    <t>Jadrná Matějková, Hana</t>
  </si>
  <si>
    <t>"Neznalé" báby a "vzdělaní" lékaři? Konstrukce (ideální) porodní báby a strategie vytváření autority ve spisech autorek a autorů raně novověkých porodnických příruček z německojazyčných oblastí</t>
  </si>
  <si>
    <t>Late Medieval Papal Legation: Between the Councils and the Reformation</t>
  </si>
  <si>
    <t>Prchal Pavlíčková, Radmila</t>
  </si>
  <si>
    <t>O útěše proti smrti. Víra, smrt a spása v pohřebních kázáních v období konfesionalizace</t>
  </si>
  <si>
    <t>Through the Gates and the Streets of the City: Cardinals and Their Processions in Rome in the late Fifteenth and Early Sixteenth Centuries</t>
  </si>
  <si>
    <t>Golec, Martin;Čermáková, Eva;Fojtík, Pavel;Grömer, Karina;Kos, Petr;Laučík, Peter;Martínek, Jan;Přichystal, Antonín;Sovová, Klára;Vaníčková, Eva;Zeman, Jan;Balák, Libor;Bílek, Ondřej</t>
  </si>
  <si>
    <t>The Phenomenon of Býčí Skála Cave. Landscape, Cave and Mankind.</t>
  </si>
  <si>
    <t>Nováček, Karel;Melčák, Miroslav;Starková, Lenka</t>
  </si>
  <si>
    <t>Monuments of Mosul in Danger</t>
  </si>
  <si>
    <t>Janišová, Jana;Janiš, Dalibor</t>
  </si>
  <si>
    <t>Moravská zemská zřízení a kodifikace zemského práva ve střední Evropě v 16. a na začátku 17. století</t>
  </si>
  <si>
    <t>Komentář k moravským zemským zřízením 1516–1604. Svazek I. Články 1–74</t>
  </si>
  <si>
    <t>Komentář k moravským zemským zřízením 1516–1604. Svazek II. Články 75–190</t>
  </si>
  <si>
    <t>Papal legates and crusading activity in central Europe: the Hussites and the Ottoman Turks</t>
  </si>
  <si>
    <t>The last medieval king leaves Buda</t>
  </si>
  <si>
    <t>Quéret-Podesta, Adrien</t>
  </si>
  <si>
    <t>Annales Magdeburgenses Brevissimi. The Short Annals of Magdeburg and their signification in the discussion on the genesis of Czech and Polish annalistic productions.</t>
  </si>
  <si>
    <t>Kaňák, Bohdan</t>
  </si>
  <si>
    <t>Die Handschrift des Stadtschreibers Heinrich Polan als Beispiel der Verwendung der neugotischen Schrift in der Kanzlei der mährischen Stadt Olmütz</t>
  </si>
  <si>
    <t>Antonín Malaníková, Michaela</t>
  </si>
  <si>
    <t>Female engagement in medieval urban economy: late-medieval Moravia in a comparative perspective</t>
  </si>
  <si>
    <t>Papežství a české země mezi reformou a reformací (1417-1526)</t>
  </si>
  <si>
    <t>Elbel, Martin</t>
  </si>
  <si>
    <t>Město a klášter: Františkánský konvent v raně novověké Olomouci</t>
  </si>
  <si>
    <t>Stejskal, Jan</t>
  </si>
  <si>
    <t>Mnich za časů renesance</t>
  </si>
  <si>
    <t>Šrámek, Josef</t>
  </si>
  <si>
    <t>Mezi normou, reformou a praxí. Proboštství benediktinských klášterů v Čechách a na Moravě ve středověku</t>
  </si>
  <si>
    <t>Radif, Ludovica</t>
  </si>
  <si>
    <t>No More, please: Il “pazzo” Moro di Germano Brixio (AP XI 127)</t>
  </si>
  <si>
    <t>Mandelíčková, Monika</t>
  </si>
  <si>
    <t>Historie v exilu. Československá exilová historiografie v letech 1948–1989</t>
  </si>
  <si>
    <t>Polách, Vladimír</t>
  </si>
  <si>
    <t>Krajané v USA a druhá světová válka. Studie na pozadí krajanského tisku</t>
  </si>
  <si>
    <t>Razim, Jakub</t>
  </si>
  <si>
    <t>Věrní Přemyslovci a barbarští Čechové. Česko-říšské vztahy v raném a vrcholném středověku</t>
  </si>
  <si>
    <t>Kalous, Antonín;Antonín Malaníková, Michaela;Antonín, Robert</t>
  </si>
  <si>
    <t>Unity and Diversity of medieval (Central) Europe: Social order and its cohesive and disruptive forces.</t>
  </si>
  <si>
    <t>Yılmaz, Yasir</t>
  </si>
  <si>
    <t>'Eurocentrism inside Europe': Eurocentric Progressivism in Historiography of the Eighteenth Century Habsburg Monarchy and Russian Tsardom</t>
  </si>
  <si>
    <t>Antonín Malaníková, Michaela;Goldberg, Jeremy</t>
  </si>
  <si>
    <t>Medieval Women Revisited</t>
  </si>
  <si>
    <t>Zeman, Tomáš</t>
  </si>
  <si>
    <t>Střední Pomoraví v době římské. Svědectví povrchové prospekce.</t>
  </si>
  <si>
    <t>Švaříčková Slabáková, Radmila;Prchal Pavlíčková, Radmila;Kalous, Antonín</t>
  </si>
  <si>
    <t>11. sjezd českých historiků - profesní setkání historiček a historiků ČR</t>
  </si>
  <si>
    <t>Bidaud, Samuel Henri</t>
  </si>
  <si>
    <t>La vicariance en francais et dans les langues romanes (italien, espagnol, portugais)</t>
  </si>
  <si>
    <t>Nardoni, Valerio</t>
  </si>
  <si>
    <t>Sulle fonti italiane de "La Galatea" di Cervantes</t>
  </si>
  <si>
    <t>Leonte, Florin</t>
  </si>
  <si>
    <t>Dramatisation and narrative in late Byzantine dialogues: Manuel II Palaiologos’s &amp;quot;On Marriage&amp;quot; and Mazaris’ &amp;quot;Journey to Hades&amp;quot;</t>
  </si>
  <si>
    <t>Emonds, Joseph Embley</t>
  </si>
  <si>
    <t>Theoretical Limits on Borrowing through Language Contact; not everything goes.</t>
  </si>
  <si>
    <t>Vepřek, Miroslav</t>
  </si>
  <si>
    <t>Hlaholský misál Vojtěcha Tkadlčíka</t>
  </si>
  <si>
    <t>Hildenbrand, Zuzana;Kacprzak, Alicja;Sablayrolles, Jean-François;Jacquet-Pfau, Christine;Humbley, John;Bochnakowa, Anna;Napieralski, Andrzej;Bobińska, Anna;Viaux, Julie</t>
  </si>
  <si>
    <t>Emprunts néologiques et équivalents autochtones en français, en polonais et en tchèque. Sous la direction de Zuzana Hildenbrand, Alicja Kacprzak et Jean-François Sablayrolles</t>
  </si>
  <si>
    <t>Pálušová, Martina</t>
  </si>
  <si>
    <t>A nesoudit znamená nedívat se... Současné ruské drama v českých překladech a divadelních inscenacích.</t>
  </si>
  <si>
    <t>Wagiel, Marcin</t>
  </si>
  <si>
    <t>Fonematyka języka polskiego w ujęciu funkcjonalizmu aksjomatycznego</t>
  </si>
  <si>
    <t>Fialová, Ingeborg</t>
  </si>
  <si>
    <t>Max Brod als Lyriker und Expressionist</t>
  </si>
  <si>
    <t>Motyčka, Lukáš</t>
  </si>
  <si>
    <t>Die homoerotische Camouflage im literarischen Werk Josef Mühlbergers</t>
  </si>
  <si>
    <t>Van Den Berg, Hubert François</t>
  </si>
  <si>
    <t>Dada. Een geschiedenis</t>
  </si>
  <si>
    <t>Rinas, Karsten</t>
  </si>
  <si>
    <t>Theorie der Punkte und Striche. Die Geschichte der deutschen Interpunktionslehre</t>
  </si>
  <si>
    <t>Tonzar, Barbara</t>
  </si>
  <si>
    <t>Colonie letterarie. Immagini dell&amp;apos;Africa italiana dalla fine del sogno imperiale agli anni Sessanta</t>
  </si>
  <si>
    <t>Arbeit, Marcel</t>
  </si>
  <si>
    <t>Coming to the End: The Perception of Mortality in the Autobiographical Writings of Reynolds Price and Tim McLaurin</t>
  </si>
  <si>
    <t>Appalachian Myths and Stereotypes in Chris Offutt’s &amp;quot;Sawdust&amp;quot; and &amp;quot;Melungeons&amp;quot;</t>
  </si>
  <si>
    <t>Adjectival and Analytic Passives</t>
  </si>
  <si>
    <t>Citko, Barbara;Emonds, Joseph Embley;Whitney, Rosemarie</t>
  </si>
  <si>
    <t>Forty Years of Double Object Debates</t>
  </si>
  <si>
    <t>Bolpagni, Marcello</t>
  </si>
  <si>
    <t>Viaggio e "controviaggio": per una nuova Alatiel.</t>
  </si>
  <si>
    <t>Peprník, Michal</t>
  </si>
  <si>
    <t>Against Ethnic Stereotyping: Willa Cather's My Ántonia</t>
  </si>
  <si>
    <t>Barešová, Ivona</t>
  </si>
  <si>
    <t>Japanese Given Names: A Window Into Contemporary Japanese Society</t>
  </si>
  <si>
    <t>Solomon, Kristýna</t>
  </si>
  <si>
    <t>Tristan-Romane: Zur spätmittelalterlichen Rezeption von Gottfrieds 'Tristan' in den böhmischen Ländern</t>
  </si>
  <si>
    <t>Bláha, Ondřej</t>
  </si>
  <si>
    <t>Poznámky k morfologickému vývoji češtiny</t>
  </si>
  <si>
    <t>Krappmann, Jörg</t>
  </si>
  <si>
    <t>Streitbare Kreise im Prager Leben. Die Bringschuld der Literaturgeschichte gegenüber den beiden autobiographischen Schriften Max Brods.</t>
  </si>
  <si>
    <t>Komenda, Petr</t>
  </si>
  <si>
    <t>Událost psaní (Slovo a tvar v poezii Františka Halase).</t>
  </si>
  <si>
    <t>Konvička, Martin</t>
  </si>
  <si>
    <t>De opkomst van de Nederlandse grammatica. Over grammaticalisatie en andere verwante ontwikkelingen in de geschiedenis van het Nederlands</t>
  </si>
  <si>
    <t>Vrajová, Jana</t>
  </si>
  <si>
    <t>Umíněnkyně dobra Sofie Podlipská. Kapitola z dějin literárního midcultu 19. století</t>
  </si>
  <si>
    <t>Slaměníková, Tereza</t>
  </si>
  <si>
    <t>Perceptual Errors in Chinese Language Processing: A Case Study of Czech learners</t>
  </si>
  <si>
    <t>Nemrava, Daniel</t>
  </si>
  <si>
    <t>Más allá de lo fantásico en Distancia de rescate de Samanta Schweblin</t>
  </si>
  <si>
    <t>Čínské znakové písmo: synchronní model tradiční kategorizace</t>
  </si>
  <si>
    <t>Martinková, Michaela;Janebová, Markéta</t>
  </si>
  <si>
    <t>What English Translation Equivalents Can Reveal about the Czech ‘Modal’ Particle prý: A Cross-Register Study</t>
  </si>
  <si>
    <t>Sio, Joanna Ut-Seong</t>
  </si>
  <si>
    <t>Personal pronouns</t>
  </si>
  <si>
    <t>Demonstratives</t>
  </si>
  <si>
    <t>Komárek, Karel</t>
  </si>
  <si>
    <t>Paměti Františka Jana Vaváka jako filologický pramen</t>
  </si>
  <si>
    <t>Russo, Benedetto Giuseppe</t>
  </si>
  <si>
    <t>Una prospettiva pragmatica applicata alla finzione narrativa: &amp;apos;Il Romanzo della Bambola&amp;apos; (1896) della Contessa Lara nel quadro della narrativa per l’infanzia dell’Ottocento</t>
  </si>
  <si>
    <t>Horňáček, Milan;Schöning, Matthias</t>
  </si>
  <si>
    <t>Erster Weltkrieg</t>
  </si>
  <si>
    <t>Grenzland</t>
  </si>
  <si>
    <t>Emonds, Joseph Embley;Faarlund, Jan Terje</t>
  </si>
  <si>
    <t>How Viking Descendants Reshaped the English Vocabulary</t>
  </si>
  <si>
    <t>Riebová, Markéta;Nemrava, Daniel;Zámec, Radim</t>
  </si>
  <si>
    <t>V Coloquio Internacional de Estudios Latinoamericanos en Olomouc CIELO 5</t>
  </si>
  <si>
    <t>Stěpanova, Ludmila;Svašková, Markéta;Arkhangelska, Tetiana</t>
  </si>
  <si>
    <t>Obraz čeloveka vo frazeologii</t>
  </si>
  <si>
    <t>Lafontaine, Fanny</t>
  </si>
  <si>
    <t>Description d´un type de configuration rectificative</t>
  </si>
  <si>
    <t>Engelbrecht, Wilken</t>
  </si>
  <si>
    <t>The Case of Kaas. The Reception of Elsschot&amp;apos;s Work in the Czech Language</t>
  </si>
  <si>
    <t>O německy psané literatuře pražské, moravské a židovské</t>
  </si>
  <si>
    <t>Pour une linguistique opérative du tchèque</t>
  </si>
  <si>
    <t>Změlík, Richard</t>
  </si>
  <si>
    <t>The Interpretation of Quantitative and Corpus Analysis of Thematic Fields in First Collections of Short Stories by Jan Čep</t>
  </si>
  <si>
    <t>Naturalismus.</t>
  </si>
  <si>
    <t>Anténe, Petr</t>
  </si>
  <si>
    <t>Perception of the USA among Future Foreign Language Teachers in Austria and the Czech Republic</t>
  </si>
  <si>
    <t>De Tsjechische Conscience</t>
  </si>
  <si>
    <t>Mauern, Brücken und Orchideen</t>
  </si>
  <si>
    <t>Matlach, Vladimír;Faltýnek, Dan</t>
  </si>
  <si>
    <t>Báze nejsou písmena</t>
  </si>
  <si>
    <t>Havrda, Matyáš</t>
  </si>
  <si>
    <t>The So-Called Eighth Stromateus by Clement of Alexandria</t>
  </si>
  <si>
    <t>Šedina, Miroslav</t>
  </si>
  <si>
    <t>Órigenés. Proti Kelsovi I-II</t>
  </si>
  <si>
    <t>Karfíková, Lenka</t>
  </si>
  <si>
    <t>Filosofie Augustinova mládí. Tři studie s Nebridiovým a Augustinovým listem (Ep. 6-7) v příloze</t>
  </si>
  <si>
    <t>Duše zrcadlo. Studie ke Kappadočanům, Augustinovi a Abélardovi</t>
  </si>
  <si>
    <t>Dudzik, Pavel</t>
  </si>
  <si>
    <t>Tatian, Promluva k Řekům</t>
  </si>
  <si>
    <t>Ambros, Pavel</t>
  </si>
  <si>
    <t>Doprovázet, rozlišovat a integrovat. Uvedení do pastorální antropologie</t>
  </si>
  <si>
    <t>Augustins Gnadenlehre in ihrer Entwicklung</t>
  </si>
  <si>
    <t>Mackerle, Adam</t>
  </si>
  <si>
    <t>Ámos. Když Bůh musí řvát jako lev</t>
  </si>
  <si>
    <t>Hušek, Vít</t>
  </si>
  <si>
    <t>Ambrosiaster a dějiny spásy v kontextu předaugustinovské západní teologie</t>
  </si>
  <si>
    <t>Mccormick, Peter</t>
  </si>
  <si>
    <t>Blindly Seeing. Essays in Ethics: Discourses, Sayings, Sufferings</t>
  </si>
  <si>
    <t>Medieval Hebrew Uroscopic Texts: The Reception of Greek Uroscopic Texts in the Hebrew Book of Remedies Attributed to Asaf</t>
  </si>
  <si>
    <t>Rybaříková, Zuzana</t>
  </si>
  <si>
    <t>The Reconstruction of A. N. Prior's Ontology</t>
  </si>
  <si>
    <t>Komenský a Bacon. Dvě raně novověké cesty k obnově vědění</t>
  </si>
  <si>
    <t>Žemla, Martin</t>
  </si>
  <si>
    <t>Heinrich Rantzau, Adam Huber z Riesenpachu (překlad), O zachování dobrého zdraví (1587)</t>
  </si>
  <si>
    <t>Marsilio Ficino. O Slunci, O světle / De Sole, De lumine</t>
  </si>
  <si>
    <t>Blecha, Ivan</t>
  </si>
  <si>
    <t>Aisthetische Welt. Studien zur Phänomenologie</t>
  </si>
  <si>
    <t>Tichý, Ladislav</t>
  </si>
  <si>
    <t>List Galatským</t>
  </si>
  <si>
    <t>Černušková, Veronika;Chalupa, Petr</t>
  </si>
  <si>
    <t>Kniha Ester</t>
  </si>
  <si>
    <t>Cajthaml, Martin</t>
  </si>
  <si>
    <t>Love as Desire of the Good or Love as Value-response? Plato and von Hildebrand on the Essence of Love</t>
  </si>
  <si>
    <t>Svatoň, Robert</t>
  </si>
  <si>
    <t>Společenství v Kristově zaslíbení. Příspěvky k současnému stavu ekumenického dialogu</t>
  </si>
  <si>
    <t>Urban, František</t>
  </si>
  <si>
    <t>Mariologické a mariánské inspirace v českém středověku. Mariologie Arnošta z Pardubic, Jana z Jenštejna, Jana Husa a Jana Rokycany</t>
  </si>
  <si>
    <t>Chalupa, Petr</t>
  </si>
  <si>
    <t>Ester: skrytý Bůh a statečná židovská dívka</t>
  </si>
  <si>
    <t>Quodvultdeus’ Sermons on the Creed: a Reassessment of his Polemics against the Jews, Pagans, and Arians</t>
  </si>
  <si>
    <t>Janšta, Vojtěch</t>
  </si>
  <si>
    <t>Christologické a ekleziologické inspirace v díle Huga Rahnera</t>
  </si>
  <si>
    <t>In Times Like These. Essays in Ethics: Situations, Resources, Issues</t>
  </si>
  <si>
    <t>The Conception of Man in the Works of John Amos Comenius</t>
  </si>
  <si>
    <t>Nejeschleba, Tomáš</t>
  </si>
  <si>
    <t>15th Annual Conference for International Society for Neoplatonic Studies</t>
  </si>
  <si>
    <t>Výuka dobrého vkusu jako státní zájem II. Závěr rané pražské univerzitní estetiky ve středoevropských souvislostech 1805-1848</t>
  </si>
  <si>
    <t>Spáčilová, Jana</t>
  </si>
  <si>
    <t>Soloists of the Opera Productions in Brno, Holešov, Kroměříž and Vyškov. Italian Opera Singers in Moravian Sources c. 1720-1740 (Part I)</t>
  </si>
  <si>
    <t>Folklore studies</t>
  </si>
  <si>
    <t>Křupková, Lenka;Kopecký, Jiří;Beckerman, Michael;Beveridge, David;Nouza, Zdeněk;Tyrrell, John;Fiehler, Judith;Ottlová, Marta;Karlík, Filip</t>
  </si>
  <si>
    <t>Czech Music Around 1900</t>
  </si>
  <si>
    <t>Spáčilová, Jana;Kopecký, Jiří</t>
  </si>
  <si>
    <t>Répertoire International de la Presse Musicale. Hudební listy 1870-1875.</t>
  </si>
  <si>
    <t>A Variation on the ‘Villa’ at the Bohemian Periphery: The Case of the Rožmberk (Rosenberg) Residence of Kratochvíle</t>
  </si>
  <si>
    <t>Křupková, Lenka;Kopecký, Jiří</t>
  </si>
  <si>
    <t>Das Olmützer Stadttheater und seine Oper. &amp;quot;Wer in Olmütz gefällt, gefällt in der ganzen Welt&amp;quot;</t>
  </si>
  <si>
    <t>Zouhar, Vít;Coufalová, Gabriela</t>
  </si>
  <si>
    <t>Milý příteli Bureši: Dopisy Bohuslava Martinů Miloslavu Burešovi / Dear friend Bureš: Bohuslav Martinů´s letters to Miloslav Bureš</t>
  </si>
  <si>
    <t>Jeništa, Jan;Dvořák, Václav;Mertová, Martina</t>
  </si>
  <si>
    <t>Bilance. Umění ve veřejném prostoru Olomouce v letech 1945-1989</t>
  </si>
  <si>
    <t>Blüml, Jan</t>
  </si>
  <si>
    <t>The Jazz Section and its influence on the development of culture in the regions of Czechoslovakia before 1989: the case of the music scene in Olomouc</t>
  </si>
  <si>
    <t>Michalčáková, Jana;Alvaro, Corrado;Albano, Virginia;Amici, S.;Bajoet, Jade;Danesi, Valeria;Georgiannis, G. M.;La Marca, C.;Liberotti, Giovanna;Moscone, D.;Pansini, Antonella;Pizzoli, E.;Tota, F.;Zinni, Martina</t>
  </si>
  <si>
    <t>"The shape of monuments" project. Current activities and technological training in university - industry partnership.</t>
  </si>
  <si>
    <t>Beseelende Bauplastik als sozialistische gemeenschapskunst. Rudolf Bellings Aufträge für die holländische Sozialdemokratie</t>
  </si>
  <si>
    <t>Progresivní rock: světová a československá scéna ve vybraných reflexích</t>
  </si>
  <si>
    <t>Luska, Jiří</t>
  </si>
  <si>
    <t>Mental processing of Western music harmony: Some developmental and cognitive aspects</t>
  </si>
  <si>
    <t>“The architectural rhythm of a small town … is very familiar to us.” A Small Town as an Aesthetic Ideal of the Twentieth Century</t>
  </si>
  <si>
    <t>Bártl, Lukáš</t>
  </si>
  <si>
    <t>Evžen Sobek 20</t>
  </si>
  <si>
    <t>Mik, Václav;Plíhalová, Lucie;Doležal, Karel;Spíchal, Lukáš;Galuszka, Petr;Strnad, Miroslav;Grúz, Jiří</t>
  </si>
  <si>
    <t>Use of 6-substituted 9-halogenalkyl purines for regulation of growth and development of whole plants, plant cells and plant organs; novel 6-substituted 9-halogenalkyl purines</t>
  </si>
  <si>
    <t>Mokshyna, Elena;Polishchuk, Pavlo;Nedostup, Vadim;Kuzmin, Victor</t>
  </si>
  <si>
    <t>QSPR-Modeling for the Second Virial Cross-Coefficients of Binary Organic Mixtures</t>
  </si>
  <si>
    <t>Burian, Jaroslav;Stachová, Markéta</t>
  </si>
  <si>
    <t>Potenciál ORP Olomouc pro územní rozvoj v roce 2016</t>
  </si>
  <si>
    <t>Nwaogu, Chukwudi;Ole, Torti;Pechanec, Vilém</t>
  </si>
  <si>
    <t>Landuse - crime relationships in Sub-Sahara Africa: a spatio-temporal assessment using GIS in Apapa council area, Nigeria</t>
  </si>
  <si>
    <t>Tichá, Veronika;Fialová, Hedvika;Fňukal, Miloš;Král, Ondřej;Šerý, Miloslav;Šimáček, Petr</t>
  </si>
  <si>
    <t>Atlas voleb do zastupitelstva Pardubického kraje</t>
  </si>
  <si>
    <t>Hudeček, Tomáš;Žáková, Zuzana;Vondráková, Alena;Kufner, Jan;Voženílek, Vít;Selníková, Nikola</t>
  </si>
  <si>
    <t>Atlas dopravní dostupnosti v České republice</t>
  </si>
  <si>
    <t>Brynda, Jiří;Cígler, Petr;Gruner, Bohumír;Řezáčová Maloy, Pavlína;Mader, Pavel;Šícha, Václav;Bakardjiev, Mario;Holub, Josef;Džubák, Petr;Hajdúch, Marián</t>
  </si>
  <si>
    <t>CARBONIC ANHYDRASE INHIBITORS AND METHOD OF THEIR PRODUCTION</t>
  </si>
  <si>
    <t>Flodr, Patrik;Látalová, Pavla;Tichý, Martin;Kubová, Zuzana;Papajík, Tomáš;Šváchová, Michaela;Radová, Lenka;Jarošová, Marie</t>
  </si>
  <si>
    <t>Clinicopathological correlations of the immunoprofile in diffuse large B-cell lymphoma NOS - a single institution's experience</t>
  </si>
  <si>
    <t>Kolář, Milan</t>
  </si>
  <si>
    <t>Respirační infekce a jejich léčba</t>
  </si>
  <si>
    <t>Rohoň, Peter;Bělohlávková, P.;Čerňan, Martin;Doubek, M.;Faber, Edgar;Folber, F.;Hluší, Antonín;Kuba, Adam;Lysák, D.;Minařík, Jiří;Novák, Martin;Palová, Miroslava;Papajík, Tomáš;Pika, Tomáš;Procházka, Vít;Rusiňáková, Zuzana;Strojil, Jan;Szotkowski, Tomáš;Žáčková, D.;Urbánek, Karel;Žák, P.</t>
  </si>
  <si>
    <t>Nové možnosti v léčbě vybraných hematologických onemocnění</t>
  </si>
  <si>
    <t>Konečná, Jana;Mikšová, Zdeňka</t>
  </si>
  <si>
    <t>Significance of family caregivers today</t>
  </si>
  <si>
    <t>Kopeček, Pavel</t>
  </si>
  <si>
    <t>Analýza reflexe dějin samostatné České republiky a Slovenské republiky ve středoškolských učebnicích dějepisu</t>
  </si>
  <si>
    <t>Mlčáková, Renata;Vitásková, Kateřina</t>
  </si>
  <si>
    <t>Education of Children with Communication Difficulties - Speech and Language Therapists' Research Findings within Inclusive Perspectives</t>
  </si>
  <si>
    <t>Šebková, Lucie;Vitásková, Kateřina</t>
  </si>
  <si>
    <t>Enfoque interdisciplinario en relación con personas con afasia en La república checa desde el punto de vista del logopeda</t>
  </si>
  <si>
    <t>Valenta, Milan;Lištiaková, Ivana</t>
  </si>
  <si>
    <t>Evaluation of dramaterapeutical process for client with neurotic disorder</t>
  </si>
  <si>
    <t>Finková, Dita;Jeřábková, Kateřina;Hubištová, Martina;Kasáčková, Jana;Švecová, Veronika;Smečková, Gabriela</t>
  </si>
  <si>
    <t>Individuals with visual impairment and their perception of life satisfaction</t>
  </si>
  <si>
    <t>Langer, Jiří;Horváthová, Ivana;Hubištová, Martina;Kasáčková, Jana;Kozáková, Zdeňka;Krahulcová, Kristýna;Matelová, Zuzana;Michalík, Jan;Moučková, Martina;Pastieriková, Lucia;Těthalová, Lenka;Švecová, Veronika;Vlková, Petra</t>
  </si>
  <si>
    <t>Pedagogičtí pracovníci jako klíčový faktor inkluzivního vzdělávání</t>
  </si>
  <si>
    <t>Částková, Pavlína;Kropáč, Jiří;Plischke, Jitka</t>
  </si>
  <si>
    <t>Přínos informálního a neformálního vzdělávání pro technické vzdělávání žáků základní školy</t>
  </si>
  <si>
    <t>Kantor, Jiří;Chráska, Miroslav;Koucun, Jan;Drlíčková, Svatava;Petrová, Naďa;Lipský, Matěj;Lištiaková, Ivana;Očenášová, Zuzana</t>
  </si>
  <si>
    <t>Společné a rozdílné v uměleckých (kreativních) terapiích</t>
  </si>
  <si>
    <t>Šmelová, Eva;Ludíková, Libuše;Petrová, Alena;Souralová, Eva</t>
  </si>
  <si>
    <t>The Teacher as a Significant Part of Inclusive Education in the Conditions of Czech Schools Current Opinions of Czech Teachers about the Inclusive Form of Education</t>
  </si>
  <si>
    <t>Dienstbier, Filip;Pouperová, Olga;Vícha, Ondřej</t>
  </si>
  <si>
    <t>Prosazování ochrany kulturních hodnot v procesech územního plánování</t>
  </si>
  <si>
    <t>Prosazování ochrany kulturních hodnot při ochraně dřevin rostoucích mimo les</t>
  </si>
  <si>
    <t>Kubátová, Jaroslava;Seitlová, Klára;Stoklasa, Jan</t>
  </si>
  <si>
    <t>TeamUP - On-line psychodiagnostika týmové spolupráce ve virtuálních týmech</t>
  </si>
  <si>
    <t>Fafejta, Martin</t>
  </si>
  <si>
    <t>Sexualita a sexuální identita: Sociální povaha přirozenosti</t>
  </si>
  <si>
    <t>Klimentová, Eva</t>
  </si>
  <si>
    <t>ANNA</t>
  </si>
  <si>
    <t>Suchá, Jaroslava;Dolejš, Martin</t>
  </si>
  <si>
    <t>AGRESIVITA, DEPRESIVITA, IMPULZIVITA A SEBEHODNOCENÍ U ČESKÝCH ADOLESCENTŮ</t>
  </si>
  <si>
    <t>Šotola, Jaroslav;Rodríguez Polo, Mario;Prokeš, Michal;Konečný, Jakub;Viktorová, Barbora;Konopová, Magdalena;Vrbová, Barbora</t>
  </si>
  <si>
    <t>Etnografie sociální mobility. Etnicita, bariéry, dominance</t>
  </si>
  <si>
    <t>Transpozice směrnice Evropského Parlamentu a Rady 2011/83/EU ze dne 25. října 2011 o právech spotřebitelů a směrnice Evropského Parlamentu a Rady 2005/29/ES ze dne 11. května 2005 o nekalých obchodních praktikách vůči spotřebitelům na vnitřním trhu, do národní legislativy České republiky a Slovenské republiky</t>
  </si>
  <si>
    <t>Kodejška, Čeněk</t>
  </si>
  <si>
    <t>Tři nové fyzikální experimenty se zvukovou kartou PC</t>
  </si>
  <si>
    <t>Holubová, Renata</t>
  </si>
  <si>
    <t>Přesýpací hodiny v hodině fyziky</t>
  </si>
  <si>
    <t>Majerová, Hana</t>
  </si>
  <si>
    <t>Vnímání osoby se zrakovým postižením v kontextu specifik představivosti</t>
  </si>
  <si>
    <t>Vitásková, Kateřina;Červinková, Helena;Dzidová, Lenka;Kopecká, Barbora;Mlčáková, Renata;Schwarzová, Lucie;Šebková, Lucie;Tabachová, Jana;Vyhlídalová, Lucie</t>
  </si>
  <si>
    <t>Výzkum vybraných parametrů produkce a percepce hlasu, řeči a jazyka ve vazbě na specifické etiologické determinanty v logopedickém náhledu</t>
  </si>
  <si>
    <t>Andrysová, Pavla</t>
  </si>
  <si>
    <t>Osobnostní učitelství</t>
  </si>
  <si>
    <t>Růžičková, Veronika;Kroupová, Kateřina;Kramosilová, Zuzana</t>
  </si>
  <si>
    <t>Zrakový trénink a jeho podmínky</t>
  </si>
  <si>
    <t>Šobáňová, Petra;Jiroutová, Jana;Andres, Jan;Badalíková, Olga;Millard-Mendez, Robert;Raen-Mendez, Nancy;Braysmith, Hilary A.;Howard, Leigh Anne;Black, David;Hrubá, Tereza;Tikalová, Lucie;Forman, Pavel;Bieleszová, Štěpánka;Medek, David;Chmelík, Jiří;Ronovská, Anna;Novosad, Štefan;Stehlíková-Babyrádová, Hana</t>
  </si>
  <si>
    <t>Useful Symbiosis: Science, Technology, Art &amp; Art Education</t>
  </si>
  <si>
    <t>Ludíková, Libuše;Kantor, Jiří;Kroupová, Kateřina;Růžičková, Veronika;Baslerová, Pavlína;Hrubešová, Ivana;Majerová, Hana;Malinovská, Olga;Petrová, Naďa;Remešová, Zuzana</t>
  </si>
  <si>
    <t>Vybrané faktory ovlivňující kvalitu života osob se speciálními potřebami</t>
  </si>
  <si>
    <t>Šmelová, Eva;Petrová, Jitka;Berčíková, Alena;Miklánková, Ludmila;Balaban, Vlado;Klímová, Šárka;Vaňková, Kateřina</t>
  </si>
  <si>
    <t>Individualizace ve výchově a vzdělávání dětí předškolního věku</t>
  </si>
  <si>
    <t>Zouhar, Vít</t>
  </si>
  <si>
    <t>Bohuslav Martinů Cantatas. Opening of the Springs, H 354, The Legend of the Smoke from Potato Tops, H 360, A Dandelion Romance, H 364, Mikesh from the Mountains, H 375. The Bohuslav Martinů Complete Edition. Series VI/2/3. Cantatas</t>
  </si>
  <si>
    <t>Miller, Jaroslav;Burešová, Jana;Trapl, Miloš</t>
  </si>
  <si>
    <t>Český exil v Austrálii (1948-1989)</t>
  </si>
  <si>
    <t>Spánek, sen a smrt v pohřebních kázáních raného novověku aneb Sen o věži, žebříku a kurfiřtovi</t>
  </si>
  <si>
    <t>Švaříčková Slabáková, Radmila</t>
  </si>
  <si>
    <t>"The Meaning of His Life Was Work": The Construction of Identities in the Oral Narratives of Older Czech Men</t>
  </si>
  <si>
    <t>Krappmann, Marie</t>
  </si>
  <si>
    <t>Ludwig August Frankls "Nach Jerusalem!" Über die Logik der Widersprüche und das Zerbröckeln der Metaphern</t>
  </si>
  <si>
    <t>Gutiérrez Rubio, Enrique</t>
  </si>
  <si>
    <t>La imagen de la mujer (y del hombre) en la fraseología española.</t>
  </si>
  <si>
    <t>Etudes de linguistique théorique et romane</t>
  </si>
  <si>
    <t>Benešová, Martina;Biryukov, Denis;Matoušková, Lenka;Motalová, Tereza;Vicherová Schusterová, Denisa;Kovaľová, Jana;Vaculíková, Petra</t>
  </si>
  <si>
    <t>Text Segmentation for Menzerath-Altmann Law Testing</t>
  </si>
  <si>
    <t>Novotný, Zdeněk</t>
  </si>
  <si>
    <t>Spor o smysl českých dějin u T. G. Masaryka a Josefa Pekaře a jeho aktuálnost</t>
  </si>
  <si>
    <t>Myslivečková, Hana</t>
  </si>
  <si>
    <t>Těšínské sepulkrálie z dílny Mistra náhrobků v Sedlnicích</t>
  </si>
  <si>
    <t>Univerzita Pardubice</t>
  </si>
  <si>
    <t>Univerzita Pardubice/Dopravní fakulta Jana Pernera</t>
  </si>
  <si>
    <t>Falta, Michal;Cempírek, Václav;Široký, Jaromír;Matuška, Jaroslav</t>
  </si>
  <si>
    <t>Registr osvědčení strojvedoucích</t>
  </si>
  <si>
    <t>Univerzita Pardubice/Fakulta elektrotechniky a informatiky</t>
  </si>
  <si>
    <t>Diviš, Roman</t>
  </si>
  <si>
    <t>Mesoskopický simulátor železniční dopravy MesoRail se základní podporou řízení provozu s podporou rozhodování pomocí vnořených simulací</t>
  </si>
  <si>
    <t>Fikejz, Jan;Oborník, Jakub</t>
  </si>
  <si>
    <t>Webová služba pro lokalizaci kolejových vozidel</t>
  </si>
  <si>
    <t>Univerzita Pardubice/Fakulta chemicko-technologická</t>
  </si>
  <si>
    <t>Josefík, František;Kubáč, Lubomír;Syrový, Tomáš;Bober, Patrycja;Stejskal, Jaroslav</t>
  </si>
  <si>
    <t>Přípravek pro kontinuální modifikaci tkaných nebo netkaných textilií a tkaná nebo netkaná textilie opatřená tímto přípravkem</t>
  </si>
  <si>
    <t>Růžička, Aleš;Bažantová, Jana;Olejník, Roman</t>
  </si>
  <si>
    <t>Způsob přípravy hydrokarbylesterů laktyl laktátů z laktidů</t>
  </si>
  <si>
    <t>Jašúrek, Bohumil;Vališ, Jan;Mukha, Ljubou;Syrový, Tomáš</t>
  </si>
  <si>
    <t>UV zářením tvrditelný nízkoviskózní hybridní lak</t>
  </si>
  <si>
    <t>Syrový, Tomáš;Syrová, Lucie;Krbal, Miloš;Wágner, Tomáš</t>
  </si>
  <si>
    <t>Funkční vzorek přepisovatelného paměťového elementu ReRAM s kapacitou 48 bitů</t>
  </si>
  <si>
    <t>Syrový, Tomáš;Syrová, Lucie;Bourek, Jan;Beránek, Jan;Kubáč, Lubomír;Josefík, František</t>
  </si>
  <si>
    <t>Funkční vzorek plně tištěného nepřepisovatelného nevolatilního paměťového elementu WORM s kapacitou 112 bitů</t>
  </si>
  <si>
    <t>Hrdina, Radim;Burgert, Ladislav;Kalendová, Andréa;Vytřasová, Jarmila;Bayerová, Petra;Krejčová, Anna;Brožková, Iveta;Margues Dinis Pinto, Tiago Alexandre</t>
  </si>
  <si>
    <t>Technologie výroby tenzidu s antikorozními účinky</t>
  </si>
  <si>
    <t>Hrdina, Radim;Burgert, Ladislav;Kalendová, Andréa;Vytřasová, Jarmila;Bayerová, Petra;Krejčová, Anna;Brožková, Iveta;Marques Dinis Pinto, Tiago Alexandre;Genovez, Mario</t>
  </si>
  <si>
    <t>Sekvestrant s antikorozními vlastnostmi do potrubních systémů</t>
  </si>
  <si>
    <t>Syrový, Tomáš;Syrová, Lucie;Kubáč, Lubomír;Černý, Jiří;Peprníček, Tomáš</t>
  </si>
  <si>
    <t>Ověřená technologie tisku fotoaktivní vrstvy pro paropropustné bakteriostatické Sontek fólie</t>
  </si>
  <si>
    <t>Macák, Jan;Syrový, Tomáš;Wágner, Tomáš;Kubáč, Lubomír;Josefík, František</t>
  </si>
  <si>
    <t>Způsob přípravy bimodální směsi nanočástic a mikročástic mědi s polymerní ochrannou vrstvou</t>
  </si>
  <si>
    <t>Bodnár, Michal;Ozaňák, Pavol;Bariová, Marie;Hána, Karel;Hon, Zdeněk;Kučera, Lukáš;Veselý, Tomáš;Bajer, Martin;Motáň, Vojtěch;Malík, Petr;Dobrovolný, Martin;Němec, Zdeněk;Rozsíval, Pavel;Blecha, Tomáš;Čengery, Jiří;Kašpar, Petr</t>
  </si>
  <si>
    <t>Sadílek, Ondřej</t>
  </si>
  <si>
    <t>Testovací zařízení zásobníků elektrické energie</t>
  </si>
  <si>
    <t>Čegan, Lukáš;Němec, Zdeněk;Roleček, Jiří;Vodička, Jan;Blanař, Vít;Řezníček, Michal</t>
  </si>
  <si>
    <t>Přenosný audiometr</t>
  </si>
  <si>
    <t>Travelling Virtual Balise for ETCS</t>
  </si>
  <si>
    <t>Hanus, Petr;Schmidová, Eva;Culek, Bohumil</t>
  </si>
  <si>
    <t>Upínací kleština pro dynamické tahové testování plochých materiálových vzorků na kyvadlovém kladivu</t>
  </si>
  <si>
    <t>Haupt, Lukáš;Michálek, Tomáš</t>
  </si>
  <si>
    <t>Třínápravový podvozek lokomotivy</t>
  </si>
  <si>
    <t>Schmidová, Eva;Konečný, Michal;Tomanovič, Josef</t>
  </si>
  <si>
    <t>Upínací zařízení plochých materiálových vzorků pro použití při dynamických tahových testech na kyvadlovém kladivu</t>
  </si>
  <si>
    <t>Schmidová, Eva;Culek, Bohumil;Tlustoš, Jiří</t>
  </si>
  <si>
    <t>Přípravek k upevnění zkušebních vzorků v testovacím zařízení pro kontaktně únavové zkoušky materiálu</t>
  </si>
  <si>
    <t>Voltr, Petr</t>
  </si>
  <si>
    <t>Simulation of wheel-rail contact conditions on experimental equipment</t>
  </si>
  <si>
    <t>Syrový, Tomáš;Syrová, Lucie;Kubáč, Lubomír;Josefík, František;Peprníček, Tomáš</t>
  </si>
  <si>
    <t>Ověřená technologie tisku plenového senzoru pro elektronickou detekci inkontinence</t>
  </si>
  <si>
    <t>Machotová, Jana;Rückerová, Adéla;Kalendová, Andréa;Hochmannová, L.</t>
  </si>
  <si>
    <t>Vodou ředitelné samosíťující pojivo s antibakteriálním účinkem</t>
  </si>
  <si>
    <t>Univerzita Pardubice/Fakulta zdravotnických studií</t>
  </si>
  <si>
    <t>Škvrňáková, Jana;Pellant, Arnošt;Ungrová, Pavlína;Blanař, Vít</t>
  </si>
  <si>
    <t>Ošetřovatelská péče u pacientů s poruchou rovnováhy</t>
  </si>
  <si>
    <t>Mandysová, Petra;Škvrňáková, Jana</t>
  </si>
  <si>
    <t>Diagnostika poruch polykání - z pohledu sestry</t>
  </si>
  <si>
    <t>Holá, Jana</t>
  </si>
  <si>
    <t>Interní komunikace v teorii a praxi</t>
  </si>
  <si>
    <t>Univerzita Pardubice/Fakulta filozofická</t>
  </si>
  <si>
    <t>Tomková, Anna;Rýdl, Karel</t>
  </si>
  <si>
    <t>Alternatives dans les processus d´éducation en république tchèque: historie et situation actuelle</t>
  </si>
  <si>
    <t>Samek, Tomáš</t>
  </si>
  <si>
    <t>Tahle země je naše: Český a německý veřejný prostor v deiktické perspektivě</t>
  </si>
  <si>
    <t>Šándorová, Zdenka</t>
  </si>
  <si>
    <t>Raná péče v referenčním poli speciální pedagogiky a sociálních služeb</t>
  </si>
  <si>
    <t>Univerzita Pardubice/Fakulta ekonomicko-správní</t>
  </si>
  <si>
    <t>Kraftová, Ivana;Maštálka, Martin;Matěja, Zdeněk;Svoboda, Ondřej;Zdražil, Pavel</t>
  </si>
  <si>
    <t>Bezpečný rozvoj regionu. Základní koncept.</t>
  </si>
  <si>
    <t>Stejskal, Jan;Kuvíková, Helena;Mikušová Meričková, Beáta;Linhartová, Veronika</t>
  </si>
  <si>
    <t>Teorie a praxe veřejných služeb</t>
  </si>
  <si>
    <t>Francek, Jindřich</t>
  </si>
  <si>
    <t>Pardubické smolné knihy 1538-1626</t>
  </si>
  <si>
    <t>Lenderová, Milena</t>
  </si>
  <si>
    <t>Dámská jízda. Cestovatelky z českých zemí a jejich obraz Itálie v letech 1782 – 1936</t>
  </si>
  <si>
    <t>Hanulík, Vladan</t>
  </si>
  <si>
    <t>HISTORIE NEKONVENČNÍCH LÉČEBNÝCH PRAKTIK V DOBĚ PROFESIONALIZACE MEDICÍNY Vznik a vývoj lázní Gräfenberg v 1. polovině 19. století</t>
  </si>
  <si>
    <t>Kubeš, Jiří</t>
  </si>
  <si>
    <t>Hermann Jakob Czernin von Chudenitz' Diplomatic Mission in Warsaw in 1695. A contribution towards the travel arrangements of Imperial diplomats</t>
  </si>
  <si>
    <t>Marek, Pavel</t>
  </si>
  <si>
    <t>La mujer como agente e informadora. Las cortes de Viena y Praga en la década de 1620 a través del epistolario de la familia Lobkowicz</t>
  </si>
  <si>
    <t>Jílek, Jan</t>
  </si>
  <si>
    <t>Roman metal vessels in the milieu of Germanic elites in the Middle Danube region</t>
  </si>
  <si>
    <t>Vydra, Zbyněk;Téra, Michal;Komendová, Jitka;Hloušková, Kateřina;Řoutil, Michal</t>
  </si>
  <si>
    <t>Macková, Marie</t>
  </si>
  <si>
    <t>Finanční stráž v Čechách 1842-1918</t>
  </si>
  <si>
    <t>Homolová, Dita</t>
  </si>
  <si>
    <t>Šlechta v proměnách. Osudy aristokracie v Československu v letech 1918-1948</t>
  </si>
  <si>
    <t>Kouba, Miroslav</t>
  </si>
  <si>
    <t>Nástin dějin kultury na území Makedonie</t>
  </si>
  <si>
    <t>Rýdl, Karel</t>
  </si>
  <si>
    <t>Jan Amos Komenský a východní Čechy (1623 – 1628)</t>
  </si>
  <si>
    <t>Černá, Monika;Ivanová, Jaroslava;Ježková, Šárka;Hornová, Libuše</t>
  </si>
  <si>
    <t>Routes and Destinations. Learning histories of Czech speakers of English and their achievemnet in selected communicative language competences</t>
  </si>
  <si>
    <t>Německé inspirace českých kuchařských knih</t>
  </si>
  <si>
    <t>Knápek, Pavel</t>
  </si>
  <si>
    <t>Kunst und Künstlertum im Werk von Hugo von Hofmannsthal und Henrik Ibsen</t>
  </si>
  <si>
    <t>Podoby gastronacionalismu ve středoevropských národních hnutích dlouhého 19. století</t>
  </si>
  <si>
    <t>Kleprlík, Michal</t>
  </si>
  <si>
    <t>James Joyce: na sever od budoucna</t>
  </si>
  <si>
    <t>Kudláč, Antonín</t>
  </si>
  <si>
    <t>Anatomie pocitu úžasu. Česká populární fantastika 1990-2012 v kulturním, sociálním a literárním kontextu</t>
  </si>
  <si>
    <t>Studený, Jiří</t>
  </si>
  <si>
    <t>Povytažený dráp. Eseje o tvůrčím psaní</t>
  </si>
  <si>
    <t>Nevinní - Hermann Broch</t>
  </si>
  <si>
    <t>Barvy černobílého světa</t>
  </si>
  <si>
    <t>Sikora, Ondřej</t>
  </si>
  <si>
    <t>Kantova praktická metafyzika</t>
  </si>
  <si>
    <t>Fárek, Martin</t>
  </si>
  <si>
    <t>Were Shramana and Bhakti Movements against the Caste System?</t>
  </si>
  <si>
    <t>Hejduk, Tomáš;Pacovská, Kamila</t>
  </si>
  <si>
    <t>Filosofie lásky a přátelství</t>
  </si>
  <si>
    <t>Špaček, Vladimír;Večeřa, Miroslav;Prokůpek, Luboš;Nádvorníková, Zuzana;Zárybnická, Lucie;Linhart, Karel</t>
  </si>
  <si>
    <t>Method of preparation of a stabilized polyethylene</t>
  </si>
  <si>
    <t>Špaček, Vladimír;Kaška, Martin;Večeřa, Miroslav;Machotová, Jana</t>
  </si>
  <si>
    <t>Polymer pro vytváření inteligentních povrchů, zejména povrchů se sníženou povrchovou energií</t>
  </si>
  <si>
    <t>Machotová, Jana;Večeřa, Miroslav;Špaček, V.;Kaška, M.</t>
  </si>
  <si>
    <t>Vodou ředitelný polymerní nátěrový systém na bázi akrylátových mikrogelů s fosfazeny</t>
  </si>
  <si>
    <t>Imramovský, Aleš;Pauk, Karel</t>
  </si>
  <si>
    <t>Způsob přípravy intermediátu přípravy prostaglandinového derivátu alfaprostolu</t>
  </si>
  <si>
    <t>Macák, Jan;Hromádko, Luděk;Bulánek, Roman;Koudelková, Eva;Buk, Jan;Tejkl, Miroslav</t>
  </si>
  <si>
    <t>Způsob přípravy submikronových vláken amorfního oxidu křemičitého, a submikronová vlákna amorfního oxidu křemičitého připravená tímto způsobem</t>
  </si>
  <si>
    <t>Hrdina, Radim;Burgert, Ladislav;Kalendová, Andréa;Vytřasová, Jarmila;Bayerová, Petra;Krejčová, Anna;Brožková, Iveta;Marques Dinis Pinto, Tiago Alexandre;Genovez, M.C.</t>
  </si>
  <si>
    <t>Antikorozní sekvestrant a přípravek pro kapaliny do potrubních systémů</t>
  </si>
  <si>
    <t>Růžička, Aleš;Chlupatý, Tomáš;Vlasák, Petr</t>
  </si>
  <si>
    <t>Způsob přípravy biodegradovatelných polymerů, biodegradovatelné polymery a jejich použití</t>
  </si>
  <si>
    <t>Menčík, Jaroslav</t>
  </si>
  <si>
    <t>Concise reliability for engineers</t>
  </si>
  <si>
    <t>Michálek, Tomáš;Zelenka, Jaromír</t>
  </si>
  <si>
    <t>K problematice silových účinků vozidla na kolej ve vztahu k placení poplatků za použití dopravní cesty</t>
  </si>
  <si>
    <t>Bulíček, Josef</t>
  </si>
  <si>
    <t>Kolizní bod preferovaných způsobů dopravy a jeho model - přejezd pro cyklisty Pardubice Palackého</t>
  </si>
  <si>
    <t>Hurtová, Ivana;Sejkorová, Marie</t>
  </si>
  <si>
    <t>Analysis of engine oils using modern methods of tribotechnical diagnostics</t>
  </si>
  <si>
    <t>Elbeih, Ahmed Ikhlas Mohamed;Husarová, Adéla;Zeman, Svatopluk</t>
  </si>
  <si>
    <t>Method of preparation of epsilon-2,4,6,8,10,12-hexanitro-2,4,6,8,10,12-hexaazaisowurtzitane with reduced impact sensitivity</t>
  </si>
  <si>
    <t>Slezák, Miloslav;Palarčík, Jiří;Slehová, Eva;Blažková, Zuzana</t>
  </si>
  <si>
    <t>Zařízení pro zachycení iontů kovů ze znečištěných vod biologickou imobilizací</t>
  </si>
  <si>
    <t>Syrový, Tomáš;Hamáček, Aleš;Řeboun, Jan;Soukup, Radek;Pretl, Silvan;Bourek, Jan</t>
  </si>
  <si>
    <t>Senzor pro detekci průniku vlhkosti izolačními, podlahovými a střešními systémy</t>
  </si>
  <si>
    <t>Syrový, Tomáš;Syrová, Lucie;Kazda, Tomáš;Sedlaříková, Marie;Čech, Ondřej;Kubáč, Lubomír;Akrman, Jiří;Kimmer, Dušan;Lovecká, Lenka</t>
  </si>
  <si>
    <t>Akumulátor, zejména pro smart textilie</t>
  </si>
  <si>
    <t>Syrový, Tomáš;Syrová, Lucie;Bourek, Jan;Marek, Jan;Martínková, Lenka;Kubáč, Lubomír</t>
  </si>
  <si>
    <t>Ověřená technologie postupu výroby senzoru pro detekci exsudátu - bandážový senzor</t>
  </si>
  <si>
    <t>Široký, Jaromír;Cempírek, Václav;Nachtigall, Petr;Novák, Jaroslav;Hlavsová, Pavlína</t>
  </si>
  <si>
    <t>Certifikovaná metodika pro účely využití prostředků OPD v rámci podpory parku přepravních jednotek pro kombinovanou dopravu</t>
  </si>
  <si>
    <t>Linhartová, Veronika</t>
  </si>
  <si>
    <t>Corruption and its impact on the economic performance of regions of the Czech Republic</t>
  </si>
  <si>
    <t>Univerzita Pardubice/Fakulta restaurování</t>
  </si>
  <si>
    <t>Tišlová, Renata</t>
  </si>
  <si>
    <t>Postup při stanovení složení opravné malty pro opravu štukových děl</t>
  </si>
  <si>
    <t>Waisserová, Jana</t>
  </si>
  <si>
    <t>Doplňování štukových děl technologií taille directe</t>
  </si>
  <si>
    <t>Pargačová, Viola</t>
  </si>
  <si>
    <t>Koptové</t>
  </si>
  <si>
    <t>Univerzita Tomáše Bati ve Zlíně</t>
  </si>
  <si>
    <t>Univerzita Tomáše Bati ve Zlíně/Fakulta aplikované informatiky</t>
  </si>
  <si>
    <t>Komínková Oplatková, Zuzana;Šenkeřík, Roman</t>
  </si>
  <si>
    <t>Control Law and Pseudo Neural Networks Synthesized by Evolutionary Symbolic Regression Technique</t>
  </si>
  <si>
    <t>Švejda, Jaromír;Žák, Roman;Šenkeřík, Roman;Jašek, Roman</t>
  </si>
  <si>
    <t>Research on processing the brain activity in BCI system</t>
  </si>
  <si>
    <t>Univerzita Tomáše Bati ve Zlíně/Univerzitní institut</t>
  </si>
  <si>
    <t>Sedlařík, Vladimír;Hrabalíková, Martina;Stloukal, Petr;Sáha, Petr;Tupý, Michael</t>
  </si>
  <si>
    <t>Koncentrát pro antimikrobní stabilizaci plastových povrchů vytvořený na bázi anorganické biologicky aktivní látky</t>
  </si>
  <si>
    <t>Saha, Nabanita;Shah, Rushita Jaswant;Sáha, Tomáš;Sáha, Petr</t>
  </si>
  <si>
    <t>Biomateriál na bázi hydrogelu s magnetickými vlastnostmi a způsob jeho přípravy</t>
  </si>
  <si>
    <t>Univerzita Tomáše Bati ve Zlíně/Fakulta technologická</t>
  </si>
  <si>
    <t>Kimmer, Dušan;Vincent, Ivo;Fenyk, Jan;Petráš, David;Zatloukal, Martin;Sambaer, Wannes</t>
  </si>
  <si>
    <t>Morfologicky optimalizované netkané textilie na bázi nanovláken</t>
  </si>
  <si>
    <t>Zatloukal, Martin;Barbořík, Tomáš;Drábek, Jiří;Musil, Jan</t>
  </si>
  <si>
    <t>Novel Trends in Rheology VII</t>
  </si>
  <si>
    <t>Kuřitka, Ivo;Bhagwat, Shrikant Vinayak;Sáha, Petr</t>
  </si>
  <si>
    <t>Způsob syntézy nanokompozitu obsahujícího magnetické nanočástice na bázi oxidu železitého a polyelektrolyt tvořený ligninsulfonovou kyselinou nebo jejími solemi</t>
  </si>
  <si>
    <t>Jelínek, Miloš;Pecha, Jiří;Jelínek, Jiří;Hubálovský, Štěpán;Kolomazník, Karel</t>
  </si>
  <si>
    <t>Potravní hydrolyzovaný doplněk</t>
  </si>
  <si>
    <t>Potravní vlákninový doplněk</t>
  </si>
  <si>
    <t>Oulehla, Milan;Jašek, Roman</t>
  </si>
  <si>
    <t>Moderní kryptografie</t>
  </si>
  <si>
    <t>Univerzita Tomáše Bati ve Zlíně/Fakulta managementu a ekonomiky</t>
  </si>
  <si>
    <t>Tuček, David;Pivodová, Pavlína;Hamplová, Barbora;Jurásek, Martin;Kovářík, Martin;Konečný, Jaromír;Prauzek, Michal;Vyskotová, Jana;Javůrek, Filip;Pektor, Radim;Glogar, Ladislav;Kovalčík, Dominik</t>
  </si>
  <si>
    <t>Talaš, Stanislav;Bobál, Vladimír</t>
  </si>
  <si>
    <t>Utilization of Heat Accumulation in Control of Cyclic Systems</t>
  </si>
  <si>
    <t>Dulík, Tomáš;Vítek, Petr;Juřena, Tomáš</t>
  </si>
  <si>
    <t>Průmyslový průtokoměr kapalin</t>
  </si>
  <si>
    <t>Valouch, Jan;Urbančoková, Hana</t>
  </si>
  <si>
    <t>Identifikace vhodných aktiv v infrastruktuře – veřejná správa.</t>
  </si>
  <si>
    <t>Stoklásek, Pavel;Maňas, David;Maňas, Miroslav;Stoklásek, Jiří;Velísek, Jiří</t>
  </si>
  <si>
    <t>Způsob výroby krycí masky k překrytí neupravovaných částí výrobků</t>
  </si>
  <si>
    <t>Stoklásek, Pavel;Mizera, Aleš;Maňas, David;Maňas, Miroslav</t>
  </si>
  <si>
    <t>Ruční poklepový nástroj s výměnným a otočným tlukem</t>
  </si>
  <si>
    <t>Zatloukal, Martin</t>
  </si>
  <si>
    <t>Applied Rheology for Understanding Flow Instabilities in Polymer Processing</t>
  </si>
  <si>
    <t>Pecha, Jiří;Šánek, Lubomír;Kolomazník, Karel</t>
  </si>
  <si>
    <t>Optimalizovaná technologie výroby pomocných přípravků</t>
  </si>
  <si>
    <t>Maňas, David;Bednařík, Martin;Maňas, Miroslav</t>
  </si>
  <si>
    <t>Způsob úpravy povrchů dílců z polymerních materiálů před vytvořením lepeného spoje</t>
  </si>
  <si>
    <t>Maloch, Jaroslav;Maňas, Miroslav;Staněk, Michal;Maňas, David;Stoklásek, Pavel</t>
  </si>
  <si>
    <t>Způsob snímání průběhu deformací při rázových testech a zařízení k provádění tohoto způsobu</t>
  </si>
  <si>
    <t>Melichárek, Zdeněk</t>
  </si>
  <si>
    <t>Pomůcky pro zdravotně postižené, Tělocvičné a sportovní vybavení, výstroj a přístroje</t>
  </si>
  <si>
    <t>Barešová, Petra;Krátký, Petr;Sáha, Tomáš;Bartoníková, Ivana;Dorotíková, Zuzana Nela</t>
  </si>
  <si>
    <t>Zařízení pro 3D skenování prostorových objektů, zejména chodidla a přilehlých částí lidské nohy</t>
  </si>
  <si>
    <t>Univerzita Tomáše Bati ve Zlíně/Fakulta humanitních studií</t>
  </si>
  <si>
    <t>Kudlová, Pavla;Hatalová, Iveta;Hubáčková, Martina</t>
  </si>
  <si>
    <t>Péče o jizvy po porodu</t>
  </si>
  <si>
    <t>Blahová, Michaela</t>
  </si>
  <si>
    <t>Strategic Framework and Model for Managing Business Performance: Utilization of Synergies of Selected Management Systems in the Global Environment</t>
  </si>
  <si>
    <t>Chromjaková, Felicita;Tuček, David;Bobák, Roman</t>
  </si>
  <si>
    <t>Projektování výrobních procesů pro průmysl 4.0</t>
  </si>
  <si>
    <t>Kozubíková, Ludmila</t>
  </si>
  <si>
    <t>Významné atributy podnikatelské orientace v segmentu malých a středních podniků</t>
  </si>
  <si>
    <t>Univerzita Tomáše Bati ve Zlíně/Fakulta multimediálních komunikací</t>
  </si>
  <si>
    <t>Bačuvčík, Radim</t>
  </si>
  <si>
    <t>Spotřebitelské typologie. Nákupní chování na trzích zboží a služeb 2015</t>
  </si>
  <si>
    <t>Kolesár, Zdeno;Dubovský, Petr;Jakubíček, Vít</t>
  </si>
  <si>
    <t>Design ve službách trvale udržitelného rozvoje</t>
  </si>
  <si>
    <t>Jurášková, Olga;Juříková, Martina;Gartnerová, Eva;Šramová, Blandína;Soukalová, Radomila;Šviráková, Eva;Harantová, Lenka</t>
  </si>
  <si>
    <t>Voda pro všechny</t>
  </si>
  <si>
    <t>Banyár, Milan</t>
  </si>
  <si>
    <t>Značka a logo: vizuálne prvky značky a ich význam v procese brandingu</t>
  </si>
  <si>
    <t>Soukalová, Radomila;Šviráková, Eva;Strážnický, Přemysl</t>
  </si>
  <si>
    <t>Design stories...aneb kreativní inovace a problémy jejich transferu do praxe,</t>
  </si>
  <si>
    <t>Víra, náboženství a církve. Nákupní chování na trzích kulturních produktů 2017</t>
  </si>
  <si>
    <t>Navrátilová, Hana;Petrů Puhrová, Barbora</t>
  </si>
  <si>
    <t>From the Theory of Play into the Practice in Kindergarten: Verification of the Original Didactic Toys for Preschool Children</t>
  </si>
  <si>
    <t>Sociální potřeby středoškoláků s vrozeným tělesným postižením: opomíjený aspekt edukační praxe</t>
  </si>
  <si>
    <t>Petr Šafránková, Anna;Humenská, Tereza</t>
  </si>
  <si>
    <t>Postojová orientace učitelů ve vztahu k sociálně znevýhodněným žákům a jejich vzdělávání</t>
  </si>
  <si>
    <t>Vašíková, Jana;Žáková, Iva</t>
  </si>
  <si>
    <t>Význam primární logopedické prevence v rozvoji řečových a jazykových schopností dětí předškolního věku</t>
  </si>
  <si>
    <t>Skarupská, Helena</t>
  </si>
  <si>
    <t>Kulturní identita jako součást výchovy k občanství u adolescentů</t>
  </si>
  <si>
    <t>Lukášová, Hana</t>
  </si>
  <si>
    <t>Učitelské sebepojetí – podněty k auto-evaluaci a výzkumu</t>
  </si>
  <si>
    <t>Zicha, Jiří</t>
  </si>
  <si>
    <t>Past, Present and Future of the Concept of Wilderness</t>
  </si>
  <si>
    <t>Novosák, Jiří;Hájek, Oldřich;Novosáková, Jana</t>
  </si>
  <si>
    <t>Determinanty prostorové alokace výdajů kohezní politiky Evropské unie v kontextu hodnocení územních dopadů</t>
  </si>
  <si>
    <t>Hudba a my : Nákupní chování na trzích kulturních produktů 2015</t>
  </si>
  <si>
    <t>Šula, Tomáš</t>
  </si>
  <si>
    <t>AMBIENTNÍ MÉDIA V REKLAMĚ: Význam designu při tvorbě ambientních médií</t>
  </si>
  <si>
    <t>Göttlichová, Marcela</t>
  </si>
  <si>
    <t>The Phonetics of Advertising in terms of Perception Assessment</t>
  </si>
  <si>
    <t>Trušník, Roman</t>
  </si>
  <si>
    <t>Around the South with Jim Grimsley: The Roles of Place in the Author&amp;apos;s Southern Fiction</t>
  </si>
  <si>
    <t>Stanická, Silvie;Potůčková, Alena;Neumann, Ivan;Hlaváček, Josef;Drury, Richard</t>
  </si>
  <si>
    <t>JIŘÍ BERÁNEK</t>
  </si>
  <si>
    <t>Janíková, Jana;Gregor, Lukáš</t>
  </si>
  <si>
    <t>Ateliér Hermíny Týrlové</t>
  </si>
  <si>
    <t>Lapková, Dora;Komínková Oplatková, Zuzana;Pluháček, Michal;Šenkeřík, Roman;Adámek, Milan</t>
  </si>
  <si>
    <t>Analysis and Classification Tools for Automatic Process of Punches and Kicks Recognition</t>
  </si>
  <si>
    <t>Hlaváček, Petr;Chlachula, Josef</t>
  </si>
  <si>
    <t>TIME PREDICTION SYSTEM FOR THE SAFE WEARING OF NEWLY ACQUIRED FOOTWEAR</t>
  </si>
  <si>
    <t>Tupý, Michael;Novák, Jaromír;Měřínská, Dagmar;Tesaříková Svobodová, Alice</t>
  </si>
  <si>
    <t>Polyvinylbutyralový recyklát k přípravě polymerních směsí a polymerní směs jej obsahující</t>
  </si>
  <si>
    <t>Koutný, Marek;Maršálková, Kristýna;Jančová, Petra;Kučabová, Veronika;Šerá, Jana;Fikarová, Iveta;Minařík, Miroslav;Šnajdar, Ondřej;Waska, Karel;Dostálová, Jitka</t>
  </si>
  <si>
    <t>Monitoring anaerobní biodegradace</t>
  </si>
  <si>
    <t>Paravanová, Gordana;Bažant, Pavel;Sedláček, Tomáš;Pavlínek, Vladimír;Musil, Jan;Daniela, Omelková;Petr, Mertlík;Marek, Šindelář</t>
  </si>
  <si>
    <t>PVC prostá podlahovina optimalizované struktury</t>
  </si>
  <si>
    <t>Slobodian, Petr;Olejník, Robert;Babar, Dipak Gorakh</t>
  </si>
  <si>
    <t>Vysoce citlivý plošný senzor pro detekci plynných látek a způsob jeho výroby</t>
  </si>
  <si>
    <t>Pecha, Jiří;Kolomazník, Karel;Šánek, Lubomír</t>
  </si>
  <si>
    <t>Technologie výroby pomocných přípravků</t>
  </si>
  <si>
    <t>Kolomazník, Karel;Pecha, Jiří;Vašek, Vladimír</t>
  </si>
  <si>
    <t>Optimalizovaný způsob předúpravy kyselých odpadních tuků a olejů</t>
  </si>
  <si>
    <t>Pecha, Jiří;Kolomazník, Karel</t>
  </si>
  <si>
    <t>Technologie zpracování kolagenních odpadů</t>
  </si>
  <si>
    <t>Buňka, František;Michálek, Jaroslav;Hampelová, Lucie;Kříž, Oldřich;Němečková, Irena;Michálek, Tomáš</t>
  </si>
  <si>
    <t>Sta4MilPRO</t>
  </si>
  <si>
    <t>Kalenda, Jan</t>
  </si>
  <si>
    <t>Prozatím nevyužitá šance: situační analýza v pedagogickém výzkumu</t>
  </si>
  <si>
    <t>Petr Šafránková, Anna;Hrbáčková, Karla</t>
  </si>
  <si>
    <t>Teacher Self-Efficacy within the Context of Socially Disadvantaged Pupils' Education</t>
  </si>
  <si>
    <t>Blahová, Michaela;Haghirian, Parissa;Pálka, Přemysl</t>
  </si>
  <si>
    <t>Emerging Topics in Japanese Management Research</t>
  </si>
  <si>
    <t>Melichárek, Zdeněk;Dvořák, Zdeněk;Novotný, Petr;Holubář, Radek;Tóth, Dávid</t>
  </si>
  <si>
    <t>Pavelková, Drahomíra;Bednář, Pavel;Bialic-Davendra, Magdalena Lucyna;Břusková, Pavla;Knápková, Adriana;Zahradník, Petr</t>
  </si>
  <si>
    <t>Internationalisation of Cluster Organisations: Strategy, Policy and Competitiveness</t>
  </si>
  <si>
    <t>Tučková, Zuzana;Hauge, Olav;Hrabal, Martin;Jurigová, Zuzana;Jelínková, Darina;Mikeska, Martin;Papadaki, Šárka;Slinták, Karel;Trčka, Lukáš;Solenes, Oskar</t>
  </si>
  <si>
    <t>The Social Economy, Social Enterprises and outline of sustainability</t>
  </si>
  <si>
    <t>Partner Relationships and Family Life through the Prism of Young Adults with Physical Disabilities</t>
  </si>
  <si>
    <t>Soukup, Petr;Kočvarová, Ilona</t>
  </si>
  <si>
    <t>Velikost a reprezentativita výběrového souboru v kvantitativně orientovaném pedagogickém výzkumu</t>
  </si>
  <si>
    <t>Vaculíková, Jitka</t>
  </si>
  <si>
    <t>Proactive Coping Behavior in Sample of University Students in Helping Professions</t>
  </si>
  <si>
    <t>The Rural South as a Gay Men's Haven in Andrew Holleran's Dancer from the Dance and Jim Grimsley's Boulevard</t>
  </si>
  <si>
    <t>Majerčíková, Jana;Rebendová, Anna</t>
  </si>
  <si>
    <t>Mateřská škola ve světě univerzity</t>
  </si>
  <si>
    <t>Wiegerová, Adriana</t>
  </si>
  <si>
    <t>THE CAREERS OF YOUNG CZECH UNIVERSITY TEACHERS</t>
  </si>
  <si>
    <t>Gavora, Peter</t>
  </si>
  <si>
    <t>Preschool Children in Book-Reading Situations with Parents: The Perspective of Personal Agency Theory</t>
  </si>
  <si>
    <t>Ústav analytické chemie AV ČR, v. v. i.</t>
  </si>
  <si>
    <t>Svoboda, Milan;Kratzer, Jan;Dědina, Jiří</t>
  </si>
  <si>
    <t>Atomizátor těkavých specií na bázi vnějšího dielektrického bariérového výboje s kapilárními elektrodami</t>
  </si>
  <si>
    <t>Křůmal, Kamil;Večeřa, Zbyněk</t>
  </si>
  <si>
    <t>Přípravek pro ošetření celulózových a/nebo ligno-celulózových materiálů proti napadení plísněmi a pro likvidaci plísní v těchto materiálech, jeho použití a způsob ochrany materiálů</t>
  </si>
  <si>
    <t>Pařil, P.;Baar, J.;Dejmal, A.;Foret, František;Křenková, Jana</t>
  </si>
  <si>
    <t>Ústav anorganické chemie AV ČR, v. v. i.</t>
  </si>
  <si>
    <t>Jelínek, T.;Grüner, Bohumír;Bakardjiev, Mario</t>
  </si>
  <si>
    <t>Closo-Dekahydrodekaborát obecného vzorce (Cat+)2[10B10H10]2- v 10B izotopicky čisté formě</t>
  </si>
  <si>
    <t>Černý, Zbyněk;Šulc, Lubomír;Roubíček, P.;Hedrlín, J.;Holý, M.</t>
  </si>
  <si>
    <t>Pojivo na bázi hydratovaných oxidů hořečnatých</t>
  </si>
  <si>
    <t>Pospěchová, J.;Štengl, Václav</t>
  </si>
  <si>
    <t>Způsob přípravy nanokompozitního materiálu na bázi grafen oxidu a polystyrenu, nanokompozitní materiál a jeho použití</t>
  </si>
  <si>
    <t>Brynda, Jiří;Cígler, Petr;Grüner, Bohumír;Maloy Řezáčová, Pavlína;Mader, P.;Šícha, Václav;Bakardjiev, Mario;Holub, Josef;Džubák, P.;Hajdúch, M.</t>
  </si>
  <si>
    <t>Carbonic anhydrase inhibitors and method of their production</t>
  </si>
  <si>
    <t>Ústecký kraj</t>
  </si>
  <si>
    <t>Ústav archeologické památkové péče severozápadních Čech, v. v. i.</t>
  </si>
  <si>
    <t>Sýkora, Milan;Lehký, Ivan</t>
  </si>
  <si>
    <t>Kalich a Panna. Hrady Jana Žižky.</t>
  </si>
  <si>
    <t>Blažek, Jan</t>
  </si>
  <si>
    <t>Líšťany (okr. Louny) -Depot hřiven a výrobků.</t>
  </si>
  <si>
    <t>Černá, Eva</t>
  </si>
  <si>
    <t>Středověké sklárny v severozápadních Čechách.  Přínos archeologie k dějinám českého sklářství.</t>
  </si>
  <si>
    <t>Ústav biologie obratlovců AV ČR, v. v. i.</t>
  </si>
  <si>
    <t>Kutal, M.;Belotti, E.;Volfová, J.;Mináriková, T.;Bufka, L.;Poledník, L.;Krojerová, Jarmila;Bojda, M.;Váňa, M.;Kutalová, L.;Beneš, J.;Flousek, J.;Tomášek, V.;Kafka, P.;Poledníková, K.;Pospíšková, J.;Dekař, P.;Machciník, B.;Koubek, Petr;Duľa, M.</t>
  </si>
  <si>
    <t>Výskyt velkých šelem – rysa ostrovida (Lynx lynx), vlka obecného (Canis lupus) a medvěda hnědého (Ursus arctos) – a kočky divoké (Felis silvestris)nv České republice a na západním Slovensku v letech 2012–2016 (Carnivora)</t>
  </si>
  <si>
    <t>Adámek, Zdeněk</t>
  </si>
  <si>
    <t>Posouzení vlivu záměru NJZ EDU na zájmy chráněné zákonem č. 99/2004 Sb. v rybářských revírech Jihlava 5B-C, 6 a 7-8</t>
  </si>
  <si>
    <t>Ústav dějin umění AV ČR, v. v. i.</t>
  </si>
  <si>
    <t>Švácha, Rostislav;Steckerová, A.;Winter, Tomáš;Pech, M.;Lahoda, Vojtěch;Kubeš, J.;Prchal, V.;Španihelová, M.;Gremlicová, D.;Němečková, E.;Lomíček, J.;Swierczeková, L.</t>
  </si>
  <si>
    <t>StArt. Sport as a Symbol in the Fine Arts</t>
  </si>
  <si>
    <t>Mádl, Martin;Heisslerová, Radka;Šeferisová Loudová, Michaela;Vácha, Štěpán;Babická, L.;Klinerová, A.;Rosenbergová, S.;Vondráčková, M.;Macurová, Z.</t>
  </si>
  <si>
    <t>Benediktini. Barokní nástěnná malba v českých zemích. 2 sv</t>
  </si>
  <si>
    <t>Prix, Dalibor;Beran, L.;Bureš, M.;Čižinská, H.;Dáňová, H.;Dragoun, Z.;Hilmera, J.;Hnídková, Vendula;Hůrková, Ludmila;Janková, Y.;Kašpar, V.;Kostka, M.;Kuchařík, M.;Mádl, Martin;Maták, M.;Mazač, V.;Mezihoráková, Klára;Pařez, J.;Pařík, A.;Petrasová, Taťána;</t>
  </si>
  <si>
    <t>Umělecké památky Prahy. Velká Praha. M - Ž. 2 sv</t>
  </si>
  <si>
    <t>Bydžovská, Lenka;Srp, K.</t>
  </si>
  <si>
    <t>Krása bude křečovitá. Surrealismus v Československu 1933-1939</t>
  </si>
  <si>
    <t>Slavíček, L.;Bregantová, Polana;Horová, Anděla;Platovská, Marie</t>
  </si>
  <si>
    <t>Slovník historiků umění, výtvarných kritiků, teoretiků a publicistů v českých zemích a jejich spolupracovníků z příbuzných oborů (asi 1800-2008). 2 sv</t>
  </si>
  <si>
    <t>Svobodová, Markéta</t>
  </si>
  <si>
    <t>Bauhaus a Československo 1919-1938. Studenti, koncepty, kontakty / The Bauhaus and Czechoslovakia 1919-1938. Students, Concepts, Contacts</t>
  </si>
  <si>
    <t>Vácha, Štěpán;Heisslerová, Radka</t>
  </si>
  <si>
    <t>Ve stínu Karla Škréty. Pražští malíři v letech 1635–1680. Antonín Stevens, Jan Bedřich Hess, Matěj Zimprecht</t>
  </si>
  <si>
    <t>Nešlehová, Mahulena</t>
  </si>
  <si>
    <t>Vlastislav Hofman (1884-1964). Pocta invenci. Nové pohledy, nová zjištění / A Tribute to Invention. New Perspectives, New Discoveries</t>
  </si>
  <si>
    <t>Uhlíková, Kristina;Jelínková Homolová, Dita;Císařová, Jitka;Uhlík, Jan</t>
  </si>
  <si>
    <t>Šlechtická sídla ve stínu prezidentských dekretů</t>
  </si>
  <si>
    <t>Benešovská, Klára;Čermák, Václav;Kubínová, Kateřina;Slavický, Tomáš</t>
  </si>
  <si>
    <t>Slovanský klášter Karla IV. Zbožnost, umění, vzdělanost</t>
  </si>
  <si>
    <t>Purš, Ivo;Bohdan, Vlado;Dobalová, Sylva</t>
  </si>
  <si>
    <t>Štuková výzdoba letohrádku Hvězda – interaktivní průvodce</t>
  </si>
  <si>
    <t>Winter, Tomáš;Machalíková, Pavla;Fedrová, Stanislava;Jordan, H.</t>
  </si>
  <si>
    <t>Cirkus pictus – zázračná krása a ubohá existence. Výtvarné umění a literatura 1800–1950</t>
  </si>
  <si>
    <t>Marešová, Jana;Mareš, F.;Sedláček, J.</t>
  </si>
  <si>
    <t>Soupis památek historických a uměleckých v politickém okresu českokrumlovském. Díl II: Město Český Krumlov. Sv. 1-3. Edice nedokončeného rukopisu / Inventar der Historischen Bau- und Kunstdenkmäler im politischen Bezirk Böhmisch Krumau. Teil II: Stadt Böh</t>
  </si>
  <si>
    <t>Krummholz, Martin</t>
  </si>
  <si>
    <t>František Palacký im Prager Pantheon und auf dem Platz</t>
  </si>
  <si>
    <t>Mašterová, Katarína;Kubištová, Mariana;Havlík, Adam</t>
  </si>
  <si>
    <t>Praha roku 1945 na fotografiích Josefa Sudka</t>
  </si>
  <si>
    <t>Uhlíková, Kristina</t>
  </si>
  <si>
    <t>Spor o konfiskáty</t>
  </si>
  <si>
    <t>Kratochvíl, Petr;Merta, D.;Hečková, M.;Melková, P.;Hepp, J.;Vrabelová, R.;Kurtis, G.</t>
  </si>
  <si>
    <t>Veřejný prostor CZ. Krajina města / Public Space CZ. Urban Landscape</t>
  </si>
  <si>
    <t>Trnková, Petra;Pluhařová-Grigiene, E.;Zietkiewicz, M.</t>
  </si>
  <si>
    <t>Shaping Identities / Challenging Borders. Photographic histories in Central and Eastern Europe</t>
  </si>
  <si>
    <t>Karner, H.;Mádl, Martin</t>
  </si>
  <si>
    <t>Die barocken Pfarrkirchen und ihre Dekoration. Ein neues Feld der Forschung / Baroque Parish Churches and Their Decoration. A New Field of Research</t>
  </si>
  <si>
    <t>Cíglerová, Tereza;Doležalová, Kateřina;Šíblová, Markéta;Trnková, Petra</t>
  </si>
  <si>
    <t>Péče o fotografie a kresby: inspirace pro sbírky menšího rozsahu</t>
  </si>
  <si>
    <t>Roháček, Jiří;Uhlíková, Kristina</t>
  </si>
  <si>
    <t>Věda minulosti dnes. Statě k edičnímu zpřístupňování starších nepublikovaných odborných textů</t>
  </si>
  <si>
    <t>Ústav experimentální botaniky AV ČR, v. v. i.</t>
  </si>
  <si>
    <t>Vrána, Jan;Cápal, Petr;Čihalíková, Jarmila;Kubaláková, Marie;Doležel, Jaroslav</t>
  </si>
  <si>
    <t>Flow Sorting Plant Chromosomes</t>
  </si>
  <si>
    <t>Fíla, Jan;Záveská Drábková, Lenka;Gibalová, Antónia;Honys, David</t>
  </si>
  <si>
    <t>When simple meets complex: Pollen and the -omics</t>
  </si>
  <si>
    <t>Novák, Ondřej;Antoniadi, I.;Ljung, K.</t>
  </si>
  <si>
    <t>High-Resolution Cell-Type Specific Analysis of Cytokinins in Sorted Root Cell Populations of Arabidopsis thaliana</t>
  </si>
  <si>
    <t>Steuernagel, B.;Vrána, Jan;Karafiátová, Miroslava;Wulff, B. B. H.;Doležel, Jaroslav</t>
  </si>
  <si>
    <t>Rapid gene isolation using MutChromSeq</t>
  </si>
  <si>
    <t>Petrovská, Beáta;Šebela, M.;Doležel, Jaroslav</t>
  </si>
  <si>
    <t>Discovering the World of Plant Nuclear Proteins (Chapter 2)</t>
  </si>
  <si>
    <t>Havlíček, Libor;Šturc, Antonín;Kryštof, Vladimír;Jorda, Radek;Pospíšil, Tomáš;Zahler, S.;Vollmar, A.;Strnad, Miroslav</t>
  </si>
  <si>
    <t>5-Substituované 7-[4-(2-pyridyl)fenylmethylamino]-3-isopropylpyrazolo[4,3-d]pyrimidiny, jejich použití jako léčiva, a farmaceutické přípravky</t>
  </si>
  <si>
    <t>Szüčová, Lucie;Zatloukal, Marek;Spíchal, Lukáš;Fröhlich, L.;Doležal, Karel;Strnad, Miroslav;Massino, F. J.</t>
  </si>
  <si>
    <t>6, 9-DISUBSTITUTED PURINE DERIVATIVES FOR COSMETIC USE</t>
  </si>
  <si>
    <t>Ústav experimentální medicíny AV ČR, v. v. i.</t>
  </si>
  <si>
    <t>Petrenko, Yuriy;Syková, Eva;Čejková, Jitka;Vacková, Irena;Groh, Tomáš</t>
  </si>
  <si>
    <t>Prostředek pro uchování, transport a aplikaci kmenových buněk</t>
  </si>
  <si>
    <t>Churpita, Olexandr;Dejneka, Alexandr;Kubinová, Šárka</t>
  </si>
  <si>
    <t>Zdroj nízkoteplotního plazmatu, zejména pro generaci plazmatu při využití v medicínských bioaplikacích</t>
  </si>
  <si>
    <t>Ústav fotoniky a elektroniky AV ČR, v. v. i.</t>
  </si>
  <si>
    <t>Lísalová, Hana;Brynda, Eduard;Víšová, Ivana;Houska, Milan;Surman, František;Mrkvová, Kateřina;Chadtová Song, Xue;Homola, Jiří</t>
  </si>
  <si>
    <t>Způsob přípravy povrchu substrátu obsahujícího karboxybetainové funkční skupiny</t>
  </si>
  <si>
    <t>Rodriguez-Emmenegger, Cesar;Surman, František;Brynda, Eduard;Riedel, Tomáš;Houska, Milan;Lísalová, Hana;Homola, Jiří</t>
  </si>
  <si>
    <t>Polymerní kartáče odolné proti depozici složek biologických médií, způsob jejich přípravy a jejich použití</t>
  </si>
  <si>
    <t>Peterka, Pavel;Koška, Pavel;Podrazký, Ondřej;Matějec, Vlastimil;Kašík, Ivan</t>
  </si>
  <si>
    <t>Zesilovací modul, způsob jeho výroby a pláštěm čerpané optické zařízení jej obsahující</t>
  </si>
  <si>
    <t>Ústav fyzikální chemie J. Heyrovského AV ČR, v. v. i.</t>
  </si>
  <si>
    <t>Španěl, Patrik;Smith, D.</t>
  </si>
  <si>
    <t>Selected Ion Flow Tube (SIFT) Applications in Mass Spectrometry</t>
  </si>
  <si>
    <t>Supiňková, Taťána;Jirka, Ivan;Drahokoupil, Jan;Langmaier, Jan;Fíla, V.;Brabec, Libor;Kočiřík, Milan</t>
  </si>
  <si>
    <t>REMOVAL OF DIQUATERNARY AMMONIUM CATIONS FROM AS-SYNTHESIZED SSZ-16 ZEOLITE</t>
  </si>
  <si>
    <t>Peterka, F.;Prudil, J.;Šubrt, Jan;Jirkovský, Jaromír;Hochmannová, L.</t>
  </si>
  <si>
    <t>Akrylátová nátěrová hmota s fotokatalytickou funkcí</t>
  </si>
  <si>
    <t>Ústav fyziky atmosféry AV ČR, v. v. i.</t>
  </si>
  <si>
    <t>Hospodarsky, G. B.;Menietti, J. D.;Píša, David;Kurth, W. S.;Gurnett, D. A.;Persoon, A. M.;Leisner, J. S.;Averkamp, T. F.</t>
  </si>
  <si>
    <t>Plasma wave observations with Cassini at Saturn</t>
  </si>
  <si>
    <t>Burešová, Dalia;Laštovička, Jan</t>
  </si>
  <si>
    <t>Differences in midlatitude ionospheric response to magnetic disturbances at northern and southern hemispheres and anomalous response during the last extreme solar minimum</t>
  </si>
  <si>
    <t>Meteorology and atmospheric sciences</t>
  </si>
  <si>
    <t>Sokol, Zbyněk;Řezáčová, Daniela</t>
  </si>
  <si>
    <t>NJZ EDU – distribuce kapek úletu z chladicích věží a vyhodnocení vlivů chladicích věží na tvorbu lokálních námraz</t>
  </si>
  <si>
    <t>Chum, Jaroslav;Liu, J. Y.;Cabrera, M. A.</t>
  </si>
  <si>
    <t>Nonlinear coseismic infrasound waves in the upper atmosphere and ionosphere</t>
  </si>
  <si>
    <t>Řezáčová, Daniela;Szintai, B.;Jakubiak, B.;Yano, J.- I.;Turner, S.</t>
  </si>
  <si>
    <t>Verification of high resolution precipitation forecast by radar-based data</t>
  </si>
  <si>
    <t>Pop, Lukáš;Hanslian, David;Sokol, Zbyněk</t>
  </si>
  <si>
    <t>Interaktivní mapa extrémních rychlostí větru na území ČR</t>
  </si>
  <si>
    <t>Hanslian, David;Pop, Lukáš;Pelikán, Emil;Eben, Kryštof;Krč, Pavel;Juruš, Pavel;Zahradníček, P.</t>
  </si>
  <si>
    <t>Interaktivní mapa větru a podmínek pro malé větrné elektrárny ve výšce 10 m na území ČR</t>
  </si>
  <si>
    <t>Studie vlivu na mikroklima a stanovení zastínění vlečkou pro NJZ v lokalitě EDU jako podklad pro dokumentaci EIA</t>
  </si>
  <si>
    <t>Ústav fyziky materiálů AV ČR, v. v. i.</t>
  </si>
  <si>
    <t>Šob, Mojmír;Šesták, Pavel;Černý, Miroslav;Řehák, Petr;Všianská, Monika;Zelený, Martin;Pavlů, Jana;Friák, Martin;Komárek, T.;Svoboda, O.;Nezval, D.</t>
  </si>
  <si>
    <t>QUANTUM-MECHANICAL SIMULATIONSnOF INTERFACES IN ADVANCED MATERIALS</t>
  </si>
  <si>
    <t>Watson, A.;Kroupa, Aleš;Dinsdale, A.;Vřešťál, J.;Brož, P.;Zemanová, Adéla</t>
  </si>
  <si>
    <t>Computational Thermodynamics: From Experiments to Applications</t>
  </si>
  <si>
    <t>Kroupa, Aleš;Watson, A.;Mucklejohn, S.;Ipser, H.;Dinsdale, A.;Andersson, D.</t>
  </si>
  <si>
    <t>Lead-Free Soldering: Environmentally Friendly Electronics</t>
  </si>
  <si>
    <t>Pokorný, Pavel</t>
  </si>
  <si>
    <t>Envoromntální komora pro únavové zkoušky prováděné za snížené a zvýšené vlhkosti</t>
  </si>
  <si>
    <t>Ústav fyziky plazmatu AV ČR, v. v. i.</t>
  </si>
  <si>
    <t>Hrabovský, Milan</t>
  </si>
  <si>
    <t>Plasma Gasification of Organic Waste and Biomass, chapter 7</t>
  </si>
  <si>
    <t>Lukeš, Petr</t>
  </si>
  <si>
    <t>International Conference on Plasmas with Liquids (ICPL 2017)</t>
  </si>
  <si>
    <t>Hoelzl, M.;Kripner, Lukáš;Urban, Jakub;Mlynářová, Kateřina</t>
  </si>
  <si>
    <t>JOREK General Meeting 2017</t>
  </si>
  <si>
    <t>Hlína, Michal;Mašláni, Alan;Medřický, Jan;Kotlan, Jiří;Mušálek, Radek;Hrabovský, Milan</t>
  </si>
  <si>
    <t>DIAGNOSTICS OF HYBRID WATER/ARGON THERMAL PLASMA JET WITH WATER, ETHANOL AND THEIR MIXTURE INJECTION TO PLASMA</t>
  </si>
  <si>
    <t>Pintr, Pavel;Rail, Zdeněk;Macner, David</t>
  </si>
  <si>
    <t>Analýza a vývoj difuzoru slunečního záření</t>
  </si>
  <si>
    <t>Rail, Zdeněk;Pintr, Pavel;Melich, Zbyněk;Vápenka, David</t>
  </si>
  <si>
    <t>Optický návrh fotografické komory s elipsoidálním primárním zrcadlem. 1.část.</t>
  </si>
  <si>
    <t>Matoušek, Ondřej;Lédl, Vít;Psota, Pavel;Vojtíšek, Petr</t>
  </si>
  <si>
    <t>Měření planparalelních optických elementů pomocí multivlnné interferometrie</t>
  </si>
  <si>
    <t>Entler, Slavomír;Ďuran, Ivan</t>
  </si>
  <si>
    <t>Kovové Hallovy senzory.</t>
  </si>
  <si>
    <t>Kalous, P.;Lédl, Vít;Melich, Radek;Pintr, Pavel</t>
  </si>
  <si>
    <t>Optický prvek</t>
  </si>
  <si>
    <t>Entler, Slavomír;Mlynář, Jan</t>
  </si>
  <si>
    <t>Spoutání slunce</t>
  </si>
  <si>
    <t>Horodyská, Petra;Melich, Radek</t>
  </si>
  <si>
    <t>PROBA3 Coronograph System Progress Report</t>
  </si>
  <si>
    <t>Lédl, Vít;Melich, Radek;Vít, Tomáš</t>
  </si>
  <si>
    <t>METIS mirror M2 FS</t>
  </si>
  <si>
    <t>Ústav geoniky AV ČR, v. v. i.</t>
  </si>
  <si>
    <t>Kirchner, Karel</t>
  </si>
  <si>
    <t>The Dyje Canyon-like Valley: Geomorphological Landscape of Deep Valley at the Eastern Part of the Marginal Slope of Bohemian Massif</t>
  </si>
  <si>
    <t>Ptáček, Jiří;Koníček, Petr;Holečko, J.;Przeczek, A.;Waclawik, Petr;Pavelek, Z.;Macura, M.;Kajzar, Vlastimil;Kukutsch, Radovan</t>
  </si>
  <si>
    <t>Rockbursts in Ostrava Karviná Coalfield</t>
  </si>
  <si>
    <t>Mining and mineral processing</t>
  </si>
  <si>
    <t>Koníček, Petr</t>
  </si>
  <si>
    <t>Destressing</t>
  </si>
  <si>
    <t>Koníček, Petr;Souček, Kamil;Konečný, Pavel</t>
  </si>
  <si>
    <t>ISRM European Rock Mechanics Symposium EUROCK 2017</t>
  </si>
  <si>
    <t>Waclawik, Petr;Kukutsch, Radovan;Kajzar, Vlastimil;Ptáček, Jiří;Staš, Lubomír</t>
  </si>
  <si>
    <t>Závěrečná zpráva - Hodnocení monitoringu napěťodeformačního stavu horninového masivu při dobývání sloje 30 (634) v rámci zkušebního provozu dobývací metody chodba-pilíř v OPJ Dolu ČSM-SEVER</t>
  </si>
  <si>
    <t>Stojanov, R.;Duží, Barbora;Kelman, I.;Němec, D.;Procházka, D.</t>
  </si>
  <si>
    <t>Radzimski, A.;Weinsziehr, T.;Bartke, S.;Hagemann, N.;Klusáček, Petr;Martinát, Stanislav;Grossmann, K.</t>
  </si>
  <si>
    <t>Teaching Energy Poverty. Lessons Learnt From an International Research &amp; Teaching Initiative on Energy Vulnerability in Five Cities</t>
  </si>
  <si>
    <t>Vavro, Martin;Souček, Kamil;Staš, Lubomír;Vavro, Leona</t>
  </si>
  <si>
    <t>Shrnutí zahraničních poznatků o vzniku a vývoji EDZ v krystalinických horninách - rešerše</t>
  </si>
  <si>
    <t>Špaček, P.;Roštínský, Pavel;Tábořík, P.;Valenta, J.</t>
  </si>
  <si>
    <t>Jaderná elektrárna Dukovany. Paleoseismologický průzkum lokality NJZ EDU (DBZ). II. etapa. DP-4. Průzkum příčných lineamentů</t>
  </si>
  <si>
    <t>Waclawik, Petr;Ptáček, Jiří;Kukutsch, Radovan;Kajzar, Vlastimil;Koníček, Petr;Souček, Kamil;Staš, Lubomír</t>
  </si>
  <si>
    <t>Dílčí zpráva IV/2016 - Hodnocení monitoringu napěťodeformačního stavu horninového masivu při dobývání sloje 30 (634) v rámci zkušebního provozu dobývací metody chodba - pilíř v OPJ Dolu ČSM - SEVER</t>
  </si>
  <si>
    <t>Ústav hematologie a krevní transfúze</t>
  </si>
  <si>
    <t>Lesný, Petr</t>
  </si>
  <si>
    <t>Validační protokol v rámci projektu prokazující, že navržený postup přípravy antivirových T buněk včetně metody jejich testování lze použít pro rutinní výrobu antivirových T buněk</t>
  </si>
  <si>
    <t>Čermák, Jaroslav;Jonášová, A.;Starý, J.</t>
  </si>
  <si>
    <t>Myelodysplastický syndrom</t>
  </si>
  <si>
    <t>Fuchs, Ota</t>
  </si>
  <si>
    <t>Myelodysplastic syndromes</t>
  </si>
  <si>
    <t>Cetkovský, Petr;Mayer, J.;Starý, J. et al.</t>
  </si>
  <si>
    <t>Transplantace kostní dřeně a periferních hematopoetických buněk</t>
  </si>
  <si>
    <t>Genetic mutations identified in myelodysplastic syndromes and their significance</t>
  </si>
  <si>
    <t>Masopust, J.;Písačka, Martin</t>
  </si>
  <si>
    <t>Praktická imunohematologie</t>
  </si>
  <si>
    <t>Votavová, Hana;Dostálová-Merkerová, Michaela</t>
  </si>
  <si>
    <t>Nekódující RNA: ovlivní nová éra molekulární biologie výzkum a diagnostiku MDS?</t>
  </si>
  <si>
    <t>Dyr, Jan Evangelista;Štikarová, Jana;Suttnar, Jiří;Kuželová, Kateřina;Šácha, P.;Loužil, Jan;Chrastinová, Leona;Hlaváčková, Alžběta;Kotlín, Roman</t>
  </si>
  <si>
    <t>Role trombinu v koagulaci</t>
  </si>
  <si>
    <t>Přihláška patentu pro dekontaminační postup</t>
  </si>
  <si>
    <t>Ústav chemických procesů AV ČR, v. v. i.</t>
  </si>
  <si>
    <t>Sobek, Jiří;Polák, J.;Hájek, Milan</t>
  </si>
  <si>
    <t>Způsob rozdružování obalového kompozitního materiálu.</t>
  </si>
  <si>
    <t>Šolcová, Olga;Kaštánek, František;Dytrych, Pavel;Bumba, Jakub;Fajgar, Radek</t>
  </si>
  <si>
    <t>Způsob výroby silicidu hořečnatého a jeho zpracování.</t>
  </si>
  <si>
    <t>Obr, T.;Kuncová, Gabriela;Šabata, Stanislav</t>
  </si>
  <si>
    <t>Transparentní obalová fólie s naneseným optickým indikátorem kyslíku a způsob její výroby.</t>
  </si>
  <si>
    <t>Gruber, Václav</t>
  </si>
  <si>
    <t>Způsob získávání lanthanoidů z odpadních NIB magnetů.</t>
  </si>
  <si>
    <t>Izák, Pavel;Žitková, Andrea;Vejražka, Jiří;Sedláková, Zuzana;Morávková, Lenka</t>
  </si>
  <si>
    <t>Čištění surového bioplynu až na kvalitu CNG dle normy 133/2010.</t>
  </si>
  <si>
    <t>Klusoň, Petr;Krystyník, Pavel;Tito, Duarte Novaes;Mašín, P.;Kroužek, J.</t>
  </si>
  <si>
    <t>Zařízení pro dekontaminaci vody s obsahem toxických kovů.</t>
  </si>
  <si>
    <t>Sobek, Jiří;Storch, Jan;Broda, M.;Nehyba, A.;Kynařová, E.</t>
  </si>
  <si>
    <t>Zařízení pro přípravu papíroviny, zejména papíroviny s plnivem.</t>
  </si>
  <si>
    <t>Extrakční jednotka pro recyklaci permanentních magnetů typu NIB (neodym – bor – železo).</t>
  </si>
  <si>
    <t>Hájek, Milan;Sobek, Jiří;Mašín, P.;Váňová, H.</t>
  </si>
  <si>
    <t>Způsob dekontaminace tuhých materiálů a zařízení k jeho provádění.</t>
  </si>
  <si>
    <t>Jakubec, Martin;Velíšek, Petr;Storch, Jan;Žádný, Jaroslav;Vokál, J.</t>
  </si>
  <si>
    <t>Syntéza enantiomerně čistých N-substituovaných helicenů.</t>
  </si>
  <si>
    <t>Ústav informatiky AV ČR, v. v. i.</t>
  </si>
  <si>
    <t>van Leeuwen, J.;Wiedermann, Jiří</t>
  </si>
  <si>
    <t>Knowledge, Representation and the Dynamics of Computation</t>
  </si>
  <si>
    <t>Drabinová, Adéla;Martinková, Patrícia;Zvára, K.</t>
  </si>
  <si>
    <t>difNLR: Detection of Dichotomous Differential Item Functioning (DIF) by Non-Linear Regression Function</t>
  </si>
  <si>
    <t>Řimnáč, Martin; Štuller, Július</t>
  </si>
  <si>
    <t>SOFSEM 2016. 42nd International Conference on Current Trends in Theory and Practice of Computer Science</t>
  </si>
  <si>
    <t>Ústav jaderné fyziky AV ČR, v. v. i.</t>
  </si>
  <si>
    <t>Dragoun, Otokar;Vénos, Drahoslav</t>
  </si>
  <si>
    <t>Constraints on the Active and Sterile Neutrino Masses from Beta-Ray Spectra: Past, Present and Future</t>
  </si>
  <si>
    <t>Particles and field physics</t>
  </si>
  <si>
    <t>Pulec, Zdeněk;Štursa, Jan;Zach, Václav;Čihák, Milan</t>
  </si>
  <si>
    <t>Vnitřní rotační terč pro ozařování vrstvy pevného materiálu</t>
  </si>
  <si>
    <t>Macková, Anna</t>
  </si>
  <si>
    <t>Šikovní jaderní pomocníci</t>
  </si>
  <si>
    <t>Seifert, Daniel;Jelínek, P.;Marešová, L.;Sedláček, Juraj;Lebeda, Ondřej;Ráliš, Jan;Holčák, P.</t>
  </si>
  <si>
    <t>Stínící kontejner pro pevnolátkový terč</t>
  </si>
  <si>
    <t>Ústav makromolekulární chemie AV ČR, v. v. i.</t>
  </si>
  <si>
    <t>Chytil, Petr;Kostka, Libor;Etrych, Tomáš</t>
  </si>
  <si>
    <t>Structural design and synthesis of polymer prodrugs</t>
  </si>
  <si>
    <t>Hrubý, Martin;Vetrík, Miroslav;Kučka, Jan;Macková, Hana;Štěpánek, Petr;Mattová, J.;Poučková, P.;Urbánek, P.</t>
  </si>
  <si>
    <t>Polymer na bázi polysacharidu a jeho použití k prevenci a léčbě Wilsonovy choroby</t>
  </si>
  <si>
    <t>Hrubý, Martin;Filippov, Sergey K.;Štěpánek, Petr</t>
  </si>
  <si>
    <t>Biomedical application of block copolymers</t>
  </si>
  <si>
    <t>Sedláková, Zdeňka;Poláková, Lenka</t>
  </si>
  <si>
    <t>Oral Preparation</t>
  </si>
  <si>
    <t>Ministerstvo zahraničních věcí</t>
  </si>
  <si>
    <t>Ústav mezinárodních vztahů, v.v.i.</t>
  </si>
  <si>
    <t>Territorial (se)cession in light of recent events in Crimea</t>
  </si>
  <si>
    <t>Ivic, Sanja</t>
  </si>
  <si>
    <t>European identity and citizenship : between modernity and postmodernity</t>
  </si>
  <si>
    <t>Hynek, Nik;Smetana, Michal;Paul, Thazha Varkey;Růžička, Jan;Wheeler, Nicholas J.;Acton, James Mark;Persbo, Andreas;Tannenwald, Nina;Ware, Alyn;Ludvík, Jan;Colby, Elbridge;Brooks, Linton Forrestall;Kristensen, Hans Møller;Sokov, Nikolai;Ritchie, Nick;Pelop</t>
  </si>
  <si>
    <t>Global nuclear disarmament : strategic, political, and regional perspectives</t>
  </si>
  <si>
    <t>Sigalas, Emmanuel</t>
  </si>
  <si>
    <t>Europe in space: the European parliament's justification arsenal</t>
  </si>
  <si>
    <t>Čejka, Marek;Kořan, Roman</t>
  </si>
  <si>
    <t>Rabbis of our time : authorities of Judaism in the religious and political ferment of modern times</t>
  </si>
  <si>
    <t>Šimečka, Michal</t>
  </si>
  <si>
    <t>From democracy assistance to importing transition experience: the case of post-Soviet local government and defence reforms</t>
  </si>
  <si>
    <t>Tulmets, Elsa</t>
  </si>
  <si>
    <t>Rationalist and constructivist approaches to the European Neighbourhood Policy: a growing prevalence of interests over identity?</t>
  </si>
  <si>
    <t>Mach, Jiří;Tallis, Benjamin</t>
  </si>
  <si>
    <t>Prague Insecurity Conference</t>
  </si>
  <si>
    <t>Kolmašová, Šárka</t>
  </si>
  <si>
    <t>Proměny konceptu humanitární intervence: od Rwandy po Libyi</t>
  </si>
  <si>
    <t>Kořan, Michal</t>
  </si>
  <si>
    <t>East Central Europe and the Future of Democracy: A Case for a Transatlantic Democratic Reset</t>
  </si>
  <si>
    <t>Galeotti, Mark;Božková, Lucie</t>
  </si>
  <si>
    <t>Russia's 'Hybrid War': What Does it Really Mean, and How Should the West Respond?</t>
  </si>
  <si>
    <t>Eichler, Jan</t>
  </si>
  <si>
    <t>War, peace and international security: from Sarajevo to Crimea</t>
  </si>
  <si>
    <t>Tůma, Miroslav</t>
  </si>
  <si>
    <t>Íránská jaderná dohoda a širší mezinárodní souvislosti</t>
  </si>
  <si>
    <t>Šimečka, Michal;Tallis, Benjamin</t>
  </si>
  <si>
    <t>European Global Strategy: Process, Outcome, Implications</t>
  </si>
  <si>
    <t>Bergerová, Linda;Kratochvíl, Petr</t>
  </si>
  <si>
    <t>Prague European Summit 2016</t>
  </si>
  <si>
    <t>Bergerová, Linda;Kořan, Michal</t>
  </si>
  <si>
    <t>8th International Symposium</t>
  </si>
  <si>
    <t>Dobešová, Lucie;Tallis, Benjamin</t>
  </si>
  <si>
    <t>6th Prague Agenda Conference</t>
  </si>
  <si>
    <t>Ústav molekulární genetiky AV ČR, v. v. i.</t>
  </si>
  <si>
    <t>Grekov, Igor;Pombinho, António R.;Šíma, Matyáš;Kobets, Tetyana;Bartůněk, Petr;Lipoldová, Marie</t>
  </si>
  <si>
    <t>PHARMACEUTICAL COMPOSITION COMPRISING DIPHENYLENEIODONIUM FOR TREATING DISEASES CAUSED BY THE PARASITES BELONGING TO THE FAMILY TRYPANOSOMATIDAE</t>
  </si>
  <si>
    <t>Škuta, Ctibor;Bartůněk, Petr</t>
  </si>
  <si>
    <t>Probes &amp; Drugs portal</t>
  </si>
  <si>
    <t>Brynda, Jiří;Cígler, P.;Gruner, B.;Řezáčová, Pavlína;Mader, Pavel;Šícha, V.;Bakardjiev, M.;Holub, J.;Džubák, P.;Hajdúch, M.</t>
  </si>
  <si>
    <t>Dráber, Pavel</t>
  </si>
  <si>
    <t>Monoklonální protilátka anti-TPX2 pro diagnostiku nádorových onemocnění</t>
  </si>
  <si>
    <t>Ústav organické chemie a biochemie AV ČR, v. v. i.</t>
  </si>
  <si>
    <t>Ježek, Jan;Hlaváček, Jan;Šebestík, Jaroslav</t>
  </si>
  <si>
    <t>Biomedical Applications of Acridines: Derivatives, Syntheses, Properties and Biological Activities with a Focus on Neurodegenerative Diseases</t>
  </si>
  <si>
    <t>Daďová, Jitka;Cahová, Hana;Hocek, Michal</t>
  </si>
  <si>
    <t>Polymerase Synthesis of Base-Modified DNA</t>
  </si>
  <si>
    <t>Teplý, Filip;Hájek, Miroslav</t>
  </si>
  <si>
    <t>Helquat derivatives, preparation thereof, and use thereof as medicaments</t>
  </si>
  <si>
    <t>Řehoř, Ivan;Šlegerová, Jitka;Havlík, Jan;Raabová, Helena;Hývl, Jakub;Muchová, Eva;Cígler, Petr</t>
  </si>
  <si>
    <t>Nanodiamonds: Behavior in Biological Systems and Emerging Bioapplications</t>
  </si>
  <si>
    <t>Maletínská, Lenka;Železná, Blanka;Blechová, Miroslava;Popelová, Andrea</t>
  </si>
  <si>
    <t>Lipidated peptides as anti-obesity agents</t>
  </si>
  <si>
    <t>Ústav pro českou literaturu AV ČR, v. v. i.</t>
  </si>
  <si>
    <t>Jacková, Magdaléna</t>
  </si>
  <si>
    <t>Nejmírnější Pallas: hry určené gramatikálním třídám jezuitských gymnázií</t>
  </si>
  <si>
    <t>Plecháč, Petr;Kolár, Robert</t>
  </si>
  <si>
    <t>Kapitoly z korpusové versologie</t>
  </si>
  <si>
    <t>Madl, Claire</t>
  </si>
  <si>
    <t>Langue et édition scolaire en Bohême au temps de la réforme de Marie-Thérèse. Retour sur une grande question et de petits livres</t>
  </si>
  <si>
    <t>Kořínková, Lucie</t>
  </si>
  <si>
    <t>František Gellner: Text – obraz – kontext</t>
  </si>
  <si>
    <t>Matonoha, Jan;Müller, Richard;Šidák, Pavel;Šebek, Josef;Češka, J.;Fulka, J.;Lukavec, J.</t>
  </si>
  <si>
    <t>Za (de)konstruktivismem: kritické koncepty (post)poststrukturální literární a kulturní teorie</t>
  </si>
  <si>
    <t>Říhová, Zuzana</t>
  </si>
  <si>
    <t>Vprostřed davu: česká avantgarda mezi individualismem a kolektivismem</t>
  </si>
  <si>
    <t>Fedrová, Stanislava;Jedličková, Alice</t>
  </si>
  <si>
    <t>Viditelné popisy : vizualita, sugestivita a intermedialita literární deskripce</t>
  </si>
  <si>
    <t>Piorecký, Karel</t>
  </si>
  <si>
    <t>Česká literatura a nová média</t>
  </si>
  <si>
    <t>Píša, Petr</t>
  </si>
  <si>
    <t>„Damit es ohne Banstandungen durchgeht“. Strategien im Umgang mit der vormärzlichen Zensur in Böhmen am Beispiel von Václav Hanka</t>
  </si>
  <si>
    <t>Piorecká, Kateřina</t>
  </si>
  <si>
    <t>Psaní na dotek: materialita textu a proces psaní v české literární kultuře 1885–1989</t>
  </si>
  <si>
    <t>Burget, Eduard</t>
  </si>
  <si>
    <t>Dramatik na pranýři : podivný osud spisovatele Františka Zavřela</t>
  </si>
  <si>
    <t>For a New Novel: Milada Součková and Czech Modernist Fiction in the 1930s’</t>
  </si>
  <si>
    <t>Smyčka, Václav</t>
  </si>
  <si>
    <t>„The lost girl“: das nomadische Leben der Bilder von Flucht und Vertreibung</t>
  </si>
  <si>
    <t>Ústav pro hydrodynamiku AV ČR, v. v. i.</t>
  </si>
  <si>
    <t>Pivokonský, Radek</t>
  </si>
  <si>
    <t>RheoCalc – Software for calculation of linear viscoelastic spectra</t>
  </si>
  <si>
    <t>Hnilica, Jan;Slámová, Romana</t>
  </si>
  <si>
    <t>IDF.exe 1.0</t>
  </si>
  <si>
    <t>Pivokonský, Martin;Pivokonská, Lenka;Janda, V.</t>
  </si>
  <si>
    <t>Způsob zvýšení efektivity odstranění organických látek produkovaných sinicemi a řasami při úpravě vlastností vody koagulací</t>
  </si>
  <si>
    <t>Fiedler, J.;Mágr, Z.;Tesař, Miroslav</t>
  </si>
  <si>
    <t>Odolná monitorovací stanice</t>
  </si>
  <si>
    <t>Ústav pro jazyk český AV ČR, v. v. i.</t>
  </si>
  <si>
    <t>Homolková, Milada;Dragoun, Michal;Čornej, Petr;Mutlová, Petra;Studničková, Milada;Pytlíková, Markéta;Voleková, Kateřina;Kreisingerová, Hana;Lukšová, Zuzana;Svobodová, Andrea</t>
  </si>
  <si>
    <t>Tabule staré a nové barvy Mikuláše z Drážďan ve staročeském překladu</t>
  </si>
  <si>
    <t>Bičan, Aleš;Boček, Vít;Janyšková, Ilona;Karlíková, Helena;Malčík, Petr;Šarapatková, Žofie;Villnow Komárková, Jana;Vykypěl, Bohumil</t>
  </si>
  <si>
    <t>Etymologický slovník jazyka staroslověnského 18. Vět7 - zakon7</t>
  </si>
  <si>
    <t>Hoffmannová, Jana;Homoláč, Jiří;Chvalovská, Eliška;Jílková, Lucie;Kaderka, Petr;Mareš, Petr;Mrázková, Kamila</t>
  </si>
  <si>
    <t>Stylistika mluvené a psané češtiny</t>
  </si>
  <si>
    <t>Bílková, Jana;Esvan, Francois;Klímová, Jana;Koutová, Marta;Nádeníček, Petr;Najbrtová, Kateřina;Novotná, Renata;Osolsobě, Klára;Šimandl, Josef;Štícha, František;Veselý, Luboš;Veselý, Vojtěch;Vondráček, Miloslav</t>
  </si>
  <si>
    <t>Slovník afixů užívaných v češtině</t>
  </si>
  <si>
    <t>Čermáková, Alena;Čurdová, Veronika;Děngeová, Zuzana;Holcová, Martina;Kochová, Pavla;Kroupová, Magdalena;Lišková, Michaela;Machálková, Lucie;Martincová, Olga;Michalec, Vít;Mžourková, Hana;Neprašová, Renáta;Nová, Jana;Opavská, Zdeňka;Pernicová, Helena;Proch</t>
  </si>
  <si>
    <t>Kapitoly z koncepce Akademického slovníku současné češtiny</t>
  </si>
  <si>
    <t>Čermáková, Anna;Komrsková, Zuzana;Kopřivová, Marie;Poukarová, Petra</t>
  </si>
  <si>
    <t>Between Syntax and Pragmatics: The Causal Conjunction Protože in Spoken and Written Czech</t>
  </si>
  <si>
    <t>Zaepernicková, E.;Havlík, Martin</t>
  </si>
  <si>
    <t>Prozodické aspekty reprodukované řeči v konverzačních příbězích</t>
  </si>
  <si>
    <t>Havlík, Martin</t>
  </si>
  <si>
    <t>Sociálně motivované variování výslovnosti cizích slov</t>
  </si>
  <si>
    <t>Štěpán, Pavel</t>
  </si>
  <si>
    <t>Pomístní jména v Čechách z pohledu slovotvorného</t>
  </si>
  <si>
    <t>Štěpánová, Veronika</t>
  </si>
  <si>
    <t>Kolísání znělosti souhlásek v přejatých slovech v češtině: Výsledky výzkumu výslovnostního úzu</t>
  </si>
  <si>
    <t>Hoffmannová, Jana;Poukarová, Petra;Komrsková, Zuzana</t>
  </si>
  <si>
    <t>Reprodukce řeči/myšlení v mluvených projevech jako předmět korpusového výzkumu</t>
  </si>
  <si>
    <t>Pergler, Jiří</t>
  </si>
  <si>
    <t>K funkčnímu využití verbálních substantiv ve staré a střední češtině</t>
  </si>
  <si>
    <t>Vykypěl, Bohumil</t>
  </si>
  <si>
    <t>Problems of etymology</t>
  </si>
  <si>
    <t>Dvořáková, Žaneta</t>
  </si>
  <si>
    <t>Literární onomastika. Antroponyma</t>
  </si>
  <si>
    <t>Perspektiven auf die Geschichte des Tschechischen und die tschechische Geschichte</t>
  </si>
  <si>
    <t>Ústav pro soudobé dějiny AV ČR, v. v. i.</t>
  </si>
  <si>
    <t>Štrbáňová, Soňa</t>
  </si>
  <si>
    <t>Holding Hands with Bacteria. The Life and Work of Marjory Stephenson</t>
  </si>
  <si>
    <t>Krátká, Lenka</t>
  </si>
  <si>
    <t>Domovský přístav Praha. Československá námořní plavba v letech 1948 až 1989</t>
  </si>
  <si>
    <t>Maršálek, Zdenko</t>
  </si>
  <si>
    <t>„Česká“ nebo „československá“ armáda? Národnostní složení československých vojenských jednotek v zahraničí v letech 1939-1945</t>
  </si>
  <si>
    <t>Smetana, Vít</t>
  </si>
  <si>
    <t>Ani vojna, ani mír. Velmoci, Československo a střední Evropa v sedmi dramatech na prahu druhé světové a studené války</t>
  </si>
  <si>
    <t>Schindler-Wisten, Petra</t>
  </si>
  <si>
    <t>O chalupách a lidech. Chalupářství v českých zemích v období tzv. normalizace a transformace</t>
  </si>
  <si>
    <t>Tůma, Oldřich</t>
  </si>
  <si>
    <t>„Was wäre wenn“ auf tschechische</t>
  </si>
  <si>
    <t>Vaněk, Miroslav;Krátká, Lenka;Wohlmuth Markupová, Jana</t>
  </si>
  <si>
    <t>Metodika pro realizaci orálněhistorického výzkumu v prostředí výzkumných ústavů, vědeckých pracovišť a  „intelektuálních elit“</t>
  </si>
  <si>
    <t>Suk, Jiří;Kopeček, Michal;Andělová, K.;Vilímek, Tomáš;Hermann, Tomáš;Zahradníček, Tomáš</t>
  </si>
  <si>
    <t>Šest kapitol o disentu</t>
  </si>
  <si>
    <t>Šimůnek, Michal V.</t>
  </si>
  <si>
    <t>Remarks on the History of Genetic Counselling in Czechoslovakia 1945–1990</t>
  </si>
  <si>
    <t>Vaněk, Miroslav; Mücke, Pavel</t>
  </si>
  <si>
    <t>Velvet revolutions. An oral history of Czech society</t>
  </si>
  <si>
    <t>Roubal, Petr</t>
  </si>
  <si>
    <t>Československé spartakiády</t>
  </si>
  <si>
    <t>Olšáková, Doubravka;Josephson, P.R.;Štanzel, A.;Wysokińska, B.;Borvendég, Z.;Palasik, M.</t>
  </si>
  <si>
    <t>In the Name of the Great Work. Stalin's Plan for the Transformation of Nature and its Impact in Eastern Europe</t>
  </si>
  <si>
    <t>Ústav přístrojové techniky AV ČR, v. v. i.</t>
  </si>
  <si>
    <t>Buchta, Zdeněk;Číp, Ondřej;Čížek, Martin;Hucl, Václav;Lazar, Josef</t>
  </si>
  <si>
    <t>Zařízení pro kalibraci délky předmětu</t>
  </si>
  <si>
    <t>Mikel, Břetislav;Helán, Radek;Urban, F.</t>
  </si>
  <si>
    <t>Optovláknový senzor a sestava pro měření rozložení teploty</t>
  </si>
  <si>
    <t>Horáček, Miroslav;Matějka, Milan;Krátký, Stanislav;Meluzín, Petr;Kolařík, Vladimír</t>
  </si>
  <si>
    <t>Difrakční opticky variabilní obrazové zařízení</t>
  </si>
  <si>
    <t>Horáček, Miroslav;Kolařík, Vladimír</t>
  </si>
  <si>
    <t>Opticky variabilní obrazové zařízení a způsob jeho přípravy</t>
  </si>
  <si>
    <t>Buchta, Zdeněk;Číp, Ondřej;Čížek, Martin;Hucl, Václav;Lazar, Josef;Šarbort, Martin;Řeřucha, Šimon;Konečný, Pavel</t>
  </si>
  <si>
    <t>Sestava pro kalibraci délky koncových měrek</t>
  </si>
  <si>
    <t>Konečný, Pavel;Kůr, J.;Buchta, Zdeněk;Číp, Ondřej;Čížek, Martin;Lazar, Josef</t>
  </si>
  <si>
    <t>Podavač</t>
  </si>
  <si>
    <t>Krzyžánek, Vladislav;Skoupý, Radim;Hrubanová, Kamila;Vaškovicová, Naděžda</t>
  </si>
  <si>
    <t>Kryo-držák pro SEM umožňující zobrazování tenkých vzorků v transmisním módu s možností prvkové a katodoluminiscenční analýzy</t>
  </si>
  <si>
    <t>Mrňa, Libor;Horník, Petr;Harašta, J.;Šebestová, Hana</t>
  </si>
  <si>
    <t>Zařízení pro hybridní svařování Laser-TIG</t>
  </si>
  <si>
    <t>Vondra, Vlastimil;Viščor, Ivo;Jurák, Pavel;Halámek, Josef;Plešinger, Filip;Kuna, M.;Leinveber, P.;Nekuda, V.</t>
  </si>
  <si>
    <t>Mrňa, L.;Řiháček, J.;Podaný, K.;Šarbort, Martin</t>
  </si>
  <si>
    <t>Solární absorbér se strukturovaným povrchem</t>
  </si>
  <si>
    <t>Plešinger, Filip;Jurčo, Juraj;Halámek, Josef;Jurák, Pavel</t>
  </si>
  <si>
    <t>UHF Solver 1.3</t>
  </si>
  <si>
    <t>UHF Solver 1.2</t>
  </si>
  <si>
    <t>Mikel, Břetislav;Helán, R.;Urban, F.;Jelínek, Michal</t>
  </si>
  <si>
    <t>Optovolokonnyj datčik dlja vimirjuvannja deformacij kontejnmenta jadernogo reaktora</t>
  </si>
  <si>
    <t>Volokonno-optičeskij datčik i komplekt dlja izmerenija deformacij zaščitnoj oboločki jadernogo reaktora</t>
  </si>
  <si>
    <t>Ústav státu a práva AV ČR, v. v. i.</t>
  </si>
  <si>
    <t>Müllerová, Hana</t>
  </si>
  <si>
    <t>Právo žít v příznivém životním prostředí jako nová součást ochrany osobnosti</t>
  </si>
  <si>
    <t>Sobek, Tomáš</t>
  </si>
  <si>
    <t>Srovnávat nesrovnatelné</t>
  </si>
  <si>
    <t>Doležal, Adam</t>
  </si>
  <si>
    <t>Eutanazie a rozhodnutí na konci života. Právní aspekty</t>
  </si>
  <si>
    <t>Šejvl, Michal</t>
  </si>
  <si>
    <t>Lidská práva jako subjektivní práva. Teoretické a historické aspekty.</t>
  </si>
  <si>
    <t>Malíř, Jan</t>
  </si>
  <si>
    <t>Panská sněmovna jako možné východisko pro debatu o budoucnosti Senátu?</t>
  </si>
  <si>
    <t>Retroaktivita jako diskursivní pojem?</t>
  </si>
  <si>
    <t>Hamerník, Pavel</t>
  </si>
  <si>
    <t>Regulace veřejné podpory profesionálnímu sportu jako příklad vyvažování zájmů na periferii práva EU</t>
  </si>
  <si>
    <t>Právní rozum a morální cit</t>
  </si>
  <si>
    <t>Malíř, Jan;Doležal, Tomáš</t>
  </si>
  <si>
    <t>Evropská úmluva o ochraně lidských práv a základních svobod a zdravotnictví: současný stav a perspektivy</t>
  </si>
  <si>
    <t>Doležal, Adam;Doležal, Tomáš</t>
  </si>
  <si>
    <t>Kauzalita v civilním právu se zaměřením na medicínskoprávní spory</t>
  </si>
  <si>
    <t>Práva zvířat, nebo lidské právo na ochranu zvířat?</t>
  </si>
  <si>
    <t>The Empire of Principe</t>
  </si>
  <si>
    <t>Štefko, Martin;Matejka, Ján;Feigerlová, Monika;Pichrt, J.</t>
  </si>
  <si>
    <t>Metodika k pracovní době a době odpočinku</t>
  </si>
  <si>
    <t>Güttler, Vojen;Matejka, Ján</t>
  </si>
  <si>
    <t>K otázkám některých základních lidských práv a svobod v souvislosti s právní ochranou biometrických údajů</t>
  </si>
  <si>
    <t>Ústav struktury a mechaniky hornin AV ČR, v. v. i.</t>
  </si>
  <si>
    <t>Pohořelý, Michael;Moško, Jaroslav;Zach, Boleslav;Šyc, Michal;Václavková, Šárka;Jeremiáš, Michal;Svoboda, Karel;Skoblia, S.;Beňo, Z.;Brynda, J.;Trakal, L.;Straka, Pavel;Bičáková, Olga;Innemanová, P.</t>
  </si>
  <si>
    <t>Materiálové a energetické využití suchého stabilizovaného čistírenského kalu - výroba biocharu středně-teplotní pomalou pyrolýzou.</t>
  </si>
  <si>
    <t>Suchý, Tomáš;Šupová, Monika;Sucharda, Zbyněk;Žaloudková, Margit;Denk, František;Horný, L.;Sedláček, R.;Chlup, H.;Ballay, R.;Čejka, Z.;Čejka ml., Z.</t>
  </si>
  <si>
    <t>Máca, J.;Schenk, Vladimír;Schenková, Zdeňka</t>
  </si>
  <si>
    <t>Eurokód 8: Navrhování konstrukcí odolných proti zemětřesení – Část 1: Obecná pravidla, seizmická zatížení a pravidla pro pozemní stavby. ČSN EN 1998-1 (73 0036);  ZMĚNA Z4</t>
  </si>
  <si>
    <t>Ústav teoretické a aplikované mechaniky AV ČR, v. v. i.</t>
  </si>
  <si>
    <t>Evolution equation of Lie-type for finite deformations, and its time-discrete integration</t>
  </si>
  <si>
    <t>Fíla, Tomáš;Vavřík, Daniel</t>
  </si>
  <si>
    <t>A multi-axial apparatus for carrying out x-ray measurements, particularly computed tomography</t>
  </si>
  <si>
    <t>Víceosé zařízení pro provádění rentgenových měření, zejména počítačové tomografie</t>
  </si>
  <si>
    <t>Kunecký, Jiří;Fajman, P.;Hasníková, Hana;Kuklík, P.;Kloiber, Michal;Sebera, V.;Tippner, J.</t>
  </si>
  <si>
    <t>Celodřevěné plátové spoje pro opravy historických konstrukcí</t>
  </si>
  <si>
    <t>Ševčík, Radek;Slížková, Zuzana;Mácová, Petra</t>
  </si>
  <si>
    <t>Zařízení na výrobu čistého vateritu</t>
  </si>
  <si>
    <t>Dvořák, L.;Tippner, J.;Kloiber, Michal</t>
  </si>
  <si>
    <t>Funkční vzorek olejových barev pro obnovu Libušína na Pustevnách</t>
  </si>
  <si>
    <t>Macounová, Dana;Bayer, K.;Slížková, Zuzana;Weber, J.;Navrátilová, Michaela;Ghaffari, E.;Hvězda, D.</t>
  </si>
  <si>
    <t>Konzervace litavských vápenců s využitím prostředků na bázi nanočástic hydroxidu vápenatého. Výsledky studií použití vápenných nanomateriálů pro konzervaci historických sochařských a architektonických děl z litavských vápenců v České republice a v Rakousk</t>
  </si>
  <si>
    <t>Válek, Jan;Skružná, Olga;Kozlovcev, Petr;Jiroušek, Josef;Frankeová, Dita;Viani, Alberto;Hauková, Petra;Sotiriadis, Konstantinos</t>
  </si>
  <si>
    <t>Funkční vzorek: Vápenná malta pro opravu a doplňky renesančních sgrafitových omítek</t>
  </si>
  <si>
    <t>Slížková, Zuzana;Frankeová, Dita;Nunes, Cristiana Lara;Janotová, Dana;Hauková, Petra</t>
  </si>
  <si>
    <t>Příprava omítky se zvýšenou mrazuvzdorností pro opravy historických staveb</t>
  </si>
  <si>
    <t>Válek, Jan;Matas, Tomáš;Jiroušek, Josef;van Halem, Eveline;Hauková, Petra;Frankeová, Dita;Frankl, Jiří;Tomanová, Olga;Panáček, Michal</t>
  </si>
  <si>
    <t>Návrh a výroba specializovaných vápenných pojiv pro obnovu památek s využitím historických technologií</t>
  </si>
  <si>
    <t>Juliš, Karel;Valach, Jaroslav;Frankl, Jiří;Štefcová, P.;Pech, M.;Kotyk, M.</t>
  </si>
  <si>
    <t>Metodika sledování a hodnocení světelných parametrů a biologických indikátorů vnitřního prostředí depozitářů a expozic</t>
  </si>
  <si>
    <t>Wolf, Benjamin;Šperl, Martin;Gajdoš, Lubomír</t>
  </si>
  <si>
    <t>Zařízení pro měření útlumu rychlosti rychlých projektilů při jejich průniku různými hmotami</t>
  </si>
  <si>
    <t>Drdácký, Miloš;Adámek, Jiří</t>
  </si>
  <si>
    <t>Handbuch für Baudiagnostik/Rukověť stavební diagnostiky</t>
  </si>
  <si>
    <t>Ústav teorie informace a automatizace AV ČR, v. v. i.</t>
  </si>
  <si>
    <t>Nagy, Ivan;Suzdaleva, Evgenia</t>
  </si>
  <si>
    <t>Algorithms and Programs of Dynamic Mixture Estimation. Unified Approach to Different Types of Components</t>
  </si>
  <si>
    <t>Valdman, Jan</t>
  </si>
  <si>
    <t>Applications from Engineering with MATLAB Concepts</t>
  </si>
  <si>
    <t>Flusser, Jan;Suk, Tomáš;Zitová, Barbara</t>
  </si>
  <si>
    <t>2D and 3D Image Analysis by Moments</t>
  </si>
  <si>
    <t>Kadlec, Jiří;Likhonina, Raissa</t>
  </si>
  <si>
    <t>Adaptive RLS Algorithms Reference Implementations</t>
  </si>
  <si>
    <t>Novozámský, Adam;Zita, Aleš;Šorel, Michal;Zitová, Barbara;Švec, J.G.;Vydrová, J.</t>
  </si>
  <si>
    <t>Automatické hodnocení videokymografických záznamů pro časnou diagnostiku a prevenci nádorových onemocnění hlasivek</t>
  </si>
  <si>
    <t>Vydrová, J.;Švec, J. G.;Zitová, Barbara;Novozámský, Adam;Zita, Aleš;Šorel, Michal</t>
  </si>
  <si>
    <t>METODIKA HODNOCENÍ PORUCH HLASU Z VIDEOKYMOGRAFICKÝCH ZÁZNAMŮ</t>
  </si>
  <si>
    <t>Böhm, Ondřej;Havrlant, Jan;Šolc, Jakub;Talich, Milan;Soukup, Lubomír;Antoš, Filip;Glöckner, M.;Závrská, M.</t>
  </si>
  <si>
    <t>Expertní systém monitoringu deformací rizikových objektů a lokalit - Modul IBIS Rádce</t>
  </si>
  <si>
    <t>Kadlec, Jiří;Pohl, Zdeněk;Kohout, Lukáš</t>
  </si>
  <si>
    <t>Python 1300 Sensor Video Processing in HW with EdkDSP 8xSIMD Accelerator for TE0720-03-2IF SoM on TE0701-05 Carrier</t>
  </si>
  <si>
    <t>Ústav termomechaniky AV ČR, v. v. i.</t>
  </si>
  <si>
    <t>Šimurda, David;Bodnár, T.;Fraunié, P.</t>
  </si>
  <si>
    <t>Topical Problems of Fluid Mechanics 2017</t>
  </si>
  <si>
    <t>Šonský, Jiří;Tesař, Václav</t>
  </si>
  <si>
    <t>Způsob a zařízení k vytváření kovových výrobků postupným přidáváním malých kapek roztaveného kovu</t>
  </si>
  <si>
    <t>Trávníček, Zdeněk;Broučková, Zuzana</t>
  </si>
  <si>
    <t>Způsob a zařízení pro chlazení těles válcového tvaru proudem chladicí tekutiny</t>
  </si>
  <si>
    <t>Topical Problems of Fluid Mechanics 2016</t>
  </si>
  <si>
    <t>Zolotarev, Igor;Radolf, Vojtěch</t>
  </si>
  <si>
    <t>ENGINEERING MECHANICS 2016 - International conference /22./</t>
  </si>
  <si>
    <t>Vampola, T.;Horáček, Jaromír;Dušková-Smrčková, Miroslava;Köhler, Jakub;Klepáček, I.</t>
  </si>
  <si>
    <t>Fiala, Petr;Rytych, Pavel;Luxa, Martin</t>
  </si>
  <si>
    <t>Profilová mříž se sníženým ztrátovým součinitelem pro patu ultra dlouhé lopatky</t>
  </si>
  <si>
    <t>Pták, Svatopluk;Masák, Jan;Gabriel, Dušan</t>
  </si>
  <si>
    <t>Posouzení výpočtové dokumentace čtyř vybraných případů zabývající se hodnocením nalezených indikací ve svárových spojích na zařízeních českých JE</t>
  </si>
  <si>
    <t>Ústav výzkumu globální změny AV ČR, v. v. i.</t>
  </si>
  <si>
    <t>Trnka, Miroslav;Brázdil, Rudolf;Vizina, A.;Dobrovolný, Petr;Mikšovský, Jiří;Štěpánek, Petr;Hlavinka, Petr;Řezníčková, Ladislava;Žalud, Zdeněk</t>
  </si>
  <si>
    <t>Emmer, Adam</t>
  </si>
  <si>
    <t>Glacier Retreat and Glacial Lake Outburst Floods (GLOFs)</t>
  </si>
  <si>
    <t>Lorencová, Eliška;Daněk, Jan;Emmer, Adam;Louda, J.;Macháč, J.</t>
  </si>
  <si>
    <t>Softwarový nástroj pro zhodnocení a volbu vhodných přírodě blízkých adaptačních opatření ve městech</t>
  </si>
  <si>
    <t>Pavelka, Marian;Trtílek, M.</t>
  </si>
  <si>
    <t>Systém automatického měření respirace rostlinných orgánů (SAMRRO)</t>
  </si>
  <si>
    <t>Naseem, M.;Shams, S.;Roitsch, Thomas</t>
  </si>
  <si>
    <t>Modulating the Levels of Plant Hormone Cytokinins at the Host-Pathogen Interface</t>
  </si>
  <si>
    <t>Balík, J.;Híc, P.;Soural, I.;Kulichová, J.;Tříska, Jan;Vrchotová, Naděžda</t>
  </si>
  <si>
    <t>Nápoj obohacený o extrakt z réví</t>
  </si>
  <si>
    <t>Hlavinka, Petr;Trnka, Miroslav;Balek, Jan;Dubrovský, Martin;Pohanková, Eva;Wimmerová, Markéta;Žalud, Zdeněk</t>
  </si>
  <si>
    <t>Využití růstových modelů k hodnocení způsobů hospodaření při pěstování polních plodin a vlivu na půdní procesy</t>
  </si>
  <si>
    <t>Klem, Karel;Pokrývka, Filip</t>
  </si>
  <si>
    <t>NitroSpec - software pro vyhodnocení stavu výživy jarního ječmene dusíkem s využitím hyperspektrálních dat</t>
  </si>
  <si>
    <t>Farda, Aleš;Štěpánek, Petr;Zahradníček, Pavel;Rajdl, Kamil;Meitner, Jan</t>
  </si>
  <si>
    <t>Poloprovoz predikčního systému spotřeby elektrické energie na území Jihočeské distribuční soustavy</t>
  </si>
  <si>
    <t>Predikční modely výkonu fotovoltaických a větrných elektráren na základě modelových výstupů z modelu ALADIN a modelu IFS</t>
  </si>
  <si>
    <t>Hlavinka, Petr;Trnka, Miroslav;Semerádová, Daniela;Balek, Jan;Kersebaum, K. C.;Bartošová, Lenka;Pohanková, Eva;Žalud, Zdeněk</t>
  </si>
  <si>
    <t>Výnos vybraných polních plodin v očekávaných klimatických podmínkách</t>
  </si>
  <si>
    <t>Vokurka, J.;Kopal, J.;Kýhos, K.;Strohalm, J.;Houška, M.;Landfeld, A.;Novotná, P.;Híc, P.;Balík, J.;Tříska, Jan;Vrchotová, Naděžda</t>
  </si>
  <si>
    <t>Vačkář, David;Harmáčková, Veronika Zuzana;Sylla, Marta;Grammatikopoulou, Ioanna;Whitham, Charlote;Emmer, Adam;Pártl, Adam</t>
  </si>
  <si>
    <t>Sharing of Czech Experience: Piloting SEEA-EEA in the Kyrgyz Republic</t>
  </si>
  <si>
    <t>Ústav zemědělské ekonomiky a informací</t>
  </si>
  <si>
    <t>Felkai, B.O.;Székelyhidi, K.;Jankuné Kürthy, G.;Belešová, S.;Masár, Ivan;Mezera, Josef;Náglová, Zdeňka</t>
  </si>
  <si>
    <t>Efficiency of the Food Industry</t>
  </si>
  <si>
    <t>Potori, N.;Doucha, Tomáš;Medonos, Tomáš;Gálik, J.;Jamborová, M.;Čičová, T.</t>
  </si>
  <si>
    <t>Comparison of the agro-food sectors from a macro perspective</t>
  </si>
  <si>
    <t>Delín, Miloslav;Pospěch, Pavel</t>
  </si>
  <si>
    <t>Vývoj přístupů ke zkoumání venkova v rurální sociologii</t>
  </si>
  <si>
    <t>Ústav živočišné fyziologie a genetiky AV ČR, v. v. i.</t>
  </si>
  <si>
    <t>Šušor, Andrej;Kubelka, Michal</t>
  </si>
  <si>
    <t>Translational regulation in the mammalian oocyte</t>
  </si>
  <si>
    <t>Developmental biology</t>
  </si>
  <si>
    <t>Suchý, Tomáš;Šupová, Monika;Balík, Karel;Rýglová, Šárka;Sucharda, Zbyněk;Žaloudková, Margit;Braun, Martin;Hubálek Kalbáčová, M.;Sauerová, P.;Juhás, Štefan;Juhásová, Jana;Klíma, Jiří;Tonar, Z.;Kubíková, T.;Bartoš, M.</t>
  </si>
  <si>
    <t>Degradovatelné kompozitní náhrady kostní tkáně s řízenou dobou degradace na bázi bioapatitu, kolagenu, poly(DL-laktidu) a hyaluronanu sodného</t>
  </si>
  <si>
    <t>Motlík, Jan</t>
  </si>
  <si>
    <t>The 4th Animal Models of Neurodegenerative Diseases</t>
  </si>
  <si>
    <t>Technologies involving identifying the functioning of DNA, proteins and enzymes and how they influence the onset of disease and maintenance of well-being (gene-based diagnostics and therapeutic interventions
(pharmacogenomics, gene-based therapeutics)</t>
  </si>
  <si>
    <t>Motlík, Jan;Ellederová, Zdeňka</t>
  </si>
  <si>
    <t>Phenotypic Analyses of the HD transgenic Minipig Model</t>
  </si>
  <si>
    <t>Ústřední vojenská nemocnice - Vojenská fakultní nemocnice Praha</t>
  </si>
  <si>
    <t>Voška, Michal;Zavoral, Miroslav;Suchánek, Štěpán</t>
  </si>
  <si>
    <t>Současné využití a budoucnost kapslové kolonoskopie</t>
  </si>
  <si>
    <t>Kočárek, Jiří;Heráček, Jiří;Čermák, Milan;Chmelík, František;Matějková, Markéta</t>
  </si>
  <si>
    <t>Roboticky asistovaná radikální prostatektomie – výsledky u 1500 operací</t>
  </si>
  <si>
    <t>Bolceková, Eva;Mojzeš, Matěj;Quang, Van Tran;Kukal, Jaromír;Ostrý, Svatopluk;Kulišťák, Petr;Rusina, Robert</t>
  </si>
  <si>
    <t>Cognitive impairment in cerebellar lesions: a logit model based on neuropsychological testing.</t>
  </si>
  <si>
    <t>Sedloň, Pavel;Kameník, Libor;Škvařil, Jan;Malý, Martin;Táborský, Miloš;Zavoral, Miroslav</t>
  </si>
  <si>
    <t>Comparison of the accuracy and correctness of mortality estimates for Intensive Care Unit patients in internal clinics of the Czech Republic using APACHE II, APACHE IV, SAPS 3 and MPMoIII models</t>
  </si>
  <si>
    <t>Sokol, Miloš;Černá, Ivana;Grossová, Iva;Horák, Václav</t>
  </si>
  <si>
    <t>Forenzní a klinická toxikologie. Toxikologicky významné látky</t>
  </si>
  <si>
    <t>Frič, Přemysl;Seifert, Bohumil;Škrha, Jan;Šedo, Alexi;Bušek, Petr;Laclav, Martin;Škrha, Pavel;Zavoral, Miroslav</t>
  </si>
  <si>
    <t>Časná diagnostika sporadického karcinomu pankreatu - spoluúčast praktických lékařů a ambulantních diabetologů</t>
  </si>
  <si>
    <t>Valašské muzeum v přírodě v Rožnově pod Radhoštěm</t>
  </si>
  <si>
    <t>Kuminková, Eva</t>
  </si>
  <si>
    <t>Lists of Intangible Cultural Heritage: The Beginning or the End of Sustainability?</t>
  </si>
  <si>
    <t>Podoba, Juraj;Novotný, Martin;Bočková, Helena;Očková, Katarína;Zuskinová, Iveta;Ľuptáková, Eva;Janoštín, Richard;Bryol, Radek</t>
  </si>
  <si>
    <t>Cestou napříč obory a krajinami. K životnímu jubileu vědce a muzejníka Jiřího Langra</t>
  </si>
  <si>
    <t>Bryol, Radek</t>
  </si>
  <si>
    <t>Transfer a rekonstrukce památek lidové architektury</t>
  </si>
  <si>
    <t>Veterinární a farmaceutická univerzita Brno</t>
  </si>
  <si>
    <t>Veterinární a farmaceutická univerzita Brno/Fakulta veterinární hygieny a ekologie</t>
  </si>
  <si>
    <t>Zukal, Jan;Berková, Hana;Banďouchová, Hana;Kováčová, Veronika;Pikula, Jiří</t>
  </si>
  <si>
    <t>Bats and Caves: Activity and Ecology of Bats Wintering in Caves</t>
  </si>
  <si>
    <t>Literák, Ivan;Horal, David;Alivizatos, Haralambos;Matušík, Hynek</t>
  </si>
  <si>
    <t>Common wintering of black kites (Milvus migrans migrans) in Greece, and new data on their wintering elsewhere in Europe</t>
  </si>
  <si>
    <t>Veterinární a farmaceutická univerzita Brno/Farmaceutická fakulta</t>
  </si>
  <si>
    <t>Jampílek, Josef;Opatřilová, Radka;Dvořáková, Lenka;Černíková, Aneta;Dohnal, Jiří</t>
  </si>
  <si>
    <t>Využití alaptidu jako modifikátoru transdermální penetrace ve farmaceutických kompozicích pro humánní a veterinární aplikace obsahujících antimikrobiální sloučeniny</t>
  </si>
  <si>
    <t>Lukášová, Ivana;Muselík, Jan;Franc, Aleš</t>
  </si>
  <si>
    <t>Vývoj disolučnej metódy pre tablety s obsahom warfarínu sodného</t>
  </si>
  <si>
    <t>Comparative study for 3,3´-[(4-X-phenyl)-methanediyl]bis(1H-indoles) synthesis catalyzed by Ce(III) cations</t>
  </si>
  <si>
    <t>Hrabák, Jaroslav;Dolejská, Monika;Papagiannitsis, Costas</t>
  </si>
  <si>
    <t>MALDI-TOF MS for Determination of Resistance to Antibiotics</t>
  </si>
  <si>
    <t>Vetchý, David;Franc, Aleš;Gajdziok, Jan;Vysloužil, Jakub;Pitschmann, Vladimír;Matějovský, Lukáš</t>
  </si>
  <si>
    <t>Obalené sférické pelety, jejich výroba a adjustace v detekčních trubičkách k detekci inhibitorů cholinesteráz</t>
  </si>
  <si>
    <t>Straková, Eva;Suchý, Pavel;Karel, Karel;Kubiska, Zdeněk</t>
  </si>
  <si>
    <t>Krmná směs pro výkrm brojlerových kuřat na bázi kombinace sójového a lupinového šrotu z celých semen odrůd lupiny bílé (Lupinus albus)</t>
  </si>
  <si>
    <t>Veterinární a farmaceutická univerzita Brno/Fakulta veterinárního lékařství</t>
  </si>
  <si>
    <t>Celer, Vladimír;Přikrylová, Jana</t>
  </si>
  <si>
    <t>Funkční vzorek ELISA test pro detekci protilátek proti Cytomegaloviru prasat PCMV</t>
  </si>
  <si>
    <t>4.3 Veterinary science</t>
  </si>
  <si>
    <t>Veterinary science</t>
  </si>
  <si>
    <t>Celer, Vladimír;Frölichová, Jitka</t>
  </si>
  <si>
    <t>Funkční vzorek ELISA test pro detekci protilátek proti N proteinu viru PRRS ve slinách</t>
  </si>
  <si>
    <t>Amler, Evžen;Prosecká, Eva;Rampichová, Michala;Buzgo, Matej;Míčková, Andrea;Filová, Eva;Plencner, Martin;Litvinec, Andrej;Vojtová, Lucy;Jančář, Josef;Nečas, Alois</t>
  </si>
  <si>
    <t>3 D kolagenové porézní kompozitní nosiče pro akcelerovanou regeneraci kostí</t>
  </si>
  <si>
    <t>Rychlík, Ivan;Čížek, Alois</t>
  </si>
  <si>
    <t>Probiotika a kompetitivní exkluze na ochranu chovů drůbeže ? staré téma v novém hávu</t>
  </si>
  <si>
    <t>Čech, Svatopluk;Andrlíková, Michaela;Indrová, Eva;Nováková, Jana;Žilka, Luboš</t>
  </si>
  <si>
    <t>Intrafolikulární injekce u skotu</t>
  </si>
  <si>
    <t>Čížek, Alois;Palíková, Miroslava;Lang, Štěpán;Mareš, Jan</t>
  </si>
  <si>
    <t>Cytofagóza v našich intenzivních chovech pstruha duhového (Oncorhynchus mykiss)</t>
  </si>
  <si>
    <t>Chloupek, Petr;Večerek, Vladimír;Tremlová, Bohuslava</t>
  </si>
  <si>
    <t>Vybraná ustanovení zákona č. 302/2017 Sb., kterým se mění zákon č. 166/1999 Sb., o veterinární péči a o změně některých souvisejících zákonů (veterinární zákon), ve znění pozdějších předpisů, a některé související zákony</t>
  </si>
  <si>
    <t>Luňáková, Ludmila;Talandová, Michaela;Pospiech, Matej;Tremlová, Bohuslava;Randulová, Zdeňka</t>
  </si>
  <si>
    <t>Využití kvantových teček pro značení vybraných alergenů v modelových vzorcích</t>
  </si>
  <si>
    <t>Gajdziok, Jan;Goněc, Roman;Vetchý, David</t>
  </si>
  <si>
    <t>Biodegradable polymers in Pharmacy and Medicine. Classification, chemical structure, principles of biodegradation and use</t>
  </si>
  <si>
    <t>Hassan, Sherif Taha Soliman;Šudomová, Miroslava</t>
  </si>
  <si>
    <t>Probiotics as Dietary Supplements for Eradication of Helicobacter pylori Infection in Children: A Role Beyond Infection</t>
  </si>
  <si>
    <t>Kotolová, Hana</t>
  </si>
  <si>
    <t>Zvracení a průjem v dětském věku - jak může pomoci lékárník</t>
  </si>
  <si>
    <t>Šustová, Květoslava;Kuchtík, Jan;Kalhotka, Libor;Pavlata, Leoš;Vorlová, Lenka</t>
  </si>
  <si>
    <t>Požadavky na jakost syrového kozího mléka pro mlékárenské zpracování</t>
  </si>
  <si>
    <t>Hanuš, Oto;Tomáška, Martin;Klimešová, Marcela;Vorlová, Lenka;Hofericová, Margita;Němečková, Irena;Kološta, Miroslav;Jedelská, Radoslava;Kopecký, Jaroslav</t>
  </si>
  <si>
    <t>Modely metody identifikace zvodnění mléka u ovcí podle bodu mrznutí a hlavních složek s ohledem na počet somatických buněk</t>
  </si>
  <si>
    <t>Raušer, Petr</t>
  </si>
  <si>
    <t>Analgezie onkologického pacienta - přehled</t>
  </si>
  <si>
    <t>Raušerová-Lexmaulová, Leona</t>
  </si>
  <si>
    <t>Fluid therapy in dogs and cats</t>
  </si>
  <si>
    <t>Hoikhman, Ronen;Řeháková, Kristina;Jahn, Petr</t>
  </si>
  <si>
    <t>Proteiny akutní fáze a jejich diagnostický význam u koní</t>
  </si>
  <si>
    <t>Krisová, Šárka;Molinková, Dobromila;Tothová, Katarina</t>
  </si>
  <si>
    <t>Význam Gamaherpesvirů v etiopatogenezi keratitid a keratokonjunktivitid u koní.</t>
  </si>
  <si>
    <t>Šlosárková, Soňa;Fleischer, Petr;Pechová, Alena;Staněk, Stanislav;Skřivánek, Miloslav;Zavadilová, Ludmila;Bauer, Jiří</t>
  </si>
  <si>
    <t>Zdravotní klíč strukturovaný k vedení databáze nemocí dojeného skotu.</t>
  </si>
  <si>
    <t>Vojenský výzkumný ústav, s.p.</t>
  </si>
  <si>
    <t>Skála, Jaroslav;Hanulák, Pavel;Kováč, Michal;Kroupa, Jiří;Frydrych, Jiří;Hruboš, Zdeněk;Jalč, Lubomír;Zvolánek, Robert;Lukeš, Zbyněk;Němeček, Vojtěch;Kolařík, Jan;Světlík, Jiří;Šebela, Radek;Chalupa, Daniel;Tenora, Karel;Pítra, Kamil;Franková, Leona</t>
  </si>
  <si>
    <t>SRTP - prototyp širokopásmového směroměrného radiotechnického pátrače pro podporu C4ISR.</t>
  </si>
  <si>
    <t>Rolc, Stanislav;Křesťan, Jan;Čalkovský, Pavel;Sodoma, Bohumil;Holík, Tomáš</t>
  </si>
  <si>
    <t>Prototyp pohotovostního ženijního úkrytu - IGLOO</t>
  </si>
  <si>
    <t>Všeobecná fakultní nemocnice v Praze</t>
  </si>
  <si>
    <t>Nevšímalová, Soňa;Bruni, O.</t>
  </si>
  <si>
    <t>Sleep in neurological and neurodevelopmental disorders</t>
  </si>
  <si>
    <t>Fuchs, Martin;Bělohlávková, Simona;Frühauf, Pavel;Gvozdiaková, Tatiana;Havlásek, Jiří;Horáková, Veronika;Jeřábková, Milena;Kopecká, Kateřina;Kopelentová, Eliška;Kopřiva, František;Liška, Martin;Mikulová, Štěpánka;Novobílská, Jana;Pešák, Sáva;Pončáková, Iv</t>
  </si>
  <si>
    <t>Potravinová alergie a intolerance</t>
  </si>
  <si>
    <t>Jančárková, Natalia</t>
  </si>
  <si>
    <t>Female Reproductive System and Cancer</t>
  </si>
  <si>
    <t>Scheiber, Ivo Florin;Brůha, Radan;Dušek, Petr</t>
  </si>
  <si>
    <t>Pathogenesis of Wilson disease</t>
  </si>
  <si>
    <t>Horáková, Dana;Kleinová, Pavlína;Kovářová, Ivana;Krasulová, Eva;Kubala Havrdová, Eva;Lízrová Preiningerová, Jana;Nováková, Iveta;Nytrová, Petra;Pavlíčková, Jana;Piťha, Jiří;Tichá, Veronika;Týblová, Michaela</t>
  </si>
  <si>
    <t>Autoimunity nervového systému v kazuistikách</t>
  </si>
  <si>
    <t>Petruželka, Luboš;Špaček, Jan</t>
  </si>
  <si>
    <t>Strategie léčby metastatického onemocnění - skvamózní nemalobuněčné karcinomy plic</t>
  </si>
  <si>
    <t>Matoulek, Martin;Tuka, Vladimír;Fialová, Magdaléna;Nevšímalová, Soňa;Šonka, Karel</t>
  </si>
  <si>
    <t>Exercise training improves cardiopulmonary fitness and adiposity in patients with narcolepsy</t>
  </si>
  <si>
    <t>Hirt, Miroslav;Vorel, František;Antonín, Vladimír;Beran, Michal;Bouška, Ivan;Brzobohatá, Andrea;Černá, Ivana;Ďatko, Miroslav;Dobiáš, Martin;Farkašová Iannaccone, Silvia;Grossová, Iva;Hejna, Petr;Horák, Václav;Hrubá, Kateřina;Hrušková, Lucie;Janík, Martin;</t>
  </si>
  <si>
    <t>Vaněčková, Manuela;Horáková, Dana</t>
  </si>
  <si>
    <t>Role magnetické rezonance při detekci oportunních infekcí v souvislosti s léčbou roztroušené sklerózy</t>
  </si>
  <si>
    <t>Pemová, Terezie;Ptáček, Radek</t>
  </si>
  <si>
    <t>Zanedbávání dětí : příčiny, důsledky a možnosti hodnocení</t>
  </si>
  <si>
    <t>VÚTS, a.s.</t>
  </si>
  <si>
    <t>Žák, Josef</t>
  </si>
  <si>
    <t>Způsob řízení zanášení útku do prošlupu na vzduchovém tkacím stroji a tkací stroj k jeho provádění</t>
  </si>
  <si>
    <t>Karel, Petr;Bláha, Miroslav;Beran, Martin;Kučera, Luděk;Mlynář, Jiří;Volanský, Zdeněk;Žák, Josef;Bílkovský, Aleš;Marek, Ondřej;Kadlec, Jiří;Látková, Kateřina;Müller, Martin;SHIH, YangPing</t>
  </si>
  <si>
    <t>Prototyp tryskového tkacího stroje DIFA pro průmyslovou výrobu distančních tkanin, velkých a proměnných distancí</t>
  </si>
  <si>
    <t>Karel, Petr;Kučera, Luděk</t>
  </si>
  <si>
    <t>Servomotor</t>
  </si>
  <si>
    <t>Vencl, Tomáš;Hladík, Karel;Heinze, Miroslav;Kohout, Radek</t>
  </si>
  <si>
    <t>Tool feeder for a manipulation device for exchange of tools on machine tools, comprising a safety device</t>
  </si>
  <si>
    <t>Jirásko, Petr;Ondrášek, Jiří</t>
  </si>
  <si>
    <t>Vačkový hřídel s odnímatelnou dvojvačkou</t>
  </si>
  <si>
    <t>Rambousek, Zdeněk;Slavíček, Petr</t>
  </si>
  <si>
    <t>Stroj na broušení skleněných panelů</t>
  </si>
  <si>
    <t>Sehlhoff, Stefan;Palaštuk, Petr</t>
  </si>
  <si>
    <t>Zařízení pro testování citlivosti pohybových čidel</t>
  </si>
  <si>
    <t>Erhart, Jiří;Erhart, Jiří;Pustka, Martin</t>
  </si>
  <si>
    <t>Piezoelectric Ceramic Resonators</t>
  </si>
  <si>
    <t>Ondrášek, Jiří</t>
  </si>
  <si>
    <t>Způsob a zařízení ke snížení negativních účinků dynamických sil mechanické soustavy</t>
  </si>
  <si>
    <t>Červenka, Ivo;Kocman, Jindřich</t>
  </si>
  <si>
    <t>Regálový zásobník nástrojů obráběcích strojů WHT 110 C</t>
  </si>
  <si>
    <t>Hovorka, Vít;Kocman, Jindřich</t>
  </si>
  <si>
    <t>Automatická výměna rozměrných obrobků pro horizontální obráběcí centra WHT 110C</t>
  </si>
  <si>
    <t>Vencl, Tomáš;Žižka, Petr</t>
  </si>
  <si>
    <t>Laserová stanice pro obrábění</t>
  </si>
  <si>
    <t>Adaptivní řízení časování štafetových trysek</t>
  </si>
  <si>
    <t>Vysoká škola báňská - Technická univerzita Ostrava</t>
  </si>
  <si>
    <t>Vysoká škola báňská - Technická univerzita Ostrava/IT4Innovations</t>
  </si>
  <si>
    <t>Martinovič, Tomáš;Zitzlsberger, Georg</t>
  </si>
  <si>
    <t>RQA_HPC</t>
  </si>
  <si>
    <t>Rusek, Martin;Slaninová, Kateřina;Martinovič, Jan</t>
  </si>
  <si>
    <t>Time Series Comparer based on Dynamic Programming</t>
  </si>
  <si>
    <t>Vysoká škola báňská - Technická univerzita Ostrava/Fakulta metalurgie a materiálového inženýrství</t>
  </si>
  <si>
    <t>Pištora, Jaromír;Lesňák, Michal;Vlček, Jaroslav</t>
  </si>
  <si>
    <t>MO-SPR senzor</t>
  </si>
  <si>
    <t>Vysoká škola báňská - Technická univerzita Ostrava/Hornicko-geologická fakulta</t>
  </si>
  <si>
    <t>Dvorský, Richard;Jandačka, Petr;Luňáček, Jiří</t>
  </si>
  <si>
    <t>Zařízení pro měření měrného povrchu partikulárních látek kapilární elevací</t>
  </si>
  <si>
    <t>Klokočník, Jaroslav;Kostelecký, Jan;Bezděk, Aleš</t>
  </si>
  <si>
    <t>Lesňák, Michal;Svoboda, Radek</t>
  </si>
  <si>
    <t>Biočip pro detekci lidského albuminu</t>
  </si>
  <si>
    <t>Tomis, Longin;Kebo, Vladimír;Valíček, Jan</t>
  </si>
  <si>
    <t>Způsob a zařízení pro zjišťování magnetických vlastností materiálu, zejména oceli</t>
  </si>
  <si>
    <t>Vysoká škola báňská - Technická univerzita Ostrava/Institut environmentálních technologií</t>
  </si>
  <si>
    <t>Matějová, Lenka;Kočí, Kamila</t>
  </si>
  <si>
    <t>Ce0,05Ti0,95O2 kompozit připravený za použití přetlakových tekutin - potencionální fotokatalyzátor pro rozklad N2O</t>
  </si>
  <si>
    <t>Pacultová, Kateřina;Troppová, Ivana;Klegová, Anna;Fridrichová, Dagmar;Lang, Jaroslav;Obalová, Lucie</t>
  </si>
  <si>
    <t>Výzkum kinetického průběhu selektivní katalytické redukce NOx s využitím strukturovaných katalyzátorů na bázi V2O5 a TiO2 na nosiči z keramické pěny</t>
  </si>
  <si>
    <t>Řeháčková, Lenka;Rosypalová, Silvie;Dudek, Rostislav</t>
  </si>
  <si>
    <t>Rheological properties of the glass samples</t>
  </si>
  <si>
    <t>Vysoká škola báňská - Technická univerzita Ostrava/Fakulta bezpečnostního inženýrství</t>
  </si>
  <si>
    <t>Danihelka, Pavel;Baudišová, Barbora;Řehák, David;Koloničný, Jan;Kupka, David</t>
  </si>
  <si>
    <t>Postup pro dotčené subjekty pro snížení dopadů vybraných prvků energetické kritické infrastruktury na životní prostředí</t>
  </si>
  <si>
    <t>Lazecký, Milan</t>
  </si>
  <si>
    <t>IT4S1 - System for Automatized Sentinel-1 Interferometric Monitoring</t>
  </si>
  <si>
    <t>Vysoká škola báňská - Technická univerzita Ostrava/Výzkumné energetické centrum</t>
  </si>
  <si>
    <t>Vysoká škola báňská - Technická univerzita Ostrava/Fakulta stavební</t>
  </si>
  <si>
    <t>Rapantová, Naďa;Nachmilner, Lumír;Horyna, Jan;Ličbinská, Monika</t>
  </si>
  <si>
    <t>Úvodní model transportu radionuklidů z hlubinného úložiště</t>
  </si>
  <si>
    <t>Hladík, Vít;Krejčí, Oldřich;Franců, Juraj;Berenblyum, Roman;Ford, Eric;Sedlák, Jiří;Kolejka, Vladimír;Klempa, Martin</t>
  </si>
  <si>
    <t>Příprava výzkumného pilotního projektu geologického ukládání CO2 v České republice - Závěrečná zpráva o řešení projektu REPP-CO2</t>
  </si>
  <si>
    <t>Vysoká škola báňská - Technická univerzita Ostrava/Centrum pokročilých inovačních technologií</t>
  </si>
  <si>
    <t>Zamarský, Petr;Szweda, Jan;Weisz, Michal;Nevřela, Martin;Wilhelm, Petr;Cienciala, Jakub;Koktan, Jiří</t>
  </si>
  <si>
    <t>Projektová dokumentace pro realizaci akustických komor</t>
  </si>
  <si>
    <t>Lichorobiec, Stanislav</t>
  </si>
  <si>
    <t>VODNÍ CHRLIČ</t>
  </si>
  <si>
    <t>Hundáková, Marianna;Dědková, Kateřina;Simha Martynková, Gražyna</t>
  </si>
  <si>
    <t>Decoration of Inorganic Substrates with Metallic Nanoparticles and Their Application as Antimicrobial Agents</t>
  </si>
  <si>
    <t>Hrubešová, Eva;Stolárik, Martin</t>
  </si>
  <si>
    <t>Doporučení pro geotechnický monitoring hlubinného úložiště</t>
  </si>
  <si>
    <t>Zamarský, Petr;Szweda, Jan;Weisz, Michal;Nevřela, Martin;Wilhelm, Petr</t>
  </si>
  <si>
    <t>Frekvenční odezva dvojkolí MKP simulace pro BMVi a BMVi TIS</t>
  </si>
  <si>
    <t xml:space="preserve">Hrubešová, Eva;Pospíšil, Pavel;Rapantová, Naďa;Ďuriš, Lukáš;Luňáčková, Barbara;Vojtasík, Karel;Lahuta, Hynek;Aldorf, Josef;Mohyla, Marek;Camfrlová, Markéta;Stolárik, Martin;Pinka, Miroslav;Kořínek, Robert;Sedlářová, Hana;Knápek, Ivo;Peňáz, Tomáš;Lazecký, </t>
  </si>
  <si>
    <t>Analýza příčin vzniku sesuvu na jihovýchodním úbočí kopce Kubačka ve svahu pod lomem Dobkovičky, okres Litoměřice</t>
  </si>
  <si>
    <t>Zdařilová, Renata</t>
  </si>
  <si>
    <t>Bezbariérové řešení staveb</t>
  </si>
  <si>
    <t>Vysoká škola báňská - Technická univerzita Ostrava/Centrum nanotechnologií</t>
  </si>
  <si>
    <t>Konvičková, Zuzana;Laššák, Ondrej;Kratošová, Gabriela;Škrlová, Kateřina;Holišová, Veronika</t>
  </si>
  <si>
    <t>Colloidal Bio-nanoparticles in Polymer fibers: Current Trends and Future Prospects</t>
  </si>
  <si>
    <t>Vysoká škola báňská - Technická univerzita Ostrava/Fakulta elektrotechniky a informatiky</t>
  </si>
  <si>
    <t>Vašinek, Vladimír;Nedoma, Jan;Čubík, Jakub;Kepák, Stanislav;Závodný, Petr;Martinek, Radek;Fajkus, Marcel;Šiška, Petr</t>
  </si>
  <si>
    <t>Nedestruktivní systém pro měření rychlosti v dopravním provozu</t>
  </si>
  <si>
    <t>Vašinek, Vladimír;Nedoma, Jan;Fajkus, Marcel;Martinek, Radek</t>
  </si>
  <si>
    <t>Zařízení pro monitorování základních vitálních funkcí lidského těla</t>
  </si>
  <si>
    <t>Kolář, Václav;Hrbáč, Roman;Mlčák, Tomáš</t>
  </si>
  <si>
    <t>Vývoj prototypu regulované elektrické drenáže s inteligentním řízením</t>
  </si>
  <si>
    <t>Optovláknový měřicí systém pro monitorování vitálních funkcí lidského těla</t>
  </si>
  <si>
    <t>Šimoník, Petr;Mrověc, Tomáš</t>
  </si>
  <si>
    <t>Návrh, specifikace, uvedení do provozu a verifikace testovacího systému pro testování řídících jednotek; tvorba, spuštění a analýza testů, provedení regresních testů - Výzkumná zpráva k HS4301702</t>
  </si>
  <si>
    <t>Unucka, Jakub;Konečný, Jaromír;Boháč, Miroslav</t>
  </si>
  <si>
    <t>Systém pro identifikaci tagu v definovaném prostoru zdravotnického zařízení s využitím technologie RFID</t>
  </si>
  <si>
    <t>Vašinek, Vladimír;Nedoma, Jan;Zbořil, Ondřej;Kajnar, Tomáš</t>
  </si>
  <si>
    <t>Optovláknový a dotykový senzor pro zabezpečení vybraných prostor</t>
  </si>
  <si>
    <t>Slanina, Zdeněk;Dočekal, Tomáš;Golembiovský, Matěj;Dedek, Jan;Fiedorová, Klára;Kolařík, Jakub</t>
  </si>
  <si>
    <t>Vývoj akumulátorových systémů pro stacionární aplikace</t>
  </si>
  <si>
    <t>Musílek, Petr;Prauzek, Michal;Krömer, Pavel;Rodway, James;Bartoň, Tomáš</t>
  </si>
  <si>
    <t>Intelligent Energy Management for Environmental Monitoring Systems</t>
  </si>
  <si>
    <t>Mlčák, Tomáš;Hrbáč, Roman</t>
  </si>
  <si>
    <t>Prototyp moderního žíhacího zdroje s využitím programovatelného logického automatu, průmyslového počítače s možností dálkové správy přes internet</t>
  </si>
  <si>
    <t>Vašinek, Vladimír;Jaroš, Jakub;Hrubý, David;Hájek, Lukáš;Vanderka, Aleš;Bednárek, Lukáš</t>
  </si>
  <si>
    <t>Zařízení pro modifikaci optického kabelu</t>
  </si>
  <si>
    <t>Tomis, Martin;Dvorský, Marek;Michalek, Libor;Šebesta, Roman</t>
  </si>
  <si>
    <t>Metoda a zařízení pro lokalizaci osob s využitím běžných koncových elektrotechnických zařízení s bezdrátovým připojením</t>
  </si>
  <si>
    <t>Telecommunications</t>
  </si>
  <si>
    <t>Šotola, Vojtěch;Macháček, Zdeněk</t>
  </si>
  <si>
    <t>Měřící přípravek pro měření TEC a TEG článků pro vývoj systému měření průtoku bez napájení bateriemi verze 2</t>
  </si>
  <si>
    <t>Hájovský, Radovan;Pieš, Martin</t>
  </si>
  <si>
    <t>Měřicí zařízení pro měření poklesu terénu</t>
  </si>
  <si>
    <t>Vašinek, Vladimír;Kepák, Stanislav;Čubík, Jakub;Kajnar, Tomáš</t>
  </si>
  <si>
    <t>Optovláknový interferometrický senzor pro monitorování dopravního provozu</t>
  </si>
  <si>
    <t>Hrbáč, Roman;Mlčák, Tomáš</t>
  </si>
  <si>
    <t>Prototyp inteligentního žíhacího zdroje s využitím smart technologie řízení zajišťující minimální zpětné vlivy na napájecí síť</t>
  </si>
  <si>
    <t>Frolov, Alexander;Húsek, Dušan;Snášel, Václav;Alexandrov, Alexei;Bobrov, Pavel</t>
  </si>
  <si>
    <t>Řízení pohybu antropomorfních robotických systémů s mnoha stupni volnosti na základě principů nezávislého řízení pohybu ve směru charakteristických vektorů linearizované dynamické Lagrangeovy rovnice a antropomorfní robotický systém</t>
  </si>
  <si>
    <t>Beneš, Filip;Švub, Jiří;Staša, Pavel;Miroslav, Boháč;Beneš, Jakub</t>
  </si>
  <si>
    <t>RFID tag měřící teplotu pro potravinářské účely</t>
  </si>
  <si>
    <t>Vysoká škola báňská - Technická univerzita Ostrava/Fakulta strojní</t>
  </si>
  <si>
    <t>Fojtík, David;Mihola, Milan;Podešva, Petr</t>
  </si>
  <si>
    <t>Ověřená technologie měření vnitřních průměrů clon víka jaderných reaktorů VVER 440</t>
  </si>
  <si>
    <t>Bojko, Marian;Kozubková, Milada;Hružík, Lumír;Bureček, Adam</t>
  </si>
  <si>
    <t>Matematické modelování proudění spalin a částic ve výměníku tepla</t>
  </si>
  <si>
    <t>Ověřená technologie měření tlouštěk stěn polotovarů ráfků ocelových disků s plovoucí tloušťkou.</t>
  </si>
  <si>
    <t>Gebauer, Marek;Lorenčuk, Zbyněk</t>
  </si>
  <si>
    <t>Axiálně a radiálně chlazený brzdový kotouč s krytem</t>
  </si>
  <si>
    <t>Vysoká škola báňská - Technická univerzita Ostrava/Centrum energetického využití netradičních zdrojů energie</t>
  </si>
  <si>
    <t>Žídek, Martin;Rozbroj, Jiří;Zegzulka, Jiří;Nečas, Jan;Marschalko, Marian</t>
  </si>
  <si>
    <t>Validační systém tažných a tlačných nástrojů</t>
  </si>
  <si>
    <t>Kudrna, Lukáš;Fries, Jiří;Učeň, Oldřich</t>
  </si>
  <si>
    <t>Univerzální otočná podpěra pro ocelové profily</t>
  </si>
  <si>
    <t>Hrabovský, Leopold;Brázda, Robert;Bobok, Jiří</t>
  </si>
  <si>
    <t>Vyrovnávač tahů v nosných lanech výtahů</t>
  </si>
  <si>
    <t>Dostál, Zdeněk;Kozubek, Tomáš;Sadowská, Marie;Vondrák, Vít</t>
  </si>
  <si>
    <t>Scalable Algorithms for Contact Problems</t>
  </si>
  <si>
    <t>Brázda, Robert;Poruba, Zdeněk;Tichý, Lukáš</t>
  </si>
  <si>
    <t>Zařízení a analýza vybraných vlastností partikulárních látek</t>
  </si>
  <si>
    <t>Ferfecki, Petr;Zapoměl, Jaroslav</t>
  </si>
  <si>
    <t>Magnetoreologický tlumič pro rotorovou soustavu RK4 Rotor Kit</t>
  </si>
  <si>
    <t>Mareš, Vratislav;Horsák, Lukáš;Brumek, Petr</t>
  </si>
  <si>
    <t>Simulace vysokorychlostního nárazu do spoje Al-trubky</t>
  </si>
  <si>
    <t>Analýza mechanických vlastnosti plošiny Kinematické parametry frekvenčně modální vlastnosti modulární zvedací plošiny 5×1m</t>
  </si>
  <si>
    <t>Validation of the properties of a semi-anechoic chamber for acoustic measurements according to ISO 3745</t>
  </si>
  <si>
    <t>Šimek, Jiří;Tůma, Jiří;Mahdal, Miroslav;Škuta, Jaromír</t>
  </si>
  <si>
    <t>Sestava aktivního ložiskového stojanu a ložiska</t>
  </si>
  <si>
    <t>Sadílek, Marek;Hrabovský, Adam</t>
  </si>
  <si>
    <t>Ergonomické CAD/CAM polohovací zařízení</t>
  </si>
  <si>
    <t>Kozubek, Tomáš;Ferfecki, Petr;Fojtík, František</t>
  </si>
  <si>
    <t>Výpočtové modelování teplotních polí ve svitcích z drátů a pásů - část 2</t>
  </si>
  <si>
    <t>Brzobohatý, Tomáš;Ferfecki, Petr;Fojtík, František</t>
  </si>
  <si>
    <t>Výpočtová simulace ochlazování válců během procesu válcování s cílem optimalizovat kvalitu vývalku a životnost válců - část 2 (počítačové simulace napěťových, deformačních polí ochlazovaných válců)</t>
  </si>
  <si>
    <t>Pacultová, Kateřina;Klegová, Anna;Lang, Jaroslav;Troppová, Ivana;Fridrichová, Dagmar;Buček, Pavel;Obalová, Lucie</t>
  </si>
  <si>
    <t>Optimalizace strukturovaných katalyzátorů na bázi V2O5 a TiO2 na nosiči z keramické pěny pro selektivní katalytickou redukci NOx</t>
  </si>
  <si>
    <t>Praus, Petr</t>
  </si>
  <si>
    <t>Nanocomposite of Montmorillonite and ZnS Nanoparticles: Preparation and Application for Photocatalysis</t>
  </si>
  <si>
    <t>Schindler, Ivo;Kawulok, Petr;Rusz, Stanislav;Kawulok, Rostislav;Opěla, Petr</t>
  </si>
  <si>
    <t>Plastometrické studium a verifikační laboratorní válcování vysokouhlíkové oceli za tepla</t>
  </si>
  <si>
    <t>Kavička, František;Dobrovská, Jana;Štětina, Josef;Stránský, Karel;Katolický, Jaroslav;Sekanina, Bohumil;Heger, Jaromír;Francová, Hana</t>
  </si>
  <si>
    <t>Numerical models of solidification and their application in metal and ceramic technology</t>
  </si>
  <si>
    <t>Petržela, Jiří;Laszló, Vladimír;Cechel, Tomáš;Greger, Miroslav</t>
  </si>
  <si>
    <t>Způsob výroby dna nádoby s přírubou</t>
  </si>
  <si>
    <t>Petržela, Jiří;László, Vladimír;Cechel, Tomáš;Greger, Miroslav</t>
  </si>
  <si>
    <t>A METHOD FOR THE MANUFACTURE OF VESSEL BOTTOM</t>
  </si>
  <si>
    <t>Vaculík, Miroslav;Kukutschová, Jana;Mamulová Kutláková, Kateřina;Kovář, Pavel</t>
  </si>
  <si>
    <t>Frikční směs obsahující titanát s nevláknitou morfologií částic</t>
  </si>
  <si>
    <t>Válek, Ladislav;Pachlopník, Radim;Marek, Aleš;Gumulec, Tomáš;Tkadlečková, Markéta;Gryc, Karel</t>
  </si>
  <si>
    <t>Návrh, ověření a optimalizace technologie odlévání sochorů velkých průměru (cca 400 mm)</t>
  </si>
  <si>
    <t>Jonšta, Petr;Carbol, Zdeněk;Sušovský, Michal;Michalek, Karel;Tkadlečková, Markéta</t>
  </si>
  <si>
    <t>Výroba nástrojové oceli 56NiCrMoV7, vč. č.zn. 00.9663 a její modifikace na EOP č.5 technologií LF VD do nového typu bramové kokily P40N</t>
  </si>
  <si>
    <t>Mareš, Vratislav;Horsák, Lukáš</t>
  </si>
  <si>
    <t>Tenzometrické měření tlakové nádoby v průběhu tlakových zkoušek</t>
  </si>
  <si>
    <t>Greger, Miroslav;Petržela, Jiří;László, Vladimír;Juhas, Miroslav;Sušovský, Michal</t>
  </si>
  <si>
    <t>Způsob kování a tepelného zpracování výkovků kruhových desek z nerezavějících CrNi ocelí legovaných niobem</t>
  </si>
  <si>
    <t>Jonšta, Petr;Carbol, Zdeněk;Sušovský, Michal;Tkadlečková, Markéta;Socha, Ladislav;Gryc, Karel;Michalek, Karel</t>
  </si>
  <si>
    <t>Bramová kokila pro odlévání nástrojových ocelí</t>
  </si>
  <si>
    <t>Greger, Miroslav;Petržela, Jiří;László, Vladimír</t>
  </si>
  <si>
    <t>Způsob výroby kovaných pravoúhlých desek z dutých ingotů</t>
  </si>
  <si>
    <t>Hlaváčková, Milada;Henžel, Miroslav;Penhaker, Marek;Prokop, Jiří;Podešva, Jiří</t>
  </si>
  <si>
    <t>Přístroj pro měření a záznam charakteristik tuhosti tkání</t>
  </si>
  <si>
    <t>ČVUT-CIIRC - Bezdozvuková místnost - realizační dokumentace</t>
  </si>
  <si>
    <t>Prokop, Lukáš;Mišák, Stanislav</t>
  </si>
  <si>
    <t>Operation Characteristics of Renewable Energy Sources</t>
  </si>
  <si>
    <t>Porzer, Michal;Klempa, Martin;Bujok, Petr</t>
  </si>
  <si>
    <t>Injektážní směs do vrtů pro tepelná čerpadla</t>
  </si>
  <si>
    <t>Marine engineering, sea vessels</t>
  </si>
  <si>
    <t>Staněk, František;Jelínek, Jan;Grygar, Radomír;Franěk, Jan;Jarošová, Marcela</t>
  </si>
  <si>
    <t>Metodika tvorby a vizualizace 3D modelu ložiska grafitu Český Krumlov – Městský vrch</t>
  </si>
  <si>
    <t>Ochodek, Tadeáš;Koloničný, Jan;Horák, Jiří;Kupka, David</t>
  </si>
  <si>
    <t>Systém akumulace odpadního tepla vznikajícího při průmyslových procesech pro výrobu elektrické energie</t>
  </si>
  <si>
    <t>Horák, Jiří;Dej, Milan;Bajer, Stanislav</t>
  </si>
  <si>
    <t>Podklady pro zpracování metodiky indikace spalování odpadu prostřednictvím analýzy popela</t>
  </si>
  <si>
    <t>Pešat, Jan;Ryšavý, Jiří;Kubesa, Petr;Horák, Jiří;Krpec, Kamil;Hopan, František;Ochodek, Tadeáš;Koloničný, Jan</t>
  </si>
  <si>
    <t>Nízkoemisní hořák pro teplovodní kotle malého výkonu spalující tuhá paliva</t>
  </si>
  <si>
    <t>Ochodek, Tadeáš;Borovec, Karel;Blejchař, Tomáš;Friedel, Pavel</t>
  </si>
  <si>
    <t>Chlazená sonda s rozprašovací tryskou pro dávkování reakčního činidla</t>
  </si>
  <si>
    <t>Mišák, Stanislav</t>
  </si>
  <si>
    <t>Zemní poruchy ve vysokonapěťových soustavách</t>
  </si>
  <si>
    <t>Čech, Bohumír;Dvořák, Pavel;Vávrová, Zuzana;Fojtů, Radim;Palička, Ondřej</t>
  </si>
  <si>
    <t>Návratová klapka obratového třídiče, zejména pro tlukadlové mlýny</t>
  </si>
  <si>
    <t>Szeliga, Zbyszek;Lukáš, Pilař;Jiří, Míček;Rostislav, Zbieg</t>
  </si>
  <si>
    <t>Poloprovozní jednotka pro výzkum metod konverze a eliminace Hg ve spalinách energetických zdrojů</t>
  </si>
  <si>
    <t>Szeliga, Zbyszek;Čech, Bohumír;Pilař, Lukáš;Vávrová, Zuzana;Fojtů, Radim</t>
  </si>
  <si>
    <t>Metodika stanovení stupně oxidace Hg0 / Hg2 na katalytických vrstvách ve spalinách z velkých a středních energetických zdrojů na poloprovozním zařízeni</t>
  </si>
  <si>
    <t>Lapčík, Vladimír</t>
  </si>
  <si>
    <t>Oznámení ve smyslu přílohy č. 3 k zákonu č. 100/2001 Sb., ve znění pozdějších předpisů, na záměr „Využití ložiska písků Žeravice - Lapač“</t>
  </si>
  <si>
    <t>Žlebek, Michal</t>
  </si>
  <si>
    <t>Ekologizace blokových kotelen</t>
  </si>
  <si>
    <t>Horák, Jiří;Hopan, František</t>
  </si>
  <si>
    <t>Emisní faktory a poměry částic PM10 a PM2,5 v TZL ze spalování tuhých paliv ve spalovacích zařízeních pro vytápění domácností při reálných provozních podmínkách</t>
  </si>
  <si>
    <t>Stáňa, Michal;Čech, Bohumír;Matoušek, Jan;Szeliga, Zbyszek;Pumprla, Oto;Vávrová, Zuzana;Fojtů, Radim;Dvořák, Pavel;Palička, Ondřej;Stáňa, Martin</t>
  </si>
  <si>
    <t>Stanovení parametrů popílků, spalin a paliva s ohledem na činnost EO v Elektrárně Prunéřov II</t>
  </si>
  <si>
    <t>Borovec, Karel;Durčák, Miroslav;Karásek, Roman</t>
  </si>
  <si>
    <t>Měření teplotního pole technologického kotle</t>
  </si>
  <si>
    <t>Rusín, Jiří</t>
  </si>
  <si>
    <t>Způsob míchání tekuté vsázky v zařízení pro anaerobní digesci</t>
  </si>
  <si>
    <t>Bioprocessing technologies (industrial processes relying on biological agents to drive the process) biocatalysis, fermentation</t>
  </si>
  <si>
    <t>Řehák, David;Hromada, Martin;Šenovský, Pavel;Kročová, Šárka;Apeltauer, Tomáš;Pidhaniuk, Lukáš</t>
  </si>
  <si>
    <t>Souhrn způsobů hodnocení kvality a odolnosti infrastruktury</t>
  </si>
  <si>
    <t>Vavrečka, Martin;Heviánková, Silvie</t>
  </si>
  <si>
    <t>Substrát pro zlepšení růstu rostlin</t>
  </si>
  <si>
    <t>Vysoká škola báňská - Technická univerzita Ostrava/Ekonomická fakulta</t>
  </si>
  <si>
    <t>Filipová, Lenka;Pytliková, Mariola</t>
  </si>
  <si>
    <t>Hučka, Miroslav;Čvančarová, Zuzana;Kašík, Josef;Křibíková, Pavlína;Macurová, Pavla;Okruhlica, František;Šebestová, Jarmila;Iris, Šimíková;Vymětal, Dominik</t>
  </si>
  <si>
    <t>Modely podnikových procesů</t>
  </si>
  <si>
    <t>Sucháček, Jan;Pytliková, Mariola</t>
  </si>
  <si>
    <t>The regional dimension of migration and labour markets in Central and Eastern Europe</t>
  </si>
  <si>
    <t>Drobniak, Adam;Polko, Adam;Sucháček, Jan</t>
  </si>
  <si>
    <t>Transition and resilience in Central and Eastern European regoins</t>
  </si>
  <si>
    <t>Friedrich, Václav</t>
  </si>
  <si>
    <t>Postojové a hodnoticí škály v marketingu a managementu: Vybrané statistické metody a aplikace</t>
  </si>
  <si>
    <t>Vrabková, Iveta;Vaňková, Ivana;Bečica, Jiří;Kryšková, Šárka</t>
  </si>
  <si>
    <t>Příspěvkové organizace: postavení, úkoly a technická efektivnost</t>
  </si>
  <si>
    <t>Vidriková, Dagmar;Boc, Kamil;Dvořák, Zdeněk;Řehák, David</t>
  </si>
  <si>
    <t>Critical Infrastructure and Integrated Protection</t>
  </si>
  <si>
    <t>Heviánková, Silvie;Thomas, Jan;Kyncl, Miroslav;Klimko, Tomáš</t>
  </si>
  <si>
    <t>Způsob výroby agregátu pro náplň filtru k zachytávání těžkých kovů z vody</t>
  </si>
  <si>
    <t>Horák, Jiří;Rapant, Petr;Jedlička, Karel;Inspektor, Tomáš</t>
  </si>
  <si>
    <t>Návrh doporučujících národních kurikul v oblasti prostorových informací a systému komplexních vzdělávacích aktivit pro oblast prostorových informací</t>
  </si>
  <si>
    <t>Kovář, Pavel;Vaculík, Miroslav;Kukutschová, Jana</t>
  </si>
  <si>
    <t>Funkční vzorek brzdového obložení FRIKOSLOT 3</t>
  </si>
  <si>
    <t>Svatoň, Václav;Vojta, Petr;Hajdúch, Marián;Macečková, Zuzana</t>
  </si>
  <si>
    <t>Webové grafické rozhraní pro nástroje analýzy dat vysokokapacitního DNA sekvenování DNA variant lidského genomu</t>
  </si>
  <si>
    <t>Noskievič, Petr;Veselý, František;Mahdal, Miroslav;Bureček, Adam;Dobeš, Josef;Veselý, Martin</t>
  </si>
  <si>
    <t>Uspořádání přímočarého hydraulického motoru</t>
  </si>
  <si>
    <t>Sojka, Eduard;Fusek, Radovan;Holuša, Michael;Šurkala, Milan</t>
  </si>
  <si>
    <t>Image Analysis Methods for Detecting Driver Fatigue and Drowsiness (2016)</t>
  </si>
  <si>
    <t>Chromíková, Jitka;Vidlář, Jiří;Malíková, Petra;Thomas, Jan</t>
  </si>
  <si>
    <t>Technologická linka pro odsolování natrium-chloridových důlních vod z těžby černého uhlí</t>
  </si>
  <si>
    <t>Zamarský, Petr;Weisz, Michal;Nevřela, Martin;Wilhelm, Petr</t>
  </si>
  <si>
    <t>Dvouvrstvý akustický obklad</t>
  </si>
  <si>
    <t>Plně bezodrazová komora</t>
  </si>
  <si>
    <t>Wilhelm, Petr;Weisz, Michal</t>
  </si>
  <si>
    <t>Měřící a vyhodnocovací zařízení pro měření hluku; mikrofonové pole s hemisférou</t>
  </si>
  <si>
    <t>Zařízení pro anaerobní digesci tekuté vsázky</t>
  </si>
  <si>
    <t>Kuchař, Štěpán;Staněk, Filip;Vondrák, Vít</t>
  </si>
  <si>
    <t>Urban Thematic Exploitation Platform</t>
  </si>
  <si>
    <t>Slaninová, Kateřina</t>
  </si>
  <si>
    <t>Výzkumná zpráva zaměřená na optimalizaci skladových zásob pro K2 atmitec s.r.o.</t>
  </si>
  <si>
    <t>Pípa, Martin;Berglowiec, Petr;Hájek, Martin</t>
  </si>
  <si>
    <t>Uplatnění anonymizovaných datových sad mobilních operátorů pro potřeby činnosti složek integrovaného záchranného systému a krizového řízení</t>
  </si>
  <si>
    <t>A method for manufacture of a vessel bottom with flange</t>
  </si>
  <si>
    <t>Heviánková, Silvie;Souček, Radek;Kyncl, Miroslav</t>
  </si>
  <si>
    <t>Poloprovozní ověření intenzifikace odvodnění digestátu použit ím flokulantu a bílé rašeliny</t>
  </si>
  <si>
    <t>Technical conditions of barrier-free housing and needs of people with physical limitations</t>
  </si>
  <si>
    <t>Hrabovský, Leopold;Brázda, Robert;Mlčák, Tomáš;Bobok, Jiří</t>
  </si>
  <si>
    <t>Partila, Pavol;Továrek, Jaromír;Šafařík, Jakub;Kapičák, Lukáš;Vozňák, Miroslav</t>
  </si>
  <si>
    <t>Systém na rozpoznání stresu z řeči</t>
  </si>
  <si>
    <t>Vašíček, Stanislav;Obr, Tomáš;Beneš, Filip;Kebo, Vladimír;Staša, Pavel;Švub, Jiří</t>
  </si>
  <si>
    <t>Způsob výroby inteligentního obalu na bázi fólie opatřené identifikačním RFID tagem</t>
  </si>
  <si>
    <t>Peer, Václav;Friedel, Pavel</t>
  </si>
  <si>
    <t>Pohyblivý rošt energetického zařízení pro využití tuhých paliv</t>
  </si>
  <si>
    <t>Janas, Petr;Janas, Karel</t>
  </si>
  <si>
    <t>Calculation of load capacity of closed steel supports for galleries made from steel profiles (VÚOUV)</t>
  </si>
  <si>
    <t>Fojtík, Roman;Vašková, Veronika</t>
  </si>
  <si>
    <t>Využití teflonu pro spoje důlní výztuže</t>
  </si>
  <si>
    <t>Endel, Stanislav;Kuta, Vítězslav</t>
  </si>
  <si>
    <t>Investice a investiční procesy v podmínkách samosprávy</t>
  </si>
  <si>
    <t>Hlaváčková, Milada;Poruba, Zdeněk;Penhaker, Marek;Otáhal, Břetislav;Knybel, Lukáš;Molenda, Lukáš;Cvek, Jakub;Ordelt, Jan</t>
  </si>
  <si>
    <t>Fusek, Martin;Halama, Radim;Fojtík, František;Urbášek, Jan</t>
  </si>
  <si>
    <t>Způsob měření a vyhodnocení prostorového pohybu konstrukčních celků s využitím snímačů vzdálenosti a zařízení k jeho provádění</t>
  </si>
  <si>
    <t>Mlčoch, Jiří;Dittrich, Radim;Kaufman, Tomáš;Fries, Jiří</t>
  </si>
  <si>
    <t>Zámek pro teleskopické systémy, zejména kol</t>
  </si>
  <si>
    <t>Šmiraus, Jakub;Famfulík, Jan;Míková, Jana;Richtář, Michal</t>
  </si>
  <si>
    <t>Adapter for fixation of motorcycles on roller test benches</t>
  </si>
  <si>
    <t>Babjak, Ján;Kot, Tomáš;Novák, Petr</t>
  </si>
  <si>
    <t>Monitorovací modul pro rameno TAROS</t>
  </si>
  <si>
    <t>Mrkvica, Ivan;Petrů, Jana;Zlámal, Tomáš;Čep, Robert;Pagáč, Marek</t>
  </si>
  <si>
    <t>Upínací zařízení s přívodem procesní kapaliny k tělesu vrtáku.</t>
  </si>
  <si>
    <t>Petrů, Jana;Mrkvica, Ivan;Zlámal, Tomáš;Čep, Robert;Pagáč, Marek</t>
  </si>
  <si>
    <t>Mobilní zařízení pro chlazení obráběcích nástrojů s odsáváním a filtrací olejové mlhy</t>
  </si>
  <si>
    <t>Hružík, Lumír;Bojko, Marian;Bureček, Adam</t>
  </si>
  <si>
    <t>Modelování a měření proudění v kotlových tělesech kotlů</t>
  </si>
  <si>
    <t>Mostýn, Vladimír;Krys, Václav</t>
  </si>
  <si>
    <t>Kolo pro jízdu po schodech</t>
  </si>
  <si>
    <t>Kozubková, Milada;Bojko, Marian;Jablonská, Jana;Dvořák, Lukáš</t>
  </si>
  <si>
    <t>Modelování hydraulického obvodu s aktuátorem</t>
  </si>
  <si>
    <t>Němček, Ondřej;Honus, Stanislav</t>
  </si>
  <si>
    <t>Zařízení pro testování čištění spalin</t>
  </si>
  <si>
    <t>Rusek, Stanislav;Goňo, Radomír</t>
  </si>
  <si>
    <t>Shromažďování a vyhodnocování základních spolehlivostních údajů prvkové a globální spolehlivosti ve společnosti Západoslovenská distribučná, a. s.</t>
  </si>
  <si>
    <t>Tvorba databáze základních spolehlivostních údajů pro hodnocení spolehlivosti jednotlivých silových prvků distribuční soustavy</t>
  </si>
  <si>
    <t>Bilík, Petr;Holba, Miloslav</t>
  </si>
  <si>
    <t>Tester a způsob detekce chyby spotřebitelského elektroměru</t>
  </si>
  <si>
    <t>Medvec, Zdeněk;Hytka, Zdeněk;Mach, Veleslav;Sokanský, Karel</t>
  </si>
  <si>
    <t>Posouzení dopadů změny napěťové hladiny z 10,5 kV na 33 kV v terciárech síťových transformátorů 400/110 kV</t>
  </si>
  <si>
    <t>Hrbáč, Roman;Mlčák, Tomáš;Kolář, Václav</t>
  </si>
  <si>
    <t>Vývoj inteligentního žíhacího zdroje s využitím smart technologie řízení zajišťující minimální zpětné vlivy na napájecí síť</t>
  </si>
  <si>
    <t>Rusek, Stanislav;Mišák, Stanislav</t>
  </si>
  <si>
    <t>Sestavení modelu části DS VN odpovídající požadavkům specifikovaným pro tzv. "chytrou síť", doplnění o částečný model sítě NN</t>
  </si>
  <si>
    <t>Rusek, Stanislav;Goňo, Radomír;Král, Vladimír;Hytka, Zdeněk;Kačor, Petr</t>
  </si>
  <si>
    <t>Aktualizace stávajícího software RCM Aktualizace stávajícího software RCM VŠB-TU Ostrava pro potřeby ŘPÚ-RCM</t>
  </si>
  <si>
    <t>Černý, Martin</t>
  </si>
  <si>
    <t>Zařízení pro zjištění doby používání ortotické pomůcky a její vnitřní teploty</t>
  </si>
  <si>
    <t>Žídek, Jan</t>
  </si>
  <si>
    <t>SELF - Sequential electromagnetic forming - strategy for highly flexible production of large sheet metal parts</t>
  </si>
  <si>
    <t>Minařík, Daniel;Vala, David;Slanina, Zdeněk</t>
  </si>
  <si>
    <t>Balancovací modul s optickou komunikací</t>
  </si>
  <si>
    <t>Augustynek, Martin</t>
  </si>
  <si>
    <t>Testování a ověření inovovaného zařízení EPG 10</t>
  </si>
  <si>
    <t>Sokanský, Karel;Novák, Tomáš;Baleja, Richard;Král, Martin;Hrbáč, Roman</t>
  </si>
  <si>
    <t>Biologicky optimalizované svítidlo</t>
  </si>
  <si>
    <t>Mišák, Stanislav;Zajíc, Jaroslav;Seidl, David</t>
  </si>
  <si>
    <t>Zařízení pro detekci překážky na kolejovém přejezdu</t>
  </si>
  <si>
    <t>Bujok, Petr;Weiper, Miloš;Pánek, Petr;Labus, Krysztof</t>
  </si>
  <si>
    <t>Reakční komora</t>
  </si>
  <si>
    <t>Černotová, Lenka;Čablík, Vladimír</t>
  </si>
  <si>
    <t>Způsob zpracování červeného kalu a oranžový pigment připravený tímto způsobem</t>
  </si>
  <si>
    <t>Staša, Pavel;Švub, Jiří;Beneš, Filip;Boháč, Miroslav;Unucka, Jakub;Sázel, Pavel;Vojtěch, Lukáš</t>
  </si>
  <si>
    <t>Poloprovoz AutoEPCIS</t>
  </si>
  <si>
    <t>Rapant, Petr;Sojka, Eduard</t>
  </si>
  <si>
    <t>Sestava pro automatický sběr třírozměrných vektorových dat</t>
  </si>
  <si>
    <t>Jursová, Simona;Pustějovská, Pavlína;Brožová, Silvie;Bilík, Jiří</t>
  </si>
  <si>
    <t>Mathematical Simulation of Blast Furnace Operation</t>
  </si>
  <si>
    <t>Kulhánková, Lenka;Tokarský, Jonáš;Mamulová Kutláková, Kateřina;Peikertová, Pavlína</t>
  </si>
  <si>
    <t>Elektricky vodivý nanokompozit polypyrrol/montmorillonit (PPy/MMT)</t>
  </si>
  <si>
    <t>Vlček, Jozef;Klárová, Miroslava;Topinková, Michaela;Burda, Jiří</t>
  </si>
  <si>
    <t>Žárobeton s vyššími užitnými vlastnostmi.</t>
  </si>
  <si>
    <t>Žárobeton s možností přípravy za nízkých teplot</t>
  </si>
  <si>
    <t>Kocich, Radim;Fojtík, František;Macháčková, Adéla</t>
  </si>
  <si>
    <t>Způsob monitorování dynamického měření silových parametrů a řízení procesu při rotačním kování a zařízení k provádění způsobu</t>
  </si>
  <si>
    <t>David, Jiří;Frischer, Robert;Pollak, Miloš;Tuhý, Tomáš</t>
  </si>
  <si>
    <t>Zařízení pro detekci polohy krystalizátorových desek</t>
  </si>
  <si>
    <t>Ochodek, Tadeáš;Koloničný, Jan;Horák, Jiří;Krpec, Kamil</t>
  </si>
  <si>
    <t>Automatický kondenzační kotel pro spalování biomasy s vysokou vlhkostí</t>
  </si>
  <si>
    <t>Horák, Jiří;Koloničný, Jan;Ochodek, Tadeáš;Krpec, Kamil;Martiník, Lubomír</t>
  </si>
  <si>
    <t>Hořák pro spalování tuhých paliv</t>
  </si>
  <si>
    <t>Hopan, František;Horák, Jiří</t>
  </si>
  <si>
    <t>Stanovení potrubních faktorů při měření funkčních zkoušek stanovení účinnosti vzorkování ve ventilačním komíně MO34</t>
  </si>
  <si>
    <t>Kopřiva, Vladimír;Horák, Jiří;Hopan, František;Krpec, Kamil;Kubesa, Petr;Kremer, Jiří</t>
  </si>
  <si>
    <t>Termoelektrický generátor využívající tepla ze spalin pro napájení elektrického oběhového čerpadla sporáku nebo jiného malého spalovacího zařízení s teplovodním výměníkem.</t>
  </si>
  <si>
    <t>Ochodek, Tadeáš;Koloničný, Jan;Kupka, David</t>
  </si>
  <si>
    <t>ORC jednotka malého výkonu s děleným regenerátorem</t>
  </si>
  <si>
    <t>Vereš, Ján;Skřínský, Jan;Koloničný, Jan</t>
  </si>
  <si>
    <t>VECB 003 - Stanovení maximálního výbuchového tlaku a maximální rychlosti nárůstu tlaku plynů a par kapalin</t>
  </si>
  <si>
    <t>Návrh a výroba zevního fixátoru zlomenin se snímači tlaku.</t>
  </si>
  <si>
    <t>Testování mechanických vlastností membránové stěny</t>
  </si>
  <si>
    <t>Gebauer, Marek</t>
  </si>
  <si>
    <t>Brzdový kotouč s radiálním chlazením</t>
  </si>
  <si>
    <t>Šoukal, Jiří;Dobeš, Pavel;Nevěřil, Jan;Poledňák, Pavel;Kročová, Šárka;Míček, Dalibor;Šputa, Oldřich;Rostek, Petr;Komárek, Martin;Tunka, Miloš;Ondruch, Jan</t>
  </si>
  <si>
    <t>Operačně taktický pokyn k terénnímu nasazení vysokokapacitních čerpacích zařízení pro dálkovou dopravu vody při mimořádných událostech</t>
  </si>
  <si>
    <t>Maršálek, Pavel;Horyl, Petr;Boruta, Ivan;Černoch, Jakub</t>
  </si>
  <si>
    <t>Rám sedadla dopravního prostředku</t>
  </si>
  <si>
    <t>Maléřová, Lenka</t>
  </si>
  <si>
    <t>Assessment of Safety Level Risks</t>
  </si>
  <si>
    <t>Maršálek, Pavel;František, Ondřej;Karásek, Tomáš</t>
  </si>
  <si>
    <t>Pákový mechanický vklíněnec</t>
  </si>
  <si>
    <t>Kodymová, Jana;Bártková, Magdaléna;Švehláková, Hana</t>
  </si>
  <si>
    <t>Poloprovozní ověření možností udržitelnějšího využití digestátu ve standardní zemědělské praxi při pěstování kukuřice seté (Zea mays).</t>
  </si>
  <si>
    <t>Kahanec, M.;Pytliková, Mariola;Zimmermann, K.F.</t>
  </si>
  <si>
    <t>The Free Movement of Workers in an Enlarged European Union: Institutional Underpinnings of Economic Adjustment</t>
  </si>
  <si>
    <t>Kresta, Aleš</t>
  </si>
  <si>
    <t>Kvantitativní metody investování s aplikacemi v prostředí Matlab</t>
  </si>
  <si>
    <t>Adsera, Alicia;Pytliková, Mariola</t>
  </si>
  <si>
    <t>Language and Migration</t>
  </si>
  <si>
    <t>Široký, Jan;Střílková, Regína;Krajňák, Michal</t>
  </si>
  <si>
    <t>Trend, Development, Role and Importance of Corporate Taxes in the EU</t>
  </si>
  <si>
    <t>Fojtíková, Lenka;Staníčková, Michaela;Melecký, Lukáš</t>
  </si>
  <si>
    <t>Modeling of Human Capital and Impact on EU Regional Competitiveness</t>
  </si>
  <si>
    <t>Dvorský, Richard</t>
  </si>
  <si>
    <t>A method of the Preparation of Fibrillar and Lamellar Porous Microstructures and Nanostructures by Means Of Controlled Vacuum Freeze-Drying Of Liquid Nanoparticles Dispersions</t>
  </si>
  <si>
    <t>A METHOD OF THE PREPARATION OF FIBRILLAR AND LAMELLAR POROUS MICROSTRUCTURES AND NANOSTRUCTURES BY MEANS OF CONTROLLED VACUUM FREEZE-DRYING OF LIQUID NANOPARTICLES DISPERSIONS</t>
  </si>
  <si>
    <t>Plachá, Daniela;Mikeska, Marcel;Simha Martynková, Gražyna</t>
  </si>
  <si>
    <t>Filtr pro odstranění anorganických i organických látek z kontaminovaných vod</t>
  </si>
  <si>
    <t>Vozňák, Miroslav;Hylmar, Jiří;Blagodárný, David;Borka, Jindřich;Dušek, Jan;Kříž, Milan;Orčík, Lukáš;Platoš, Jan;Růžička, Jan;Sedláček, Marek</t>
  </si>
  <si>
    <t>Specifický způsob odbavení cestujících a počet přepravených cestujících</t>
  </si>
  <si>
    <t>Vysoká škola ekonomická v Praze</t>
  </si>
  <si>
    <t>Vysoká škola ekonomická v Praze/Fakulta informatiky a statistiky</t>
  </si>
  <si>
    <t>Malá, Ivana</t>
  </si>
  <si>
    <t>Vybrané kapitoly z teorie pravděpodobnosti a matematické statistiky</t>
  </si>
  <si>
    <t>Berka, Petr</t>
  </si>
  <si>
    <t>Data Mining and Machine Learning</t>
  </si>
  <si>
    <t>Pavlíček, Antonín</t>
  </si>
  <si>
    <t>Social Media and Creativity: How to Engage Users and Tourists</t>
  </si>
  <si>
    <t>Alexa, Štěpán;Řepa, Václav</t>
  </si>
  <si>
    <t>Holistic Layer of the Enterprise Architecture on the Basis of Process-Driven Organization</t>
  </si>
  <si>
    <t>Vysoká škola ekonomická v Praze/Fakulta národohospodářská</t>
  </si>
  <si>
    <t>Zeman, Karel</t>
  </si>
  <si>
    <t>Analýza privatizace a restitucí v ČR</t>
  </si>
  <si>
    <t>Vysoká škola ekonomická v Praze/Fakulta podnikohospodářská</t>
  </si>
  <si>
    <t>Patočka, Jiří;Straka, Michal;Zelený, Martin;Šmíd, Ilja;Lindner, Milan;Prokůpek, Marek</t>
  </si>
  <si>
    <t>Hodnocení akcí spojených s výročím Karla IV</t>
  </si>
  <si>
    <t>Vysoká škola ekonomická v Praze/Fakulta financí a účetnictví</t>
  </si>
  <si>
    <t>Ferreira Moreira, David;Janda, Karel</t>
  </si>
  <si>
    <t>Measuring the M&amp;A Value of Control and Synergy in Central and Eastern European Transition Economies with the Case of Avast-AVG Acquisition</t>
  </si>
  <si>
    <t>Kodera, Jan;Tran, Van Quang</t>
  </si>
  <si>
    <t>A Simple Open Economy Model: A Non-Linear Dynamic Approach</t>
  </si>
  <si>
    <t>Kučera, Lukáš</t>
  </si>
  <si>
    <t>Kanál reálné úrokové míry z pohledu vybraných teorií investic</t>
  </si>
  <si>
    <t>Plucarová, Iveta;Skálová, Jana</t>
  </si>
  <si>
    <t>Přeshraniční fúze na vzestupu - nebo ne?</t>
  </si>
  <si>
    <t>Dvořák, Martin;Poutník, Lukáš</t>
  </si>
  <si>
    <t>The Impact of Different Determination of Intangible Fixed Assets in Accordance with CAS and IPSAS on Financial Statements</t>
  </si>
  <si>
    <t>Mařík, Miloš;Maříková, Pavla</t>
  </si>
  <si>
    <t>Ještě jednou k problému kapitálové struktury při určování průměrných vážených nákladů kapitálu</t>
  </si>
  <si>
    <t>Zídková, Hana;Tepperová, Jana</t>
  </si>
  <si>
    <t>How Effective is the Registration of Sales?</t>
  </si>
  <si>
    <t>Fičura, Milan</t>
  </si>
  <si>
    <t>Forecasting Stock Market Realized Variance with Echo State Neural Networks</t>
  </si>
  <si>
    <t>Čadil, J.;Vltavská, Kristýna;Krejčí, I.;Hartman, D.;Brabec, M.</t>
  </si>
  <si>
    <t>Aggregate Production Function and Income Identity - Empirical Analysis</t>
  </si>
  <si>
    <t>Vysoká škola ekonomická v Praze/Fakulta managementu v Jindřichově Hradci</t>
  </si>
  <si>
    <t>Slepičková, I.;Laník, Petr;Popelka, J.</t>
  </si>
  <si>
    <t>Growth of the Profit-Making Sport Sector After Economic and Political Transformations</t>
  </si>
  <si>
    <t>Vysoká škola ekonomická v Praze/Fakulta mezinárodních vztahů</t>
  </si>
  <si>
    <t>Černá, Iveta;Müller, D.;Štěrbová, Ludmila</t>
  </si>
  <si>
    <t>Foreign Direct Investment and Investment Policy</t>
  </si>
  <si>
    <t>Tříska, Dušan</t>
  </si>
  <si>
    <t>Social Choice and Behavior; the nature of their design and management</t>
  </si>
  <si>
    <t>Machek, Ondřej</t>
  </si>
  <si>
    <t>Rodinné firmy</t>
  </si>
  <si>
    <t>Dvouletý, Ondřej;Lukeš, Martin</t>
  </si>
  <si>
    <t>Report on Policies on Business Start-ups and Self-employment</t>
  </si>
  <si>
    <t>Gawthorpe, Kateřina</t>
  </si>
  <si>
    <t>Which characteristics of communities boost time-banking? A case study of the United States</t>
  </si>
  <si>
    <t>Pernica, Petr</t>
  </si>
  <si>
    <t>Nový pohled na kulturu. Logistika kultury</t>
  </si>
  <si>
    <t>Poborský, František</t>
  </si>
  <si>
    <t>Analýza likvidací ekonomických subjektů v ČR</t>
  </si>
  <si>
    <t>Analýza likvidací ekonomických subjektů v ČR II</t>
  </si>
  <si>
    <t>Svoboda, Petr;Černý, Jan</t>
  </si>
  <si>
    <t>EU Operational Program "Education for Competitiveness" and Its Impact on Sustainable Development</t>
  </si>
  <si>
    <t>Čapková, Halka;Kroupová, Jarmila;Kusinová, Martina;Nováková, Pavla;Šišková, Zdislava;Milson, David</t>
  </si>
  <si>
    <t>English for Business and Economics</t>
  </si>
  <si>
    <t>Loužek, Marek</t>
  </si>
  <si>
    <t>Evropská integrace z pohledu teorie veřejné volby</t>
  </si>
  <si>
    <t>Hejduková, P.;Kureková, Lucie</t>
  </si>
  <si>
    <t>Income inequality and selected methods of its measurement with the use of practical data for international comparison</t>
  </si>
  <si>
    <t>Tittelbachová, Šárka;Dianová, Markéta;Kouba, Vojtěch;Lindner, Milan;Svobodová, Ivana;Tyslová, Irena</t>
  </si>
  <si>
    <t>Měření výkonnosti destinací turismu v České republice pomocí metody 3E</t>
  </si>
  <si>
    <t>Grmelová, Nicole</t>
  </si>
  <si>
    <t>Interpretation of the Precautionary Principle by the WTO's Dispute Settlement Body with Respect to the Sanitary and Phytosanitary Agreement</t>
  </si>
  <si>
    <t>Andreisová, Lucie</t>
  </si>
  <si>
    <t>Compliance program from the perspective of corporate criminal liability</t>
  </si>
  <si>
    <t>Dědič, Jan;Šuk, P.</t>
  </si>
  <si>
    <t>Nad novelou zákona o obchodních korporacích (aneb sporné otázky nové úpravy zaměstnanecké participace)</t>
  </si>
  <si>
    <t>Krbová, Jana</t>
  </si>
  <si>
    <t>Moderní management ve veřejné správě. Nové, inovativní a kreativní přístupy v managementu veřejné správy: výzvy a možnosti</t>
  </si>
  <si>
    <t>Novotná, Markéta</t>
  </si>
  <si>
    <t>Current Development in Schengen: A Proof of Its Crisis or Flexibility?</t>
  </si>
  <si>
    <t>Šebesta, Michal;Vondrovic, R.;Mach, J.</t>
  </si>
  <si>
    <t>Studie vlivů otevřených dat v ČR</t>
  </si>
  <si>
    <t>Vlčková, Jana</t>
  </si>
  <si>
    <t>Global production networks in Central European Countries: the case of the Visegrad Group</t>
  </si>
  <si>
    <t>Sigmund, Tomáš</t>
  </si>
  <si>
    <t>Reproducibility, Media and Communication</t>
  </si>
  <si>
    <t>Smutný, Zdeněk;Janoščík, V.;Čermák, Radim</t>
  </si>
  <si>
    <t>Generation Y and Internet Privacy: Implication for Commercialization of Social Networking Services</t>
  </si>
  <si>
    <t>Johnson, Zdenka</t>
  </si>
  <si>
    <t>Hospodářská politika Spojených států amerických a Německa 1933-1939</t>
  </si>
  <si>
    <t>Fiala, Petr</t>
  </si>
  <si>
    <t>Dynamické vytváření cen a alokace zdrojů v síti</t>
  </si>
  <si>
    <t>Bílková, Diana</t>
  </si>
  <si>
    <t>Nejlépe a nejhůře placená odvětví v České republice</t>
  </si>
  <si>
    <t>Vliv definice spotřebních jednotek na ekvivalizované příjmy domácností v České republice</t>
  </si>
  <si>
    <t>Dostál, Petr;Kislingerová, Eva;Pešek, Ondřej;Horný, Stanislav;Surynek, Alois;Jarošová, Eva;Srpová, Jitka;Mísař, Jan;Svobodová, Ivana;Boukal, Petr;Vávrová, Hana;Scholleová, Hana;Müllerová, Jana;Sieber, Martina;Sieber, Patrik;Vondra, Zdeněk</t>
  </si>
  <si>
    <t>Soubor metodik pro efektivní podnikání malých a středních subjektů v sektoru kultury</t>
  </si>
  <si>
    <t>Dostál, Petr;Dianová, Markéta;Kouba, Vojtěch;Lindner, Milan;Hanzlík, Jan;Vořechovský, Jan;Pátek, Zdeněk;Tittelbachová, Šárka;Tyslová, Irena;Zelený, Martin;Kubaš, Mario;Vančurová, A.;Vondra, Zdeněk</t>
  </si>
  <si>
    <t>Socioekonomická pasportizace nemovitých kulturních památek</t>
  </si>
  <si>
    <t>Konkurenční struktury v dodavatelských řetězcích</t>
  </si>
  <si>
    <t>Müller, Karel B.</t>
  </si>
  <si>
    <t>K čemu instituce? Jsme přeci samí slušní lidé! Příčiny, důsledky a řešení nedůvěry v zastupitelských sborech v Česku</t>
  </si>
  <si>
    <t>Procházka, David</t>
  </si>
  <si>
    <t>Vynucené přijetí IFRS českými nekótovanými podniky: hodnocení přínosů a nákladů</t>
  </si>
  <si>
    <t>Luštický, Martin;Musil, Martin</t>
  </si>
  <si>
    <t>Stakeholder-Based Evaluation of Tourism Policy Priorities: The Case of the South Bohemian Region</t>
  </si>
  <si>
    <t>Novotná, Eliška;Musil, Martin</t>
  </si>
  <si>
    <t>Proměna venkovských brownfieldů v komunitní centra</t>
  </si>
  <si>
    <t>Toth, Petr;Silovská, Hana;Jílek, Petr;Říhová, Gabriela</t>
  </si>
  <si>
    <t>Evaluation of Selected Municipal Revenue for Use in Further Development of Municipal property</t>
  </si>
  <si>
    <t>Titze, Miroslav</t>
  </si>
  <si>
    <t>Swapové linky federálneho rezervného systému - medzinárodný veriteľ poslednej inštancie</t>
  </si>
  <si>
    <t>Bartůsková, Lucia</t>
  </si>
  <si>
    <t>Rodiče na trhu práce</t>
  </si>
  <si>
    <t>Kureková, Lucie;Hejduková, P.</t>
  </si>
  <si>
    <t>Construction Industry and Payment Discipline in the Czech Republic</t>
  </si>
  <si>
    <t>Japonská dlouhodobá stagnace a měnová politika</t>
  </si>
  <si>
    <t>Klement, Josef;Kozák, Jan;Strejček, Ivo</t>
  </si>
  <si>
    <t>Hospodářsko-politické konsekvence uplatňování administrativního monopolu při nakládání s obalovými odpady v České republice</t>
  </si>
  <si>
    <t>Pělucha, Martin;Květoň, V.</t>
  </si>
  <si>
    <t>Neoproduktivismus jako nové teoreticko-metodologické paradigma politiky rozvoje venkova EU</t>
  </si>
  <si>
    <t>Doležel, Michal</t>
  </si>
  <si>
    <t>Role testování ve firmě a v projektu</t>
  </si>
  <si>
    <t>Průša, Ladislav</t>
  </si>
  <si>
    <t>Aktuální trendy v rozvoji sociálních služeb v zemích EU a v ČR ve světle očekávaných změn ve struktuře populace</t>
  </si>
  <si>
    <t>Šimpach, Ondřej;Pechrová, M.</t>
  </si>
  <si>
    <t>Immigration to the EU and challenges for demographic modelling</t>
  </si>
  <si>
    <t>Smrčka, Luboš;Plaček, Jan;Schönfeld, Jaroslav;Louda, Lee</t>
  </si>
  <si>
    <t>Insolvenční řízení (očekávání, realita a budoucnost insolvenčního zákona)</t>
  </si>
  <si>
    <t>Špaček, Miroslav;Vacík, Emil</t>
  </si>
  <si>
    <t>Company Value Creation through Effective Innovation Process Management</t>
  </si>
  <si>
    <t>Stříteský, Marek;Palíšková, Marcela;Dvořáková, Zuzana</t>
  </si>
  <si>
    <t>Rešerše technických VŠ ve vybraných státech Evropy - potenciál pro ŠKODA AUTO nábor: Analýza zemí z pohledu socioekonomických ukazatelů, identifikace zemí a spádových regionů</t>
  </si>
  <si>
    <t>Jarošová, Eva;Pauknerová, Daniela;Lorencová, Hana;Nový, Ivan;Hochel, Matej;Honsová, Pavlína;Kolářová, Jana;Novotná, E.;Hančil, T.</t>
  </si>
  <si>
    <t>Nové trendy v leadershipu (Koncepce, výzkumy, aplikace)</t>
  </si>
  <si>
    <t>Dubský, Zbyněk;Sršeň, Radim;Šlajs, J.</t>
  </si>
  <si>
    <t>European Union as a Specific Actor of New Paradigm for Conflict Prevention</t>
  </si>
  <si>
    <t>Sadílek, Tomáš</t>
  </si>
  <si>
    <t>Analýza nákupního chování na trhu potravinových doplňků a volně prodejných léků</t>
  </si>
  <si>
    <t>Kodrazi, Suzan</t>
  </si>
  <si>
    <t>Morálny hazard humanitárnej intervencie. Pozitíva. Negatíva</t>
  </si>
  <si>
    <t>Král, Petr;Machková, Hana;Lhotáková, Markéta;Cook, Gina</t>
  </si>
  <si>
    <t>International Marketing. Theory, Practices and New Trends</t>
  </si>
  <si>
    <t>Augustín, Ľubomír</t>
  </si>
  <si>
    <t>Oddlužení neboli osobní bankrot</t>
  </si>
  <si>
    <t>Jedlinský, Jakub;Buryan, Šimon</t>
  </si>
  <si>
    <t>Role vzácnosti při určování cen ve virtuální ekonomice</t>
  </si>
  <si>
    <t>Eichler, Jan;Tichý, L.;Burešová, Jana;Stejskalová, Kristýna;Najmanová, Karolína;Hlavsová, Aneta;Dubský, Zbyněk;Kočí, Kateřina;Sankot, Ondřej;Galčenko, Andrej</t>
  </si>
  <si>
    <t>Evropská bezpečnost 25 let po skončení studené války</t>
  </si>
  <si>
    <t>Vejmělek, Jan</t>
  </si>
  <si>
    <t>Some stylised facts about the exchange rate behaviour of Central European currencies</t>
  </si>
  <si>
    <t>Hrdý, Milan</t>
  </si>
  <si>
    <t>Nové poznatky z oblasti oceňování finančních institucí</t>
  </si>
  <si>
    <t>Dvořák, Martin</t>
  </si>
  <si>
    <t>Míra implementace akruálního principu v účetnictví veřejného sektoru států EU</t>
  </si>
  <si>
    <t>Knorová, Kateřina</t>
  </si>
  <si>
    <t>Do Czech Companies Disclose Revenue in Accordance with IFRS Requirements?</t>
  </si>
  <si>
    <t>Svoboda, Michal</t>
  </si>
  <si>
    <t>Modernisation of Public Sector Financial Reporting Systems in Europe - Challenges and Milestones</t>
  </si>
  <si>
    <t>Špaček, Miroslav;Srpová, Jitka;Riedlbauch, Václav;Patočka, Jiří;Jiřinová, Kateřina;Hájek, Jiří;Veber, J.;Scholleová, H.</t>
  </si>
  <si>
    <t>Metodika hodnocení inovací pomocí indexu SAII</t>
  </si>
  <si>
    <t>Potluka, Oto;Špaček, Martin</t>
  </si>
  <si>
    <t>Metodika pro aplikaci kontrafaktuálních dopadových evaluací Operačního programu Životní prostředí 2014-2020</t>
  </si>
  <si>
    <t>Potluka, O.;Brůha, Jan</t>
  </si>
  <si>
    <t>Impact evaluation of air quality: A step towards impact evaluations on health and quality of life</t>
  </si>
  <si>
    <t>Berková, Kateřina;Krejčová, Kristýna</t>
  </si>
  <si>
    <t>Effect of Teachers' Abilities on Students' Motivation with Varying Levels of Intellectual Abilities in the Economics</t>
  </si>
  <si>
    <t>Jakubec, Ivan</t>
  </si>
  <si>
    <t>Die ersten Jahre der tschechoslowakisch-(west)deutschen Gesellschaft Peute Reederei GmbH Hamburg (1978-1980)</t>
  </si>
  <si>
    <t>Nikodym, Lukáš;Nikodym, Tomáš;Brhelová, Jana</t>
  </si>
  <si>
    <t>J. G. Hülsmann a alternativní přístup k řecké dluhové krizi</t>
  </si>
  <si>
    <t>Skřivan, Aleš</t>
  </si>
  <si>
    <t>From the Heart of Europe to the Middle Kingdom. Three Historical Eras in the "Chinese Trade" of Czech and Czechoslovak Companies</t>
  </si>
  <si>
    <t>Tajovský, Ladislav;Brhelová, Jana;Nikodym, Lukáš;Nikodym, Tomáš;Pušová, Tereza;Slabý, Petr</t>
  </si>
  <si>
    <t>Hospodářský a politický vývoj USA a jeho vliv na vývoj světové ekonomiky</t>
  </si>
  <si>
    <t>Vysoká škola finanční a správní, a.s.</t>
  </si>
  <si>
    <t>Mihola, Jiří;Wawrosz, Petr;Kotěšovcová, Jana</t>
  </si>
  <si>
    <t>Analýza vlivu intenzivních faktorů vývoje ekonomiky</t>
  </si>
  <si>
    <t>Valenčík, Radim;Blahout, Michal;Červenka, Jan;Mertl, Jan;Wawrosz, Petr;Mihola, Jiří;Zich, František;Kosička, Tomáš</t>
  </si>
  <si>
    <t>Ekonomický základ odvětví produktivních služeb a zahájení komplexních reforem</t>
  </si>
  <si>
    <t>Říhová, Lenka</t>
  </si>
  <si>
    <t>Návratnost výběru daní z příjmů osob samostatně výdělečně činných z pohledu státu</t>
  </si>
  <si>
    <t>Zich, František</t>
  </si>
  <si>
    <t>Creating a Cross-Border Community as Part of the European Integration Process</t>
  </si>
  <si>
    <t>Porada, Viktor;Bruna, Eduard;Holcr, Květoň;Rak, Roman</t>
  </si>
  <si>
    <t>Bezpečnostní vědy. Potřeba a transfer vědeckých poznatků</t>
  </si>
  <si>
    <t>Bruna, Eduard</t>
  </si>
  <si>
    <t>Trestní řád: § 302 až § 471</t>
  </si>
  <si>
    <t>Vostatek, Jaroslav</t>
  </si>
  <si>
    <t>Czech Pension Reforms and Their Background</t>
  </si>
  <si>
    <t>Vysoká škola chemicko-technologická v Praze</t>
  </si>
  <si>
    <t>Vysoká škola chemicko-technologická v Praze/Fakulta chemicko-inženýrská</t>
  </si>
  <si>
    <t>Slouka, Zdeněk;Přibyl, Michal</t>
  </si>
  <si>
    <t>Mikrofluidní čip s oddělenými elektrodovými prostory pro adresování a spojování kapek</t>
  </si>
  <si>
    <t>Vysoká škola chemicko-technologická v Praze/Fakulta chemické technologie</t>
  </si>
  <si>
    <t>Kundrát, Ondřej;Lhoták, Pavel</t>
  </si>
  <si>
    <t>Meta Substitution of Calixarenes</t>
  </si>
  <si>
    <t>Vopička, Ondřej;Pilnáček, Kryštof;Klepić, Martina;Lanč, Marek;Petrusová, Zuzana;Izák, Pavel;Friess, Karel</t>
  </si>
  <si>
    <t>Analysis of Gas and Vapor Sorption in Polymer Membranes of Interest for Gas Separation (Including Ionic Liquids)</t>
  </si>
  <si>
    <t>Buráń, Zdeněk;Kratochvíla, Jiří;Hoza, Adam;Jelínek, Jaromír;Malíček, Martin;Kosek, Juraj;Merna, Jan</t>
  </si>
  <si>
    <t>Kopolymer na bázi propylenu s vysokou tekutostí taveniny a se zvýšenou transparencí</t>
  </si>
  <si>
    <t>Vysoká škola chemicko-technologická v Praze/Fakulta potravinářské a biochemické technologie</t>
  </si>
  <si>
    <t>Jurášek, Michal;Lapčík, Oldřich;Drašar, Pavel;Göselová, Sandra</t>
  </si>
  <si>
    <t>Biotinylované deriváty testosteronu, boldenonu, trenbolonu a methandrolonu v pozicích a C-3 a O-17? pro imunoanalytické soupravy</t>
  </si>
  <si>
    <t>Kuchař, Martin;Šuláková, Anna;Fojtíková, Lucie;Lapčík, Oldřich;Holubová, Barbora</t>
  </si>
  <si>
    <t>Derivát syntetického kanabinoidu, způsob jeho přípravy a použití</t>
  </si>
  <si>
    <t>Vysoká škola chemicko-technologická v Praze/Fakulta technologie ochrany prostředí</t>
  </si>
  <si>
    <t>Pitschmann, Vladimír;Matějovský, Lukáš;Dymák, Michal;Dropa, Tomáš;Urban, Martin;Vošáhlíková, Iva</t>
  </si>
  <si>
    <t>Cholinesterase Inhibitor biosensors</t>
  </si>
  <si>
    <t>Bouzek, Karel;Paidar, Martin;Stehlík, Karin</t>
  </si>
  <si>
    <t>Hydrogen Technologies in Czech Republic</t>
  </si>
  <si>
    <t>Bartáček, Jan;Vergeldt, Frank J.;Máca, Josef;Gerkema, Edo;Van As, Henk;Lens, Piet N.L.</t>
  </si>
  <si>
    <t>Iron, Cobalt, and Gadolinium Transport in Methanogenic Granules Measured by 3D Magnetic Resonance Imaging</t>
  </si>
  <si>
    <t>Kroužek, Jiří;Durďák, Václav;Hendrych, Jiří;Špaček, Pavel</t>
  </si>
  <si>
    <t>Zařízení pro aplikaci mikrovlnného ohřevu při in-situ sanacích ekologických zátěží</t>
  </si>
  <si>
    <t>Hendrych, Jiří;Honzajková, Zuzana;Špaček, Pavel;Kroužek, Jiří</t>
  </si>
  <si>
    <t>Zařízení pro zpracování čistírenských kalů a vedlejších produktů vhodných pro rekultivaci území a další účely při zušlechťování půdy</t>
  </si>
  <si>
    <t>Novák, Michal;Kotlík, Petr;Ekrt, Boris;Sklenář, Jan</t>
  </si>
  <si>
    <t>Neutralizace korozních produktů a stabilizace pyritických paleontologických a mineralogických nálezů pomocí uhličitanu amonného</t>
  </si>
  <si>
    <t>Doušová, Barbora;Lhotka, Miloslav;Duchková, Eliška;Machovič, Vladimír;Buzek, František;Čejková, Bohumila</t>
  </si>
  <si>
    <t>Effect of organic matter and colloid partricle size on arsenic and antimony stability in soils</t>
  </si>
  <si>
    <t>Hajšlová, Jana;Hůrková, Kamila</t>
  </si>
  <si>
    <t>Získání analytických laboratorních hodnot hlohu peřenoklaného (Crataegus pinnatifida)</t>
  </si>
  <si>
    <t>Mrnka, Libor;Schmidt, C.S.;Frantík, T.;Vosádka, M.;Kaštánek, Petr;Kronusová, Olga;Lovecká, Petra;Demnerová, Kateřina</t>
  </si>
  <si>
    <t>Směs endofytních hub pro zvýšení produkce biomasy, způsoby její přípravy a její použití</t>
  </si>
  <si>
    <t>Říhová Ambrožová, Jana</t>
  </si>
  <si>
    <t>Hydrobiologický monitoring povrchových zdrojů pro ÚV Strašice : Závěrečná zpráva (březen až červenec 2017)</t>
  </si>
  <si>
    <t>Other biological topics</t>
  </si>
  <si>
    <t>Hrubá, Magdaléna;Pivoňka, Jan;Rajchl, Aleš</t>
  </si>
  <si>
    <t>Závěrečná zpráva testování kvality výrobků stejných obchodních značek prodávaných v ČR a okolních státech EU</t>
  </si>
  <si>
    <t>1.7 Other natural sciences</t>
  </si>
  <si>
    <t>Hajšlová, Jana;Tomaniová, Monika;Pulkrabová, Jana</t>
  </si>
  <si>
    <t>8th International Symposium on RECENT ADVANCES IN FOOD ANALYSIS (RAFA 2018)</t>
  </si>
  <si>
    <t>Leitner, Jindřich;Sedmidubský, David</t>
  </si>
  <si>
    <t>Thermodynamic equilibria in systems with nanoparticles</t>
  </si>
  <si>
    <t>Joska, Luděk;Fojt, Jaroslav;Fencl, Jaroslav</t>
  </si>
  <si>
    <t>Kloubní implantát a způsob jeho výroby</t>
  </si>
  <si>
    <t>Hrušková, Marie;Filip, Vladimír</t>
  </si>
  <si>
    <t>Těstoviny se lněnou vlákninou</t>
  </si>
  <si>
    <t>Kadlec, Karel;Kmínek, Miloš;Kadlec, Pavel;Bartáček, Jan;Bartovský, Tomáš;Bubník, Zdeněk;Čurda, Ladislav;Dostálek, Pavel;Filip, Vladimír;Gillarová, Simona;Gregorová, Eva;Hinková, Andrea;Henke, Svatopluk;Hovorka, František;Hrnčiřík, Pavel;Kasa, Stanislav;Ko</t>
  </si>
  <si>
    <t>Měření a řízení chemických, potravinářských a biotechnologických procesů</t>
  </si>
  <si>
    <t>Zámostný, Petr;Karaba, Adam</t>
  </si>
  <si>
    <t>Implementace software PYROL pro rutinní hodnocení surovin, plánování výroby a optimalizaci provozu pyrolýzních pecí</t>
  </si>
  <si>
    <t>Moucha, Tomáš;Rejl, František;Linek, Václav;Opletal, Michal;Haidl, Jan;Valenz, Lukáš</t>
  </si>
  <si>
    <t>Návrh provozního zařízení k záchytu dýmu z výroby expandovaného grafitu v provozu Graphite Týn</t>
  </si>
  <si>
    <t>Hussein, Tarig;Maxa, Daniel;Stukbauer, Martin;Pařízek, Adam;Karl, Jan</t>
  </si>
  <si>
    <t>Prevence vzniku výbušných uhlovodíkových směsí pomocí inertizace</t>
  </si>
  <si>
    <t>Baraj, Erlisa;Ciahotný, Karel;Hlinčík, Tomáš;Šnajdrová, Veronika</t>
  </si>
  <si>
    <t>Hydrogen production via water gas shift reaction on a nickel based catalyst</t>
  </si>
  <si>
    <t>Pabst, Willi;Gregorová, Eva;Uhlířová, Tereza</t>
  </si>
  <si>
    <t>Processing, microstructure, properties, applications and curvature-based classification schemes of porous ceramics</t>
  </si>
  <si>
    <t>Uhlířová, Tereza;Gregorová, Eva;Pabst, Willi</t>
  </si>
  <si>
    <t>Direct foaming techniques for the preparation of cellular ceramics, their microstructural characterization and property-porosity relations - a review</t>
  </si>
  <si>
    <t>Němec, Lubomír;Hrbek, Lukáš;Jebavá, Marcela;Brada, Jiří</t>
  </si>
  <si>
    <t>Tavicí prostor kontinuální sklářské tavicí pece</t>
  </si>
  <si>
    <t>Kosek, Juraj;Mazúr, Petr;Křivčík, Jan;Černá, Zdeňka</t>
  </si>
  <si>
    <t>Technologie lisování kompozitního granulátu</t>
  </si>
  <si>
    <t>Faltus, Miloš;Vu, Nguyen Hong</t>
  </si>
  <si>
    <t>Způsob získávání rozpustných solí vzácných alkalických kovů Li, Rb a Cs ze silikátových minerálů</t>
  </si>
  <si>
    <t>Hejnic, Jakub;Bartáček, Jan;Škorvan, Ondřej;Polášková, Martina</t>
  </si>
  <si>
    <t>Zařízení pro biologickou konverzi odpadního methanu na methanol</t>
  </si>
  <si>
    <t>Šimáček, Pavel;Kittel, Hugo;Pospíšil, Milan;Souček, Ivan</t>
  </si>
  <si>
    <t>Studie porovnání surovinové a energetické bilance výroby hydrogenovaných rostlinných olejů (HVO) a metylesterů řepkového oleje (MEŘO)</t>
  </si>
  <si>
    <t>Růžičková, Iveta;Benáková, Andrea;Wanner, Jiří</t>
  </si>
  <si>
    <t>Voda 2017</t>
  </si>
  <si>
    <t>Trejbal, Jiří;Zapletal, Martin</t>
  </si>
  <si>
    <t>METHOD OF ISOLATION OF POLYHYDROXYAIKANOATES (PHAS) FROM BIOMASS FERMENTED BY MICROORGANISMS PRODUCING POLYHYDROXYAIKANOATES (PHAS) AND/OR FROM BIOMASS CONTAINING AT LEAST ONE CROP-PLANT PRODUCING POLYHYDROXYAIKANOATES</t>
  </si>
  <si>
    <t>Patáková, Petra;Branská, Barbora;Paulová, Leona;Stiborová, Hana;Lovecká, Petra;Kolek, Jan;Melzoch, Karel;Kaštánek, Petr;Šmejkal, Miroslav;Svátek, Aleš;Čabelka, Václav;Medek, Miroslav</t>
  </si>
  <si>
    <t>Úplné kultivační médium pro mikrobiální produkci etanolu nebo butanolu, způsoby jeho výroby a způsoby výroby etanolu a butanolu</t>
  </si>
  <si>
    <t>Brányik, Tomáš;Humhal, Tomáš;Kaštánek, Petr</t>
  </si>
  <si>
    <t>A method of cultivation of sea protist biomass, in particular of microorganisms of the genus thraustochytriales</t>
  </si>
  <si>
    <t>Hajšlová, Jana;Kocourek, Vladimír</t>
  </si>
  <si>
    <t>Monitoring ovoce a plodin v okolí mezinárodního letiště Václava Havla Praha</t>
  </si>
  <si>
    <t>Hrubý, Martin;Brezániová, Ingrid;Král, Vladimír</t>
  </si>
  <si>
    <t>PHOTOACTIVATABLE NANOPARTICLES FOR PHOTODYNAMIC APPLICATIONS, METHOD OF PREPARATION THEREOF, PHARMACEUTICAL COMPOSITIONS CONTAINING THEM, AND USE THEREOF</t>
  </si>
  <si>
    <t>Medicinal chemistry</t>
  </si>
  <si>
    <t>Lovecká, Petra;Demnerová, Kateřina;Kaštánek, Petr;Kronusová, Olga;Mrnka, Libor;Schmid, C.S.;Frantík, T.;Vosádka, M.;Jandejsek, Z.;Fulín, T.</t>
  </si>
  <si>
    <t>Přípravek na ochranu zemědělských plodin proti patogenní houbě Sclerotinia sclerotiorum</t>
  </si>
  <si>
    <t>Kočí, Vladimír</t>
  </si>
  <si>
    <t>Možnosti využití moderních metod managementu při řízení univerzit</t>
  </si>
  <si>
    <t>Sedláčková, Hedvika;Rohanová, Dana;Lesák, Branislav;Šimončičová Koóšová, Petra;Tarcsay, Kinga;Federmayer, Frederik;Zapletalová, Dana</t>
  </si>
  <si>
    <t>Renaissance and Baroque Glass from the Central Danube Region</t>
  </si>
  <si>
    <t>Kmošek, Jiří;Křenková, Zuzana</t>
  </si>
  <si>
    <t>Průzkum a dokumentace památek lidové architektury = The survey and documentation of vernacular architecture monuments = Erforschung und Dokumentation von Bauwerken der ländlichen Architektur</t>
  </si>
  <si>
    <t>Vysoká škola chemicko-technologická v Praze/Technopark Kralupy</t>
  </si>
  <si>
    <t>Marek, Miroslav;Pudil, František;Koplík, Richard;Marek, A.</t>
  </si>
  <si>
    <t>Způsob přípravy katalyzátorů na bázi oxidu titaničitého</t>
  </si>
  <si>
    <t>Drašar, Pavel;Sperduto, Claudio;Malachowska-Ugarte, Magdalena</t>
  </si>
  <si>
    <t>(3?,5?,20S)-3-Nitrooxy-pregnan-20-karboxylová kyselina</t>
  </si>
  <si>
    <t>Jurášek, Michal;Lapčík, Oldřich;Drašar, Pavel;Plicka, Jan</t>
  </si>
  <si>
    <t>Click-PEG biotinylované deriváty 19-nortestosteronu pro imunoanalytické soupravy</t>
  </si>
  <si>
    <t>Spiwok, Vojtěch</t>
  </si>
  <si>
    <t>GLISTEN 2016</t>
  </si>
  <si>
    <t>Assuring the integrity of the food chain: FIGHTING FOOD FRAUD (FOODINTEGRITY 2016)</t>
  </si>
  <si>
    <t>Hajšlová, Jana;Pulkrabová, Jana</t>
  </si>
  <si>
    <t>Assesment of certified reference material "Brominated Flame Retardants in Fish"</t>
  </si>
  <si>
    <t>Šír, Marek;Hrychová, Pavla;Bervic, Antonín</t>
  </si>
  <si>
    <t>Zařízení pro přípravu kultivačního roztoku pro růst mikrořas z digesčních zbytků</t>
  </si>
  <si>
    <t>Martinec, Marek;Škarohlíd, Radek;Kubal, Martin;Honetschlägerová, Lenka;Vančura, Pavel;Jiří, Marek</t>
  </si>
  <si>
    <t>Metodika a zařízení pro zasakování teplé vody v rámci sanačního průzkumu</t>
  </si>
  <si>
    <t>Pícha, Aleš;Jeníček, Pavel;Bartáček, Jan;Šmejkalová, Pavla</t>
  </si>
  <si>
    <t>Modulární experimentální bioreaktor</t>
  </si>
  <si>
    <t>Janda, Václav;Pivokonský, Martin;Pivokonská, Lenka</t>
  </si>
  <si>
    <t>Giurg, Adam;Paidar, Martin;Mališ, Jakub;Kimmer, Dušan;Vincent, Ivo</t>
  </si>
  <si>
    <t>Study of different electrode materials for capacitive deionisation in the batch cell and the plug flow cell</t>
  </si>
  <si>
    <t>Škorvan, Ondřej;Pěcha, Jiří;Pečenka, Martin;Martínek, František;Wanner, Jiří</t>
  </si>
  <si>
    <t>Protokol matematického modelování úspor na ČOV</t>
  </si>
  <si>
    <t>Kroužek, Jiří;Durďák, Václav;Špaček, Pavel;Hendrych, Jiří</t>
  </si>
  <si>
    <t>Konstrukce aplikačního vrtu</t>
  </si>
  <si>
    <t>Bříza, Tomáš;Kejík, Zdeněk;Havlík, Martin;Dolenský, Bohumil;Kaplánek, Robert;Králová, Jarmila;Rimpelová, S.;Ruml, Tomáš;Martásek, P.;Král, Vladimír</t>
  </si>
  <si>
    <t>Mališ, Jakub;Paidar, Martin;Bouzek, Karel</t>
  </si>
  <si>
    <t>Development of the mobile APU system based on the PEM fuel cell stack</t>
  </si>
  <si>
    <t>Mulder, PPJ;De Nijs, M.;Castellari, M.;Hortos, M.;MacDonald, S.;Crews, C.;Hajšlová, Jana;Stránská, Milena</t>
  </si>
  <si>
    <t>Occurence of tropane alkaloids in food.</t>
  </si>
  <si>
    <t>Pospíšil, Milan;Šimáček, Pavel;Kittel, Hugo;Souček, Ivan</t>
  </si>
  <si>
    <t>Technicko-ekonomická studie o využití biopaliv a alternativních paliv v silniční, mimosilniční a železniční dopravě v ČR v období 2016 - 2020</t>
  </si>
  <si>
    <t>Kurc, Ladislav;Krpelík, Zdeněk;Zámostný, Petr;Průša, Tomáš;Krystyník, Pavel</t>
  </si>
  <si>
    <t>Způsob získávání biooleje rychlou pyrolýzou dřeva</t>
  </si>
  <si>
    <t>Kolorzová, Anna;Hyršlová, Ivana;Krausová, Gabriela;Čurda, Ladislav;Berčíková, Markéta</t>
  </si>
  <si>
    <t>Tobolka s obsahem sušeného kravského kolostra, lyofilizované směsi probiotických bakterií, prebiotika a vybraných vitaminů.</t>
  </si>
  <si>
    <t>Zýka, Jiří;Novák, Pavel;Fencl, J.;Joch, A.</t>
  </si>
  <si>
    <t>Co-Cr-Mo slitina pro ortopedické účely</t>
  </si>
  <si>
    <t>Novák, Pavel;Knaislová, Anna;Bernatiková, Adriana;Málek, Jaroslav</t>
  </si>
  <si>
    <t>Postup přípravy porézních biomateriálů na bázi slitiny Ti-Si</t>
  </si>
  <si>
    <t>Guselnikova, Olga;Elashnikov, Roman;Kalachyova, Yevgeniya;Švorčík, Václav;Lyutakov, Oleksiy</t>
  </si>
  <si>
    <t>SERS-aktivní prvek s porézní dielektrickou vrstvou</t>
  </si>
  <si>
    <t>Trelin, Andriy;Burtsev, Vasilii;Švorčík, Václav;Lyutakov, Oleksiy</t>
  </si>
  <si>
    <t>Saturovatelný absorbér na bázi exfoliované spojité grafenové vrstvy</t>
  </si>
  <si>
    <t>Ciahotný, Karel;Prokopec, Zdeněk;Vrbová, Veronika;Matějka, Jan;Štambaský, Jan</t>
  </si>
  <si>
    <t>Technologická jednotka pro výrobu biomethanu z bioplynu</t>
  </si>
  <si>
    <t>Zápotocký, Luboš;Halecký, Martin;Páca, Jan</t>
  </si>
  <si>
    <t>Zařízení pro čištění znečištěných plynů</t>
  </si>
  <si>
    <t>Kaštánek, Petr;Kronusová, Olga</t>
  </si>
  <si>
    <t>Prototyp levného kultivátoru pro přípravu inokulačních preparátů endofytních mikroorganismů</t>
  </si>
  <si>
    <t>Kaštánek, Petr;Savická, Dana;Demnerová, Kateřina</t>
  </si>
  <si>
    <t>Produkční kmen Japonochytrium sp. AN4-10, jeho použití a způsob produkce kyseliny dokosahexaenové</t>
  </si>
  <si>
    <t>Vrána, Jiří;Pecha, Martin;Dundálek, Jan;Pocedič, Jaromír;Mazúr, Petr;Kosek, Juraj</t>
  </si>
  <si>
    <t>Functional specimen - Composite plate</t>
  </si>
  <si>
    <t>Pulkrabová, Jana;Hajšlová, Jana</t>
  </si>
  <si>
    <t>Analýza PAU, metabolomika v plasmě novorozenců</t>
  </si>
  <si>
    <t>Jursík, M.;Šuk, Jakub;Hamouzová, K.;Suchanová, Marie;Hamouz, P.;Kocourek, F.;Kysilková, K.</t>
  </si>
  <si>
    <t>Optimalizace regulace plevelů v systému integrované produkce košťálové, cibulové, kořenové zeleniny a salátu</t>
  </si>
  <si>
    <t>Mrnka, Libor;Frantík, Tomáš;Schmidt, Christoph Stephan;Lovecká, Petra</t>
  </si>
  <si>
    <t>Využití endofytních mikroorganismů pro podporu růstu ozdobnice</t>
  </si>
  <si>
    <t>Pohořelý, Michael;Picek, Ivo;Skoblia, Siarhei</t>
  </si>
  <si>
    <t>Zařízení pro vícestupňové zplyňování uhlíkatých paliv</t>
  </si>
  <si>
    <t>Vysoká škola polytechnická Jihlava</t>
  </si>
  <si>
    <t>Bureš, Zbyněk</t>
  </si>
  <si>
    <t>Počítačem řízený přístroj pro komplexní vyšetření sluchu</t>
  </si>
  <si>
    <t>Zezulka, František;Krejčí, Ivan</t>
  </si>
  <si>
    <t>Návrh pohonu elektromotoru a jeho řízení</t>
  </si>
  <si>
    <t>Zárybnická, Lucie;Dvořák, Karel</t>
  </si>
  <si>
    <t>Optimalization of Parameters for 3D Print For  Acrylonitrile - Butadiene - Styrene by Fused Deposition Modelling</t>
  </si>
  <si>
    <t>Doležalová, Martina;Pachrová, Stanislava</t>
  </si>
  <si>
    <t>AKTUÁLNÍ PROBLÉMY CESTOVNÍHO RUCHU: Místní bohatství a cestovní ruch</t>
  </si>
  <si>
    <t>Rojík, Stanislav;Závodný Pospíšil, Jan</t>
  </si>
  <si>
    <t>Konkurence 2016</t>
  </si>
  <si>
    <t>Urban, David</t>
  </si>
  <si>
    <t>Specifika sociální práce s rodinami řešícími (akutní) problematickou rodinnou situaci</t>
  </si>
  <si>
    <t>Horák, Zdeněk</t>
  </si>
  <si>
    <t>Dřík femorální komponenty totální náhrady kyčelního kloubu s optimalizovanou tuhostí své střední části</t>
  </si>
  <si>
    <t>Pojistný závit pro kostní šrouby</t>
  </si>
  <si>
    <t>Profil závitu pro kostní šrouby</t>
  </si>
  <si>
    <t>Vysoká škola technická a ekonomická v Českých Budějovicích</t>
  </si>
  <si>
    <t>Jáskiéwicz, Marek;Posuniak, Pawel;Šarkan, Branislav;Stoklosa, Józef;Stopka, Ondrej</t>
  </si>
  <si>
    <t>Selected research issues of car diagnostics</t>
  </si>
  <si>
    <t>Vochozka, Marek;Maroušková, Anna;Šuleř, Petr</t>
  </si>
  <si>
    <t>Moral Polemics of Far-Reaching Economic Consequences of Antibiotics Overuse</t>
  </si>
  <si>
    <t>Vochozka, Marek;Jelínek, Jiří;Váchal, Jan;Straková, Jarmila;Stehel, Vojtěch</t>
  </si>
  <si>
    <t>Využití neuronových sítí při komplexním hodnocení podniků</t>
  </si>
  <si>
    <t>Vochozka, Marek;Maroušková, Anna</t>
  </si>
  <si>
    <t>Valuation of fermentation residues from biogas stations</t>
  </si>
  <si>
    <t>Caha, Zdeněk</t>
  </si>
  <si>
    <t>Central Europe: Ethical Overlaps of Environmental and Economic Interests in Coming Years</t>
  </si>
  <si>
    <t>Economic aspects of carbon management in sewage sludge treatment</t>
  </si>
  <si>
    <t>Vokoun, Marek;Caha, Zdeněk;Sassmannshausen, Sean Patrick;Stellner, František</t>
  </si>
  <si>
    <t>Analýza současného trhu práce v Jihočeském kraji a Horní Falci</t>
  </si>
  <si>
    <t>Michal, Peter;Vagaská, Alena;Gombár, Miroslav</t>
  </si>
  <si>
    <t>Determination of Relationship between Chemical Composition of Electrolyte and Surface Sample Quality</t>
  </si>
  <si>
    <t>Váchal, Jan;Vochozka, Marek;Hladík, Jiří;Váchalová, Radka;Kolář, Ladislav;Ondr, Pavel;Dumbrovský, Miroslav</t>
  </si>
  <si>
    <t>Způsob měření penetračního odporu půdy a zařízení pro provádění tohoto způsobu</t>
  </si>
  <si>
    <t>Juhásová Šenitková, Ingrid</t>
  </si>
  <si>
    <t>Vnímaná kvalita prostředí a výkonnost uživatelů budov</t>
  </si>
  <si>
    <t>Ližbetin, Ján;Stopka, Ondrej;Zitrický, Vladislav</t>
  </si>
  <si>
    <t>Dopravní prostředky</t>
  </si>
  <si>
    <t>Bartuška, Ladislav;Jeřábek, Karel;Kampf, Rudolf</t>
  </si>
  <si>
    <t>Logistické minimum</t>
  </si>
  <si>
    <t>Plachý, Jan</t>
  </si>
  <si>
    <t>Nasákavost asfaltových pásů pro izoloci betonových mostovek v ČESKÉ REPUBLICE v roce 2015-2016</t>
  </si>
  <si>
    <t>Maroušek, Josef;Vochozka, Marek;Plachý, Jan;Žák, Jaroslav</t>
  </si>
  <si>
    <t>Glory and misery of biochar</t>
  </si>
  <si>
    <t>Soběhart, Radek;Novotný, Lukáš</t>
  </si>
  <si>
    <t>Kolektivizace v NDR (1945 - 1961). Cesta do chudoby?</t>
  </si>
  <si>
    <t>Vokoun, Marek;Stellner, František</t>
  </si>
  <si>
    <t>Analýza trhu práce</t>
  </si>
  <si>
    <t>Vokoun, Marek</t>
  </si>
  <si>
    <t>Analýza inovačních aktivit firem</t>
  </si>
  <si>
    <t>Brůžková, Pavla;Hašková, Simona</t>
  </si>
  <si>
    <t>Přímé zahraniční investice: zhodnocení aktuálního stavu, budoucího potenciálu a možností podpory</t>
  </si>
  <si>
    <t>Straková, Jarmila;Vokoun, Marek;Váchal, Jan;Stellner, František;Vaníčková, Radka</t>
  </si>
  <si>
    <t>Řízení lidských zdrojů</t>
  </si>
  <si>
    <t>Potřeba jazykového vzdělávání z pohledu podnikové praxe v Jihočeském kraji</t>
  </si>
  <si>
    <t>Jazykové vzdělávání zaměstnanců jako důležitý subsystém podnikového vzdělávání</t>
  </si>
  <si>
    <t>Slabá, Marie</t>
  </si>
  <si>
    <t>Stakeholder profile and stakeholder mapping of SMEs</t>
  </si>
  <si>
    <t>Kučerka, Daniel</t>
  </si>
  <si>
    <t>DEVELOPMENT OF KEY COMPETENCES IN INTEGRATION TEACHING WORKPLACES</t>
  </si>
  <si>
    <t>Smetanová, Dana;Vargová, Michaela;Biba, Vladislav</t>
  </si>
  <si>
    <t>Funkce dvou proměnných ve 3D náhledu</t>
  </si>
  <si>
    <t>BEDARF AN INTERNER FREMDSPRACHENAUSBILDUNG IM KONTEXT BETRIEBLICHER PRAXIS</t>
  </si>
  <si>
    <t>Vochozka, Marek;Rowland, Zuzana;Stehel, Vojtěch;Šuleř, Petr;Vrbka, Jaromír</t>
  </si>
  <si>
    <t>Modelování nákladů podniku pomocí neuronových sítí</t>
  </si>
  <si>
    <t>Vochozka, Marek</t>
  </si>
  <si>
    <t>Usage of Multiple Perceptron Neural Networks in Determination of the Financial Plan</t>
  </si>
  <si>
    <t>Mareček, Jan</t>
  </si>
  <si>
    <t>Usage of Generalized Regression Neural Networks in Determination of the Enterprise´s Future Sales Plan</t>
  </si>
  <si>
    <t>Straková, Jarmila;Pártlová, Petra;Váchal, Jan</t>
  </si>
  <si>
    <t>Effect of Non-Investment Measures upon the Stability of Agricultural Enterprises in the South Bohemian Region</t>
  </si>
  <si>
    <t>Novák, Václav;Vokoun, Marek;Stellner, František;Vochozka, Marek;Zeman, Robert</t>
  </si>
  <si>
    <t>Trhy práce v České republice po roce 1989 : regionální komparace politik zaměstnanosti</t>
  </si>
  <si>
    <t>Vysoká škola umělecko-průmyslová v Praze</t>
  </si>
  <si>
    <t>Bartlová, Milena</t>
  </si>
  <si>
    <t>Decadence, or Rebirth? Categories in the history of visual arts in Central Europe around 1500</t>
  </si>
  <si>
    <t>Hubatová-Vacková, Lada</t>
  </si>
  <si>
    <t>Kontexty spisu Věda, průmysl a umění</t>
  </si>
  <si>
    <t>Buddeus, Hana</t>
  </si>
  <si>
    <t>Zobrazení bez reprodukce? Fotografie a performance v českém umění 70. let 20. století</t>
  </si>
  <si>
    <t>Vybíral, Jindřich</t>
  </si>
  <si>
    <t>Why Max Dvořák did not become a Professor in Prague</t>
  </si>
  <si>
    <t>Pauknerová, Pavla</t>
  </si>
  <si>
    <t>Nejen kruhy. Vizuální přístupy v zobrazování dat a informací.</t>
  </si>
  <si>
    <t>Pachmanová, Martina</t>
  </si>
  <si>
    <t>Emancipace obrazů a diváků ve virtuálním feministickém muzeu: Griselda Pollock a Aby Warburg</t>
  </si>
  <si>
    <t>Císař, Karel</t>
  </si>
  <si>
    <t>Modernology. Art after Postmodern Art</t>
  </si>
  <si>
    <t>Unsere „nationale“ Kunst. Studien zur Geschichte der Kunstgeschichte.</t>
  </si>
  <si>
    <t>Bartlová, Milena;Šindelková, Mariana;Šosová, Jitka;Zikmund, Ladislav</t>
  </si>
  <si>
    <t>Co bylo Československo? Kulturní konstrukce státní identity</t>
  </si>
  <si>
    <t>Biographical method after „the Dead of the Author“</t>
  </si>
  <si>
    <t>Klíma, Petr</t>
  </si>
  <si>
    <t>Poutače v prostoru. Obchodní domy</t>
  </si>
  <si>
    <t>Čumlivská, Anna</t>
  </si>
  <si>
    <t>Manuál japonského laku</t>
  </si>
  <si>
    <t>Bartlová, Anežka</t>
  </si>
  <si>
    <t>Manuál monumentu</t>
  </si>
  <si>
    <t>Olgoj Chorchoj´s  Design = SocMo +  PoMo + NeoMo + Czech-tech</t>
  </si>
  <si>
    <t>Vysoké učení technické v Brně</t>
  </si>
  <si>
    <t>Vysoké učení technické v Brně/Fakulta strojního inženýrství</t>
  </si>
  <si>
    <t>Martišek, Dalibor</t>
  </si>
  <si>
    <t>Joint Rock Coefficient Estimation Based on Hausdorff Dimension</t>
  </si>
  <si>
    <t>Vysoké učení technické v Brně/Fakulta elektrotechniky a komunikačních technologií</t>
  </si>
  <si>
    <t>Baštinec, Jaromír;Diblík, Josef;Khusainov, Denys;Sirenko, Andrii</t>
  </si>
  <si>
    <t>Stability, unevenly with delay, one of weak linear system with an aftereffect.</t>
  </si>
  <si>
    <t>Chvalina, Jan;Křehlík, Štěpán;Novák, Michal</t>
  </si>
  <si>
    <t>Homomorphisms of EL-hyperstructures based on a certain classical transformation</t>
  </si>
  <si>
    <t>Svoboda, Zdeněk</t>
  </si>
  <si>
    <t>REPRESENTATION OF SOLUTIONS OF LINEAR DIFFERENTIAL SYSTEMS OF SECOND-ORDER WITH CONSTANT DELAYS</t>
  </si>
  <si>
    <t>Vysoké učení technické v Brně/Fakulta informačních technologií</t>
  </si>
  <si>
    <t>Matějka, Pavel</t>
  </si>
  <si>
    <t>Summary report for project "Robust Automatic Speech Transcription" in Year 2017</t>
  </si>
  <si>
    <t>Seeman, Michal;Zemčík, Pavel;Bařina, David</t>
  </si>
  <si>
    <t>Method and an apparatus for fast convolution of signals with a one-sided exponential function</t>
  </si>
  <si>
    <t>Meduna, Alexandr;Soukup, Ondřej</t>
  </si>
  <si>
    <t>Modern Language Models and Computation: Theory with Applications</t>
  </si>
  <si>
    <t>Smékal, David;Martinásek, Zdeněk;Malina, Lukáš;Hajný, Jan;Vrba, Kamil;Matoušek, Denis</t>
  </si>
  <si>
    <t>Software symetrického šifrování v FPGA</t>
  </si>
  <si>
    <t>Zeman, Kryštof;Štůsek, Martin;Pokorný, Jiří;Mašek, Pavel;Hošek, Jiří</t>
  </si>
  <si>
    <t>Voice-assisted Smart Home within the Internet of Things Platform</t>
  </si>
  <si>
    <t>Hon, Jiří;Lexa, Matej;Martínek, Tomáš;Zendulka, Jaroslav</t>
  </si>
  <si>
    <t>pqsfinder: an R/Bioconductor package for identification of potential quadruplex forming sequences</t>
  </si>
  <si>
    <t>Hranický, Radek;Holkovič, Martin;Zobal, Lukáš;Večeřa, Vojtěch;Mikuš, Dávid</t>
  </si>
  <si>
    <t>Fitcrack - a distributed password recovery tool</t>
  </si>
  <si>
    <t>Hradiš, Michal;Kohút, Jan</t>
  </si>
  <si>
    <t>Video emotion web service</t>
  </si>
  <si>
    <t>Hranický, Radek;Holkovič, Martin;Matoušek, Petr;Ryšavý, Ondřej</t>
  </si>
  <si>
    <t>On Efficiency of Distributed Password Recovery</t>
  </si>
  <si>
    <t>Herout, Adam;Juránek, Roman;Sochor, Jakub;Špaňhel, Jakub</t>
  </si>
  <si>
    <t>Analýza trajektorie a pohybu vozidel</t>
  </si>
  <si>
    <t>Povoda, Lukáš;Burget, Radim</t>
  </si>
  <si>
    <t>Software pro detekci složitých oblastí v NOTAM zprávách</t>
  </si>
  <si>
    <t>Vondráček, Martin;Pluskal, Jan;Ryšavý, Ondřej;Matoušek, Petr</t>
  </si>
  <si>
    <t>Automatizace útoku MitM na WiFi sítích</t>
  </si>
  <si>
    <t>Veselý, Vladimír;Rek, Vít;Ryšavý, Ondřej</t>
  </si>
  <si>
    <t>Enhanced Interior Gateway Routing Protocol with IPv4 and IPv6 Support for OMNeT++</t>
  </si>
  <si>
    <t>Goldmann, Tomáš;Drahanský, Martin</t>
  </si>
  <si>
    <t>HeadViewer - simulační nástroj pro určení pozice hlavy z pohledu CCTV kamery</t>
  </si>
  <si>
    <t>Vysoké učení technické v Brně/Fakulta chemická</t>
  </si>
  <si>
    <t>Mazánková, Věra;Töröková, Lucie;Trunec, David;Krčma, František</t>
  </si>
  <si>
    <t>Diagnostics of nitrogen-methane atmospheric glow discharge used for a mimic of prebiotic atmospheres</t>
  </si>
  <si>
    <t>Kozáková, Zdenka;Krčma, František;Dřímalková, Lucie;Hlochová, Lenka</t>
  </si>
  <si>
    <t>Utilisation of the high speed camera for the pin-hole discharge diagnostics</t>
  </si>
  <si>
    <t>Florián, Pavel;Pospíšil, Jan;Zmeškal, Oldřich</t>
  </si>
  <si>
    <t>Simple Method for the Determination of the Type of Charge Carriers in Semiconductors</t>
  </si>
  <si>
    <t>Sobola, Dinara;Sadovský, Petr;Škarvada, Pavel;Tománek, Pavel</t>
  </si>
  <si>
    <t>Analýza povrchového reliéfu solárních článků</t>
  </si>
  <si>
    <t>Gablech, Imrich;Somer, Jakub;Fohlerová, Zdenka;Kurdík, Stanislav;Pekárek, Jan;Fecko, Peter;Svatoš, Vojtěch;Hubálek, Jaromír;Neužil, Pavel</t>
  </si>
  <si>
    <t>Utopené mikrokanály pro mikrofluidiku</t>
  </si>
  <si>
    <t>Schmiedová, Veronika;Pospíšil, Jan;Zmeškal, Oldřich;Vretenár, Viliam</t>
  </si>
  <si>
    <t>Optical Characterization of Graphene Oxide Films by Spectroscopic Ellipsometry</t>
  </si>
  <si>
    <t>Sedlák, Petr;Tofel, Pavel;Majzner, Jiří;Holcman, Vladimír;Grmela, Lubomír;Pindor, Lukáš;Hermann, Radek</t>
  </si>
  <si>
    <t>Zařízení k provádění detekce rozměrových a tvarových vad plynule litých předlitků</t>
  </si>
  <si>
    <t>Pech, Ondřej;Caletka, Petr;Jedelský, Jan;Jícha, Miroslav</t>
  </si>
  <si>
    <t>Optimalizovaná výustka pro distribuci vzduchu</t>
  </si>
  <si>
    <t>Vysoké učení technické v Brně/Středoevropský technologický institut</t>
  </si>
  <si>
    <t>Vojtová, Lucy;Michlovská, Lenka;Jančář, Josef</t>
  </si>
  <si>
    <t>Biodegradable hydrogel with controlled lifetime and method of preparation thereof</t>
  </si>
  <si>
    <t>Ptáček, Petr;Opravil, Tomáš;Šoukal, František;Galvánková, Lucie;Hanisová, Denisa</t>
  </si>
  <si>
    <t>Způsob stabilizace zbytkového amoniaku ve směsi obsahující vedlejší energetické produkty pomocí taninu</t>
  </si>
  <si>
    <t>Ptáček, Petr;Opravil, Tomáš;Šoukal, František;Hajzler, Jan</t>
  </si>
  <si>
    <t>Způsob stabilizace zbytkového amoniaku ve směsi obsahující vedlejší energetické produkty pomocí hexanitrokobaltitanu sodného</t>
  </si>
  <si>
    <t>Kovalenko, Alexander;Hrabal, Michal</t>
  </si>
  <si>
    <t>Printable Solar Cells</t>
  </si>
  <si>
    <t>Diviš, Pavel</t>
  </si>
  <si>
    <t>FRAKCIONÁCIA ORTUTI VO VYBRANÝCH PÔDACH PRI ŠTÚDIU JEJ FYTOPRÍSTUPNOSTI A BIOAKUMULÁCIE V RASTLINÁCH</t>
  </si>
  <si>
    <t>Kučerík, Jiří</t>
  </si>
  <si>
    <t>Thermogravimetry</t>
  </si>
  <si>
    <t>Vysoké učení technické v Brně/Fakulta stavební</t>
  </si>
  <si>
    <t>Kriška-Dunajský, Michal;Pumprlová Němcová, Miroslava</t>
  </si>
  <si>
    <t>Zařízení pro distribuci vody při pomalých průtocích</t>
  </si>
  <si>
    <t>Landová, Pavlína;Vávrová, Milada</t>
  </si>
  <si>
    <t>A new method for macrolide antibiotics determination in wastewaters from three different wastewater treatment plants</t>
  </si>
  <si>
    <t>Kriška-Dunajský, Michal;Pumprlová Němcová, Miroslava;Malá, Jitka;Hrich, Karel;Šereš, Michal</t>
  </si>
  <si>
    <t>Denitrifikační bioreaktor</t>
  </si>
  <si>
    <t>Dumbrovský, Miroslav;Sobotková, Veronika</t>
  </si>
  <si>
    <t>Vzorová mapa erozního ohrožení - stávající stav - výpočtové linie - G3</t>
  </si>
  <si>
    <t>Vzorová mapa erozního ohrožení - stávající stav - GIS - G3</t>
  </si>
  <si>
    <t>Plán společných zařízení G4- erozní ohroženost plošná - návrh</t>
  </si>
  <si>
    <t>Čmiel, Vratislav;Provazník, Ivo</t>
  </si>
  <si>
    <t>Systém pro IR spektroskopii</t>
  </si>
  <si>
    <t>Kratochvíl, Radim</t>
  </si>
  <si>
    <t>Přehled vývoje mapových děl Býčí skály do poloviny 20. století</t>
  </si>
  <si>
    <t>Vysoké učení technické v Brně/Fakulta architektury</t>
  </si>
  <si>
    <t>Wittmann, Maxmilián</t>
  </si>
  <si>
    <t>Mezi domy, mezi lidmi? Význam volných prostorů pro udržitelný urbánní rozvoj.</t>
  </si>
  <si>
    <t>Melichar, Tomáš;Dufka, Amos;Drochytka, Rostislav;Müller, Jiří;Bydžovský, Jiří</t>
  </si>
  <si>
    <t>Plněná zálivková hmota</t>
  </si>
  <si>
    <t>Rubina, Aleš;Rubinová, Olga;Blasinski, Petr;Cimbál, Bohumil;Kroupa, Pavel</t>
  </si>
  <si>
    <t>Ventilační a vzduchotechnická zařízení, CoolTeg Plus XC – Design, kompresorový uzel</t>
  </si>
  <si>
    <t>Palacký, Jiří;Novák, Jakub;Saarinen, Samuli</t>
  </si>
  <si>
    <t>Skládaný interiérový pavilon ORIgloo</t>
  </si>
  <si>
    <t>Kalina, Lukáš;Bílek, Vlastimil;Koplík, Jan;Másilko, Jiří;Opravil, Tomáš;Šoukal, František</t>
  </si>
  <si>
    <t>Způsob výroby bezslínkových hydraulických geopolymerních materiálů s využitím odpadních technologických kalů z výroby vodního skla</t>
  </si>
  <si>
    <t>Špano, Miroslav</t>
  </si>
  <si>
    <t>Modelování proudění na stupňovitých skluzech bezpečnostních přelivů vodních děl</t>
  </si>
  <si>
    <t>Kopkáně, Daniel;Bodnárová, Lenka;Hela, Rudolf;Herka, Petr;Sťahel, Pavel</t>
  </si>
  <si>
    <t>Zařízení pro přípravu vzorků pro posouzení rozptýlení vláknité polypropylenové výztuže v cementových kompozitech a způsob přípravy vzorků na tomto zařízení</t>
  </si>
  <si>
    <t>Girgle, František;Štěpánek, Petr;Prokeš, Jan</t>
  </si>
  <si>
    <t>Sestava prvků pro kotvení</t>
  </si>
  <si>
    <t>Pařílková, Jana;Pařílek, Luboš</t>
  </si>
  <si>
    <t>Sonda-vidlicová</t>
  </si>
  <si>
    <t>Seitl, Stanislav;Rios Jimenez, Jose David;Cifuentes, Héctor;Veselý, Václav</t>
  </si>
  <si>
    <t>Effect of the Load Eccentricity on Fracture Behaviour of Cementitious Materials Subjected to the Modified Compact Tension Test</t>
  </si>
  <si>
    <t>Hazucha, Juraj;Kučera, Radim</t>
  </si>
  <si>
    <t>Konstrukční detaily pro pasivní a nulové domy: doporučení pro návrh a stavbu</t>
  </si>
  <si>
    <t>Rubina, Aleš;Rubinová, Olga;Blasinski, Petr;Cimbál, Bohumil;Dvořák, Tomáš</t>
  </si>
  <si>
    <t>Hybridní chladicí systém pro datová centra s využitím produkovaného tepla servery</t>
  </si>
  <si>
    <t>Ručka, Jan;Kovář, Jiří;Andrš, Ondřej</t>
  </si>
  <si>
    <t>Způsob automatického proplachování tlakové kanalizace a systém k provádění tohoto způsobu</t>
  </si>
  <si>
    <t>Drochytka, Rostislav;Bydžovský, Jiří;Pumpr, Václav;Dohnálek, Pavel</t>
  </si>
  <si>
    <t>Podlahový systém s adhezním můstkem a potěrem pro extrémní mechanické namáhání a chemickou resistenci</t>
  </si>
  <si>
    <t>Materiál pro ošetření povrchu podlah pro provozy s extrémním namáháním</t>
  </si>
  <si>
    <t>Podlahový systém pro extrémní mechanické namáhání a chemickou odolnost</t>
  </si>
  <si>
    <t>Drochytka, Rostislav;Melichar, Jindřich;Černý, Vít;Dvořáková, Michaela;Novák, Jaromír;Tupý, Michael</t>
  </si>
  <si>
    <t>Termoizolační deska na cementové bázi</t>
  </si>
  <si>
    <t>Nekulová, Pavla;Dašková, Jaroslava;Nekula, Leoš</t>
  </si>
  <si>
    <t>Metodika pro stanovení součinitele tření po ohlazení - asfaltové vozovky</t>
  </si>
  <si>
    <t>Podroužek, Jan;Teplý, Břetislav</t>
  </si>
  <si>
    <t>MoKa - Modelování Karbonatace</t>
  </si>
  <si>
    <t>Apeltauer, Tomáš;Apeltauer, Jiří;Mishuk, Aliaksandra;Fečer, Tomáš;Plášek, Josef</t>
  </si>
  <si>
    <t>Software FireDES</t>
  </si>
  <si>
    <t>Leiter, Augustin;Relich, David</t>
  </si>
  <si>
    <t>Zařízení pro záznam počtu úderů AUTODYN</t>
  </si>
  <si>
    <t>Wald, František;Apeltauer, Tomáš;Cábová, Kamila;Okřinová, Petra;Bernas, Martin;Apeltauer, Jiří</t>
  </si>
  <si>
    <t>Hodná, Jana;Hodul, Jakub;Drochytka, Rostislav;Vyhnánková, Michaela;Vyhnánek, Miroslav</t>
  </si>
  <si>
    <t>Speciální ochranná povrchová vrstva pro hygienicky čisté provozy ECONOMY</t>
  </si>
  <si>
    <t>Drochytka, Rostislav;Bydžovský, Jiří;Černý, Vít;Dufka, Amos;Dvořáková, Michaela;Melichar, Jindřich</t>
  </si>
  <si>
    <t>Metodika laboratorních zkoušek trvanlivosti podlahových systémů ve specifických agresivních prostředích</t>
  </si>
  <si>
    <t>Zach, Jiří;Novák, Vítězslav;Horský, Antonín</t>
  </si>
  <si>
    <t>Technologie výstavby konstrukcí pro záplavová pásma</t>
  </si>
  <si>
    <t>Girgle, František;Štěpánek, Petr;Kostiha, Vojtěch;Januš, Ondřej;Prokeš, Jan</t>
  </si>
  <si>
    <t>Odolná výztuž se zlepšenými a garantovanými dlouhodobými mechanicko-fyzikálními parametry</t>
  </si>
  <si>
    <t>Miča, Lumír;Štefaňák, Jan;Štekbauer, Hynek</t>
  </si>
  <si>
    <t>DYNASTAT</t>
  </si>
  <si>
    <t>Klusáček, Ladislav;Strnad, Jiří</t>
  </si>
  <si>
    <t>Sedlo pro předpínání nosných prvků</t>
  </si>
  <si>
    <t>Ventilační a vzduchotechnická zařízení, EcoCool – Design, systém uchycení zvlhčovacích rohoží</t>
  </si>
  <si>
    <t>Čekon, Miroslav;Slávik, Richard</t>
  </si>
  <si>
    <t>Sestava pro stanovení propustnosti slunečního záření stavebních materiálů</t>
  </si>
  <si>
    <t>Žoužela, Michal;Šulc, Jan</t>
  </si>
  <si>
    <t>Vodní dílo Orlík - fyzikální model nového bezpečnostního objektu</t>
  </si>
  <si>
    <t>Frantík, Petr</t>
  </si>
  <si>
    <t>RiNCySim</t>
  </si>
  <si>
    <t>Pařílková, Jana;Pařílek, Luboš;Zachoval, Zbyněk</t>
  </si>
  <si>
    <t>pasivní dělená sonda EIS_OK</t>
  </si>
  <si>
    <t>Rupp, David;Pazdírek, Otakar;Pařílková, Jana;Veselý, Jaroslav;Zachoval, Zbyněk</t>
  </si>
  <si>
    <t>sledování obsahu vody v tělese zemní hráze na Opatovickém kanálu</t>
  </si>
  <si>
    <t>Kovářová, Barbora</t>
  </si>
  <si>
    <t>Výztuž ŽB konstrukce a úpravy při použití zemního vrutu jako náhrady mikropiloty</t>
  </si>
  <si>
    <t>Palacký, Jiří</t>
  </si>
  <si>
    <t>6. mezinárodní konference oboru architektura a urbanismus 2016</t>
  </si>
  <si>
    <t>Šlanhof, Jiří;Liška, Pavel;Nečasová, Barbora</t>
  </si>
  <si>
    <t>Evaluation of Test Methods for Testing of Sealants</t>
  </si>
  <si>
    <t>Hlavínek, Petr;Raclavský, Jaroslav</t>
  </si>
  <si>
    <t>Zařízení pro napojení šachty na kanalizační potrubí</t>
  </si>
  <si>
    <t>Venkrbec, Václav;Klanšek, Uroš</t>
  </si>
  <si>
    <t>Software-based support to decision-making process regarding the selection of concrete suppliers</t>
  </si>
  <si>
    <t>Cikrle, Petr;Anton, Ondřej;Heřmánková, Věra</t>
  </si>
  <si>
    <t>Výstavba budovy rektorátu a filozofické fakulty Masarykovy univerzity v Brně</t>
  </si>
  <si>
    <t>Kucharczyková, Barbara;Karel, Ondřej;Daněk, Petr;Kocáb, Dalibor;Pőssl, Petr</t>
  </si>
  <si>
    <t>Comparison of Measurements Methods Intended to Determination of the Shrinkage Development in Fine-grained Composites</t>
  </si>
  <si>
    <t>The possible areas to use 3D printers in building contructions</t>
  </si>
  <si>
    <t>Nový, Alois</t>
  </si>
  <si>
    <t>Architekt - zedník, který umí latinsky?</t>
  </si>
  <si>
    <t>Raclavský, Jaroslav;Novotná, Jitka;Vylamová, Pavla;Janků, Hynek;Polášek, Jan</t>
  </si>
  <si>
    <t>Zábrana prostupu podzemní vody podél kanalizačního potrubí</t>
  </si>
  <si>
    <t>Stoklásek, Svatopluk;Dašek, Ondřej;Hýzl, Petr;Coufalík, Pavel;Varaus, Michal;Stehlík, Dušan;Špaček, Petr;Hegr, Zdeněk;Matoušek, David;Svoboda, Petr</t>
  </si>
  <si>
    <t>Metodika pro hodnocení disperzní stability silničních asfaltů</t>
  </si>
  <si>
    <t>Metodika pro stanovení součinitele tření po ohlazení - kamenivo</t>
  </si>
  <si>
    <t>Speciální ochranná povrchová vrstva pro hygienicky čisté provozy PREMIUM</t>
  </si>
  <si>
    <t>Ručka, Jan</t>
  </si>
  <si>
    <t>Automatický zavzdušňovací ventil</t>
  </si>
  <si>
    <t>Řezníček, Pavel;Zdražil, Karel;Relich, David;Miča, Lumír</t>
  </si>
  <si>
    <t>Doporučení pro využívání statické a dynamické penetrační zkoušky a jejich korelace pro použití v dopravních stavbách</t>
  </si>
  <si>
    <t>Ventilační a vzduchotechnická zařízení, CoolTop – Design, systém dvou záchytných van</t>
  </si>
  <si>
    <t>Nováček, Jan;Zich, Miloš</t>
  </si>
  <si>
    <t>Základová deska nebo patka zesílená proti protlačení</t>
  </si>
  <si>
    <t>Rubina, Aleš;Wierzbická, Helena;Havlíček, Zdeněk</t>
  </si>
  <si>
    <t>Sběrná nádoba určená pro systém pneumatické potrubní dopravy odpadů</t>
  </si>
  <si>
    <t>Rubina, Aleš;Uher, Pavel</t>
  </si>
  <si>
    <t>Software pro výpočet tlumičů hluku TECHNOV, s.r.o.</t>
  </si>
  <si>
    <t>Nečasová, Barbora;Liška, Pavel</t>
  </si>
  <si>
    <t>Lepený fasádní segment</t>
  </si>
  <si>
    <t>Černý, Vít;Melichar, Jindřich</t>
  </si>
  <si>
    <t>Technologie ošetření povrchu průmyslových podlah pro zvýšení jejich odolnosti</t>
  </si>
  <si>
    <t>Šulc, Jan;Žoužela, Michal</t>
  </si>
  <si>
    <t>Hydraulický modelový výzkum bezpečnostního objektu VD Nové Heřminovy</t>
  </si>
  <si>
    <t>Hydraulický modelový výzkum bezpečnostního objektu VD Nové Heřminovy - 3. etapa (přeliv bez kaskády)</t>
  </si>
  <si>
    <t>Hrabincová, Dagmar;Kocourková, Gabriela;Tichá, Alena;Linkeschová, Dana</t>
  </si>
  <si>
    <t>Mapa vodovodů dobrovolných svazků obcí v Jihomoravském kraji</t>
  </si>
  <si>
    <t>Mapa kanalizací dobrovolných svazků obcí v Jihomoravském kraji</t>
  </si>
  <si>
    <t>Upínací nástavec pro zkoušení pevnosti ve smyku lepeného spoje při tahovém namáhání</t>
  </si>
  <si>
    <t>Skládaný interiérový pavilon</t>
  </si>
  <si>
    <t>Černý, Vít;Dvořáková, Michaela</t>
  </si>
  <si>
    <t>Technologie provádění adhezních můstků na bázi epoxidové pryskyřice</t>
  </si>
  <si>
    <t>Nástroj pro hutnění betonové směsi v zatravňovacích tvárnicích</t>
  </si>
  <si>
    <t>Márová, Ivana;Matoušková, Petra;Sosková, Simona;Kundrát, Vojtěch</t>
  </si>
  <si>
    <t>Application of PHA-based bioplastics in nanomaterials</t>
  </si>
  <si>
    <t>Vespalcová, Milena;Krevňák, Jiří;Jurečková, Zuzana;Zábranská, Miroslava</t>
  </si>
  <si>
    <t>Kombinovaný nápoj na bázi vína a ovocné šťávy</t>
  </si>
  <si>
    <t>Chudý, Peter</t>
  </si>
  <si>
    <t>Final research report for project KFC230 Turbulence Simulation</t>
  </si>
  <si>
    <t>Dražil, Jan;Fukač, Tomáš;Kekely, Lukáš;Košař, Vlastimil;Polčák, Libor;Kořenek, Jan</t>
  </si>
  <si>
    <t>Lawful Interception L7 Probe</t>
  </si>
  <si>
    <t>Khateb, Fabian;Kulej, Tomasz;Vlassis, Spyridon</t>
  </si>
  <si>
    <t>Laditelný podprahový bulk-driven transkonduktor pro aplikace s velmi nízkým napájecím napětím</t>
  </si>
  <si>
    <t>Poliak, Juraj;Barcík, Peter;Wilfert, Otakar</t>
  </si>
  <si>
    <t>Diffraction Effects and Optical Beam Shaping in FSO Terminals</t>
  </si>
  <si>
    <t>Urbanec, Tomáš;Maršálek, Roman</t>
  </si>
  <si>
    <t>30dB směrová odbočnice pro měření předzkreslení v pásmu 57-64GHz</t>
  </si>
  <si>
    <t>Řezníček, Michal;Buršík, Martin;Jankovský, Jaroslav</t>
  </si>
  <si>
    <t>Způsob vytváření mezivrstvy na skleněných testovacích substrátech určené k lepení čipů a nanášecí zařízení pro provádění tohoto způsobu</t>
  </si>
  <si>
    <t>Kraus, Jan;Drápela, Jiří;Topolánek, David</t>
  </si>
  <si>
    <t>SW pro modulární měřící systém ENVIS v1.8</t>
  </si>
  <si>
    <t>Přinosil, Jiří;Malach, Tobiáš;Malach, Jindřich;Říha, Kamil;Vrba, Kamil</t>
  </si>
  <si>
    <t>Způsob kontroly barvy oděvu a / nebo pokrývky hlavy osoby</t>
  </si>
  <si>
    <t>Veselka, František</t>
  </si>
  <si>
    <t>Měřicí zařízení pro aplikaci metody prachových částic</t>
  </si>
  <si>
    <t>Červinka, Dalibor;Martiš, Jan;Novotná, Veronika</t>
  </si>
  <si>
    <t>Vysokonapěťový zdroj pro střídavou elektroporaci</t>
  </si>
  <si>
    <t>Neužil, Pavel;Pekárek, Jan;Svatoš, Vojtěch;Gablech, Imrich</t>
  </si>
  <si>
    <t>100 pixelový MEMS s bolometry</t>
  </si>
  <si>
    <t>Šimek, Václav;Stříteský, Stanislav;Růžička, Richard;Weiter, Martin</t>
  </si>
  <si>
    <t>Hybridní platforma s multifunkčními obvodovými komponentami</t>
  </si>
  <si>
    <t>Burget, Radek</t>
  </si>
  <si>
    <t>Timeline Analyzer</t>
  </si>
  <si>
    <t>Fišer, Jan;Fojtlín, Miloš;Pokorný, Jan;Toma, Róbert;Povalač, Aleš;Urbanec, Tomáš;Jícha, Miroslav;Raida, Zbyněk;Basler, Ondřej</t>
  </si>
  <si>
    <t>Demonstrátor ovládání HVAC systému založený na tepelném komfortu</t>
  </si>
  <si>
    <t>Hinner, Zdeněk;Kučera, Pavel;Píštěk, Václav</t>
  </si>
  <si>
    <t>WP17M05: Prototyp nákladního vozidla obsahující podvozek s inteligentním řízením toku krouticího momentu</t>
  </si>
  <si>
    <t>Burget, Radim;Kováč, Dominik;Hošek, Jiří</t>
  </si>
  <si>
    <t>Prototyp systému pro zpracování meteorologických pozorování získaných z letadel</t>
  </si>
  <si>
    <t>Blaha, Petr;Václavek, Pavel</t>
  </si>
  <si>
    <t>Algoritmy pro zpřesnění měřených dat z GMR absolutního snímače polohy</t>
  </si>
  <si>
    <t>Patočka, Miroslav;Cipín, Radoslav</t>
  </si>
  <si>
    <t>Rozložení vodičů ve statorovém/rotorovém vinutí trojfázových střídavých točivých strojů.</t>
  </si>
  <si>
    <t>Novotný, Vít;Krkoš, Radko</t>
  </si>
  <si>
    <t>Zařízení pro generování periodicky se opakujících sledů optických pulzů a metoda detekce nehomogenit či časově proměnných dějů v optických trasách a jejich okolí využívající uvedeného zařízení</t>
  </si>
  <si>
    <t>Mikulášek, Tomáš;Láčík, Jaroslav;Procházka, Petr</t>
  </si>
  <si>
    <t>Nízkoprofilová reflektorová anténa typu Cassegrain</t>
  </si>
  <si>
    <t>Strachala, Dávid;Hylský, Josef;Kadlec, Michal</t>
  </si>
  <si>
    <t>Perovskitový fotovoltaický článek</t>
  </si>
  <si>
    <t>Podprahový bulk-driven kruhový zesilovač pro aplikace s nízkým napájecím napětím</t>
  </si>
  <si>
    <t>Martiš, Jan;Vorel, Pavel;Procházka, Petr;Pazdera, Ivo</t>
  </si>
  <si>
    <t>Jednospínačový měnič s transformátorem s eliminací vlivu rozptylové indukčnosti</t>
  </si>
  <si>
    <t>Kolka, Zdeněk;Wilfert, Otakar;Biolková, Viera;Dobesch, Aleš;Barcík, Peter;Novák, Marek</t>
  </si>
  <si>
    <t>Vnější jednotka fotonického bezvláknového spoje</t>
  </si>
  <si>
    <t>Honec, Peter;Janáková, Ilona</t>
  </si>
  <si>
    <t>Model třídiče plastových pelet s pásovým dopravníkem a line-scan kamerou pro detekci a selekci vadných pelet</t>
  </si>
  <si>
    <t>Procházka, Petr;Pazdera, Ivo;Ondrůšek, Čestmír</t>
  </si>
  <si>
    <t>Frekvenční měnič pro asynchronní motor 6kW/ 120 000 r.p.m.</t>
  </si>
  <si>
    <t>Říha, Kamil;Přinosil, Jiří;Vrba, Kamil;Malach, Tobiáš;Malach, Jindřich</t>
  </si>
  <si>
    <t>Způsob detekce pokusů o neoprávněný průchod do chráněných prostor</t>
  </si>
  <si>
    <t>Povalač, Aleš;Kubíček, Michal;Dřínovský, Jiří</t>
  </si>
  <si>
    <t>Škoda Dummy Radio třetí generace</t>
  </si>
  <si>
    <t>Urbanec, Tomáš;Povalač, Aleš</t>
  </si>
  <si>
    <t>Transpondér pro experimentální družici Psat-2</t>
  </si>
  <si>
    <t>Kamera pro experimentální družici Psat-2</t>
  </si>
  <si>
    <t>Škoda CAN controller</t>
  </si>
  <si>
    <t>Hanák, Pavel</t>
  </si>
  <si>
    <t>Snímková databáze PZT rezonátorů pro Tesla Stropkov</t>
  </si>
  <si>
    <t>Štůsek, Martin;Pokorný, Jiří;Mašek, Pavel;Hošek, Jiří;Mlýnek, Petr</t>
  </si>
  <si>
    <t>Komunikační zařízení pro přenos M2M dat v rámci platformy Internetu věcí využívající technologii NB-IoT</t>
  </si>
  <si>
    <t>Macků, Robert;Škarvada, Pavel;Holcman, Vladimír;Sedlák, Petr</t>
  </si>
  <si>
    <t>Komora lokalizátoru feromagnetických inkluzí</t>
  </si>
  <si>
    <t>Macků, Robert;Škarvada, Pavel;Holcman, Vladimír;Trčka, Tomáš;Škvarenina, Ľubomír</t>
  </si>
  <si>
    <t>Systém pro měření anomálních proudů</t>
  </si>
  <si>
    <t>Sekora, Jiří;Nečasová, Barbora;Skopalík, Josef</t>
  </si>
  <si>
    <t>Měření koncentrace kyslíku in vitro buněčných kultur</t>
  </si>
  <si>
    <t>Szendiuch, Ivan</t>
  </si>
  <si>
    <t>Kontaktování polovodičových čipů</t>
  </si>
  <si>
    <t>Bloudíček, Jan;Rek, Vít;Veselý, Vladimír</t>
  </si>
  <si>
    <t>ANSAINET - EIGRP Extension</t>
  </si>
  <si>
    <t>Očenáš, Martin;Drozda, Tomáš;Veselý, Vladimír</t>
  </si>
  <si>
    <t>Cryptocurrency Analyzer</t>
  </si>
  <si>
    <t>Goldmann, Tomáš;Dvořák, Michal;Spurný, Martin;Drahanský, Martin</t>
  </si>
  <si>
    <t>Snímací zařízení pro krátké střelné zbraně</t>
  </si>
  <si>
    <t>Šubrt, Kamil;Houška, Pavel;Knoflíček, Radek</t>
  </si>
  <si>
    <t>Model of Energetic Efficient Redundant Actuation</t>
  </si>
  <si>
    <t>Grepl, Robert</t>
  </si>
  <si>
    <t>Vývoj a realizace zakázkového řidicího systému</t>
  </si>
  <si>
    <t>Kasal, Miroslav;Záplata, Filip</t>
  </si>
  <si>
    <t>Prototyp budiče elektrooptického modulátoru</t>
  </si>
  <si>
    <t>Burget, Radim;Povoda, Lukáš;Rajnoha, Martin;Uher, Václav;Mašek, Jan;Harár, Pavol</t>
  </si>
  <si>
    <t>Prediction of energy consumption based on thermostat modelling</t>
  </si>
  <si>
    <t>Šotner, Roman;Jeřábek, Jan;Prokop, Roman;Kledrowetz, Vilém</t>
  </si>
  <si>
    <t>Experimentální prototyp CMOS napěťového součtově rozdílového sledovače (I3T25)</t>
  </si>
  <si>
    <t>Petržela, Jiří;Kaller, Ondřej;Götthans, Tomáš</t>
  </si>
  <si>
    <t>Chaotic oscillator based on new mathematical model of dynamical system with hyperbolic equilibrium</t>
  </si>
  <si>
    <t>Daňková, Marie;Rajmic, Pavel</t>
  </si>
  <si>
    <t>Debiasing incorporated into reconstruction of low-rank modelled dynamic MRI data</t>
  </si>
  <si>
    <t>Kolářová, Edita;Brančík, Lubomír</t>
  </si>
  <si>
    <t>Comparing white noise and colored noise effects on RLCG electrical circuits</t>
  </si>
  <si>
    <t>Přinosil, Jiří;Koutný, Martin</t>
  </si>
  <si>
    <t>Elektronická čtečka jízdních dokladů</t>
  </si>
  <si>
    <t>Urbanec, Tomáš;Povalač, Aleš;Fišer, Jan;Fojtlín, Miloš</t>
  </si>
  <si>
    <t>Systém pro měření ekvivalentní teploty ve voze</t>
  </si>
  <si>
    <t>Kolka, Zdeněk;Biolková, Viera;Wilfert, Otakar;Dobesch, Aleš;Barcík, Peter;Novák, Marek</t>
  </si>
  <si>
    <t>Vnitřní jednotka fotonického bezvláknového spoje</t>
  </si>
  <si>
    <t>Fiala, Pavel;Hobst, Leonard;Friedl, Martin;Komárková, Tereza</t>
  </si>
  <si>
    <t>ZPŮSOB PRO VYHODNOCENÍ ROZLOŽENÍ A ORIENTACE FEROMAGNETICKÝCH ELEKTRICKY VODIVÝCH VLÁKEN V KOMPOZITNÍM MATERIÁLU A DETEKČNÍ ZAŘÍZENÍ K JEHO PROVÁDĚNÍ</t>
  </si>
  <si>
    <t>Macků, Robert;Majzner, Jiří;Šicner, Jiří;Škarvada, Pavel;Grmela, Lubomír</t>
  </si>
  <si>
    <t>Nedestruktivní indikátor lokálních podpovrchových nehomogenit</t>
  </si>
  <si>
    <t>Říha, Kamil;Krajsa, Ondřej;Švec, David;Kubista, Mikael</t>
  </si>
  <si>
    <t>Způsob optické kontroly manuálního zavádění pipetovaného materiálu</t>
  </si>
  <si>
    <t>Horák, Karel</t>
  </si>
  <si>
    <t>Colour Analyser in Augmented Reality by Wuzix 920 AR Stereo Glasses</t>
  </si>
  <si>
    <t>Platform of 5 DoF Robotic Arm for Visual Sensing</t>
  </si>
  <si>
    <t>Galáž, Zoltán;Mekyska, Jiří;Smékal, Zdeněk</t>
  </si>
  <si>
    <t>Software pro permutační test</t>
  </si>
  <si>
    <t>Přinosil, Jiří</t>
  </si>
  <si>
    <t>De-identifikace osob v obrazovém signálu na základě primárních a sekundárních biometrických i nebiometrických znaků</t>
  </si>
  <si>
    <t>Mašek, Pavel;Mašek, Jan;Frantík, Petr;Fujdiak, Radek;Hošek, Jiří;Mlýnek, Petr;Mišurec, Jiří</t>
  </si>
  <si>
    <t>Modular platform for traffic management in Smart City ecosystem</t>
  </si>
  <si>
    <t>Kadlec, Petr;Raida, Zbyněk</t>
  </si>
  <si>
    <t>Multi-objective Self-organizing Migrating Algorithm</t>
  </si>
  <si>
    <t>Novosadová, Michaela;Rajmic, Pavel</t>
  </si>
  <si>
    <t>Piecewise-polynomial signal segmentation using proximal splitting convex optimization methods</t>
  </si>
  <si>
    <t>Chladil, Ladislav;Kazda, Tomáš;Vanýsek, Petr;Čech, Ondřej;Libich, Jiří</t>
  </si>
  <si>
    <t>Lithium Batteries Summer School: Book of Manuals for Laboratory Experiments</t>
  </si>
  <si>
    <t>Biolek, Dalibor;Kolka, Zdeněk;Biolková, Viera</t>
  </si>
  <si>
    <t>Vyšetřování stability systémů s částmi pracujícími jak diskrétně, tak i spojitě</t>
  </si>
  <si>
    <t>Software pro regularizovanou regresní analýzu</t>
  </si>
  <si>
    <t>Holcman, Vladimír</t>
  </si>
  <si>
    <t>Realizace systému výpékání práškových barev</t>
  </si>
  <si>
    <t>Sekora, Jiří;Kovářová, Anežka;Fabianová, Katarína;Skopalík, Josef</t>
  </si>
  <si>
    <t>Monoklimatická inkubátorová komora pro optická měření na konfokálním mikroskopu</t>
  </si>
  <si>
    <t>Bartoněk, Dalibor</t>
  </si>
  <si>
    <t>THE POSSIBILITIES OF BIG GIS DATA PROCESSING ON THE DESKTOP COMPUTERS</t>
  </si>
  <si>
    <t>Věchet, Stanislav;Krejsa, Jiří</t>
  </si>
  <si>
    <t>Senzorická síť s topologií binárního stromu</t>
  </si>
  <si>
    <t>Smilek, Jan;Hadaš, Zdeněk</t>
  </si>
  <si>
    <t>Zařízení pro výrobu elektrické energie</t>
  </si>
  <si>
    <t>Raudenský, Miroslav;Pohanka, Michal;Chabičovský, Martin</t>
  </si>
  <si>
    <t>Local Heat Transfer</t>
  </si>
  <si>
    <t>Lokaj, Jakub;Máša, Vítězslav;Brenkus, Ondřej</t>
  </si>
  <si>
    <t>Akcelerátor pelet suchého ledu</t>
  </si>
  <si>
    <t>WP07M03: Prototyp hnacího traktu těžkého nákladního vozidla TATRA se sníženou úrovní vibrací a hluku.</t>
  </si>
  <si>
    <t>Máša, Vítězslav;Lošák, Pavel;Brummer, Vladimír;Juřena, Tomáš;Pernica, Marek</t>
  </si>
  <si>
    <t>Vývoj technologické linky na zpracování vaječných skořápek</t>
  </si>
  <si>
    <t>Škopán, Miroslav;Kašpárek, Jaroslav;Novotný, Tomáš</t>
  </si>
  <si>
    <t>Nástavba vyvážecího lesního traktoru</t>
  </si>
  <si>
    <t>Franz, Rudolf;Hrdlička, Zdeněk;Dundálek, Radim;Novotný, Pavel</t>
  </si>
  <si>
    <t>P3 Prototype of IC Engine Equipped with Electronical Injection System</t>
  </si>
  <si>
    <t>Raudenský, Miroslav</t>
  </si>
  <si>
    <t>Modul výměníku na bázi dutých polymerních vláken</t>
  </si>
  <si>
    <t>Strecker, Zbyněk;Strmiska, Tomáš</t>
  </si>
  <si>
    <t>Soft magnetic composite píst magnetoreologického tlumiče s rychlou odezvou a velkým dynamickým rozsahem</t>
  </si>
  <si>
    <t>Polnický, Vojtěch;Vrbka, Martin;Nečas, David;Ranuša, Matúš;Rebenda, David</t>
  </si>
  <si>
    <t>Simulátor kolenního kloubu s proměnnými kinematickými a zátěžnými podmínkami</t>
  </si>
  <si>
    <t>Nevrlý, Josef;Němec, Zdeněk;Brandejs, Jan</t>
  </si>
  <si>
    <t>CONTROL SYSTEM OF HYDRAULIC RECOVERY MODULE OF ROAD ROLLER</t>
  </si>
  <si>
    <t>Omasta, Milan;Galas, Radovan;Vašíček, Michal</t>
  </si>
  <si>
    <t>Zařízení k regulaci dávkování modifikátoru tření mezi kolo kolejového vozidla a kolejnici</t>
  </si>
  <si>
    <t>Holub, Michal;Vetiška, Jan;Knobloch, Josef;Minář, Petr;Blecha, Petr</t>
  </si>
  <si>
    <t>Metodický postup efektivní stavby obráběcích strojů</t>
  </si>
  <si>
    <t>Mrňa, Libor;Řiháček, Jan;Podaný, Kamil;Šarbort, Martin</t>
  </si>
  <si>
    <t>Omasta, Milan;Vašíček, Michal;Rosendorf, Pavel</t>
  </si>
  <si>
    <t>Měřicí a řídicí řetězec systému pro prediktivní mazání</t>
  </si>
  <si>
    <t>Kučera, Pavel;Píštěk, Václav</t>
  </si>
  <si>
    <t>VIBRACE HNACÍHO TRAKTU NÁKLADNÍHO VOZIDLA</t>
  </si>
  <si>
    <t>Píška, Miroslav;Jaroš, Aleš;Jílek, Michal;Čech, Jiří;Polzerová, Dagmar</t>
  </si>
  <si>
    <t>Testování řezacích kotoučů pro firmu Fischer</t>
  </si>
  <si>
    <t>Marek, Tomáš;Marek, Jiří</t>
  </si>
  <si>
    <t>Mít sondu nestačí</t>
  </si>
  <si>
    <t>Astrouski, Ilya;Brožová, Tereza;Raudenský, Miroslav</t>
  </si>
  <si>
    <t>Wärmeübertrager mit Kunststoffhohlfasern</t>
  </si>
  <si>
    <t>Raudenský, Miroslav;Astrouski, Ilya;Brožová, Tereza;Bartuli, Erik</t>
  </si>
  <si>
    <t>Tepelné výměníky s dutými mikrovlákny</t>
  </si>
  <si>
    <t>Houfek, Lubomír;Houfek, Martin;Lošák, Petr</t>
  </si>
  <si>
    <t>Experimentální a výpočetní modelování expandéru</t>
  </si>
  <si>
    <t>Houfek, Lubomír;Sláma, Stanislav</t>
  </si>
  <si>
    <t>Návrh testovacího přípravku</t>
  </si>
  <si>
    <t>Vysoké učení technické v Brně/Ústav soudního inženýrství</t>
  </si>
  <si>
    <t>Bilík, Martin;Tokař, Stanislav</t>
  </si>
  <si>
    <t>Parametry zderzenia - wyniki z testów zderzeniowych najnowszych modeli samochodu Škoda</t>
  </si>
  <si>
    <t>Up-to-Date Waste-to-Energy Approach, From Idea to Industrial Application</t>
  </si>
  <si>
    <t>Hájek, Jiří;Jegla, Zdeněk;Juřena, Tomáš</t>
  </si>
  <si>
    <t>Analýza zanášení fluidních kotlů</t>
  </si>
  <si>
    <t>Kalivoda, Josef;Svěrák, Tomáš</t>
  </si>
  <si>
    <t>Application of Simplified Mathematical Model on Gas Scrubbing Process</t>
  </si>
  <si>
    <t>Ptáček, Petr;Šoukal, František</t>
  </si>
  <si>
    <t>Stanovení kinetiky odplynění MgO-C staviva a návrh optimální pálící křivky</t>
  </si>
  <si>
    <t>Záděra, Antonín;Čech, Jan;Šenberger, Jaroslav;Kaňa, Václav;Pernica, Vítězslav</t>
  </si>
  <si>
    <t>Výroba odlitků z vysokolegovaných austenitických ocelí</t>
  </si>
  <si>
    <t>Dvořáček, Emil;Čelko, Ladislav;Dvořáček, Radan;Jech, David</t>
  </si>
  <si>
    <t>Způsob obrábění povrchu rotačních součástí a zařízení k provádění tohoto způsobu</t>
  </si>
  <si>
    <t>Čech, Vladimír</t>
  </si>
  <si>
    <t>Glass Fibers: Plasma Modification for Improved Interfacial Adhesion</t>
  </si>
  <si>
    <t>Márová, Ivana;Pospíšil, Ladislav;Kundrát, Vojtěch</t>
  </si>
  <si>
    <t>Polymerní vlákno a způsob jeho přípravy</t>
  </si>
  <si>
    <t>Girgle, František;Kostiha, Vojtěch;Matušíková, Anna;Štěpánek, Petr</t>
  </si>
  <si>
    <t>Metodika stanovení mechanických vlastností FRP výztuží pomocí krátkodobých zkoušek</t>
  </si>
  <si>
    <t>Nečasová, Barbora;Liška, Pavel;Šlanhof, Jiří</t>
  </si>
  <si>
    <t>Research summary: Analysis of selected adhesive systems intended for facade bonding</t>
  </si>
  <si>
    <t>Liška, Pavel;Nečasová, Barbora;Šlanhof, Jiří</t>
  </si>
  <si>
    <t>Evaluating adhesion of weatherproofing sealant joints: Price vs. quality</t>
  </si>
  <si>
    <t>Píška, Miroslav;Trubačová, Pavlína;Horníková, Jana;Šandera, Pavel;Boivie, Klas</t>
  </si>
  <si>
    <t>A Study of Selective Laser Melting Technology on the Ultra-High Strength Tool Steel Use—Quality, Mechanical Properties and Fatigue</t>
  </si>
  <si>
    <t>Jan, Vít;Čupera, Jan;Šohaj, Pavel;Havlík, Petr</t>
  </si>
  <si>
    <t>Microstructure Evaluation of Heterogeneous Electron Beam Weld between Stabilised Austenitic and ODS Ferritic Steel</t>
  </si>
  <si>
    <t>Paper and wood</t>
  </si>
  <si>
    <t>Hanusová, Petra;Dlouhý, Ivo</t>
  </si>
  <si>
    <t>Reactions in Ternary System Al-B2O3-C during Mechanical Alloying</t>
  </si>
  <si>
    <t>Štětina, Josef;Kavička, František;Katolický, Jaroslav;Mauder, Tomáš;Klimeš, Lubomír</t>
  </si>
  <si>
    <t>Dynamic On-line Model of Temperature Field for Continuous Steel Billet Casting and its Integration into the Control System of the Caster</t>
  </si>
  <si>
    <t>Mekyska, Jiří;Smékal, Zdeněk;Galáž, Zoltán;Mžourek, Zdeněk;Rektorová, Irena;Faúndez Zanuy, Marcos;Lopez-de-Ipina, Karmele</t>
  </si>
  <si>
    <t>Perceptual Features as Markers of Parkinson’s Disease: The Issue of Clinical Interpretability</t>
  </si>
  <si>
    <t>Liberdová, Ivana;Kolář, Radim</t>
  </si>
  <si>
    <t>Image Quality Assessment of ophthalmologic videosequences using phase correlation</t>
  </si>
  <si>
    <t>Červinková, Ivana;Walek, Petr;Jíra, Igor;Skotáková, Jarmila;Šenkyřík, Jan;Ouředníček, Petr;Jan, Jiří</t>
  </si>
  <si>
    <t>Possibilities of Reducing Radiation Dose in Computed Tomography Examinations in Various Age Groups Using an Iterative Model-Based Reconstruction Technique</t>
  </si>
  <si>
    <t>Software pro kvantifikaci dyzartrické řeči</t>
  </si>
  <si>
    <t>Králík, Martin;Ronzhina, Marina;Bělehrad, Miloš</t>
  </si>
  <si>
    <t>Klasifikace spánkových fází pomocí PSG dat</t>
  </si>
  <si>
    <t>Labounek, René;Mikl, Michal;Jan, Jiří;Valla, Radek;Baštinec, Jaromír;Lenglet, Christophe</t>
  </si>
  <si>
    <t>Effects of axonal spatial distribution and diameter on diffusion MR simulations</t>
  </si>
  <si>
    <t>Skryja, Pavel;Bělohradský, Petr;Hudák, Igor;Stehlík, Petr</t>
  </si>
  <si>
    <t>Olejový hořák pro spalování obtížně spalitelných látek</t>
  </si>
  <si>
    <t>Topolánek, David;Toman, Petr;Orságová, Jaroslava</t>
  </si>
  <si>
    <t>Evaluation method for determining of the probability of an asymmetrical fault location in a distribution network and a monitoring system for performing such method</t>
  </si>
  <si>
    <t>Kotlík, Josef;Skolil, Jan;Mikšík, František</t>
  </si>
  <si>
    <t>Teplonosná kapalina na bázi glycerolu a propan-1,3-diolu</t>
  </si>
  <si>
    <t>Jegla, Zdeněk;Kilkovský, Bohuslav;Turek, Vojtěch;Brummer, Vladimír</t>
  </si>
  <si>
    <t>Technicko-ekonomické posouzení energeticky výhodné technologie pro sušení čistírenských kalů z ČOV</t>
  </si>
  <si>
    <t>Márová, Ivana;Hároniková, Andrea</t>
  </si>
  <si>
    <t>Monitoring of Growth and Production Characteristics of Red Yeasts Cultivated on Hydrothermally Pretreated
Lignocellulosic Pine Material</t>
  </si>
  <si>
    <t>Schüllerová, Barbora;Adamec, Vladimír;Skřehot, Petr Adolf;Vémola, Aleš</t>
  </si>
  <si>
    <t>Assessment of Capabilities of Conventional Tools for Analysing and Assessing of Risk in Context with Dynamic Risks</t>
  </si>
  <si>
    <t>Occupational health</t>
  </si>
  <si>
    <t>Tesařová, Markéta</t>
  </si>
  <si>
    <t>Márová, Ivana;Szotkowski, Martin;Vaněk, Martin;Rapta, Marek;Byrtusová, Dana;Mikheichyk, Nadzeya;Hároniková, Andrea</t>
  </si>
  <si>
    <t>Utilization of animal fat waste as carbon source by carotenogenic yeasts – a screening study</t>
  </si>
  <si>
    <t>Vysoké učení technické v Brně/Fakulta podnikatelská</t>
  </si>
  <si>
    <t>Schüller, David;Pekárek, Jan</t>
  </si>
  <si>
    <t>Market Attractiveness Classification of European Union Countries for Establishing Logistics Centres</t>
  </si>
  <si>
    <t>Kovář, Jiří;Ručka, Jan;Andrš, Ondřej</t>
  </si>
  <si>
    <t>ADAM TSS</t>
  </si>
  <si>
    <t>Šlapeta, Vladimír</t>
  </si>
  <si>
    <t>The Czechoslovakian Embassy in East Berlin. A building and its political context in Cold War times.</t>
  </si>
  <si>
    <t>Výstavní pavilón</t>
  </si>
  <si>
    <t>Sjednocená teorie architektury: Forma, jazyk, komplexita</t>
  </si>
  <si>
    <t>Smrž, Pavel;Kurák, Ondrej;Otrusina, Lubomír</t>
  </si>
  <si>
    <t>Automatický klasifikátor pro Centrální portál knihoven</t>
  </si>
  <si>
    <t>Prášek, Jan;Hrdý, Radim;Gablech, Imrich;Svatoš, Vojtěch;Zahradníček, Radim</t>
  </si>
  <si>
    <t>Elektrochemický hybridní tříelektrodový systém s nanostrukturovanou pracovní elektrodou</t>
  </si>
  <si>
    <t>Mézl, Martin;Smital, Lukáš;Provazník, Ivo;Drahanský, Martin</t>
  </si>
  <si>
    <t>Aplikace pro biometrickou detekci živosti prstu</t>
  </si>
  <si>
    <t>Hon, Jiří;Kupková, Kristýna;Sedlář, Karel</t>
  </si>
  <si>
    <t>sigbin: an R/Bioconductor package for signal-based DNA sequence binning</t>
  </si>
  <si>
    <t>Obruča, Stanislav;Doskočil, Leoš;Sedláček, Petr;Mravec, Filip;Kučera, Dan;Benešová, Pavla;Márová, Ivana</t>
  </si>
  <si>
    <t>Polyhydroxyalkanoates in Bacterial Cells - More Than just Storage Materials</t>
  </si>
  <si>
    <t>Jedelský, Jan;Jícha, Miroslav;Lízal, František;Bělka, Miloslav</t>
  </si>
  <si>
    <t>Simulátor dýchání</t>
  </si>
  <si>
    <t>Huzlík, Jiří;Pospíšil, Jiří;Jedlička, Jiří</t>
  </si>
  <si>
    <t>Stanovení příspěvku dopravy ke znečištění ovzduší v malých sídlach</t>
  </si>
  <si>
    <t>Drexler, Petr;Szabó, Zoltán;Hladký, David;Steinbauer, Miloslav</t>
  </si>
  <si>
    <t>Výkonový RF generátor</t>
  </si>
  <si>
    <t>Valenta, Jiří;Dostál, Lukáš;Dohnal, Petr;Šimek, David;Zelenka, Michal;Fencl, Jiří;Dolný, Martin</t>
  </si>
  <si>
    <t>Vyhodnocení dynamiky pohyblivého kontaktu a sledování ulpění pat oblouku</t>
  </si>
  <si>
    <t>Figalla, Silvestr;Petrůj, Jaroslav</t>
  </si>
  <si>
    <t>Způsob výroby sekundárních polyolů a jejich použití</t>
  </si>
  <si>
    <t>Drochytka, Rostislav;Bydžovský, Jiří;Bajer, Miroslav;Motyčka, Vít</t>
  </si>
  <si>
    <t>Lepené obvodové pláště budov s kotvícími prvky se zvýšenou odolností vůči korozi</t>
  </si>
  <si>
    <t>Pochylý, František;Říha, Zdeněk</t>
  </si>
  <si>
    <t>Hydraulický nástroj, zejména pro chlazení a čištění povrchů těles</t>
  </si>
  <si>
    <t>Neužil, Pavel;Hubálek, Jaromír</t>
  </si>
  <si>
    <t>Membrána miniaturního bolometru se zvýšenou absorpcí a způsob vytvoření absorpční vrstvy bolometru</t>
  </si>
  <si>
    <t>Neužil, Pavel;Hubálek, Jaromír;Fujcik, Lukáš</t>
  </si>
  <si>
    <t>Způsob zpracování signálu z bolometru z pole bolometrů a elektronický systém k jeho provádění</t>
  </si>
  <si>
    <t>Kubíček, Michal;Šebesta, Jiří;Povalač, Aleš;Brančík, Lubomír</t>
  </si>
  <si>
    <t>Modulární nelineární vedení</t>
  </si>
  <si>
    <t>Kala, Zdeněk</t>
  </si>
  <si>
    <t>Global Sensitivity Analysis in Stability Problems of Steel Frame Structures</t>
  </si>
  <si>
    <t>Girgle, František;Matušíková, Anna;Prokeš, Jan;Štěpánek, Petr</t>
  </si>
  <si>
    <t>Testovací zařízení</t>
  </si>
  <si>
    <t>Terzijski, Ivailo;Zvolánek, Lukáš;Kadlec, Jaroslav;Zvěřina, Vojtěch</t>
  </si>
  <si>
    <t>Beton s kompenzovaným smrštěním a omezeným vznikem trhlin</t>
  </si>
  <si>
    <t>Zach, Jiří</t>
  </si>
  <si>
    <t>Metodika aplikace izolačních materiálů na bázi recyklované celulózy při izolaci stavebních konstrukcí in situ</t>
  </si>
  <si>
    <t>Apeltauer, Tomáš;Cábová, Kamila;Souček, Václav</t>
  </si>
  <si>
    <t>Aplikace požárních a evakuačních modelů při posuzování bezpečnosti železničních tunelů s návaznosti na nařízení Komise (EU) č. 1303/2014 (TSI SRT)</t>
  </si>
  <si>
    <t>Pochylý, František;Haluza, Miloslav;Hudec, Martin;Ondrůšek, Čestmír</t>
  </si>
  <si>
    <t>Hybridní čerpací systém</t>
  </si>
  <si>
    <t>Mazůrek, Ivan;Klapka, Milan</t>
  </si>
  <si>
    <t>Způsob měření měrného útlumu neodpružené hmoty polonápravy osobních automobilů pomocí bezdemontážního testru</t>
  </si>
  <si>
    <t>Pochylý, František;Habán, Vladimír;Hudec, Martin;Krutil, Jaroslav;Rudolf, Pavel</t>
  </si>
  <si>
    <t>Úprava oběžného kola hydraulických strojů ke snížení axiální síly a hydraulických ztrát</t>
  </si>
  <si>
    <t>Olejový hořák pro spalování suspenzí kapalného paliva</t>
  </si>
  <si>
    <t>Skryja, Pavel;Bělohradský, Petr;Pléha, Karel;Vítek, Lubomír</t>
  </si>
  <si>
    <t>Plynový hořák</t>
  </si>
  <si>
    <t>Pochylý, František;Fialová, Simona;Havlásek, Michal;Mikulášek, Josef;Kramerová, Nina</t>
  </si>
  <si>
    <t>Hydraulický stroj na principu Archimédova šroubu</t>
  </si>
  <si>
    <t>Pásový podvozek vyvážecího traktoru</t>
  </si>
  <si>
    <t>Juřena, Tomáš;Hájek, Jiří</t>
  </si>
  <si>
    <t>Numerical tool for a coupled simulation of combustion in grate-fired boilers</t>
  </si>
  <si>
    <t>Turek, Vojtěch</t>
  </si>
  <si>
    <t>Dense Tube Bundle Flow Modeller</t>
  </si>
  <si>
    <t>Šomplák, Radovan;Pavlas, Martin;Nevrlý, Vlastimír</t>
  </si>
  <si>
    <t>Výpočtový nástroj na bázi logistické úlohy pro simulaci konkurenčního prostředí v oblasti odpadového hospodářství na regionální úrovni</t>
  </si>
  <si>
    <t>Gregor, Jiří;Pavlas, Martin;Turek, Vojtěch</t>
  </si>
  <si>
    <t>Tool for proposal of waste supply chain (from producers to a treatment plant)</t>
  </si>
  <si>
    <t>Skuhravý, Pavel;Mazůrek, Ivan;Sabo, Karol</t>
  </si>
  <si>
    <t>Rezonanční adhezní zkušebna tlumičů ST100</t>
  </si>
  <si>
    <t>Zajícová, Kateřina;Skuhravý, Pavel;Mazůrek, Ivan</t>
  </si>
  <si>
    <t>Software pro hodnocení technického stavu závěsu vozidla metodou STA</t>
  </si>
  <si>
    <t>Fišer, Jan;Pokorný, Jan;Fojtlín, Miloš</t>
  </si>
  <si>
    <t>Zařízení pro monitoring termofyziologických parametrů lidského těla</t>
  </si>
  <si>
    <t>Rudolf, Pavel;Štefan, David</t>
  </si>
  <si>
    <t>Vírový generátor simulující zavířené proudění na vstupu do sací trouby</t>
  </si>
  <si>
    <t>Lošák, Pavel;Létal, Tomáš;Nekvasil, Richard;Gottvald, Jakub</t>
  </si>
  <si>
    <t>Metodika pro hodnocení technického stavu kotlů středních výkonů</t>
  </si>
  <si>
    <t>WP17M04: Elektronická řídicí jednotka podvozku s inteligentním ovládáním toku krouticího momentu.</t>
  </si>
  <si>
    <t>Pochylý, Aleš;Kubela, Tomáš;Singule, Vladislav;Špalek, Jaroslav;Rotter, Pavel;Baloun, Libor;Čihák, Petr</t>
  </si>
  <si>
    <t>Online korekce dráhy robotu na základě informací ze snímačů polohy</t>
  </si>
  <si>
    <t>Štětina, Josef;Mauder, Tomáš;Klimeš, Lubomír;Kavička, František</t>
  </si>
  <si>
    <t>BRDSM: A complex dynamic system of quality management continuously cast steel</t>
  </si>
  <si>
    <t>Dundálek, Radim;Franz, Rudolf;Novotný, Pavel</t>
  </si>
  <si>
    <t>Internal combustion engine equipped with electronical injection system P2</t>
  </si>
  <si>
    <t>Čech, Jan;Záděra, Antonín;Kaňa, Václav;Pernica, Vítězslav</t>
  </si>
  <si>
    <t>Kvalifikace opravného svařování odlitků z materiálu GX5CrNIMo19112 pro výrobce</t>
  </si>
  <si>
    <t>Mrňa, Libor;Řiháček, Jan;Podaný, Kamil;Peterková, Eva;Kubíček, Jaroslav</t>
  </si>
  <si>
    <t>Harmonikový solární absorbér</t>
  </si>
  <si>
    <t>Omasta, Milan;Svoboda, Petr;Škoviera, Jozef</t>
  </si>
  <si>
    <t>Měřicí řetězec pro vibrodiagnostiku</t>
  </si>
  <si>
    <t>Skála, Zdeněk;Tomášek, Albert</t>
  </si>
  <si>
    <t>Horkovzdušný automatický kotel 2 MW na spalování biomasy</t>
  </si>
  <si>
    <t>Havránek, Zdeněk;Klusáček, Stanislav;Drápela, Jiří;Ševčík, Břetislav</t>
  </si>
  <si>
    <t>Parametrizovatelná slučovací jednotka pro senzorické měření proudu a napětí</t>
  </si>
  <si>
    <t>Terzijski, Ivailo;Kadlec, Jaroslav;Horák, David</t>
  </si>
  <si>
    <t>Spárovací hmota</t>
  </si>
  <si>
    <t>Bureš, Jiří;Klusáček, Ladislav;Nečas, Radim;Fixel, Jiří</t>
  </si>
  <si>
    <t>Verification of Strain Gauge and Geodetic Measurements during Long-term Monitoring of Gagarin Bridge in Working Conditions</t>
  </si>
  <si>
    <t>Zimmermann, Thomas;Lehký, David;Strauss, Alfred</t>
  </si>
  <si>
    <t>Correlation among selected fracture-mechanical parameters of concrete obtained from experiments and inverse analyses</t>
  </si>
  <si>
    <t>Bartoněk, Dalibor;Bureš, Jiří;Švábenský, Otakar</t>
  </si>
  <si>
    <t>Optimization of Process Field Measurement GNSS-RTK for Railway Infrastructure</t>
  </si>
  <si>
    <t>Motyčka, Vít;Klempa, Lukáš</t>
  </si>
  <si>
    <t>Scheduling of tower cranes on construction sites</t>
  </si>
  <si>
    <t>Vlčková, Jitka;Henková, Svatava</t>
  </si>
  <si>
    <t>Safety versus cost of linear structures in public procurement</t>
  </si>
  <si>
    <t>Novotný, Michal;Šlanhof, Jiří;Liška, Pavel;Nečasová, Barbora</t>
  </si>
  <si>
    <t>Thermal insulation systems (ETICS) - important layers of the system and testing the implementation of non-standard temperatures</t>
  </si>
  <si>
    <t>Guzej, Michal;Horský, Jaroslav</t>
  </si>
  <si>
    <t>Zařízení ke zvlhčení vnitřního prostoru světlometu</t>
  </si>
  <si>
    <t>Skryja, Pavel;Bělohradský, Petr;Stehlík, Petr;Kermes, Vít</t>
  </si>
  <si>
    <t>Hořáková hlava injektorového stabilizačního hořáku</t>
  </si>
  <si>
    <t>Lacko, Branislav</t>
  </si>
  <si>
    <t>Kryt svařovací helmy s automaticky řízeným pneumatickým přesunem  ochranného skla</t>
  </si>
  <si>
    <t>Mazůrek, Ivan;Roupec, Jakub;Strecker, Zbyněk</t>
  </si>
  <si>
    <t>Obtokový reometr pro testování vlastností magnetoreologických kapalin a způsob analýzy dat</t>
  </si>
  <si>
    <t>Skryja, Pavel;Bělohradský, Petr;Juřena, Tomáš;Stehlík, Petr;Hájek, Jiří;Tabasová, Andrea;Nejezchleb, Radek</t>
  </si>
  <si>
    <t>Burner head</t>
  </si>
  <si>
    <t>Píška, Miroslav;Jaroš, Aleš</t>
  </si>
  <si>
    <t>Fréza s kompenzačními břity pro hrubování</t>
  </si>
  <si>
    <t>Stehlík, Petr;Jegla, Zdeněk;Kilkovský, Bohuslav</t>
  </si>
  <si>
    <t>Žebrovaná trubka s podélnými žebry pro zvýšení schopnosti turbulence média</t>
  </si>
  <si>
    <t>Dvořák, Petr;Hájek, Tomáš;Pejchar, Jan</t>
  </si>
  <si>
    <t>Bezpilotní systém VUT 713</t>
  </si>
  <si>
    <t>RingDYN 2.0</t>
  </si>
  <si>
    <t>BearDYN 4.5</t>
  </si>
  <si>
    <t>Hudák, Igor;Skryja, Pavel;Bělohradský, Petr;Stehlík, Petr</t>
  </si>
  <si>
    <t>Směšovací stanice pro přípravu nízko-výhřevných paliv</t>
  </si>
  <si>
    <t>Sedlaříková, Marie;Kazda, Tomáš;Čech, Ondřej;Vondrák, Jiří;Zatloukal, Miroslav;Kimmer, Dušan;Kovářová, Miroslava;Kubáč, Lubomír;Lovecká, Lenka;Syrový, Tomáš;Vincent, Ivo</t>
  </si>
  <si>
    <t>Flexibilní tenkovrstvý hybridní superkapacitor</t>
  </si>
  <si>
    <t>Drexler, Petr;Čáp, Martin;Nešpor, Dušan</t>
  </si>
  <si>
    <t>Objemový rezonátor pro testování kompatibility implantabilních zařízení v nukleární magnetické rezonanci</t>
  </si>
  <si>
    <t>Adámek, Martin;Beneš, David</t>
  </si>
  <si>
    <t>Elektronický nos v oblasti bezpečnosti potravin</t>
  </si>
  <si>
    <t>Šiler, Pavel;Kolářová, Iva;Sehnal, Tomáš;Snop, Roman;Opravil, Tomáš;Šoukal, František</t>
  </si>
  <si>
    <t>The influence of particle size of cement and different additives on the properties of Portland cement pastes.</t>
  </si>
  <si>
    <t>Boháč, Martin;Novotný, Radoslav;Tkacz, Jakub;Mončeková, Miroslava;Palou, Martin;Staněk, Theodor</t>
  </si>
  <si>
    <t>The Role of Temperature on Hydration of Binary System of Metakaolin/Portland Cement</t>
  </si>
  <si>
    <t>Salamon, David;Roleček, Jakub;Maca, Karel</t>
  </si>
  <si>
    <t>Zařízení pro přípravu dutých keramických vláken metodou povlakování nanášením</t>
  </si>
  <si>
    <t>Žižlavský, Ondřej</t>
  </si>
  <si>
    <t>Innovation Scorecard: Conceptual Performance Measurement and Management Framework for Innovation Process</t>
  </si>
  <si>
    <t>Meluzín, Tomáš;Zinecker, Marek</t>
  </si>
  <si>
    <t>Trends in IPOs: The Evidence from CEE Capital Markets</t>
  </si>
  <si>
    <t>Výzkumné centrum SELTON, s.r.o.</t>
  </si>
  <si>
    <t>Reakční směs pro identifikaci nulové alely genu pšenice SSIIA_A pomocí PCR</t>
  </si>
  <si>
    <t>GM technology (crops and livestock), livestock cloning, marker assisted selection, diagnostics (DNA chips and biosensing devices for the early/accurate detection of diseases) biomass feedstock production technologies, biopharming</t>
  </si>
  <si>
    <t>Sedláček, Tibor;Horčička, Pavel</t>
  </si>
  <si>
    <t>Pšenice setá Alicia</t>
  </si>
  <si>
    <t>Výzkumný a šlechtitelský ústav ovocnářský Holovousy s.r.o.</t>
  </si>
  <si>
    <t>Nová odrůda jabloně ´James Grieve Super Compact´</t>
  </si>
  <si>
    <t>Sus, J.;Mészáros, Martin;Laňar, Luděk;Náměstek, Jan;Zíka, L.</t>
  </si>
  <si>
    <t>Tvarování a řez jabloní pěstovaných ve tvaru štíhlé vřeteno</t>
  </si>
  <si>
    <t>Bohunická, Markéta;Kloutvorová, Jana;Náměstek, Jan;Ludvík, M.;Vácha, Jiří</t>
  </si>
  <si>
    <t>60. tradiční ovocnářské dny</t>
  </si>
  <si>
    <t>Skřivanová, Adéla;Blažková, Jitka</t>
  </si>
  <si>
    <t>Opylovací poměry odrůd třešní</t>
  </si>
  <si>
    <t>Suran, Pavol;Mészáros, Martin;Jonáš, Martin;Zelený, Lubor;Jaklová, Pavlína;Suchá, Jana;Židová, Pavla</t>
  </si>
  <si>
    <t>Třešňový den v Holovousích</t>
  </si>
  <si>
    <t>Žďárská, Ivona;Kadlecová, Veronika;Čmejla, Radek;Vávra, Radek</t>
  </si>
  <si>
    <t>Hodnocení exprese genu Mal d 1 u vybraných odrůd jabloní</t>
  </si>
  <si>
    <t>Vávra, Radek;Jonáš, Martin;Kadlecová, Veronika;Žďárská, Ivona;Bílková, Aneta;Šubrtová, Martina;Blažková, Jitka</t>
  </si>
  <si>
    <t>Odolnost genotypů třešní k praskání plodů</t>
  </si>
  <si>
    <t>Laňar, Luděk;Kyselová, Klára;Bělíková, Hana</t>
  </si>
  <si>
    <t>Možnosti ochrany trvalých ovocných kultur proti vegetačním mrazům</t>
  </si>
  <si>
    <t>Sedlák, Jiří;Paprštein, František;Židová, Pavla</t>
  </si>
  <si>
    <t>Metodika pro uchování genofondu jádrovin a peckovin pomocí moderních biotechnologických postupů</t>
  </si>
  <si>
    <t>Pištěková, Ivana;Jonáš, Martin</t>
  </si>
  <si>
    <t>Odrůdy jahodníku v ekologické produkci pěstované ve fóliovníku</t>
  </si>
  <si>
    <t>Výzkumný a zkušební letecký ústav, a.s.</t>
  </si>
  <si>
    <t>Braťka, Jaroslav;Dobřichovský, Jan;Jamróz, Tomáš</t>
  </si>
  <si>
    <t>Zkušební zařízení pro simulaci olejového systému</t>
  </si>
  <si>
    <t>Hofer, Tomáš;Hospodář, Pavel</t>
  </si>
  <si>
    <t>Lopatka rotoru axiálního ventilátoru šavlovitého typu</t>
  </si>
  <si>
    <t>Cagáň, Jan</t>
  </si>
  <si>
    <t>Zařízení pro neinvazivní monitorování toku dielektrické matrice v průběhu RTM procesu</t>
  </si>
  <si>
    <t>Dániel, Vladimír</t>
  </si>
  <si>
    <t>Single channel X-ray detector</t>
  </si>
  <si>
    <t>Snop, Vladimír</t>
  </si>
  <si>
    <t>Methodology of the full Scale Fatigue Test of Wing and Part of Fuselage of the L 410 NG Aircraft</t>
  </si>
  <si>
    <t>Jelínek, Tomáš;Milčák, Petr</t>
  </si>
  <si>
    <t>Funkční vzorek nového stupně s vyšší účinností IR_v1</t>
  </si>
  <si>
    <t>Sedlář, Jiří;Vavřík, Tomáš;Marešová, Dana;Pazderová, Martina;Titěrová, Kateřina;Kupská, Ivana</t>
  </si>
  <si>
    <t>Nový nátěrový systém se sníženým obsahem VOC pro letecký průmysl – panely trupu letadla</t>
  </si>
  <si>
    <t>Martaus, František</t>
  </si>
  <si>
    <t>Lopatka axiálního ventilátoru z kompozitu na bázi geopolymerní matrice (konstrukční varianta pro experimentální rotor)</t>
  </si>
  <si>
    <t>Cagáň, Jan;Andrýsek, Vladimír</t>
  </si>
  <si>
    <t>Telemetrie 2016</t>
  </si>
  <si>
    <t>Kompozitová lopatka axiálního ventilátoru s vysokým podílem technologie „additive manufacturing“</t>
  </si>
  <si>
    <t>Jelínek, Tomáš;Lojín, Marek;Milčák, Petr</t>
  </si>
  <si>
    <t>Zařízení umožňující simulaci 1,5 stupňového uspořádání turbínového stupně</t>
  </si>
  <si>
    <t>Doubrava, Radek;Strnad, Václav;Raška, J</t>
  </si>
  <si>
    <t>Funkční vzorek - zkušební stand pro hodnocení vysokorychlostních impaktů plochých zkušebních panelů</t>
  </si>
  <si>
    <t>Křena, Josef;Roškanin, Petr;Bašta, Jan;Stauch, Martin;Dolejš, Norbert;Růžek, Roman;Doubrava, Radek;Šedek, Jakub;Kadlec, Martin;Bělský, Petr;Michalcová, Lenka;Hron, Robin</t>
  </si>
  <si>
    <t>Prototyp s optimalizovanou skladbou zhotovený termoformingem</t>
  </si>
  <si>
    <t>Výzkumný a zkušební ústav Plzeň s.r.o.</t>
  </si>
  <si>
    <t>Dyk, Štěpán;Hyrát, Jan</t>
  </si>
  <si>
    <t>Napájecí konvertor relativních snímačů vibrací s integrovaným oscilátorem</t>
  </si>
  <si>
    <t>Kasl, Josef;Matějová, Miroslava</t>
  </si>
  <si>
    <t>Rozbor trhlin turbinových lopatek ETE</t>
  </si>
  <si>
    <t>Német, Jiří;Václavík, Jaroslav</t>
  </si>
  <si>
    <t>Pracoviště pro provádění kalibrací snímačů síly</t>
  </si>
  <si>
    <t>Ministerstvo práce a sociálních věcí</t>
  </si>
  <si>
    <t>Výzkumný ústav bezpečnosti práce, v.v.i.</t>
  </si>
  <si>
    <t>Senčík, Josef;Malý, Stanislav;Nechvátal, Marek</t>
  </si>
  <si>
    <t>Metodika pro udržitelný, efektivní a bezpečný rozvoj území s výskytem objektů a zařízení</t>
  </si>
  <si>
    <t>Škréta, Karel;Böswartová, Junona</t>
  </si>
  <si>
    <t>Certifikovaná metodika pro poskytování osobních ochranných prostředků v prostředí s rizikem výskytu nanočástic</t>
  </si>
  <si>
    <t>Metodika screeningového hodnocení nově plánovaných objektů a zařízení</t>
  </si>
  <si>
    <t>Ulmanová, Jiřina;Měrková, Veronika;Mlezivová, Iveta</t>
  </si>
  <si>
    <t>Znalostní systém pro oblast prevence rizik a BOZP</t>
  </si>
  <si>
    <t>Senčík, Josef;Michalík, David;Malý, Stanislav;Tilhon, Jiří</t>
  </si>
  <si>
    <t>Certifikovaná metodika k prevenci bezpečnosti při práci s vysoce rizikovými technickými zařízeními</t>
  </si>
  <si>
    <t>Svobodová, Lenka;Mlezivová, Iveta</t>
  </si>
  <si>
    <t>Komplexní analýzy sociálně ekonomických důsledků pracovních úrazů a nemocí z povolání</t>
  </si>
  <si>
    <t>Výzkumný ústav bramborářský Havlíčkův Brod, s.r.o.</t>
  </si>
  <si>
    <t>Hausvater, Ervín;Doležal, Petr;Litschmann, Tomáš</t>
  </si>
  <si>
    <t>Integrovaná ochrana proti plísni bramboru s využitím nové metody prognózy</t>
  </si>
  <si>
    <t>Litschmann, Tomáš;Hausvater, Ervín;Doležal, Petr;Baštová, Petra</t>
  </si>
  <si>
    <t>Metodika nové prognózy a signalizace plísně bramboru na základě stanovení hodnoty Indexu</t>
  </si>
  <si>
    <t>Hausvater, Ervín;Doležal, Petr;Baštová, Petra;Mazáková, Jana;Sedlák, Petr;Pánková, Iveta;Krejzar, Václav;Litschmann, Tomáš</t>
  </si>
  <si>
    <t>Metodika integrované ochrany proti plísni bramboru v nových agroenvironmentálních podmínkách</t>
  </si>
  <si>
    <t>Domkářová, Jaroslava;Horáčková, Vendulka;Kužel, Vladimír;Krpálková, Alena;Čepl, Jaroslav;Kmoch, Martin;Švecová, Renata;Ptáček, Jiří;Šimková, Dagmar;Greplová, Marie;Polzerová, Hana</t>
  </si>
  <si>
    <t>Odrůda bramboru Valkýra</t>
  </si>
  <si>
    <t>Kasal, Pavel; Svobodová, Andrea; Nevosád, Jiří; Vacek, Josef; Čížek, Milan</t>
  </si>
  <si>
    <t>Užití digestátu zemědělských bioplynových stanic ke hnojení brambor</t>
  </si>
  <si>
    <t>Greplová, Marie;Polzerová, Hana;Domkářová, Jaroslava</t>
  </si>
  <si>
    <t>Kultivační médium na prodloužení doby životnosti terestrických orchidejí bez subpasáže v řízených in vitro podmínkách</t>
  </si>
  <si>
    <t>Greplová, Marie;Sedmíková, Romana;Habánová, Hana;Polzerová, Hana;Domkářová, Jaroslava;von Rundstedt, Friederike</t>
  </si>
  <si>
    <t>Technologie kultivace terestrických orchidejí (Dactylorhiza) v řízených podmínkách</t>
  </si>
  <si>
    <t>Mayer, Václav;Vacek, Josef;Dovol, Josef;Novák, Jan</t>
  </si>
  <si>
    <t>Protierozní kultivační zařízení</t>
  </si>
  <si>
    <t>Domkářová, Jaroslava;Horáčková, Vendulka;Ptáček, Jiří;Šimková, Dagmar;Švecová, Renata;Greplová, Marie</t>
  </si>
  <si>
    <t>Genotyp bramboru 11.12/2</t>
  </si>
  <si>
    <t>Výzkumný ústav geodetický, topografický a kartografický, v. v. i.</t>
  </si>
  <si>
    <t>Augustýn, Radek</t>
  </si>
  <si>
    <t>Komplexní řízení procesu tvorby státního mapového díla měřítek 1 : 10 000 a 1 : 25 000</t>
  </si>
  <si>
    <t>Drozda, Jiří;Havrlant, Jan;Vacková, Klára</t>
  </si>
  <si>
    <t>Glóbus - papírový model</t>
  </si>
  <si>
    <t>Kocáb, Milan;Šafář, Václav;Zaoralová, Jana</t>
  </si>
  <si>
    <t>Metodika určení prostorových objektů pro komplexní pozemkové úpravy s využitím systému bezpilotních prostředků (UAS)</t>
  </si>
  <si>
    <t>Remote sensing</t>
  </si>
  <si>
    <t>Drozda, Jiří;Šafář, Václav</t>
  </si>
  <si>
    <t>Mapy využití archivních leteckých měřických snímků ve prospěch upřesnění polohy drenážního systému</t>
  </si>
  <si>
    <t>Kostelecký, Jakub;Filler, Vratislav</t>
  </si>
  <si>
    <t>Metodika pro propojení bodů ZGS, stanic národního doplnění ECGN a stanic CZEPOS technologií GNSS</t>
  </si>
  <si>
    <t>Makovec, Radek;Šafář, Václav;Vacek, Tomáš</t>
  </si>
  <si>
    <t>Mobilní aplikace pro vytváření digitálních náčrtů v terénu při obnově katastrálního operátu novým mapováním</t>
  </si>
  <si>
    <t>Kostelecký, Jakub;Palinkáš, Vojtěch;Vaľko, Miloš;Lechner, Jiří</t>
  </si>
  <si>
    <t>Metrologická návaznost měření v Základní geodynamické síti</t>
  </si>
  <si>
    <t>van Leeuwen, Sam Storm;Douša, Jan</t>
  </si>
  <si>
    <t>Hopfield revisited: Two-6th Power Tropospheric Zenith Delay Profiles for Correcting GNSS Data</t>
  </si>
  <si>
    <t>Výzkumný ústav lesního hospodářství a myslivosti, v.v.i.</t>
  </si>
  <si>
    <t>Zahradník, Petr</t>
  </si>
  <si>
    <t>Seznam brouků (Coleoptera) České republiky a Slovenska</t>
  </si>
  <si>
    <t>Cvrčková, Helena;Máchová, Pavlína;Poláková, Lucie;Trčková, Olga</t>
  </si>
  <si>
    <t>Hodnocení genetických charakteristik u borovice lesní s využitím mikrosatelitových markerů</t>
  </si>
  <si>
    <t>Máchová, Pavlína;Cvrčková, Helena;Trčková, Olga;Žižková, Eva</t>
  </si>
  <si>
    <t>Využití mikrosatelitových markerů pro ověřování klonové identity u třešně ptačí</t>
  </si>
  <si>
    <t>Vejpustková, Monika;Čihák, Tomáš;Šrámek, Vít</t>
  </si>
  <si>
    <t>Kvantifikace nadzemní biomasy smrku ztepilého (Picea abies (L.) Karst.)</t>
  </si>
  <si>
    <t>Novák, Jiří;Dušek, David;Kacálek, Dušan;Slodičák, Marian;Souček, Jiří</t>
  </si>
  <si>
    <t>Pěstební postupy pro březové porosty 1. a 2. lesního vegetačního stupně</t>
  </si>
  <si>
    <t>Kacálek, Dušan;Mauer, Oldřich;Podrázský, Vilém;Slodičák, Marian;Houšková, Kateřina;Špulák, Ondřej;Souček, Jiří;Novák, Jiří;Jurásek, Antonín;Leugner, Jan;Dušek, David</t>
  </si>
  <si>
    <t>Meliorační a zpevňující funkce lesních dřevin</t>
  </si>
  <si>
    <t>Nárovcová, Jarmila;Nárovec, Václav;Němec, Přemysl</t>
  </si>
  <si>
    <t>Optimalizace hnojení a hospodaření na půdách lesních školek</t>
  </si>
  <si>
    <t>Fulín, Martin;Čáp, Jiří;Cvrčková, Helena;Novotný, Petr;Máchová, Pavlína;Dostál, Jaroslav;Frýdl, Josef</t>
  </si>
  <si>
    <t>Genetická charakterizace významných regionálních populací buku lesního v České republice</t>
  </si>
  <si>
    <t>Jurásek, Antonín;Leugner, Jan;Nárovcová, Jarmila;Souček, Jiří;Špulák, Ondřej</t>
  </si>
  <si>
    <t>Optimalizace minimálních hektarových počtů jedinců jednotlivých druhů lesních dřevin na jeden hektar pozemku při obnově lesa a zalesňování</t>
  </si>
  <si>
    <t>Souček, Jiří;Špulák, Ondřej;Leugner, Jan;Pulkrab, Karel;Sloup, Roman;Jurásek, Antonín;Martiník, Antonín</t>
  </si>
  <si>
    <t>Dvoufázová obnova lesa na kalamitních holinách s využitím přípravných dřevin</t>
  </si>
  <si>
    <t>Nárovcová, Jarmila;Leugner, Jan</t>
  </si>
  <si>
    <t>ČSN 48 2118. Inventarizace sadebního materiálu lesních dřevin ve školkách</t>
  </si>
  <si>
    <t>Šrámek, Vít;Neudertová Hellebrandová, Kateřina</t>
  </si>
  <si>
    <t>Ohrožení lesních půd suchem - soubor map</t>
  </si>
  <si>
    <t>Výzkumný ústav meliorací a ochrany půdy, v.v.i.</t>
  </si>
  <si>
    <t>Kincl, David;Srbek, Jan;Šedek, Antonín;Nerušil, Pavel;Menšík, Ladislav;Herout, Marcel;Jurka, Miroslav</t>
  </si>
  <si>
    <t>Technická dokumentace vývoje a využití prototypu stroje pro pásové zpracování půdy od společnosti P&amp;L</t>
  </si>
  <si>
    <t>Doležal, Petr;Podhrázská, Jana;Kučera, Josef;Středová, Hana;Středa, Tomáš;Doubrava, Daniel</t>
  </si>
  <si>
    <t>Fučík, Petr;Zajíček, Antonín;Liška, Marek;Dobiáš, Jakub;Koželuh, Milan;Duffková, Renata;Kaplická, Markéta;Válek, Jan;Maxová, Jana</t>
  </si>
  <si>
    <t>Metodický postup pro monitoring dynamiky pesticidů v zemědělských drenážích a drobných vodních tocích</t>
  </si>
  <si>
    <t>Vopravil, Jan;Podrázský, Vilém;Holubík, Ondřej;Vacek, Stanislav;Beitlerová, Hana;Vacek, Zdeněk</t>
  </si>
  <si>
    <t>Principy zakládání porostů na bývalé zemědělské půdě v rámci ploch vymezených k zalesnění.</t>
  </si>
  <si>
    <t>Žížala, Daniel;Krása, Josef;Báčová, Markéta;Zelenková, Kateřina;Laburda, Tomáš;Novotný, Ivan</t>
  </si>
  <si>
    <t>Beitlerová, Hana;Novotný, Ivan;Lang, Jan;Kapička, Jiří;Žížala, Daniel</t>
  </si>
  <si>
    <t>Potenciální retence zemědělské půdy v ČR</t>
  </si>
  <si>
    <t>Kulhavý, Zbyněk;Čmelík, Milan</t>
  </si>
  <si>
    <t>Simulátor deště pro měřící systémy</t>
  </si>
  <si>
    <t>Novák, Pavel;Roub, Radek;Vybíral, Tomáš;Hlaváček, Jiří;Marval, Štěpán;Hejduk, Tomáš;Bureš, Luděk;Hradilek, Václav;Máca, Petr;Maxová, Jana;Ptáčníková, Lucie;Čuba, Pavel;Vacek, Martin</t>
  </si>
  <si>
    <t>Nové technologie batymetrie vodních toků a nádrží pro stanovení jejich zásobních kapacit a sledování množství a dynamiky sedimentů</t>
  </si>
  <si>
    <t>Kulhavý, Zbyněk;Krejzek, P.;Kulhavý, M.</t>
  </si>
  <si>
    <t>Jednotka řízení letu upoutaných modelů bezpilotních dronů</t>
  </si>
  <si>
    <t>Vácha, Radim;Čechmánková, Jarmila;Skála, Jan;Horváthová, Viera</t>
  </si>
  <si>
    <t>Vyhláška MŽP č. 153/2016 Sb. o stanovení podrobností ochrany kvality zemědělské půdy a o změně vyhlášky č. 13/1994 Sb., kterou se upravují některé podrobnosti ochrany zemědělského půdního fondu</t>
  </si>
  <si>
    <t>Vopravil, Jan;Khel, Tomáš;Hladík, Jiří;Herain, J.;Havelková, Lucie</t>
  </si>
  <si>
    <t>Metodika půdního průzkumu zemědělských pozemků určená pro pachtovní smlouvy. Druhé přepracované vydání</t>
  </si>
  <si>
    <t>Kincl, David;Srbek, Jan;Procházková, Eva;Kobzová, Dominika;Nerušil, Pavel;Menšík, Ladislav;Šedek, Antonín;Herout, Marcel;Jurka, Miroslav</t>
  </si>
  <si>
    <t>Pěstování kukuřice seté s využitím technologie pásového zpracování travních porostů na erozně ohrožených pozemcích</t>
  </si>
  <si>
    <t>Výzkumný ústav mlékárenský s.r.o.</t>
  </si>
  <si>
    <t>Hyršlová, Ivana;Smolová, Jana;Bártová, Jiřina;Staňková, Barbora</t>
  </si>
  <si>
    <t>Imunomodulační a probiotické vlastnosti Dunaliella salina</t>
  </si>
  <si>
    <t>Němečková, Irena;Šalaková, Alexandra;Klimešová, Marcela;Roubal, Petr;Pšeničková, Zdenka;Obr, Tomáš</t>
  </si>
  <si>
    <t>Lak s antimikrobiální kulturou</t>
  </si>
  <si>
    <t>Hanuš, Oto;Jedelská, Radoslava;Klimešová, Marcela;Kopecký, Jaroslav;Roubal, Petr;Říha, Jan;Seydlová, Růžena</t>
  </si>
  <si>
    <t>Systematická souhrnná zpráva energetického zdravotního stavu stáda dojnic – Ketosis Report</t>
  </si>
  <si>
    <t>Šalaková, Alexandra;Pechačová, Marta;Marková, Marie;Havlíková, Šárka;Kavková, Miloslava;Drbohlav, Jan;Peroutková, Jitka;Němečková, Irena;Tichovský, Petr</t>
  </si>
  <si>
    <t>Technologie výroby jogurtového mléka se syrovátkou a laktobacily humánního původu</t>
  </si>
  <si>
    <t>Šalaková, Alexandra;Roubal, Petr;Drbohlav, Jan;Krausová, Gabriela;Kabelka, Zdeněk;Houška, Milan;Novotný, Jaroslav</t>
  </si>
  <si>
    <t>Probiotický přípravek sušený se zvlhčujícím efektem pro speciální aplikace</t>
  </si>
  <si>
    <t>Dráb, Vladimír</t>
  </si>
  <si>
    <t>Měkký nebo polotvrdý sýr s obsahem tuku v sušině 30 až 60 % zrající působením enzymů Penicillium nalgiovense</t>
  </si>
  <si>
    <t>Drbohlav, Jan;Binder, Michael;Roubal, Petr;Pechačová, Marta</t>
  </si>
  <si>
    <t>Technologický postup výroby jogurtu z mléka s přídavkem 10 % retentátu z UF syrovátky, nebo retentátu z UF odstředěného mléka</t>
  </si>
  <si>
    <t>Šalaková, Alexandra;Pechačová, Marta;Kvasničková, Eva;Havlíková, Šárka;Markvartová, Markéta;Kavková, Miloslava</t>
  </si>
  <si>
    <t>Směsná protektivní kultura pro předpravu syrového mléka ke zlepšení technologické zpracovatelnosti</t>
  </si>
  <si>
    <t>Španová, Alena;Rittich, Bohuslav;Němečková, Irena</t>
  </si>
  <si>
    <t>Metodika nekultivační analýzy mikroflóry sýrů, solných lázní a nálevů s využitím denaturační gradientové gelové elektroforézy (DGGE)</t>
  </si>
  <si>
    <t>Dráb, Vladimír;Drbohlav, Jan;Kavková, Miloslava</t>
  </si>
  <si>
    <t>Antifungálně aktivní přípravek na bázi fermentované syrovátky</t>
  </si>
  <si>
    <t>Hanuš, Oto;Jedelská, Radoslava;Chládek, Gustav;Klimešová, Marcela;Falta, Daniel;Němečková, Irena;Roubal, Petr;Kopecký, Jaroslav;Nejeschlebová, Ludmila;Vondrušková, Eva;Hegedušová, Zdeňka</t>
  </si>
  <si>
    <t>Hyršlová, Ivana;Krausová, Gabriela;Kolesár, Libor;Čurda, Ladislav;Staňková, Barbora;Bártová, Jiřina;Jaglič, Zoran</t>
  </si>
  <si>
    <t>Characterization of Enterococcus faecium CCDM 922 in respect of its technological and probiotic properties</t>
  </si>
  <si>
    <t>Výzkumný ústav pivovarský a sladařský, a.s.</t>
  </si>
  <si>
    <t>Dušek, Martin</t>
  </si>
  <si>
    <t>Proteomic Analysis of Worth with Focus on Potential Differentiation of Malting Barley Cultivars</t>
  </si>
  <si>
    <t>Dušek, Martin;Olšovská, Jana</t>
  </si>
  <si>
    <t>A novel approach for identification of biologically active phenolic compounds in Hops matrices using hybrid quadrupole-orbitrap mass spectrometer</t>
  </si>
  <si>
    <t>Pesticide residue analysis in Hops: analysts' nightmare or unique opportunity to push pesticide residue analysis forward</t>
  </si>
  <si>
    <t>Olšovská, Jana;Dušek, Martin</t>
  </si>
  <si>
    <t>LC-HRMS. A tool for senzomic mapping of beer and its raw material</t>
  </si>
  <si>
    <t>Mikyška, Alexandr;Matoulková, Dagmar;Slabý, Martin;Kubizniaková, Petra</t>
  </si>
  <si>
    <t>Nízkoalkoholický nápoj připravený zkvašováním sladiny z ovsa kvasinkami kmene Saccharomyces cerevisiae CCM 8503</t>
  </si>
  <si>
    <t>Nízkoalkoholický nápoj připravený zkvašováním sladiny z pšenice kvasinkami kmene Saccharomyces cerevisiae CCM 8503</t>
  </si>
  <si>
    <t>Matoulková, Dagmar;Kubizniaková, Petra;Slabý, Martin;Kylián, L.</t>
  </si>
  <si>
    <t>Pivo připravené zkvašováním pivní mladiny kvasinkami kmene Saccharomyces cerevisiae CCM 8714</t>
  </si>
  <si>
    <t>Kmen kvasinek Saccharomyces cerevisiae CCM 8502</t>
  </si>
  <si>
    <t>Kmen kvasinek Saccharomyces cerevisiae CCM 8503</t>
  </si>
  <si>
    <t>Matoulková, Dagmar;Kylián, L.;Kubizniaková, Petra;Slabý, Martin</t>
  </si>
  <si>
    <t>Kmen kvasinek Saccharomyces cerevisiae CCM 8714 a jeho použití při výrobě piva</t>
  </si>
  <si>
    <t>Kmen kvasinek Saccharomyces cerevisiae CCM 8715 a jeho použití při výrobě piva</t>
  </si>
  <si>
    <t>Dienstbier, Miroslav;Hartman, Ivo</t>
  </si>
  <si>
    <t>Zařízení  pro určení barvy sladu s vestavěným držákem kyvet.</t>
  </si>
  <si>
    <t>Hartman, Ivo</t>
  </si>
  <si>
    <t>Zcukřený slad</t>
  </si>
  <si>
    <t>Matoulková, Dagmar;Olšovská, Jana;Slabý, Martin;Kosař, Karel</t>
  </si>
  <si>
    <t>Kmen bakterií Lactobacillus sp. RIBM 2-108 a jeho použití při výrobě nealkoholických a nízkoalkoholických nápojů z ovocných a/nebo obilných substrátů</t>
  </si>
  <si>
    <t>Psota, Vratislav;Sedláček, T.;Svobodová - Leišová, L.;Matušinský, P.</t>
  </si>
  <si>
    <t>Svobodová, I.;Spáčilová, V.;Hartman, Ivo;Míša, P.</t>
  </si>
  <si>
    <t>Hartman, Ivo;Benešová, Karolína;Holečková, Š</t>
  </si>
  <si>
    <t>Ječný slad se zvýšenou enzymatickou aktivitou</t>
  </si>
  <si>
    <t>Hartman, Ivo;Mikyška, Alexandr;Ouhrabková, J.;Vavreinová, S.</t>
  </si>
  <si>
    <t>Pohankový slad karamelový a barvící</t>
  </si>
  <si>
    <t>Olšovská, Jana;Čejka, Pavel;Štěrba, Karel;Slabý, Martin;Frantík, F.</t>
  </si>
  <si>
    <t>Senzorická analýza piva</t>
  </si>
  <si>
    <t>Hartman, Ivo;Přinosil, Aleš</t>
  </si>
  <si>
    <t>Ochucený slad</t>
  </si>
  <si>
    <t>Kubizniaková, Petra;Slabý, Martin;Kosař, Karel;Matoulková, Dagmar</t>
  </si>
  <si>
    <t>Pivo</t>
  </si>
  <si>
    <t>Horák, Tomáš;Štěrba, Karel;Olšovská, Jana</t>
  </si>
  <si>
    <t>Stanovení obsahu fluoru ve vedlejších pivovarsko-sladařských produktech</t>
  </si>
  <si>
    <t>Slabý, Martin;Matoulková, Dagmar</t>
  </si>
  <si>
    <t>Způsob výroby nealkoholického piva se sníženým obsahem glutenu a zatěžujících sacharidů, a nealkoholické pivo se sníženým obsahem glutenu a zatěžujících sacharidů připravené tímto způsobem</t>
  </si>
  <si>
    <t>Mikyška, Alexandr;Olšovská, Jana;Slabý, Martin;Hönigová, Věra</t>
  </si>
  <si>
    <t>Czech style of brewing – keeping tradition</t>
  </si>
  <si>
    <t>Výzkumný ústav potravinářský Praha, v.v.i.</t>
  </si>
  <si>
    <t>Rysová, Jana;Winterová, Renata;Hutař, Martin</t>
  </si>
  <si>
    <t>Směs na přípravu trvanlivého pečiva z pšenice dvouzrnky se sníženým obsahem rychle dostupné glukózy.</t>
  </si>
  <si>
    <t>Houška, Milan;Landfeld, Aleš;Novotná, Pavla;Rysová, Jana;Strohalm, Jan;Cvrček, Pavel;Hatašová, Pavla</t>
  </si>
  <si>
    <t>Potravinový přípravek s čerstvým tymiánem a způsob jeho výroby</t>
  </si>
  <si>
    <t>Beran, Miloš;Drahorád, Josef;Vltavský, Ondrej</t>
  </si>
  <si>
    <t>Řepková nativní bílkovina pro použití v potravinářském průmyslu</t>
  </si>
  <si>
    <t>Kýhos, Karel;Novotná, Pavla</t>
  </si>
  <si>
    <t>Doplňková potravina s vysokým obsahem vlákniny vyrobená z nativního pivovarského mláta a způsob její výroby</t>
  </si>
  <si>
    <t>Balík, Josef;Houška, Milan;Strohalm, Jan;Híc, Pavel;Kulichová, Jana;Tříska, Jan;Vrchotová, Naděžda</t>
  </si>
  <si>
    <t>Kýhos, Karel;Houška, Milan;Landfeld, Aleš;Strohalm, Jan</t>
  </si>
  <si>
    <t>Způsob úpravy dřevních suků s přesně regulovanou strukturou drtě pro výrobu lignanů a zařízení k provádění tohoto způsobu, s využitím v potravinářské výrobě</t>
  </si>
  <si>
    <t>Vokurka, Jan;Houška, Milan;Kýhos, Karel;Landfeld, Aleš;Novotná, Pavla;Strohalm, Jan;Balík, Josef;Híc, Pavel;Kopal, Jaroslav;Tříska, Jan;Vrchotová, Naděžda</t>
  </si>
  <si>
    <t>Balík, Josef;Houška, Milan;Kýhos, Karel;Híc, Pavel;Horák, Miroslav;Kyseláková, Marie;Lefnerová, Danuše;Sobota, Jindřich;Šňurkovič, Petr;Tománková, Eva;Totušek, Jiří;Tříska, Jan;Veverka, Jaromír;Vrchotová, Naděžda</t>
  </si>
  <si>
    <t>Beran, Miloš;Drahorád, Josef;Vltavský, Ondřej</t>
  </si>
  <si>
    <t>Funkční vzorek  QJ1210093/2016/1: Sušený extrakt konopného semene, fortifikovaný kurkuminem  a  enkapsulovanými probiotickými bakteriemi.</t>
  </si>
  <si>
    <t>Výzkumný ústav práce a sociálních věcí, v.v.i.</t>
  </si>
  <si>
    <t>Kuchařová, Věra;Nešporová, Olga</t>
  </si>
  <si>
    <t>Česká rodinná politika - podpora rodin s nezaopatřenými dětmi a autonomie rodiny</t>
  </si>
  <si>
    <t>Höhne, Sylva;Kuchařová, Věra;Paloncyová, Jana</t>
  </si>
  <si>
    <t>Rodiny s dětmi v České republice: Sociodemografická struktura, finanční a materiální podmínky</t>
  </si>
  <si>
    <t>Výzkumný ústav rostlinné výroby, v.v.i.</t>
  </si>
  <si>
    <t>Usťak, Sergej</t>
  </si>
  <si>
    <t>Způsob a zařízení pro zpracování biologicky rozložitelných odpadů obsahujících suroviny živočišného původu na hnojivé substráty</t>
  </si>
  <si>
    <t>Šimon, Tomáš;Usťak, Sergej</t>
  </si>
  <si>
    <t>Specializované organické hnojivo s obsahem bakterií schopných solubilizovat těžko přístupné formy fosforu v půdě a fixovat vzdušný dusík</t>
  </si>
  <si>
    <t>Pavela, Roman;Žabka, Martin</t>
  </si>
  <si>
    <t>Technologie přípravy bylinné směsi pro výrobu jednorázových sáčků vhodných pro přípravu fungicidní postřikové kapaliny</t>
  </si>
  <si>
    <t>Pavela, Roman;Bárnet, M.;Žabka, Martin;Mráz, J.;Pluhař, P.</t>
  </si>
  <si>
    <t>Fungicidní sypká směs</t>
  </si>
  <si>
    <t>Kocourek, František;Havel, J.;Kazda, J.;Skuhrovec, Jiří;Seidenglanz, M.;Ripl, Jan;Kovaříková, Kateřina;Šafář, J.;Kolařík, P.;Hovorka, T.</t>
  </si>
  <si>
    <t>Ochrana řepky proti živočišným škůdcům na podzim bez mořidel na bázi neonikotinoidů</t>
  </si>
  <si>
    <t>Mühlbachová, Gabriela;Pechová, Miroslava;Vavera, Radek;Čermák, Pavel;Káš, Martin</t>
  </si>
  <si>
    <t>Metodický postup pro stanovení obsahu mikroelementů metodou Mehlich 3 a návrh hodnocení kritérií jejich obsahu v zemědělských půdách</t>
  </si>
  <si>
    <t>Klír, Jan;Wollnerová - Pišanová, Jana</t>
  </si>
  <si>
    <t>Program pro bilanci živin a organických látek v podniku</t>
  </si>
  <si>
    <t>Janovská, Dagmar;Konvalina, P.;Capouchová, I.;Trávníček, P.</t>
  </si>
  <si>
    <t>Technologie úpravy osiva pšenic ke zvýšení polní vzcházivosti a usnadnění výsevu</t>
  </si>
  <si>
    <t>Nerušil, Pavel;Šedek, A.;Jurka, M.;Menšík, Ladislav;Srbek, J.;Herout, M.;Kincl, D.</t>
  </si>
  <si>
    <t>Technická dokumentace vývoje a využití prototypu stroje pro pásové zpracování půdy od společnosti P &amp; L</t>
  </si>
  <si>
    <t>Hubert, Jan;Nesvorná, Marta;Kopecký, Jan;Kamler, Martin</t>
  </si>
  <si>
    <t>Identifikace bodové mutace genu sodného kanálu roztoče Varroa destructor pomocí specifických primerů a štěpení amplikonu restrikční endonukleázou</t>
  </si>
  <si>
    <t>Douda, Ondřej;Zouhar, M.;Maňasová, M.;Wenzlová, J.</t>
  </si>
  <si>
    <t>Komplexní metodika integrované ochrany řepy cukrové vůči háďátku řepnému v provozních podmínkách</t>
  </si>
  <si>
    <t>Kusá, Helena;Růžek, Pavel;Vavera, Radek;Kasal, P.;Horký, T.</t>
  </si>
  <si>
    <t>Kypřič hrůbků brambor</t>
  </si>
  <si>
    <t>Hermuth, Jiři;Kosová, Klára;Nesvadba, Zdeněk</t>
  </si>
  <si>
    <t>Odrůda béru italského Rucereus</t>
  </si>
  <si>
    <t>Pavela, Roman</t>
  </si>
  <si>
    <t>Prostředek zvyšující obsah silic v aromatických rostlinách</t>
  </si>
  <si>
    <t>Smékalová, Kateřina;Pavela, Roman;Žabka, Martin;Kaffková, Katarína</t>
  </si>
  <si>
    <t>Možnosti využití botanických pesticidů a rostlinných extraktů v ochraně porostů fenyklu obecného, máty peprné a tymiánu obecného</t>
  </si>
  <si>
    <t>Kusá, Helena;Růžek, Pavel;Horký, T.;Šerejch, Z.</t>
  </si>
  <si>
    <t>Pracovní jednotka sazeče brambor</t>
  </si>
  <si>
    <t>Aplikační sáčky bylinné směsi pro ochranu semen a vzcházejících rostlin proti houbovým chorobám</t>
  </si>
  <si>
    <t>Kučera, Ladislav;Ovesná, Jaroslava;Bjelková, M.;Pavel, Jozef</t>
  </si>
  <si>
    <t>Metodika pro všeobecnou charakterizaci genetické diversity odrůd konopí pomocí mikrosatelitních markérů</t>
  </si>
  <si>
    <t>Madaras, Mikuláš;Vopravil, J.;Khel, T.;Řeháček, D.;Fňukalová, E.</t>
  </si>
  <si>
    <t>Mapa ztráty půdního uhlíku v orných půdách v ČR</t>
  </si>
  <si>
    <t>Holubec, Vojtěch</t>
  </si>
  <si>
    <t>Odrůda pšenice jednozrnky Rumona</t>
  </si>
  <si>
    <t>Krejzar, Václav;Pánková, Iveta</t>
  </si>
  <si>
    <t>Technologický postup třístupňové kontroly vstupních šlechtitelských a množitelských materiálů bramboru eliminující možnost vertikálního šíření latentní infekce bakteriální kroužkovitosti bramboru, vyvolané karanténním činitelem, bakterií Clavibacter michi</t>
  </si>
  <si>
    <t>Holubec, Vojtěch;Komínek, Petr;Papoušková, Ludmila</t>
  </si>
  <si>
    <t>Vyhláška č. 213/2017 Sb., kterou se mění vyhláška č. 458/2003 Sb., kterou se provádí zákon o genetických zdrojích rostlin a mikroorganismů</t>
  </si>
  <si>
    <t>Fungicidní přípravek na ochranu před houbami z rostlin rodu Imperatoria</t>
  </si>
  <si>
    <t>Aulický, Radek;Stejskal, Václav;Kolář, V.</t>
  </si>
  <si>
    <t>Certifikovaná metodika pro použití řízených atmosfér na kontrolu skladištních škůdců v napadených komoditách uskladněných v silech</t>
  </si>
  <si>
    <t>Mikulka, Jan;Štrobach, Jan</t>
  </si>
  <si>
    <t>Regulace jednoletých trávovitých plevelů s využitím antirezistentní strategie</t>
  </si>
  <si>
    <t>Nerušil, Pavel;Vach, Milan;Šedek, A.;Jurka, M.;Menšík, Ladislav;Srbek, J.;Herout, M.;Kobzová, D.;Kincl, D.;Procházková, E.</t>
  </si>
  <si>
    <t>Zakládání kukuřice seté do travních porostů na orné půdě s využitím půdoochranné technologie pásového zpracování půdy</t>
  </si>
  <si>
    <t>Raimanová, Ivana;Kurešová, Gabriela;Horák, J.</t>
  </si>
  <si>
    <t>Listové hnojivo pro jádroviny v ekologické produkci</t>
  </si>
  <si>
    <t>Hubert, Jan;Nesvorná, Marta;Erban, Tomáš;Titěra, D.;Hortová, Bronislava;Tyl, J.;Kamler, M.</t>
  </si>
  <si>
    <t>Využití kombinace laboratorních metod pro včasnou diagnostiku hniloby včelího plodu (původce Melissococcus plutonius)</t>
  </si>
  <si>
    <t>Prášil, Ilja;Vítámvás, Pavel;Kosová, Klára;Urban, Milan</t>
  </si>
  <si>
    <t>Drought stress response in common wheat, durum wheat, and barley: transcriptomics, proteomics, metabolomics, physiology, and breeding for an enhanced drought tolerance</t>
  </si>
  <si>
    <t>Aplikační sáčky bylinných směsí pro ochranu rostlin před škůdci</t>
  </si>
  <si>
    <t>Wollnerová, Jana;Svoboda, Pavel</t>
  </si>
  <si>
    <t>Metodika řádného způsobu uložení hnoje na zemědělské půdě</t>
  </si>
  <si>
    <t>Kocourek, František;Pekár, S.;Holý, Kamil;Falta, Vladan;Kloutvorová, J.;Vávra, R.;Navrátil, M.;Hortová, Bronislava;Psota, V.;Bagar, M.;Suchá, J.;Loskot, R.;Bagarová, K.;Chaloupka, R.;Michalko, R.</t>
  </si>
  <si>
    <t>Ochrana jádrovin v ekologické produkci</t>
  </si>
  <si>
    <t>Kocourek, František;Stará, Jitka;Abrham, Z.;Jursík, M.;Hamouz, P.;Scheufler, V.;Herout, M.</t>
  </si>
  <si>
    <t>Expertní systém pro rozhodování o provedení ochrany pomocí pesticidů v ovocných sadech, révě vinné, chmelu a polní zelenině</t>
  </si>
  <si>
    <t>Kocourek, František;Stará, Jitka;Jursík, M.;Hamouz, P.</t>
  </si>
  <si>
    <t>Expertní systém pro regulaci pesticidů pro nízkoreziduální a bezreziduální produkci ovoce a zeleniny</t>
  </si>
  <si>
    <t>Chrpová, Jana;Burketová, L.;Havel, J.;Kolomazník, K.;Šašek, V.</t>
  </si>
  <si>
    <t>Hanzalová, Alena;Chrpová, Jana</t>
  </si>
  <si>
    <t>odrůda pšenice seté jarní Lotte</t>
  </si>
  <si>
    <t>Aulický, Radek;Stejskal, Václav</t>
  </si>
  <si>
    <t>Ověřená technologie ošetření napadené skladované rýže a dalších obilnin v silech pomocí řízené atmosféry s dusíkem</t>
  </si>
  <si>
    <t>Dumalasová, Veronika;Sumíková, Taťána;Trávníčková, Martina</t>
  </si>
  <si>
    <t>Metodika použití molekulárních markerů k detekci genů rezistence ke rzem, padlí travnímu a stéblolamu a genů pro krátkostébelnost u pšenice</t>
  </si>
  <si>
    <t>Bradová, Jana;Dvořáček, Václav;Křížová, Barbora</t>
  </si>
  <si>
    <t>Kolekce genotypů pšenic (T.aestivum) s nízkým obsahem amylózy v zrnu a specifickým složením bílkovinných alel</t>
  </si>
  <si>
    <t>Klír, Jan;Mühlbachová, Gabriela;Svoboda, Pavel;Vegricht, J.</t>
  </si>
  <si>
    <t>Metodika pro používání technologických vod na zemědělské půdě</t>
  </si>
  <si>
    <t>Kocourek, František;Holý, Kamil;Jursík, M.;Koudela, M.;Kovaříková, Kateřina</t>
  </si>
  <si>
    <t>Technologie pěstování a ochrany zelí a květáku v systému integrované produkce</t>
  </si>
  <si>
    <t>Kumar, Jiban;Jarošová, Jana;Procházka, M.;Bartáková, Pavla</t>
  </si>
  <si>
    <t>Predikce rizika výskytu viru žluté zakrslosti ječmene (BYDV)</t>
  </si>
  <si>
    <t>Leišová-Svobodová, Leona;Sedláček, T.</t>
  </si>
  <si>
    <t>PCR markér sladovnické kvality ječmene pro CHZO České pivo</t>
  </si>
  <si>
    <t>Klíma, Miroslav;Macháčková, I.;Vrbovský, V.;Šmirous, P.;Řičica, M.</t>
  </si>
  <si>
    <t>Odrůda řepky ozimé Orex</t>
  </si>
  <si>
    <t>Směsný substrát na bázi kompostu podporující přežití mikroorganismů prospěšných pro půdní úrodnost</t>
  </si>
  <si>
    <t>Nástroj na zpracování půdy -1.</t>
  </si>
  <si>
    <t>Holubec, Vojtěch;Řezníček, V.;Paprštein, F.;Dokoupil, L.</t>
  </si>
  <si>
    <t>Mapování historických sadů s krajovými odrůdami ovoce v ČR a on farm konzervace ve vybraných oblastech</t>
  </si>
  <si>
    <t>Výzkumný ústav Silva Taroucy pro krajinu a okrasné zahradnictví, v.v.i.</t>
  </si>
  <si>
    <t>Romportl, Dušan;Zýka, Vladimír;Skokanová, Hana;Hlaváč, Václav;Krása, Antonín;Kučera, Zdeněk;Sladová, Michaela;Strnad, Martin;Větrovcová, Jitka;Dostál, Ivo;Havlíček, Marek;Jedlička, Jiří;Pelikán, Leoš;Svoboda, Josef;Anděl, Petr;Gorčicová, Iva;Petržílka, Le</t>
  </si>
  <si>
    <t>Atlas fragmentace a konektivity terestrických ekosystémů v České republice</t>
  </si>
  <si>
    <t>Vávrová, Kamila;Weger, Jan;Knápek, Jaroslav;Beranovský, Jiří</t>
  </si>
  <si>
    <t>Metodika hodnocení konkurenceschopnosti tuhých biopaliv pro vytápění objektů s využitím lokálně dostupných zdrojů biomasy</t>
  </si>
  <si>
    <t>Bemš, Július;Vávrová, Kamila;Weger, Jan;Knápek, Jaroslav;Beranovský, Jiří</t>
  </si>
  <si>
    <t>LOK-BIO-PAL</t>
  </si>
  <si>
    <t>Plíva, Petr;Dědina, Martin;Souček, Jiří;Dubský, Martin;Sucharová, Julie;Holá, Marie;Pilný, Rostislav</t>
  </si>
  <si>
    <t>Technologický postup transformace zbytkové biomasy, zejména vedlejších produktů ze spalování a výroby bioplynu kompostováním</t>
  </si>
  <si>
    <t>Baroš, Adam;Barošová, Ivana;Pešičková, Renata</t>
  </si>
  <si>
    <t>Smíšené trvalkové výsadby pro stinná a polostinná stanoviště</t>
  </si>
  <si>
    <t>Havrdová, Ludmila;Černý, Karel</t>
  </si>
  <si>
    <t>Symptomatologie nekrózy jasanu</t>
  </si>
  <si>
    <t>Trvalková směs Lehký květnatý stín</t>
  </si>
  <si>
    <t>Vrška, Tomáš</t>
  </si>
  <si>
    <t>Lužní a mokřadní lesy a křoviny</t>
  </si>
  <si>
    <t>Černý, Karel;Havrdová, Ludmila;Zlatník, Vincenc;Hrabětová, Markéta</t>
  </si>
  <si>
    <t>Pěstování jasanu v prostředí s výskytem Hymenoscyphus fraxineus</t>
  </si>
  <si>
    <t>Havrdová, Ludmila;Zahradník, Daniel;Černý, Karel;Chumanová, Eva;Romportl, Dušan;Pešková, Vítězslava</t>
  </si>
  <si>
    <t>Mapa potenciálního poškození lesních porostů ČR nekrózou jasanu</t>
  </si>
  <si>
    <t>Vokál, Josef;Šrámek, František;Dubský, Martin</t>
  </si>
  <si>
    <t>Spongilitový minerální substrát pro sadovnické realizace</t>
  </si>
  <si>
    <t>Weger, Jan;Vávrová, Kamila;Bubeník, Jaroslav</t>
  </si>
  <si>
    <t>Odrůda Salix 'Rokyta'</t>
  </si>
  <si>
    <t>Šantrůčková, Markéta;Weber, Martin</t>
  </si>
  <si>
    <t>Identification of Values of the Designed Landscapes: Two Case Studies from the Czech Republic</t>
  </si>
  <si>
    <t>Výzkumný ústav stavebních hmot,a.s.</t>
  </si>
  <si>
    <t>Staněk, Theodor</t>
  </si>
  <si>
    <t>Způsob využití azbestocementového odpadu</t>
  </si>
  <si>
    <t>Staněk, Theodor;Rybová, Alexandra;Zezulová, Anežka</t>
  </si>
  <si>
    <t>Čisté slínkové fáze</t>
  </si>
  <si>
    <t>Drdlová, Martina;Bibora, Petr;Prachař, Vladan;Sviták, Oldřich</t>
  </si>
  <si>
    <t>Vláknobeton se zvýšenou odolností proti výbuchu</t>
  </si>
  <si>
    <t>Staněk, Theodor; Masárová, Alexandra; Zezulová, Anežka; Šulcová, Zuzana</t>
  </si>
  <si>
    <t>Workshop o aktuálních tématech v cementářském oboru 2016</t>
  </si>
  <si>
    <t>Staněk, Theodor;Nečas, Radovan;Zezulová, Anežka;Masárová, Alexandra</t>
  </si>
  <si>
    <t>Vápenický seminář 2016</t>
  </si>
  <si>
    <t>Holešinský, Radek;Staněk, Theodor;Čechmánek, René;Vilam, Hynek</t>
  </si>
  <si>
    <t>XX. Mezinárodní konference Ekologie a nové stavební hmoty a výrobky</t>
  </si>
  <si>
    <t>Frank, Michal</t>
  </si>
  <si>
    <t>Systémová podlahová deska</t>
  </si>
  <si>
    <t>Nečas, Radovan;Staněk, Theodor;Doležalová, Iva;Vašíček, Viktor</t>
  </si>
  <si>
    <t>Výroba hydraulické maltoviny</t>
  </si>
  <si>
    <t>Nešpor, Bohdan; Nejedlík, Martin</t>
  </si>
  <si>
    <t>Směs na výrobu obkladového dílce pece</t>
  </si>
  <si>
    <t>Frank, Michal; Šuhejda, Karel; Novotný, Miloslav; Kolářová,, Zuzana; Pexová, Jana; Škramlik, Jan</t>
  </si>
  <si>
    <t>Stropní konstrukce opatřená podlahovou konstrukcí a způsob její montáže</t>
  </si>
  <si>
    <t>Holešinský, Radek;Drdlová, Martina;Popovič, Miloslav;Řídký, Radek</t>
  </si>
  <si>
    <t>Materiál pro absorpci energie výbuchu</t>
  </si>
  <si>
    <t>Doležalová, Iva;Vašíček, Viktor;Nečas, Radovan;Staněk, Theodor;Masárová, Alexandra;Persaň, Vladimír</t>
  </si>
  <si>
    <t>Směs pro výrobu hydraulického pojiva na bázi druhotných surovin</t>
  </si>
  <si>
    <t>Systémová deska pro vedení potrubí</t>
  </si>
  <si>
    <t>Výzkumný ústav veterinárního lékařství, v.v.i.</t>
  </si>
  <si>
    <t>Šťastný, Kamil</t>
  </si>
  <si>
    <t>Identifikace a kvantitativní stanovení analytu glukosaminu metodou kapalinové chromatografie s hmotnostní spektrometrií s vysokým rozlišením (LC-MS/MS(HR)) v krmivech</t>
  </si>
  <si>
    <t>Identifikace a kvantitativní stanovení analytů indol, skatol a androstenon metodou kapalinové chromatografie s hmotnostní spektrometrií s vysokým rozlišením (LC-MS/MS(HR)) ve vzorcích tkání vepřového masa</t>
  </si>
  <si>
    <t>Salát, Jiří;Formanová, Petra;Eyer, Luděk;Růžek, Daniel</t>
  </si>
  <si>
    <t>Metoda detekce protilátek proti viru klíšťové encefalitidy v séru malých přežvýkavců</t>
  </si>
  <si>
    <t>Reichelová, Markéta;Prodělalová, Jana;Malenovská, Hana;Motlová, Jitka</t>
  </si>
  <si>
    <t>Veřejně přístupná webová databáze kmenů mikroorganismů deponovaných ve Sbírce zoopatogenních mikroorganismů (on-lin katalog)</t>
  </si>
  <si>
    <t>Machatková, Marie;Hulínská, Pavlína;Hanzalová, Kateřina</t>
  </si>
  <si>
    <t>Metoda fertilizace oocytů sexovanými spermiemi plemenných býků in vitro</t>
  </si>
  <si>
    <t>Nedbalcová, Kateřina;Pokludová, Lucie;Prátová, Hana;Zouharová, Monika;Bureš, Jiří;Krejčí, Tomáš;Hera, Alfred</t>
  </si>
  <si>
    <t>Metodika testování citlivosti/rezistence k antimikrobiálním látkám pro vybrané cílové bakteriální patogeny pocházející z definovaných onemocnění zvířat a doporučené postupy antimikrobiální léčby</t>
  </si>
  <si>
    <t>Kosina, Marcel;Matiašovic, Ján;Gebauer, Jan;Kudláčková, Hana;Levá, Lenka;Havlíčková, Hana;Vrzal, Vladimír;Šišák, František</t>
  </si>
  <si>
    <t>Vakcinační postup vedoucí k ochraně sajících selat před infekcí Salmonella enterica subsp. enterica sv. Typhimurium, Derby a Infantis</t>
  </si>
  <si>
    <t>Drasar, Lukáš;Ledvina, Miroslav;Turánek, Jaroslav;Korvasová, Zina</t>
  </si>
  <si>
    <t>Lipopolyamines of spermine type for construction of liposomal transfection systems</t>
  </si>
  <si>
    <t>Gebauer, Jan;Tesařík, Radek;Matiašovic, Jan;Faldyna, Martin;Danešová, Martina;Ryšávka, Petr</t>
  </si>
  <si>
    <t>Protiprůjmová veterinární kompozice s obsahem laktoferinu</t>
  </si>
  <si>
    <t>Králík, Petr;Vašíčková, Petra;Mikel, Pavel</t>
  </si>
  <si>
    <t>Souprava pro in vitro stanovení virů rodu Norovirus (NoV GI a NoV GII)</t>
  </si>
  <si>
    <t>Kovařčík, Kamil</t>
  </si>
  <si>
    <t>BioBos IBR marker live</t>
  </si>
  <si>
    <t>Smola, Jiří;Celer, Vladimír;Toman, Miroslav</t>
  </si>
  <si>
    <t>Metodiky tlumení infekce a eliminace viru PRRS v chovech prasat v České republice</t>
  </si>
  <si>
    <t>Nedbalcová, Kateřina;Zouharová, Monika;Pokludová, Lucie;Bureš, Jiří;Krejčí, Tomáš;Hera, Alfred</t>
  </si>
  <si>
    <t>Výroba setu ke stanovení MIC antimikrobiálních látek u bakteriálních původců mastitid</t>
  </si>
  <si>
    <t>Výzkumný ústav vodohospodářský T. G. Masaryka veřejná výzkumná instituce</t>
  </si>
  <si>
    <t>Opatřilová, Libuše;Janovská, Hana;Grulich, Vít;Birk, Sebastian</t>
  </si>
  <si>
    <t>Fitting the Assessment system for rivers in the Czech Republic using macrophytes to the results of the completed intercalibration exercises</t>
  </si>
  <si>
    <t>Prchalová, Hana;Vološinová, Dagmar;Vyskoč, Petr;Dlabal, Jiří;Beránková, Tereza;Ansorge, Libor</t>
  </si>
  <si>
    <t>Metodika sestavení vodní stopy v souladu s ISO 14046</t>
  </si>
  <si>
    <t>Hrkal, Zbyněk;Váňa, Miroslav</t>
  </si>
  <si>
    <t>Technologická nadstavba čistírny odpadních vod</t>
  </si>
  <si>
    <t>Mičaník, Tomáš;Kristová, Alena</t>
  </si>
  <si>
    <t>Odvození norem environmentální kvality pro vybrané specificky znečišťující látky: arsen, fenthion, metolachlor a S-metolachlor</t>
  </si>
  <si>
    <t>Bílý, Michal;Černá, Michaela;Dort, Bohumil;Horáčková, Jitka;Hruška, Jaroslav;Kladivová, Věra;Rambousková, Kateřina;Simon, Ondřej;Švanyga, Jan;Tichá, Kamila;Vydrová, Alena</t>
  </si>
  <si>
    <t>Metodika podpory perlorodky říční (Margaritifera margaritifera).</t>
  </si>
  <si>
    <t>Zahrádková, Světlana;Němejcová, Denisa;Bojková, Jindřiška;Opatřilová, Libuše;Polášek, Marek;Straka, Michal;Bareš, Milan;Herza, Tomáš;Sedmidubský, Zdeněk;Beneš, Josef</t>
  </si>
  <si>
    <t>Hodnotící a prezentační webový portál RIVERCHANGE pro sledování dlouhodobých změn biologické diverzity v tekoucích vodách</t>
  </si>
  <si>
    <t>Rosendorf, Pavel;Hrabánková, Anna;Klír, Jan;Datel, Josef V.;Kozlovská, Lada;Mühlbachová, Gabriela</t>
  </si>
  <si>
    <t>Nařízení vlády č. 235/2016 Sb. kterým se mění nařízení vlády č. 262/2012 Sb., o stanovení zranitelných oblastí a akčním programu, ve znění pozdějších předpisů</t>
  </si>
  <si>
    <t>Rozkošný, Miloš;Mlejnská, Eva;Plotěný, Karel;Plotěný, Miroslav;Matysíková, Jana;Onderek, Tomáš;Malík, Tomáš;Malík, Miroslav;Novotný, Radek</t>
  </si>
  <si>
    <t>Semikontinuální uzavřený aerobní bioreaktor</t>
  </si>
  <si>
    <t>Rozkošný, Miloš;Petránová, Alžběta;Plotěný, Karel;Plotěný, Miroslav</t>
  </si>
  <si>
    <t>Plovoucí mísicí a aerační zařízení</t>
  </si>
  <si>
    <t>Fuksa, Josef;Matoušová, Lenka;Mlejnská, Eva;Eckhardt, Pavel;Petránová, Alžběta</t>
  </si>
  <si>
    <t>Vyhledávání, evidence, sledování kvality a ochrany náhradních zdrojů vody v obcích a zajištění jejich využitelnosti pro případ mimořádných událostí a v krizových situacích</t>
  </si>
  <si>
    <t>Mlejnková, Hana;Pavlík, František;Konvit, Igor;Havlíček, Marek;Halas, Petr;Uhrová, Jana</t>
  </si>
  <si>
    <t>Vliv změny využití krajiny na ohroženost půdy vodní erozí v zázemí vodního díla Nové Mlýny</t>
  </si>
  <si>
    <t>Fiala, Daniel</t>
  </si>
  <si>
    <t>Pasivní časově integrující vzorkovač vody a nerozpuštěných látek</t>
  </si>
  <si>
    <t>Kožený, Pavel;Sucharda, Martin</t>
  </si>
  <si>
    <t>Přírodě blízký polopropustný výhon říčního břehu</t>
  </si>
  <si>
    <t>Balvín, Pavel;Havlík, Aleš;Picek, Tomáš;Trnka, Michael;Jurečková, Petra</t>
  </si>
  <si>
    <t>Ochranné zařízení propustku v inundačním území</t>
  </si>
  <si>
    <t>Výzkumný ústav zemědělské techniky, v.v.i.</t>
  </si>
  <si>
    <t>Andert, David</t>
  </si>
  <si>
    <t>Prototyp kotle pro spalování pelet s výkonem 25 kW</t>
  </si>
  <si>
    <t>Hutla, Petr;Jevič, Petr</t>
  </si>
  <si>
    <t>Palivo na bázi recyklovaného nebo zbytkového textilu a biomasy</t>
  </si>
  <si>
    <t>Souček, Jiří;Jevič, Petr</t>
  </si>
  <si>
    <t>Řezací ústrojí adaptéru pro sklizeň tuhých stébelnatých rostlin</t>
  </si>
  <si>
    <t>Jevič, Petr;Jurečka, Lukáš;Knotek, Petr;Šedivá, Zdeňka</t>
  </si>
  <si>
    <t>Traktor ZETOR 10540 s vestavěným precizním zařízením a řídící jednotkou duálního palivového systému motorová nafta – stlačený plyn (bio)CNG</t>
  </si>
  <si>
    <t>Machálek, Antonín</t>
  </si>
  <si>
    <t>Vyhledávač živých objektů</t>
  </si>
  <si>
    <t>Kovaříček, Pavel;Hůla, Josef;Plíva, Petr;Stehlík, Martin;Vlášková, Marcela;Renčiuková, Veronika</t>
  </si>
  <si>
    <t>Půdoochranná technologie se zapravování posklizňových zbytků pěstovaných plodin a kompostů do půdy</t>
  </si>
  <si>
    <t>Roy, Amitava;Jelínek, Antonín;Petráčková, Barbora</t>
  </si>
  <si>
    <t>Ověřená  technologie zálivky kukuřice upraveným fugátem z bioplynové stanice</t>
  </si>
  <si>
    <t>Kouďa, Jaroslav;Hruboňová, Zorka;Havelka, Petr;Moudrý, Ivan;Kára, Jaroslav</t>
  </si>
  <si>
    <t>Zařízení pro úpravu bioplynu na palivo typu zemního plynu</t>
  </si>
  <si>
    <t>Jurečka, Lukáš;Jevič, Petr;Šedivá, Zdeňka</t>
  </si>
  <si>
    <t>Pilotní zařízení pro lokální distribuci a plnění stlačeného zemního plynu  a biomethanu</t>
  </si>
  <si>
    <t>Kovaříček, Pavel;Abrham, Zdeněk;Hůla, Josef;Plíva, Petr;Renčiuková, Veronika;Vlášková, Marcela</t>
  </si>
  <si>
    <t>Technologie a ekonomika pěstování plodin v podmínkách s různým stupněm ohrožení vodní erozí</t>
  </si>
  <si>
    <t>Plíva, Petr;Dubský, Martin;Pilný, Rostislav;Dědina, Martin;Sucharová, Julie;Holá, Marie;Vlášková, Marcela</t>
  </si>
  <si>
    <t>Jevič, Petr;Šedivá, Zdeňka;Abrham, Zdeněk</t>
  </si>
  <si>
    <t>Aktualizované a doplněné typické emise skleníkových plynů z pěstování hlavních zemědělských plodin v České republice vypočítané podle směrnice 2009/28/ES o podpoře využívání energie z obnovitelných zdrojů a související legislativy</t>
  </si>
  <si>
    <t>Způsob měření provozní zálohy výkonnosti vývěvy a zařízení k provádění způsobu</t>
  </si>
  <si>
    <t>Vegricht, Jiří</t>
  </si>
  <si>
    <t>Venkovní bouda pro individuální chov zvířat</t>
  </si>
  <si>
    <t>Souček, Jiří</t>
  </si>
  <si>
    <t>Zařízení pro zjišťování fyzikálních parametrů při vysoušení</t>
  </si>
  <si>
    <t>Dědina, Martin;Růžek, Pavel</t>
  </si>
  <si>
    <t>Stanovení podílu nízkoemisních aplikací hnojiv</t>
  </si>
  <si>
    <t>Výzkumný ústav živočišné výroby, v.v.i.</t>
  </si>
  <si>
    <t>Bartoš, Luděk</t>
  </si>
  <si>
    <t>Homosexual Receptivity</t>
  </si>
  <si>
    <t>Skřivan, Miloš;Englmaierová, Michaela;Skřivanová, Věra</t>
  </si>
  <si>
    <t>Snížení koncentrace fosforu v krmných směsích pro slepice v užitkových chovech</t>
  </si>
  <si>
    <t>Pluháček, Jan</t>
  </si>
  <si>
    <t>Behavior of Horeses, Zebras, and Asses</t>
  </si>
  <si>
    <t>Loučka, Radko;Tyrolová, Yvona</t>
  </si>
  <si>
    <t>Pivovarské mláto skladované ve vaku bez konzervantů</t>
  </si>
  <si>
    <t>Krupová, Zuzana;Krupa, Emil;Žáková, Eliška;Přibyl, Josef</t>
  </si>
  <si>
    <t>Reprodukční index mateřských plemen prasat</t>
  </si>
  <si>
    <t>Skřivan, Miloš;Koňák, David</t>
  </si>
  <si>
    <t>Přírodní zdroje karotenoidů v krmných směsích pro slepice</t>
  </si>
  <si>
    <t>Špinka, Marek</t>
  </si>
  <si>
    <t>Positive welfare: What does it add to the debate over pig welfare?</t>
  </si>
  <si>
    <t>Rozkot, Miroslav</t>
  </si>
  <si>
    <t>Kotec pro chov jalových a březích prasnic</t>
  </si>
  <si>
    <t>Malá, Gabriela;Novák, Pavel;Rúžička, Čestmír;Knížek, Josef;Jiroutová, Pavlína;Bečková, Ilona;Procházka, David;Dosedělová, Radka</t>
  </si>
  <si>
    <t>Prototyp podlážky pro venkovní individuální box</t>
  </si>
  <si>
    <t>Uhlířová, Linda;Volek, Zdeněk;Marounek, Milan;Skřivanová, Věra</t>
  </si>
  <si>
    <t>The Effect of a Diet Based on Whole Lupin Seed (Lupinus Albus Cvamiga) on Sanitary Risk Index and the Growth of Growing-Fattening Rabbits</t>
  </si>
  <si>
    <t>Svitáková, Alena;Brzáková, Michaela</t>
  </si>
  <si>
    <t>Předpověď plemenných hodnot pro vyhodnocení polního testu u masných p=lemen skotu</t>
  </si>
  <si>
    <t>Martínek, Ladislav;Rozkot, Miroslav;Illmann, Gudrun;Goumon, Sébastien</t>
  </si>
  <si>
    <t>Experimentální porodní kotec pro prasnice</t>
  </si>
  <si>
    <t>Daněk, Petr;Frydrychová, Soňa;Kuchařová, Stanislava;Lipenský, Jan;Lustyková, Alena;Seifert, Josef;Rozkot, Miroslav</t>
  </si>
  <si>
    <t>Tekutý koncentrát ředidla pro krátkodobou konzervaci kančího spermatu</t>
  </si>
  <si>
    <t>Volek, Zdeněk</t>
  </si>
  <si>
    <t>Základy výživy a krmení brojlerových králíků</t>
  </si>
  <si>
    <t>Loučka, Radko;Tyrolová, Yvona;Jančík, Filip;Kubelková, Petra;Homolka, Petr</t>
  </si>
  <si>
    <t>Vliv délky řezanky zavadlé vojtěšky na kvalitu fermentačního procesu a aerobní stabilitu siláže</t>
  </si>
  <si>
    <t>Daněk, Petr;Lustyková, Alena;Seifert, Josef;Rozkot, Miroslav</t>
  </si>
  <si>
    <t>Trenažer inseminace prasnic</t>
  </si>
  <si>
    <t>Skřivanová, Eva;Čermák, Ladislav</t>
  </si>
  <si>
    <t>Hygienické aspekty pastevniho chovu drůbeže</t>
  </si>
  <si>
    <t>Syrůček, Jan;Krpálková, Lenka;Kvapilík, Jindřich;Vacek, Mojmír</t>
  </si>
  <si>
    <t>Kalkulace ekonomických ukazatelů v chovu skotu</t>
  </si>
  <si>
    <t>Loučka, Radko;Homolka, Petr;Jančík, Filip;Kubelková, Petra;Koukolová, Veronika;Tyrolová, Yvona;Výborná, Alena;Jambor, Václav;Vosynková, Blažena</t>
  </si>
  <si>
    <t>Metody stanovení a hodnocení efektivní vlákniny krmiv pro přežvýkavce</t>
  </si>
  <si>
    <t>Malá, Gabriela;Novák, Pavel;Knížek, Josef;Procházka, David</t>
  </si>
  <si>
    <t>Stájový chov koz - zásady správné chovatelské praxe</t>
  </si>
  <si>
    <t>Kunc, Petr;Knížková, Ivana;Knížek, Josef;Jiroutová, Pavlína;Procházka, David</t>
  </si>
  <si>
    <t>Drbadlo s pružinou</t>
  </si>
  <si>
    <t>Drbadlo s jednou pružinou</t>
  </si>
  <si>
    <t>Brzáková, Michaela;Svitáková, Alena;Veselá, Zdeňka</t>
  </si>
  <si>
    <t>Genetické hodnocení dlouhověkosti masného skotu</t>
  </si>
  <si>
    <t>Zavadilová, Ludmila;Štípková, Miloslava;Kašná, Eva;Krejčová, Michaela</t>
  </si>
  <si>
    <t>Choroby paznehtů u dojnic dědičnost a genetické vztahy ke klinické mastitidě</t>
  </si>
  <si>
    <t>Wackermannová, Marie;Goumon, Sébastien;Illmannová, Gudrun</t>
  </si>
  <si>
    <t>Pens with Temporary Crating: A Viable Alternative Housing System to Improve the Welfare of Lactating Sows - Review</t>
  </si>
  <si>
    <t>Šlosárková, Soňa;Staněk, Stanislav;Fleischer, Petr;Pechová, Alena;Nejedlá, Eliška</t>
  </si>
  <si>
    <t>Rozšíření možností faremní kontroly úrovně kolostrální imunity telat</t>
  </si>
  <si>
    <t>Václavková, Eva</t>
  </si>
  <si>
    <t>Mezinárodní workshop Výzkum v chovu prasat</t>
  </si>
  <si>
    <t>Wolf, Jochen;Wolfová, Marie;Krupa, Emil;Krupová, Zuzana;Žáková, Eliška</t>
  </si>
  <si>
    <t>Computer program EWPIG</t>
  </si>
  <si>
    <t>Kvapilík, Jindřich</t>
  </si>
  <si>
    <t>Chov dojených krav a výroba mléka po kvótách</t>
  </si>
  <si>
    <t>Vliv prostředí na aerobní stabilitu siláží</t>
  </si>
  <si>
    <t>Loučka, Radko;Homolka, Petr;Jančík, Filip;Kubelková, Petra;Tyrolová, Yvona</t>
  </si>
  <si>
    <t>Vliv aditiv na kvalitu kukuřičných siláží</t>
  </si>
  <si>
    <t>Syrůček, Jan;Burdych, Jiří</t>
  </si>
  <si>
    <t>Ekonomické ukazatele výroby mléka v ČR</t>
  </si>
  <si>
    <t>Západočeská univerzita v Plzni</t>
  </si>
  <si>
    <t>Západočeská univerzita v Plzni/Fakulta aplikovaných věd</t>
  </si>
  <si>
    <t>Čada, Roman</t>
  </si>
  <si>
    <t>SMV17 Nonlinear multi-objective optimisation problems with permutable vector functions</t>
  </si>
  <si>
    <t>Konopík, Miloslav</t>
  </si>
  <si>
    <t>Research, development and consultation of design and development of SPA</t>
  </si>
  <si>
    <t>Fatka, Jiří;Průcha, Ondřej;Balák, Oldřich;Houdová, Lucie;Fetter, Miloš;Georgiev, Daniel</t>
  </si>
  <si>
    <t>Nástroj podpory verifikačního procesu dárce kostní dřeně</t>
  </si>
  <si>
    <t>Západočeská univerzita v Plzni/Nové technologie - výzkumné centrum</t>
  </si>
  <si>
    <t>Fiala, Jaroslav;Šesták, Jaroslav</t>
  </si>
  <si>
    <t>Professional Value of Scientific Papers and Their Citation Responding</t>
  </si>
  <si>
    <t>Bugyi, Rafal;Vlček, Jaroslav;Rezek, Jiří;Lazar, Jan</t>
  </si>
  <si>
    <t>HIGH-RATE REACTIVE SPUTTERING OF DIELECTRIC STOICHIOMETRIC FILMS</t>
  </si>
  <si>
    <t>Západočeská univerzita v Plzni/Fakulta elektrotechnická</t>
  </si>
  <si>
    <t>Štork, Milan;Mayer, Daniel</t>
  </si>
  <si>
    <t>Peristaltické čerpadlo</t>
  </si>
  <si>
    <t>Šesták, Jaroslav;Hubík, Pavel;Mareš, Jiří J.;Stávek, Jiří</t>
  </si>
  <si>
    <t>Self-organized Periodic Processes: From Macro-layers to Microworld of Diffusion and Down to the Quantum Aspects of Light</t>
  </si>
  <si>
    <t>Západočeská univerzita v Plzni/Fakulta pedagogická</t>
  </si>
  <si>
    <t>Mergl, Michal;Vaškaninová, Valéria;Žigaite, Živile</t>
  </si>
  <si>
    <t>Vertebrate microremains from the Pragian, Emsian and Eifelian of th Pragie Basin (Czech Republic)</t>
  </si>
  <si>
    <t>Mentlík, Pavel</t>
  </si>
  <si>
    <t>Bohemian Forest: Landscape and People on the Frontier</t>
  </si>
  <si>
    <t>Vychytil, Jan</t>
  </si>
  <si>
    <t>Analýza kinematiky a poranění řidiče/pasažéra při bočním nárazu do automobilu – testování nových konfigurací</t>
  </si>
  <si>
    <t>Západočeská univerzita v Plzni/Fakulta filozofická</t>
  </si>
  <si>
    <t>Toušek, Ladislav;Plachý, Ondřej;Kupka, Petr;Walach, Václav;Lupták, Ľubomír;Tvrdá, Kateřina;Brendzová, Alica</t>
  </si>
  <si>
    <t>Bezpečnostní rizika sociálně vyloučených lokalit: Vytváření znalostí a nástrojů pro management a prevenci kriminality</t>
  </si>
  <si>
    <t>Komárek, Josef;Friedl, Jan;Nývlt, Ondřej;Cigler, Jiří;Charvát, David;Pihera, Josef;Čengery, Jiří;Kašpar, Petr;Řeřicha, Tomáš;Hamáček, Aleš;Moravcová, Daniela;Steiner, František;Prosr, Pavel;Kadlec, Petr;Polanský, Radek;Vik, Robert;Džugan, Tomáš;Jedovnický</t>
  </si>
  <si>
    <t>Systém uzávěry silničního tunelu</t>
  </si>
  <si>
    <t>Mentlík, Václav;Trnka, Pavel;Matějka, Libor;Ponyrko, Sergii;Vodseďálková, Kateřina;Erben, Jakub</t>
  </si>
  <si>
    <t>Elektroizolační kompozitní materiál a způsob jeho přípravy</t>
  </si>
  <si>
    <t>Mentlík, Václav;Ulrych, Jiří</t>
  </si>
  <si>
    <t>Elektroizolační biologicky odbouratelná kapalina</t>
  </si>
  <si>
    <t>Mentlík, Václav;Veselý, Ondřej</t>
  </si>
  <si>
    <t>Kompozitní izolační materiál na bázi polymeru</t>
  </si>
  <si>
    <t>Mentlík, Václav;Trnka, Pavel;Havránek, Lukáš;Erben, Jakub;Vysloužilová, Lucie;Vodseďálková, Kateřina;Berezkinová, Liliana</t>
  </si>
  <si>
    <t>Kompozitní elektroizolant</t>
  </si>
  <si>
    <t>Liška, Jindřich;Černý, Václav</t>
  </si>
  <si>
    <t>A method of detecting and localizing partial rotor-stator rubbing during the operation of a turbine</t>
  </si>
  <si>
    <t>Müller, Luděk;Psutka, Josef;Psutka, Josef;Radová, Vlasta;Salajka, Petr;Pražák, Aleš</t>
  </si>
  <si>
    <t>Hlasové ovládání navigační jednotky automobilu Škoda Auto, 2017</t>
  </si>
  <si>
    <t>Königsmarková, Jana;Balda, Pavel;Schlegel, Miloš</t>
  </si>
  <si>
    <t>SW/HW nástroje pro simulaci v reálném čase (HIL, SIL, MIL) komplexních mechatronických systémů</t>
  </si>
  <si>
    <t>Pekař, Tomáš;Mlčková, Marcela;Ponížilová, Cecílie;Blecha, Tomáš;Hamáček, Aleš;Kašpar, Petr;Řeboun, Jan;Soukup, Radek;Baxa, Milan;Brašna, Václav</t>
  </si>
  <si>
    <t>Ochranná rukavice, zejména pro hasiče</t>
  </si>
  <si>
    <t>Kavalír, Tomáš;Kindl, Vladimír;Turjanica, Pavel;Pušman, Lukáš</t>
  </si>
  <si>
    <t>Zařízení k bezkontaktnímu přenosu elektrické energie na rotující součást</t>
  </si>
  <si>
    <t>Burian, Petr;Broulím, Pavel;Broulím, Jan;Georgiev, Vjačeslav</t>
  </si>
  <si>
    <t>Hybridní detektor</t>
  </si>
  <si>
    <t>Loose, Zdeněk;Pražák, Aleš;Psutka, Josef;Ircing, Pavel</t>
  </si>
  <si>
    <t>Systém pro automatickou synchronizaci titulků s audiovizuálním materiálem</t>
  </si>
  <si>
    <t>Peroutka, Zdeněk;Matuljak, Ivan</t>
  </si>
  <si>
    <t>The apparatus compensating ground currents connected to a transformer neutral point</t>
  </si>
  <si>
    <t>Hruška, Karel;Pechánek, Roman;Byrtus, Miroslav;Drábek, Pavel;Peroutka, Zdeněk;Křepela, Jan;Hruška, Jan;Hána, Jiří</t>
  </si>
  <si>
    <t>Synchronní motor s permanentními magnety pro kompaktní pohonnou jednotku</t>
  </si>
  <si>
    <t>Broulím, Pavel;Burian, Petr;Georgiev, Vjačeslav;Jára, Martin</t>
  </si>
  <si>
    <t>Ethernet embedded readout interface for Timepix3</t>
  </si>
  <si>
    <t>Kuthan, Jiří;Mach, František</t>
  </si>
  <si>
    <t>Systém magnetického polohování feromagnetických těles</t>
  </si>
  <si>
    <t>Řeboun, Jan;Soukup, Radek;Blecha, Tomáš;Hamáček, Aleš;Pekař, Tomáš;Ponížil, Karel</t>
  </si>
  <si>
    <t>Elektricky vodivá pryž a elektroda z elektricky vodivé pryže uspořádaná v podešvi</t>
  </si>
  <si>
    <t>Křivka, Jindřich;Žahour, Jiří;Kosturik, Kamil</t>
  </si>
  <si>
    <t>12 AE ERDPF filtr s aktivní regenerací</t>
  </si>
  <si>
    <t>Soukup, Radek;Řeboun, Jan;Blecha, Tomáš;Kašpar, Petr;Hamáček, Aleš;Smítka, Václav;Mraček, Lukáš;Fiala, Pavel;Baxa, Milan;Brašna, Václav;Loukota, Petr;Koželuh, Jiří</t>
  </si>
  <si>
    <t>Chytrý ochranný oblek ADVANTEX s integrovaným mikrosystémem</t>
  </si>
  <si>
    <t>Peroutka, Zdeněk;Komrska, Tomáš;Talla, Jakub;Blahník, Vojtěch;Streit, Luboš;Štěpánek, Jan;Košan, Tomáš;Bednář, Bedřich;Skala, Bohumil;Kindl, Vladimír;Poláček, Libor;Turjanica, Pavel;Štengl, Josef;Burian, Petr;Michalík, Jan;Molnár, Jan;Jára, Martin;Elis, L</t>
  </si>
  <si>
    <t>Zařízení pro kompenzaci zemních poruch 22/0,4 kV 1,35 MVA</t>
  </si>
  <si>
    <t>Chmelík, Tomáš;Švantner, Michal;Skála, Jiří</t>
  </si>
  <si>
    <t>Software LabIR ThermoStitch</t>
  </si>
  <si>
    <t>Fikar, Pavel</t>
  </si>
  <si>
    <t>Laboratoř na čipu pro 2DEP cytometrii</t>
  </si>
  <si>
    <t>Dudáček, Karel;Vavřička, Vlastimil</t>
  </si>
  <si>
    <t>Systém pro synchronní sběr dat z fakturačních elektroměrů s implementovaným regulačním algoritmem pro 15minutové odběrové limity</t>
  </si>
  <si>
    <t>Jára, Martin</t>
  </si>
  <si>
    <t>Drivers for wide band-gap devices</t>
  </si>
  <si>
    <t>Vstupní měnič pro pomocné pohony s izolační funkcí</t>
  </si>
  <si>
    <t>Pánek, David;Karban, Pavel</t>
  </si>
  <si>
    <t>Stacionární rozložení tepla a vlhkosti ve stavebních konstrukcích</t>
  </si>
  <si>
    <t>Řeboun, Jan;Strobl, Karel;Heřmanský, Vojtěch;Soukup, Radek;Hamáček, Aleš;Johan, Jan</t>
  </si>
  <si>
    <t>Mezivrstva pro pájené spojení</t>
  </si>
  <si>
    <t>Holík, Michael</t>
  </si>
  <si>
    <t>Vylepšený Timepix3 chipboard s podporou zpracování spektroskopického signálu ze společné elektrody</t>
  </si>
  <si>
    <t>Řeboun, Jan;Johan, Jan;Vojtěch, Heřmanský;Šimonovský, Marek;Štěpán, Lukáš;Soukup, Radek;Hamáček, Aleš;Hlína, Jiří</t>
  </si>
  <si>
    <t>Výroba CPV přijímačů</t>
  </si>
  <si>
    <t>Pospíšil, Karel;Mach, František</t>
  </si>
  <si>
    <t>Modulární elektromagnetický ventil</t>
  </si>
  <si>
    <t>Turjanica, Pavel;Chládek, Svatoslav;Pušman, Lukáš;Švarný, Jiří;Štengl, Josef</t>
  </si>
  <si>
    <t>Integrovaný tester pro bloky SandRA řady Z101/Z102</t>
  </si>
  <si>
    <t>Turjanica, Pavel;Košan, Tomáš;Vošmik, David;Sirový, Martin;Štengl, Josef;Bílek, Vít</t>
  </si>
  <si>
    <t>CP 230P – 230V čerpadlo s variantními režimy regulace</t>
  </si>
  <si>
    <t>Komrska, Tomáš;Talla, Jakub;Košan, Tomáš;Molnár, Jan;Poláček, Libor;Pušman, Lukáš;Peroutka, Zdeněk</t>
  </si>
  <si>
    <t>Modul proudové injektáže - finální prototyp</t>
  </si>
  <si>
    <t>Komrska, Tomáš;Talla, Jakub;Košan, Tomáš</t>
  </si>
  <si>
    <t>Možnosti nepřímého vyhodnocení napětí a proudu na primární straně zhášecí tlumivky</t>
  </si>
  <si>
    <t>Ševčík, Jakub;Dudek, Radim;Janda, Martin;Přikryl, Jan</t>
  </si>
  <si>
    <t>Simulátor pohonné jednotky drážního vozidla – expertní systém</t>
  </si>
  <si>
    <t>Mužík, Václav;Vajnar, Vladimír</t>
  </si>
  <si>
    <t>Software pro možnost on-line hodnocení přechodu do ostrovního provozu (Island Operator)</t>
  </si>
  <si>
    <t>Molnár, Jan;Jára, Martin;Košan, Tomáš;Glasberger, Tomáš;Poláček, Libor</t>
  </si>
  <si>
    <t>Prototype of medium-voltage modular power electronics converter</t>
  </si>
  <si>
    <t>Baxa, Milan;Brašna, Václav;Aschenbrenner, Bohumil;Bočan, Josef;Hamáček, Aleš;Soukup, Radek;Moravcová, Daniela;Čengery, Jiří;Freisleben, Jaroslav;Vik, Robert;Smítka, Václav;Řeboun, Jan</t>
  </si>
  <si>
    <t>„Energy harvesting“ systém: PV - akumulátor</t>
  </si>
  <si>
    <t>„Energy harvesting“ systém: indukční nabíjení - superkapacitor</t>
  </si>
  <si>
    <t>SW knihovna funkcí a funkčních bloků pro parametrickou optimalizaci robotů</t>
  </si>
  <si>
    <t>Uzel, David;Šmídl, Václav;Vošmik, David;Janouš, Štěpán</t>
  </si>
  <si>
    <t>Software library of estimator and soft sensors</t>
  </si>
  <si>
    <t>Kavalír, Tomáš;Kindl, Vladimír;Turjanica, Pavel;Pušman, Lukáš;Jára, Martin;Zavřel, Martin</t>
  </si>
  <si>
    <t>Jednotka pro bezdrátové napájení miniaturních senzorů včetně sběru a přenosu dat ze senzorů</t>
  </si>
  <si>
    <t>Západočeská univerzita v Plzni/Fakulta strojní</t>
  </si>
  <si>
    <t>Zetek, Miroslav;Schorník, Václav</t>
  </si>
  <si>
    <t>Fréza s rozpěrami</t>
  </si>
  <si>
    <t>Zeman, Vladimír;Dyk, Štěpán;Hlaváč, Zdeněk</t>
  </si>
  <si>
    <t>Dynamické chování palivového souboru a jeho komponent</t>
  </si>
  <si>
    <t>Bublík, Ondřej;Vimmr, Jan</t>
  </si>
  <si>
    <t>Labyrinth Seal 3D FlowPro Module - Softwarový modul pro numerické řešení 3D proudění páry v ucpávkách parních turbín Labyrinth Seal 3D FlowPro Module - Softwarový modul pro numerické řešení 3D proudění páry v ucpávkách parních turbín</t>
  </si>
  <si>
    <t>Heller, Petr;Čejka, Bohumil;Kořínek, Jiří</t>
  </si>
  <si>
    <t>Pohon dvojkolí úzkorozchodného trakčního tramvajového podvozku</t>
  </si>
  <si>
    <t>Monka, Peter;Řehoř, Jan</t>
  </si>
  <si>
    <t>Řezný nástroj</t>
  </si>
  <si>
    <t>Šesták, Jaroslav</t>
  </si>
  <si>
    <t>Kinetic Phase Diagrams as an Enforced Consequence of Rapid Changing Temperature or Diminishing Particle Size: Thermodynamic Fundamentals and Limits</t>
  </si>
  <si>
    <t>Hajžman, Michal;Dyk, Štěpán;Bulín, Radek</t>
  </si>
  <si>
    <t>Komplexní model diferenciálu a analýza řazení pomocí hydraulického aktuátoru</t>
  </si>
  <si>
    <t>Dupal, Jan</t>
  </si>
  <si>
    <t>Software pro modální analýzu, posouzení stability a celkového dynamického chování turbosoustrojí s vlivem ucpávek</t>
  </si>
  <si>
    <t>Fréza s chlazením</t>
  </si>
  <si>
    <t>Rotační nástroj s vnitřním chlazením</t>
  </si>
  <si>
    <t>Heller, Petr</t>
  </si>
  <si>
    <t>Kolejová vozidla I</t>
  </si>
  <si>
    <t>Rám a primární vypružení úzkorozchodného tramvajového podvozku</t>
  </si>
  <si>
    <t>Hora, Jan;Pavlata, Petr;Křížek, Michal;Ráž, Karel</t>
  </si>
  <si>
    <t>Podlaha funkční nástavby vozidla</t>
  </si>
  <si>
    <t>Chval, Zdeněk;Čechura, Milan</t>
  </si>
  <si>
    <t>Mechanický lis určený pro kování v postupové zápustce</t>
  </si>
  <si>
    <t>Zetek, Miroslav;Zetková, Ivana</t>
  </si>
  <si>
    <t>Ověřená technologie tisku prutových konstrukcí malého průřezu</t>
  </si>
  <si>
    <t>Voldřich, Josef</t>
  </si>
  <si>
    <t>Autorizovaný software OSLOC_V5</t>
  </si>
  <si>
    <t>Bońkowski, Tomasz;Hynčík, Luděk;Šoltés, Lukáš</t>
  </si>
  <si>
    <t>Motorcycle Helmets: The Population Diversity Influence on Head Injury Criterion Assessment.</t>
  </si>
  <si>
    <t>Kepka, Miloslav;Kepka, Miloslav</t>
  </si>
  <si>
    <t>Hlavní aspekty řešení provozní pevnosti a únavové životnosti silničních a kolejových vozidel</t>
  </si>
  <si>
    <t>Špirk, Stanislav</t>
  </si>
  <si>
    <t>Optimalizace hmotnosti vozu - fáze II</t>
  </si>
  <si>
    <t>Jeníček, Štěpán;Jirková, Hana;Vorel, Ivan</t>
  </si>
  <si>
    <t>Nová generace vysokopevných výkovků ze skupiny FF-AHSS ocelí</t>
  </si>
  <si>
    <t>Honnerová, Petra;Honner, Milan</t>
  </si>
  <si>
    <t>Prototyp referenčního termografického povlaku HERP-HTMWIR-BK-11</t>
  </si>
  <si>
    <t>Kovářík, Tomáš;Křenek, Tomáš;Bělský, Petr;Šesták, Jaroslav</t>
  </si>
  <si>
    <t>Biomaterials and Nanotechnology Approach to Medical Enhancement : Chapter 21</t>
  </si>
  <si>
    <t>Mazúr, Petr;Vrána, Jiří;Dundálek, Jan;Svoboda, Miloš;Kosek, Juraj;Pocedič, Jaromír;Černá, Zdeňka;Krajčír, Miloslav</t>
  </si>
  <si>
    <t>Vodivé spojení grafitové plsti a kompozitní desky (TA04011373-V11)</t>
  </si>
  <si>
    <t>Frič, Vojtěch;Žáčková, Eva</t>
  </si>
  <si>
    <t>Key-to-voice</t>
  </si>
  <si>
    <t>Západočeská univerzita v Plzni/Fakulta zdravotnických studií</t>
  </si>
  <si>
    <t>Podzimek, Michal;Pfefferová, Eva</t>
  </si>
  <si>
    <t>Kvalita života pacientů po kardiopulmonální resuscitaci</t>
  </si>
  <si>
    <t>Růžička, Jiří;Pistulková, Alena</t>
  </si>
  <si>
    <t>Gesetze regeln (fast) alles: Rettungsdienst in der Tschechischen Republik</t>
  </si>
  <si>
    <t>Čada, Václav;Fiala, Radek;Kympergrová, Kristýna;Hündl, Vojtěch;Hampl, Stanislav</t>
  </si>
  <si>
    <t>Metodika vyhodnocování lidských zdrojů v oblasti prostorových informací</t>
  </si>
  <si>
    <t>Západočeská univerzita v Plzni/Fakulta ekonomická</t>
  </si>
  <si>
    <t>Kureková, Lucie;Hejduková, Pavlína</t>
  </si>
  <si>
    <t>Hommerová, Dita;Tlučhoř, Jan;Cimler, Petr;Janeček, Petr;Mičudová, Kateřina</t>
  </si>
  <si>
    <t>Reprezentativní studie: Očekávání informací pro zájemce z regionů Horní Falc a Plzeňský kraj</t>
  </si>
  <si>
    <t>Hejduková, Pavlína;Kureková, Lucie</t>
  </si>
  <si>
    <t>PERFORMANCE AND SUSTAINABLE OF HEALTHCARE SYSTEMS AND APPROACHES TO ITS MEASURING AND EVALUATING</t>
  </si>
  <si>
    <t>Valach, Petr;Frömel, Karel;Jakubec, Lukáš;Benešová, Daniela;Salcman, Václav</t>
  </si>
  <si>
    <t>Pohybová aktivita a sportovní preference západočeských adolescentů</t>
  </si>
  <si>
    <t>Pelcerová, Lenka;Honzíková, Jarmila</t>
  </si>
  <si>
    <t>Úroveň tvořivých schopností dětí v České republice a v Turecku</t>
  </si>
  <si>
    <t>Sosna, Daniel</t>
  </si>
  <si>
    <t>Heterotopias behind the Fence: Landfills as Relational Emplacements</t>
  </si>
  <si>
    <t>Štípková, Martina</t>
  </si>
  <si>
    <t>Trendy v porodech mimo partnerství</t>
  </si>
  <si>
    <t>Pařízková, Alena;Frýbert, Jiří</t>
  </si>
  <si>
    <t>Nasili v procesech marginalizace zen v oblasti poskytovani placenych sexualnich sluzeb</t>
  </si>
  <si>
    <t>Brunclíková, Lenka</t>
  </si>
  <si>
    <t>Recyclable waste as a marker of everyday life routines</t>
  </si>
  <si>
    <t>Lozoviuk, Petr</t>
  </si>
  <si>
    <t>Oděsa česká a židovská: mezi kosmopolitismem a nacionalismem</t>
  </si>
  <si>
    <t>Mapping leisure and life through the ages in the Czech Republic</t>
  </si>
  <si>
    <t>Váně, Jan;Hásová, Veronika</t>
  </si>
  <si>
    <t>Jaká je spolehlivost odhadu přenosu náboženství mezi rodiči a dětmi?</t>
  </si>
  <si>
    <t>Jakoubek, Marek</t>
  </si>
  <si>
    <t>Vojvodovo. Istorijata na edno češko selo v Blgarija prez pogleda (ne samo) na negovite žiteli</t>
  </si>
  <si>
    <t>Západočeská univerzita v Plzni/Fakulta právnická</t>
  </si>
  <si>
    <t>Burešová, Kateřina</t>
  </si>
  <si>
    <t>Surrogacy legal issues in the UK and the Czech Republic</t>
  </si>
  <si>
    <t>Adamová, Karolina;Lojek, Antonín;Schelle, Karel;Tauchen, Jaromír</t>
  </si>
  <si>
    <t>Vítek, Jindřich;Němečková, Šárka;Pikna, Libor</t>
  </si>
  <si>
    <t>Zákon o opatřeních ke snížení nákladů na budování vysokorychlostních sítí elektronických komunikací. Komentář</t>
  </si>
  <si>
    <t>Kalný, Miroslav</t>
  </si>
  <si>
    <t>Soukromý zájem ve veřejném prostoru</t>
  </si>
  <si>
    <t>Dvořák, Tomáš</t>
  </si>
  <si>
    <t>Bytové družstevnictví</t>
  </si>
  <si>
    <t>Cihlář, Jiří</t>
  </si>
  <si>
    <t>Vojenské trestní právo ve Francii v letech 1789 až 1815</t>
  </si>
  <si>
    <t>Vaverka, Pavel</t>
  </si>
  <si>
    <t>Vznik poleis a počátky řeckého práva : (1200-550 př.n.l.)</t>
  </si>
  <si>
    <t>Bělohlávek, Alexander;Kopecký, Martin;Kala, Petr;Mates, Pavel;Profeldová, Tereza</t>
  </si>
  <si>
    <t>Doručování v tuzemském a zahraničním styku</t>
  </si>
  <si>
    <t>Odpovědnost za škodu způsobenou profesní komorou při výkonu veřejné moci</t>
  </si>
  <si>
    <t>Vlastnictví jednotek podle zákona o vlastnictví bytů a bytové spoluvlastnictví podle občanského zákoníku v České republice po rekodifikaci soukromého práva - základní otázky</t>
  </si>
  <si>
    <t>Zahradníková, Radka</t>
  </si>
  <si>
    <t>Pojmové znaky civilního procesu</t>
  </si>
  <si>
    <t>MacGregor Pelikánová, Radka;Jánošíková, Petra</t>
  </si>
  <si>
    <t>The Danube Dynamics of the Real Estate Transfer Tax</t>
  </si>
  <si>
    <t>Baštář Leichtová, Magdaléna</t>
  </si>
  <si>
    <t>Why Crimea Was Always Ours: Legitimacy Building During the Annexation of Crimea</t>
  </si>
  <si>
    <t>Ponížilová, Martina</t>
  </si>
  <si>
    <t>Regionální řád a mocnosti Blízkého východu: Formování blízkovýchodního řádu na pozadí soupeření regionálních mocností v letech 1945-2015</t>
  </si>
  <si>
    <t>Cabadová Waisová, Šárka;Caisová, Lenka;Klímová, Nikola</t>
  </si>
  <si>
    <t>Environmental Cooperation as a tool for conflict transformation</t>
  </si>
  <si>
    <t>Záhořík, Jan</t>
  </si>
  <si>
    <t>External factors and their impact on internal political dynamics in Ethiopia</t>
  </si>
  <si>
    <t>Stability of Regional Orders in Contemporary International System: A Framework for Analysis</t>
  </si>
  <si>
    <t>Tydlitátová, Věra</t>
  </si>
  <si>
    <t>Židé v Putinově stínu. Antisemitismus v české prokremelské propagandě</t>
  </si>
  <si>
    <t>Šedivý, Miroslav</t>
  </si>
  <si>
    <t>Crisis among the Great Powers: The Concert of Europe and the Eastern Question</t>
  </si>
  <si>
    <t>Signs from silence – Ur of the first Sumerians</t>
  </si>
  <si>
    <t>Novotný, Lukáš</t>
  </si>
  <si>
    <t>Britské vyslanectví v Praze, Foreign Office a jejich vnímání česko-německého vztahu v Československu v letech 1933-1938</t>
  </si>
  <si>
    <t>Bedžové a dějiny severovýchodního Súdánu</t>
  </si>
  <si>
    <t>Čapek, Ladislav;John, Jan</t>
  </si>
  <si>
    <t>Archaeology and the history of forests - Approaches to the study of archaeological monuments in woodland environments and the conceptual design for their heritage protection</t>
  </si>
  <si>
    <t>Čapek, Ladislav;Holata, Lukáš</t>
  </si>
  <si>
    <t>General overview of medieval settlement research in the Czech Republic: Emergence and development of the field, main issues and adoption of landscape context</t>
  </si>
  <si>
    <t>Skřivan, Aleš;Skřivan, Aleš</t>
  </si>
  <si>
    <t>Financial Battle for Beijing: the Great Powers and Loans to China, 1895–1898</t>
  </si>
  <si>
    <t>The Situation in the Far East before the First Sino-Japanese War</t>
  </si>
  <si>
    <t>Kratochvílová, Martina</t>
  </si>
  <si>
    <t>Postavení ženy na Plzeňsku ve druhé polovině 19. a na počátku 20. století v českém a evropském kontextu</t>
  </si>
  <si>
    <t>Kilián, Jan</t>
  </si>
  <si>
    <t>Anbanterové z Rozndorfu : tři generace kašperskohorských měšťanů na přelomu věků</t>
  </si>
  <si>
    <t>Gojda, Martin;Starková, Lenka;Čulíková, Lucie</t>
  </si>
  <si>
    <t>AARG 2016 Annual Meeting Pilsen</t>
  </si>
  <si>
    <t>Quinn, Justin John</t>
  </si>
  <si>
    <t>Postcolonial Poetry of Ireland</t>
  </si>
  <si>
    <t>Blahak, Boris</t>
  </si>
  <si>
    <t>"Bäim, däi ham zwoa Kepf". Dialekt als dramaturgisches Medium grenzregionaler Identität in ost-bayerischen Hussiten-Festspielen.</t>
  </si>
  <si>
    <t>Stevens across the Iron Curtain</t>
  </si>
  <si>
    <t>Pfeiferová, Dana</t>
  </si>
  <si>
    <t>Von ,Menschen mit rotgoldenen Augen’ und ,Böhmen am Meer’. Ingeborg Bachmann als Ikone und Prätext in der österreichischen und in der tschechischen Literatur</t>
  </si>
  <si>
    <t>Mišterová, Ivona</t>
  </si>
  <si>
    <t>Inter Arma non Silent Musae. Anglická a americká dramatická tvorba na českých a moravských divadelních scénách v době první světové války</t>
  </si>
  <si>
    <t>Vom kafkaesken Übervater zum liebenswürdigen Patriarchen. Zur Verwandlung der Vater-Figur in den Texten Josef Winklers</t>
  </si>
  <si>
    <t>Schuster, Radek</t>
  </si>
  <si>
    <t>Wittgenstein on Probability: Walking the Line between Logic and Epistemology</t>
  </si>
  <si>
    <t>Kočandrle, Radim;Couprie, Dirk L.</t>
  </si>
  <si>
    <t>Apeiron. Anaximander on Generation and Destruction</t>
  </si>
  <si>
    <t>Černá, Jana</t>
  </si>
  <si>
    <t>Dál a dál za Herkulovy sloupy: přírodní tajemství Nového světa a španělská renesanční filosofie a věda</t>
  </si>
  <si>
    <t>Paitlová, Jitka</t>
  </si>
  <si>
    <t>Hans Alberts Weiterentwicklung des Popperschen kritischen Rationalismus</t>
  </si>
  <si>
    <t>Aspect Perception and Immersion in Virtual Reality</t>
  </si>
  <si>
    <t>SMV16 Upgrade modulů EDU pro optimalizaci palivových vsázek OPAL-ATHENA</t>
  </si>
  <si>
    <t>Ekštein, Kamil;Frič, Vojtěch</t>
  </si>
  <si>
    <t>Vědecko-výzkumná činnost pro společnost CEOS Data spol. s r. o.</t>
  </si>
  <si>
    <t>Lukeš, Vladimír;Rohan, Eduard</t>
  </si>
  <si>
    <t>SfePy-PoroDyn</t>
  </si>
  <si>
    <t>Konopík, Miloslav;Neumann, Josef</t>
  </si>
  <si>
    <t>Development of a Component for Automated Templates Extraction from Text Documents</t>
  </si>
  <si>
    <t>Čerba, Otakar;Kafka, Štěpán;Ježek, Jan;Kozhukh, Dzmitry;Čada, Václav;Charvát, Karel;Holý, Stanislav;Mildorf, Tomáš</t>
  </si>
  <si>
    <t>Metodika pro publikování prostorových informací ve formě otevřených dat</t>
  </si>
  <si>
    <t>Krejčí, Alois;Mertl, Jiří</t>
  </si>
  <si>
    <t>Technologie robotizovaného pracoviště pro automatický HV test klimatizačních jednotek</t>
  </si>
  <si>
    <t>Schlegel, Miloš;Königsmarková, Jana;Balda, Pavel;Sobota, Jaroslav</t>
  </si>
  <si>
    <t>Regulátor výkonu jaderného reaktoru</t>
  </si>
  <si>
    <t>Musil, Jindřich</t>
  </si>
  <si>
    <t>Advanced Hard Coatings with Enhanced Toughness and Resistance to Cracking</t>
  </si>
  <si>
    <t>Honner, Milan;Veselý, Zdeněk</t>
  </si>
  <si>
    <t>Způsob měření totální emisivity povrchů materiálů</t>
  </si>
  <si>
    <t>Zeman, Vladimír;Hlaváč, Zdeněk;Dyk, Štěpán</t>
  </si>
  <si>
    <t>Vliv tření v kontaktu Zr pokrytí - mřížka na kmitání a otěr palivového proutku</t>
  </si>
  <si>
    <t>Vimmr, Jan;Bublík, Ondřej</t>
  </si>
  <si>
    <t>Modelování a numerické simulace proudění stlačitelné tekutiny ve štěrbinách odlehčených regulačních ventilů V. - stanovení závislostí průtokového součinitele na tlakovém poměru</t>
  </si>
  <si>
    <t>Hamáček, Aleš;Řeboun, Jan;Freisleben, Jaroslav;Pretl, Silvan;Vik, Robert;Kubáč, Lubomír;Karásková, Marie</t>
  </si>
  <si>
    <t>Zařízení k inaktivaci nežádoucích mikroorganismů světlem</t>
  </si>
  <si>
    <t>Řeboun, Jan;Hamáček, Aleš;Hromadka, Karel;Johan, Jan;Heřmanský, Vojtěch;Fiala, Robert</t>
  </si>
  <si>
    <t>Přijímač koncentrovaného slunečního záření</t>
  </si>
  <si>
    <t>Blecha, Tomáš;Hamáček, Aleš;Štulík, Jiří;Kubáč, Lubomír;Josefík, František</t>
  </si>
  <si>
    <t>Rakušan, Jan;Karásková, Marie;Hamáček, Aleš;Řeboun, Jan;Kubáč, Lubomír;Nešpůrek, Stanislav</t>
  </si>
  <si>
    <t>Způsob přípravy sulfátu kovového nebo nekovového ftalocyaninu a ftalocyaninu připraveného z tohoto sulfátu</t>
  </si>
  <si>
    <t>Mach, František;Kurfiřt, Martin</t>
  </si>
  <si>
    <t>Bistabilní elektromagnetický ventil s bezsenzorovým řízením</t>
  </si>
  <si>
    <t>Mach, František;Kaminský, Tomáš</t>
  </si>
  <si>
    <t>Vysokorychlostní monostabilní elektromagnetický ventil</t>
  </si>
  <si>
    <t>Bednář, Bedřich;Drábek, Pavel;Pittermann, Martin</t>
  </si>
  <si>
    <t>Modulární koncepce trakčního měniče se středofrekvenčním transformátorem a maticovým měničem</t>
  </si>
  <si>
    <t>Streit, Luboš;Štěpánek, Jan</t>
  </si>
  <si>
    <t>Výkonový měnič - základní stavební blok 150 kVA</t>
  </si>
  <si>
    <t>Štěpánek, Jan;Streit, Luboš;Poláček, Libor</t>
  </si>
  <si>
    <t>HW prototyp řídicí části zařízení pro kompenzaci zemních poruch</t>
  </si>
  <si>
    <t>Žahour, Jiří;Kosturik, Kamil;Křivka, Jindřich</t>
  </si>
  <si>
    <t>Řídicí jednotka SCR systému - PBU 1.1</t>
  </si>
  <si>
    <t>Blecha, Tomáš;Hamáček, Aleš;Štulík, Jiří;Kubáč, Lubomír;Josefík, František;Černý, Jiří;Ozaňák, Pavol;Bodnár, Michal;Bariová, Marie;Vydrová, Hana;Kalbáč, Martin;Melníková, Zuzana;Frank, Otakar</t>
  </si>
  <si>
    <t>Senzor pro detekci přítomnosti a koncentrace oxidu uhelnatého</t>
  </si>
  <si>
    <t>Řeboun, Jan;Hamáček, Aleš;Soukup, Radek;Pretl, Silvan;Syrový, Tomáš;Bourek, Jan</t>
  </si>
  <si>
    <t>Řeboun, Jan;Soukup, Radek;Kašpar, Petr;Blecha, Tomáš;Hamáček, Aleš;Baxa, Milan;Loukota, Petr</t>
  </si>
  <si>
    <t>Aktivátor signalizace nouzového stavu integrovaný v textilním výrobku</t>
  </si>
  <si>
    <t>Řeboun, Jan;Soukup, Radek;Kašpar, Petr;Blecha, Tomáš;Hamáček, Aleš;Tichý, Miroslav;Mareš, Petr;Hamanová, Iva;Pilíková, Marie</t>
  </si>
  <si>
    <t>Multifunkční prostěradlo</t>
  </si>
  <si>
    <t>Řeboun, Jan;Soukup, Radek;Hlína, Jiří;Johan, Jan;Heřmanský, Vojtěch;Fiala, Robert;Šimonovský, Marek;Štěpán, Lukáš</t>
  </si>
  <si>
    <t>Výkonový modul s chladičem</t>
  </si>
  <si>
    <t>Blecha, Tomáš;Hamáček, Aleš;Soukup, Radek;Řeboun, Jan;Kašpar, Petr;Mraček, Lukáš;Fiala, Pavel;Čengery, Jiří;Freisleben, Jaroslav;Kuberský, Petr;Záruba, Jan;Baxa, Milan;Kotrč, Roman;Pekař, Tomáš;Loukota, Petr</t>
  </si>
  <si>
    <t>Chytrý zásahový oblek Smart@Fire</t>
  </si>
  <si>
    <t>Řeboun, Jan;Soukup, Radek;Blecha, Tomáš;Kašpar, Petr;Záruba, Jan;Hamáček, Aleš;Fiala, Pavel;Pekař, Tomáš;Baxa, Milan</t>
  </si>
  <si>
    <t>Ochranná rukavice s integrovaným IR senzorem a laserovým zaměřovačem pro určování horkých míst</t>
  </si>
  <si>
    <t>Švarný, Jiří;Štengl, Josef;Turjanica, Pavel</t>
  </si>
  <si>
    <t>Signálové rozhraní ultrazvukového plynového průtokoměru, GBU01A</t>
  </si>
  <si>
    <t>Poláček, Libor;Molnár, Jan;Košan, Tomáš;Pušman, Lukáš;Komrska, Tomáš</t>
  </si>
  <si>
    <t>Výkonová jednotka pro měření parametrů sítě CI5</t>
  </si>
  <si>
    <t>Poláček, Libor;Košan, Tomáš</t>
  </si>
  <si>
    <t>Centrální procesorový modul CPJ</t>
  </si>
  <si>
    <t>Hynek, Martin;Lašová, Václava;Grach, Miroslav;Pušman, Šimon</t>
  </si>
  <si>
    <t>Cover for a lathe</t>
  </si>
  <si>
    <t>Hynek, Martin;Keckstein, Tomáš;Klepáček, Jan;Raab, Zdeněk;Grach, Miroslav</t>
  </si>
  <si>
    <t>Back cover for a lathe</t>
  </si>
  <si>
    <t>Keckstein, Tomáš;Hynek, Martin;Grach, Miroslav;Müller, Eduard;Jirásko, Jakub</t>
  </si>
  <si>
    <t>Chuck guard for a lathe</t>
  </si>
  <si>
    <t>Hynek, Martin;Raab, Zdeněk;Votápek, Petr;Klepáček, Jan</t>
  </si>
  <si>
    <t>Rameno zakladače dopravního žlabu</t>
  </si>
  <si>
    <t>Hynek, Martin;Grach, Miroslav;Pušman, Šimon;Max, Antonín;Jirásko, Jakub</t>
  </si>
  <si>
    <t>Headstock cover for a lathe</t>
  </si>
  <si>
    <t>Hynek, Martin;Grach, Miroslav;Votápek, Petr;Bezděková, Jitka</t>
  </si>
  <si>
    <t>Sliding shield for a lathe</t>
  </si>
  <si>
    <t>Hynek, Martin;Pušman, Šimon;Votápek, Petr;Klepáček, Jan</t>
  </si>
  <si>
    <t>Stroj pro obrábění klikových hřídelů</t>
  </si>
  <si>
    <t>Hynek, Martin;Pušman, Šimon;Votápek, Petr;Jirásko, Jakub</t>
  </si>
  <si>
    <t>Kryt sklíčidla soustruhu</t>
  </si>
  <si>
    <t>Hynek, Martin;Max, Antonín;Votápek, Petr;Klepáček, Jan</t>
  </si>
  <si>
    <t>Pohyblivý kryt suportu</t>
  </si>
  <si>
    <t>Hynek, Martin;Müller, Eduard;Votápek, Petr;Keckstein, Tomáš</t>
  </si>
  <si>
    <t>Zadní kryt soustruhu</t>
  </si>
  <si>
    <t>Hynek, Martin;Müller, Eduard;Votápek, Petr;Klepáček, Jan</t>
  </si>
  <si>
    <t>Krytování CNC soustruhu</t>
  </si>
  <si>
    <t>Hořejší, Petr;Polcar, Jiří;Rohlíková, Lucie</t>
  </si>
  <si>
    <t>Digital Factory and Virtual Reality: Teaching Virtual Reality Principles with Game Engines</t>
  </si>
  <si>
    <t>Hynek, Martin;Müller, Eduard;Formánek, Josef</t>
  </si>
  <si>
    <t>Battery box for a motorcycle</t>
  </si>
  <si>
    <t>Mašek, Bohuslav;Jirková, Hana;Vančura, Filip;Štádler, Ctibor</t>
  </si>
  <si>
    <t>Způsob tváření hybridních součástí zatepla</t>
  </si>
  <si>
    <t>Aišman, David;Mašek, Bohuslav;Jirková, Hana</t>
  </si>
  <si>
    <t>Způsob výroby ledeburitických vysokolegovaných ocelí tepelným zpracováním</t>
  </si>
  <si>
    <t>Görner, Tomáš;Kurkin, Ondřej</t>
  </si>
  <si>
    <t>Spojení odnímatelného lučíku s rámem a pažbou krátké střelné zbraně</t>
  </si>
  <si>
    <t>Bureš, Marek;Filko, Ivan</t>
  </si>
  <si>
    <t>Záchyt závěru krátké zbraně</t>
  </si>
  <si>
    <t>Brázdil, Jiří;Černý, Jaroslav;Mentlík, Václav;Trnka, Pavel;Košanová, Lenka;Kužílek, Vladimír</t>
  </si>
  <si>
    <t>Biologicky odbouratelná elektroizolační kapalina</t>
  </si>
  <si>
    <t>Linhart, Richard;Veřtát, Ivo;Pokorný, Michal;Masopust, Jiří</t>
  </si>
  <si>
    <t>Pozemní komunikační stanice pro nanosatelit VZLUSAT-1 při misi QB50</t>
  </si>
  <si>
    <t>Turjanica, Pavel;Chládek, Svatoslav;Pušman, Lukáš;Švarný, Jiří;Kučera, Vladimír;Mácha, Václav</t>
  </si>
  <si>
    <t>Tester pro konečnou validaci výrobků ve výrobě</t>
  </si>
  <si>
    <t>Grůber, Martin;Matoušek, Jindřich</t>
  </si>
  <si>
    <t>Experimentální systém vytváření doprovodné zvukové stopy TV vysílání s vysokým stupněm srozumitelnosti a přirozenosti</t>
  </si>
  <si>
    <t>Pražák, Aleš;Loose, Zdeněk;Psutka, Josef;Psutka, Josef;Radová, Vlasta</t>
  </si>
  <si>
    <t>Prototyp systému automatického vytváření titulků pro sportovní pořady</t>
  </si>
  <si>
    <t>Nováček, Jiří;Střelec, Martin;Hering, Pavel;Voráč, Přemysl</t>
  </si>
  <si>
    <t>Optimalizátor bezpečného portfolia nabídek rezervací PpS</t>
  </si>
  <si>
    <t>Stanislav, Petr;Švec, Jan;Ircing, Pavel;Pražák, Aleš</t>
  </si>
  <si>
    <t>Systém pro asistovanou katalogizaci archivu</t>
  </si>
  <si>
    <t>Liška, Jindřich;Jakl, Jan;Vašíček, Vojtěch</t>
  </si>
  <si>
    <t>Prototyp systému pro monitorování lopatek z rotorového chvění</t>
  </si>
  <si>
    <t>Pokorná, Dana;Cuřínová, Petra;Fajgar, Radek;Pola, Josef;Křenek, Tomáš;Kovářík, Tomáš;Pola, Michal;Duchek, Petr;Vála, Lukáš;Novák, Libor;Janeček, Vladimír</t>
  </si>
  <si>
    <t>Funkční vzorky porézních katalyzátorů.</t>
  </si>
  <si>
    <t>Moskal, Denys</t>
  </si>
  <si>
    <t>Stimulátor pro nevidomé</t>
  </si>
  <si>
    <t>Pitr, Karel;Pitrová, Gabriela;Mauritzová, Ilona</t>
  </si>
  <si>
    <t>Availability of care in patients with secondary lymphedema after breast surgery</t>
  </si>
  <si>
    <t>Hájek, Marcel;Bahbouh, Charif</t>
  </si>
  <si>
    <t>Muslimský pacient - principy diagnostiky, terapie a komunikace</t>
  </si>
  <si>
    <t>Egerová, Dana;Ubrežiová, Iveta;Nowinski, Witold;Czeglédi, Csilla;Čechurová, Lenka;Eger, Ludvík;Ircingová, Jarmila;Plevný, Miroslav;Tlučhoř, Jan;Vacek, Jiří;Mičík, Michal;Kozáková, Jana;Lančarič, Drahoslav;Savov, Radovan;Tóth, Marián;Hajós, László;Kuna Marosné, Zsuzsanna;Mikáczó, Andrea;Kollár, Peter;Varga, Erika;Nowaczyk, Grazyna;Sobczak, Anna;Fabis, Arthur;Tomczyk, Lukasz</t>
  </si>
  <si>
    <t>Entrepreneurship education Opportunities and Challenges for Universities in Visegrad Countries</t>
  </si>
  <si>
    <t>Ježek, Jiří;Nosková, Marta;Ircingová, Jarmila;Janeček, Petr</t>
  </si>
  <si>
    <t>Výzkum ekonomických efektů projektu Plzeň - Evropské hlavní město kultury 2015</t>
  </si>
  <si>
    <t>Dokoupil, Jaroslav;Novotná, Marie;Preis, Jiří</t>
  </si>
  <si>
    <t>Management inovací v Plzeňském kraji a srovnání se sousedními bavorskými regiony</t>
  </si>
  <si>
    <t>Valach, Petr;Benešová, Daniela;Salcman, Václav;Schulz, Henry</t>
  </si>
  <si>
    <t>Děti v pohybu : výzkumná studie v rámci mezinárodního projektu Comenius</t>
  </si>
  <si>
    <t>Váně, Jan;Kalvas, František</t>
  </si>
  <si>
    <t>Analýza dlouhodobého dopadu projektu EHMK2015 na obyvatele města a jejich recepci pozice kultury v každodenním životě</t>
  </si>
  <si>
    <t>Zmapování potřeb, spokojenosti a očekávání, včetně predikce vývoje v oblasti sociálních služeb v Plzni</t>
  </si>
  <si>
    <t>Baumann, Winfried;Matušková, Lenka</t>
  </si>
  <si>
    <t>Pilsen 2015. Europas Kulturhauptstadt in tschechisch-deutscher Nachbarschaft.</t>
  </si>
  <si>
    <t>Valeš, Václav;Bejvančická, Alexandra</t>
  </si>
  <si>
    <t>České státní právo církevní 1. Dějiny</t>
  </si>
  <si>
    <t>Janečková, Eva</t>
  </si>
  <si>
    <t>Novináři "aktivistické sedmičky" před Národním soudem</t>
  </si>
  <si>
    <t>Akciová společnost</t>
  </si>
  <si>
    <t>Adamová, Karolina;Lojek, Antonín</t>
  </si>
  <si>
    <t>Defining the Term and Content Nation (A Necessary Condition for Understanding the Terms "Nationality" and "National Minority")</t>
  </si>
  <si>
    <t>Význam materiální právní moci a rei iudicatae v právu správním</t>
  </si>
  <si>
    <t>Forejtová, Monika</t>
  </si>
  <si>
    <t>Right to a Fair Trial in Asylum Procedures</t>
  </si>
  <si>
    <t>Pauly, Jan</t>
  </si>
  <si>
    <t>Teoretické a legislativní základy cenných papírů</t>
  </si>
  <si>
    <t>Wolfová, Jitka;Štika, Martin</t>
  </si>
  <si>
    <t>Soudní exekuce</t>
  </si>
  <si>
    <t>Valeš, Václav</t>
  </si>
  <si>
    <t>Bavorské dějiny státu a práva</t>
  </si>
  <si>
    <t>Malast, Jan</t>
  </si>
  <si>
    <t>Teoretická východiska obecní samosprávy v České republice</t>
  </si>
  <si>
    <t>Human Dignity in European Perspective and the Proportionality Principle</t>
  </si>
  <si>
    <t>Knoll, Vilém</t>
  </si>
  <si>
    <t>Die ältesten Stadtbücher und die Anfänge der Stadtkanzlei in Eger (Cheb)</t>
  </si>
  <si>
    <t>Ratislavová, Kateřina</t>
  </si>
  <si>
    <t>Perinatální paliativní péče</t>
  </si>
  <si>
    <t>Toušek, Ladislav;Brendzová, Alica;Kupka, Petr;Walach, Václav;Tvrdá, Kateřina;Vanková, Klára;Lupták, Ľubomír;Lupták Burzová, Petra;Plachý, Ondřej</t>
  </si>
  <si>
    <t>Viktimizace v kontextu sociálního vyloučení</t>
  </si>
  <si>
    <t>Preusz, Michal;Vařeka, Pavel;Orna, Jiří</t>
  </si>
  <si>
    <t>Archeologie třicetileté války v západních Čechách</t>
  </si>
  <si>
    <t>"Rebelie" v Novém Strašecí L. P. 1615</t>
  </si>
  <si>
    <t>Tod, Krankheit und Beerdigung in Michel Stüelers Gedenkbuch (1629-1649)</t>
  </si>
  <si>
    <t>Morávková, Naděžda</t>
  </si>
  <si>
    <t>Plzeňan Kamil Krofta</t>
  </si>
  <si>
    <t>The Emergence of a Modern Plilsen and Struggle of the Czech National Party for the National Emancipation of the Czech Majority in Pilsen in the latter Half of the 19th Century, using the Krofta Family as an Example</t>
  </si>
  <si>
    <t>Zemědělský výzkum, spol. s r.o.</t>
  </si>
  <si>
    <t>Vejražka, Karel;Holý, Kamil;Procházka, Pavel;Vavera, Radek</t>
  </si>
  <si>
    <t>Technologie integrované produkce chmele ve vysoké konstrukci</t>
  </si>
  <si>
    <t>Skládanka, J.;Knotová, Daniela;Mikyska, F.;Pelikán, Jan;Adam, V.;Dohnal, V.;Konečná, Klára;Balabánová, M.;Hodulíková, L.;Horký, P.;Mlejnková, V.</t>
  </si>
  <si>
    <t>Knotová, Daniela;Mlejnková, V.;Pelikán, Jan;Skládanka, J.;Vymyslický, Tomáš;Balabánová, M.;Hodulíková, L.</t>
  </si>
  <si>
    <t>Pěstování vybraných jednoletých jetelovin s ohledem na kvalitu píce a silážování</t>
  </si>
  <si>
    <t>Hofbauer, Jan;Pelikán, Jan;Vejražka, Karel</t>
  </si>
  <si>
    <t>Právní ochrana krmný sléz  HOLINA (Malva verticillata)</t>
  </si>
  <si>
    <t>Právní ochrana  cizrna beraní OLGA  (Cicer arietinum)</t>
  </si>
  <si>
    <t>Seidenglanz, Marek;Poslušná, Jana;Kolařík, Pavel;Rotrekl, Jiří;Hrudová, Eva;Tóth, Pavel;Havel, Jiří;Plachká, Eva</t>
  </si>
  <si>
    <t>Výsledky testování citlivosti blýskáčků (Meligethes spp.) na pyretroid cypermethrin v roce 2016</t>
  </si>
  <si>
    <t>Výsledky testování citlivosti blýskáčků (Meligethes spp.) na organofosfát chlorpyrifos-ethyl v roce 2016</t>
  </si>
  <si>
    <t>Pelikán, Jan;Knotová, Daniela</t>
  </si>
  <si>
    <t>Právní ochrana jetel horský GURU</t>
  </si>
  <si>
    <t>Hofbauer, Jan;Vejražka, Karel</t>
  </si>
  <si>
    <t>Právní ochrana úročník lékařský IVAN</t>
  </si>
  <si>
    <t>Právní ochrana  jetel alpinský ALPIN</t>
  </si>
  <si>
    <t>Vliv zapravení organické hmoty na půdní vlastnosti  a snížení vodní eroze</t>
  </si>
  <si>
    <t>Badalíková, Barbora;Novotná, Jaroslava</t>
  </si>
  <si>
    <t>Sledování půdních vlastností při protierozní ochraně půdy a při aplikaci digestátu</t>
  </si>
  <si>
    <t>Kolařík, Pavel</t>
  </si>
  <si>
    <t>Ztech ověřená technologie - rozšíření registrace přípravku Corum</t>
  </si>
  <si>
    <t>Ztech ověřená technologie - rozšíření registrace přípravku Bandur</t>
  </si>
  <si>
    <t>Ztech ověřená technologie - rozšíření registrace přípravku Agil</t>
  </si>
  <si>
    <t>Ztech ověřená technologie - rozšíření registrace přípravku Refine 50 SX</t>
  </si>
  <si>
    <t>Lang, Jaroslav;Vejražka, Karel</t>
  </si>
  <si>
    <t>Jednoletá osivová směs meziplodin pro pozdnější výsevy a lokality s nedostatkem srážek do lesních, okrasných a ovocných školek</t>
  </si>
  <si>
    <t>Vymyslický, Tomáš;Knotová, Daniela;Badalíková, Barbora;Novotná, Jaroslava;Mastný, Martin</t>
  </si>
  <si>
    <t>Osivová směs pro hráze na sešlapávaná stanoviště</t>
  </si>
  <si>
    <t>Nedělník, Jan;Řepková, Jana;Jakešová, Hana;Ištvánek, Jan</t>
  </si>
  <si>
    <t>Vejražka, Karel;Holý, Kamil;Kudrna, Tomáš;Křivánek, Jindřich</t>
  </si>
  <si>
    <t>Přípravek k optimalizaci růstu vzrůstných odrůd chmele, UV 29089</t>
  </si>
  <si>
    <t>Pelikán, Jan;Hofbauer, Jan;Knotová, Daniela</t>
  </si>
  <si>
    <t>Méně známé druhy zemědělských plodin</t>
  </si>
  <si>
    <t>(Vše)</t>
  </si>
  <si>
    <t>Období hodnocení:</t>
  </si>
  <si>
    <t>Známka</t>
  </si>
  <si>
    <t>Suma</t>
  </si>
  <si>
    <t>Název výzkumné organizace</t>
  </si>
  <si>
    <t>st.1</t>
  </si>
  <si>
    <t>st.2</t>
  </si>
  <si>
    <t>Obory_vybrané výsledky H17_H18</t>
  </si>
  <si>
    <t>Vědní oblast:</t>
  </si>
  <si>
    <t>Označení druhu výsledku</t>
  </si>
  <si>
    <t>Popis položky</t>
  </si>
  <si>
    <t>Audiovizuální tvorba</t>
  </si>
  <si>
    <t>Odborná kniha</t>
  </si>
  <si>
    <t>Kapitola resp. kapitoly v odborné knize</t>
  </si>
  <si>
    <t>D</t>
  </si>
  <si>
    <t>Stať ve sborníku</t>
  </si>
  <si>
    <t>Uspořádání (zorganizování) výstavy (Enekrit), uspořádání (zorganizování) výstavy s kritickým katalogem (Ekrit)</t>
  </si>
  <si>
    <t>Výsledky s právní ochranou (užitný vzor, průmyslový vzor)</t>
  </si>
  <si>
    <t>Technicky realizované výsledky (prototyp, funkční vzorek)</t>
  </si>
  <si>
    <t>Poskytovatelem realizované výsledky (výsledky promítnuté do právních předpisů a norem, do směrnic a předpisů nelegislativní povahy závazných v rámci kompetence příslušeného poskytovatele)</t>
  </si>
  <si>
    <t>Článek v odborném periodiku (Jimp, Jsc a Jost)</t>
  </si>
  <si>
    <t>Uspořádání (zorganizování) konference</t>
  </si>
  <si>
    <t>Metodiky (metodiky schválené příslušným orgánem státní správy; metodiky certifikované oprávněným orgánem; metodiky a postupy akreditované oprávněným orgánem), léčebné postupy, památkové postupy, specializované mapy s odborným obsahem</t>
  </si>
  <si>
    <t>Ostatní výsledky, které nelze zařadit do žádného z výše uvedených druhů výsledku</t>
  </si>
  <si>
    <t>Patent</t>
  </si>
  <si>
    <t>Software</t>
  </si>
  <si>
    <t>Specializovaná veřejná databáze (Sdb)</t>
  </si>
  <si>
    <t>Výzkumná zpráva obsahující utajované informace (takový výsledek lze do RIV vložit pouze v případě, že zpráva obsahuje utajované informace a pole R12 = U), nebo souhrnná výzkumná zpráva</t>
  </si>
  <si>
    <t>Uspořádání (zorganizování) workshopu</t>
  </si>
  <si>
    <t>Poloprovoz, ověřená technologie, odrůda, plemeno</t>
  </si>
  <si>
    <t>Tab: Počet hodnocení VO          (dle zvolené známky)</t>
  </si>
</sst>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0"/>
      <color indexed="8"/>
      <name val="Arial"/>
      <family val="2"/>
      <charset val="238"/>
    </font>
    <font>
      <sz val="11"/>
      <color theme="1"/>
      <name val="Calibri"/>
      <family val="2"/>
      <charset val="238"/>
      <scheme val="minor"/>
    </font>
    <font>
      <sz val="11"/>
      <color theme="1"/>
      <name val="Calibri"/>
      <family val="2"/>
      <charset val="238"/>
      <scheme val="minor"/>
    </font>
    <font>
      <sz val="10"/>
      <color indexed="8"/>
      <name val="Arial"/>
      <family val="2"/>
      <charset val="238"/>
    </font>
    <font>
      <b/>
      <sz val="12"/>
      <color indexed="8"/>
      <name val="Arial"/>
      <family val="2"/>
      <charset val="238"/>
    </font>
    <font>
      <b/>
      <sz val="12"/>
      <color theme="6" tint="-0.249977111117893"/>
      <name val="Arial"/>
      <family val="2"/>
      <charset val="238"/>
    </font>
    <font>
      <b/>
      <sz val="12"/>
      <color theme="5" tint="-0.249977111117893"/>
      <name val="Arial"/>
      <family val="2"/>
      <charset val="238"/>
    </font>
    <font>
      <b/>
      <sz val="10"/>
      <color indexed="8"/>
      <name val="Arial"/>
      <family val="2"/>
      <charset val="238"/>
    </font>
    <font>
      <b/>
      <sz val="14"/>
      <color indexed="8"/>
      <name val="Arial"/>
      <family val="2"/>
      <charset val="238"/>
    </font>
    <font>
      <sz val="10"/>
      <color rgb="FFFF0000"/>
      <name val="Arial"/>
      <family val="2"/>
      <charset val="238"/>
    </font>
    <font>
      <sz val="10"/>
      <name val="Arial"/>
      <family val="2"/>
      <charset val="238"/>
    </font>
    <font>
      <sz val="10"/>
      <color theme="0"/>
      <name val="Arial"/>
      <family val="2"/>
      <charset val="238"/>
    </font>
    <font>
      <sz val="10"/>
      <color theme="1"/>
      <name val="Arial"/>
      <family val="2"/>
      <charset val="238"/>
    </font>
    <font>
      <b/>
      <sz val="11"/>
      <color indexed="8"/>
      <name val="Arial"/>
      <family val="2"/>
      <charset val="238"/>
    </font>
    <font>
      <b/>
      <sz val="14"/>
      <color theme="1"/>
      <name val="Calibri"/>
      <family val="2"/>
      <charset val="238"/>
      <scheme val="minor"/>
    </font>
    <font>
      <sz val="11"/>
      <color indexed="8"/>
      <name val="Arial"/>
      <family val="2"/>
      <charset val="238"/>
    </font>
    <font>
      <b/>
      <sz val="12"/>
      <color theme="1"/>
      <name val="Arial"/>
      <family val="2"/>
      <charset val="238"/>
    </font>
    <font>
      <b/>
      <sz val="11"/>
      <color theme="1"/>
      <name val="Calibri"/>
      <family val="2"/>
      <charset val="238"/>
      <scheme val="minor"/>
    </font>
  </fonts>
  <fills count="6">
    <fill>
      <patternFill patternType="none"/>
    </fill>
    <fill>
      <patternFill patternType="gray125"/>
    </fill>
    <fill>
      <patternFill patternType="solid">
        <fgColor theme="9"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theme="0"/>
        <bgColor indexed="64"/>
      </patternFill>
    </fill>
  </fills>
  <borders count="24">
    <border>
      <left/>
      <right/>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s>
  <cellStyleXfs count="5">
    <xf numFmtId="0" fontId="0" fillId="0" borderId="0" applyFill="0" applyProtection="0"/>
    <xf numFmtId="0" fontId="2" fillId="0" borderId="0"/>
    <xf numFmtId="0" fontId="2" fillId="0" borderId="0"/>
    <xf numFmtId="0" fontId="3" fillId="0" borderId="0" applyFill="0" applyProtection="0"/>
    <xf numFmtId="0" fontId="1" fillId="0" borderId="0"/>
  </cellStyleXfs>
  <cellXfs count="89">
    <xf numFmtId="0" fontId="0" fillId="0" borderId="0" xfId="0"/>
    <xf numFmtId="0" fontId="4" fillId="0" borderId="0" xfId="0" applyFont="1" applyFill="1" applyAlignment="1" applyProtection="1">
      <alignment vertical="center"/>
    </xf>
    <xf numFmtId="0" fontId="0" fillId="0" borderId="0" xfId="0" applyFill="1" applyProtection="1"/>
    <xf numFmtId="0" fontId="7" fillId="0" borderId="0" xfId="0" applyFont="1" applyFill="1" applyAlignment="1" applyProtection="1">
      <alignment vertical="center"/>
    </xf>
    <xf numFmtId="3" fontId="0" fillId="0" borderId="0" xfId="0" applyNumberFormat="1" applyFill="1" applyProtection="1"/>
    <xf numFmtId="0" fontId="11" fillId="0" borderId="0" xfId="0" applyFont="1" applyFill="1" applyAlignment="1" applyProtection="1">
      <alignment horizontal="center" vertical="center"/>
    </xf>
    <xf numFmtId="0" fontId="10" fillId="0" borderId="4" xfId="0" applyFont="1" applyFill="1" applyBorder="1" applyAlignment="1" applyProtection="1">
      <alignment horizontal="center" vertical="center"/>
    </xf>
    <xf numFmtId="0" fontId="9" fillId="0" borderId="0" xfId="0" applyFont="1" applyFill="1" applyAlignment="1" applyProtection="1">
      <alignment wrapText="1"/>
    </xf>
    <xf numFmtId="0" fontId="0" fillId="0" borderId="0" xfId="0" applyFill="1" applyAlignment="1" applyProtection="1"/>
    <xf numFmtId="0" fontId="0" fillId="0" borderId="0" xfId="0" applyFont="1" applyFill="1" applyBorder="1" applyAlignment="1" applyProtection="1">
      <alignment horizontal="center" vertical="center"/>
    </xf>
    <xf numFmtId="0" fontId="0" fillId="0" borderId="0" xfId="0" applyFont="1" applyFill="1" applyBorder="1" applyAlignment="1" applyProtection="1">
      <alignment horizontal="left" vertical="center"/>
    </xf>
    <xf numFmtId="0" fontId="0" fillId="0" borderId="5" xfId="0" applyFont="1" applyFill="1" applyBorder="1" applyAlignment="1" applyProtection="1">
      <alignment horizontal="center" vertical="center"/>
    </xf>
    <xf numFmtId="0" fontId="0" fillId="0" borderId="4" xfId="0" applyFont="1" applyFill="1" applyBorder="1" applyAlignment="1" applyProtection="1">
      <alignment horizontal="center" vertical="center"/>
    </xf>
    <xf numFmtId="0" fontId="10" fillId="0" borderId="0" xfId="1" applyFont="1" applyFill="1" applyBorder="1" applyAlignment="1">
      <alignment horizontal="left" vertical="center"/>
    </xf>
    <xf numFmtId="0" fontId="10" fillId="0" borderId="5" xfId="1" applyFont="1" applyFill="1" applyBorder="1" applyAlignment="1">
      <alignment horizontal="left" vertical="center"/>
    </xf>
    <xf numFmtId="0" fontId="10" fillId="0" borderId="4" xfId="1" applyFont="1" applyFill="1" applyBorder="1" applyAlignment="1">
      <alignment horizontal="center" vertical="center"/>
    </xf>
    <xf numFmtId="0" fontId="10" fillId="0" borderId="0" xfId="1" applyFont="1" applyFill="1" applyBorder="1" applyAlignment="1">
      <alignment horizontal="center" vertical="center"/>
    </xf>
    <xf numFmtId="0" fontId="10" fillId="0" borderId="5" xfId="1" applyFont="1" applyFill="1" applyBorder="1" applyAlignment="1">
      <alignment horizontal="center" vertical="center"/>
    </xf>
    <xf numFmtId="0" fontId="11" fillId="0" borderId="0" xfId="1" applyNumberFormat="1" applyFont="1" applyFill="1" applyAlignment="1" applyProtection="1">
      <alignment horizontal="center" vertical="center"/>
      <protection hidden="1"/>
    </xf>
    <xf numFmtId="0" fontId="11" fillId="0" borderId="0" xfId="1" applyFont="1" applyFill="1" applyAlignment="1">
      <alignment horizontal="center" vertical="center"/>
    </xf>
    <xf numFmtId="0" fontId="12" fillId="0" borderId="0" xfId="1" applyFont="1" applyFill="1" applyBorder="1" applyAlignment="1">
      <alignment horizontal="left" vertical="center"/>
    </xf>
    <xf numFmtId="0" fontId="10" fillId="0" borderId="7" xfId="1" applyFont="1" applyFill="1" applyBorder="1" applyAlignment="1">
      <alignment horizontal="left" vertical="center"/>
    </xf>
    <xf numFmtId="0" fontId="10" fillId="0" borderId="8" xfId="1" applyFont="1" applyFill="1" applyBorder="1" applyAlignment="1">
      <alignment horizontal="left" vertical="center"/>
    </xf>
    <xf numFmtId="0" fontId="10" fillId="0" borderId="6" xfId="1" applyFont="1" applyFill="1" applyBorder="1" applyAlignment="1">
      <alignment horizontal="center" vertical="center"/>
    </xf>
    <xf numFmtId="0" fontId="10" fillId="0" borderId="7" xfId="1" applyFont="1" applyFill="1" applyBorder="1" applyAlignment="1">
      <alignment horizontal="center" vertical="center"/>
    </xf>
    <xf numFmtId="0" fontId="10" fillId="0" borderId="8" xfId="1" applyFont="1" applyFill="1" applyBorder="1" applyAlignment="1">
      <alignment horizontal="center" vertical="center"/>
    </xf>
    <xf numFmtId="0" fontId="0" fillId="0" borderId="4" xfId="0" applyFont="1" applyFill="1" applyBorder="1" applyAlignment="1" applyProtection="1">
      <alignment horizontal="left" vertical="center"/>
    </xf>
    <xf numFmtId="0" fontId="0" fillId="0" borderId="5" xfId="0" applyFont="1" applyFill="1" applyBorder="1" applyAlignment="1" applyProtection="1">
      <alignment horizontal="left" vertical="center"/>
    </xf>
    <xf numFmtId="0" fontId="12" fillId="0" borderId="0" xfId="1" applyFont="1" applyFill="1" applyBorder="1" applyAlignment="1">
      <alignment horizontal="left" vertical="center" wrapText="1"/>
    </xf>
    <xf numFmtId="0" fontId="10" fillId="0" borderId="4" xfId="1" applyFont="1" applyFill="1" applyBorder="1" applyAlignment="1">
      <alignment horizontal="left" vertical="center"/>
    </xf>
    <xf numFmtId="0" fontId="0" fillId="0" borderId="6" xfId="0" applyFont="1" applyFill="1" applyBorder="1" applyAlignment="1" applyProtection="1">
      <alignment horizontal="left" vertical="center"/>
    </xf>
    <xf numFmtId="0" fontId="0" fillId="0" borderId="7" xfId="0" applyFont="1" applyFill="1" applyBorder="1" applyAlignment="1" applyProtection="1">
      <alignment horizontal="left" vertical="center"/>
    </xf>
    <xf numFmtId="0" fontId="12" fillId="0" borderId="7" xfId="1" applyFont="1" applyFill="1" applyBorder="1" applyAlignment="1">
      <alignment horizontal="left" vertical="center" wrapText="1"/>
    </xf>
    <xf numFmtId="0" fontId="10" fillId="0" borderId="6" xfId="1" applyFont="1" applyFill="1" applyBorder="1" applyAlignment="1">
      <alignment horizontal="left" vertical="center"/>
    </xf>
    <xf numFmtId="0" fontId="0" fillId="2" borderId="11" xfId="0" applyFill="1" applyBorder="1" applyProtection="1"/>
    <xf numFmtId="3" fontId="9" fillId="0" borderId="0" xfId="0" applyNumberFormat="1" applyFont="1" applyFill="1" applyBorder="1" applyAlignment="1" applyProtection="1">
      <alignment horizontal="center" vertical="center" wrapText="1"/>
    </xf>
    <xf numFmtId="0" fontId="0" fillId="2" borderId="2" xfId="0" applyFill="1" applyBorder="1" applyProtection="1"/>
    <xf numFmtId="0" fontId="0" fillId="2" borderId="1" xfId="0" applyFill="1" applyBorder="1" applyProtection="1"/>
    <xf numFmtId="0" fontId="7" fillId="2" borderId="10" xfId="0" applyFont="1" applyFill="1" applyBorder="1" applyAlignment="1" applyProtection="1">
      <alignment horizontal="center" vertical="center" wrapText="1"/>
    </xf>
    <xf numFmtId="0" fontId="7" fillId="2" borderId="14" xfId="0" applyFont="1" applyFill="1" applyBorder="1" applyAlignment="1" applyProtection="1">
      <alignment horizontal="center" vertical="center" wrapText="1"/>
    </xf>
    <xf numFmtId="0" fontId="0" fillId="3" borderId="12" xfId="0" applyFill="1" applyBorder="1" applyProtection="1"/>
    <xf numFmtId="0" fontId="0" fillId="3" borderId="11" xfId="0" applyFill="1" applyBorder="1" applyProtection="1"/>
    <xf numFmtId="0" fontId="0" fillId="3" borderId="13" xfId="0" applyFill="1" applyBorder="1" applyProtection="1"/>
    <xf numFmtId="0" fontId="7" fillId="3" borderId="10" xfId="0" applyFont="1" applyFill="1" applyBorder="1" applyAlignment="1" applyProtection="1">
      <alignment horizontal="center" vertical="center" wrapText="1"/>
    </xf>
    <xf numFmtId="0" fontId="7" fillId="3" borderId="14" xfId="0" applyFont="1" applyFill="1" applyBorder="1" applyAlignment="1" applyProtection="1">
      <alignment horizontal="center" vertical="center" wrapText="1"/>
    </xf>
    <xf numFmtId="0" fontId="0" fillId="2" borderId="12" xfId="0" applyFill="1" applyBorder="1" applyProtection="1"/>
    <xf numFmtId="0" fontId="0" fillId="2" borderId="13" xfId="0" applyFill="1" applyBorder="1" applyProtection="1"/>
    <xf numFmtId="0" fontId="13" fillId="2" borderId="9" xfId="0" applyFont="1" applyFill="1" applyBorder="1" applyAlignment="1" applyProtection="1">
      <alignment horizontal="center" vertical="center" wrapText="1"/>
    </xf>
    <xf numFmtId="0" fontId="8" fillId="2" borderId="10" xfId="0" applyFont="1" applyFill="1" applyBorder="1" applyAlignment="1" applyProtection="1">
      <alignment horizontal="center" vertical="center" wrapText="1"/>
    </xf>
    <xf numFmtId="0" fontId="0" fillId="0" borderId="0" xfId="0" applyAlignment="1">
      <alignment horizontal="center" vertical="top" wrapText="1"/>
    </xf>
    <xf numFmtId="0" fontId="7" fillId="2" borderId="9" xfId="0" applyFont="1" applyFill="1" applyBorder="1" applyAlignment="1" applyProtection="1">
      <alignment horizontal="center" vertical="center" textRotation="90" wrapText="1"/>
    </xf>
    <xf numFmtId="0" fontId="7" fillId="2" borderId="10" xfId="0" applyNumberFormat="1" applyFont="1" applyFill="1" applyBorder="1" applyAlignment="1" applyProtection="1">
      <alignment horizontal="center" vertical="center" textRotation="90" wrapText="1"/>
    </xf>
    <xf numFmtId="0" fontId="7" fillId="2" borderId="10" xfId="0" applyFont="1" applyFill="1" applyBorder="1" applyAlignment="1" applyProtection="1">
      <alignment horizontal="center" vertical="center" textRotation="90" wrapText="1"/>
    </xf>
    <xf numFmtId="0" fontId="7" fillId="2" borderId="14" xfId="0" applyFont="1" applyFill="1" applyBorder="1" applyAlignment="1" applyProtection="1">
      <alignment horizontal="center" vertical="center" textRotation="90" wrapText="1"/>
    </xf>
    <xf numFmtId="0" fontId="7" fillId="3" borderId="9" xfId="0" applyFont="1" applyFill="1" applyBorder="1" applyAlignment="1" applyProtection="1">
      <alignment horizontal="center" vertical="center" wrapText="1"/>
    </xf>
    <xf numFmtId="0" fontId="10" fillId="0" borderId="5" xfId="0" applyFont="1" applyFill="1" applyBorder="1" applyAlignment="1" applyProtection="1">
      <alignment horizontal="left" vertical="center"/>
    </xf>
    <xf numFmtId="0" fontId="0" fillId="0" borderId="11" xfId="0" applyBorder="1" applyAlignment="1">
      <alignment horizontal="left" vertical="center"/>
    </xf>
    <xf numFmtId="0" fontId="0" fillId="0" borderId="0" xfId="0" applyAlignment="1">
      <alignment vertical="top"/>
    </xf>
    <xf numFmtId="0" fontId="0" fillId="2" borderId="11" xfId="0" applyFill="1" applyBorder="1" applyAlignment="1">
      <alignment horizontal="left" vertical="center" wrapText="1"/>
    </xf>
    <xf numFmtId="0" fontId="0" fillId="5" borderId="11" xfId="0" applyFill="1" applyBorder="1" applyAlignment="1">
      <alignment horizontal="center" vertical="center" wrapText="1"/>
    </xf>
    <xf numFmtId="0" fontId="15" fillId="2" borderId="11" xfId="0" applyFont="1" applyFill="1" applyBorder="1" applyAlignment="1">
      <alignment horizontal="right" vertical="center"/>
    </xf>
    <xf numFmtId="0" fontId="0" fillId="4" borderId="11" xfId="0" applyFill="1" applyBorder="1" applyAlignment="1">
      <alignment horizontal="left" vertical="center"/>
    </xf>
    <xf numFmtId="0" fontId="0" fillId="0" borderId="11" xfId="0" applyNumberFormat="1" applyBorder="1" applyAlignment="1">
      <alignment horizontal="center" vertical="center"/>
    </xf>
    <xf numFmtId="0" fontId="0" fillId="0" borderId="18" xfId="0" applyNumberFormat="1" applyBorder="1" applyAlignment="1">
      <alignment horizontal="center" vertical="center"/>
    </xf>
    <xf numFmtId="0" fontId="0" fillId="0" borderId="18" xfId="0" applyBorder="1" applyAlignment="1">
      <alignment horizontal="left" vertical="center"/>
    </xf>
    <xf numFmtId="0" fontId="0" fillId="3" borderId="11" xfId="0" applyNumberFormat="1" applyFill="1" applyBorder="1" applyAlignment="1">
      <alignment horizontal="center" vertical="center"/>
    </xf>
    <xf numFmtId="0" fontId="0" fillId="3" borderId="18" xfId="0" applyFill="1" applyBorder="1" applyAlignment="1">
      <alignment horizontal="center" vertical="center"/>
    </xf>
    <xf numFmtId="0" fontId="16" fillId="0" borderId="0" xfId="0" applyFont="1" applyFill="1" applyBorder="1" applyAlignment="1">
      <alignment vertical="center" wrapText="1"/>
    </xf>
    <xf numFmtId="0" fontId="0" fillId="0" borderId="0" xfId="0" applyFill="1" applyAlignment="1">
      <alignment horizontal="center" vertical="top" wrapText="1"/>
    </xf>
    <xf numFmtId="0" fontId="14" fillId="3" borderId="15" xfId="4" applyFont="1" applyFill="1" applyBorder="1" applyAlignment="1">
      <alignment horizontal="center" vertical="center" wrapText="1"/>
    </xf>
    <xf numFmtId="0" fontId="14" fillId="3" borderId="19" xfId="4" applyFont="1" applyFill="1" applyBorder="1" applyAlignment="1">
      <alignment horizontal="center" vertical="center"/>
    </xf>
    <xf numFmtId="0" fontId="1" fillId="0" borderId="0" xfId="4"/>
    <xf numFmtId="0" fontId="17" fillId="0" borderId="20" xfId="4" applyFont="1" applyBorder="1" applyAlignment="1">
      <alignment horizontal="center" vertical="center"/>
    </xf>
    <xf numFmtId="0" fontId="1" fillId="0" borderId="21" xfId="4" applyBorder="1"/>
    <xf numFmtId="0" fontId="17" fillId="0" borderId="16" xfId="4" applyFont="1" applyBorder="1" applyAlignment="1">
      <alignment horizontal="center" vertical="center"/>
    </xf>
    <xf numFmtId="0" fontId="1" fillId="0" borderId="22" xfId="4" applyBorder="1"/>
    <xf numFmtId="0" fontId="17" fillId="0" borderId="17" xfId="4" applyFont="1" applyBorder="1" applyAlignment="1">
      <alignment horizontal="center" vertical="center"/>
    </xf>
    <xf numFmtId="0" fontId="1" fillId="0" borderId="23" xfId="4" applyBorder="1"/>
    <xf numFmtId="0" fontId="1" fillId="0" borderId="0" xfId="4" applyAlignment="1">
      <alignment wrapText="1"/>
    </xf>
    <xf numFmtId="0" fontId="0" fillId="4" borderId="0" xfId="0" applyFill="1" applyBorder="1" applyAlignment="1">
      <alignment horizontal="center" vertical="center" wrapText="1"/>
    </xf>
    <xf numFmtId="0" fontId="0" fillId="5" borderId="0" xfId="0" applyFill="1" applyBorder="1" applyAlignment="1">
      <alignment horizontal="left" vertical="center" wrapText="1"/>
    </xf>
    <xf numFmtId="0" fontId="0" fillId="4" borderId="0" xfId="0" applyFill="1" applyBorder="1" applyAlignment="1">
      <alignment horizontal="center" vertical="top" wrapText="1"/>
    </xf>
    <xf numFmtId="0" fontId="8" fillId="2" borderId="1" xfId="0" applyFont="1" applyFill="1" applyBorder="1" applyAlignment="1" applyProtection="1">
      <alignment horizontal="center" vertical="center"/>
    </xf>
    <xf numFmtId="0" fontId="8" fillId="2" borderId="3" xfId="0" applyFont="1" applyFill="1" applyBorder="1" applyAlignment="1" applyProtection="1">
      <alignment horizontal="center" vertical="center"/>
    </xf>
    <xf numFmtId="0" fontId="8" fillId="3" borderId="2" xfId="0" applyFont="1" applyFill="1" applyBorder="1" applyAlignment="1" applyProtection="1">
      <alignment horizontal="center" vertical="center"/>
    </xf>
    <xf numFmtId="0" fontId="8" fillId="3" borderId="1" xfId="0" applyFont="1" applyFill="1" applyBorder="1" applyAlignment="1" applyProtection="1">
      <alignment horizontal="center" vertical="center"/>
    </xf>
    <xf numFmtId="0" fontId="8" fillId="3" borderId="3" xfId="0" applyFont="1" applyFill="1" applyBorder="1" applyAlignment="1" applyProtection="1">
      <alignment horizontal="center" vertical="center"/>
    </xf>
    <xf numFmtId="0" fontId="8" fillId="2" borderId="2" xfId="0" applyFont="1" applyFill="1" applyBorder="1" applyAlignment="1" applyProtection="1">
      <alignment horizontal="center" vertical="center"/>
    </xf>
    <xf numFmtId="0" fontId="16" fillId="0" borderId="0" xfId="0" applyFont="1" applyFill="1" applyBorder="1" applyAlignment="1">
      <alignment horizontal="left" vertical="center" wrapText="1"/>
    </xf>
  </cellXfs>
  <cellStyles count="5">
    <cellStyle name="Normální" xfId="0" builtinId="0"/>
    <cellStyle name="Normální 2" xfId="2"/>
    <cellStyle name="Normální 2 2" xfId="4"/>
    <cellStyle name="Normální 3" xfId="3"/>
    <cellStyle name="Normální 4" xfId="1"/>
  </cellStyles>
  <dxfs count="133">
    <dxf>
      <fill>
        <patternFill>
          <bgColor rgb="FFFFFF00"/>
        </patternFill>
      </fill>
    </dxf>
    <dxf>
      <fill>
        <patternFill>
          <bgColor rgb="FFFFFF00"/>
        </patternFill>
      </fill>
    </dxf>
    <dxf>
      <border>
        <top style="thin">
          <color indexed="64"/>
        </top>
        <horizontal style="thin">
          <color indexed="64"/>
        </horizontal>
      </border>
    </dxf>
    <dxf>
      <border>
        <top style="thin">
          <color indexed="64"/>
        </top>
        <horizontal style="thin">
          <color indexed="64"/>
        </horizontal>
      </border>
    </dxf>
    <dxf>
      <border>
        <left/>
        <right/>
        <top/>
        <bottom/>
        <vertical/>
      </border>
    </dxf>
    <dxf>
      <border>
        <left/>
        <right/>
        <top/>
        <bottom/>
        <vertical/>
      </border>
    </dxf>
    <dxf>
      <fill>
        <patternFill>
          <bgColor theme="0"/>
        </patternFill>
      </fill>
    </dxf>
    <dxf>
      <fill>
        <patternFill>
          <bgColor theme="0"/>
        </patternFill>
      </fill>
    </dxf>
    <dxf>
      <fill>
        <patternFill>
          <bgColor rgb="FFFFFF00"/>
        </patternFill>
      </fill>
    </dxf>
    <dxf>
      <border>
        <left style="thin">
          <color indexed="64"/>
        </left>
        <right style="thin">
          <color indexed="64"/>
        </right>
        <top style="thin">
          <color indexed="64"/>
        </top>
        <vertical style="thin">
          <color indexed="64"/>
        </vertical>
        <horizontal style="thin">
          <color indexed="64"/>
        </horizontal>
      </border>
    </dxf>
    <dxf>
      <fill>
        <patternFill>
          <bgColor theme="0"/>
        </patternFill>
      </fill>
    </dxf>
    <dxf>
      <alignment horizontal="left" readingOrder="0"/>
    </dxf>
    <dxf>
      <fill>
        <patternFill patternType="solid">
          <bgColor theme="0"/>
        </patternFill>
      </fill>
    </dxf>
    <dxf>
      <border>
        <left/>
        <right/>
        <top/>
        <bottom/>
      </border>
    </dxf>
    <dxf>
      <alignment horizontal="left" readingOrder="0"/>
    </dxf>
    <dxf>
      <fill>
        <patternFill patternType="solid">
          <bgColor theme="0"/>
        </patternFill>
      </fill>
    </dxf>
    <dxf>
      <fill>
        <patternFill patternType="solid">
          <bgColor theme="0"/>
        </patternFill>
      </fill>
    </dxf>
    <dxf>
      <fill>
        <patternFill patternType="solid">
          <bgColor theme="0"/>
        </patternFill>
      </fill>
    </dxf>
    <dxf>
      <fill>
        <patternFill patternType="solid">
          <bgColor rgb="FFFFFF00"/>
        </patternFill>
      </fill>
    </dxf>
    <dxf>
      <numFmt numFmtId="0" formatCode="General"/>
    </dxf>
    <dxf>
      <fill>
        <patternFill patternType="none">
          <fgColor indexed="64"/>
          <bgColor auto="1"/>
        </patternFill>
      </fill>
    </dxf>
    <dxf>
      <fill>
        <patternFill patternType="none">
          <fgColor indexed="64"/>
          <bgColor auto="1"/>
        </patternFill>
      </fill>
    </dxf>
    <dxf>
      <alignment horizontal="center" readingOrder="0"/>
    </dxf>
    <dxf>
      <fill>
        <patternFill patternType="solid">
          <bgColor theme="9" tint="0.59999389629810485"/>
        </patternFill>
      </fill>
    </dxf>
    <dxf>
      <fill>
        <patternFill patternType="solid">
          <bgColor theme="9" tint="0.59999389629810485"/>
        </patternFill>
      </fill>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vertical="center" readingOrder="0"/>
    </dxf>
    <dxf>
      <alignment horizont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top style="thin">
          <color indexed="64"/>
        </top>
        <horizontal style="thin">
          <color indexed="64"/>
        </horizontal>
      </border>
    </dxf>
    <dxf>
      <border>
        <top style="thin">
          <color indexed="64"/>
        </top>
        <horizontal style="thin">
          <color indexed="64"/>
        </horizontal>
      </border>
    </dxf>
    <dxf>
      <border>
        <left/>
        <right/>
        <top/>
        <bottom/>
        <vertical/>
      </border>
    </dxf>
    <dxf>
      <border>
        <left/>
        <right/>
        <top/>
        <bottom/>
        <vertic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9" tint="0.79998168889431442"/>
        </patternFill>
      </fill>
    </dxf>
    <dxf>
      <fill>
        <patternFill patternType="solid">
          <bgColor theme="9" tint="0.79998168889431442"/>
        </patternFill>
      </fill>
    </dxf>
    <dxf>
      <font>
        <sz val="11"/>
      </font>
    </dxf>
    <dxf>
      <font>
        <sz val="11"/>
      </font>
    </dxf>
    <dxf>
      <fill>
        <patternFill>
          <bgColor theme="9" tint="0.79998168889431442"/>
        </patternFill>
      </fill>
    </dxf>
    <dxf>
      <fill>
        <patternFill>
          <bgColor theme="9" tint="0.79998168889431442"/>
        </patternFill>
      </fill>
    </dxf>
    <dxf>
      <fill>
        <patternFill patternType="solid">
          <bgColor rgb="FFFFFF00"/>
        </patternFill>
      </fill>
    </dxf>
    <dxf>
      <fill>
        <patternFill patternType="solid">
          <bgColor rgb="FFFFFF00"/>
        </patternFill>
      </fill>
    </dxf>
    <dxf>
      <fill>
        <patternFill patternType="solid">
          <bgColor theme="0"/>
        </patternFill>
      </fill>
    </dxf>
    <dxf>
      <fill>
        <patternFill patternType="solid">
          <bgColor theme="0"/>
        </patternFill>
      </fill>
    </dxf>
    <dxf>
      <alignment horizontal="left" readingOrder="0"/>
    </dxf>
    <dxf>
      <alignment vertical="top" readingOrder="0"/>
    </dxf>
    <dxf>
      <alignment vertical="top" readingOrder="0"/>
    </dxf>
    <dxf>
      <alignment vertical="top" readingOrder="0"/>
    </dxf>
    <dxf>
      <alignment vertical="top" readingOrder="0"/>
    </dxf>
    <dxf>
      <alignment vertical="top" readingOrder="0"/>
    </dxf>
    <dxf>
      <alignment horizontal="right" readingOrder="0"/>
    </dxf>
    <dxf>
      <alignment horizontal="right" readingOrder="0"/>
    </dxf>
    <dxf>
      <alignment vertical="top" readingOrder="0"/>
    </dxf>
    <dxf>
      <alignment vertical="top" readingOrder="0"/>
    </dxf>
    <dxf>
      <alignment vertical="top" readingOrder="0"/>
    </dxf>
    <dxf>
      <alignment vertical="top" readingOrder="0"/>
    </dxf>
    <dxf>
      <alignment vertical="top"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font>
        <b val="0"/>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0"/>
        <color indexed="8"/>
        <name val="Arial"/>
        <scheme val="none"/>
      </font>
      <fill>
        <patternFill patternType="none">
          <fgColor indexed="64"/>
          <bgColor indexed="65"/>
        </patternFill>
      </fill>
      <alignment horizontal="center" vertical="center" textRotation="0" wrapText="0" indent="0" justifyLastLine="0" shrinkToFit="0" readingOrder="0"/>
      <border diagonalUp="0" diagonalDown="0">
        <left/>
        <right style="medium">
          <color indexed="64"/>
        </right>
        <top/>
        <bottom/>
        <vertical/>
        <horizontal/>
      </border>
      <protection locked="1" hidden="0"/>
    </dxf>
    <dxf>
      <font>
        <b val="0"/>
        <i val="0"/>
        <strike val="0"/>
        <condense val="0"/>
        <extend val="0"/>
        <outline val="0"/>
        <shadow val="0"/>
        <u val="none"/>
        <vertAlign val="baseline"/>
        <sz val="10"/>
        <color indexed="8"/>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medium">
          <color indexed="64"/>
        </left>
        <right/>
        <top/>
        <bottom/>
        <vertical/>
        <horizontal/>
      </border>
      <protection locked="1" hidden="0"/>
    </dxf>
    <dxf>
      <font>
        <b val="0"/>
        <i val="0"/>
        <strike val="0"/>
        <condense val="0"/>
        <extend val="0"/>
        <outline val="0"/>
        <shadow val="0"/>
        <u val="none"/>
        <vertAlign val="baseline"/>
        <sz val="10"/>
        <color indexed="8"/>
        <name val="Arial"/>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indexed="8"/>
        <name val="Arial"/>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indexed="8"/>
        <name val="Arial"/>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indexed="8"/>
        <name val="Arial"/>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indexed="8"/>
        <name val="Arial"/>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indexed="8"/>
        <name val="Arial"/>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indexed="8"/>
        <name val="Arial"/>
        <scheme val="none"/>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0"/>
        <color indexed="8"/>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medium">
          <color indexed="64"/>
        </left>
        <right/>
        <top/>
        <bottom/>
        <vertical/>
        <horizontal/>
      </border>
      <protection locked="1" hidden="0"/>
    </dxf>
    <dxf>
      <font>
        <b val="0"/>
        <i val="0"/>
        <strike val="0"/>
        <condense val="0"/>
        <extend val="0"/>
        <outline val="0"/>
        <shadow val="0"/>
        <u val="none"/>
        <vertAlign val="baseline"/>
        <sz val="10"/>
        <color indexed="8"/>
        <name val="Arial"/>
        <scheme val="none"/>
      </font>
      <fill>
        <patternFill patternType="none">
          <fgColor indexed="64"/>
          <bgColor indexed="65"/>
        </patternFill>
      </fill>
      <alignment horizontal="left" vertical="center" textRotation="0" wrapText="0" indent="0" justifyLastLine="0" shrinkToFit="0" readingOrder="0"/>
      <border diagonalUp="0" diagonalDown="0">
        <left/>
        <right style="medium">
          <color indexed="64"/>
        </right>
        <top/>
        <bottom/>
        <vertical/>
        <horizontal/>
      </border>
      <protection locked="1" hidden="0"/>
    </dxf>
    <dxf>
      <font>
        <b val="0"/>
        <i val="0"/>
        <strike val="0"/>
        <condense val="0"/>
        <extend val="0"/>
        <outline val="0"/>
        <shadow val="0"/>
        <u val="none"/>
        <vertAlign val="baseline"/>
        <sz val="10"/>
        <color indexed="8"/>
        <name val="Arial"/>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indexed="8"/>
        <name val="Arial"/>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indexed="8"/>
        <name val="Arial"/>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indexed="8"/>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medium">
          <color indexed="64"/>
        </left>
        <right/>
        <top/>
        <bottom/>
        <vertical/>
        <horizontal/>
      </border>
      <protection locked="1" hidden="0"/>
    </dxf>
    <dxf>
      <border outline="0">
        <top style="thin">
          <color indexed="64"/>
        </top>
      </border>
    </dxf>
    <dxf>
      <font>
        <b val="0"/>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0" indent="0" justifyLastLine="0" shrinkToFit="0" readingOrder="0"/>
      <protection locked="1" hidden="0"/>
    </dxf>
    <dxf>
      <border outline="0">
        <bottom style="thin">
          <color indexed="64"/>
        </bottom>
      </border>
    </dxf>
    <dxf>
      <font>
        <b/>
        <i val="0"/>
        <strike val="0"/>
        <condense val="0"/>
        <extend val="0"/>
        <outline val="0"/>
        <shadow val="0"/>
        <u val="none"/>
        <vertAlign val="baseline"/>
        <sz val="10"/>
        <color indexed="8"/>
        <name val="Arial"/>
        <scheme val="none"/>
      </font>
      <fill>
        <patternFill patternType="solid">
          <fgColor indexed="64"/>
          <bgColor rgb="FFFCEDE4"/>
        </patternFill>
      </fill>
      <alignment horizontal="center" vertical="center" textRotation="90" wrapText="1" indent="0" justifyLastLine="0" shrinkToFit="0" readingOrder="0"/>
      <border diagonalUp="0" diagonalDown="0" outline="0">
        <left style="thin">
          <color indexed="64"/>
        </left>
        <right style="thin">
          <color indexed="64"/>
        </right>
        <top/>
        <bottom/>
      </border>
      <protection locked="1" hidden="0"/>
    </dxf>
  </dxfs>
  <tableStyles count="0" defaultTableStyle="TableStyleMedium2" defaultPivotStyle="PivotStyleLight16"/>
  <colors>
    <mruColors>
      <color rgb="FFFAEEC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[OBORY Vybrané výsledky H17_H18_interakt_seznam.xlsx]Obory H17_H18 interaktiv!Kontingenční tabulka 4</c:name>
    <c:fmtId val="0"/>
  </c:pivotSource>
  <c:chart>
    <c:title>
      <c:tx>
        <c:rich>
          <a:bodyPr/>
          <a:lstStyle/>
          <a:p>
            <a:pPr algn="l">
              <a:defRPr sz="1200"/>
            </a:pPr>
            <a:r>
              <a:rPr lang="cs-CZ" sz="1200"/>
              <a:t>Graf: Počet hodnocení VO - dle zvolené známky</a:t>
            </a:r>
          </a:p>
        </c:rich>
      </c:tx>
      <c:layout>
        <c:manualLayout>
          <c:xMode val="edge"/>
          <c:yMode val="edge"/>
          <c:x val="2.1557308560813657E-2"/>
          <c:y val="6.1156682098022202E-3"/>
        </c:manualLayout>
      </c:layout>
      <c:overlay val="1"/>
    </c:title>
    <c:autoTitleDeleted val="0"/>
    <c:pivotFmts>
      <c:pivotFmt>
        <c:idx val="0"/>
      </c:pivotFmt>
      <c:pivotFmt>
        <c:idx val="1"/>
      </c:pivotFmt>
      <c:pivotFmt>
        <c:idx val="2"/>
      </c:pivotFmt>
      <c:pivotFmt>
        <c:idx val="3"/>
      </c:pivotFmt>
      <c:pivotFmt>
        <c:idx val="4"/>
      </c:pivotFmt>
      <c:pivotFmt>
        <c:idx val="5"/>
      </c:pivotFmt>
      <c:pivotFmt>
        <c:idx val="6"/>
        <c:spPr>
          <a:solidFill>
            <a:srgbClr val="FF0000"/>
          </a:solidFill>
        </c:spPr>
        <c:marker>
          <c:symbol val="none"/>
        </c:marker>
        <c:dLbl>
          <c:idx val="0"/>
          <c:layout/>
          <c:dLblPos val="ctr"/>
          <c:showLegendKey val="0"/>
          <c:showVal val="1"/>
          <c:showCatName val="0"/>
          <c:showSerName val="0"/>
          <c:showPercent val="0"/>
          <c:showBubbleSize val="0"/>
        </c:dLbl>
      </c:pivotFmt>
      <c:pivotFmt>
        <c:idx val="7"/>
        <c:spPr>
          <a:solidFill>
            <a:srgbClr val="00B0F0"/>
          </a:solidFill>
        </c:spPr>
        <c:marker>
          <c:symbol val="none"/>
        </c:marker>
        <c:dLbl>
          <c:idx val="0"/>
          <c:layout/>
          <c:dLblPos val="ctr"/>
          <c:showLegendKey val="0"/>
          <c:showVal val="1"/>
          <c:showCatName val="0"/>
          <c:showSerName val="0"/>
          <c:showPercent val="0"/>
          <c:showBubbleSize val="0"/>
        </c:dLbl>
      </c:pivotFmt>
      <c:pivotFmt>
        <c:idx val="8"/>
        <c:spPr>
          <a:solidFill>
            <a:srgbClr val="00B050"/>
          </a:solidFill>
        </c:spPr>
        <c:marker>
          <c:symbol val="none"/>
        </c:marker>
        <c:dLbl>
          <c:idx val="0"/>
          <c:dLblPos val="ctr"/>
          <c:showLegendKey val="0"/>
          <c:showVal val="1"/>
          <c:showCatName val="0"/>
          <c:showSerName val="0"/>
          <c:showPercent val="0"/>
          <c:showBubbleSize val="0"/>
        </c:dLbl>
      </c:pivotFmt>
      <c:pivotFmt>
        <c:idx val="9"/>
        <c:spPr>
          <a:solidFill>
            <a:schemeClr val="accent6">
              <a:lumMod val="75000"/>
            </a:schemeClr>
          </a:solidFill>
        </c:spPr>
        <c:marker>
          <c:symbol val="none"/>
        </c:marker>
        <c:dLbl>
          <c:idx val="0"/>
          <c:dLblPos val="ctr"/>
          <c:showLegendKey val="0"/>
          <c:showVal val="1"/>
          <c:showCatName val="0"/>
          <c:showSerName val="0"/>
          <c:showPercent val="0"/>
          <c:showBubbleSize val="0"/>
        </c:dLbl>
      </c:pivotFmt>
      <c:pivotFmt>
        <c:idx val="10"/>
        <c:spPr>
          <a:solidFill>
            <a:schemeClr val="bg2">
              <a:lumMod val="50000"/>
            </a:schemeClr>
          </a:solidFill>
        </c:spPr>
        <c:marker>
          <c:symbol val="none"/>
        </c:marker>
        <c:dLbl>
          <c:idx val="0"/>
          <c:dLblPos val="ctr"/>
          <c:showLegendKey val="0"/>
          <c:showVal val="1"/>
          <c:showCatName val="0"/>
          <c:showSerName val="0"/>
          <c:showPercent val="0"/>
          <c:showBubbleSize val="0"/>
        </c:dLbl>
      </c:pivotFmt>
      <c:pivotFmt>
        <c:idx val="11"/>
        <c:spPr>
          <a:solidFill>
            <a:srgbClr val="FFFF00"/>
          </a:solidFill>
        </c:spPr>
        <c:marker>
          <c:symbol val="none"/>
        </c:marker>
        <c:dLbl>
          <c:idx val="0"/>
          <c:dLblPos val="ctr"/>
          <c:showLegendKey val="0"/>
          <c:showVal val="1"/>
          <c:showCatName val="0"/>
          <c:showSerName val="0"/>
          <c:showPercent val="0"/>
          <c:showBubbleSize val="0"/>
        </c:dLbl>
      </c:pivotFmt>
    </c:pivotFmts>
    <c:plotArea>
      <c:layout>
        <c:manualLayout>
          <c:layoutTarget val="inner"/>
          <c:xMode val="edge"/>
          <c:yMode val="edge"/>
          <c:x val="0.49546538597568923"/>
          <c:y val="5.2369365380219045E-2"/>
          <c:w val="0.48359844381154482"/>
          <c:h val="0.9380293460320005"/>
        </c:manualLayout>
      </c:layout>
      <c:barChart>
        <c:barDir val="bar"/>
        <c:grouping val="stacked"/>
        <c:varyColors val="0"/>
        <c:ser>
          <c:idx val="0"/>
          <c:order val="0"/>
          <c:tx>
            <c:strRef>
              <c:f>'Obory H17_H18 interaktiv'!$B$5:$B$6</c:f>
              <c:strCache>
                <c:ptCount val="1"/>
                <c:pt idx="0">
                  <c:v>st.1</c:v>
                </c:pt>
              </c:strCache>
            </c:strRef>
          </c:tx>
          <c:spPr>
            <a:solidFill>
              <a:srgbClr val="FF0000"/>
            </a:solidFill>
          </c:spPr>
          <c:invertIfNegative val="0"/>
          <c:dLbls>
            <c:spPr/>
            <c:txPr>
              <a:bodyPr/>
              <a:lstStyle/>
              <a:p>
                <a:pPr>
                  <a:defRPr/>
                </a:pPr>
                <a:endParaRPr lang="cs-CZ"/>
              </a:p>
            </c:txPr>
            <c:dLblPos val="ctr"/>
            <c:showLegendKey val="0"/>
            <c:showVal val="1"/>
            <c:showCatName val="0"/>
            <c:showSerName val="0"/>
            <c:showPercent val="0"/>
            <c:showBubbleSize val="0"/>
            <c:showLeaderLines val="0"/>
          </c:dLbls>
          <c:cat>
            <c:strRef>
              <c:f>'Obory H17_H18 interaktiv'!$A$7:$A$56</c:f>
              <c:strCache>
                <c:ptCount val="49"/>
                <c:pt idx="0">
                  <c:v>Univerzita Karlova</c:v>
                </c:pt>
                <c:pt idx="1">
                  <c:v>České vysoké učení technické v Praze</c:v>
                </c:pt>
                <c:pt idx="2">
                  <c:v>Masarykova univerzita</c:v>
                </c:pt>
                <c:pt idx="3">
                  <c:v>Univerzita Palackého v Olomouci</c:v>
                </c:pt>
                <c:pt idx="4">
                  <c:v>Botanický ústav AV ČR, v. v. i.</c:v>
                </c:pt>
                <c:pt idx="5">
                  <c:v>Vysoká škola chemicko-technologická v Praze</c:v>
                </c:pt>
                <c:pt idx="6">
                  <c:v>Česká zemědělská univerzita v Praze</c:v>
                </c:pt>
                <c:pt idx="7">
                  <c:v>Česká geologická služba</c:v>
                </c:pt>
                <c:pt idx="8">
                  <c:v>Vysoké učení technické v Brně</c:v>
                </c:pt>
                <c:pt idx="9">
                  <c:v>Ústav experimentální botaniky AV ČR, v. v. i.</c:v>
                </c:pt>
                <c:pt idx="10">
                  <c:v>Univerzita Pardubice</c:v>
                </c:pt>
                <c:pt idx="11">
                  <c:v>Ústav organické chemie a biochemie AV ČR, v. v. i.</c:v>
                </c:pt>
                <c:pt idx="12">
                  <c:v>Fyzikální ústav AV ČR, v. v. i.</c:v>
                </c:pt>
                <c:pt idx="13">
                  <c:v>Vysoká škola báňská - Technická univerzita Ostrava</c:v>
                </c:pt>
                <c:pt idx="14">
                  <c:v>Západočeská univerzita v Plzni</c:v>
                </c:pt>
                <c:pt idx="15">
                  <c:v>Státní ústav radiační ochrany, v.v.i.</c:v>
                </c:pt>
                <c:pt idx="16">
                  <c:v>Matematický ústav AV ČR, v. v. i.</c:v>
                </c:pt>
                <c:pt idx="17">
                  <c:v>Ostravská univerzita</c:v>
                </c:pt>
                <c:pt idx="18">
                  <c:v>Astronomický ústav AV ČR, v. v. i.</c:v>
                </c:pt>
                <c:pt idx="19">
                  <c:v>Ústav anorganické chemie AV ČR, v. v. i.</c:v>
                </c:pt>
                <c:pt idx="20">
                  <c:v>Ústav informatiky AV ČR, v. v. i.</c:v>
                </c:pt>
                <c:pt idx="21">
                  <c:v>Ústav fyziky atmosféry AV ČR, v. v. i.</c:v>
                </c:pt>
                <c:pt idx="22">
                  <c:v>Technická univerzita v Liberci</c:v>
                </c:pt>
                <c:pt idx="23">
                  <c:v>Fakultní nemocnice u sv. Anny v Brně</c:v>
                </c:pt>
                <c:pt idx="24">
                  <c:v>Ústav výzkumu globální změny AV ČR, v. v. i.</c:v>
                </c:pt>
                <c:pt idx="25">
                  <c:v>Ústav makromolekulární chemie AV ČR, v. v. i.</c:v>
                </c:pt>
                <c:pt idx="26">
                  <c:v>Mendelova univerzita v Brně</c:v>
                </c:pt>
                <c:pt idx="27">
                  <c:v>Ústav jaderné fyziky AV ČR, v. v. i.</c:v>
                </c:pt>
                <c:pt idx="28">
                  <c:v>Biologické centrum AV ČR, v. v. i.</c:v>
                </c:pt>
                <c:pt idx="29">
                  <c:v>Slezská univerzita v Opavě</c:v>
                </c:pt>
                <c:pt idx="30">
                  <c:v>Biotechnologický ústav AV ČR, v. v. i.</c:v>
                </c:pt>
                <c:pt idx="31">
                  <c:v>Univerzita Tomáše Bati ve Zlíně</c:v>
                </c:pt>
                <c:pt idx="32">
                  <c:v>Ústav fyziky plazmatu AV ČR, v. v. i.</c:v>
                </c:pt>
                <c:pt idx="33">
                  <c:v>Ústav teorie informace a automatizace AV ČR, v. v. i.</c:v>
                </c:pt>
                <c:pt idx="34">
                  <c:v>Výzkumný ústav vodohospodářský T. G. Masaryka veřejná výzkumná instituce</c:v>
                </c:pt>
                <c:pt idx="35">
                  <c:v>Ústav živočišné fyziologie a genetiky AV ČR, v. v. i.</c:v>
                </c:pt>
                <c:pt idx="36">
                  <c:v>Fakultní nemocnice Hradec Králové</c:v>
                </c:pt>
                <c:pt idx="37">
                  <c:v>Výzkumný ústav geodetický, topografický a kartografický, v. v. i.</c:v>
                </c:pt>
                <c:pt idx="38">
                  <c:v>Centrum dopravního výzkumu, v.v.i.</c:v>
                </c:pt>
                <c:pt idx="39">
                  <c:v>Unipetrol výzkumně vzdělávací centrum, a.s.</c:v>
                </c:pt>
                <c:pt idx="40">
                  <c:v>Ústav fyzikální chemie J. Heyrovského AV ČR, v. v. i.</c:v>
                </c:pt>
                <c:pt idx="41">
                  <c:v>CESNET - zájmové sdružení právnických osob</c:v>
                </c:pt>
                <c:pt idx="42">
                  <c:v>Ústav molekulární genetiky AV ČR, v. v. i.</c:v>
                </c:pt>
                <c:pt idx="43">
                  <c:v>Mikrobiologický ústav AV ČR, v. v. i.</c:v>
                </c:pt>
                <c:pt idx="44">
                  <c:v>Masarykův onkologický ústav</c:v>
                </c:pt>
                <c:pt idx="45">
                  <c:v>Národní muzeum</c:v>
                </c:pt>
                <c:pt idx="46">
                  <c:v>Ústav přístrojové techniky AV ČR, v. v. i.</c:v>
                </c:pt>
                <c:pt idx="47">
                  <c:v>Český hydrometeorologický ústav</c:v>
                </c:pt>
                <c:pt idx="48">
                  <c:v>Ústav geoniky AV ČR, v. v. i.</c:v>
                </c:pt>
              </c:strCache>
            </c:strRef>
          </c:cat>
          <c:val>
            <c:numRef>
              <c:f>'Obory H17_H18 interaktiv'!$B$7:$B$56</c:f>
              <c:numCache>
                <c:formatCode>General</c:formatCode>
                <c:ptCount val="49"/>
                <c:pt idx="0">
                  <c:v>9</c:v>
                </c:pt>
                <c:pt idx="1">
                  <c:v>4</c:v>
                </c:pt>
                <c:pt idx="2">
                  <c:v>2</c:v>
                </c:pt>
                <c:pt idx="3">
                  <c:v>3</c:v>
                </c:pt>
                <c:pt idx="4">
                  <c:v>1</c:v>
                </c:pt>
                <c:pt idx="7">
                  <c:v>1</c:v>
                </c:pt>
                <c:pt idx="8">
                  <c:v>2</c:v>
                </c:pt>
                <c:pt idx="9">
                  <c:v>1</c:v>
                </c:pt>
                <c:pt idx="10">
                  <c:v>1</c:v>
                </c:pt>
                <c:pt idx="11">
                  <c:v>1</c:v>
                </c:pt>
                <c:pt idx="16">
                  <c:v>2</c:v>
                </c:pt>
                <c:pt idx="18">
                  <c:v>1</c:v>
                </c:pt>
                <c:pt idx="20">
                  <c:v>1</c:v>
                </c:pt>
                <c:pt idx="21">
                  <c:v>1</c:v>
                </c:pt>
                <c:pt idx="24">
                  <c:v>1</c:v>
                </c:pt>
                <c:pt idx="28">
                  <c:v>1</c:v>
                </c:pt>
                <c:pt idx="32">
                  <c:v>1</c:v>
                </c:pt>
                <c:pt idx="41">
                  <c:v>1</c:v>
                </c:pt>
              </c:numCache>
            </c:numRef>
          </c:val>
        </c:ser>
        <c:ser>
          <c:idx val="1"/>
          <c:order val="1"/>
          <c:tx>
            <c:strRef>
              <c:f>'Obory H17_H18 interaktiv'!$C$5:$C$6</c:f>
              <c:strCache>
                <c:ptCount val="1"/>
                <c:pt idx="0">
                  <c:v>st.2</c:v>
                </c:pt>
              </c:strCache>
            </c:strRef>
          </c:tx>
          <c:spPr>
            <a:solidFill>
              <a:srgbClr val="00B0F0"/>
            </a:solidFill>
          </c:spPr>
          <c:invertIfNegative val="0"/>
          <c:dLbls>
            <c:spPr/>
            <c:txPr>
              <a:bodyPr/>
              <a:lstStyle/>
              <a:p>
                <a:pPr>
                  <a:defRPr/>
                </a:pPr>
                <a:endParaRPr lang="cs-CZ"/>
              </a:p>
            </c:txPr>
            <c:dLblPos val="ctr"/>
            <c:showLegendKey val="0"/>
            <c:showVal val="1"/>
            <c:showCatName val="0"/>
            <c:showSerName val="0"/>
            <c:showPercent val="0"/>
            <c:showBubbleSize val="0"/>
            <c:showLeaderLines val="0"/>
          </c:dLbls>
          <c:cat>
            <c:strRef>
              <c:f>'Obory H17_H18 interaktiv'!$A$7:$A$56</c:f>
              <c:strCache>
                <c:ptCount val="49"/>
                <c:pt idx="0">
                  <c:v>Univerzita Karlova</c:v>
                </c:pt>
                <c:pt idx="1">
                  <c:v>České vysoké učení technické v Praze</c:v>
                </c:pt>
                <c:pt idx="2">
                  <c:v>Masarykova univerzita</c:v>
                </c:pt>
                <c:pt idx="3">
                  <c:v>Univerzita Palackého v Olomouci</c:v>
                </c:pt>
                <c:pt idx="4">
                  <c:v>Botanický ústav AV ČR, v. v. i.</c:v>
                </c:pt>
                <c:pt idx="5">
                  <c:v>Vysoká škola chemicko-technologická v Praze</c:v>
                </c:pt>
                <c:pt idx="6">
                  <c:v>Česká zemědělská univerzita v Praze</c:v>
                </c:pt>
                <c:pt idx="7">
                  <c:v>Česká geologická služba</c:v>
                </c:pt>
                <c:pt idx="8">
                  <c:v>Vysoké učení technické v Brně</c:v>
                </c:pt>
                <c:pt idx="9">
                  <c:v>Ústav experimentální botaniky AV ČR, v. v. i.</c:v>
                </c:pt>
                <c:pt idx="10">
                  <c:v>Univerzita Pardubice</c:v>
                </c:pt>
                <c:pt idx="11">
                  <c:v>Ústav organické chemie a biochemie AV ČR, v. v. i.</c:v>
                </c:pt>
                <c:pt idx="12">
                  <c:v>Fyzikální ústav AV ČR, v. v. i.</c:v>
                </c:pt>
                <c:pt idx="13">
                  <c:v>Vysoká škola báňská - Technická univerzita Ostrava</c:v>
                </c:pt>
                <c:pt idx="14">
                  <c:v>Západočeská univerzita v Plzni</c:v>
                </c:pt>
                <c:pt idx="15">
                  <c:v>Státní ústav radiační ochrany, v.v.i.</c:v>
                </c:pt>
                <c:pt idx="16">
                  <c:v>Matematický ústav AV ČR, v. v. i.</c:v>
                </c:pt>
                <c:pt idx="17">
                  <c:v>Ostravská univerzita</c:v>
                </c:pt>
                <c:pt idx="18">
                  <c:v>Astronomický ústav AV ČR, v. v. i.</c:v>
                </c:pt>
                <c:pt idx="19">
                  <c:v>Ústav anorganické chemie AV ČR, v. v. i.</c:v>
                </c:pt>
                <c:pt idx="20">
                  <c:v>Ústav informatiky AV ČR, v. v. i.</c:v>
                </c:pt>
                <c:pt idx="21">
                  <c:v>Ústav fyziky atmosféry AV ČR, v. v. i.</c:v>
                </c:pt>
                <c:pt idx="22">
                  <c:v>Technická univerzita v Liberci</c:v>
                </c:pt>
                <c:pt idx="23">
                  <c:v>Fakultní nemocnice u sv. Anny v Brně</c:v>
                </c:pt>
                <c:pt idx="24">
                  <c:v>Ústav výzkumu globální změny AV ČR, v. v. i.</c:v>
                </c:pt>
                <c:pt idx="25">
                  <c:v>Ústav makromolekulární chemie AV ČR, v. v. i.</c:v>
                </c:pt>
                <c:pt idx="26">
                  <c:v>Mendelova univerzita v Brně</c:v>
                </c:pt>
                <c:pt idx="27">
                  <c:v>Ústav jaderné fyziky AV ČR, v. v. i.</c:v>
                </c:pt>
                <c:pt idx="28">
                  <c:v>Biologické centrum AV ČR, v. v. i.</c:v>
                </c:pt>
                <c:pt idx="29">
                  <c:v>Slezská univerzita v Opavě</c:v>
                </c:pt>
                <c:pt idx="30">
                  <c:v>Biotechnologický ústav AV ČR, v. v. i.</c:v>
                </c:pt>
                <c:pt idx="31">
                  <c:v>Univerzita Tomáše Bati ve Zlíně</c:v>
                </c:pt>
                <c:pt idx="32">
                  <c:v>Ústav fyziky plazmatu AV ČR, v. v. i.</c:v>
                </c:pt>
                <c:pt idx="33">
                  <c:v>Ústav teorie informace a automatizace AV ČR, v. v. i.</c:v>
                </c:pt>
                <c:pt idx="34">
                  <c:v>Výzkumný ústav vodohospodářský T. G. Masaryka veřejná výzkumná instituce</c:v>
                </c:pt>
                <c:pt idx="35">
                  <c:v>Ústav živočišné fyziologie a genetiky AV ČR, v. v. i.</c:v>
                </c:pt>
                <c:pt idx="36">
                  <c:v>Fakultní nemocnice Hradec Králové</c:v>
                </c:pt>
                <c:pt idx="37">
                  <c:v>Výzkumný ústav geodetický, topografický a kartografický, v. v. i.</c:v>
                </c:pt>
                <c:pt idx="38">
                  <c:v>Centrum dopravního výzkumu, v.v.i.</c:v>
                </c:pt>
                <c:pt idx="39">
                  <c:v>Unipetrol výzkumně vzdělávací centrum, a.s.</c:v>
                </c:pt>
                <c:pt idx="40">
                  <c:v>Ústav fyzikální chemie J. Heyrovského AV ČR, v. v. i.</c:v>
                </c:pt>
                <c:pt idx="41">
                  <c:v>CESNET - zájmové sdružení právnických osob</c:v>
                </c:pt>
                <c:pt idx="42">
                  <c:v>Ústav molekulární genetiky AV ČR, v. v. i.</c:v>
                </c:pt>
                <c:pt idx="43">
                  <c:v>Mikrobiologický ústav AV ČR, v. v. i.</c:v>
                </c:pt>
                <c:pt idx="44">
                  <c:v>Masarykův onkologický ústav</c:v>
                </c:pt>
                <c:pt idx="45">
                  <c:v>Národní muzeum</c:v>
                </c:pt>
                <c:pt idx="46">
                  <c:v>Ústav přístrojové techniky AV ČR, v. v. i.</c:v>
                </c:pt>
                <c:pt idx="47">
                  <c:v>Český hydrometeorologický ústav</c:v>
                </c:pt>
                <c:pt idx="48">
                  <c:v>Ústav geoniky AV ČR, v. v. i.</c:v>
                </c:pt>
              </c:strCache>
            </c:strRef>
          </c:cat>
          <c:val>
            <c:numRef>
              <c:f>'Obory H17_H18 interaktiv'!$C$7:$C$56</c:f>
              <c:numCache>
                <c:formatCode>General</c:formatCode>
                <c:ptCount val="49"/>
                <c:pt idx="0">
                  <c:v>20</c:v>
                </c:pt>
                <c:pt idx="1">
                  <c:v>17</c:v>
                </c:pt>
                <c:pt idx="2">
                  <c:v>18</c:v>
                </c:pt>
                <c:pt idx="3">
                  <c:v>10</c:v>
                </c:pt>
                <c:pt idx="4">
                  <c:v>11</c:v>
                </c:pt>
                <c:pt idx="5">
                  <c:v>9</c:v>
                </c:pt>
                <c:pt idx="6">
                  <c:v>8</c:v>
                </c:pt>
                <c:pt idx="7">
                  <c:v>6</c:v>
                </c:pt>
                <c:pt idx="8">
                  <c:v>5</c:v>
                </c:pt>
                <c:pt idx="9">
                  <c:v>4</c:v>
                </c:pt>
                <c:pt idx="10">
                  <c:v>4</c:v>
                </c:pt>
                <c:pt idx="11">
                  <c:v>3</c:v>
                </c:pt>
                <c:pt idx="12">
                  <c:v>4</c:v>
                </c:pt>
                <c:pt idx="13">
                  <c:v>4</c:v>
                </c:pt>
                <c:pt idx="14">
                  <c:v>4</c:v>
                </c:pt>
                <c:pt idx="15">
                  <c:v>4</c:v>
                </c:pt>
                <c:pt idx="16">
                  <c:v>2</c:v>
                </c:pt>
                <c:pt idx="17">
                  <c:v>4</c:v>
                </c:pt>
                <c:pt idx="18">
                  <c:v>3</c:v>
                </c:pt>
                <c:pt idx="19">
                  <c:v>3</c:v>
                </c:pt>
                <c:pt idx="20">
                  <c:v>2</c:v>
                </c:pt>
                <c:pt idx="21">
                  <c:v>2</c:v>
                </c:pt>
                <c:pt idx="22">
                  <c:v>3</c:v>
                </c:pt>
                <c:pt idx="23">
                  <c:v>3</c:v>
                </c:pt>
                <c:pt idx="24">
                  <c:v>2</c:v>
                </c:pt>
                <c:pt idx="25">
                  <c:v>2</c:v>
                </c:pt>
                <c:pt idx="26">
                  <c:v>2</c:v>
                </c:pt>
                <c:pt idx="27">
                  <c:v>2</c:v>
                </c:pt>
                <c:pt idx="28">
                  <c:v>1</c:v>
                </c:pt>
                <c:pt idx="29">
                  <c:v>2</c:v>
                </c:pt>
                <c:pt idx="30">
                  <c:v>2</c:v>
                </c:pt>
                <c:pt idx="31">
                  <c:v>2</c:v>
                </c:pt>
                <c:pt idx="32">
                  <c:v>1</c:v>
                </c:pt>
                <c:pt idx="33">
                  <c:v>1</c:v>
                </c:pt>
                <c:pt idx="34">
                  <c:v>1</c:v>
                </c:pt>
                <c:pt idx="35">
                  <c:v>1</c:v>
                </c:pt>
                <c:pt idx="36">
                  <c:v>1</c:v>
                </c:pt>
                <c:pt idx="37">
                  <c:v>1</c:v>
                </c:pt>
                <c:pt idx="38">
                  <c:v>1</c:v>
                </c:pt>
                <c:pt idx="39">
                  <c:v>1</c:v>
                </c:pt>
                <c:pt idx="40">
                  <c:v>1</c:v>
                </c:pt>
                <c:pt idx="42">
                  <c:v>1</c:v>
                </c:pt>
                <c:pt idx="43">
                  <c:v>1</c:v>
                </c:pt>
                <c:pt idx="44">
                  <c:v>1</c:v>
                </c:pt>
                <c:pt idx="45">
                  <c:v>1</c:v>
                </c:pt>
                <c:pt idx="46">
                  <c:v>1</c:v>
                </c:pt>
                <c:pt idx="47">
                  <c:v>1</c:v>
                </c:pt>
                <c:pt idx="48">
                  <c:v>1</c:v>
                </c:pt>
              </c:numCache>
            </c:numRef>
          </c:val>
        </c:ser>
        <c:dLbls>
          <c:dLblPos val="ctr"/>
          <c:showLegendKey val="0"/>
          <c:showVal val="1"/>
          <c:showCatName val="0"/>
          <c:showSerName val="0"/>
          <c:showPercent val="0"/>
          <c:showBubbleSize val="0"/>
        </c:dLbls>
        <c:gapWidth val="51"/>
        <c:overlap val="100"/>
        <c:axId val="146509824"/>
        <c:axId val="146511360"/>
      </c:barChart>
      <c:catAx>
        <c:axId val="146509824"/>
        <c:scaling>
          <c:orientation val="maxMin"/>
        </c:scaling>
        <c:delete val="0"/>
        <c:axPos val="l"/>
        <c:majorTickMark val="out"/>
        <c:minorTickMark val="none"/>
        <c:tickLblPos val="nextTo"/>
        <c:crossAx val="146511360"/>
        <c:crosses val="autoZero"/>
        <c:auto val="1"/>
        <c:lblAlgn val="ctr"/>
        <c:lblOffset val="100"/>
        <c:noMultiLvlLbl val="0"/>
      </c:catAx>
      <c:valAx>
        <c:axId val="146511360"/>
        <c:scaling>
          <c:orientation val="minMax"/>
        </c:scaling>
        <c:delete val="0"/>
        <c:axPos val="t"/>
        <c:majorGridlines>
          <c:spPr>
            <a:ln>
              <a:noFill/>
            </a:ln>
          </c:spPr>
        </c:majorGridlines>
        <c:numFmt formatCode="General" sourceLinked="1"/>
        <c:majorTickMark val="out"/>
        <c:minorTickMark val="none"/>
        <c:tickLblPos val="nextTo"/>
        <c:crossAx val="146509824"/>
        <c:crosses val="autoZero"/>
        <c:crossBetween val="between"/>
      </c:valAx>
    </c:plotArea>
    <c:legend>
      <c:legendPos val="r"/>
      <c:layout/>
      <c:overlay val="0"/>
    </c:legend>
    <c:plotVisOnly val="1"/>
    <c:dispBlanksAs val="gap"/>
    <c:showDLblsOverMax val="0"/>
  </c:chart>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Series val="1"/>
      </c14:pivotOptions>
    </c:ext>
  </c:extLst>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8</xdr:col>
      <xdr:colOff>247650</xdr:colOff>
      <xdr:row>3</xdr:row>
      <xdr:rowOff>276224</xdr:rowOff>
    </xdr:from>
    <xdr:to>
      <xdr:col>19</xdr:col>
      <xdr:colOff>581024</xdr:colOff>
      <xdr:row>85</xdr:row>
      <xdr:rowOff>142876</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Červínka Josef" refreshedDate="43706.617645254628" createdVersion="4" refreshedVersion="4" minRefreshableVersion="3" recordCount="5346">
  <cacheSource type="worksheet">
    <worksheetSource name="Tabulka2"/>
  </cacheSource>
  <cacheFields count="21">
    <cacheField name="Segment" numFmtId="0">
      <sharedItems/>
    </cacheField>
    <cacheField name="Poskytovatel" numFmtId="0">
      <sharedItems/>
    </cacheField>
    <cacheField name="IČO" numFmtId="0">
      <sharedItems containsSemiMixedTypes="0" containsString="0" containsNumber="1" containsInteger="1" minValue="7064" maxValue="86652079"/>
    </cacheField>
    <cacheField name="Název" numFmtId="0">
      <sharedItems count="183">
        <s v="Agritec Plant Research s.r.o."/>
        <s v="Agrotest fyto, s.r.o."/>
        <s v="Agrovýzkum Rapotín s.r.o."/>
        <s v="Akademie múzických umění v Praze"/>
        <s v="Akademie výtvarných umění v Praze"/>
        <s v="Archeologický ústav AV ČR, Brno, v. v. i."/>
        <s v="Archeologický ústav AV ČR, Praha, v. v. i."/>
        <s v="Astronomický ústav AV ČR, v. v. i."/>
        <s v="Biologické centrum AV ČR, v. v. i."/>
        <s v="Biotechnologický ústav AV ČR, v. v. i."/>
        <s v="Botanický ústav AV ČR, v. v. i."/>
        <s v="CENIA, česká informační agentura životního prostředí"/>
        <s v="Centrum dopravního výzkumu, v.v.i."/>
        <s v="Centrum hydraulického výzkumu spol. s r.o."/>
        <s v="Centrum organické chemie s.r.o."/>
        <s v="Centrum výzkumu Řež s.r.o."/>
        <s v="CESNET - zájmové sdružení právnických osob"/>
        <s v="COMTES FHT a.s."/>
        <s v="Česká geologická služba"/>
        <s v="Česká zemědělská univerzita v Praze"/>
        <s v="České vysoké učení technické v Praze"/>
        <s v="Český hydrometeorologický ústav"/>
        <s v="Český metrologický institut"/>
        <s v="Endokrinologický ústav"/>
        <s v="ENKI, o.p.s."/>
        <s v="Etnologický ústav AV ČR, v. v. i."/>
        <s v="Fakulta zdravotnických studií"/>
        <s v="Fakultní nemocnice Brno"/>
        <s v="Fakultní nemocnice Hradec Králové"/>
        <s v="Fakultní nemocnice Královské Vinohrady"/>
        <s v="Fakultní nemocnice Olomouc"/>
        <s v="Fakultní nemocnice Ostrava"/>
        <s v="Fakultní nemocnice Plzeň"/>
        <s v="Fakultní nemocnice u sv. Anny v Brně"/>
        <s v="Fakultní nemocnice v Motole"/>
        <s v="Filosofický ústav AV ČR, v. v. i."/>
        <s v="Fyzikální ústav AV ČR, v. v. i."/>
        <s v="Fyziologický ústav AV ČR, v. v. i."/>
        <s v="Geofyzikální ústav AV ČR, v. v. i."/>
        <s v="Geologický ústav AV ČR, v. v. i."/>
        <s v="Historický ústav AV ČR, v. v. i."/>
        <s v="Chmelařský institut s.r.o."/>
        <s v="Institut klinické a experimentální mediciny"/>
        <s v="Institut klinické a experimentální medicíny"/>
        <s v="Institut pro kriminologii a sociální prevenci"/>
        <s v="Institut umění - Divadelní ústav"/>
        <s v="Institut VŠFS, z.ú."/>
        <s v="Janáčkova akademie múzických umění v Brně"/>
        <s v="Jihočeská univerzita v Českých Budějovicích"/>
        <s v="Knihovna AV ČR, v. v. i."/>
        <s v="Masarykova univerzita"/>
        <s v="Masarykův onkologický ústav"/>
        <s v="Masarykův ústav a Archiv AV ČR, v. v. i."/>
        <s v="Matematický ústav AV ČR, v. v. i."/>
        <s v="MATERIÁLOVÝ A METALURGICKÝ VÝZKUM s.r.o."/>
        <s v="MemBrain s.r.o."/>
        <s v="Mendelova univerzita v Brně"/>
        <s v="Metropolitní univerzita Praha, o.p.s."/>
        <s v="Mikrobiologický ústav AV ČR, v. v. i."/>
        <s v="Ministerstvo vnitra"/>
        <s v="Moravská galerie v Brně"/>
        <s v="Moravská zemská knihovna v Brně"/>
        <s v="Moravské zemské muzeum"/>
        <s v="Muzeum umění Olomouc, státní příspěvková organizace"/>
        <s v="Národní archiv"/>
        <s v="Národní filmový archiv"/>
        <s v="Národní galerie v Praze"/>
        <s v="Národní knihovna České republiky"/>
        <s v="Národní muzeum"/>
        <s v="Národní památkový ústav"/>
        <s v="Národní technické museum"/>
        <s v="Národní ústav duševního zdraví"/>
        <s v="Národní ústav lidové kultury"/>
        <s v="Národní zemědělské muzeum Praha"/>
        <s v="Národohospodářský ústav AV ČR, v. v. i."/>
        <s v="Nemocnice Na Bulovce"/>
        <s v="Nemocnice Na Homolce"/>
        <s v="Orientální ústav AV ČR, v. v. i."/>
        <s v="OSEVA vývoj a výzkum s.r.o."/>
        <s v="Ostravská univerzita"/>
        <s v="Památník národního písemnictví"/>
        <s v="Policejní akademie České republiky v Praze"/>
        <s v="Psychologický ústav AV ČR, v. v. i."/>
        <s v="Revmatologický ústav"/>
        <s v="Slezská univerzita v Opavě"/>
        <s v="Slezské zemské muzeum"/>
        <s v="Slovanský ústav AV ČR, v. v. i."/>
        <s v="Sociologický ústav AV ČR, v. v. i."/>
        <s v="Státní oblastní archiv v Praze"/>
        <s v="Státní ústav jaderné, chemické a biologické ochrany, v.v.i."/>
        <s v="Státní ústav radiační ochrany, v.v.i."/>
        <s v="Státní zdravotní ústav se sídlem v Praze"/>
        <s v="Středisko společných činností AV ČR, v. v. i."/>
        <s v="SVÚM a.s."/>
        <s v="SVÚOM s.r.o."/>
        <s v="Technická univerzita v Liberci"/>
        <s v="Technické muzeum v Brně"/>
        <s v="Technologické centrum Akademie věd České republiky"/>
        <s v="Thomayerova nemocnice"/>
        <s v="Uměleckoprůmyslové museum v Praze"/>
        <s v="Unipetrol výzkumně vzdělávací centrum, a.s."/>
        <s v="Univerzita Hradec Králové"/>
        <s v="Univerzita Jana Amose Komenského Praha s.r.o."/>
        <s v="Univerzita Jana Evangelisty Purkyně v Ústí nad Labem"/>
        <s v="Univerzita Karlova"/>
        <s v="Univerzita obrany "/>
        <s v="Univerzita obrany - Fakulta vojenského leadershipu"/>
        <s v="Univerzita obrany - Fakulta vojenského zdravotnictví Hradec Král"/>
        <s v="Univerzita obrany - Fakulta vojenských technologií Brno"/>
        <s v="Univerzita obrany - Ústav ochrany proti zbraním hromadného ničen"/>
        <s v="Univerzita Palackého v Olomouci"/>
        <s v="Univerzita Pardubice"/>
        <s v="Univerzita Tomáše Bati ve Zlíně"/>
        <s v="Ústav analytické chemie AV ČR, v. v. i."/>
        <s v="Ústav anorganické chemie AV ČR, v. v. i."/>
        <s v="Ústav archeologické památkové péče severozápadních Čech, v. v. i."/>
        <s v="Ústav biologie obratlovců AV ČR, v. v. i."/>
        <s v="Ústav dějin umění AV ČR, v. v. i."/>
        <s v="Ústav experimentální botaniky AV ČR, v. v. i."/>
        <s v="Ústav experimentální medicíny AV ČR, v. v. i."/>
        <s v="Ústav fotoniky a elektroniky AV ČR, v. v. i."/>
        <s v="Ústav fyzikální chemie J. Heyrovského AV ČR, v. v. i."/>
        <s v="Ústav fyziky atmosféry AV ČR, v. v. i."/>
        <s v="Ústav fyziky materiálů AV ČR, v. v. i."/>
        <s v="Ústav fyziky plazmatu AV ČR, v. v. i."/>
        <s v="Ústav geoniky AV ČR, v. v. i."/>
        <s v="Ústav hematologie a krevní transfúze"/>
        <s v="Ústav chemických procesů AV ČR, v. v. i."/>
        <s v="Ústav informatiky AV ČR, v. v. i."/>
        <s v="Ústav jaderné fyziky AV ČR, v. v. i."/>
        <s v="Ústav makromolekulární chemie AV ČR, v. v. i."/>
        <s v="Ústav mezinárodních vztahů, v.v.i."/>
        <s v="Ústav molekulární genetiky AV ČR, v. v. i."/>
        <s v="Ústav organické chemie a biochemie AV ČR, v. v. i."/>
        <s v="Ústav pro českou literaturu AV ČR, v. v. i."/>
        <s v="Ústav pro hydrodynamiku AV ČR, v. v. i."/>
        <s v="Ústav pro jazyk český AV ČR, v. v. i."/>
        <s v="Ústav pro soudobé dějiny AV ČR, v. v. i."/>
        <s v="Ústav přístrojové techniky AV ČR, v. v. i."/>
        <s v="Ústav státu a práva AV ČR, v. v. i."/>
        <s v="Ústav struktury a mechaniky hornin AV ČR, v. v. i."/>
        <s v="Ústav teoretické a aplikované mechaniky AV ČR, v. v. i."/>
        <s v="Ústav teorie informace a automatizace AV ČR, v. v. i."/>
        <s v="Ústav termomechaniky AV ČR, v. v. i."/>
        <s v="Ústav výzkumu globální změny AV ČR, v. v. i."/>
        <s v="Ústav zemědělské ekonomiky a informací"/>
        <s v="Ústav živočišné fyziologie a genetiky AV ČR, v. v. i."/>
        <s v="Ústřední vojenská nemocnice - Vojenská fakultní nemocnice Praha"/>
        <s v="Valašské muzeum v přírodě v Rožnově pod Radhoštěm"/>
        <s v="Veterinární a farmaceutická univerzita Brno"/>
        <s v="Vojenský výzkumný ústav, s.p."/>
        <s v="Všeobecná fakultní nemocnice v Praze"/>
        <s v="VÚTS, a.s."/>
        <s v="Vysoká škola báňská - Technická univerzita Ostrava"/>
        <s v="Vysoká škola ekonomická v Praze"/>
        <s v="Vysoká škola finanční a správní, a.s."/>
        <s v="Vysoká škola chemicko-technologická v Praze"/>
        <s v="Vysoká škola polytechnická Jihlava"/>
        <s v="Vysoká škola technická a ekonomická v Českých Budějovicích"/>
        <s v="Vysoká škola umělecko-průmyslová v Praze"/>
        <s v="Vysoké učení technické v Brně"/>
        <s v="Výzkumné centrum SELTON, s.r.o."/>
        <s v="Výzkumný a šlechtitelský ústav ovocnářský Holovousy s.r.o."/>
        <s v="Výzkumný a zkušební letecký ústav, a.s."/>
        <s v="Výzkumný a zkušební ústav Plzeň s.r.o."/>
        <s v="Výzkumný ústav bezpečnosti práce, v.v.i."/>
        <s v="Výzkumný ústav bramborářský Havlíčkův Brod, s.r.o."/>
        <s v="Výzkumný ústav geodetický, topografický a kartografický, v. v. i."/>
        <s v="Výzkumný ústav lesního hospodářství a myslivosti, v.v.i."/>
        <s v="Výzkumný ústav meliorací a ochrany půdy, v.v.i."/>
        <s v="Výzkumný ústav mlékárenský s.r.o."/>
        <s v="Výzkumný ústav pivovarský a sladařský, a.s."/>
        <s v="Výzkumný ústav potravinářský Praha, v.v.i."/>
        <s v="Výzkumný ústav práce a sociálních věcí, v.v.i."/>
        <s v="Výzkumný ústav rostlinné výroby, v.v.i."/>
        <s v="Výzkumný ústav Silva Taroucy pro krajinu a okrasné zahradnictví, v.v.i."/>
        <s v="Výzkumný ústav stavebních hmot,a.s."/>
        <s v="Výzkumný ústav veterinárního lékařství, v.v.i."/>
        <s v="Výzkumný ústav vodohospodářský T. G. Masaryka veřejná výzkumná instituce"/>
        <s v="Výzkumný ústav zemědělské techniky, v.v.i."/>
        <s v="Výzkumný ústav živočišné výroby, v.v.i."/>
        <s v="Západočeská univerzita v Plzni"/>
        <s v="Zemědělský výzkum, spol. s r.o."/>
      </sharedItems>
    </cacheField>
    <cacheField name="Organizační jednotka" numFmtId="0">
      <sharedItems/>
    </cacheField>
    <cacheField name="Evidenční číslo " numFmtId="0">
      <sharedItems containsString="0" containsBlank="1" containsNumber="1" containsInteger="1" minValue="191329157" maxValue="192046570"/>
    </cacheField>
    <cacheField name="Druh " numFmtId="0">
      <sharedItems/>
    </cacheField>
    <cacheField name="Kritérium" numFmtId="0">
      <sharedItems/>
    </cacheField>
    <cacheField name="Autoři" numFmtId="0">
      <sharedItems longText="1"/>
    </cacheField>
    <cacheField name="Název výsledku" numFmtId="0">
      <sharedItems longText="1"/>
    </cacheField>
    <cacheField name="Vědní oblast" numFmtId="0">
      <sharedItems count="6">
        <s v="4. Agricultural and veterinary sciences"/>
        <s v="1. Natural Sciences"/>
        <s v="6. Humanities and the Arts"/>
        <s v="2. Engineering and Technology "/>
        <s v="5. Social Sciences"/>
        <s v="3. Medical and Health Sciences"/>
      </sharedItems>
    </cacheField>
    <cacheField name="Obor (Ford)" numFmtId="0">
      <sharedItems containsMixedTypes="1" containsNumber="1" containsInteger="1" minValue="10100" maxValue="60500"/>
    </cacheField>
    <cacheField name="D-Ford" numFmtId="0">
      <sharedItems containsMixedTypes="1" containsNumber="1" containsInteger="1" minValue="10102" maxValue="60500"/>
    </cacheField>
    <cacheField name="Období" numFmtId="0">
      <sharedItems count="2">
        <s v="H18"/>
        <s v="H17"/>
      </sharedItems>
    </cacheField>
    <cacheField name="Finální známka" numFmtId="0">
      <sharedItems containsMixedTypes="1" containsNumber="1" containsInteger="1" minValue="1" maxValue="5" count="6">
        <n v="2"/>
        <n v="3"/>
        <n v="4"/>
        <n v="5"/>
        <s v="Bez finální známky"/>
        <n v="1"/>
      </sharedItems>
    </cacheField>
    <cacheField name="Stupeň 1" numFmtId="0">
      <sharedItems containsSemiMixedTypes="0" containsString="0" containsNumber="1" containsInteger="1" minValue="0" maxValue="1"/>
    </cacheField>
    <cacheField name="Stupeň 2" numFmtId="0">
      <sharedItems containsSemiMixedTypes="0" containsString="0" containsNumber="1" containsInteger="1" minValue="0" maxValue="1"/>
    </cacheField>
    <cacheField name="Stupeň 3" numFmtId="0">
      <sharedItems containsSemiMixedTypes="0" containsString="0" containsNumber="1" containsInteger="1" minValue="0" maxValue="1"/>
    </cacheField>
    <cacheField name="Stupeň 4" numFmtId="0">
      <sharedItems containsSemiMixedTypes="0" containsString="0" containsNumber="1" containsInteger="1" minValue="0" maxValue="1"/>
    </cacheField>
    <cacheField name="Stupeň 5" numFmtId="0">
      <sharedItems containsSemiMixedTypes="0" containsString="0" containsNumber="1" containsInteger="1" minValue="0" maxValue="1"/>
    </cacheField>
    <cacheField name="Bez finální známky" numFmtId="0">
      <sharedItems containsSemiMixedTypes="0" containsString="0" containsNumber="1" containsInteger="1" minValue="0" maxValue="0"/>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346">
  <r>
    <s v="Rezorty"/>
    <s v="Ministerstvo zemědělství"/>
    <n v="26784246"/>
    <x v="0"/>
    <s v="Agritec Plant Research s.r.o."/>
    <n v="191986759"/>
    <s v="Z"/>
    <s v="Společenská relevance"/>
    <s v="Tejklová, Eva;Bjelková, Marie;Pavelek, Martin"/>
    <s v="Registrace odrůdy olejného lnu - AGRAM"/>
    <x v="0"/>
    <s v="4.1 Agriculture, Forestry, and Fisheries"/>
    <s v="Agronomy, plant breeding and plant protection; (Agricultural biotechnology to be 4.4)"/>
    <x v="0"/>
    <x v="0"/>
    <n v="0"/>
    <n v="1"/>
    <n v="0"/>
    <n v="0"/>
    <n v="0"/>
    <n v="0"/>
  </r>
  <r>
    <s v="Rezorty"/>
    <s v="Ministerstvo zemědělství"/>
    <n v="26784246"/>
    <x v="0"/>
    <s v="Agritec Plant Research s.r.o."/>
    <n v="192010422"/>
    <s v="N"/>
    <s v="Společenská relevance"/>
    <s v="Bjelková, Marie;Vrbová, Miroslava;Šmirous, Prokop;Vaculík, Antonín"/>
    <s v="Komplexní metodika pěstování konopí setého: certifikovaná metodika"/>
    <x v="0"/>
    <s v="4.1 Agriculture, Forestry, and Fisheries"/>
    <s v="Agronomy, plant breeding and plant protection; (Agricultural biotechnology to be 4.4)"/>
    <x v="0"/>
    <x v="0"/>
    <n v="0"/>
    <n v="1"/>
    <n v="0"/>
    <n v="0"/>
    <n v="0"/>
    <n v="0"/>
  </r>
  <r>
    <s v="Rezorty"/>
    <s v="Ministerstvo zemědělství"/>
    <n v="26784246"/>
    <x v="0"/>
    <s v="Agritec Plant Research s.r.o."/>
    <n v="191886026"/>
    <s v="N"/>
    <s v="Společenská relevance"/>
    <s v="Seidenglanz, Marek;Poslušná, Jana;Hrudová, Eva;Tóth, Pavel;Kolařík, Pavel;Rotrekl, Jiří;Havel, Jiří;Plachká, Eva;Táncik, Ján;Hudec, Kamil"/>
    <s v="Výsledky testování citlivosti blýskáčků (Meligethes spp.) na pyretroid lambda-cyhalothrin v roce 2016"/>
    <x v="0"/>
    <s v="4.1 Agriculture, Forestry, and Fisheries"/>
    <s v="Agronomy, plant breeding and plant protection; (Agricultural biotechnology to be 4.4)"/>
    <x v="0"/>
    <x v="1"/>
    <n v="0"/>
    <n v="0"/>
    <n v="1"/>
    <n v="0"/>
    <n v="0"/>
    <n v="0"/>
  </r>
  <r>
    <s v="Rezorty"/>
    <s v="Ministerstvo zemědělství"/>
    <n v="26784246"/>
    <x v="0"/>
    <s v="Agritec Plant Research s.r.o."/>
    <n v="191885997"/>
    <s v="Z"/>
    <s v="Společenská relevance"/>
    <s v="Dostálová, Radmila;Hasalová, Ivana"/>
    <s v="Registrace odrůdy  hrachu Cedrik"/>
    <x v="0"/>
    <n v="40100"/>
    <n v="40106"/>
    <x v="1"/>
    <x v="2"/>
    <n v="0"/>
    <n v="0"/>
    <n v="0"/>
    <n v="1"/>
    <n v="0"/>
    <n v="0"/>
  </r>
  <r>
    <s v="Rezorty"/>
    <s v="Ministerstvo zemědělství"/>
    <n v="26784246"/>
    <x v="0"/>
    <s v="Agritec Plant Research s.r.o."/>
    <n v="191886003"/>
    <s v="N"/>
    <s v="Společenská relevance"/>
    <s v="Seidenglanz, Marek;Poslušná, Jana;Havel, Jiří;Plachká, Eva;Hrudová, Eva;Tóth, Pavel;Kolařík, Pavel;Rotrekl, Jiří"/>
    <s v="Výsledky testování citlivosti blýskáčků (Meligethes spp.) na pyretroid lambda-cyhalothrin v roce 2015"/>
    <x v="0"/>
    <n v="40100"/>
    <n v="40106"/>
    <x v="1"/>
    <x v="0"/>
    <n v="0"/>
    <n v="1"/>
    <n v="0"/>
    <n v="0"/>
    <n v="0"/>
    <n v="0"/>
  </r>
  <r>
    <s v="Rezorty"/>
    <s v="Ministerstvo zemědělství"/>
    <n v="26784246"/>
    <x v="0"/>
    <s v="Agritec Plant Research s.r.o."/>
    <n v="191886008"/>
    <s v="N"/>
    <s v="Společenská relevance"/>
    <s v="Seidenglanz, Marek;Poslušná, Jana;Hrudová, Eva;Tóth, Pavel;Kolařík, Pavel;Rotrekl, Jiří;Havel, Jiří;Plachká, Eva"/>
    <s v="Výsledky testování citlivosti blýskáčků (Meligethes spp.) na pyrethroid tau-fluvalinate v roce 2015"/>
    <x v="0"/>
    <n v="40100"/>
    <n v="40106"/>
    <x v="1"/>
    <x v="1"/>
    <n v="0"/>
    <n v="0"/>
    <n v="1"/>
    <n v="0"/>
    <n v="0"/>
    <n v="0"/>
  </r>
  <r>
    <s v="Rezorty"/>
    <s v="Ministerstvo zemědělství"/>
    <n v="26784246"/>
    <x v="0"/>
    <s v="Agritec Plant Research s.r.o."/>
    <n v="191886019"/>
    <s v="Z"/>
    <s v="Společenská relevance"/>
    <s v="Bjelková, Marie;Pavelek, Martin;Tejklová, Eva"/>
    <s v="Odrůda olejného lnu Agriol"/>
    <x v="0"/>
    <n v="40100"/>
    <n v="40106"/>
    <x v="1"/>
    <x v="0"/>
    <n v="0"/>
    <n v="1"/>
    <n v="0"/>
    <n v="0"/>
    <n v="0"/>
    <n v="0"/>
  </r>
  <r>
    <s v="Rezorty"/>
    <s v="Ministerstvo zemědělství"/>
    <n v="25328859"/>
    <x v="1"/>
    <s v="Agrotest fyto, s.r.o."/>
    <n v="191879668"/>
    <s v="O"/>
    <s v="Přínos k poznání"/>
    <s v="Matušinsky, Pavel;Tvarůžek, Ludvík"/>
    <s v="Reaction of important phytopathogenic fungi to fungicides in laboratory biotests. 9th Internatioanl symposium on Septoria Diseases of Cereals"/>
    <x v="0"/>
    <s v="4.1 Agriculture, Forestry, and Fisheries"/>
    <s v="Agronomy, plant breeding and plant protection; (Agricultural biotechnology to be 4.4)"/>
    <x v="0"/>
    <x v="1"/>
    <n v="0"/>
    <n v="0"/>
    <n v="1"/>
    <n v="0"/>
    <n v="0"/>
    <n v="0"/>
  </r>
  <r>
    <s v="Rezorty"/>
    <s v="Ministerstvo zemědělství"/>
    <n v="25328859"/>
    <x v="1"/>
    <s v="Agrotest fyto, s.r.o."/>
    <n v="191962370"/>
    <s v="N"/>
    <s v="Společenská relevance"/>
    <s v="Svobodová, Ilona;Spáčilová, Vendula;Hartman, Ivo;Míša, Petr"/>
    <s v="Metodika pro pěstování sladovnického ječmene v ekologickém zemědělství"/>
    <x v="0"/>
    <s v="4.1 Agriculture, Forestry, and Fisheries"/>
    <s v="Agronomy, plant breeding and plant protection; (Agricultural biotechnology to be 4.4)"/>
    <x v="0"/>
    <x v="1"/>
    <n v="0"/>
    <n v="0"/>
    <n v="1"/>
    <n v="0"/>
    <n v="0"/>
    <n v="0"/>
  </r>
  <r>
    <s v="Rezorty"/>
    <s v="Ministerstvo zemědělství"/>
    <n v="25328859"/>
    <x v="1"/>
    <s v="Agrotest fyto, s.r.o."/>
    <n v="191971756"/>
    <s v="N"/>
    <s v="Společenská relevance"/>
    <s v="Chrpová, Jana;Sumíková, Taťána;Palicová, Jana;Kumar, Jiban;Váňová, Marie;Bílovský, Jan;Veškrna, Ondřej"/>
    <s v="OCHRANA OBILNIN PROTI VIROVÝM CHOROBÁM (BYDV A WDV). Metodika pro praxi"/>
    <x v="0"/>
    <s v="4.1 Agriculture, Forestry, and Fisheries"/>
    <s v="Agronomy, plant breeding and plant protection; (Agricultural biotechnology to be 4.4)"/>
    <x v="0"/>
    <x v="1"/>
    <n v="0"/>
    <n v="0"/>
    <n v="1"/>
    <n v="0"/>
    <n v="0"/>
    <n v="0"/>
  </r>
  <r>
    <s v="Rezorty"/>
    <s v="Ministerstvo zemědělství"/>
    <n v="25328859"/>
    <x v="1"/>
    <s v="Agrotest fyto, s.r.o."/>
    <n v="191901419"/>
    <s v="Z"/>
    <s v="Přínos k poznání"/>
    <s v="Látal, Oldřich;Pozdíšek, Jan;Štýbnarová, Marie;Kopeček, Petr;Bílovský, Jan;Sedláčková, Irena"/>
    <s v="Uplatnění metodických postupů zjištěných poznatků na vyčleněných parcelách a chovech v provozním podniku"/>
    <x v="0"/>
    <s v="4.1 Agriculture, Forestry, and Fisheries"/>
    <s v="Agriculture"/>
    <x v="0"/>
    <x v="2"/>
    <n v="0"/>
    <n v="0"/>
    <n v="0"/>
    <n v="1"/>
    <n v="0"/>
    <n v="0"/>
  </r>
  <r>
    <s v="Rezorty"/>
    <s v="Ministerstvo zemědělství"/>
    <n v="25328859"/>
    <x v="1"/>
    <s v="Agrotest fyto, s.r.o."/>
    <n v="191962373"/>
    <s v="N"/>
    <s v="Společenská relevance"/>
    <s v="Látal, Oldřich;Bílovský, Jan;Šařec, Petr;Novák, Petr;Fiala, Karel;Sedláčková, Irena"/>
    <s v="Využití aktivátorů biologické transformace organické hmoty jako podpůrného nástroje ke zlepšení úrodotvorného potenciálu půd"/>
    <x v="0"/>
    <s v="4.1 Agriculture, Forestry, and Fisheries"/>
    <s v="Agriculture"/>
    <x v="0"/>
    <x v="2"/>
    <n v="0"/>
    <n v="0"/>
    <n v="0"/>
    <n v="1"/>
    <n v="0"/>
    <n v="0"/>
  </r>
  <r>
    <s v="Rezorty"/>
    <s v="Ministerstvo zemědělství"/>
    <n v="25328859"/>
    <x v="1"/>
    <s v="Agrotest fyto, s.r.o."/>
    <n v="191971761"/>
    <s v="G"/>
    <s v="Společenská relevance"/>
    <s v="Martinek, Petr;Chytrá, Hana;Kozlov, Viktor"/>
    <s v="Genetické zdroje ozimé pšenice s barevným zrnem a změněným morfotypem klasu"/>
    <x v="0"/>
    <s v="4.1 Agriculture, Forestry, and Fisheries"/>
    <s v="Agronomy, plant breeding and plant protection; (Agricultural biotechnology to be 4.4)"/>
    <x v="0"/>
    <x v="2"/>
    <n v="0"/>
    <n v="0"/>
    <n v="0"/>
    <n v="1"/>
    <n v="0"/>
    <n v="0"/>
  </r>
  <r>
    <s v="Rezorty"/>
    <s v="Ministerstvo zemědělství"/>
    <n v="25328859"/>
    <x v="1"/>
    <s v="Agrotest fyto, s.r.o."/>
    <n v="191971780"/>
    <s v="J"/>
    <s v="Společenská relevance"/>
    <s v="Chrpová, Jana;Váňová, Marie;Bílovský, Jan"/>
    <s v="Výskyt dvou nejvýznamnějších původců virových chorob WDV a BYDV"/>
    <x v="0"/>
    <s v="4.1 Agriculture, Forestry, and Fisheries"/>
    <s v="Agronomy, plant breeding and plant protection; (Agricultural biotechnology to be 4.4)"/>
    <x v="0"/>
    <x v="2"/>
    <n v="0"/>
    <n v="0"/>
    <n v="0"/>
    <n v="1"/>
    <n v="0"/>
    <n v="0"/>
  </r>
  <r>
    <s v="Rezorty"/>
    <s v="Ministerstvo zemědělství"/>
    <n v="25328859"/>
    <x v="1"/>
    <s v="Agrotest fyto, s.r.o."/>
    <n v="191971757"/>
    <s v="N"/>
    <s v="Společenská relevance"/>
    <s v="Sedláček, Tibor;Svobodová-Leišová, Leona;Psota, Vratislav;Matušinsky, Pavel"/>
    <s v="Šlechtění jarního ječmene na kvalitu pro výrobu piva s CHZO „České pivo“ a rezistenci vůči hlavním houbovým chorobám"/>
    <x v="0"/>
    <s v="4.1 Agriculture, Forestry, and Fisheries"/>
    <s v="Agronomy, plant breeding and plant protection; (Agricultural biotechnology to be 4.4)"/>
    <x v="0"/>
    <x v="3"/>
    <n v="0"/>
    <n v="0"/>
    <n v="0"/>
    <n v="0"/>
    <n v="1"/>
    <n v="0"/>
  </r>
  <r>
    <s v="Rezorty"/>
    <s v="Ministerstvo zemědělství"/>
    <n v="25328859"/>
    <x v="1"/>
    <s v="Agrotest fyto, s.r.o."/>
    <n v="191879624"/>
    <s v="V"/>
    <s v="Společenská relevance"/>
    <s v="Polišenská, Ivana;Jirsa, Ondřej;Hartman, Ivo"/>
    <s v="Vyhodnocení kvality potravinářských obilovin ze sklizně roku 2016"/>
    <x v="0"/>
    <n v="40100"/>
    <n v="40101"/>
    <x v="1"/>
    <x v="3"/>
    <n v="0"/>
    <n v="0"/>
    <n v="0"/>
    <n v="0"/>
    <n v="1"/>
    <n v="0"/>
  </r>
  <r>
    <s v="Rezorty"/>
    <s v="Ministerstvo zemědělství"/>
    <n v="25328859"/>
    <x v="1"/>
    <s v="Agrotest fyto, s.r.o."/>
    <n v="191879662"/>
    <s v="J"/>
    <s v="Společenská relevance"/>
    <s v="Pokorný, Eduard;Spáčilová, Václava;Bílovský, Jan;Podešvová, Jitka"/>
    <s v="Vybrané pedopatologické aspekty současného zemědělství"/>
    <x v="0"/>
    <n v="40100"/>
    <n v="40106"/>
    <x v="1"/>
    <x v="2"/>
    <n v="0"/>
    <n v="0"/>
    <n v="0"/>
    <n v="1"/>
    <n v="0"/>
    <n v="0"/>
  </r>
  <r>
    <s v="Rezorty"/>
    <s v="Ministerstvo zemědělství"/>
    <n v="26788462"/>
    <x v="2"/>
    <s v="Agrovýzkum Rapotín s.r.o."/>
    <n v="191962488"/>
    <s v="J"/>
    <s v="Společenská relevance"/>
    <s v="Mrázková, Marie;Štencl, Radek"/>
    <s v="Důvody pro obnovení pastvy skotu v okolí chaty Švýcárna v Hrubém Jeseníku"/>
    <x v="1"/>
    <s v="1.6 Biological sciences"/>
    <s v="Biodiversity conservation"/>
    <x v="0"/>
    <x v="2"/>
    <n v="0"/>
    <n v="0"/>
    <n v="0"/>
    <n v="1"/>
    <n v="0"/>
    <n v="0"/>
  </r>
  <r>
    <s v="Rezorty"/>
    <s v="Ministerstvo zemědělství"/>
    <n v="26788462"/>
    <x v="2"/>
    <s v="Agrovýzkum Rapotín s.r.o."/>
    <n v="191962486"/>
    <s v="O"/>
    <s v="Společenská relevance"/>
    <s v="Mrázková, Marie;Štencl, Radek"/>
    <s v="Obnovení pastvy ovcí v okolí chaty Ovčárna v Hrubém Jeseníku"/>
    <x v="1"/>
    <s v="1.6 Biological sciences"/>
    <s v="Biodiversity conservation"/>
    <x v="0"/>
    <x v="3"/>
    <n v="0"/>
    <n v="0"/>
    <n v="0"/>
    <n v="0"/>
    <n v="1"/>
    <n v="0"/>
  </r>
  <r>
    <s v="Rezorty"/>
    <s v="Ministerstvo zemědělství"/>
    <n v="26788462"/>
    <x v="2"/>
    <s v="Agrovýzkum Rapotín s.r.o."/>
    <n v="191962497"/>
    <s v="R"/>
    <s v="Společenská relevance"/>
    <s v="Látal, Oldřich;Král, Václav;Bílovský, Jan;Šařec, Petr"/>
    <s v="Kvantifikace efektu technologických opatření s využitím aktivátorů transformace organické hmoty a pomocných půdních látek"/>
    <x v="0"/>
    <s v="4.1 Agriculture, Forestry, and Fisheries"/>
    <s v="Agriculture"/>
    <x v="0"/>
    <x v="2"/>
    <n v="0"/>
    <n v="0"/>
    <n v="0"/>
    <n v="1"/>
    <n v="0"/>
    <n v="0"/>
  </r>
  <r>
    <s v="Rezorty"/>
    <s v="Ministerstvo zemědělství"/>
    <n v="26788462"/>
    <x v="2"/>
    <s v="Agrovýzkum Rapotín s.r.o."/>
    <n v="192010425"/>
    <s v="N"/>
    <s v="Společenská relevance"/>
    <s v="Látal, Oldřich;Bílovský, Jan;Šařec, Petr;Novák, Petr;Fiala, Karel;Sedláčková, Irena"/>
    <s v="Využití aktivátorů biologické transformace organické hmoty jako podpůrného nástroje ke zlepšení úrodotvorného potenciálu půd"/>
    <x v="0"/>
    <s v="4.1 Agriculture, Forestry, and Fisheries"/>
    <s v="Agriculture"/>
    <x v="0"/>
    <x v="2"/>
    <n v="0"/>
    <n v="0"/>
    <n v="0"/>
    <n v="1"/>
    <n v="0"/>
    <n v="0"/>
  </r>
  <r>
    <s v="Rezorty"/>
    <s v="Ministerstvo zemědělství"/>
    <n v="26788462"/>
    <x v="2"/>
    <s v="Agrovýzkum Rapotín s.r.o."/>
    <n v="191962499"/>
    <s v="N"/>
    <s v="Společenská relevance"/>
    <s v="Látal, Oldřich;Pozdíšek, Jan;Kopeček, Petr;Mrázková, Marie"/>
    <s v="Nová technologická opatření jako efektivní nástroj pro zlepšení podmínek stájového prostředí a kvality statkových hnojiv"/>
    <x v="0"/>
    <s v="4.2 Animal and Dairy science"/>
    <s v="Animal and dairy science; (Animal biotechnology to be 4.4)"/>
    <x v="0"/>
    <x v="1"/>
    <n v="0"/>
    <n v="0"/>
    <n v="1"/>
    <n v="0"/>
    <n v="0"/>
    <n v="0"/>
  </r>
  <r>
    <s v="Rezorty"/>
    <s v="Ministerstvo zemědělství"/>
    <n v="26788462"/>
    <x v="2"/>
    <s v="Agrovýzkum Rapotín s.r.o."/>
    <n v="191859390"/>
    <s v="Z"/>
    <s v="Společenská relevance"/>
    <s v="Látal, Oldřich;Pozdíšek, Jan;Štýbnarová, Marie;Kopeček, Petr;Bílovský, Jan;Sedláčková, Irena"/>
    <s v="Uplatnění metodických postupů zjištěných poznatků na vyčleněných parcelách a chovech v provozním podniku"/>
    <x v="0"/>
    <n v="40100"/>
    <n v="40101"/>
    <x v="1"/>
    <x v="1"/>
    <n v="0"/>
    <n v="0"/>
    <n v="1"/>
    <n v="0"/>
    <n v="0"/>
    <n v="0"/>
  </r>
  <r>
    <s v="Rezorty"/>
    <s v="Ministerstvo zemědělství"/>
    <n v="26788462"/>
    <x v="2"/>
    <s v="Agrovýzkum Rapotín s.r.o."/>
    <n v="191882754"/>
    <s v="J"/>
    <s v="Společenská relevance"/>
    <s v="Fiala, Karel;Landová, Hana;Štýbnarová, Marie;Bilošová, Hana"/>
    <s v="Ověření možnosti využití výluhu 1M NH4NO3 k screeningu biomobilních forem hořčíku a vápníku v půdě"/>
    <x v="0"/>
    <n v="40100"/>
    <n v="40104"/>
    <x v="1"/>
    <x v="2"/>
    <n v="0"/>
    <n v="0"/>
    <n v="0"/>
    <n v="1"/>
    <n v="0"/>
    <n v="0"/>
  </r>
  <r>
    <s v="Rezorty"/>
    <s v="Ministerstvo zemědělství"/>
    <n v="26788462"/>
    <x v="2"/>
    <s v="Agrovýzkum Rapotín s.r.o."/>
    <n v="191882764"/>
    <s v="J"/>
    <s v="Společenská relevance"/>
    <s v="Štýbnarová, Marie;Dufek, Aleš"/>
    <s v="Změny botanického složení trvalého travního porostu po čtyřech letech od ukončení diferencovaného hnojení kompostem a kejdou"/>
    <x v="0"/>
    <n v="40100"/>
    <n v="40106"/>
    <x v="1"/>
    <x v="2"/>
    <n v="0"/>
    <n v="0"/>
    <n v="0"/>
    <n v="1"/>
    <n v="0"/>
    <n v="0"/>
  </r>
  <r>
    <s v="VŠ"/>
    <s v="Ministerstvo školství, mládeže a tělovýchovy"/>
    <n v="61384984"/>
    <x v="3"/>
    <s v="Akademie múzických umění v Praze/Divadelní fakulta"/>
    <n v="192008180"/>
    <s v="M"/>
    <s v="Společenská relevance"/>
    <s v="Korčák, Jakub;Fryer, Paul;Merlin, Bella"/>
    <s v="The S Word: Merging Methodologies"/>
    <x v="2"/>
    <s v="6.4 Arts (arts, history of arts, performing arts, music)"/>
    <s v="Performing arts studies (Musicology, Theater science, Dramaturgy)"/>
    <x v="0"/>
    <x v="0"/>
    <n v="0"/>
    <n v="1"/>
    <n v="0"/>
    <n v="0"/>
    <n v="0"/>
    <n v="0"/>
  </r>
  <r>
    <s v="VŠ"/>
    <s v="Ministerstvo školství, mládeže a tělovýchovy"/>
    <n v="61384984"/>
    <x v="3"/>
    <s v="Akademie múzických umění v Praze/Divadelní fakulta"/>
    <n v="192008168"/>
    <s v="B"/>
    <s v="Přínos k poznání"/>
    <s v="Jobertová, Daniela;Augustová, Zuzana;Schlegelová, Martina;Pokorný, Vít;Jiřík, Jan;Magdová, Marcela;Bohadlová, Kateřina;Carnevali, Davide;Kovacs, Teresa;Olkusz, Piotr;Jungmannová, Lenka;Pavis, Patrice"/>
    <s v="Horizonty evropského dramatu: Současný divadelní text mezi dramatickými a postdramatickými tendencemi"/>
    <x v="2"/>
    <s v="6.4 Arts (arts, history of arts, performing arts, music)"/>
    <s v="Performing arts studies (Musicology, Theater science, Dramaturgy)"/>
    <x v="0"/>
    <x v="1"/>
    <n v="0"/>
    <n v="0"/>
    <n v="1"/>
    <n v="0"/>
    <n v="0"/>
    <n v="0"/>
  </r>
  <r>
    <s v="VŠ"/>
    <s v="Ministerstvo školství, mládeže a tělovýchovy"/>
    <n v="61384984"/>
    <x v="3"/>
    <s v="Akademie múzických umění v Praze/Filmová a televizní fakulta"/>
    <n v="192008199"/>
    <s v="B"/>
    <s v="Přínos k poznání"/>
    <s v="Dvořák, Tomáš;Alt, Hynek;Buddeus, Hana;Suchomel, Filip;Janoščík, Václav;Ledvina, Josef;Šerý, Ladislav;Šemíková, Petra"/>
    <s v="Fotografie, socha, objekt"/>
    <x v="2"/>
    <s v="6.4 Arts (arts, history of arts, performing arts, music)"/>
    <s v="Arts, Art history"/>
    <x v="0"/>
    <x v="1"/>
    <n v="0"/>
    <n v="0"/>
    <n v="1"/>
    <n v="0"/>
    <n v="0"/>
    <n v="0"/>
  </r>
  <r>
    <s v="VŠ"/>
    <s v="Ministerstvo školství, mládeže a tělovýchovy"/>
    <n v="61384984"/>
    <x v="3"/>
    <s v="Akademie múzických umění v Praze/Divadelní fakulta"/>
    <n v="192008158"/>
    <s v="B"/>
    <s v="Společenská relevance"/>
    <s v="Oubramová, Zoja;Čechov, Michail"/>
    <s v="Hercova cesta ; O herecké technice / Michail Čechov ; přeložila a studii o životě a díle Michaila Čechova napsala Zoja Oubramová"/>
    <x v="2"/>
    <s v="6.4 Arts (arts, history of arts, performing arts, music)"/>
    <s v="Performing arts studies (Musicology, Theater science, Dramaturgy)"/>
    <x v="0"/>
    <x v="2"/>
    <n v="0"/>
    <n v="0"/>
    <n v="0"/>
    <n v="1"/>
    <n v="0"/>
    <n v="0"/>
  </r>
  <r>
    <s v="VŠ"/>
    <s v="Ministerstvo školství, mládeže a tělovýchovy"/>
    <n v="61384984"/>
    <x v="3"/>
    <s v="Akademie múzických umění v Praze/Filmová a televizní fakulta"/>
    <n v="192035741"/>
    <s v="N"/>
    <s v="Společenská relevance"/>
    <s v="Gunaratna, Vidu;Jícha, Marek;Macák, Jiří;Myslík, Jiří;Neubauer, Petr;Novák, Miloslav;Pecák, Josef;Rejholec, Pavel;Souček, Daniel;Šofr, Jaromír;Weiser, Antonín;Fliegel, Karel;Husník, Libor;Jedlička, Miroslav;Mathé, Ivo;Páta, Petr;Piškula, Martin;Procházka,"/>
    <s v="Certifikovaná metodika digitálního restaurování filmů, jejímž výsledkem je digitálně restaurovaný autorizát (DRA)"/>
    <x v="2"/>
    <s v="6.4 Arts (arts, history of arts, performing arts, music)"/>
    <s v="Studies on Film, Radio and Television"/>
    <x v="0"/>
    <x v="2"/>
    <n v="0"/>
    <n v="0"/>
    <n v="0"/>
    <n v="1"/>
    <n v="0"/>
    <n v="0"/>
  </r>
  <r>
    <s v="VŠ"/>
    <s v="Ministerstvo školství, mládeže a tělovýchovy"/>
    <n v="61384984"/>
    <x v="3"/>
    <s v="Akademie múzických umění v Praze/Hudební fakulta"/>
    <n v="192008120"/>
    <s v="B"/>
    <s v="Přínos k poznání"/>
    <s v="Krejča, Tomáš;Tichý, Vladimír;Zvěřina, Petr"/>
    <s v="Scelovací prostředky"/>
    <x v="2"/>
    <s v="6.4 Arts (arts, history of arts, performing arts, music)"/>
    <s v="Performing arts studies (Musicology, Theater science, Dramaturgy)"/>
    <x v="0"/>
    <x v="2"/>
    <n v="0"/>
    <n v="0"/>
    <n v="0"/>
    <n v="1"/>
    <n v="0"/>
    <n v="0"/>
  </r>
  <r>
    <s v="VŠ"/>
    <s v="Ministerstvo školství, mládeže a tělovýchovy"/>
    <n v="61384984"/>
    <x v="3"/>
    <s v="Akademie múzických umění v Praze/Hudební fakulta"/>
    <n v="192008129"/>
    <s v="B"/>
    <s v="Přínos k poznání"/>
    <s v="Reindl, Tomáš"/>
    <s v="Indický rytmický systém - zdroj inspirace západních skladatelů"/>
    <x v="2"/>
    <s v="6.4 Arts (arts, history of arts, performing arts, music)"/>
    <s v="Performing arts studies (Musicology, Theater science, Dramaturgy)"/>
    <x v="0"/>
    <x v="2"/>
    <n v="0"/>
    <n v="0"/>
    <n v="0"/>
    <n v="1"/>
    <n v="0"/>
    <n v="0"/>
  </r>
  <r>
    <s v="VŠ"/>
    <s v="Ministerstvo školství, mládeže a tělovýchovy"/>
    <n v="61384984"/>
    <x v="3"/>
    <s v="Akademie múzických umění v Praze/Hudební fakulta"/>
    <n v="192035739"/>
    <s v="P"/>
    <s v="Společenská relevance"/>
    <s v="Otčenášek, Zdeněk;Guštar, Milan"/>
    <s v="Zařízení ke sledování provozu píšťalových varhan"/>
    <x v="2"/>
    <s v="6.5 Other Humanities and the Arts"/>
    <s v="-"/>
    <x v="0"/>
    <x v="0"/>
    <n v="0"/>
    <n v="1"/>
    <n v="0"/>
    <n v="0"/>
    <n v="0"/>
    <n v="0"/>
  </r>
  <r>
    <s v="VŠ"/>
    <s v="Ministerstvo školství, mládeže a tělovýchovy"/>
    <n v="61384984"/>
    <x v="3"/>
    <s v="Akademie múzických umění v Praze/Hudební fakulta"/>
    <n v="191861503"/>
    <s v="B"/>
    <s v="Společenská relevance"/>
    <s v="Tůma, Jaroslav"/>
    <s v="O interpretaci varhanní hudby s přihlédnutím k jiným klávesovým nástrojům. Vybrané parametry interpretace varhanní hudby pohledem grafického znázornění hudební nahrávky."/>
    <x v="2"/>
    <n v="60400"/>
    <n v="60403"/>
    <x v="1"/>
    <x v="4"/>
    <n v="0"/>
    <n v="0"/>
    <n v="0"/>
    <n v="0"/>
    <n v="0"/>
    <n v="0"/>
  </r>
  <r>
    <s v="VŠ"/>
    <s v="Ministerstvo školství, mládeže a tělovýchovy"/>
    <n v="61384984"/>
    <x v="3"/>
    <s v="Akademie múzických umění v Praze/Filmová a televizní fakulta"/>
    <n v="191907458"/>
    <s v="B"/>
    <s v="Společenská relevance"/>
    <s v="Batchen, Geoffrey;Dvořák, Tomáš;Šimůnek, Michal"/>
    <s v="Obraz a diseminace: Za novou historii pro fotografii"/>
    <x v="2"/>
    <n v="60400"/>
    <n v="60405"/>
    <x v="1"/>
    <x v="4"/>
    <n v="0"/>
    <n v="0"/>
    <n v="0"/>
    <n v="0"/>
    <n v="0"/>
    <n v="0"/>
  </r>
  <r>
    <s v="VŠ"/>
    <s v="Ministerstvo školství, mládeže a tělovýchovy"/>
    <n v="61384984"/>
    <x v="3"/>
    <s v="Akademie múzických umění v Praze/Hudební fakulta"/>
    <n v="191861538"/>
    <s v="B"/>
    <s v="Společenská relevance"/>
    <s v="Rataj, Jakub;Dos Santos Agostinho Filho, Gilberto"/>
    <s v="Digitální technologie v hudební tvorbě pro akustické nástroje"/>
    <x v="2"/>
    <n v="60400"/>
    <n v="60403"/>
    <x v="1"/>
    <x v="1"/>
    <n v="0"/>
    <n v="0"/>
    <n v="1"/>
    <n v="0"/>
    <n v="0"/>
    <n v="0"/>
  </r>
  <r>
    <s v="VŠ"/>
    <s v="Ministerstvo školství, mládeže a tělovýchovy"/>
    <n v="61384984"/>
    <x v="3"/>
    <s v="Akademie múzických umění v Praze/Divadelní fakulta"/>
    <n v="191861539"/>
    <s v="B"/>
    <s v="Společenská relevance"/>
    <s v="Vostrý, Jaroslav;Sílová, Zuzana;Bár, Pavel;Šípek, Jiří;Honsová, Petra;Nováková, Hana;Novotná, Klára"/>
    <s v="Divadelním ředitelem 1945–1950. Jiří Frejka na Vinohradech"/>
    <x v="2"/>
    <n v="60400"/>
    <n v="60403"/>
    <x v="1"/>
    <x v="0"/>
    <n v="0"/>
    <n v="1"/>
    <n v="0"/>
    <n v="0"/>
    <n v="0"/>
    <n v="0"/>
  </r>
  <r>
    <s v="VŠ"/>
    <s v="Ministerstvo školství, mládeže a tělovýchovy"/>
    <n v="61384984"/>
    <x v="3"/>
    <s v="Akademie múzických umění v Praze/Divadelní fakulta"/>
    <n v="191861541"/>
    <s v="B"/>
    <s v="Společenská relevance"/>
    <s v="Bár, Pavel"/>
    <s v="Hudební divadlo Karlín. Od varieté k muzikálu"/>
    <x v="2"/>
    <n v="60400"/>
    <n v="60403"/>
    <x v="1"/>
    <x v="2"/>
    <n v="0"/>
    <n v="0"/>
    <n v="0"/>
    <n v="1"/>
    <n v="0"/>
    <n v="0"/>
  </r>
  <r>
    <s v="VŠ"/>
    <s v="Ministerstvo školství, mládeže a tělovýchovy"/>
    <n v="61384984"/>
    <x v="3"/>
    <s v="Akademie múzických umění v Praze/Divadelní fakulta"/>
    <n v="191861550"/>
    <s v="B"/>
    <s v="Společenská relevance"/>
    <s v="Císař, Jan"/>
    <s v="Člověk v situaci"/>
    <x v="2"/>
    <n v="60400"/>
    <n v="60403"/>
    <x v="1"/>
    <x v="1"/>
    <n v="0"/>
    <n v="0"/>
    <n v="1"/>
    <n v="0"/>
    <n v="0"/>
    <n v="0"/>
  </r>
  <r>
    <s v="VŠ"/>
    <s v="Ministerstvo školství, mládeže a tělovýchovy"/>
    <n v="61384984"/>
    <x v="3"/>
    <s v="Akademie múzických umění v Praze/Filmová a televizní fakulta"/>
    <n v="191907450"/>
    <s v="B"/>
    <s v="Společenská relevance"/>
    <s v="Bernard, Jan;Rampal Dzurenko, Viktória;Marek, Petr;Bokšteflová, Lucie;Grajciar, Marek"/>
    <s v="Jan Němec. Enfant terrible forever. Díl II. 1975 - 2016."/>
    <x v="2"/>
    <n v="60400"/>
    <n v="60405"/>
    <x v="1"/>
    <x v="0"/>
    <n v="0"/>
    <n v="1"/>
    <n v="0"/>
    <n v="0"/>
    <n v="0"/>
    <n v="0"/>
  </r>
  <r>
    <s v="VŠ"/>
    <s v="Ministerstvo školství, mládeže a tělovýchovy"/>
    <n v="60461446"/>
    <x v="4"/>
    <s v="Akademie výtvarných umění v Praze/Rektorát"/>
    <n v="192020479"/>
    <s v="B"/>
    <s v="Přínos k poznání"/>
    <s v="Nekvindová, Terezie;Kramerová, Daniela"/>
    <s v="Automat na výstavu: Československý pavilon na Expo 67 v Montrealu"/>
    <x v="2"/>
    <s v="6.4 Arts (arts, history of arts, performing arts, music)"/>
    <s v="Arts, Art history"/>
    <x v="0"/>
    <x v="0"/>
    <n v="0"/>
    <n v="1"/>
    <n v="0"/>
    <n v="0"/>
    <n v="0"/>
    <n v="0"/>
  </r>
  <r>
    <s v="VŠ"/>
    <s v="Ministerstvo školství, mládeže a tělovýchovy"/>
    <n v="60461446"/>
    <x v="4"/>
    <s v="Akademie výtvarných umění v Praze/Rektorát"/>
    <n v="192020470"/>
    <s v="B"/>
    <s v="Přínos k poznání"/>
    <s v="Pospiszyl, Tomáš"/>
    <s v="An Associative Art History"/>
    <x v="2"/>
    <s v="6.4 Arts (arts, history of arts, performing arts, music)"/>
    <s v="Arts, Art history"/>
    <x v="0"/>
    <x v="1"/>
    <n v="0"/>
    <n v="0"/>
    <n v="1"/>
    <n v="0"/>
    <n v="0"/>
    <n v="0"/>
  </r>
  <r>
    <s v="VŠ"/>
    <s v="Ministerstvo školství, mládeže a tělovýchovy"/>
    <n v="60461446"/>
    <x v="4"/>
    <s v="Akademie výtvarných umění v Praze/Rektorát"/>
    <n v="192020478"/>
    <s v="B"/>
    <s v="Přínos k poznání"/>
    <s v="Immrová, Monika;Mladičová, Iva"/>
    <s v="Socha 2 AVU 1990-2016"/>
    <x v="2"/>
    <s v="6.4 Arts (arts, history of arts, performing arts, music)"/>
    <s v="Arts, Art history"/>
    <x v="0"/>
    <x v="2"/>
    <n v="0"/>
    <n v="0"/>
    <n v="0"/>
    <n v="1"/>
    <n v="0"/>
    <n v="0"/>
  </r>
  <r>
    <s v="VŠ"/>
    <s v="Ministerstvo školství, mládeže a tělovýchovy"/>
    <n v="60461446"/>
    <x v="4"/>
    <s v="Akademie výtvarných umění v Praze"/>
    <n v="191940526"/>
    <s v="N"/>
    <s v="Společenská relevance"/>
    <s v="Přikryl, Richard;Weishauptová, Zuzana;Přikrylová, Jiřina"/>
    <s v="Metodika určování provenience přírodního kamene – pískovce – exaktními laboratorními metodami"/>
    <x v="1"/>
    <n v="10500"/>
    <n v="10505"/>
    <x v="1"/>
    <x v="2"/>
    <n v="0"/>
    <n v="0"/>
    <n v="0"/>
    <n v="1"/>
    <n v="0"/>
    <n v="0"/>
  </r>
  <r>
    <s v="VŠ"/>
    <s v="Ministerstvo školství, mládeže a tělovýchovy"/>
    <n v="60461446"/>
    <x v="4"/>
    <s v="Akademie výtvarných umění v Praze/Rektorát"/>
    <n v="191830199"/>
    <s v="N"/>
    <s v="Společenská relevance"/>
    <s v="Hradilová, Janka;Hradil, David;Trmalová, Olga;Žemlička, J."/>
    <s v="Metodika pro vizualizaci vnitřní struktury malířského díla s využitím nových metod na bázi rentgenového záření"/>
    <x v="2"/>
    <n v="60400"/>
    <n v="60401"/>
    <x v="1"/>
    <x v="4"/>
    <n v="0"/>
    <n v="0"/>
    <n v="0"/>
    <n v="0"/>
    <n v="0"/>
    <n v="0"/>
  </r>
  <r>
    <s v="AV ČR"/>
    <s v="AV ČR"/>
    <n v="68081758"/>
    <x v="5"/>
    <s v="Archeologický ústav AV ČR, Brno, v. v. i."/>
    <n v="191966424"/>
    <s v="B"/>
    <s v="Přínos k poznání"/>
    <s v="Škrdla, Petr"/>
    <s v="Moravia at the onset of the Upper Paleolithic"/>
    <x v="2"/>
    <s v="6.1 History and Archaeology"/>
    <s v="Archaeology"/>
    <x v="0"/>
    <x v="0"/>
    <n v="0"/>
    <n v="1"/>
    <n v="0"/>
    <n v="0"/>
    <n v="0"/>
    <n v="0"/>
  </r>
  <r>
    <s v="AV ČR"/>
    <s v="AV ČR"/>
    <n v="68081758"/>
    <x v="5"/>
    <s v="Archeologický ústav AV ČR, Brno, v. v. i."/>
    <n v="191966431"/>
    <s v="B"/>
    <s v="Přínos k poznání"/>
    <s v="Mazuch, Marian;Hladík, Marek;Skopal, Rostislav"/>
    <s v="Úpravy hrobových jam a dřevěné konstrukce v hrobech na pohřebištích Velké Moravy. (Sociální, duchovní a chronologický fenomén)"/>
    <x v="2"/>
    <s v="6.1 History and Archaeology"/>
    <s v="Archaeology"/>
    <x v="0"/>
    <x v="0"/>
    <n v="0"/>
    <n v="1"/>
    <n v="0"/>
    <n v="0"/>
    <n v="0"/>
    <n v="0"/>
  </r>
  <r>
    <s v="AV ČR"/>
    <s v="AV ČR"/>
    <n v="68081758"/>
    <x v="5"/>
    <s v="Archeologický ústav AV ČR, Brno, v. v. i."/>
    <n v="191966432"/>
    <s v="B"/>
    <s v="Přínos k poznání"/>
    <s v="Procházka, Rudolf;Gregerová, Miroslava;Hložek, Martin;Hošek, Jiří;Janová, Drahomíra;Kočár, Petr;Kočárová, Romana;Nývltová Fišáková, Miriam;Opravil, Emanuel;Shromáždilová, I.;Stránský, K.;Sůvová, Z.;Škojec, Jaroslav;Ustohal, V.;Weiter, Libor"/>
    <s v="Hrad Přerov v raném středověku (9.-11. století) a počátky mladohradištní hmotné kultury. (Archeologický výzkum na Horním náměstí, č. p. 8, 9 a 21)"/>
    <x v="2"/>
    <s v="6.1 History and Archaeology"/>
    <s v="Archaeology"/>
    <x v="0"/>
    <x v="0"/>
    <n v="0"/>
    <n v="1"/>
    <n v="0"/>
    <n v="0"/>
    <n v="0"/>
    <n v="0"/>
  </r>
  <r>
    <s v="AV ČR"/>
    <s v="AV ČR"/>
    <n v="68081758"/>
    <x v="5"/>
    <s v="Archeologický ústav AV ČR, Brno, v. v. i."/>
    <n v="191978821"/>
    <s v="B"/>
    <s v="Přínos k poznání"/>
    <s v="Látková, Michaela"/>
    <s v="The archaeobotany of Mikulčice. Food supply to the Early Medieval stronghold"/>
    <x v="2"/>
    <s v="6.1 History and Archaeology"/>
    <s v="Archaeology"/>
    <x v="0"/>
    <x v="0"/>
    <n v="0"/>
    <n v="1"/>
    <n v="0"/>
    <n v="0"/>
    <n v="0"/>
    <n v="0"/>
  </r>
  <r>
    <s v="AV ČR"/>
    <s v="AV ČR"/>
    <n v="68081758"/>
    <x v="5"/>
    <s v="Archeologický ústav AV ČR, Brno, v. v. i."/>
    <n v="191867588"/>
    <s v="C"/>
    <s v="Přínos k poznání"/>
    <s v="Novák, Martin"/>
    <s v="Lithics on the periphery. Variability in assemblages from the southern edge and the Dolní Věstonice IIa sub-site (after 1990)"/>
    <x v="2"/>
    <s v="6.1 History and Archaeology"/>
    <s v="Archaeology"/>
    <x v="0"/>
    <x v="1"/>
    <n v="0"/>
    <n v="0"/>
    <n v="1"/>
    <n v="0"/>
    <n v="0"/>
    <n v="0"/>
  </r>
  <r>
    <s v="AV ČR"/>
    <s v="AV ČR"/>
    <n v="68081758"/>
    <x v="5"/>
    <s v="Archeologický ústav AV ČR, Brno, v. v. i."/>
    <n v="191875272"/>
    <s v="B"/>
    <s v="Přínos k poznání"/>
    <s v="Novák, V.;Videman, Jan;Kouřil, Pavel;Richtera, L.;Zmrzlý, M."/>
    <s v="Depot mincí a zlomkového stříbra z konce 10. století nalezený v Kojetíně-Popůvkách"/>
    <x v="2"/>
    <s v="6.1 History and Archaeology"/>
    <s v="Archaeology"/>
    <x v="0"/>
    <x v="1"/>
    <n v="0"/>
    <n v="0"/>
    <n v="1"/>
    <n v="0"/>
    <n v="0"/>
    <n v="0"/>
  </r>
  <r>
    <s v="AV ČR"/>
    <s v="AV ČR"/>
    <n v="68081758"/>
    <x v="5"/>
    <s v="Archeologický ústav AV ČR, Brno, v. v. i."/>
    <n v="191940602"/>
    <s v="J"/>
    <s v="Přínos k poznání"/>
    <s v="Doležel, Jiří"/>
    <s v="K těžbě stříbra na Horách Vrbických v 16. století"/>
    <x v="2"/>
    <s v="6.1 History and Archaeology"/>
    <s v="Archaeology"/>
    <x v="0"/>
    <x v="1"/>
    <n v="0"/>
    <n v="0"/>
    <n v="1"/>
    <n v="0"/>
    <n v="0"/>
    <n v="0"/>
  </r>
  <r>
    <s v="AV ČR"/>
    <s v="AV ČR"/>
    <n v="68081758"/>
    <x v="5"/>
    <s v="Archeologický ústav AV ČR, Brno, v. v. i."/>
    <n v="191867598"/>
    <s v="C"/>
    <s v="Přínos k poznání"/>
    <s v="Svoboda, Jiří"/>
    <s v="Settlement units and human fossils. Spatial context, stratigraphies, and chronology"/>
    <x v="2"/>
    <s v="6.1 History and Archaeology"/>
    <s v="Archaeology"/>
    <x v="0"/>
    <x v="2"/>
    <n v="0"/>
    <n v="0"/>
    <n v="0"/>
    <n v="1"/>
    <n v="0"/>
    <n v="0"/>
  </r>
  <r>
    <s v="AV ČR"/>
    <s v="AV ČR"/>
    <n v="67985912"/>
    <x v="6"/>
    <s v="Archeologický ústav AV ČR, Praha, v. v. i."/>
    <n v="191965663"/>
    <s v="B"/>
    <s v="Přínos k poznání"/>
    <s v="Ježek, Martin"/>
    <s v="Archaeology of touchstones. An introduction based on finds from Birka, Sweden"/>
    <x v="2"/>
    <s v="6.1 History and Archaeology"/>
    <s v="Archaeology"/>
    <x v="0"/>
    <x v="5"/>
    <n v="1"/>
    <n v="0"/>
    <n v="0"/>
    <n v="0"/>
    <n v="0"/>
    <n v="0"/>
  </r>
  <r>
    <s v="AV ČR"/>
    <s v="AV ČR"/>
    <n v="67985912"/>
    <x v="6"/>
    <s v="Archeologický ústav AV ČR, Praha, v. v. i."/>
    <n v="191876126"/>
    <s v="B"/>
    <s v="Přínos k poznání"/>
    <s v="Venclová, Natalie;Křivánek, Roman"/>
    <s v="Němčice and Staré Hradisko. Iron Age glass and glass-working in Central Europe"/>
    <x v="2"/>
    <s v="6.1 History and Archaeology"/>
    <s v="Archaeology"/>
    <x v="0"/>
    <x v="0"/>
    <n v="0"/>
    <n v="1"/>
    <n v="0"/>
    <n v="0"/>
    <n v="0"/>
    <n v="0"/>
  </r>
  <r>
    <s v="AV ČR"/>
    <s v="AV ČR"/>
    <n v="67985912"/>
    <x v="6"/>
    <s v="Archeologický ústav AV ČR, Praha, v. v. i."/>
    <n v="191965642"/>
    <s v="B"/>
    <s v="Přínos k poznání"/>
    <s v="Gojda, Martin"/>
    <s v="Archeologie a dálkový průzkum. Historie, metody, prameny"/>
    <x v="2"/>
    <s v="6.1 History and Archaeology"/>
    <s v="Archaeology"/>
    <x v="0"/>
    <x v="0"/>
    <n v="0"/>
    <n v="1"/>
    <n v="0"/>
    <n v="0"/>
    <n v="0"/>
    <n v="0"/>
  </r>
  <r>
    <s v="AV ČR"/>
    <s v="AV ČR"/>
    <n v="67985912"/>
    <x v="6"/>
    <s v="Archeologický ústav AV ČR, Praha, v. v. i."/>
    <n v="191977128"/>
    <s v="B"/>
    <s v="Přínos k poznání"/>
    <s v="Sawicki, Jakub"/>
    <s v="Medieval dress accessories from Nowy Targ Square in Wrocław. Catalogue of finds"/>
    <x v="2"/>
    <s v="6.1 History and Archaeology"/>
    <s v="Archaeology"/>
    <x v="0"/>
    <x v="0"/>
    <n v="0"/>
    <n v="1"/>
    <n v="0"/>
    <n v="0"/>
    <n v="0"/>
    <n v="0"/>
  </r>
  <r>
    <s v="AV ČR"/>
    <s v="AV ČR"/>
    <n v="67985912"/>
    <x v="6"/>
    <s v="Archeologický ústav AV ČR, Praha, v. v. i."/>
    <n v="192035828"/>
    <s v="B"/>
    <s v="Společenská relevance"/>
    <s v="Boháčová, Ivana;Cymbalak, T.;Čiháková, J.;Dragoun, Z.;Hasil, Jan;Havrda, J.;Juřina, P.;Kašpar, V.;Laval, Filip;Mašterová, K.;Podliska, J.;Staňková, V.;Starec, P.;Šmolíková, M.;Tryml, M.;Vyšohlíd, M.;Žďárská, A."/>
    <s v="Průvodce pražskou archeologií. Památky známé, neznámé i skryté"/>
    <x v="2"/>
    <s v="6.1 History and Archaeology"/>
    <s v="Archaeology"/>
    <x v="0"/>
    <x v="0"/>
    <n v="0"/>
    <n v="1"/>
    <n v="0"/>
    <n v="0"/>
    <n v="0"/>
    <n v="0"/>
  </r>
  <r>
    <s v="AV ČR"/>
    <s v="AV ČR"/>
    <n v="67985912"/>
    <x v="6"/>
    <s v="Archeologický ústav AV ČR, Praha, v. v. i."/>
    <n v="191869254"/>
    <s v="C"/>
    <s v="Přínos k poznání"/>
    <s v="Dreslerová, Dagmar"/>
    <s v="Fields in prehistoric Bohemia - fact and fiction"/>
    <x v="2"/>
    <s v="6.1 History and Archaeology"/>
    <s v="Archaeology"/>
    <x v="0"/>
    <x v="1"/>
    <n v="0"/>
    <n v="0"/>
    <n v="1"/>
    <n v="0"/>
    <n v="0"/>
    <n v="0"/>
  </r>
  <r>
    <s v="AV ČR"/>
    <s v="AV ČR"/>
    <n v="67985912"/>
    <x v="6"/>
    <s v="Archeologický ústav AV ČR, Praha, v. v. i."/>
    <n v="191869255"/>
    <s v="B"/>
    <s v="Přínos k poznání"/>
    <s v="Černý, Viktor"/>
    <s v="Po stopách ʿÁdů. Jižní Arábie v čase a prostoru"/>
    <x v="2"/>
    <s v="6.1 History and Archaeology"/>
    <s v="Archaeology"/>
    <x v="0"/>
    <x v="1"/>
    <n v="0"/>
    <n v="0"/>
    <n v="1"/>
    <n v="0"/>
    <n v="0"/>
    <n v="0"/>
  </r>
  <r>
    <s v="AV ČR"/>
    <s v="AV ČR"/>
    <n v="67985912"/>
    <x v="6"/>
    <s v="Archeologický ústav AV ČR, Praha, v. v. i."/>
    <n v="191869311"/>
    <s v="B"/>
    <s v="Přínos k poznání"/>
    <s v="Frolík, Jan;Mašterová, Katarína;Matiášek, Josef;Stránská, Petra;Tomanová, Pavla;Tomková, Kateřina"/>
    <s v="Pohřebiště ve vnitřním areálu Pražského hradu"/>
    <x v="2"/>
    <s v="6.1 History and Archaeology"/>
    <s v="Archaeology"/>
    <x v="0"/>
    <x v="1"/>
    <n v="0"/>
    <n v="0"/>
    <n v="1"/>
    <n v="0"/>
    <n v="0"/>
    <n v="0"/>
  </r>
  <r>
    <s v="AV ČR"/>
    <s v="AV ČR"/>
    <n v="67985912"/>
    <x v="6"/>
    <s v="Archeologický ústav AV ČR, Praha, v. v. i."/>
    <n v="191869320"/>
    <s v="B"/>
    <s v="Přínos k poznání"/>
    <s v="Blažková, Gabriela;Jonášová, Šárka;Kavanová, M.;Kloužková, A.;Kohoutková, M.;Matějková, K.;Randáková, S.;Skála, Roman;Svobodová, Ljuba;Vepřeková, Jana;Zemenová, P."/>
    <s v="Nálezy hmotné kultury z renesančních odpadních jímek z Pražského hradu"/>
    <x v="2"/>
    <s v="6.1 History and Archaeology"/>
    <s v="Archaeology"/>
    <x v="0"/>
    <x v="1"/>
    <n v="0"/>
    <n v="0"/>
    <n v="1"/>
    <n v="0"/>
    <n v="0"/>
    <n v="0"/>
  </r>
  <r>
    <s v="AV ČR"/>
    <s v="AV ČR"/>
    <n v="67985912"/>
    <x v="6"/>
    <s v="Archeologický ústav AV ČR, Praha, v. v. i."/>
    <n v="192035831"/>
    <s v="N"/>
    <s v="Společenská relevance"/>
    <s v="Boháčová, Ivana;Hasil, Jan;Podliska, J."/>
    <s v="Integrovaný informační systém archeologických pramenů Prahy - specializovaná mapa s odborným obsahem"/>
    <x v="2"/>
    <s v="6.1 History and Archaeology"/>
    <s v="Archaeology"/>
    <x v="0"/>
    <x v="1"/>
    <n v="0"/>
    <n v="0"/>
    <n v="1"/>
    <n v="0"/>
    <n v="0"/>
    <n v="0"/>
  </r>
  <r>
    <s v="AV ČR"/>
    <s v="AV ČR"/>
    <n v="67985815"/>
    <x v="7"/>
    <s v="Astronomický ústav AV ČR, v. v. i."/>
    <n v="191870493"/>
    <s v="C"/>
    <s v="Přínos k poznání"/>
    <s v="Hadrava, Petr"/>
    <s v="Disentangling of Stellar Spectra"/>
    <x v="1"/>
    <s v="1.3 Physical sciences"/>
    <s v="Astronomy (including astrophysics,_x000a_space science)"/>
    <x v="0"/>
    <x v="5"/>
    <n v="1"/>
    <n v="0"/>
    <n v="0"/>
    <n v="0"/>
    <n v="0"/>
    <n v="0"/>
  </r>
  <r>
    <s v="AV ČR"/>
    <s v="AV ČR"/>
    <n v="67985815"/>
    <x v="7"/>
    <s v="Astronomický ústav AV ČR, v. v. i."/>
    <n v="191965192"/>
    <s v="B"/>
    <s v="Společenská relevance"/>
    <s v="Hadravová, Alena;Hadrava, Petr"/>
    <s v="Galileo Galilei, Hvězdný posel a Johannes Kepler, Rozprava s Hvězdným poslem"/>
    <x v="1"/>
    <s v="1.3 Physical sciences"/>
    <s v="Astronomy (including astrophysics,_x000a_space science)"/>
    <x v="0"/>
    <x v="0"/>
    <n v="0"/>
    <n v="1"/>
    <n v="0"/>
    <n v="0"/>
    <n v="0"/>
    <n v="0"/>
  </r>
  <r>
    <s v="AV ČR"/>
    <s v="AV ČR"/>
    <n v="67985815"/>
    <x v="7"/>
    <s v="Astronomický ústav AV ČR, v. v. i."/>
    <n v="191976009"/>
    <s v="M"/>
    <s v="Společenská relevance"/>
    <s v="Ron, Cyril;Palouš, Jan;Vondrák, Jan;Cukrová, M.;Bělík, M.;Bursa, Michal;Ehlerová, Soňa;Krtička, J.;Sobotka, P.;Svoboda, Jiří;Wolf, M."/>
    <s v="European Week of Astronomy and Space Science 2017"/>
    <x v="1"/>
    <s v="1.3 Physical sciences"/>
    <s v="Astronomy (including astrophysics,_x000a_space science)"/>
    <x v="0"/>
    <x v="0"/>
    <n v="0"/>
    <n v="1"/>
    <n v="0"/>
    <n v="0"/>
    <n v="0"/>
    <n v="0"/>
  </r>
  <r>
    <s v="AV ČR"/>
    <s v="AV ČR"/>
    <n v="67985815"/>
    <x v="7"/>
    <s v="Astronomický ústav AV ČR, v. v. i."/>
    <n v="191976137"/>
    <s v="V"/>
    <s v="Přínos k poznání"/>
    <s v="Brajša, R.;Skokić, Ivica;Bárta, Miroslav;Bastian, T.S.;Shimojo, M.;White, S. M.;Iwai, K."/>
    <s v="ALMA Development Plan Study: Solar Research with ALMA. Final report"/>
    <x v="1"/>
    <s v="1.3 Physical sciences"/>
    <s v="Astronomy (including astrophysics,_x000a_space science)"/>
    <x v="0"/>
    <x v="0"/>
    <n v="0"/>
    <n v="1"/>
    <n v="0"/>
    <n v="0"/>
    <n v="0"/>
    <n v="0"/>
  </r>
  <r>
    <s v="AV ČR"/>
    <s v="AV ČR"/>
    <n v="67985815"/>
    <x v="7"/>
    <s v="Astronomický ústav AV ČR, v. v. i."/>
    <n v="191965197"/>
    <s v="B"/>
    <s v="Přínos k poznání"/>
    <s v="Klokočník, Jaroslav;Kostelecký, J.;Bezděk, Aleš"/>
    <s v="Gravitational Atlas of Antarctica"/>
    <x v="1"/>
    <s v="1.3 Physical sciences"/>
    <s v="Astronomy (including astrophysics,_x000a_space science)"/>
    <x v="0"/>
    <x v="1"/>
    <n v="0"/>
    <n v="0"/>
    <n v="1"/>
    <n v="0"/>
    <n v="0"/>
    <n v="0"/>
  </r>
  <r>
    <s v="AV ČR"/>
    <s v="AV ČR"/>
    <n v="67985815"/>
    <x v="7"/>
    <s v="Astronomický ústav AV ČR, v. v. i."/>
    <n v="191870490"/>
    <s v="J"/>
    <s v="Společenská relevance"/>
    <s v="Caballero-García, María Dolores;Castro-Tirado, A.J.;Claret, A.;Gazeas, K.;Šimon, Vojtěch;Jelínek, Martin;Cwiek, A.;Zarnecki, A.F.;Oates, S.;Jeong, S.;Hudec, René"/>
    <s v="Astrophysics of “Extreme Solar-Like Stars"/>
    <x v="1"/>
    <n v="10300"/>
    <n v="10308"/>
    <x v="1"/>
    <x v="2"/>
    <n v="0"/>
    <n v="0"/>
    <n v="0"/>
    <n v="1"/>
    <n v="0"/>
    <n v="0"/>
  </r>
  <r>
    <s v="AV ČR"/>
    <s v="AV ČR"/>
    <n v="60077344"/>
    <x v="8"/>
    <s v="Biologické centrum AV ČR, v. v. i."/>
    <n v="191963020"/>
    <s v="C"/>
    <s v="Společenská relevance"/>
    <s v="Kuchta, Roman;Scholz, Tomáš"/>
    <s v="Diphyllobothriidea Kuchta, Scholz, Brabec &amp; Bray, 2008"/>
    <x v="1"/>
    <s v="1.6 Biological sciences"/>
    <s v="Zoology"/>
    <x v="0"/>
    <x v="5"/>
    <n v="1"/>
    <n v="0"/>
    <n v="0"/>
    <n v="0"/>
    <n v="0"/>
    <n v="0"/>
  </r>
  <r>
    <s v="AV ČR"/>
    <s v="AV ČR"/>
    <n v="60077344"/>
    <x v="8"/>
    <s v="Biologické centrum AV ČR, v. v. i."/>
    <n v="191971990"/>
    <s v="B"/>
    <s v="Přínos k poznání"/>
    <s v="Kocourek, P.;Tajovský, Karel;Dolejš, P."/>
    <s v="Mnohonožky České republiky - Příručka pro určování druhů"/>
    <x v="1"/>
    <s v="1.6 Biological sciences"/>
    <s v="Zoology"/>
    <x v="0"/>
    <x v="0"/>
    <n v="0"/>
    <n v="1"/>
    <n v="0"/>
    <n v="0"/>
    <n v="0"/>
    <n v="0"/>
  </r>
  <r>
    <s v="AV ČR"/>
    <s v="AV ČR"/>
    <n v="60077344"/>
    <x v="8"/>
    <s v="Biologické centrum AV ČR, v. v. i."/>
    <n v="191873431"/>
    <s v="O"/>
    <s v="Přínos k poznání"/>
    <s v="Vrba, Jaroslav;Kopáček, Jiří;Čtvrtlíková, Martina;Znachor, Petr"/>
    <s v="Brief history of long-term ecological research into aquatic ecosystems and their catchments in the Czech Republic. Part II: Glacial lakes: 32 p. Biology Centre CAS, v. v. i., Institute of Hydrobiology, České Budějovice, ISBN 978–80–86668–35–2."/>
    <x v="1"/>
    <s v="1.6 Biological sciences"/>
    <s v="-"/>
    <x v="0"/>
    <x v="1"/>
    <n v="0"/>
    <n v="0"/>
    <n v="1"/>
    <n v="0"/>
    <n v="0"/>
    <n v="0"/>
  </r>
  <r>
    <s v="AV ČR"/>
    <s v="AV ČR"/>
    <n v="60077344"/>
    <x v="8"/>
    <s v="Biologické centrum AV ČR, v. v. i."/>
    <n v="191873496"/>
    <s v="O"/>
    <s v="Přínos k poznání"/>
    <s v="Kopáček, Petr;Perner, Jan"/>
    <s v="Vector Biology: Tyrosine Degradation Protects Blood Feeders from Death via La Grande Bouffe"/>
    <x v="1"/>
    <s v="1.6 Biological sciences"/>
    <s v="-"/>
    <x v="0"/>
    <x v="1"/>
    <n v="0"/>
    <n v="0"/>
    <n v="1"/>
    <n v="0"/>
    <n v="0"/>
    <n v="0"/>
  </r>
  <r>
    <s v="AV ČR"/>
    <s v="AV ČR"/>
    <n v="60077344"/>
    <x v="8"/>
    <s v="Biologické centrum AV ČR, v. v. i."/>
    <n v="191971916"/>
    <s v="C"/>
    <s v="Přínos k poznání"/>
    <s v="Šafařík, Ivo;Pospíšková, K.;Baldíková, Eva;Šafaříková, Miroslava"/>
    <s v="48. Magnetically Responsive Microbial Cells for Metal Ions Removal and Detection"/>
    <x v="1"/>
    <s v="1.6 Biological sciences"/>
    <s v="Microbiology"/>
    <x v="0"/>
    <x v="1"/>
    <n v="0"/>
    <n v="0"/>
    <n v="1"/>
    <n v="0"/>
    <n v="0"/>
    <n v="0"/>
  </r>
  <r>
    <s v="AV ČR"/>
    <s v="AV ČR"/>
    <n v="60077344"/>
    <x v="8"/>
    <s v="Biologické centrum AV ČR, v. v. i."/>
    <n v="191972191"/>
    <s v="V"/>
    <s v="Společenská relevance"/>
    <s v="Doležal, Petr;Davídková, Markéta"/>
    <s v="Sesterská přerojení u lýkožrouta severského, Ips duplicatus Sahlberg"/>
    <x v="1"/>
    <s v="1.6 Biological sciences"/>
    <s v="Entomology"/>
    <x v="0"/>
    <x v="1"/>
    <n v="0"/>
    <n v="0"/>
    <n v="1"/>
    <n v="0"/>
    <n v="0"/>
    <n v="0"/>
  </r>
  <r>
    <s v="AV ČR"/>
    <s v="AV ČR"/>
    <n v="60077344"/>
    <x v="8"/>
    <s v="Biologické centrum AV ČR, v. v. i."/>
    <n v="191972225"/>
    <s v="V"/>
    <s v="Přínos k poznání"/>
    <s v="Hejzlar, Josef;Borovec, Jakub;Nedoma, Jiří;Znachor, Petr;Seďa, Jaromír;Peterka, Jiří"/>
    <s v="Hydrobiologický monitoring jezera Medard v roce 2016"/>
    <x v="1"/>
    <s v="1.6 Biological sciences"/>
    <s v="Ecology"/>
    <x v="0"/>
    <x v="1"/>
    <n v="0"/>
    <n v="0"/>
    <n v="1"/>
    <n v="0"/>
    <n v="0"/>
    <n v="0"/>
  </r>
  <r>
    <s v="AV ČR"/>
    <s v="AV ČR"/>
    <n v="60077344"/>
    <x v="8"/>
    <s v="Biologické centrum AV ČR, v. v. i."/>
    <n v="191972297"/>
    <s v="C"/>
    <s v="Přínos k poznání"/>
    <s v="Votýpka, Jan;Modrý, David;Oborník, Miroslav;Šlapeta, J.;Lukeš, Julius"/>
    <s v="Apicomplexa"/>
    <x v="1"/>
    <s v="1.6 Biological sciences"/>
    <s v="Zoology"/>
    <x v="0"/>
    <x v="1"/>
    <n v="0"/>
    <n v="0"/>
    <n v="1"/>
    <n v="0"/>
    <n v="0"/>
    <n v="0"/>
  </r>
  <r>
    <s v="AV ČR"/>
    <s v="AV ČR"/>
    <n v="60077344"/>
    <x v="8"/>
    <s v="Biologické centrum AV ČR, v. v. i."/>
    <n v="191972324"/>
    <s v="C"/>
    <s v="Přínos k poznání"/>
    <s v="Küpper, Hendrik"/>
    <s v="Lead Toxicity in Plants"/>
    <x v="1"/>
    <s v="1.6 Biological sciences"/>
    <s v="Biochemistry and molecular biology"/>
    <x v="0"/>
    <x v="1"/>
    <n v="0"/>
    <n v="0"/>
    <n v="1"/>
    <n v="0"/>
    <n v="0"/>
    <n v="0"/>
  </r>
  <r>
    <s v="AV ČR"/>
    <s v="AV ČR"/>
    <n v="60077344"/>
    <x v="8"/>
    <s v="Biologické centrum AV ČR, v. v. i."/>
    <n v="192010492"/>
    <s v="N"/>
    <s v="Společenská relevance"/>
    <s v="Konvička, Martin;Beneš, Jiří;Spitzer, Lukáš;Bartoňová, Alena;Zapletal, Michal"/>
    <s v="Management stanovišť ohrožených druhů denních a nočních motýlů v České republice"/>
    <x v="1"/>
    <s v="1.6 Biological sciences"/>
    <s v="Biodiversity conservation"/>
    <x v="0"/>
    <x v="1"/>
    <n v="0"/>
    <n v="0"/>
    <n v="1"/>
    <n v="0"/>
    <n v="0"/>
    <n v="0"/>
  </r>
  <r>
    <s v="AV ČR"/>
    <s v="AV ČR"/>
    <n v="60077344"/>
    <x v="8"/>
    <s v="Biologické centrum AV ČR, v. v. i."/>
    <n v="191873528"/>
    <s v="N"/>
    <s v="Přínos k poznání"/>
    <s v="Vlasák, Josef;Cvrčková, H.;Máchová, P."/>
    <s v="Chloroplastová sekvenačnínhaplotypizace dubu pro stanovenínpůvodu a homogenity populací"/>
    <x v="1"/>
    <s v="1.6 Biological sciences"/>
    <s v="-"/>
    <x v="0"/>
    <x v="2"/>
    <n v="0"/>
    <n v="0"/>
    <n v="0"/>
    <n v="1"/>
    <n v="0"/>
    <n v="0"/>
  </r>
  <r>
    <s v="AV ČR"/>
    <s v="AV ČR"/>
    <n v="60077344"/>
    <x v="8"/>
    <s v="Biologické centrum AV ČR, v. v. i."/>
    <n v="191972223"/>
    <s v="V"/>
    <s v="Společenská relevance"/>
    <s v="Jůza, Tomáš;Soukalová, Kateřina;Kočvara, Luboš;Prachař, Zdeněk"/>
    <s v="Fish stock assessment of the Petrusplaat Reservoir in 2016, Fish stock assessment of the Honderd en Dertig Reservoir in 2016, Fish stock assessment of the De Gijster Reservoir in 2016"/>
    <x v="1"/>
    <s v="1.6 Biological sciences"/>
    <s v="Marine biology, freshwater biology, limnology"/>
    <x v="0"/>
    <x v="2"/>
    <n v="0"/>
    <n v="0"/>
    <n v="0"/>
    <n v="1"/>
    <n v="0"/>
    <n v="0"/>
  </r>
  <r>
    <s v="AV ČR"/>
    <s v="AV ČR"/>
    <n v="60077344"/>
    <x v="8"/>
    <s v="Biologické centrum AV ČR, v. v. i."/>
    <n v="191972314"/>
    <s v="O"/>
    <s v="Společenská relevance"/>
    <s v="Koloniuk, Igor;Špak, Josef;Petrzik, Karel;Přibylová, Jaroslava;Hrabáková, Lenka"/>
    <s v="Diagnostika fytovirů, viroidů a fytoplazem metodou sekvenování nové generace (NGS)"/>
    <x v="1"/>
    <s v="1.6 Biological sciences"/>
    <s v="Virology"/>
    <x v="0"/>
    <x v="2"/>
    <n v="0"/>
    <n v="0"/>
    <n v="0"/>
    <n v="1"/>
    <n v="0"/>
    <n v="0"/>
  </r>
  <r>
    <s v="AV ČR"/>
    <s v="AV ČR"/>
    <n v="60077344"/>
    <x v="8"/>
    <s v="Biologické centrum AV ČR, v. v. i."/>
    <n v="191873404"/>
    <s v="P"/>
    <s v="Společenská relevance"/>
    <s v="Petříček, Miroslav;Petříčková, Kateřina;Pospíšil, Stanislav;Kuzma, Marek;Chroňáková, Alica;Krištůfek, Václav;Stříž, I."/>
    <s v="Manumycin-type metabolite called Colabomycin E which inhibits caspase 1 and creation of interleukins, strain produces the Colabomycin E and a method of a production of the Colabomycin E"/>
    <x v="1"/>
    <n v="10600"/>
    <n v="10600"/>
    <x v="1"/>
    <x v="1"/>
    <n v="0"/>
    <n v="0"/>
    <n v="1"/>
    <n v="0"/>
    <n v="0"/>
    <n v="0"/>
  </r>
  <r>
    <s v="AV ČR"/>
    <s v="AV ČR"/>
    <n v="60077344"/>
    <x v="8"/>
    <s v="Biologické centrum AV ČR, v. v. i."/>
    <n v="191873412"/>
    <s v="V"/>
    <s v="Společenská relevance"/>
    <s v="Jůza, Tomáš;Soukalová, Kateřina;Kočvara, Luboš;Prachař, Zdeněk"/>
    <s v="Fish stock assessment of the Petrusplaat Reservoir in 2015, Fish stock assessment of the Honderd en Dertig Reservoir in 2015."/>
    <x v="1"/>
    <n v="10600"/>
    <n v="10600"/>
    <x v="1"/>
    <x v="2"/>
    <n v="0"/>
    <n v="0"/>
    <n v="0"/>
    <n v="1"/>
    <n v="0"/>
    <n v="0"/>
  </r>
  <r>
    <s v="AV ČR"/>
    <s v="AV ČR"/>
    <n v="60077344"/>
    <x v="8"/>
    <s v="Biologické centrum AV ČR, v. v. i."/>
    <n v="191873492"/>
    <s v="F"/>
    <s v="Společenská relevance"/>
    <s v="Kopecký, Jan;Paichlová, Jindřiška;Prášil, Ondřej;Urajová, Petra;Čapková Frydrychová, Radmila;Kodrík, Dalibor;Krištůfek, Václav;Petrásek, Jiří"/>
    <s v="Krmivo pro včely"/>
    <x v="1"/>
    <n v="10600"/>
    <n v="10600"/>
    <x v="1"/>
    <x v="1"/>
    <n v="0"/>
    <n v="0"/>
    <n v="1"/>
    <n v="0"/>
    <n v="0"/>
    <n v="0"/>
  </r>
  <r>
    <s v="AV ČR"/>
    <s v="AV ČR"/>
    <n v="86652036"/>
    <x v="9"/>
    <s v="Biotechnologický ústav AV ČR, v. v. i."/>
    <n v="191864969"/>
    <s v="P"/>
    <s v="Společenská relevance"/>
    <s v="Malý, Petr;Šebo, Peter;Kuchař, Milan;Vaňková, Lucie;Petroková, Hana;Osička, Radim"/>
    <s v="POLYPEPTIDE ANTAGONISTS OF HUMAN IL-23 RECEPTOR FOR TREATMENT OF AUTOIMMUNE DISEASES"/>
    <x v="1"/>
    <s v="1.6 Biological sciences"/>
    <s v="Biochemistry and molecular biology"/>
    <x v="0"/>
    <x v="0"/>
    <n v="0"/>
    <n v="1"/>
    <n v="0"/>
    <n v="0"/>
    <n v="0"/>
    <n v="0"/>
  </r>
  <r>
    <s v="AV ČR"/>
    <s v="AV ČR"/>
    <n v="86652036"/>
    <x v="9"/>
    <s v="Biotechnologický ústav AV ČR, v. v. i."/>
    <n v="191981429"/>
    <s v="P"/>
    <s v="Společenská relevance"/>
    <s v="Neužil, Jiří;Štursa, J.;Werner, L."/>
    <s v="Tamoxifen derivatives for treatment of neoplastic diseases, especially with high HER2 protein level"/>
    <x v="1"/>
    <s v="1.6 Biological sciences"/>
    <s v="Behavioral sciences biology"/>
    <x v="0"/>
    <x v="0"/>
    <n v="0"/>
    <n v="1"/>
    <n v="0"/>
    <n v="0"/>
    <n v="0"/>
    <n v="0"/>
  </r>
  <r>
    <s v="AV ČR"/>
    <s v="AV ČR"/>
    <n v="86652036"/>
    <x v="9"/>
    <s v="Biotechnologický ústav AV ČR, v. v. i."/>
    <n v="191981440"/>
    <s v="W"/>
    <s v="Společenská relevance"/>
    <s v="Kubista, Mikael;Šindelka, Radek;Valihrach, Lukáš;Tománková, Silvie;Androvič, Peter;Rohlová, Eva;Švec, David;Langerová, Lucie"/>
    <s v="3 days Hands-on qPCR"/>
    <x v="1"/>
    <s v="1.6 Biological sciences"/>
    <s v="Biochemistry and molecular biology"/>
    <x v="0"/>
    <x v="1"/>
    <n v="0"/>
    <n v="0"/>
    <n v="1"/>
    <n v="0"/>
    <n v="0"/>
    <n v="0"/>
  </r>
  <r>
    <s v="AV ČR"/>
    <s v="AV ČR"/>
    <n v="86652036"/>
    <x v="9"/>
    <s v="Biotechnologický ústav AV ČR, v. v. i."/>
    <n v="191864925"/>
    <s v="M"/>
    <s v="Společenská relevance"/>
    <s v="Pěknicová, Jana"/>
    <s v="XXIInd SYmposium of Biology and Immunology of Reproduction with international participation"/>
    <x v="1"/>
    <n v="10600"/>
    <n v="10604"/>
    <x v="1"/>
    <x v="1"/>
    <n v="0"/>
    <n v="0"/>
    <n v="1"/>
    <n v="0"/>
    <n v="0"/>
    <n v="0"/>
  </r>
  <r>
    <s v="AV ČR"/>
    <s v="AV ČR"/>
    <n v="86652036"/>
    <x v="9"/>
    <s v="Biotechnologický ústav AV ČR, v. v. i."/>
    <n v="191864942"/>
    <s v="W"/>
    <s v="Společenská relevance"/>
    <s v="Kubista, Mikael;Korenková, Vlasta;Šindelka, Radek;Tománková, Silvie;Valihrach, Lukáš;Švec, David;Langerová, Lucie;Androvič, Peter"/>
    <s v="TATAA courses  –  3 days Hands-on qPCR"/>
    <x v="1"/>
    <n v="10600"/>
    <n v="10603"/>
    <x v="1"/>
    <x v="2"/>
    <n v="0"/>
    <n v="0"/>
    <n v="0"/>
    <n v="1"/>
    <n v="0"/>
    <n v="0"/>
  </r>
  <r>
    <s v="AV ČR"/>
    <s v="AV ČR"/>
    <n v="67985939"/>
    <x v="10"/>
    <s v="Botanický ústav AV ČR, v. v. i."/>
    <n v="191977466"/>
    <s v="P"/>
    <s v="Společenská relevance"/>
    <s v="Maršálek, Blahoslav;Maršálková, Eliška"/>
    <s v="Řasa Coccomyxa mucigena kmen Maršálek &amp; Maršálková 2012/2 produkujícíí extracelulární biopolymery s velkým povrchem a vysokou sorpční kapacitou"/>
    <x v="1"/>
    <s v="1.5 Earth and related environmental sciences"/>
    <s v="Environmental sciences (social aspects to be 5.7)"/>
    <x v="0"/>
    <x v="0"/>
    <n v="0"/>
    <n v="1"/>
    <n v="0"/>
    <n v="0"/>
    <n v="0"/>
    <n v="0"/>
  </r>
  <r>
    <s v="AV ČR"/>
    <s v="AV ČR"/>
    <n v="67985939"/>
    <x v="10"/>
    <s v="Botanický ústav AV ČR, v. v. i."/>
    <n v="191965827"/>
    <s v="C"/>
    <s v="Přínos k poznání"/>
    <s v="Danihelka, Jiří;Chytrý, M.;Kučera, J.;Palice, Zdeněk"/>
    <s v="History of botanical research in the Czech Republic"/>
    <x v="1"/>
    <s v="1.6 Biological sciences"/>
    <s v="Plant sciences, botany"/>
    <x v="0"/>
    <x v="5"/>
    <n v="1"/>
    <n v="0"/>
    <n v="0"/>
    <n v="0"/>
    <n v="0"/>
    <n v="0"/>
  </r>
  <r>
    <s v="AV ČR"/>
    <s v="AV ČR"/>
    <n v="67985939"/>
    <x v="10"/>
    <s v="Botanický ústav AV ČR, v. v. i."/>
    <n v="191868882"/>
    <s v="O"/>
    <s v="Přínos k poznání"/>
    <s v="Krahulcová, Anna;Vladimirov, V.;Krahulec, František;Bräutigam, S."/>
    <s v="The agamic complex of Pilosella (Asteraceae) in Bulgaria and SW Romania: variation in ploidy levels and breeding systems. Part 2"/>
    <x v="1"/>
    <s v="1.6 Biological sciences"/>
    <s v="Plant sciences, botany"/>
    <x v="0"/>
    <x v="0"/>
    <n v="0"/>
    <n v="1"/>
    <n v="0"/>
    <n v="0"/>
    <n v="0"/>
    <n v="0"/>
  </r>
  <r>
    <s v="AV ČR"/>
    <s v="AV ČR"/>
    <n v="67985939"/>
    <x v="10"/>
    <s v="Botanický ústav AV ČR, v. v. i."/>
    <n v="191869003"/>
    <s v="C"/>
    <s v="Přínos k poznání"/>
    <s v="Uhlemann, I.;Kirschner, Jan;Štěpánek, Jan"/>
    <s v="Taraxacum F.H. Wigg. - Kuhblume, Löwenzahn"/>
    <x v="1"/>
    <s v="1.6 Biological sciences"/>
    <s v="Plant sciences, botany"/>
    <x v="0"/>
    <x v="0"/>
    <n v="0"/>
    <n v="1"/>
    <n v="0"/>
    <n v="0"/>
    <n v="0"/>
    <n v="0"/>
  </r>
  <r>
    <s v="AV ČR"/>
    <s v="AV ČR"/>
    <n v="67985939"/>
    <x v="10"/>
    <s v="Botanický ústav AV ČR, v. v. i."/>
    <n v="191965795"/>
    <s v="C"/>
    <s v="Přínos k poznání"/>
    <s v="Prach, Karel;Török, P.;Barker, J. D."/>
    <s v="Temperate Grasslands"/>
    <x v="1"/>
    <s v="1.6 Biological sciences"/>
    <s v="Biodiversity conservation"/>
    <x v="0"/>
    <x v="0"/>
    <n v="0"/>
    <n v="1"/>
    <n v="0"/>
    <n v="0"/>
    <n v="0"/>
    <n v="0"/>
  </r>
  <r>
    <s v="AV ČR"/>
    <s v="AV ČR"/>
    <n v="67985939"/>
    <x v="10"/>
    <s v="Botanický ústav AV ČR, v. v. i."/>
    <n v="191965800"/>
    <s v="O"/>
    <s v="Přínos k poznání"/>
    <s v="Klimešová, Jitka;Danihelka, J.;Chrtek, Jindřich;de Bello, Francesco;Herben, Tomáš"/>
    <s v="CLO-PLA: a database of clonal and bud-bank traits of the Central European flora"/>
    <x v="1"/>
    <s v="1.6 Biological sciences"/>
    <s v="Plant sciences, botany"/>
    <x v="0"/>
    <x v="0"/>
    <n v="0"/>
    <n v="1"/>
    <n v="0"/>
    <n v="0"/>
    <n v="0"/>
    <n v="0"/>
  </r>
  <r>
    <s v="AV ČR"/>
    <s v="AV ČR"/>
    <n v="67985939"/>
    <x v="10"/>
    <s v="Botanický ústav AV ČR, v. v. i."/>
    <n v="191965828"/>
    <s v="C"/>
    <s v="Přínos k poznání"/>
    <s v="Kaplan, Zdeněk"/>
    <s v="Flora and phytogeography of the Czech Republic"/>
    <x v="1"/>
    <s v="1.6 Biological sciences"/>
    <s v="Plant sciences, botany"/>
    <x v="0"/>
    <x v="0"/>
    <n v="0"/>
    <n v="1"/>
    <n v="0"/>
    <n v="0"/>
    <n v="0"/>
    <n v="0"/>
  </r>
  <r>
    <s v="AV ČR"/>
    <s v="AV ČR"/>
    <n v="67985939"/>
    <x v="10"/>
    <s v="Botanický ústav AV ČR, v. v. i."/>
    <n v="191965829"/>
    <s v="C"/>
    <s v="Přínos k poznání"/>
    <s v="Palice, Zdeněk"/>
    <s v="Lichen Biota of the Czech Republic"/>
    <x v="1"/>
    <s v="1.6 Biological sciences"/>
    <s v="Plant sciences, botany"/>
    <x v="0"/>
    <x v="0"/>
    <n v="0"/>
    <n v="1"/>
    <n v="0"/>
    <n v="0"/>
    <n v="0"/>
    <n v="0"/>
  </r>
  <r>
    <s v="AV ČR"/>
    <s v="AV ČR"/>
    <n v="67985939"/>
    <x v="10"/>
    <s v="Botanický ústav AV ČR, v. v. i."/>
    <n v="191965830"/>
    <s v="C"/>
    <s v="Přínos k poznání"/>
    <s v="Pyšek, Petr;Chytrý, M.;Pergl, Jan;Sádlo, Jiří;Wild, Jan"/>
    <s v="Plant Invasions in the Czech Republic"/>
    <x v="1"/>
    <s v="1.6 Biological sciences"/>
    <s v="Plant sciences, botany"/>
    <x v="0"/>
    <x v="0"/>
    <n v="0"/>
    <n v="1"/>
    <n v="0"/>
    <n v="0"/>
    <n v="0"/>
    <n v="0"/>
  </r>
  <r>
    <s v="AV ČR"/>
    <s v="AV ČR"/>
    <n v="67985939"/>
    <x v="10"/>
    <s v="Botanický ústav AV ČR, v. v. i."/>
    <n v="191977292"/>
    <s v="C"/>
    <s v="Přínos k poznání"/>
    <s v="Rybníček, Kamil;Navrátilová, Jana;Bufková, I.;Kučerová, Andrea"/>
    <s v="The Czech Republic"/>
    <x v="1"/>
    <s v="1.6 Biological sciences"/>
    <s v="Biodiversity conservation"/>
    <x v="0"/>
    <x v="0"/>
    <n v="0"/>
    <n v="1"/>
    <n v="0"/>
    <n v="0"/>
    <n v="0"/>
    <n v="0"/>
  </r>
  <r>
    <s v="AV ČR"/>
    <s v="AV ČR"/>
    <n v="67985939"/>
    <x v="10"/>
    <s v="Botanický ústav AV ČR, v. v. i."/>
    <n v="191977411"/>
    <s v="C"/>
    <s v="Přínos k poznání"/>
    <s v="Eliáš, M.;Amaral, R.;Fawley, K.P.;Fawley, M.W.;Němcová, Y.;Neustupa, J.;Přibyl, Pavel;Santos, L. M. A.;Ševčíková, T."/>
    <s v="Eustigmatophyceae"/>
    <x v="1"/>
    <s v="1.6 Biological sciences"/>
    <s v="Plant sciences, botany"/>
    <x v="0"/>
    <x v="0"/>
    <n v="0"/>
    <n v="1"/>
    <n v="0"/>
    <n v="0"/>
    <n v="0"/>
    <n v="0"/>
  </r>
  <r>
    <s v="AV ČR"/>
    <s v="AV ČR"/>
    <n v="67985939"/>
    <x v="10"/>
    <s v="Botanický ústav AV ČR, v. v. i."/>
    <n v="191869074"/>
    <s v="O"/>
    <s v="Přínos k poznání"/>
    <s v="Rosen, B. H.;Mareš, Jan"/>
    <s v="Catalog of microscopic organisms of the Everglades Part 1 - The Cyanobacteria : U.S. Geological Survey Open-File Report 2016–1114, 108 s. ISSN 2331-1258 (online)"/>
    <x v="1"/>
    <s v="1.6 Biological sciences"/>
    <s v="Plant sciences, botany"/>
    <x v="0"/>
    <x v="1"/>
    <n v="0"/>
    <n v="0"/>
    <n v="1"/>
    <n v="0"/>
    <n v="0"/>
    <n v="0"/>
  </r>
  <r>
    <s v="AV ČR"/>
    <s v="AV ČR"/>
    <n v="67985939"/>
    <x v="10"/>
    <s v="Botanický ústav AV ČR, v. v. i."/>
    <n v="191977493"/>
    <s v="P"/>
    <s v="Společenská relevance"/>
    <s v="Mrnka, Libor;Schmidt, Christoph Stephan;Frantík, Tomáš;Vosátka, Miroslav;Jandejsek, Z.;Fulín, T.;Kaštánek, P.;Kronusová, O.;Lovecká, P.;Demnerová, K."/>
    <s v="Směs endofytních hub pro zvýšení produkce biomasy, způsob její přípravy a její použití"/>
    <x v="0"/>
    <s v="4.4 Agricultural biotechnology"/>
    <s v="Agricultural biotechnology and food biotechnology"/>
    <x v="0"/>
    <x v="0"/>
    <n v="0"/>
    <n v="1"/>
    <n v="0"/>
    <n v="0"/>
    <n v="0"/>
    <n v="0"/>
  </r>
  <r>
    <s v="AV ČR"/>
    <s v="AV ČR"/>
    <n v="67985939"/>
    <x v="10"/>
    <s v="Botanický ústav AV ČR, v. v. i."/>
    <n v="191830376"/>
    <s v="N"/>
    <s v="Společenská relevance"/>
    <s v="Kirschner, Jan;Souček, Josef"/>
    <s v="Metodika záchrany a revitalizace introdukovaných dřevin v památkách zahradního umění"/>
    <x v="1"/>
    <n v="10600"/>
    <n v="10611"/>
    <x v="1"/>
    <x v="1"/>
    <n v="0"/>
    <n v="0"/>
    <n v="1"/>
    <n v="0"/>
    <n v="0"/>
    <n v="0"/>
  </r>
  <r>
    <s v="AV ČR"/>
    <s v="AV ČR"/>
    <n v="67985939"/>
    <x v="10"/>
    <s v="Botanický ústav AV ČR, v. v. i."/>
    <n v="191869011"/>
    <s v="O"/>
    <s v="Společenská relevance"/>
    <s v="Pergl, Jan;Sádlo, Jiří;Petrusek, A.;Pyšek, Petr"/>
    <s v="Seznam prioritních invazních druhů pro ČR"/>
    <x v="1"/>
    <n v="10600"/>
    <n v="10619"/>
    <x v="1"/>
    <x v="1"/>
    <n v="0"/>
    <n v="0"/>
    <n v="1"/>
    <n v="0"/>
    <n v="0"/>
    <n v="0"/>
  </r>
  <r>
    <s v="AV ČR"/>
    <s v="AV ČR"/>
    <n v="67985939"/>
    <x v="10"/>
    <s v="Botanický ústav AV ČR, v. v. i."/>
    <n v="191869019"/>
    <s v="O"/>
    <s v="Společenská relevance"/>
    <s v="Pergl, Jan;Perglová, Irena;Vítková, Michaela;Pocová, L.;Janata, T.;Šíma, J."/>
    <s v="Standardy péče o krajinu - péče o vybrané terestrické ekosystémy, řada B: Likvidace vybraných invazních druhů rostlin"/>
    <x v="1"/>
    <n v="10600"/>
    <n v="10619"/>
    <x v="1"/>
    <x v="2"/>
    <n v="0"/>
    <n v="0"/>
    <n v="0"/>
    <n v="1"/>
    <n v="0"/>
    <n v="0"/>
  </r>
  <r>
    <s v="AV ČR"/>
    <s v="AV ČR"/>
    <n v="67985939"/>
    <x v="10"/>
    <s v="Botanický ústav AV ČR, v. v. i."/>
    <n v="191869107"/>
    <s v="O"/>
    <s v="Společenská relevance"/>
    <s v="Janssen, J. A. M.;Rodwell, J. S.;García Criado, M.;Gubbay, S.;Haynes, T.;Nieto, A.;Sanders, N. J.;Landucci, F.;Loidi, J.;Ssymank, A.;Tahvanainen, T.;Valderrabano, M.;Acosta, A. T. R.;Aronsson, M.;Arts, G.;Atorre, F.;Bergmeier, E.;Bijlsma, R.-J.;Bioret, F.;Bita-Nicolae, C.;Biurrun, I.;Calix, M.;Capelo, J.;Čarni, A.;Chytrý, M.;Dengler, J.;Dimopoulos, P.;Essl, F.;Gardfjell, H.;Gigante, D.;Giusso del Galdo, G.;Hájek, M.;Jansen, F.;Jansen, J.;Kapfer, J.;Mickolajczak, A.;Molina, J. A.;Molnar, Z.;Paternoster, D.;Piernik, A.;Poulin, B.;Renaux, B.;Schaminée, J.H.J.;Šumberová, Kateřina;Toivonen, H.;Tonteri, T.;Tsiripidis, I.;Tzonev, R.;Valachovič, M."/>
    <s v="European Red List of Habitats - Part 2. Terrestrial and freshwater habitats"/>
    <x v="1"/>
    <n v="10600"/>
    <n v="10619"/>
    <x v="1"/>
    <x v="0"/>
    <n v="0"/>
    <n v="1"/>
    <n v="0"/>
    <n v="0"/>
    <n v="0"/>
    <n v="0"/>
  </r>
  <r>
    <s v="Rezorty"/>
    <s v="Ministerstvo životního prostředí"/>
    <n v="45249130"/>
    <x v="11"/>
    <s v="CENIA, česká informační agentura životního prostředí"/>
    <n v="191823861"/>
    <s v="O"/>
    <s v="Společenská relevance"/>
    <s v="Horáková, Eva;Prášek, Jan;Buda Šepeľová, Gabriela;Valta, Jiří"/>
    <s v="Podklady pro zpracování prognózy"/>
    <x v="1"/>
    <n v="10500"/>
    <n v="10500"/>
    <x v="1"/>
    <x v="1"/>
    <n v="0"/>
    <n v="0"/>
    <n v="1"/>
    <n v="0"/>
    <n v="0"/>
    <n v="0"/>
  </r>
  <r>
    <s v="Rezorty"/>
    <s v="Ministerstvo životního prostředí"/>
    <n v="45249130"/>
    <x v="11"/>
    <s v="CENIA, česká informační agentura životního prostředí"/>
    <n v="191859443"/>
    <s v="N"/>
    <s v="Společenská relevance"/>
    <s v="Ehrlich, Pavel"/>
    <s v="Metodika certifikace výrobků a služeb ekoznačkou Ekologicky šetrný výrobek, Ekologicky šetrná služba a Ekoznačkou EU"/>
    <x v="1"/>
    <n v="10500"/>
    <n v="10500"/>
    <x v="1"/>
    <x v="1"/>
    <n v="0"/>
    <n v="0"/>
    <n v="1"/>
    <n v="0"/>
    <n v="0"/>
    <n v="0"/>
  </r>
  <r>
    <s v="Rezorty"/>
    <s v="Ministerstvo dopravy"/>
    <n v="44994575"/>
    <x v="12"/>
    <s v="Centrum dopravního výzkumu, v.v.i."/>
    <n v="192010439"/>
    <s v="N"/>
    <s v="Společenská relevance"/>
    <s v="Ambros, Jiří;Kubeček, Jan"/>
    <s v="Predikční modely nehodovosti – nástroj systematické identifikace kritických míst silniční sítě"/>
    <x v="3"/>
    <s v="2.1 Civil engineering"/>
    <s v="Transport engineering"/>
    <x v="0"/>
    <x v="0"/>
    <n v="0"/>
    <n v="1"/>
    <n v="0"/>
    <n v="0"/>
    <n v="0"/>
    <n v="0"/>
  </r>
  <r>
    <s v="Rezorty"/>
    <s v="Ministerstvo dopravy"/>
    <n v="44994575"/>
    <x v="12"/>
    <s v="Centrum dopravního výzkumu, v.v.i."/>
    <n v="191990389"/>
    <s v="N"/>
    <s v="Společenská relevance"/>
    <s v="Havránek, Pavel;Vyskočilová, Lucie;Sedoník, Jiří;Tichý, Tomáš;Kubeček, Jan;Pixa, Radek"/>
    <s v="Mapa nehodovosti v souvislosti s osvětlením"/>
    <x v="3"/>
    <s v="2.1 Civil engineering"/>
    <s v="Transport engineering"/>
    <x v="0"/>
    <x v="1"/>
    <n v="0"/>
    <n v="0"/>
    <n v="1"/>
    <n v="0"/>
    <n v="0"/>
    <n v="0"/>
  </r>
  <r>
    <s v="Rezorty"/>
    <s v="Ministerstvo dopravy"/>
    <n v="44994575"/>
    <x v="12"/>
    <s v="Centrum dopravního výzkumu, v.v.i."/>
    <n v="191990395"/>
    <s v="H"/>
    <s v="Společenská relevance"/>
    <s v="Křivánek, Vítězslav;Valentin, Jan;Mondschein, Petr;Bureš, Petr"/>
    <s v="Technické podmínky 259 Asfaltové směsi pro obrusné vrstvy se sníženou hlučností"/>
    <x v="3"/>
    <s v="2.1 Civil engineering"/>
    <s v="Transport engineering"/>
    <x v="0"/>
    <x v="1"/>
    <n v="0"/>
    <n v="0"/>
    <n v="1"/>
    <n v="0"/>
    <n v="0"/>
    <n v="0"/>
  </r>
  <r>
    <s v="Rezorty"/>
    <s v="Ministerstvo dopravy"/>
    <n v="44994575"/>
    <x v="12"/>
    <s v="Centrum dopravního výzkumu, v.v.i."/>
    <n v="191990400"/>
    <s v="R"/>
    <s v="Společenská relevance"/>
    <s v="Ambros, Jiří;Zahradníček, Ivo"/>
    <s v="On-line aplikace Metodika hodnocení dopadu silniční infrastruktury na bezpečnost (RSIA)"/>
    <x v="3"/>
    <s v="2.1 Civil engineering"/>
    <s v="Transport engineering"/>
    <x v="0"/>
    <x v="2"/>
    <n v="0"/>
    <n v="0"/>
    <n v="0"/>
    <n v="1"/>
    <n v="0"/>
    <n v="0"/>
  </r>
  <r>
    <s v="Rezorty"/>
    <s v="Ministerstvo dopravy"/>
    <n v="44994575"/>
    <x v="12"/>
    <s v="Centrum dopravního výzkumu, v.v.i."/>
    <n v="191990410"/>
    <s v="F"/>
    <s v="Společenská relevance"/>
    <s v="Pospíšil, Karel;Hodovský, Ivo"/>
    <s v="Tvarové dlažební prvky pro systém vyhřívání vozovek nízkoteplotním zdrojem, zejména krátkých účelových komunikací s rozebíratelným povrchem"/>
    <x v="3"/>
    <s v="2.1 Civil engineering"/>
    <s v="Civil engineering"/>
    <x v="0"/>
    <x v="2"/>
    <n v="0"/>
    <n v="0"/>
    <n v="0"/>
    <n v="1"/>
    <n v="0"/>
    <n v="0"/>
  </r>
  <r>
    <s v="Rezorty"/>
    <s v="Ministerstvo dopravy"/>
    <n v="44994575"/>
    <x v="12"/>
    <s v="Centrum dopravního výzkumu, v.v.i."/>
    <n v="191990405"/>
    <s v="G"/>
    <s v="Společenská relevance"/>
    <s v="Ščerba, Marek;Švédová, Zuzana;Bambušek, Martin;Křepelková, Hana;Prokeš, Radovan;Jindra, Jiří;Pixa, Radek;Cikhardtová, Kristýna;Řezníček, Martin;Tichý, Tomáš"/>
    <s v="Systém senzorických sítí environmentálních systémů s vazbou na dopravu v klidu v koncepci chytrých měst"/>
    <x v="3"/>
    <s v="2.2 Electrical engineering, Electronic engineering, Information engineering"/>
    <s v="Communication engineering and systems"/>
    <x v="0"/>
    <x v="0"/>
    <n v="0"/>
    <n v="1"/>
    <n v="0"/>
    <n v="0"/>
    <n v="0"/>
    <n v="0"/>
  </r>
  <r>
    <s v="Rezorty"/>
    <s v="Ministerstvo dopravy"/>
    <n v="44994575"/>
    <x v="12"/>
    <s v="Centrum dopravního výzkumu, v.v.i."/>
    <n v="191981871"/>
    <s v="N"/>
    <s v="Společenská relevance"/>
    <s v="Doupal, Emil;Novotný, Jiří"/>
    <s v="Postup žadatele o ověření měřidel pro kontrolní vážení vozidel za pohybu (WIM)"/>
    <x v="3"/>
    <s v="2.2 Electrical engineering, Electronic engineering, Information engineering"/>
    <s v="Automation and control systems"/>
    <x v="0"/>
    <x v="1"/>
    <n v="0"/>
    <n v="0"/>
    <n v="1"/>
    <n v="0"/>
    <n v="0"/>
    <n v="0"/>
  </r>
  <r>
    <s v="Rezorty"/>
    <s v="Ministerstvo dopravy"/>
    <n v="44994575"/>
    <x v="12"/>
    <s v="Centrum dopravního výzkumu, v.v.i."/>
    <n v="191990408"/>
    <s v="G"/>
    <s v="Společenská relevance"/>
    <s v="Špička, Libor;Červinka, Ondřej"/>
    <s v="Rozšířený řetězec měření emisí plynných látek"/>
    <x v="3"/>
    <s v="2.7 Environmental engineering"/>
    <s v="Energy and fuels"/>
    <x v="0"/>
    <x v="2"/>
    <n v="0"/>
    <n v="0"/>
    <n v="0"/>
    <n v="1"/>
    <n v="0"/>
    <n v="0"/>
  </r>
  <r>
    <s v="Rezorty"/>
    <s v="Ministerstvo dopravy"/>
    <n v="44994575"/>
    <x v="12"/>
    <s v="Centrum dopravního výzkumu, v.v.i."/>
    <n v="191990403"/>
    <s v="N"/>
    <s v="Společenská relevance"/>
    <s v="Skládaná, Pavlína;Skládaný, Pavel;Tučka, Pavel;Bidovský, Miroslav;Perůtka, Jan"/>
    <s v="Metodika užití preventivních opatření proti vzniku nehod v důsledku neoprávněných vstupů do prostoru dráhy"/>
    <x v="4"/>
    <s v="5.4 Sociology"/>
    <s v="Social topics (Women´s and gender studies; Social issues; Family studies; Social work)"/>
    <x v="0"/>
    <x v="0"/>
    <n v="0"/>
    <n v="1"/>
    <n v="0"/>
    <n v="0"/>
    <n v="0"/>
    <n v="0"/>
  </r>
  <r>
    <s v="Rezorty"/>
    <s v="Ministerstvo dopravy"/>
    <n v="44994575"/>
    <x v="12"/>
    <s v="Centrum dopravního výzkumu, v.v.i."/>
    <n v="191990399"/>
    <s v="R"/>
    <s v="Společenská relevance"/>
    <s v="Valach, Ondřej;Gogolín, Ondřej;Zahradníček, Ivo"/>
    <s v="Databáze judikatury k náhradě újmy na zdraví"/>
    <x v="4"/>
    <s v="5.5 Law"/>
    <s v="Law"/>
    <x v="0"/>
    <x v="1"/>
    <n v="0"/>
    <n v="0"/>
    <n v="1"/>
    <n v="0"/>
    <n v="0"/>
    <n v="0"/>
  </r>
  <r>
    <s v="Rezorty"/>
    <s v="Ministerstvo dopravy"/>
    <n v="44994575"/>
    <x v="12"/>
    <s v="Centrum dopravního výzkumu, v.v.i."/>
    <n v="192010446"/>
    <s v="H"/>
    <s v="Společenská relevance"/>
    <s v="Mikulík, Josef;Tecl, Jan;Strnadová, Zuzana;Valach, Ondřej;Frič, Jindřich"/>
    <s v="Revize a aktualizace Národní strategie bezpečnosti silničního provozu 2011-2020: s platností od roku 2017"/>
    <x v="4"/>
    <s v="5.6 Political science"/>
    <s v="Public administration"/>
    <x v="0"/>
    <x v="3"/>
    <n v="0"/>
    <n v="0"/>
    <n v="0"/>
    <n v="0"/>
    <n v="1"/>
    <n v="0"/>
  </r>
  <r>
    <s v="Rezorty"/>
    <s v="Ministerstvo dopravy"/>
    <n v="44994575"/>
    <x v="12"/>
    <s v="Centrum dopravního výzkumu, v.v.i."/>
    <n v="191695564"/>
    <s v="N"/>
    <s v="Společenská relevance"/>
    <s v="Ličbinský, Roman; Bucková, Martina; Huzlík, Jiří; Krejčí, Jan; Pospíchalová, Jana; Plička, Robert; Šebestová, Blanka; Ventrubová, Iva"/>
    <s v="Indikace znečištění životního prostředí přístrojem na principu biosenzoru"/>
    <x v="1"/>
    <n v="10500"/>
    <n v="10511"/>
    <x v="1"/>
    <x v="1"/>
    <n v="0"/>
    <n v="0"/>
    <n v="1"/>
    <n v="0"/>
    <n v="0"/>
    <n v="0"/>
  </r>
  <r>
    <s v="Rezorty"/>
    <s v="Ministerstvo dopravy"/>
    <n v="44994575"/>
    <x v="12"/>
    <s v="Centrum dopravního výzkumu, v.v.i."/>
    <n v="191935411"/>
    <s v="N"/>
    <s v="Společenská relevance"/>
    <s v="Bárta, David;Ščerba, Marek;Gelová, Eva;Švédová, Zuzana;Lokaj, Zdeněk"/>
    <s v="Příprava systému posuzování shody ITS zařízení, služeb a aplikací"/>
    <x v="1"/>
    <n v="10200"/>
    <n v="10201"/>
    <x v="1"/>
    <x v="0"/>
    <n v="0"/>
    <n v="1"/>
    <n v="0"/>
    <n v="0"/>
    <n v="0"/>
    <n v="0"/>
  </r>
  <r>
    <s v="Rezorty"/>
    <s v="Ministerstvo dopravy"/>
    <n v="44994575"/>
    <x v="12"/>
    <s v="Centrum dopravního výzkumu, v.v.i."/>
    <n v="191695962"/>
    <s v="P"/>
    <s v="Společenská relevance"/>
    <s v="Matula, Radek; Stryk, Josef; Pospíšil, Karel"/>
    <s v="Automatizované zařízení pro ovládání dvoukanálového georadaru"/>
    <x v="3"/>
    <n v="20100"/>
    <n v="20104"/>
    <x v="1"/>
    <x v="1"/>
    <n v="0"/>
    <n v="0"/>
    <n v="1"/>
    <n v="0"/>
    <n v="0"/>
    <n v="0"/>
  </r>
  <r>
    <s v="Rezorty"/>
    <s v="Ministerstvo dopravy"/>
    <n v="44994575"/>
    <x v="12"/>
    <s v="Centrum dopravního výzkumu, v.v.i."/>
    <n v="191890247"/>
    <s v="R"/>
    <s v="Společenská relevance"/>
    <s v="Sedoník, Jiří;Bíl, Michal;Andrášik, Richard"/>
    <s v="KDE+ extension for ArcGIS"/>
    <x v="3"/>
    <n v="20200"/>
    <n v="20200"/>
    <x v="1"/>
    <x v="0"/>
    <n v="0"/>
    <n v="1"/>
    <n v="0"/>
    <n v="0"/>
    <n v="0"/>
    <n v="0"/>
  </r>
  <r>
    <s v="Rezorty"/>
    <s v="Ministerstvo dopravy"/>
    <n v="44994575"/>
    <x v="12"/>
    <s v="Centrum dopravního výzkumu, v.v.i."/>
    <n v="191890273"/>
    <s v="B"/>
    <s v="Společenská relevance"/>
    <s v="Matula, Radek;Stryk, Josef;Pospíšil, Karel"/>
    <s v="Georadar a jeho uplatnění při diagnostice objektů dopravní infrastruktury"/>
    <x v="3"/>
    <n v="20100"/>
    <n v="20102"/>
    <x v="1"/>
    <x v="0"/>
    <n v="0"/>
    <n v="1"/>
    <n v="0"/>
    <n v="0"/>
    <n v="0"/>
    <n v="0"/>
  </r>
  <r>
    <s v="Rezorty"/>
    <s v="Ministerstvo dopravy"/>
    <n v="44994575"/>
    <x v="12"/>
    <s v="Centrum dopravního výzkumu, v.v.i."/>
    <n v="191935378"/>
    <s v="N"/>
    <s v="Společenská relevance"/>
    <s v="Ambros, Jiří;Valentová, Veronika;Gogolín, Ondřej;Andrášik, Richard;Kubeček, Jan;Bíl, Michal"/>
    <s v="Metodika zvýšení samovysvětlitelnosti pozemních komunikací pomocí optimalizace směrových návrhových prvků"/>
    <x v="3"/>
    <n v="20100"/>
    <n v="20104"/>
    <x v="1"/>
    <x v="1"/>
    <n v="0"/>
    <n v="0"/>
    <n v="1"/>
    <n v="0"/>
    <n v="0"/>
    <n v="0"/>
  </r>
  <r>
    <s v="Rezorty"/>
    <s v="Ministerstvo dopravy"/>
    <n v="44994575"/>
    <x v="12"/>
    <s v="Centrum dopravního výzkumu, v.v.i."/>
    <n v="191935408"/>
    <s v="G"/>
    <s v="Společenská relevance"/>
    <s v="Rücker, Jan"/>
    <s v="Opěrka hlavy pro zachycení excentrického nárazu"/>
    <x v="5"/>
    <n v="30300"/>
    <n v="30305"/>
    <x v="1"/>
    <x v="0"/>
    <n v="0"/>
    <n v="1"/>
    <n v="0"/>
    <n v="0"/>
    <n v="0"/>
    <n v="0"/>
  </r>
  <r>
    <s v="Rezorty"/>
    <s v="Ministerstvo dopravy"/>
    <n v="44994575"/>
    <x v="12"/>
    <s v="Centrum dopravního výzkumu, v.v.i."/>
    <n v="191935389"/>
    <s v="N"/>
    <s v="Společenská relevance"/>
    <s v="Soušek, Jaroslav;Kurečková, Veronika;Řezáč, Pavel;Trepáčová, Martina;Kaniová, Kamila;Zaoral, Aleš;Kocourek, Vojtěch"/>
    <s v="Metodika systematického způsobu obsazování dispečerských pracovišť, v návaznosti na jejich rozsah a technicko-technologickou náročnost, jednotlivými dispečery, a to ve smyslu počtu a jejich schopnostmi řídit dopravu"/>
    <x v="4"/>
    <n v="50100"/>
    <n v="50101"/>
    <x v="1"/>
    <x v="1"/>
    <n v="0"/>
    <n v="0"/>
    <n v="1"/>
    <n v="0"/>
    <n v="0"/>
    <n v="0"/>
  </r>
  <r>
    <s v="Rezorty"/>
    <s v="Ministerstvo dopravy"/>
    <n v="44994575"/>
    <x v="12"/>
    <s v="Centrum dopravního výzkumu, v.v.i."/>
    <n v="191935390"/>
    <s v="N"/>
    <s v="Společenská relevance"/>
    <s v="Kurečková, Veronika;Zaoral, Aleš;Jedlička, Vít;Řezáč, Pavel;Zámečník, Petr"/>
    <s v="Metodika výuky, výcviku a hodnocení řidičů vozidel s právem přednostní jízdy, zejména pro složky IZS, na pokročilém simulátoru"/>
    <x v="4"/>
    <n v="50100"/>
    <n v="50101"/>
    <x v="1"/>
    <x v="1"/>
    <n v="0"/>
    <n v="0"/>
    <n v="1"/>
    <n v="0"/>
    <n v="0"/>
    <n v="0"/>
  </r>
  <r>
    <s v="Rezorty"/>
    <s v="Ministerstvo dopravy"/>
    <n v="44994575"/>
    <x v="12"/>
    <s v="Centrum dopravního výzkumu, v.v.i."/>
    <n v="191935393"/>
    <s v="N"/>
    <s v="Společenská relevance"/>
    <s v="Velikovská, Pavlína;Prokeš, Petr;Andelek, Michal;Šenk, Petr;Dokoupil, Bohuslav;Švédová, Zuzana"/>
    <s v="Tarifní soudržnost"/>
    <x v="4"/>
    <n v="50200"/>
    <n v="50201"/>
    <x v="1"/>
    <x v="2"/>
    <n v="0"/>
    <n v="0"/>
    <n v="0"/>
    <n v="1"/>
    <n v="0"/>
    <n v="0"/>
  </r>
  <r>
    <s v="Rezorty"/>
    <s v="Ministerstvo dopravy"/>
    <n v="44994575"/>
    <x v="12"/>
    <s v="Centrum dopravního výzkumu, v.v.i."/>
    <n v="191935397"/>
    <s v="G"/>
    <s v="Společenská relevance"/>
    <s v="Ščerba, Marek;Mynařík, Jan;Dvorský, Michal;Dokoupil, Bohuslav"/>
    <s v="Systém pro aktivní řízení dopravy v místech krátkodobých uzavírek, nehodových událostí, nebo masových akcí."/>
    <x v="4"/>
    <n v="50700"/>
    <n v="50702"/>
    <x v="1"/>
    <x v="1"/>
    <n v="0"/>
    <n v="0"/>
    <n v="1"/>
    <n v="0"/>
    <n v="0"/>
    <n v="0"/>
  </r>
  <r>
    <s v="Rezorty"/>
    <s v="Ministerstvo průmyslu a obchodu"/>
    <n v="28645413"/>
    <x v="13"/>
    <s v="Centrum hydraulického výzkumu spol. s r.o."/>
    <n v="191901612"/>
    <s v="J"/>
    <s v="Přínos k poznání"/>
    <s v="Krátký, Tomáš;Zavadil, Lukáš;Tabatabaei, Mohammad"/>
    <s v="Pump Suction Shape Optimization Using A Parallel Stochastic Radial Basis Function Method."/>
    <x v="3"/>
    <s v="2.3 Mechanical engineering"/>
    <s v="-"/>
    <x v="0"/>
    <x v="2"/>
    <n v="0"/>
    <n v="0"/>
    <n v="0"/>
    <n v="1"/>
    <n v="0"/>
    <n v="0"/>
  </r>
  <r>
    <s v="Rezorty"/>
    <s v="Ministerstvo průmyslu a obchodu"/>
    <n v="28778758"/>
    <x v="14"/>
    <s v="Centrum organické chemie s.r.o."/>
    <n v="191967572"/>
    <s v="P"/>
    <s v="Společenská relevance"/>
    <s v="Kubáč, Lubomír;Bečvaříková, Radana;Horáková, Petra"/>
    <s v="Method for the preparation of a monomer based on thiophene of formula (2,3-dihydrothieno [3,4-b][1,4]dioxin-2-yl)methanol and the monomer prepared in this manner"/>
    <x v="1"/>
    <s v="1.4 Chemical sciences"/>
    <s v="Organic chemistry"/>
    <x v="0"/>
    <x v="1"/>
    <n v="0"/>
    <n v="0"/>
    <n v="1"/>
    <n v="0"/>
    <n v="0"/>
    <n v="0"/>
  </r>
  <r>
    <s v="Rezorty"/>
    <s v="Ministerstvo průmyslu a obchodu"/>
    <n v="28778758"/>
    <x v="14"/>
    <s v="Centrum organické chemie s.r.o."/>
    <n v="191962543"/>
    <s v="P"/>
    <s v="Společenská relevance"/>
    <s v="Kořínková, Radka;Karásková, Marie;Horálek, Jiří;Zetková, Kateřina"/>
    <s v="Fotoaktivní antimikrobiální vrstva na bázi nátěrového či tiskového polymerního systému vytvrditelného UV zářením a způsob její přípravy"/>
    <x v="3"/>
    <s v="2.5 Materials engineering"/>
    <s v="Coating and films"/>
    <x v="0"/>
    <x v="1"/>
    <n v="0"/>
    <n v="0"/>
    <n v="1"/>
    <n v="0"/>
    <n v="0"/>
    <n v="0"/>
  </r>
  <r>
    <s v="Rezorty"/>
    <s v="Ministerstvo průmyslu a obchodu"/>
    <n v="28778758"/>
    <x v="14"/>
    <s v="Centrum organické chemie s.r.o."/>
    <n v="191808551"/>
    <s v="F"/>
    <s v="Společenská relevance"/>
    <s v="Kubáč, Lubomír; Josefík, František; Hamáček, Aleš; Blecha, Tomáš; Štulík, Jiří"/>
    <s v="Senzor pro prokázání přítomnosti a detekci koncentrace amoniaku či aminů"/>
    <x v="3"/>
    <n v="20500"/>
    <n v="20501"/>
    <x v="1"/>
    <x v="3"/>
    <n v="0"/>
    <n v="0"/>
    <n v="0"/>
    <n v="0"/>
    <n v="1"/>
    <n v="0"/>
  </r>
  <r>
    <s v="Rezorty"/>
    <s v="Ministerstvo průmyslu a obchodu"/>
    <n v="28778758"/>
    <x v="14"/>
    <s v="Centrum organické chemie s.r.o."/>
    <n v="191901640"/>
    <s v="P"/>
    <s v="Společenská relevance"/>
    <s v="Kubáč, Lubomír;Akrman, Jiří;Josefík, František;Marek, Jan;Martinková, Lenka;Dvorský, Drahomír"/>
    <s v="Způsob vodivé a antistatické permanentní úpravy textilních materiálů a textilní materiál upravený tímto způsobem"/>
    <x v="3"/>
    <n v="20400"/>
    <n v="20401"/>
    <x v="1"/>
    <x v="2"/>
    <n v="0"/>
    <n v="0"/>
    <n v="0"/>
    <n v="1"/>
    <n v="0"/>
    <n v="0"/>
  </r>
  <r>
    <s v="Rezorty"/>
    <s v="Ministerstvo průmyslu a obchodu"/>
    <n v="26722445"/>
    <x v="15"/>
    <s v="Centrum výzkumu Řež s.r.o."/>
    <n v="191958000"/>
    <s v="Z"/>
    <s v="Společenská relevance"/>
    <s v="Stoklasa, Jaroslav;Svoboda, Štěpán;Grič, Lukáš;Šyc, Michal;Pohořelý, Michael"/>
    <s v="Technologie MSO pro zneškodňování radioaktivně kontaminovaných iontoměničů oxidací v tavenině soli"/>
    <x v="3"/>
    <s v="2.3 Mechanical engineering"/>
    <s v="Nuclear related engineering; (nuclear physics to be 1.3);"/>
    <x v="0"/>
    <x v="1"/>
    <n v="0"/>
    <n v="0"/>
    <n v="1"/>
    <n v="0"/>
    <n v="0"/>
    <n v="0"/>
  </r>
  <r>
    <s v="Rezorty"/>
    <s v="Ministerstvo průmyslu a obchodu"/>
    <n v="26722445"/>
    <x v="15"/>
    <s v="Centrum výzkumu Řež s.r.o."/>
    <n v="191960351"/>
    <s v="V"/>
    <s v="Společenská relevance"/>
    <s v="Libera, Ondřej"/>
    <s v="Metodika měření lokálních mechanických vlastností austenitických ocelí jako příprava pro měření neutrony a ionty ozářených ASS a ostatních polykrystalických konstrukčních materiálů jaderných reaktorů"/>
    <x v="3"/>
    <s v="2.3 Mechanical engineering"/>
    <s v="Nuclear related engineering; (nuclear physics to be 1.3);"/>
    <x v="0"/>
    <x v="3"/>
    <n v="0"/>
    <n v="0"/>
    <n v="0"/>
    <n v="0"/>
    <n v="1"/>
    <n v="0"/>
  </r>
  <r>
    <s v="Rezorty"/>
    <s v="Ministerstvo průmyslu a obchodu"/>
    <n v="26722445"/>
    <x v="15"/>
    <s v="Centrum výzkumu Řež s.r.o."/>
    <n v="191990258"/>
    <s v="Z"/>
    <s v="Společenská relevance"/>
    <s v="Berka, Jan;Lupoměský, Mirek;Kutzendörfer, Jaroslav;Hamáček, Jiří;Hlinčík, Tomáš"/>
    <s v="Inovovaný výrobní postup keramických materiálů pro vysokoteplotní aplikace"/>
    <x v="3"/>
    <s v="2.5 Materials engineering"/>
    <s v="Ceramics"/>
    <x v="0"/>
    <x v="1"/>
    <n v="0"/>
    <n v="0"/>
    <n v="1"/>
    <n v="0"/>
    <n v="0"/>
    <n v="0"/>
  </r>
  <r>
    <s v="Rezorty"/>
    <s v="Ministerstvo průmyslu a obchodu"/>
    <n v="26722445"/>
    <x v="15"/>
    <s v="Centrum výzkumu Řež s.r.o."/>
    <n v="191878266"/>
    <s v="J"/>
    <s v="Společenská relevance"/>
    <s v="Galek, Vojtěch;Hadrava, Jan;Hrbek, Jan"/>
    <s v="Zpracování kapalných a semi-kapalných radioaktivních odpadů odpařováním a solidifikací"/>
    <x v="1"/>
    <n v="10400"/>
    <n v="10402"/>
    <x v="1"/>
    <x v="1"/>
    <n v="0"/>
    <n v="0"/>
    <n v="1"/>
    <n v="0"/>
    <n v="0"/>
    <n v="0"/>
  </r>
  <r>
    <s v="Rezorty"/>
    <s v="Ministerstvo průmyslu a obchodu"/>
    <n v="26722445"/>
    <x v="15"/>
    <s v="Centrum výzkumu Řež s.r.o."/>
    <n v="191910691"/>
    <s v="J"/>
    <s v="Společenská relevance"/>
    <s v="Schulc, Martin;Košťál, Michal;Harutyunyan, Davit;Švadlenková, Marie;Milčák, Ján;Rypar, Vojtěch;Kolros, Antonín"/>
    <s v="The Effect of Iron Cross-Section in Thermal Region on Neutron Transport in VVER-1000 Mock-Up In LR-0 Reactor"/>
    <x v="1"/>
    <n v="10300"/>
    <n v="10301"/>
    <x v="1"/>
    <x v="2"/>
    <n v="0"/>
    <n v="0"/>
    <n v="0"/>
    <n v="1"/>
    <n v="0"/>
    <n v="0"/>
  </r>
  <r>
    <s v="Rezorty"/>
    <s v="Ministerstvo průmyslu a obchodu"/>
    <n v="26722445"/>
    <x v="15"/>
    <s v="Centrum výzkumu Řež s.r.o."/>
    <n v="191910709"/>
    <s v="V"/>
    <s v="Společenská relevance"/>
    <s v="Sihelská, Kristína;Sus, František;Lorinčík, Jan"/>
    <s v="Průkaz a stanovení mikroskopických uranových částic ve vzorcích stěrů prachu"/>
    <x v="1"/>
    <n v="10400"/>
    <n v="10402"/>
    <x v="1"/>
    <x v="1"/>
    <n v="0"/>
    <n v="0"/>
    <n v="1"/>
    <n v="0"/>
    <n v="0"/>
    <n v="0"/>
  </r>
  <r>
    <s v="Rezorty"/>
    <s v="Ministerstvo průmyslu a obchodu"/>
    <n v="26722445"/>
    <x v="15"/>
    <s v="Centrum výzkumu Řež s.r.o."/>
    <n v="191910715"/>
    <s v="V"/>
    <s v="Společenská relevance"/>
    <s v="Poznyak, Igor;Mareček, Martin;Hrbek, Jan;Kárásková Nenadálová, Lucie"/>
    <s v="Preliminary tests on molten corium solidification mechanism"/>
    <x v="1"/>
    <n v="10400"/>
    <n v="10402"/>
    <x v="1"/>
    <x v="3"/>
    <n v="0"/>
    <n v="0"/>
    <n v="0"/>
    <n v="0"/>
    <n v="1"/>
    <n v="0"/>
  </r>
  <r>
    <s v="Rezorty"/>
    <s v="Ministerstvo průmyslu a obchodu"/>
    <n v="26722445"/>
    <x v="15"/>
    <s v="Centrum výzkumu Řež s.r.o."/>
    <n v="191878265"/>
    <s v="J"/>
    <s v="Společenská relevance"/>
    <s v="Hodač, Jiří;Janoušek, Jaromír;Mareš, Pavel;Linhart, Martin"/>
    <s v="Výroba “as real“ vad a jejich význam pro ultrazvukové testování"/>
    <x v="3"/>
    <n v="20500"/>
    <n v="20501"/>
    <x v="1"/>
    <x v="3"/>
    <n v="0"/>
    <n v="0"/>
    <n v="0"/>
    <n v="0"/>
    <n v="1"/>
    <n v="0"/>
  </r>
  <r>
    <s v="Rezorty"/>
    <s v="Ministerstvo průmyslu a obchodu"/>
    <n v="26722445"/>
    <x v="15"/>
    <s v="Centrum výzkumu Řež s.r.o."/>
    <n v="191878325"/>
    <s v="M"/>
    <s v="Společenská relevance"/>
    <s v="Romanello, Vincenzo"/>
    <s v="Utilization of SUSEN technologies for the Gen.IV development"/>
    <x v="3"/>
    <n v="21100"/>
    <n v="21100"/>
    <x v="1"/>
    <x v="3"/>
    <n v="0"/>
    <n v="0"/>
    <n v="0"/>
    <n v="0"/>
    <n v="1"/>
    <n v="0"/>
  </r>
  <r>
    <s v="Rezorty"/>
    <s v="Ministerstvo školství, mládeže a tělovýchovy"/>
    <n v="63839172"/>
    <x v="16"/>
    <s v="CESNET - zájmové sdružení právnických osob"/>
    <n v="191964918"/>
    <s v="G"/>
    <s v="Společenská relevance"/>
    <s v="ŽÁDNÍK, Martin;WRONA, Jan;KROBOT, Pavel;Minařík, Pavel;Barienčík, Jan;Jirsík, Tomáš;Čermák, Milan;Továrňák, Dan"/>
    <s v="Systém pro sběr, uchování a analýzu síťových dat velkého rozsahu"/>
    <x v="1"/>
    <s v="1.2 Computer and information sciences"/>
    <s v="Computer sciences, information science, bioinformathics (hardware development to be 2.2, social aspect to be 5.8)"/>
    <x v="0"/>
    <x v="5"/>
    <n v="1"/>
    <n v="0"/>
    <n v="0"/>
    <n v="0"/>
    <n v="0"/>
    <n v="0"/>
  </r>
  <r>
    <s v="Rezorty"/>
    <s v="Ministerstvo školství, mládeže a tělovýchovy"/>
    <n v="63839172"/>
    <x v="16"/>
    <s v="CESNET - zájmové sdružení právnických osob"/>
    <n v="191964910"/>
    <s v="G"/>
    <s v="Společenská relevance"/>
    <s v="PUŠ, Viktor;KUKA, Mário;ŠIŠKA, Pavel;ŽÁDNÍK, Martin;KOŘENEK, Jan;Elich, Martin"/>
    <s v="Hardwarově akcelerované zařízení pro pokročilou ochranu vysokorychlostních sítí"/>
    <x v="3"/>
    <s v="2.2 Electrical engineering, Electronic engineering, Information engineering"/>
    <s v="Computer hardware and_x000a_architecture"/>
    <x v="0"/>
    <x v="1"/>
    <n v="0"/>
    <n v="0"/>
    <n v="1"/>
    <n v="0"/>
    <n v="0"/>
    <n v="0"/>
  </r>
  <r>
    <s v="Rezorty"/>
    <s v="Ministerstvo školství, mládeže a tělovýchovy"/>
    <n v="63839172"/>
    <x v="16"/>
    <s v="CESNET - zájmové sdružení právnických osob"/>
    <n v="191996661"/>
    <s v="W"/>
    <s v="Společenská relevance"/>
    <s v="VOJTĚCH, Josef;KOŠŇAR, Tomáš;ŠKODA, Pavel;VOHNOUT, Rudolf;RADIL, Jan;VELC, Radek"/>
    <s v="9th CEF Networks Workshop 2017"/>
    <x v="3"/>
    <s v="2.2 Electrical engineering, Electronic engineering, Information engineering"/>
    <s v="Communication engineering and systems"/>
    <x v="0"/>
    <x v="2"/>
    <n v="0"/>
    <n v="0"/>
    <n v="0"/>
    <n v="1"/>
    <n v="0"/>
    <n v="0"/>
  </r>
  <r>
    <s v="Rezorty"/>
    <s v="Ministerstvo školství, mládeže a tělovýchovy"/>
    <n v="63839172"/>
    <x v="16"/>
    <s v="CESNET - zájmové sdružení právnických osob"/>
    <n v="191890156"/>
    <s v="G"/>
    <s v="Společenská relevance"/>
    <s v="Vojtěch, Josef;Hůla, Miloslav;Havliš, Ondřej"/>
    <s v="CL VMUX+OCM"/>
    <x v="3"/>
    <n v="20200"/>
    <n v="20202"/>
    <x v="1"/>
    <x v="0"/>
    <n v="0"/>
    <n v="1"/>
    <n v="0"/>
    <n v="0"/>
    <n v="0"/>
    <n v="0"/>
  </r>
  <r>
    <s v="Rezorty"/>
    <s v="Ministerstvo školství, mládeže a tělovýchovy"/>
    <n v="63839172"/>
    <x v="16"/>
    <s v="CESNET - zájmové sdružení právnických osob"/>
    <n v="191890188"/>
    <s v="P"/>
    <s v="Společenská relevance"/>
    <s v="Slavík, Radan;Vojtěch, Josef;Smotlacha, Vladimír;Radil, Jan"/>
    <s v="Modulární stavebnice zařízení pro monitoring spektrálního odstupu kanálů v sítích optických vlnových multiplexů"/>
    <x v="3"/>
    <n v="20200"/>
    <n v="20202"/>
    <x v="1"/>
    <x v="0"/>
    <n v="0"/>
    <n v="1"/>
    <n v="0"/>
    <n v="0"/>
    <n v="0"/>
    <n v="0"/>
  </r>
  <r>
    <s v="Rezorty"/>
    <s v="Ministerstvo školství, mládeže a tělovýchovy"/>
    <n v="63839172"/>
    <x v="16"/>
    <s v="CESNET - zájmové sdružení právnických osob"/>
    <n v="191903679"/>
    <s v="R"/>
    <s v="Společenská relevance"/>
    <s v="Krobot, Pavel;Juřen, Martin;Žádník, Martin;Wrona, Jan;Huták, Lukáš;Pacholík, Václav;Jan, Barienčík;Pavel, Minařík"/>
    <s v="Software pro masivně paralelní zpracování velkého objemu síťových dat na dynamické úrovni detailu"/>
    <x v="3"/>
    <n v="20200"/>
    <n v="20202"/>
    <x v="1"/>
    <x v="0"/>
    <n v="0"/>
    <n v="1"/>
    <n v="0"/>
    <n v="0"/>
    <n v="0"/>
    <n v="0"/>
  </r>
  <r>
    <s v="Rezorty"/>
    <s v="Ministerstvo školství, mládeže a tělovýchovy"/>
    <n v="63839172"/>
    <x v="16"/>
    <s v="CESNET - zájmové sdružení právnických osob"/>
    <n v="191903675"/>
    <s v="P"/>
    <s v="Společenská relevance"/>
    <s v="Ubik, Sven;Halák, Jiří;Žejdl, Petr"/>
    <s v="Device for receiving video signals transmitted over a packet computer network"/>
    <x v="3"/>
    <n v="20200"/>
    <n v="20202"/>
    <x v="1"/>
    <x v="5"/>
    <n v="1"/>
    <n v="0"/>
    <n v="0"/>
    <n v="0"/>
    <n v="0"/>
    <n v="0"/>
  </r>
  <r>
    <s v="Rezorty"/>
    <s v="Ministerstvo průmyslu a obchodu"/>
    <n v="26316919"/>
    <x v="17"/>
    <s v="COMTES FHT a.s."/>
    <n v="191962457"/>
    <s v="G"/>
    <s v="Společenská relevance"/>
    <s v="Džugan, Jan;Chvostová, Eva;Procházka, Radek"/>
    <s v="Čelisti pro upínání miniaturizovaných zkušebních těles pro nízkocyklovou únavu"/>
    <x v="3"/>
    <s v="2.3 Mechanical engineering"/>
    <s v="Mechanical engineering"/>
    <x v="0"/>
    <x v="2"/>
    <n v="0"/>
    <n v="0"/>
    <n v="0"/>
    <n v="1"/>
    <n v="0"/>
    <n v="0"/>
  </r>
  <r>
    <s v="Rezorty"/>
    <s v="Ministerstvo průmyslu a obchodu"/>
    <n v="26316919"/>
    <x v="17"/>
    <s v="COMTES FHT a.s."/>
    <n v="191901494"/>
    <s v="F"/>
    <s v="Přínos k poznání"/>
    <s v="Džugan, Jan;Urbánek, Miroslav;Jánská, Danuše;Španiel, Miroslav;Vlček, Libor;Petruška, Jindřich;Jeník, Jiří"/>
    <s v="Přípravek pro víceosé neproporcionální zatěžování v podmínkách nízkocyklové únavy"/>
    <x v="3"/>
    <s v="2.3 Mechanical engineering"/>
    <s v="Mechanical engineering"/>
    <x v="0"/>
    <x v="3"/>
    <n v="0"/>
    <n v="0"/>
    <n v="0"/>
    <n v="0"/>
    <n v="1"/>
    <n v="0"/>
  </r>
  <r>
    <s v="Rezorty"/>
    <s v="Ministerstvo průmyslu a obchodu"/>
    <n v="26316919"/>
    <x v="17"/>
    <s v="COMTES FHT a.s."/>
    <n v="191959147"/>
    <s v="F"/>
    <s v="Společenská relevance"/>
    <s v="Šuchmann, Pavel;Džugan, Jan;Cao, W."/>
    <s v="Vysokopevná ložisková ocel odolná proti korozi"/>
    <x v="3"/>
    <s v="2.5 Materials engineering"/>
    <s v="-"/>
    <x v="0"/>
    <x v="0"/>
    <n v="0"/>
    <n v="1"/>
    <n v="0"/>
    <n v="0"/>
    <n v="0"/>
    <n v="0"/>
  </r>
  <r>
    <s v="Rezorty"/>
    <s v="Ministerstvo průmyslu a obchodu"/>
    <n v="26316919"/>
    <x v="17"/>
    <s v="COMTES FHT a.s."/>
    <n v="191969158"/>
    <s v="Z"/>
    <s v="Společenská relevance"/>
    <s v="Palán, Jan"/>
    <s v="Technologie výroby drátu ze slitiny BrCHNb"/>
    <x v="3"/>
    <s v="2.5 Materials engineering"/>
    <s v="-"/>
    <x v="0"/>
    <x v="0"/>
    <n v="0"/>
    <n v="1"/>
    <n v="0"/>
    <n v="0"/>
    <n v="0"/>
    <n v="0"/>
  </r>
  <r>
    <s v="Rezorty"/>
    <s v="Ministerstvo průmyslu a obchodu"/>
    <n v="26316919"/>
    <x v="17"/>
    <s v="COMTES FHT a.s."/>
    <n v="191969138"/>
    <s v="Z"/>
    <s v="Společenská relevance"/>
    <s v="Palán, Jan"/>
    <s v="Termomechanické zpracování drátu na bázi kobaltové superslitiny pro hodinářský průmysl"/>
    <x v="3"/>
    <s v="2.5 Materials engineering"/>
    <s v="-"/>
    <x v="0"/>
    <x v="1"/>
    <n v="0"/>
    <n v="0"/>
    <n v="1"/>
    <n v="0"/>
    <n v="0"/>
    <n v="0"/>
  </r>
  <r>
    <s v="Rezorty"/>
    <s v="Ministerstvo průmyslu a obchodu"/>
    <n v="26316919"/>
    <x v="17"/>
    <s v="COMTES FHT a.s."/>
    <n v="191874985"/>
    <s v="F"/>
    <s v="Přínos k poznání"/>
    <s v="Nižňanská, Jana;Vančura, Filip;Balcar, Martin;Fila, Pavel;Krejčík, Jiří;Martínek, Ludvík;Šuchmann, Pavel"/>
    <s v="Nástrojová ocel pro práci za tepla s vyšší otěruvzdorností"/>
    <x v="3"/>
    <s v="2.5 Materials engineering"/>
    <s v="Materials engineering"/>
    <x v="0"/>
    <x v="2"/>
    <n v="0"/>
    <n v="0"/>
    <n v="0"/>
    <n v="1"/>
    <n v="0"/>
    <n v="0"/>
  </r>
  <r>
    <s v="Rezorty"/>
    <s v="Ministerstvo průmyslu a obchodu"/>
    <n v="26316919"/>
    <x v="17"/>
    <s v="COMTES FHT a.s."/>
    <n v="191969135"/>
    <s v="Z"/>
    <s v="Společenská relevance"/>
    <s v="Poláková, Ivana;Urbánek, Miroslav;Fedorko, Mikuláš;Kubec, Václav"/>
    <s v="Ověření úpravy stávájící technologie kování ojnice MK27560"/>
    <x v="3"/>
    <s v="2.5 Materials engineering"/>
    <s v="-"/>
    <x v="0"/>
    <x v="2"/>
    <n v="0"/>
    <n v="0"/>
    <n v="0"/>
    <n v="1"/>
    <n v="0"/>
    <n v="0"/>
  </r>
  <r>
    <s v="Rezorty"/>
    <s v="Ministerstvo průmyslu a obchodu"/>
    <n v="26316919"/>
    <x v="17"/>
    <s v="COMTES FHT a.s."/>
    <n v="191969136"/>
    <s v="Z"/>
    <s v="Společenská relevance"/>
    <s v="Fedorko, Mikuláš;Kubec, Václav;Urbánek, Miroslav"/>
    <s v="Ověření úpravy technologie kování hřídele VL16287"/>
    <x v="3"/>
    <s v="2.5 Materials engineering"/>
    <s v="-"/>
    <x v="0"/>
    <x v="2"/>
    <n v="0"/>
    <n v="0"/>
    <n v="0"/>
    <n v="1"/>
    <n v="0"/>
    <n v="0"/>
  </r>
  <r>
    <s v="Rezorty"/>
    <s v="Ministerstvo průmyslu a obchodu"/>
    <n v="26316919"/>
    <x v="17"/>
    <s v="COMTES FHT a.s."/>
    <n v="191969139"/>
    <s v="Z"/>
    <s v="Společenská relevance"/>
    <s v="Palán, Jan"/>
    <s v="Technologie zpracování niklového drátu pro těsnění jaderných reaktorů"/>
    <x v="3"/>
    <s v="2.5 Materials engineering"/>
    <s v="-"/>
    <x v="0"/>
    <x v="2"/>
    <n v="0"/>
    <n v="0"/>
    <n v="0"/>
    <n v="1"/>
    <n v="0"/>
    <n v="0"/>
  </r>
  <r>
    <s v="Rezorty"/>
    <s v="Ministerstvo průmyslu a obchodu"/>
    <n v="26316919"/>
    <x v="17"/>
    <s v="COMTES FHT a.s."/>
    <n v="191969144"/>
    <s v="Z"/>
    <s v="Společenská relevance"/>
    <s v="Černý, Jan;Ludvík, Pavel"/>
    <s v="Technologie výroby oceli s vyšším obsahem síry, mědi a kobaltu pro použití v práškové metalurgii"/>
    <x v="3"/>
    <s v="2.5 Materials engineering"/>
    <s v="-"/>
    <x v="0"/>
    <x v="2"/>
    <n v="0"/>
    <n v="0"/>
    <n v="0"/>
    <n v="1"/>
    <n v="0"/>
    <n v="0"/>
  </r>
  <r>
    <s v="Rezorty"/>
    <s v="Ministerstvo průmyslu a obchodu"/>
    <n v="26316919"/>
    <x v="17"/>
    <s v="COMTES FHT a.s."/>
    <n v="191862811"/>
    <s v="R"/>
    <s v="Společenská relevance"/>
    <s v="Šteller, Michal;Fedorko, Mikuláš;Hodek, Josef;Kubec, Václav;Zemko, Michal"/>
    <s v="Kalička - Alfa"/>
    <x v="3"/>
    <n v="20300"/>
    <n v="20301"/>
    <x v="1"/>
    <x v="3"/>
    <n v="0"/>
    <n v="0"/>
    <n v="0"/>
    <n v="0"/>
    <n v="1"/>
    <n v="0"/>
  </r>
  <r>
    <s v="Rezorty"/>
    <s v="Ministerstvo průmyslu a obchodu"/>
    <n v="26316919"/>
    <x v="17"/>
    <s v="COMTES FHT a.s."/>
    <n v="191862819"/>
    <s v="Z"/>
    <s v="Společenská relevance"/>
    <s v="Hauserová, Daniela;Šuchmann, Pavel"/>
    <s v="Technologie indukčního zpracování dílů KU-Zapfen"/>
    <x v="3"/>
    <n v="20300"/>
    <n v="20301"/>
    <x v="1"/>
    <x v="1"/>
    <n v="0"/>
    <n v="0"/>
    <n v="1"/>
    <n v="0"/>
    <n v="0"/>
    <n v="0"/>
  </r>
  <r>
    <s v="Rezorty"/>
    <s v="Ministerstvo průmyslu a obchodu"/>
    <n v="26316919"/>
    <x v="17"/>
    <s v="COMTES FHT a.s."/>
    <n v="191862881"/>
    <s v="Z"/>
    <s v="Společenská relevance"/>
    <s v="Urbánek, Miroslav;Fedorko, Mikuláš"/>
    <s v="Ověření úpravy stávájící technologie kování ojnice MK27705"/>
    <x v="3"/>
    <n v="20300"/>
    <n v="20301"/>
    <x v="1"/>
    <x v="2"/>
    <n v="0"/>
    <n v="0"/>
    <n v="0"/>
    <n v="1"/>
    <n v="0"/>
    <n v="0"/>
  </r>
  <r>
    <s v="Rezorty"/>
    <s v="Ministerstvo průmyslu a obchodu"/>
    <n v="26316919"/>
    <x v="17"/>
    <s v="COMTES FHT a.s."/>
    <n v="191901490"/>
    <s v="P"/>
    <s v="Společenská relevance"/>
    <s v="Sláma, Peter;Podaný, Pavel;Roško, Miroslav"/>
    <s v="Obrobitelná mosaz se sníženým obsahem olova vhodná pro tváření válcováním za studena"/>
    <x v="3"/>
    <n v="20500"/>
    <n v="20501"/>
    <x v="1"/>
    <x v="1"/>
    <n v="0"/>
    <n v="0"/>
    <n v="1"/>
    <n v="0"/>
    <n v="0"/>
    <n v="0"/>
  </r>
  <r>
    <s v="Rezorty"/>
    <s v="Ministerstvo životního prostředí"/>
    <n v="25798"/>
    <x v="18"/>
    <s v="Česká geologická služba"/>
    <n v="192041430"/>
    <s v="A"/>
    <s v="Společenská relevance"/>
    <s v="Barnet, Ivan;Krejčí, Zuzana;Paleček, Martin;Pospíšil, Václav"/>
    <s v="Mapová aplikace Komplexní radonová informace"/>
    <x v="1"/>
    <s v="1.2 Computer and information sciences"/>
    <s v="Computer sciences, information science, bioinformathics (hardware development to be 2.2, social aspect to be 5.8)"/>
    <x v="0"/>
    <x v="5"/>
    <n v="1"/>
    <n v="0"/>
    <n v="0"/>
    <n v="0"/>
    <n v="0"/>
    <n v="0"/>
  </r>
  <r>
    <s v="Rezorty"/>
    <s v="Ministerstvo životního prostředí"/>
    <n v="25798"/>
    <x v="18"/>
    <s v="Česká geologická služba"/>
    <n v="192009928"/>
    <s v="R"/>
    <s v="Společenská relevance"/>
    <s v="Jelínek, Jan;Staněk, František;Jarošová, Marcela;Grygar, Radomír"/>
    <s v="Software Model3D pro modelování ložisek a zajištění kompatibility použitých programů"/>
    <x v="1"/>
    <s v="1.2 Computer and information sciences"/>
    <s v="Computer sciences, information science, bioinformathics (hardware development to be 2.2, social aspect to be 5.8)"/>
    <x v="0"/>
    <x v="1"/>
    <n v="0"/>
    <n v="0"/>
    <n v="1"/>
    <n v="0"/>
    <n v="0"/>
    <n v="0"/>
  </r>
  <r>
    <s v="Rezorty"/>
    <s v="Ministerstvo životního prostředí"/>
    <n v="25798"/>
    <x v="18"/>
    <s v="Česká geologická služba"/>
    <n v="192009945"/>
    <s v="N"/>
    <s v="Společenská relevance"/>
    <s v="Jelínek, Jan;Staněk, František;Grygar, Radomír;Jarošová, Marcela"/>
    <s v="Metodika tvorby a vizualizace 3D modelu Li-Sn-W ložiska Cínovec – východ"/>
    <x v="1"/>
    <s v="1.2 Computer and information sciences"/>
    <s v="Computer sciences, information science, bioinformathics (hardware development to be 2.2, social aspect to be 5.8)"/>
    <x v="0"/>
    <x v="1"/>
    <n v="0"/>
    <n v="0"/>
    <n v="1"/>
    <n v="0"/>
    <n v="0"/>
    <n v="0"/>
  </r>
  <r>
    <s v="Rezorty"/>
    <s v="Ministerstvo životního prostředí"/>
    <n v="25798"/>
    <x v="18"/>
    <s v="Česká geologická služba"/>
    <n v="191981834"/>
    <s v="N"/>
    <s v="Společenská relevance"/>
    <s v="Franěk, Jan;Švagera, Ondřej"/>
    <s v="Regionální strukturně-geologický 3D model kandidátské lokality EDU-Západ"/>
    <x v="1"/>
    <s v="1.5 Earth and related environmental sciences"/>
    <s v="Geology"/>
    <x v="0"/>
    <x v="0"/>
    <n v="0"/>
    <n v="1"/>
    <n v="0"/>
    <n v="0"/>
    <n v="0"/>
    <n v="0"/>
  </r>
  <r>
    <s v="Rezorty"/>
    <s v="Ministerstvo životního prostředí"/>
    <n v="25798"/>
    <x v="18"/>
    <s v="Česká geologická služba"/>
    <n v="191981794"/>
    <s v="P"/>
    <s v="Společenská relevance"/>
    <s v="Bláha, Vladimír;Holeček, Jan;Pačes, Tomáš;Rukavičková, Lenka"/>
    <s v="Odběrové zařízení pro odběr chemicky neovlivněných vzorků podzemních vod z úzkoprofilových vrtů v horninách s nízkou propustností a způsob odběru pomocí tohoto zařízení"/>
    <x v="1"/>
    <s v="1.5 Earth and related environmental sciences"/>
    <s v="Hydrology"/>
    <x v="0"/>
    <x v="1"/>
    <n v="0"/>
    <n v="0"/>
    <n v="1"/>
    <n v="0"/>
    <n v="0"/>
    <n v="0"/>
  </r>
  <r>
    <s v="Rezorty"/>
    <s v="Ministerstvo životního prostředí"/>
    <n v="25798"/>
    <x v="18"/>
    <s v="Česká geologická služba"/>
    <n v="191981841"/>
    <s v="N"/>
    <s v="Společenská relevance"/>
    <s v="Jelének, Jan;Jelínek, Jan;Kopačková, Veronika;Koucká, Lucie;Švagera, Ondřej"/>
    <s v="Kraví hora: Strukturní interpretace lineamentů a tektonické členitosti a intenzity porušení hornin"/>
    <x v="1"/>
    <s v="1.5 Earth and related environmental sciences"/>
    <s v="Geology"/>
    <x v="0"/>
    <x v="1"/>
    <n v="0"/>
    <n v="0"/>
    <n v="1"/>
    <n v="0"/>
    <n v="0"/>
    <n v="0"/>
  </r>
  <r>
    <s v="Rezorty"/>
    <s v="Ministerstvo životního prostředí"/>
    <n v="25798"/>
    <x v="18"/>
    <s v="Česká geologická služba"/>
    <n v="192009884"/>
    <s v="O"/>
    <s v="Společenská relevance"/>
    <s v="Bohdálek, Petr;Godány, Josef;Mašek, Dalibor;Novák St., Jaroslav;Poňavič, Michal;Rýda, Karel;Starý, Jaromír;Večeřa, Josef"/>
    <s v="Studie „Vyhodnocení zdrojů superstrategických surovin EU a dalších kritických surovin v České republice“"/>
    <x v="1"/>
    <s v="1.5 Earth and related environmental sciences"/>
    <s v="Geology"/>
    <x v="0"/>
    <x v="1"/>
    <n v="0"/>
    <n v="0"/>
    <n v="1"/>
    <n v="0"/>
    <n v="0"/>
    <n v="0"/>
  </r>
  <r>
    <s v="Rezorty"/>
    <s v="Ministerstvo životního prostředí"/>
    <n v="25798"/>
    <x v="18"/>
    <s v="Česká geologická služba"/>
    <n v="192009908"/>
    <s v="N"/>
    <s v="Společenská relevance"/>
    <s v="Havlín, Aleš;Šikula, Jan;Bůžek, Jan"/>
    <s v="Metodika kategorizace svahových nestabilit ohrožujících dopravní koridory"/>
    <x v="1"/>
    <s v="1.5 Earth and related environmental sciences"/>
    <s v="Geology"/>
    <x v="0"/>
    <x v="1"/>
    <n v="0"/>
    <n v="0"/>
    <n v="1"/>
    <n v="0"/>
    <n v="0"/>
    <n v="0"/>
  </r>
  <r>
    <s v="Rezorty"/>
    <s v="Ministerstvo životního prostředí"/>
    <n v="25798"/>
    <x v="18"/>
    <s v="Česká geologická služba"/>
    <n v="192009938"/>
    <s v="N"/>
    <s v="Společenská relevance"/>
    <s v="Havlín, Aleš;Šikula, Jan"/>
    <s v="Metodika určování sesuvného hazardu v prostředí ohroženém svahovými nestabilitami"/>
    <x v="1"/>
    <s v="1.5 Earth and related environmental sciences"/>
    <s v="Geology"/>
    <x v="0"/>
    <x v="1"/>
    <n v="0"/>
    <n v="0"/>
    <n v="1"/>
    <n v="0"/>
    <n v="0"/>
    <n v="0"/>
  </r>
  <r>
    <s v="Rezorty"/>
    <s v="Ministerstvo životního prostředí"/>
    <n v="25798"/>
    <x v="18"/>
    <s v="Česká geologická služba"/>
    <n v="192009943"/>
    <s v="N"/>
    <s v="Společenská relevance"/>
    <s v="Havlín, Aleš;Krejčí, Vladimíra;Šikula, Jan"/>
    <s v="Účelová mapa náchylností k sesouvání podél dopravních koridorů: 6) R35 Hradec Králové - Mohelnice, 14-34-19"/>
    <x v="1"/>
    <s v="1.5 Earth and related environmental sciences"/>
    <s v="Geology"/>
    <x v="0"/>
    <x v="1"/>
    <n v="0"/>
    <n v="0"/>
    <n v="1"/>
    <n v="0"/>
    <n v="0"/>
    <n v="0"/>
  </r>
  <r>
    <s v="Rezorty"/>
    <s v="Ministerstvo životního prostředí"/>
    <n v="25798"/>
    <x v="18"/>
    <s v="Česká geologická služba"/>
    <n v="192009947"/>
    <s v="N"/>
    <s v="Společenská relevance"/>
    <s v="Buda, Jan;Krejčí, Zuzana;Kříbek, Bohdan;Mrázová, Štěpánka;Poňavič, Michal;Rambousek, Petr;Vrána, Stanislav"/>
    <s v="Mapa území doporučeného k dalšímu výzkumu a průzkumu kritických surovin"/>
    <x v="1"/>
    <s v="1.5 Earth and related environmental sciences"/>
    <s v="Geology"/>
    <x v="0"/>
    <x v="1"/>
    <n v="0"/>
    <n v="0"/>
    <n v="1"/>
    <n v="0"/>
    <n v="0"/>
    <n v="0"/>
  </r>
  <r>
    <s v="Rezorty"/>
    <s v="Ministerstvo životního prostředí"/>
    <n v="25798"/>
    <x v="18"/>
    <s v="Česká geologická služba"/>
    <n v="192009951"/>
    <s v="N"/>
    <s v="Společenská relevance"/>
    <s v="Buda, Jan;Krejčí, Zuzana;Kříbek, Bohdan;Mrázová, Štěpánka;Poňavič, Michal;Rambousek, Petr;Sidorinová, Tamara"/>
    <s v="Účelová geologická mapa s indikacemi kritických surovin v těžkých minerálech, 1 : 200 000, list 32 - České Budějovice"/>
    <x v="1"/>
    <s v="1.5 Earth and related environmental sciences"/>
    <s v="Geology"/>
    <x v="0"/>
    <x v="1"/>
    <n v="0"/>
    <n v="0"/>
    <n v="1"/>
    <n v="0"/>
    <n v="0"/>
    <n v="0"/>
  </r>
  <r>
    <s v="Rezorty"/>
    <s v="Ministerstvo životního prostředí"/>
    <n v="25798"/>
    <x v="18"/>
    <s v="Česká geologická služba"/>
    <n v="192009957"/>
    <s v="N"/>
    <s v="Společenská relevance"/>
    <s v="Havlín, Aleš;Krejčí, Vladimíra;Šikula, Jan"/>
    <s v="Účelová mapa náchylností k sesouvání podél dopravních koridorů: 1) I/13 D8-Děčín, 02-23-18"/>
    <x v="1"/>
    <s v="1.5 Earth and related environmental sciences"/>
    <s v="Geology"/>
    <x v="0"/>
    <x v="1"/>
    <n v="0"/>
    <n v="0"/>
    <n v="1"/>
    <n v="0"/>
    <n v="0"/>
    <n v="0"/>
  </r>
  <r>
    <s v="Rezorty"/>
    <s v="Ministerstvo životního prostředí"/>
    <n v="25798"/>
    <x v="18"/>
    <s v="Česká geologická služba"/>
    <n v="192009964"/>
    <s v="N"/>
    <s v="Společenská relevance"/>
    <s v="Havlín, Aleš;Krejčí, Vladimíra;Šikula, Jan"/>
    <s v="Účelová mapa náchylností k sesouvání podél dopravních koridorů: 2) R48 Bělotín - Frýdek-Místek, 25-21-10"/>
    <x v="1"/>
    <s v="1.5 Earth and related environmental sciences"/>
    <s v="Geology"/>
    <x v="0"/>
    <x v="1"/>
    <n v="0"/>
    <n v="0"/>
    <n v="1"/>
    <n v="0"/>
    <n v="0"/>
    <n v="0"/>
  </r>
  <r>
    <s v="Rezorty"/>
    <s v="Ministerstvo životního prostředí"/>
    <n v="25798"/>
    <x v="18"/>
    <s v="Česká geologická služba"/>
    <n v="192009969"/>
    <s v="N"/>
    <s v="Společenská relevance"/>
    <s v="Buda, Jan;Franěk, Jan;Krejčí, Zuzana;Mrázová, Štěpánka;Pašava, Jan;Peterková, Tereza;Poňavič, Michal;Rambousek, Petr;Vrána, Stanislav"/>
    <s v="Specializovaná ložiskově-geologická mapa kritických surovin. 1 : 200 000 - 32 (České Budějovice)"/>
    <x v="1"/>
    <s v="1.5 Earth and related environmental sciences"/>
    <s v="Geology"/>
    <x v="0"/>
    <x v="1"/>
    <n v="0"/>
    <n v="0"/>
    <n v="1"/>
    <n v="0"/>
    <n v="0"/>
    <n v="0"/>
  </r>
  <r>
    <s v="Rezorty"/>
    <s v="Ministerstvo životního prostředí"/>
    <n v="25798"/>
    <x v="18"/>
    <s v="Česká geologická služba"/>
    <n v="192041359"/>
    <s v="N"/>
    <s v="Společenská relevance"/>
    <s v="Dudíková Schulmannová, Barbora;Pertoldová, Jaroslava;Poňavič, Michal;Verner, Kryštof"/>
    <s v="Stavební a dekorační kameny Jihočeského kraje"/>
    <x v="1"/>
    <s v="1.5 Earth and related environmental sciences"/>
    <s v="Geology"/>
    <x v="0"/>
    <x v="1"/>
    <n v="0"/>
    <n v="0"/>
    <n v="1"/>
    <n v="0"/>
    <n v="0"/>
    <n v="0"/>
  </r>
  <r>
    <s v="Rezorty"/>
    <s v="Ministerstvo životního prostředí"/>
    <n v="25798"/>
    <x v="18"/>
    <s v="Česká geologická služba"/>
    <n v="192041451"/>
    <s v="N"/>
    <s v="Společenská relevance"/>
    <s v="Baldík, Vít;Buriánek, David;Novotný, Roman;Otava, Jiří;Sedláček, Jan;Vít, Jan;Rez, Jiří"/>
    <s v="Základní geologická mapa České republiky 1:25 000, list 24-233 Ostrov u Macochy"/>
    <x v="1"/>
    <s v="1.5 Earth and related environmental sciences"/>
    <s v="Geology"/>
    <x v="0"/>
    <x v="1"/>
    <n v="0"/>
    <n v="0"/>
    <n v="1"/>
    <n v="0"/>
    <n v="0"/>
    <n v="0"/>
  </r>
  <r>
    <s v="Rezorty"/>
    <s v="Ministerstvo životního prostředí"/>
    <n v="25798"/>
    <x v="18"/>
    <s v="Česká geologická služba"/>
    <n v="192041453"/>
    <s v="O"/>
    <s v="Společenská relevance"/>
    <s v="Baldík, Vít;Buriánek, David;Čáp, Pavel;Franců, Juraj;Gilíková, Helena;Janderková, Jana;Kašperáková, Dagmar;Kolejka, Vladimír;Krejčí, Vladimíra;Kryštofová, Eva;Novotný, Roman;Otava, Jiří;Pecina, Vratislav;Sedláček, Jan;Sedláčková, Irena;Večeřa, Josef;Vít, "/>
    <s v="Vysvětlivky k základní geologické mapě ČR list Ostrov u Macochy 24-233"/>
    <x v="1"/>
    <s v="1.5 Earth and related environmental sciences"/>
    <s v="Geology"/>
    <x v="0"/>
    <x v="1"/>
    <n v="0"/>
    <n v="0"/>
    <n v="1"/>
    <n v="0"/>
    <n v="0"/>
    <n v="0"/>
  </r>
  <r>
    <s v="Rezorty"/>
    <s v="Ministerstvo životního prostředí"/>
    <n v="25798"/>
    <x v="18"/>
    <s v="Česká geologická služba"/>
    <n v="191981818"/>
    <s v="N"/>
    <s v="Společenská relevance"/>
    <s v="Jelének, Jan;Jelínek, Jan;Kopačková, Veronika;Koucká, Lucie;Švagera, Ondřej"/>
    <s v="Čihadlo: Syntéza identifikovaných lineamentů metodami DPZ a zlomové sítě využité pro konstrukci 3D modelů"/>
    <x v="1"/>
    <s v="1.5 Earth and related environmental sciences"/>
    <s v="Geology"/>
    <x v="0"/>
    <x v="2"/>
    <n v="0"/>
    <n v="0"/>
    <n v="0"/>
    <n v="1"/>
    <n v="0"/>
    <n v="0"/>
  </r>
  <r>
    <s v="Rezorty"/>
    <s v="Ministerstvo životního prostředí"/>
    <n v="25798"/>
    <x v="18"/>
    <s v="Česká geologická služba"/>
    <n v="191981838"/>
    <s v="N"/>
    <s v="Společenská relevance"/>
    <s v="Jelének, Jan;Jelínek, Jan;Kopačková, Veronika;Koucká, Lucie;Švagera, Ondřej"/>
    <s v="Čertovka: Strukturní interpretace lineamentů a tektonické členitosti a intenzity porušení hornin"/>
    <x v="1"/>
    <s v="1.5 Earth and related environmental sciences"/>
    <s v="Geology"/>
    <x v="0"/>
    <x v="2"/>
    <n v="0"/>
    <n v="0"/>
    <n v="0"/>
    <n v="1"/>
    <n v="0"/>
    <n v="0"/>
  </r>
  <r>
    <s v="Rezorty"/>
    <s v="Ministerstvo životního prostředí"/>
    <n v="25798"/>
    <x v="18"/>
    <s v="Česká geologická služba"/>
    <n v="191859284"/>
    <s v="N"/>
    <s v="Společenská relevance"/>
    <s v="Bohdálek, Petr;Buda, Jan;Godány, Josef;Krejčí, Zuzana;Novák St., Jaroslav;Pašava, Jan;Poňavič, Michal;Rýda, Karel;Starý, Jaromír;Lukeš, Ivo;Vaněček, Michal;Zitko, Vojtěch"/>
    <s v="Geologická mapa oblasti 3a s vyznačením ložisek a zdrojů EU kritických surovin a vybraných národních strategických surovin"/>
    <x v="1"/>
    <n v="10500"/>
    <n v="10505"/>
    <x v="1"/>
    <x v="1"/>
    <n v="0"/>
    <n v="0"/>
    <n v="1"/>
    <n v="0"/>
    <n v="0"/>
    <n v="0"/>
  </r>
  <r>
    <s v="Rezorty"/>
    <s v="Ministerstvo životního prostředí"/>
    <n v="25798"/>
    <x v="18"/>
    <s v="Česká geologická služba"/>
    <n v="191859286"/>
    <s v="N"/>
    <s v="Společenská relevance"/>
    <s v="Bohdálek, Petr;Buda, Jan;Godány, Josef;Krejčí, Zuzana;Novák St., Jaroslav;Pašava, Jan;Poňavič, Michal;Rýda, Karel;Starý, Jaromír;Lukeš, Ivo;Vaněček, Michal;Zitko, Vojtěch"/>
    <s v="Geologická mapa oblasti 2a s vyznačením ložisek a zdrojů EU kritických surovin a vybraných národních strategických surovin"/>
    <x v="1"/>
    <n v="10500"/>
    <n v="10505"/>
    <x v="1"/>
    <x v="1"/>
    <n v="0"/>
    <n v="0"/>
    <n v="1"/>
    <n v="0"/>
    <n v="0"/>
    <n v="0"/>
  </r>
  <r>
    <s v="Rezorty"/>
    <s v="Ministerstvo životního prostředí"/>
    <n v="25798"/>
    <x v="18"/>
    <s v="Česká geologická služba"/>
    <n v="191859287"/>
    <s v="N"/>
    <s v="Společenská relevance"/>
    <s v="Bohdálek, Petr;Buda, Jan;Godány, Josef;Krejčí, Zuzana;Novák St., Jaroslav;Pašava, Jan;Poňavič, Michal;Rýda, Karel;Starý, Jaromír;Lukeš, Ivo;Vaněček, Michal;Zitko, Vojtěch"/>
    <s v="Geologická mapa oblasti 2 s vyznačením ložisek a zdrojů EU kritických surovin a vybraných národních strategických surovin"/>
    <x v="1"/>
    <n v="10500"/>
    <n v="10505"/>
    <x v="1"/>
    <x v="2"/>
    <n v="0"/>
    <n v="0"/>
    <n v="0"/>
    <n v="1"/>
    <n v="0"/>
    <n v="0"/>
  </r>
  <r>
    <s v="Rezorty"/>
    <s v="Ministerstvo životního prostředí"/>
    <n v="25798"/>
    <x v="18"/>
    <s v="Česká geologická služba"/>
    <n v="191859288"/>
    <s v="H"/>
    <s v="Společenská relevance"/>
    <s v="Rambousek, Petr"/>
    <s v="Návrh legislativních úprav vztažených k problematice získávání vzácných _x000a_kovů v ČR"/>
    <x v="1"/>
    <n v="10500"/>
    <n v="10505"/>
    <x v="1"/>
    <x v="1"/>
    <n v="0"/>
    <n v="0"/>
    <n v="1"/>
    <n v="0"/>
    <n v="0"/>
    <n v="0"/>
  </r>
  <r>
    <s v="Rezorty"/>
    <s v="Ministerstvo životního prostředí"/>
    <n v="25798"/>
    <x v="18"/>
    <s v="Česká geologická služba"/>
    <n v="191859289"/>
    <s v="N"/>
    <s v="Společenská relevance"/>
    <s v="Godány, Josef;Novák St., Jaroslav;Sitenský, Ivo;Brož, Bohumil;Hanzlík, Petr;Havránek, Jindřich;Krutský, Jan;Lhotský, Pavel;Opekar, Ladislav;Pechar, Tomáš;Tvrdý, Jaromír;Vaněček, Mirko;Zýval, Vladimír;Hromada, Ján;Pauk, Marián;Osvald, Petr;Poloch, Jan"/>
    <s v="Metodika umožňující srovnání údajů zastaralé metodiky hodnocení ložisek s nově navrženými kritérii hodnocení dle PERC a JORC"/>
    <x v="1"/>
    <n v="10500"/>
    <n v="10505"/>
    <x v="1"/>
    <x v="0"/>
    <n v="0"/>
    <n v="1"/>
    <n v="0"/>
    <n v="0"/>
    <n v="0"/>
    <n v="0"/>
  </r>
  <r>
    <s v="Rezorty"/>
    <s v="Ministerstvo životního prostředí"/>
    <n v="25798"/>
    <x v="18"/>
    <s v="Česká geologická služba"/>
    <n v="191859292"/>
    <s v="N"/>
    <s v="Společenská relevance"/>
    <s v="Bohdálek, Petr;Buda, Jan;Godány, Josef;Kunceová, Eva;Poňavič, Michal;Rambousek, Petr;Starý, Jaromír"/>
    <s v="Mapa nerostných surovinových zdrojů vybraných vzácných kovů a manganu na území ČR 1: 750 000"/>
    <x v="1"/>
    <n v="10500"/>
    <n v="10505"/>
    <x v="1"/>
    <x v="1"/>
    <n v="0"/>
    <n v="0"/>
    <n v="1"/>
    <n v="0"/>
    <n v="0"/>
    <n v="0"/>
  </r>
  <r>
    <s v="Rezorty"/>
    <s v="Ministerstvo životního prostředí"/>
    <n v="25798"/>
    <x v="18"/>
    <s v="Česká geologická služba"/>
    <n v="191859294"/>
    <s v="N"/>
    <s v="Společenská relevance"/>
    <s v="Godány, Josef;Novák St., Jaroslav;Sitenský, Ivo;Brož, Bohumil;Hanzlík, Petr;Havránek, Jindřich;Krutský, Jan;Lhotský, Pavel;Opekar, Ladislav;Pechar, Tomáš;Tvrdý, Jaromír;Vaněček, Mirko;Zýval, Vladimír;Hromada, Ján;Pauk, Marián;Osvald, Petr;Poloch, Jan"/>
    <s v="Metodika klasifikace ložisek nerostných surovin z hlediska jejich ekonomického významu srovnatelná s mezinárodními kritérii PERC a JORC"/>
    <x v="1"/>
    <n v="10500"/>
    <n v="10505"/>
    <x v="1"/>
    <x v="0"/>
    <n v="0"/>
    <n v="1"/>
    <n v="0"/>
    <n v="0"/>
    <n v="0"/>
    <n v="0"/>
  </r>
  <r>
    <s v="Rezorty"/>
    <s v="Ministerstvo životního prostředí"/>
    <n v="25798"/>
    <x v="18"/>
    <s v="Česká geologická služba"/>
    <n v="191860855"/>
    <s v="R"/>
    <s v="Společenská relevance"/>
    <s v="Čápová, Dana;Kramolišová, Pavla;Moravcová, Olga;Kafka, Štěpán"/>
    <s v="The European Geological Data Infrastructure (EGDI) Metadata Catalogue"/>
    <x v="1"/>
    <n v="10200"/>
    <n v="10200"/>
    <x v="1"/>
    <x v="1"/>
    <n v="0"/>
    <n v="0"/>
    <n v="1"/>
    <n v="0"/>
    <n v="0"/>
    <n v="0"/>
  </r>
  <r>
    <s v="Rezorty"/>
    <s v="Ministerstvo životního prostředí"/>
    <n v="25798"/>
    <x v="18"/>
    <s v="Česká geologická služba"/>
    <n v="191860880"/>
    <s v="O"/>
    <s v="Společenská relevance"/>
    <s v="Burda, Jiří;Dostalík, Martin;Dudíková Schulmannová, Barbora;Dvořák, Igor;Klomínský, Josef;Krupička, Jiří;Malík, Jan;Man, Oleg;Müllerová, Pavla;Pecina, Vratislav;Petyniak, Otmar;Sedláček, Jan;Štor, Tomáš;Zemková, Michaela;Bělohradský, Vladimír;Rous, Ivan;Šrek, Jakub;Toužimský, Miroslav"/>
    <s v="Urbanistická geologie města Liberce. Modelová územní studie"/>
    <x v="1"/>
    <n v="10500"/>
    <n v="10505"/>
    <x v="1"/>
    <x v="1"/>
    <n v="0"/>
    <n v="0"/>
    <n v="1"/>
    <n v="0"/>
    <n v="0"/>
    <n v="0"/>
  </r>
  <r>
    <s v="Rezorty"/>
    <s v="Ministerstvo životního prostředí"/>
    <n v="25798"/>
    <x v="18"/>
    <s v="Česká geologická služba"/>
    <n v="191860904"/>
    <s v="R"/>
    <s v="Společenská relevance"/>
    <s v="Čoupek, Petr;Paleček, Martin;Pospíšil, Václav"/>
    <s v="Geological map of the Czech Republic at scale 1:500 000"/>
    <x v="1"/>
    <n v="10200"/>
    <n v="10200"/>
    <x v="1"/>
    <x v="2"/>
    <n v="0"/>
    <n v="0"/>
    <n v="0"/>
    <n v="1"/>
    <n v="0"/>
    <n v="0"/>
  </r>
  <r>
    <s v="Rezorty"/>
    <s v="Ministerstvo životního prostředí"/>
    <n v="25798"/>
    <x v="18"/>
    <s v="Česká geologická služba"/>
    <n v="191860935"/>
    <s v="R"/>
    <s v="Společenská relevance"/>
    <s v="Čoupek, Petr;Jansta, Jaroslav;Kachlíková, Renata;Krejčí, Zuzana;Paleček, Martin;Pospíšil, Václav"/>
    <s v="Výdej prostorových informací"/>
    <x v="1"/>
    <n v="10200"/>
    <n v="10200"/>
    <x v="1"/>
    <x v="2"/>
    <n v="0"/>
    <n v="0"/>
    <n v="0"/>
    <n v="1"/>
    <n v="0"/>
    <n v="0"/>
  </r>
  <r>
    <s v="Rezorty"/>
    <s v="Ministerstvo životního prostředí"/>
    <n v="25798"/>
    <x v="18"/>
    <s v="Česká geologická služba"/>
    <n v="191860953"/>
    <s v="N"/>
    <s v="Společenská relevance"/>
    <s v="Klomínský, Josef;Petyniak, Otmar;Sedláček, Jan;Štor, Tomáš;Bělohradský, Vladimír;Rous, Ivan;Šrek, Jakub;Toužimský, Miroslav"/>
    <s v="Liberec. Urbanistická geologie města s mapou 1 : 13 000"/>
    <x v="1"/>
    <n v="10500"/>
    <n v="10500"/>
    <x v="1"/>
    <x v="1"/>
    <n v="0"/>
    <n v="0"/>
    <n v="1"/>
    <n v="0"/>
    <n v="0"/>
    <n v="0"/>
  </r>
  <r>
    <s v="Rezorty"/>
    <s v="Ministerstvo životního prostředí"/>
    <n v="25798"/>
    <x v="18"/>
    <s v="Česká geologická služba"/>
    <n v="191860982"/>
    <s v="R"/>
    <s v="Společenská relevance"/>
    <s v="Čoupek, Petr;Kondrová, Lucie;Paleček, Martin;Pospíšil, Václav"/>
    <s v="Mapa radonového indexu 1 : 50 000 - INSPIRE Download Service"/>
    <x v="1"/>
    <n v="10200"/>
    <n v="10200"/>
    <x v="1"/>
    <x v="1"/>
    <n v="0"/>
    <n v="0"/>
    <n v="1"/>
    <n v="0"/>
    <n v="0"/>
    <n v="0"/>
  </r>
  <r>
    <s v="Rezorty"/>
    <s v="Ministerstvo životního prostředí"/>
    <n v="25798"/>
    <x v="18"/>
    <s v="Česká geologická služba"/>
    <n v="191861009"/>
    <s v="N"/>
    <s v="Společenská relevance"/>
    <s v="Bukovská, Zita;Hanžl, Pavel;Hrdličková, Kristýna;Paleček, Martin"/>
    <s v="Tektonická mapa užší lokality Jaderné elektrárny Dukovany 1 : 25 000"/>
    <x v="1"/>
    <n v="10500"/>
    <n v="10500"/>
    <x v="1"/>
    <x v="0"/>
    <n v="0"/>
    <n v="1"/>
    <n v="0"/>
    <n v="0"/>
    <n v="0"/>
    <n v="0"/>
  </r>
  <r>
    <s v="Rezorty"/>
    <s v="Ministerstvo životního prostředí"/>
    <n v="25798"/>
    <x v="18"/>
    <s v="Česká geologická služba"/>
    <n v="191861012"/>
    <s v="R"/>
    <s v="Společenská relevance"/>
    <s v="Čoupek, Petr;Kondrová, Lucie;Paleček, Martin;Pospíšil, Václav"/>
    <s v="Registr svahových nestabilit - INSPIRE Download Service"/>
    <x v="1"/>
    <n v="10200"/>
    <n v="10200"/>
    <x v="1"/>
    <x v="1"/>
    <n v="0"/>
    <n v="0"/>
    <n v="1"/>
    <n v="0"/>
    <n v="0"/>
    <n v="0"/>
  </r>
  <r>
    <s v="Rezorty"/>
    <s v="Ministerstvo životního prostředí"/>
    <n v="25798"/>
    <x v="18"/>
    <s v="Česká geologická služba"/>
    <n v="191861016"/>
    <s v="N"/>
    <s v="Společenská relevance"/>
    <s v="Bukovská, Zita;Franěk, Jan;Jelének, Jan;Švagera, Ondřej"/>
    <s v="Regionální strukturně-geologický 3D model kandidátské lokality Hrádek"/>
    <x v="1"/>
    <n v="10500"/>
    <n v="10500"/>
    <x v="1"/>
    <x v="0"/>
    <n v="0"/>
    <n v="1"/>
    <n v="0"/>
    <n v="0"/>
    <n v="0"/>
    <n v="0"/>
  </r>
  <r>
    <s v="Rezorty"/>
    <s v="Ministerstvo životního prostředí"/>
    <n v="25798"/>
    <x v="18"/>
    <s v="Česká geologická služba"/>
    <n v="191861019"/>
    <s v="N"/>
    <s v="Společenská relevance"/>
    <s v="Bukovská, Zita;Buriánek, David;Daňková, Ludmila;Hanžl, Pavel;Hošek, Jan;Hrdličková, Kristýna;Paleček, Martin;Soejono, Igor;Vít, Jan"/>
    <s v="Účelová geologická mapa užší lokality Jaderné elektrárny Dukovany 1 : 25 000"/>
    <x v="1"/>
    <n v="10500"/>
    <n v="10500"/>
    <x v="1"/>
    <x v="0"/>
    <n v="0"/>
    <n v="1"/>
    <n v="0"/>
    <n v="0"/>
    <n v="0"/>
    <n v="0"/>
  </r>
  <r>
    <s v="Rezorty"/>
    <s v="Ministerstvo životního prostředí"/>
    <n v="25798"/>
    <x v="18"/>
    <s v="Česká geologická služba"/>
    <n v="191861024"/>
    <s v="N"/>
    <s v="Společenská relevance"/>
    <s v="Bukovská, Zita;Franěk, Jan;Jelének, Jan;Švagera, Ondřej"/>
    <s v="Regionální strukturně-geologický 3D model kandidátské lokality Kraví hora"/>
    <x v="1"/>
    <n v="10500"/>
    <n v="10500"/>
    <x v="1"/>
    <x v="1"/>
    <n v="0"/>
    <n v="0"/>
    <n v="1"/>
    <n v="0"/>
    <n v="0"/>
    <n v="0"/>
  </r>
  <r>
    <s v="Rezorty"/>
    <s v="Ministerstvo životního prostředí"/>
    <n v="25798"/>
    <x v="18"/>
    <s v="Česká geologická služba"/>
    <n v="191859283"/>
    <s v="P"/>
    <s v="Společenská relevance"/>
    <s v="Franěk, Jan;Kvapilová, Štěpánka;Cádrová, Lucie;Černík, Miroslav;Nosek, Jaroslav;Záruba, Jiří;Brož, Milan;Uhlík, Jan;Vaněček, Michal"/>
    <s v="Tepelně vodivá hmota na bázi geopolymerů"/>
    <x v="3"/>
    <n v="20200"/>
    <n v="20200"/>
    <x v="1"/>
    <x v="2"/>
    <n v="0"/>
    <n v="0"/>
    <n v="0"/>
    <n v="1"/>
    <n v="0"/>
    <n v="0"/>
  </r>
  <r>
    <s v="Rezorty"/>
    <s v="Ministerstvo životního prostředí"/>
    <n v="25798"/>
    <x v="18"/>
    <s v="Česká geologická služba"/>
    <n v="191859290"/>
    <s v="N"/>
    <s v="Společenská relevance"/>
    <s v="Poňavič, Michal;Rambousek, Petr;Mališ, Jiří;Botula, Jiří;Dvořáček, Jaroslav;Toman, František;Pelikán, Aleš;Bőhmová, Lenka;Tomášek, Josef"/>
    <s v="Nové ekologicky přijatelné technologické možnosti získávání _x000a_vybraných vzácných kovů v ČR"/>
    <x v="3"/>
    <n v="20500"/>
    <n v="20501"/>
    <x v="1"/>
    <x v="2"/>
    <n v="0"/>
    <n v="0"/>
    <n v="0"/>
    <n v="1"/>
    <n v="0"/>
    <n v="0"/>
  </r>
  <r>
    <s v="VŠ"/>
    <s v="Ministerstvo školství, mládeže a tělovýchovy"/>
    <n v="60460709"/>
    <x v="19"/>
    <s v="Česká zemědělská univerzita v Praze/Fakulta agrobiologie, potravinových a přírodních zdrojů"/>
    <n v="191990789"/>
    <s v="N"/>
    <s v="Přínos k poznání"/>
    <s v="Jablonský, Ivan;Jelínek, František;Kaplan, Lukáš;Košnář, Zdeněk;Koudela, Martin;Tlustoš, Pavel"/>
    <s v="Mykoremediace vybraných perzistentních organických polutantů v půdě pomocí ligninolytických hub pěstovaných v substrátech založených na bázi lignocelulózních materiálů"/>
    <x v="1"/>
    <s v="1.5 Earth and related environmental sciences"/>
    <s v="Environmental sciences (social aspects to be 5.7)"/>
    <x v="0"/>
    <x v="0"/>
    <n v="0"/>
    <n v="1"/>
    <n v="0"/>
    <n v="0"/>
    <n v="0"/>
    <n v="0"/>
  </r>
  <r>
    <s v="VŠ"/>
    <s v="Ministerstvo školství, mládeže a tělovýchovy"/>
    <n v="60460709"/>
    <x v="19"/>
    <s v="Česká zemědělská univerzita v Praze/Fakulta životního prostředí"/>
    <n v="191963107"/>
    <s v="C"/>
    <s v="Přínos k poznání"/>
    <s v="Martínez-Fernández, Domingo;Vítková, Martina;Michálková, Zuzana;Komárek, Michael"/>
    <s v="Engineered Nanomaterials for Phytoremediation of Metal/Metalloid-Contaminated Soils: Implications for Plant Physiology"/>
    <x v="1"/>
    <s v="1.5 Earth and related environmental sciences"/>
    <s v="Environmental sciences (social aspects to be 5.7)"/>
    <x v="0"/>
    <x v="0"/>
    <n v="0"/>
    <n v="1"/>
    <n v="0"/>
    <n v="0"/>
    <n v="0"/>
    <n v="0"/>
  </r>
  <r>
    <s v="VŠ"/>
    <s v="Ministerstvo školství, mládeže a tělovýchovy"/>
    <n v="60460709"/>
    <x v="19"/>
    <s v="Česká zemědělská univerzita v Praze/Fakulta životního prostředí"/>
    <n v="192009654"/>
    <s v="P"/>
    <s v="Společenská relevance"/>
    <s v="Klose, Zbyněk;Staněk, Ondřej;Pavlásek, Jiří;Pech, Pavel"/>
    <s v="Způsob pro stanovení vodní hodnoty sněhu sněhové vrstvy a zařízení pro provádění tohoto způsobu"/>
    <x v="1"/>
    <s v="1.5 Earth and related environmental sciences"/>
    <s v="Hydrology"/>
    <x v="0"/>
    <x v="0"/>
    <n v="0"/>
    <n v="1"/>
    <n v="0"/>
    <n v="0"/>
    <n v="0"/>
    <n v="0"/>
  </r>
  <r>
    <s v="VŠ"/>
    <s v="Ministerstvo školství, mládeže a tělovýchovy"/>
    <n v="60460709"/>
    <x v="19"/>
    <s v="Česká zemědělská univerzita v Praze/Fakulta životního prostředí"/>
    <n v="192009785"/>
    <s v="R"/>
    <s v="Společenská relevance"/>
    <s v="Hanel, Martin;Georgievová, Irina;Pavlík, Petr;Máca, Petr;Heřmanovský, Martin;Šebek, Ondřej"/>
    <s v="Propojený model hydrologické a vodohospodářské bilance"/>
    <x v="1"/>
    <s v="1.5 Earth and related environmental sciences"/>
    <s v="Water resources"/>
    <x v="0"/>
    <x v="0"/>
    <n v="0"/>
    <n v="1"/>
    <n v="0"/>
    <n v="0"/>
    <n v="0"/>
    <n v="0"/>
  </r>
  <r>
    <s v="VŠ"/>
    <s v="Ministerstvo školství, mládeže a tělovýchovy"/>
    <n v="60460709"/>
    <x v="19"/>
    <s v="Česká zemědělská univerzita v Praze/Fakulta agrobiologie, potravinových a přírodních zdrojů"/>
    <n v="191990788"/>
    <s v="F"/>
    <s v="Společenská relevance"/>
    <s v="Mercl, Filip;Habart, Jan;Tlustoš, Pavel"/>
    <s v="Směs pro šetrnou imobilizaci rizikových prvků v půdě"/>
    <x v="1"/>
    <s v="1.5 Earth and related environmental sciences"/>
    <s v="Environmental sciences (social aspects to be 5.7)"/>
    <x v="0"/>
    <x v="1"/>
    <n v="0"/>
    <n v="0"/>
    <n v="1"/>
    <n v="0"/>
    <n v="0"/>
    <n v="0"/>
  </r>
  <r>
    <s v="VŠ"/>
    <s v="Ministerstvo školství, mládeže a tělovýchovy"/>
    <n v="60460709"/>
    <x v="19"/>
    <s v="Česká zemědělská univerzita v Praze/Fakulta životního prostředí"/>
    <n v="191910227"/>
    <s v="C"/>
    <s v="Přínos k poznání"/>
    <s v="Chen, Zhongbing;Vymazal, Jan;Kuschk, Peter"/>
    <s v="Treatment of Chlorinated Benzenes in Different Pilot Scale Constructed Wetlands"/>
    <x v="1"/>
    <s v="1.5 Earth and related environmental sciences"/>
    <s v="Water resources"/>
    <x v="0"/>
    <x v="1"/>
    <n v="0"/>
    <n v="0"/>
    <n v="1"/>
    <n v="0"/>
    <n v="0"/>
    <n v="0"/>
  </r>
  <r>
    <s v="VŠ"/>
    <s v="Ministerstvo školství, mládeže a tělovýchovy"/>
    <n v="60460709"/>
    <x v="19"/>
    <s v="Česká zemědělská univerzita v Praze/Fakulta životního prostředí"/>
    <n v="191990841"/>
    <s v="Z"/>
    <s v="Společenská relevance"/>
    <s v="Hradilek, Václav;Roub, Radek;Novák, Pavel;Vybíral, Tomáš;Marval, Štěpán;Hejduk, Tomáš;Hlaváček, Jiří;Bureš, Luděk"/>
    <s v="Technologie připevnění a stabilizace měřicí aparatury RiverSurveyor M9 na kajaku za účelem měření batymetrie malých vodních nádrží"/>
    <x v="1"/>
    <s v="1.5 Earth and related environmental sciences"/>
    <s v="Hydrology"/>
    <x v="0"/>
    <x v="1"/>
    <n v="0"/>
    <n v="0"/>
    <n v="1"/>
    <n v="0"/>
    <n v="0"/>
    <n v="0"/>
  </r>
  <r>
    <s v="VŠ"/>
    <s v="Ministerstvo školství, mládeže a tělovýchovy"/>
    <n v="60460709"/>
    <x v="19"/>
    <s v="Česká zemědělská univerzita v Praze/Fakulta životního prostředí"/>
    <n v="191990843"/>
    <s v="N"/>
    <s v="Společenská relevance"/>
    <s v="Vymazal, Jan;Sklenička, Petr;Kršňák, Jaroslav;Dvořáková Březinová, Tereza;Černý Pixová, Kateřina;Bierhanzl, Bořek"/>
    <s v="Umělé mokřadní systémy pro snížení koncentrace dusíku a fosforu v povrchových vodách zemědělských krajin"/>
    <x v="1"/>
    <s v="1.5 Earth and related environmental sciences"/>
    <s v="Water resources"/>
    <x v="0"/>
    <x v="1"/>
    <n v="0"/>
    <n v="0"/>
    <n v="1"/>
    <n v="0"/>
    <n v="0"/>
    <n v="0"/>
  </r>
  <r>
    <s v="VŠ"/>
    <s v="Ministerstvo školství, mládeže a tělovýchovy"/>
    <n v="60460709"/>
    <x v="19"/>
    <s v="Česká zemědělská univerzita v Praze/Fakulta životního prostředí"/>
    <n v="191990844"/>
    <s v="Z"/>
    <s v="Společenská relevance"/>
    <s v="Vymazal, Jan;Sklenička, Petr;Dvořáková Březinová, Tereza;Černý Pixová, Kateřina;Bierhanzl, Bořek"/>
    <s v="Technologie čištění vody v umělých mokřadních systémech pro snížení koncentrace dusíku a fosforu v povrchových vodách zemědělských krajin"/>
    <x v="1"/>
    <s v="1.5 Earth and related environmental sciences"/>
    <s v="Water resources"/>
    <x v="0"/>
    <x v="1"/>
    <n v="0"/>
    <n v="0"/>
    <n v="1"/>
    <n v="0"/>
    <n v="0"/>
    <n v="0"/>
  </r>
  <r>
    <s v="VŠ"/>
    <s v="Ministerstvo školství, mládeže a tělovýchovy"/>
    <n v="60460709"/>
    <x v="19"/>
    <s v="Česká zemědělská univerzita v Praze/Fakulta životního prostředí"/>
    <n v="192009793"/>
    <s v="N"/>
    <s v="Společenská relevance"/>
    <s v="Chrastný, Vladislav;Komárek, Michael;Francová, Anna;Šillerová, Hana"/>
    <s v="Identifikace zdrojů znečistění atmosféry v průmyslových oblastech za využití stabilních izotopů olova"/>
    <x v="1"/>
    <s v="1.5 Earth and related environmental sciences"/>
    <s v="Environmental sciences (social aspects to be 5.7)"/>
    <x v="0"/>
    <x v="1"/>
    <n v="0"/>
    <n v="0"/>
    <n v="1"/>
    <n v="0"/>
    <n v="0"/>
    <n v="0"/>
  </r>
  <r>
    <s v="VŠ"/>
    <s v="Ministerstvo školství, mládeže a tělovýchovy"/>
    <n v="60460709"/>
    <x v="19"/>
    <s v="Česká zemědělská univerzita v Praze/Fakulta agrobiologie, potravinových a přírodních zdrojů"/>
    <n v="192009078"/>
    <s v="P"/>
    <s v="Společenská relevance"/>
    <s v="Tlustoš, Pavel;Kaplan, Lukáš;Habart, Jan;Koudela, Martin;Jablonský, Ivan"/>
    <s v="Zařízení pro kompostování biomasy, způsob kompostování biomasy a jejich použití"/>
    <x v="1"/>
    <s v="1.5 Earth and related environmental sciences"/>
    <s v="Environmental sciences (social aspects to be 5.7)"/>
    <x v="0"/>
    <x v="2"/>
    <n v="0"/>
    <n v="0"/>
    <n v="0"/>
    <n v="1"/>
    <n v="0"/>
    <n v="0"/>
  </r>
  <r>
    <s v="VŠ"/>
    <s v="Ministerstvo školství, mládeže a tělovýchovy"/>
    <n v="60460709"/>
    <x v="19"/>
    <s v="Česká zemědělská univerzita v Praze/Fakulta životního prostředí"/>
    <n v="191910200"/>
    <s v="C"/>
    <s v="Přínos k poznání"/>
    <s v="Komínková, Dana"/>
    <s v="Environmental Impact Assessment and Application — Part 1"/>
    <x v="1"/>
    <s v="1.5 Earth and related environmental sciences"/>
    <s v="Environmental sciences (social aspects to be 5.7)"/>
    <x v="0"/>
    <x v="2"/>
    <n v="0"/>
    <n v="0"/>
    <n v="0"/>
    <n v="1"/>
    <n v="0"/>
    <n v="0"/>
  </r>
  <r>
    <s v="VŠ"/>
    <s v="Ministerstvo školství, mládeže a tělovýchovy"/>
    <n v="60460709"/>
    <x v="19"/>
    <s v="Česká zemědělská univerzita v Praze/Fakulta agrobiologie, potravinových a přírodních zdrojů"/>
    <n v="191902061"/>
    <s v="N"/>
    <s v="Přínos k poznání"/>
    <s v="Douda, Karel;Kalous, Lukáš;Horký, Pavel;Slavík, Ondřej;Velíšek, Josef;Kolářová, Jitka"/>
    <s v="Metodika eliminace a prevence šíření invazního druhu škeblice asijská (Sinanodonta woodiana) ve vodních ekosystémech a akvakulturních zařízeních ČR"/>
    <x v="1"/>
    <s v="1.6 Biological sciences"/>
    <s v="Marine biology, freshwater biology, limnology"/>
    <x v="0"/>
    <x v="0"/>
    <n v="0"/>
    <n v="1"/>
    <n v="0"/>
    <n v="0"/>
    <n v="0"/>
    <n v="0"/>
  </r>
  <r>
    <s v="VŠ"/>
    <s v="Ministerstvo školství, mládeže a tělovýchovy"/>
    <n v="60460709"/>
    <x v="19"/>
    <s v="Česká zemědělská univerzita v Praze/Fakulta agrobiologie, potravinových a přírodních zdrojů"/>
    <n v="191909536"/>
    <s v="B"/>
    <s v="Přínos k poznání"/>
    <s v="Gregor, František;Rozkošný, Rudolf;Barták, Miroslav;Vaňhara, Jaromír"/>
    <s v="Manual of Central European Muscidae (Diptera)"/>
    <x v="1"/>
    <s v="1.6 Biological sciences"/>
    <s v="Zoology"/>
    <x v="0"/>
    <x v="0"/>
    <n v="0"/>
    <n v="1"/>
    <n v="0"/>
    <n v="0"/>
    <n v="0"/>
    <n v="0"/>
  </r>
  <r>
    <s v="VŠ"/>
    <s v="Ministerstvo školství, mládeže a tělovýchovy"/>
    <n v="60460709"/>
    <x v="19"/>
    <s v="Česká zemědělská univerzita v Praze/Fakulta životního prostředí"/>
    <n v="191878353"/>
    <s v="B"/>
    <s v="Přínos k poznání"/>
    <s v="Šťastný, Karel;Hudec, Karel;Cepák, Jaroslav;Čihák, Kamil;Honza, Marcel;Hořák, David;Hromádko, Miroslav;Klvaňa, Petr;Musil, Petr;Musilová, Zuzana;Sedláček, Ondřej;Sitko, Jiljí;Zima, Jan"/>
    <s v="Ptáci = Aves"/>
    <x v="1"/>
    <s v="1.6 Biological sciences"/>
    <s v="Ornithology"/>
    <x v="0"/>
    <x v="1"/>
    <n v="0"/>
    <n v="0"/>
    <n v="1"/>
    <n v="0"/>
    <n v="0"/>
    <n v="0"/>
  </r>
  <r>
    <s v="VŠ"/>
    <s v="Ministerstvo školství, mládeže a tělovýchovy"/>
    <n v="60460709"/>
    <x v="19"/>
    <s v="Česká zemědělská univerzita v Praze/Fakulta životního prostředí"/>
    <n v="191910181"/>
    <s v="B"/>
    <s v="Přínos k poznání"/>
    <s v="Dolný, Aleš;Harabiš, Filip;Bárta, Dan"/>
    <s v="Vážky (Insecta: Odonata) České republiky"/>
    <x v="1"/>
    <s v="1.6 Biological sciences"/>
    <s v="Zoology"/>
    <x v="0"/>
    <x v="1"/>
    <n v="0"/>
    <n v="0"/>
    <n v="1"/>
    <n v="0"/>
    <n v="0"/>
    <n v="0"/>
  </r>
  <r>
    <s v="VŠ"/>
    <s v="Ministerstvo školství, mládeže a tělovýchovy"/>
    <n v="60460709"/>
    <x v="19"/>
    <s v="Česká zemědělská univerzita v Praze/Fakulta životního prostředí"/>
    <n v="192009781"/>
    <s v="B"/>
    <s v="Přínos k poznání"/>
    <s v="Morelli, Federico;Tryjanowski, Piotr"/>
    <s v="Birds as Useful Indicators of High Nature Value Farmlands"/>
    <x v="1"/>
    <s v="1.6 Biological sciences"/>
    <s v="Biodiversity conservation"/>
    <x v="0"/>
    <x v="1"/>
    <n v="0"/>
    <n v="0"/>
    <n v="1"/>
    <n v="0"/>
    <n v="0"/>
    <n v="0"/>
  </r>
  <r>
    <s v="VŠ"/>
    <s v="Ministerstvo školství, mládeže a tělovýchovy"/>
    <n v="60460709"/>
    <x v="19"/>
    <s v="Česká zemědělská univerzita v Praze/Fakulta agrobiologie, potravinových a přírodních zdrojů"/>
    <n v="191902064"/>
    <s v="N"/>
    <s v="Přínos k poznání"/>
    <s v="Horký, Pavel;Slavík, Ondřej;Douda, Karel"/>
    <s v="Mapa šíření perlorodky říční pomocí hostitele"/>
    <x v="1"/>
    <s v="1.6 Biological sciences"/>
    <s v="Biodiversity conservation"/>
    <x v="0"/>
    <x v="2"/>
    <n v="0"/>
    <n v="0"/>
    <n v="0"/>
    <n v="1"/>
    <n v="0"/>
    <n v="0"/>
  </r>
  <r>
    <s v="VŠ"/>
    <s v="Ministerstvo školství, mládeže a tělovýchovy"/>
    <n v="60460709"/>
    <x v="19"/>
    <s v="Česká zemědělská univerzita v Praze/Fakulta agrobiologie, potravinových a přírodních zdrojů"/>
    <n v="191902065"/>
    <s v="N"/>
    <s v="Přínos k poznání"/>
    <s v="Douda, Karel;Horký, Pavel;Slavík, Ondřej"/>
    <s v="Mapa transportní vzdálenosti detritu"/>
    <x v="1"/>
    <s v="1.6 Biological sciences"/>
    <s v="Biodiversity conservation"/>
    <x v="0"/>
    <x v="2"/>
    <n v="0"/>
    <n v="0"/>
    <n v="0"/>
    <n v="1"/>
    <n v="0"/>
    <n v="0"/>
  </r>
  <r>
    <s v="VŠ"/>
    <s v="Ministerstvo školství, mládeže a tělovýchovy"/>
    <n v="60460709"/>
    <x v="19"/>
    <s v="Česká zemědělská univerzita v Praze/Fakulta životního prostředí"/>
    <n v="191910226"/>
    <s v="C"/>
    <s v="Přínos k poznání"/>
    <s v="Dvořáková Březinová, Tereza;Vymazal, Jan"/>
    <s v="Distribution of phosphorus and nitrogen in Phragmites australis aboveground biomass"/>
    <x v="1"/>
    <s v="1.6 Biological sciences"/>
    <s v="Plant sciences, botany"/>
    <x v="0"/>
    <x v="2"/>
    <n v="0"/>
    <n v="0"/>
    <n v="0"/>
    <n v="1"/>
    <n v="0"/>
    <n v="0"/>
  </r>
  <r>
    <s v="VŠ"/>
    <s v="Ministerstvo školství, mládeže a tělovýchovy"/>
    <n v="60460709"/>
    <x v="19"/>
    <s v="Česká zemědělská univerzita v Praze/Fakulta životního prostředí"/>
    <n v="191982197"/>
    <s v="C"/>
    <s v="Přínos k poznání"/>
    <s v="Keken, Zdeněk;Kušta, Tomáš"/>
    <s v="Railway Ecology—Experiences and Examples in the Czech Republic"/>
    <x v="1"/>
    <s v="1.6 Biological sciences"/>
    <s v="Ecology"/>
    <x v="0"/>
    <x v="2"/>
    <n v="0"/>
    <n v="0"/>
    <n v="0"/>
    <n v="1"/>
    <n v="0"/>
    <n v="0"/>
  </r>
  <r>
    <s v="VŠ"/>
    <s v="Ministerstvo školství, mládeže a tělovýchovy"/>
    <n v="60460709"/>
    <x v="19"/>
    <s v="Česká zemědělská univerzita v Praze/Fakulta agrobiologie, potravinových a přírodních zdrojů"/>
    <n v="191990781"/>
    <s v="P"/>
    <s v="Přínos k poznání"/>
    <s v="Tlustoš, Pavel;Kaplan, Lukáš;Habart, Jan;Míchal, Pavel"/>
    <s v="Zařízení pro sušení a spalování paliv s odstraňováním NOx látek ve spalinách"/>
    <x v="3"/>
    <s v="2.7 Environmental engineering"/>
    <s v="Energy and fuels"/>
    <x v="0"/>
    <x v="1"/>
    <n v="0"/>
    <n v="0"/>
    <n v="1"/>
    <n v="0"/>
    <n v="0"/>
    <n v="0"/>
  </r>
  <r>
    <s v="VŠ"/>
    <s v="Ministerstvo školství, mládeže a tělovýchovy"/>
    <n v="60460709"/>
    <x v="19"/>
    <s v="Česká zemědělská univerzita v Praze/Fakulta agrobiologie, potravinových a přírodních zdrojů"/>
    <n v="191882486"/>
    <s v="N"/>
    <s v="Přínos k poznání"/>
    <s v="Dubský, Martin;Kaplan, Lukáš;Habart, Jan;Chaloupková, Šárka;Tlustoš, Pavel"/>
    <s v="Pěstební substráty s komponenty na bázi separátů"/>
    <x v="3"/>
    <s v="2.8 Environmental biotechnology"/>
    <s v="Environmental biotechnology"/>
    <x v="0"/>
    <x v="2"/>
    <n v="0"/>
    <n v="0"/>
    <n v="0"/>
    <n v="1"/>
    <n v="0"/>
    <n v="0"/>
  </r>
  <r>
    <s v="VŠ"/>
    <s v="Ministerstvo školství, mládeže a tělovýchovy"/>
    <n v="60460709"/>
    <x v="19"/>
    <s v="Česká zemědělská univerzita v Praze/Fakulta agrobiologie, potravinových a přírodních zdrojů"/>
    <n v="191902062"/>
    <s v="N"/>
    <s v="Přínos k poznání"/>
    <s v="Tlustoš, Pavel;Jablonský, Ivan;Jelínek, František;Kaplan, Lukáš;Koudela, Martin;Bazalová, Marie"/>
    <s v="Zhodnocení fyzikálně-chemických a biologických vlastností substrátů založených na bázi separátů upravených fermentace"/>
    <x v="3"/>
    <s v="2.8 Environmental biotechnology"/>
    <s v="Environmental biotechnology"/>
    <x v="0"/>
    <x v="2"/>
    <n v="0"/>
    <n v="0"/>
    <n v="0"/>
    <n v="1"/>
    <n v="0"/>
    <n v="0"/>
  </r>
  <r>
    <s v="VŠ"/>
    <s v="Ministerstvo školství, mládeže a tělovýchovy"/>
    <n v="60460709"/>
    <x v="19"/>
    <s v="Česká zemědělská univerzita v Praze/Fakulta agrobiologie, potravinových a přírodních zdrojů"/>
    <n v="191990785"/>
    <s v="N"/>
    <s v="Společenská relevance"/>
    <s v="Brant, Václav;Nýč, Michal;Kroulík, Milan;Zábranský, Petr;Škeříková, Michaela"/>
    <s v="Technologické postupy optimalizace tvorby seťového lože s využitím systémů zonálního hnojení"/>
    <x v="0"/>
    <s v="4.1 Agriculture, Forestry, and Fisheries"/>
    <s v="Agriculture"/>
    <x v="0"/>
    <x v="0"/>
    <n v="0"/>
    <n v="1"/>
    <n v="0"/>
    <n v="0"/>
    <n v="0"/>
    <n v="0"/>
  </r>
  <r>
    <s v="VŠ"/>
    <s v="Ministerstvo školství, mládeže a tělovýchovy"/>
    <n v="60460709"/>
    <x v="19"/>
    <s v="Česká zemědělská univerzita v Praze/Fakulta agrobiologie, potravinových a přírodních zdrojů"/>
    <n v="192008973"/>
    <s v="B"/>
    <s v="Společenská relevance"/>
    <s v="Patoka, Jiří;Buřič, Miloš;Bláha, Martin;Kouba, Antonín;Ďuriš, Zdeněk"/>
    <s v="České názvy živočichů VIII. Desetinožci (Decapoda) infrařád rakotvární (Astacidea)"/>
    <x v="0"/>
    <s v="4.1 Agriculture, Forestry, and Fisheries"/>
    <s v="Fishery"/>
    <x v="0"/>
    <x v="0"/>
    <n v="0"/>
    <n v="1"/>
    <n v="0"/>
    <n v="0"/>
    <n v="0"/>
    <n v="0"/>
  </r>
  <r>
    <s v="VŠ"/>
    <s v="Ministerstvo školství, mládeže a tělovýchovy"/>
    <n v="60460709"/>
    <x v="19"/>
    <s v="Česká zemědělská univerzita v Praze/Fakulta lesnická a dřevařská"/>
    <n v="191982100"/>
    <s v="N"/>
    <s v="Společenská relevance"/>
    <s v="Jakuš, R.;Blaženec, M.;Koreň, M.;Barka, Ivan;Lukášová, Karolína;Lubojacký, Jan;Holuša, Jaroslav"/>
    <s v="TANABBO II - model pro hodnocení rizika napadení lesních porostů lýkožroutem smrkovým Ips typographus (L.) [Coleoptera: Curculionidae]"/>
    <x v="0"/>
    <s v="4.1 Agriculture, Forestry, and Fisheries"/>
    <s v="Forestry"/>
    <x v="0"/>
    <x v="0"/>
    <n v="0"/>
    <n v="1"/>
    <n v="0"/>
    <n v="0"/>
    <n v="0"/>
    <n v="0"/>
  </r>
  <r>
    <s v="VŠ"/>
    <s v="Ministerstvo školství, mládeže a tělovýchovy"/>
    <n v="60460709"/>
    <x v="19"/>
    <s v="Česká zemědělská univerzita v Praze/Fakulta lesnická a dřevařská"/>
    <n v="191982171"/>
    <s v="N"/>
    <s v="Společenská relevance"/>
    <s v="Kuželka, Karel;Surový, Peter"/>
    <s v="Systém operativního leteckého snímkování pro doplňování ortofotografií po hospodářských zásazích nebo po kalamitách"/>
    <x v="0"/>
    <s v="4.1 Agriculture, Forestry, and Fisheries"/>
    <s v="Forestry"/>
    <x v="0"/>
    <x v="0"/>
    <n v="0"/>
    <n v="1"/>
    <n v="0"/>
    <n v="0"/>
    <n v="0"/>
    <n v="0"/>
  </r>
  <r>
    <s v="VŠ"/>
    <s v="Ministerstvo školství, mládeže a tělovýchovy"/>
    <n v="60460709"/>
    <x v="19"/>
    <s v="Česká zemědělská univerzita v Praze/Fakulta lesnická a dřevařská"/>
    <n v="191982175"/>
    <s v="N"/>
    <s v="Společenská relevance"/>
    <s v="Novák, Jiří;Hlásny, Tomáš;Marušák, Róbert;Dušek, David;Slodičák, Marian"/>
    <s v="Využití dubů při adaptaci lesů ČR na změnu klimatu: pěstování a hospodářská úprava lesa"/>
    <x v="0"/>
    <s v="4.1 Agriculture, Forestry, and Fisheries"/>
    <s v="Forestry"/>
    <x v="0"/>
    <x v="0"/>
    <n v="0"/>
    <n v="1"/>
    <n v="0"/>
    <n v="0"/>
    <n v="0"/>
    <n v="0"/>
  </r>
  <r>
    <s v="VŠ"/>
    <s v="Ministerstvo školství, mládeže a tělovýchovy"/>
    <n v="60460709"/>
    <x v="19"/>
    <s v="Česká zemědělská univerzita v Praze/Fakulta agrobiologie, potravinových a přírodních zdrojů"/>
    <n v="191990780"/>
    <s v="F"/>
    <s v="Společenská relevance"/>
    <s v="Zouhar, Miloslav;Maňasová, Marie;Douda, Ondřej"/>
    <s v="Prostředek na ochranu proti háďátku řepnému"/>
    <x v="0"/>
    <s v="4.1 Agriculture, Forestry, and Fisheries"/>
    <s v="Agronomy, plant breeding and plant protection; (Agricultural biotechnology to be 4.4)"/>
    <x v="0"/>
    <x v="1"/>
    <n v="0"/>
    <n v="0"/>
    <n v="1"/>
    <n v="0"/>
    <n v="0"/>
    <n v="0"/>
  </r>
  <r>
    <s v="VŠ"/>
    <s v="Ministerstvo školství, mládeže a tělovýchovy"/>
    <n v="60460709"/>
    <x v="19"/>
    <s v="Česká zemědělská univerzita v Praze/Fakulta lesnická a dřevařská"/>
    <n v="191982154"/>
    <s v="N"/>
    <s v="Společenská relevance"/>
    <s v="Bílek, Lukáš;Remeš, Jiří;Švec, Otakar;Vacek, Zdeněk;Štícha, Václav;Vacek, Stanislav;Javůrek, Petr"/>
    <s v="Ekologicky orientované pěstování borových porostů v podmínkách nižších až středních poloh"/>
    <x v="0"/>
    <s v="4.1 Agriculture, Forestry, and Fisheries"/>
    <s v="Forestry"/>
    <x v="0"/>
    <x v="1"/>
    <n v="0"/>
    <n v="0"/>
    <n v="1"/>
    <n v="0"/>
    <n v="0"/>
    <n v="0"/>
  </r>
  <r>
    <s v="VŠ"/>
    <s v="Ministerstvo školství, mládeže a tělovýchovy"/>
    <n v="60460709"/>
    <x v="19"/>
    <s v="Česká zemědělská univerzita v Praze/Fakulta agrobiologie, potravinových a přírodních zdrojů"/>
    <n v="191882494"/>
    <s v="N"/>
    <s v="Přínos k poznání"/>
    <s v="Koudela, Martin;Novotný, Čeněk;Nedorost, Ľudovít;Aust, Radek;Kocourek, František;Svozilová, Lenka;Doležalová, Jitka;Brožová, Lenka;Kubíček, Marek"/>
    <s v="Vliv vybraných faktorů na výnos a zdravotní stav zelí hlávkového, mrkve a cibule kuchyňské"/>
    <x v="0"/>
    <s v="4.1 Agriculture, Forestry, and Fisheries"/>
    <s v="Horticulture, viticulture"/>
    <x v="0"/>
    <x v="2"/>
    <n v="0"/>
    <n v="0"/>
    <n v="0"/>
    <n v="1"/>
    <n v="0"/>
    <n v="0"/>
  </r>
  <r>
    <s v="VŠ"/>
    <s v="Ministerstvo školství, mládeže a tělovýchovy"/>
    <n v="60460709"/>
    <x v="19"/>
    <s v="Česká zemědělská univerzita v Praze/Fakulta agrobiologie, potravinových a přírodních zdrojů"/>
    <n v="191882495"/>
    <s v="N"/>
    <s v="Přínos k poznání"/>
    <s v="Novotný, Čeněk;Koudela, Martin;Svobodová, Kateřina;Nedorost, Ľudovít;Aust, Radek;Kocourek, František"/>
    <s v="Hodnocení vlivu odrůdy a termického ošetření osiva u vybraných druhů zeleniny v raných růstových fázích na citlivost k infekci významnými houbovými patogeny"/>
    <x v="0"/>
    <s v="4.1 Agriculture, Forestry, and Fisheries"/>
    <s v="Agronomy, plant breeding and plant protection; (Agricultural biotechnology to be 4.4)"/>
    <x v="0"/>
    <x v="2"/>
    <n v="0"/>
    <n v="0"/>
    <n v="0"/>
    <n v="1"/>
    <n v="0"/>
    <n v="0"/>
  </r>
  <r>
    <s v="VŠ"/>
    <s v="Ministerstvo školství, mládeže a tělovýchovy"/>
    <n v="60460709"/>
    <x v="19"/>
    <s v="Česká zemědělská univerzita v Praze/Fakulta lesnická a dřevařská"/>
    <n v="191982144"/>
    <s v="N"/>
    <s v="Společenská relevance"/>
    <s v="Nakládal, Oto;Synek, Jiří;Brestovanský, Jiří;Trombik, Jiří;Horák, Jakub;Loskotová, Tereza;Nováková, Petra"/>
    <s v="Optimální zastoupení smrku ztepilého (Picea abies) s ohledem na maximální biodiverzitu lesa - soubor map"/>
    <x v="0"/>
    <s v="4.1 Agriculture, Forestry, and Fisheries"/>
    <s v="Forestry"/>
    <x v="0"/>
    <x v="2"/>
    <n v="0"/>
    <n v="0"/>
    <n v="0"/>
    <n v="1"/>
    <n v="0"/>
    <n v="0"/>
  </r>
  <r>
    <s v="VŠ"/>
    <s v="Ministerstvo školství, mládeže a tělovýchovy"/>
    <n v="60460709"/>
    <x v="19"/>
    <s v="Česká zemědělská univerzita v Praze/Fakulta agrobiologie, potravinových a přírodních zdrojů"/>
    <n v="191982026"/>
    <s v="N"/>
    <s v="Společenská relevance"/>
    <s v="Fantová, Milena;Michnová, Klára;Nohejlová, Lenka"/>
    <s v="Zvýšení obsahu zdraví prospěšných polynenasycených mastných kyselin v mléce koz zkrmováním mikrořas"/>
    <x v="0"/>
    <s v="4.2 Animal and Dairy science"/>
    <s v="Animal and dairy science; (Animal biotechnology to be 4.4)"/>
    <x v="0"/>
    <x v="1"/>
    <n v="0"/>
    <n v="0"/>
    <n v="1"/>
    <n v="0"/>
    <n v="0"/>
    <n v="0"/>
  </r>
  <r>
    <s v="VŠ"/>
    <s v="Ministerstvo školství, mládeže a tělovýchovy"/>
    <n v="60460709"/>
    <x v="19"/>
    <s v="Česká zemědělská univerzita v Praze/Provozně ekonomická fakulta"/>
    <n v="192008670"/>
    <s v="J"/>
    <s v="Společenská relevance"/>
    <s v="Bokusheva, Raushan;Čechura, Lukáš"/>
    <s v="Evaluating dynamics, sources and drivers of productivity growth at the farm level"/>
    <x v="0"/>
    <s v="4.5 Other agricultural sciences"/>
    <s v="-"/>
    <x v="0"/>
    <x v="0"/>
    <n v="0"/>
    <n v="1"/>
    <n v="0"/>
    <n v="0"/>
    <n v="0"/>
    <n v="0"/>
  </r>
  <r>
    <s v="VŠ"/>
    <s v="Ministerstvo školství, mládeže a tělovýchovy"/>
    <n v="60460709"/>
    <x v="19"/>
    <s v="Česká zemědělská univerzita v Praze/Technická fakulta"/>
    <n v="191982074"/>
    <s v="Z"/>
    <s v="Společenská relevance"/>
    <s v="Podsedník, Jan;Rybka, Adolf;Heřmánek, Petr;Honzík, Ivo;Ježek, Ing. Josef"/>
    <s v="Ověřená technologie sušení chmele se zvýšenou efektivitou sušení"/>
    <x v="0"/>
    <s v="4.5 Other agricultural sciences"/>
    <s v="-"/>
    <x v="0"/>
    <x v="0"/>
    <n v="0"/>
    <n v="1"/>
    <n v="0"/>
    <n v="0"/>
    <n v="0"/>
    <n v="0"/>
  </r>
  <r>
    <s v="VŠ"/>
    <s v="Ministerstvo školství, mládeže a tělovýchovy"/>
    <n v="60460709"/>
    <x v="19"/>
    <s v="Česká zemědělská univerzita v Praze/Fakulta tropického zemědělství"/>
    <n v="192009827"/>
    <s v="C"/>
    <s v="Přínos k poznání"/>
    <s v="Banout, Jan"/>
    <s v="Solar drying systems"/>
    <x v="0"/>
    <s v="4.5 Other agricultural sciences"/>
    <s v="-"/>
    <x v="0"/>
    <x v="1"/>
    <n v="0"/>
    <n v="0"/>
    <n v="1"/>
    <n v="0"/>
    <n v="0"/>
    <n v="0"/>
  </r>
  <r>
    <s v="VŠ"/>
    <s v="Ministerstvo školství, mládeže a tělovýchovy"/>
    <n v="60460709"/>
    <x v="19"/>
    <s v="Česká zemědělská univerzita v Praze/Provozně ekonomická fakulta"/>
    <n v="192008574"/>
    <s v="B"/>
    <s v="Přínos k poznání"/>
    <s v="Adossou, Frédéric-Thierry"/>
    <s v="Influence des facteurs socio-économiques dans la gestion agricole, Etude de cas du Bénin"/>
    <x v="0"/>
    <s v="4.5 Other agricultural sciences"/>
    <s v="-"/>
    <x v="0"/>
    <x v="4"/>
    <n v="0"/>
    <n v="0"/>
    <n v="0"/>
    <n v="0"/>
    <n v="0"/>
    <n v="0"/>
  </r>
  <r>
    <s v="VŠ"/>
    <s v="Ministerstvo školství, mládeže a tělovýchovy"/>
    <n v="60460709"/>
    <x v="19"/>
    <s v="Česká zemědělská univerzita v Praze/Fakulta lesnická a dřevařská"/>
    <n v="191982132"/>
    <s v="N"/>
    <s v="Společenská relevance"/>
    <s v="Šišák, Luděk;Šach, František;Švihla, Vladimír;Pulkrab, Karel;Černohous, Vladimír;Dudík, Roman"/>
    <s v="Metodika hodnocení společenské sociálně-ekonomické významnosti ekosystémových služeb lesa v České republice"/>
    <x v="4"/>
    <s v="5.2 Economics and Business"/>
    <s v="Applied Economics, Econometrics"/>
    <x v="0"/>
    <x v="2"/>
    <n v="0"/>
    <n v="0"/>
    <n v="0"/>
    <n v="1"/>
    <n v="0"/>
    <n v="0"/>
  </r>
  <r>
    <s v="VŠ"/>
    <s v="Ministerstvo školství, mládeže a tělovýchovy"/>
    <n v="60460709"/>
    <x v="19"/>
    <s v="Česká zemědělská univerzita v Praze/Provozně ekonomická fakulta"/>
    <n v="191990760"/>
    <s v="R"/>
    <s v="Společenská relevance"/>
    <s v="Bartoška, Jan;Švec, Václav;Jureček, Ondřej"/>
    <s v="Spinoffer.me"/>
    <x v="4"/>
    <s v="5.2 Economics and Business"/>
    <s v="Business and management"/>
    <x v="0"/>
    <x v="2"/>
    <n v="0"/>
    <n v="0"/>
    <n v="0"/>
    <n v="1"/>
    <n v="0"/>
    <n v="0"/>
  </r>
  <r>
    <s v="VŠ"/>
    <s v="Ministerstvo školství, mládeže a tělovýchovy"/>
    <n v="60460709"/>
    <x v="19"/>
    <s v="Česká zemědělská univerzita v Praze/Provozně ekonomická fakulta"/>
    <n v="191990762"/>
    <s v="V"/>
    <s v="Společenská relevance"/>
    <s v="Moravec, Lukáš;Kukalová, Gabriela;Šlik, Libor"/>
    <s v="Výzkumná zpráva s utajovaným obsahem (V) zahrnující vytvořené algoritmy - výsledek projektu TAČR TD03000313"/>
    <x v="4"/>
    <s v="5.2 Economics and Business"/>
    <s v="Applied Economics, Econometrics"/>
    <x v="0"/>
    <x v="3"/>
    <n v="0"/>
    <n v="0"/>
    <n v="0"/>
    <n v="0"/>
    <n v="1"/>
    <n v="0"/>
  </r>
  <r>
    <s v="VŠ"/>
    <s v="Ministerstvo školství, mládeže a tělovýchovy"/>
    <n v="60460709"/>
    <x v="19"/>
    <s v="Česká zemědělská univerzita v Praze/Provozně ekonomická fakulta"/>
    <n v="192008580"/>
    <s v="B"/>
    <s v="Společenská relevance"/>
    <s v="Košťálová, Petra"/>
    <s v="Katastrofa křesťanů: likvidace Arménů, Asyřanů a Řeků v Osmanské říši v letech 1914-1923"/>
    <x v="4"/>
    <s v="5.4 Sociology"/>
    <s v="Antropology, ethnology"/>
    <x v="0"/>
    <x v="0"/>
    <n v="0"/>
    <n v="1"/>
    <n v="0"/>
    <n v="0"/>
    <n v="0"/>
    <n v="0"/>
  </r>
  <r>
    <s v="VŠ"/>
    <s v="Ministerstvo školství, mládeže a tělovýchovy"/>
    <n v="60460709"/>
    <x v="19"/>
    <s v="Česká zemědělská univerzita v Praze/Provozně ekonomická fakulta"/>
    <n v="191990759"/>
    <s v="R"/>
    <s v="Společenská relevance"/>
    <s v="Hraba, Jan;Švec, Václav;Stiburek, Šimon;Vlk, Aleš"/>
    <s v="Dropout.pef.czu.cz"/>
    <x v="4"/>
    <s v="5.6 Political science"/>
    <s v="Public administration"/>
    <x v="0"/>
    <x v="1"/>
    <n v="0"/>
    <n v="0"/>
    <n v="1"/>
    <n v="0"/>
    <n v="0"/>
    <n v="0"/>
  </r>
  <r>
    <s v="VŠ"/>
    <s v="Ministerstvo školství, mládeže a tělovýchovy"/>
    <n v="60460709"/>
    <x v="19"/>
    <s v="Česká zemědělská univerzita v Praze/Provozně ekonomická fakulta"/>
    <n v="191990758"/>
    <s v="B"/>
    <s v="Přínos k poznání"/>
    <s v="Vlk, Aleš;Drbohlav, Jakub;Fliegl, Tomáš;Hulík, Vladimír;Stiburek, Šimon;Švec, Václav"/>
    <s v="Studijní neúspěšnost na vysokých školách: Teoretická východiska, empirické poznatky a doporučení"/>
    <x v="4"/>
    <s v="5.6 Political science"/>
    <s v="Public administration"/>
    <x v="0"/>
    <x v="2"/>
    <n v="0"/>
    <n v="0"/>
    <n v="0"/>
    <n v="1"/>
    <n v="0"/>
    <n v="0"/>
  </r>
  <r>
    <s v="VŠ"/>
    <s v="Ministerstvo školství, mládeže a tělovýchovy"/>
    <n v="60460709"/>
    <x v="19"/>
    <s v="Česká zemědělská univerzita v Praze/Provozně ekonomická fakulta"/>
    <n v="191990769"/>
    <s v="H"/>
    <s v="Společenská relevance"/>
    <s v="Moravec, Lukáš;Kukalová, Gabriela;Šlik, Libor"/>
    <s v="Příkaz č. 1/2017 ředitele Sekce řízení rizik při správě daní"/>
    <x v="4"/>
    <s v="5.6 Political science"/>
    <s v="Public administration"/>
    <x v="0"/>
    <x v="3"/>
    <n v="0"/>
    <n v="0"/>
    <n v="0"/>
    <n v="0"/>
    <n v="1"/>
    <n v="0"/>
  </r>
  <r>
    <s v="VŠ"/>
    <s v="Ministerstvo školství, mládeže a tělovýchovy"/>
    <n v="60460709"/>
    <x v="19"/>
    <s v="Česká zemědělská univerzita v Praze/Provozně ekonomická fakulta"/>
    <n v="191990770"/>
    <s v="H"/>
    <s v="Společenská relevance"/>
    <s v="Moravec, Lukáš;Kukalová, Gabriela;Šlik, Libor"/>
    <s v="Metodická pomůcka: Taktický postup k daňovým únikům v podmínkách systému kontrolních hlášení čj. 137815/17/760020086-110185"/>
    <x v="4"/>
    <s v="5.6 Political science"/>
    <s v="Public administration"/>
    <x v="0"/>
    <x v="3"/>
    <n v="0"/>
    <n v="0"/>
    <n v="0"/>
    <n v="0"/>
    <n v="1"/>
    <n v="0"/>
  </r>
  <r>
    <s v="VŠ"/>
    <s v="Ministerstvo školství, mládeže a tělovýchovy"/>
    <n v="60460709"/>
    <x v="19"/>
    <s v="Česká zemědělská univerzita v Praze/Provozně ekonomická fakulta"/>
    <n v="191990771"/>
    <s v="H"/>
    <s v="Společenská relevance"/>
    <s v="Stiburek, Šimon;Vlk, Aleš;Hraba, Jan;Švec, Václav"/>
    <s v="Metodický předpis k výpočtu měr studijní neúspěšnosti na vysokých školách"/>
    <x v="4"/>
    <s v="5.6 Political science"/>
    <s v="Public administration"/>
    <x v="0"/>
    <x v="3"/>
    <n v="0"/>
    <n v="0"/>
    <n v="0"/>
    <n v="0"/>
    <n v="1"/>
    <n v="0"/>
  </r>
  <r>
    <s v="VŠ"/>
    <s v="Ministerstvo školství, mládeže a tělovýchovy"/>
    <n v="60460709"/>
    <x v="19"/>
    <s v="Česká zemědělská univerzita v Praze/Fakulta životního prostředí"/>
    <n v="191902114"/>
    <s v="N"/>
    <s v="Společenská relevance"/>
    <s v="Gregar, Jan;Gregar, Miloš;Vymazal, Jan"/>
    <s v="Návrh optimálního režimu plošných zdrojů vedoucí k minimalizace zátěže N a P"/>
    <x v="1"/>
    <n v="10500"/>
    <n v="10503"/>
    <x v="1"/>
    <x v="1"/>
    <n v="0"/>
    <n v="0"/>
    <n v="1"/>
    <n v="0"/>
    <n v="0"/>
    <n v="0"/>
  </r>
  <r>
    <s v="VŠ"/>
    <s v="Ministerstvo školství, mládeže a tělovýchovy"/>
    <n v="60460709"/>
    <x v="19"/>
    <s v="Česká zemědělská univerzita v Praze/Fakulta životního prostředí"/>
    <n v="191902119"/>
    <s v="R"/>
    <s v="Společenská relevance"/>
    <s v="Bureš, Luděk;Roub, Radek;Máca, Petr;Pech, Pavel"/>
    <s v="BathySol - ToolBox"/>
    <x v="1"/>
    <n v="10500"/>
    <n v="10501"/>
    <x v="1"/>
    <x v="1"/>
    <n v="0"/>
    <n v="0"/>
    <n v="1"/>
    <n v="0"/>
    <n v="0"/>
    <n v="0"/>
  </r>
  <r>
    <s v="VŠ"/>
    <s v="Ministerstvo školství, mládeže a tělovýchovy"/>
    <n v="60460709"/>
    <x v="19"/>
    <s v="Česká zemědělská univerzita v Praze/Fakulta životního prostředí"/>
    <n v="191902120"/>
    <s v="N"/>
    <s v="Společenská relevance"/>
    <s v="Hradilek, Václav;Roub, Radek;Bureš, Luděk;Novák, Pavel;Hejduk, Tomáš;Máca, Petr;Hlaváček, Jiří;Vybíral, Tomáš"/>
    <s v="Batymetrické měření pro stanovení množství a dynamiky sedimentů"/>
    <x v="1"/>
    <n v="10500"/>
    <n v="10501"/>
    <x v="1"/>
    <x v="1"/>
    <n v="0"/>
    <n v="0"/>
    <n v="1"/>
    <n v="0"/>
    <n v="0"/>
    <n v="0"/>
  </r>
  <r>
    <s v="VŠ"/>
    <s v="Ministerstvo školství, mládeže a tělovýchovy"/>
    <n v="60460709"/>
    <x v="19"/>
    <s v="Česká zemědělská univerzita v Praze/Provozně ekonomická fakulta"/>
    <n v="191909300"/>
    <s v="R"/>
    <s v="Společenská relevance"/>
    <s v="Pavlík, Jan;Junek, Pavel;Vaněk, Jiří;Jarolímek, Jan;Šimek, Pavel;Masner, Jan;Stočes, Michal;Gallie, Martin"/>
    <s v="Video Event Analyser for UX"/>
    <x v="1"/>
    <n v="10200"/>
    <n v="10201"/>
    <x v="1"/>
    <x v="3"/>
    <n v="0"/>
    <n v="0"/>
    <n v="0"/>
    <n v="0"/>
    <n v="1"/>
    <n v="0"/>
  </r>
  <r>
    <s v="VŠ"/>
    <s v="Ministerstvo školství, mládeže a tělovýchovy"/>
    <n v="60460709"/>
    <x v="19"/>
    <s v="Česká zemědělská univerzita v Praze/Fakulta agrobiologie, potravinových a přírodních zdrojů"/>
    <n v="191909644"/>
    <s v="N"/>
    <s v="Společenská relevance"/>
    <s v="Urban, Štěpán;Pinc, Ludvík;Škeříková, Veronika;Vyhnálek, Oldřich;Cinková, Petra;Doležal, Petr"/>
    <s v="Metodika odběru lidského pachu pro chemickou analýzu"/>
    <x v="1"/>
    <n v="10400"/>
    <n v="10406"/>
    <x v="1"/>
    <x v="0"/>
    <n v="0"/>
    <n v="1"/>
    <n v="0"/>
    <n v="0"/>
    <n v="0"/>
    <n v="0"/>
  </r>
  <r>
    <s v="VŠ"/>
    <s v="Ministerstvo školství, mládeže a tělovýchovy"/>
    <n v="60460709"/>
    <x v="19"/>
    <s v="Česká zemědělská univerzita v Praze/Fakulta životního prostředí"/>
    <n v="191910346"/>
    <s v="R"/>
    <s v="Společenská relevance"/>
    <s v="Junek, Pavel;Bartoška, Jan;Zárybnická, Markéta;Kotek, Tomáš;Hruška, Michal"/>
    <s v="Ptáci online"/>
    <x v="1"/>
    <n v="10600"/>
    <n v="10615"/>
    <x v="1"/>
    <x v="0"/>
    <n v="0"/>
    <n v="1"/>
    <n v="0"/>
    <n v="0"/>
    <n v="0"/>
    <n v="0"/>
  </r>
  <r>
    <s v="VŠ"/>
    <s v="Ministerstvo školství, mládeže a tělovýchovy"/>
    <n v="60460709"/>
    <x v="19"/>
    <s v="Česká zemědělská univerzita v Praze/Fakulta lesnická a dřevařská"/>
    <n v="191882344"/>
    <s v="F"/>
    <s v="Společenská relevance"/>
    <s v="Böhm, Martin;Šedivka, Přemysl;Hýsek, Štěpán;Skalská, Petra"/>
    <s v="Kompozitní materiál a dílec pro výrobu stavebně-truhlářských výrobků jej obsahující"/>
    <x v="3"/>
    <n v="20500"/>
    <n v="20505"/>
    <x v="1"/>
    <x v="3"/>
    <n v="0"/>
    <n v="0"/>
    <n v="0"/>
    <n v="0"/>
    <n v="1"/>
    <n v="0"/>
  </r>
  <r>
    <s v="VŠ"/>
    <s v="Ministerstvo školství, mládeže a tělovýchovy"/>
    <n v="60460709"/>
    <x v="19"/>
    <s v="Česká zemědělská univerzita v Praze/Fakulta lesnická a dřevařská"/>
    <n v="191910048"/>
    <s v="P"/>
    <s v="Společenská relevance"/>
    <s v="Böhm, Martin;Šedivka, Přemysl;Bomba, Jan;Skalská, Petra"/>
    <s v="Drawer system and method of its illumination"/>
    <x v="3"/>
    <n v="20500"/>
    <n v="20505"/>
    <x v="1"/>
    <x v="3"/>
    <n v="0"/>
    <n v="0"/>
    <n v="0"/>
    <n v="0"/>
    <n v="1"/>
    <n v="0"/>
  </r>
  <r>
    <s v="VŠ"/>
    <s v="Ministerstvo školství, mládeže a tělovýchovy"/>
    <n v="60460709"/>
    <x v="19"/>
    <s v="Česká zemědělská univerzita v Praze/Fakulta tropického zemědělství"/>
    <n v="191910398"/>
    <s v="P"/>
    <s v="Společenská relevance"/>
    <s v="Kokoška, Ladislav;Urbanová, Klára;Valterová, Irena;Havlík, Jaroslav;Klouček, Pavel"/>
    <s v="Způsob přípravy extraktu z černuchy seté se zvýšeným obsahem thymochinonu"/>
    <x v="3"/>
    <n v="21100"/>
    <n v="21101"/>
    <x v="1"/>
    <x v="2"/>
    <n v="0"/>
    <n v="0"/>
    <n v="0"/>
    <n v="1"/>
    <n v="0"/>
    <n v="0"/>
  </r>
  <r>
    <s v="VŠ"/>
    <s v="Ministerstvo školství, mládeže a tělovýchovy"/>
    <n v="60460709"/>
    <x v="19"/>
    <s v="Česká zemědělská univerzita v Praze/Fakulta lesnická a dřevařská"/>
    <n v="191882346"/>
    <s v="N"/>
    <s v="Společenská relevance"/>
    <s v="Chaloupková, Kateřina;Stejskal, Jan;Lstibůrek, Milan"/>
    <s v="Metodika nakládání s reprodukčním materiálem borovice lesní pro drobné vlastníky lesa"/>
    <x v="0"/>
    <n v="40100"/>
    <n v="40102"/>
    <x v="1"/>
    <x v="2"/>
    <n v="0"/>
    <n v="0"/>
    <n v="0"/>
    <n v="1"/>
    <n v="0"/>
    <n v="0"/>
  </r>
  <r>
    <s v="VŠ"/>
    <s v="Ministerstvo školství, mládeže a tělovýchovy"/>
    <n v="60460709"/>
    <x v="19"/>
    <s v="Česká zemědělská univerzita v Praze/Fakulta lesnická a dřevařská"/>
    <n v="191882378"/>
    <s v="N"/>
    <s v="Společenská relevance"/>
    <s v="Hlásny, Tomáš;Trombik, Jiří;Turčáni, Marek;Kubišta, Jaroslav;Štěpánek, Petr"/>
    <s v="Soubor map: Posun produkčního optima dubu letního (Quercus robur L.) a dubu zimního (Quercus petraea Matusch.) v důsledku změny klimatu v České republice."/>
    <x v="0"/>
    <n v="40100"/>
    <n v="40102"/>
    <x v="1"/>
    <x v="1"/>
    <n v="0"/>
    <n v="0"/>
    <n v="1"/>
    <n v="0"/>
    <n v="0"/>
    <n v="0"/>
  </r>
  <r>
    <s v="VŠ"/>
    <s v="Ministerstvo školství, mládeže a tělovýchovy"/>
    <n v="60460709"/>
    <x v="19"/>
    <s v="Česká zemědělská univerzita v Praze/Fakulta lesnická a dřevařská"/>
    <n v="191882379"/>
    <s v="N"/>
    <s v="Společenská relevance"/>
    <s v="Hlásny, Tomáš;Trombik, Jiří;Turčáni, Marek;Kubišta, Jaroslav;Štěpánek, Petr"/>
    <s v="Soubor map: Posun produkčního optima jedle bělokoré (Abies alba Mill.) v důsledku změny klimatu v České republice"/>
    <x v="0"/>
    <n v="40100"/>
    <n v="40102"/>
    <x v="1"/>
    <x v="1"/>
    <n v="0"/>
    <n v="0"/>
    <n v="1"/>
    <n v="0"/>
    <n v="0"/>
    <n v="0"/>
  </r>
  <r>
    <s v="VŠ"/>
    <s v="Ministerstvo školství, mládeže a tělovýchovy"/>
    <n v="60460709"/>
    <x v="19"/>
    <s v="Česká zemědělská univerzita v Praze/Fakulta lesnická a dřevařská"/>
    <n v="191882380"/>
    <s v="N"/>
    <s v="Společenská relevance"/>
    <s v="Trombik, Jiří;Hlásny, Tomáš;Barka, Ivan;Turčáni, Marek;Marušák, Róbert"/>
    <s v="Soubor map: Střednědobá prognóza poškozování lesních porostů v České republice."/>
    <x v="0"/>
    <n v="40100"/>
    <n v="40102"/>
    <x v="1"/>
    <x v="1"/>
    <n v="0"/>
    <n v="0"/>
    <n v="1"/>
    <n v="0"/>
    <n v="0"/>
    <n v="0"/>
  </r>
  <r>
    <s v="VŠ"/>
    <s v="Ministerstvo školství, mládeže a tělovýchovy"/>
    <n v="60460709"/>
    <x v="19"/>
    <s v="Česká zemědělská univerzita v Praze/Fakulta lesnická a dřevařská"/>
    <n v="191882391"/>
    <s v="N"/>
    <s v="Společenská relevance"/>
    <s v="Hlásny, Tomáš;Marušák, Róbert;Novák, Jiří;Barka, Ivan;Čihák, Tomáš;Slodičák, Marián"/>
    <s v="Adaptace hospodaření ve smrkových porostech České republiky na změnu klimatu s důrazem na produkci lesa"/>
    <x v="0"/>
    <n v="40100"/>
    <n v="40102"/>
    <x v="1"/>
    <x v="1"/>
    <n v="0"/>
    <n v="0"/>
    <n v="1"/>
    <n v="0"/>
    <n v="0"/>
    <n v="0"/>
  </r>
  <r>
    <s v="VŠ"/>
    <s v="Ministerstvo školství, mládeže a tělovýchovy"/>
    <n v="60460709"/>
    <x v="19"/>
    <s v="Česká zemědělská univerzita v Praze/Fakulta agrobiologie, potravinových a přírodních zdrojů"/>
    <n v="191882472"/>
    <s v="B"/>
    <s v="Společenská relevance"/>
    <s v="Brant, Václav;Bečka, David;Cihlář, Pavel;Fuksa, Pavel;Hakl, Josef;Holec, Josef;Chyba, Jan;Jursík, Miroslav;Kobzová, Dominika;Krček, Vítězslav;Kroulík, Milan;Kusá, Helena;Novotný, Ivan;Pivec, Jan;Prokinová, Evženie;Růžek, Pavel;Smutný, Vladimír;Škeříková, Michaela;Zábranský, Petr"/>
    <s v="Pásové zpracování půdy (strip tillage) : klasické, intenzivní a modifikované"/>
    <x v="0"/>
    <n v="40100"/>
    <n v="40101"/>
    <x v="1"/>
    <x v="0"/>
    <n v="0"/>
    <n v="1"/>
    <n v="0"/>
    <n v="0"/>
    <n v="0"/>
    <n v="0"/>
  </r>
  <r>
    <s v="VŠ"/>
    <s v="Ministerstvo školství, mládeže a tělovýchovy"/>
    <n v="60460709"/>
    <x v="19"/>
    <s v="Česká zemědělská univerzita v Praze/Fakulta lesnická a dřevařská"/>
    <n v="191902108"/>
    <s v="N"/>
    <s v="Společenská relevance"/>
    <s v="Chaloupková, Kateřina;Stejskal, Jan;Lstibůrek, Milan"/>
    <s v="Komplexní strategie hospodaření s genovými zdroji u VLS ČR, s.p."/>
    <x v="0"/>
    <n v="40100"/>
    <n v="40102"/>
    <x v="1"/>
    <x v="1"/>
    <n v="0"/>
    <n v="0"/>
    <n v="1"/>
    <n v="0"/>
    <n v="0"/>
    <n v="0"/>
  </r>
  <r>
    <s v="VŠ"/>
    <s v="Ministerstvo školství, mládeže a tělovýchovy"/>
    <n v="60460709"/>
    <x v="19"/>
    <s v="Česká zemědělská univerzita v Praze/Fakulta agrobiologie, potravinových a přírodních zdrojů"/>
    <n v="191909647"/>
    <s v="N"/>
    <s v="Společenská relevance"/>
    <s v="Dokoupilová, Adéla;Mach. CSc., doc. Ing. Karel;Janda, Karel;Sládková, Karolína;Martinec, PhD., MVDr. Miloslav;Buchta, Ing. Martin;Pechová, CSc., doc. MVDr. Alena;Ondráček, MVDr. Jaroslav"/>
    <s v="Vliv doplňků z ostropestřce mariánského (Silybum marianum) na užitkovost a zdravotní stav králíků"/>
    <x v="0"/>
    <n v="40200"/>
    <n v="40201"/>
    <x v="1"/>
    <x v="1"/>
    <n v="0"/>
    <n v="0"/>
    <n v="1"/>
    <n v="0"/>
    <n v="0"/>
    <n v="0"/>
  </r>
  <r>
    <s v="VŠ"/>
    <s v="Ministerstvo školství, mládeže a tělovýchovy"/>
    <n v="60460709"/>
    <x v="19"/>
    <s v="Česká zemědělská univerzita v Praze/Fakulta tropického zemědělství"/>
    <n v="191910396"/>
    <s v="C"/>
    <s v="Společenská relevance"/>
    <s v="Lojka, Bohdan;Bortl, Ludvík;Riva Ruiz, Rita;Banout, Jan;Lojková, Jana;Polesný, Zbyněk;Preininger, Daniel;Ugarte Guerra, Julio;Espinoza Linares, Mayra Lorena;Verner, Vladimír"/>
    <s v="Multistrata agroforestry as an alternative to slash-and-burn farming in the Peruvian Amazon"/>
    <x v="0"/>
    <n v="40100"/>
    <n v="40101"/>
    <x v="1"/>
    <x v="0"/>
    <n v="0"/>
    <n v="1"/>
    <n v="0"/>
    <n v="0"/>
    <n v="0"/>
    <n v="0"/>
  </r>
  <r>
    <s v="VŠ"/>
    <s v="Ministerstvo školství, mládeže a tělovýchovy"/>
    <n v="60460709"/>
    <x v="19"/>
    <s v="Česká zemědělská univerzita v Praze/Provozně ekonomická fakulta"/>
    <n v="191882517"/>
    <s v="B"/>
    <s v="Společenská relevance"/>
    <s v="Čechura, Lukáš;Žáková Kroupová, Zdeňka;Havlíková, Michaela;Hálová, Pavlína;Malý, Michal"/>
    <s v="Veřejné statky v zemědělství (produkce, ocenění a podpora)"/>
    <x v="4"/>
    <n v="50200"/>
    <n v="50202"/>
    <x v="1"/>
    <x v="1"/>
    <n v="0"/>
    <n v="0"/>
    <n v="1"/>
    <n v="0"/>
    <n v="0"/>
    <n v="0"/>
  </r>
  <r>
    <s v="VŠ"/>
    <s v="Ministerstvo školství, mládeže a tělovýchovy"/>
    <n v="60460709"/>
    <x v="19"/>
    <s v="Česká zemědělská univerzita v Praze/Provozně ekonomická fakulta"/>
    <n v="191882518"/>
    <s v="N"/>
    <s v="Společenská relevance"/>
    <s v="Čechura, Lukáš;Žáková Kroupová, Zdeňka;Havlíková, Michaela;Hálová, Pavlína;Malý, Michal"/>
    <s v="Ocenění veřejných statků: produkční přístup"/>
    <x v="4"/>
    <n v="50200"/>
    <n v="50202"/>
    <x v="1"/>
    <x v="1"/>
    <n v="0"/>
    <n v="0"/>
    <n v="1"/>
    <n v="0"/>
    <n v="0"/>
    <n v="0"/>
  </r>
  <r>
    <s v="VŠ"/>
    <s v="Ministerstvo školství, mládeže a tělovýchovy"/>
    <n v="60460709"/>
    <x v="19"/>
    <s v="Česká zemědělská univerzita v Praze/Provozně ekonomická fakulta"/>
    <n v="191902044"/>
    <s v="V"/>
    <s v="Společenská relevance"/>
    <s v="Moravec, Lukáš;Kukalová, Gabriela;Háva, Ondřej;Šlik, Libor"/>
    <s v="Výzkumná zpráva s utajovaným obsahem - výsledek projektu TAČR TD03000313"/>
    <x v="4"/>
    <n v="50200"/>
    <n v="50205"/>
    <x v="1"/>
    <x v="3"/>
    <n v="0"/>
    <n v="0"/>
    <n v="0"/>
    <n v="0"/>
    <n v="1"/>
    <n v="0"/>
  </r>
  <r>
    <s v="VŠ"/>
    <s v="Ministerstvo školství, mládeže a tělovýchovy"/>
    <n v="60460709"/>
    <x v="19"/>
    <s v="Česká zemědělská univerzita v Praze/Fakulta životního prostředí"/>
    <n v="191902123"/>
    <s v="R"/>
    <s v="Společenská relevance"/>
    <s v="Peltan, Tomáš;Franke, Daniel;Vorel, Jakub;Maier, Karel"/>
    <s v="Model energetické náročnosti osobní dopravy"/>
    <x v="4"/>
    <n v="50700"/>
    <n v="50702"/>
    <x v="1"/>
    <x v="1"/>
    <n v="0"/>
    <n v="0"/>
    <n v="1"/>
    <n v="0"/>
    <n v="0"/>
    <n v="0"/>
  </r>
  <r>
    <s v="VŠ"/>
    <s v="Ministerstvo školství, mládeže a tělovýchovy"/>
    <n v="60460709"/>
    <x v="19"/>
    <s v="Česká zemědělská univerzita v Praze/Provozně ekonomická fakulta"/>
    <n v="191909229"/>
    <s v="B"/>
    <s v="Společenská relevance"/>
    <s v="Kokaisl, Petr;Štolfová, Andrea;Fajfrlíková, Pavla;Cejpová, Irena;Zychová, Jana"/>
    <s v="Po stopách keltojazyčných obyvatel Evropy: Irsko, Skotsko, Wales, Cornwall, ostrov Man a Bretaň"/>
    <x v="4"/>
    <n v="50700"/>
    <n v="50701"/>
    <x v="1"/>
    <x v="2"/>
    <n v="0"/>
    <n v="0"/>
    <n v="0"/>
    <n v="1"/>
    <n v="0"/>
    <n v="0"/>
  </r>
  <r>
    <s v="VŠ"/>
    <s v="Ministerstvo školství, mládeže a tělovýchovy"/>
    <n v="60460709"/>
    <x v="19"/>
    <s v="Česká zemědělská univerzita v Praze/Provozně ekonomická fakulta"/>
    <n v="191909280"/>
    <s v="R"/>
    <s v="Společenská relevance"/>
    <s v="Junek, Pavel;Bartoška, Jan;Kotek, Tomáš;Hruška, Michal"/>
    <s v="Webový portál SENOSEC.CZU.CZ"/>
    <x v="4"/>
    <n v="50800"/>
    <n v="50803"/>
    <x v="1"/>
    <x v="2"/>
    <n v="0"/>
    <n v="0"/>
    <n v="0"/>
    <n v="1"/>
    <n v="0"/>
    <n v="0"/>
  </r>
  <r>
    <s v="VŠ"/>
    <s v="Ministerstvo školství, mládeže a tělovýchovy"/>
    <n v="60460709"/>
    <x v="19"/>
    <s v="Česká zemědělská univerzita v Praze/Provozně ekonomická fakulta"/>
    <n v="191909214"/>
    <s v="B"/>
    <s v="Společenská relevance"/>
    <s v="Peroutková, Michaela"/>
    <s v="Židovské identity v Československu před 2. světovou válkou a po ní"/>
    <x v="2"/>
    <n v="60100"/>
    <n v="60101"/>
    <x v="1"/>
    <x v="2"/>
    <n v="0"/>
    <n v="0"/>
    <n v="0"/>
    <n v="1"/>
    <n v="0"/>
    <n v="0"/>
  </r>
  <r>
    <s v="VŠ"/>
    <s v="Ministerstvo školství, mládeže a tělovýchovy"/>
    <n v="68407700"/>
    <x v="20"/>
    <s v="České vysoké učení technické v Praze/Fakulta stavební"/>
    <n v="192006986"/>
    <s v="O"/>
    <s v="Přínos k poznání"/>
    <s v="Havelka, Jan"/>
    <s v="Boundary Inverse for General Transport Model"/>
    <x v="1"/>
    <s v="1.1 Mathematics"/>
    <s v="Applied mathematics"/>
    <x v="0"/>
    <x v="1"/>
    <n v="0"/>
    <n v="0"/>
    <n v="1"/>
    <n v="0"/>
    <n v="0"/>
    <n v="0"/>
  </r>
  <r>
    <s v="VŠ"/>
    <s v="Ministerstvo školství, mládeže a tělovýchovy"/>
    <n v="68407700"/>
    <x v="20"/>
    <s v="České vysoké učení technické v Praze/Fakulta strojní"/>
    <n v="191893036"/>
    <s v="J"/>
    <s v="Přínos k poznání"/>
    <s v="Sváček, Petr"/>
    <s v="On the Finite Element Method Application for Approximation of Free-Surface Flows with Surface Tension and Contact Angles"/>
    <x v="1"/>
    <s v="1.1 Mathematics"/>
    <s v="Pure mathematics"/>
    <x v="0"/>
    <x v="1"/>
    <n v="0"/>
    <n v="0"/>
    <n v="1"/>
    <n v="0"/>
    <n v="0"/>
    <n v="0"/>
  </r>
  <r>
    <s v="VŠ"/>
    <s v="Ministerstvo školství, mládeže a tělovýchovy"/>
    <n v="68407700"/>
    <x v="20"/>
    <s v="České vysoké učení technické v Praze/Fakulta strojní"/>
    <n v="191942615"/>
    <s v="J"/>
    <s v="Přínos k poznání"/>
    <s v="Šíp, Viktor;Beneš, Luděk"/>
    <s v="Modelling the effects of a vegetation barrier on road dust dispersion"/>
    <x v="1"/>
    <s v="1.1 Mathematics"/>
    <s v="Applied mathematics"/>
    <x v="0"/>
    <x v="1"/>
    <n v="0"/>
    <n v="0"/>
    <n v="1"/>
    <n v="0"/>
    <n v="0"/>
    <n v="0"/>
  </r>
  <r>
    <s v="VŠ"/>
    <s v="Ministerstvo školství, mládeže a tělovýchovy"/>
    <n v="68407700"/>
    <x v="20"/>
    <s v="České vysoké učení technické v Praze/Fakulta strojní"/>
    <n v="191942629"/>
    <s v="J"/>
    <s v="Přínos k poznání"/>
    <s v="Valášek, Jan;Sváček, Petr;Horáček, Jaromír"/>
    <s v="Numerical Simulation of Interaction of Fluid Flow and Elastic Structure Modelling Vocal Fold"/>
    <x v="1"/>
    <s v="1.1 Mathematics"/>
    <s v="Pure mathematics"/>
    <x v="0"/>
    <x v="1"/>
    <n v="0"/>
    <n v="0"/>
    <n v="1"/>
    <n v="0"/>
    <n v="0"/>
    <n v="0"/>
  </r>
  <r>
    <s v="VŠ"/>
    <s v="Ministerstvo školství, mládeže a tělovýchovy"/>
    <n v="68407700"/>
    <x v="20"/>
    <s v="České vysoké učení technické v Praze/Fakulta informačních technologií"/>
    <n v="191950742"/>
    <s v="C"/>
    <s v="Přínos k poznání"/>
    <s v="Russ, S.;Trlifajová, Kateřina"/>
    <s v="Bolzano’s measurable numbers: are they real?"/>
    <x v="1"/>
    <s v="1.1 Mathematics"/>
    <s v="Pure mathematics"/>
    <x v="0"/>
    <x v="2"/>
    <n v="0"/>
    <n v="0"/>
    <n v="0"/>
    <n v="1"/>
    <n v="0"/>
    <n v="0"/>
  </r>
  <r>
    <s v="VŠ"/>
    <s v="Ministerstvo školství, mládeže a tělovýchovy"/>
    <n v="68407700"/>
    <x v="20"/>
    <s v="České vysoké učení technické v Praze/Fakulta stavební"/>
    <n v="191942359"/>
    <s v="J"/>
    <s v="Přínos k poznání"/>
    <s v="Bubeník, František;Mayer, Petr"/>
    <s v="A Recursive Variant of Schwarz Type Domain Decomposition Methods"/>
    <x v="1"/>
    <s v="1.1 Mathematics"/>
    <s v="Pure mathematics"/>
    <x v="0"/>
    <x v="2"/>
    <n v="0"/>
    <n v="0"/>
    <n v="0"/>
    <n v="1"/>
    <n v="0"/>
    <n v="0"/>
  </r>
  <r>
    <s v="VŠ"/>
    <s v="Ministerstvo školství, mládeže a tělovýchovy"/>
    <n v="68407700"/>
    <x v="20"/>
    <s v="České vysoké učení technické v Praze/Fakulta elektrotechnická"/>
    <n v="191995244"/>
    <s v="P"/>
    <s v="Přínos k poznání"/>
    <s v="Jamriška, Ondřej;Fišer, Jakub;Asente, P.;Lu, J.;Shechtman, E.;Sýkora, Daniel"/>
    <s v="Appearance transfer techniques maintaining temporal coherence"/>
    <x v="1"/>
    <s v="1.2 Computer and information sciences"/>
    <s v="Computer sciences, information science, bioinformathics (hardware development to be 2.2, social aspect to be 5.8)"/>
    <x v="0"/>
    <x v="5"/>
    <n v="1"/>
    <n v="0"/>
    <n v="0"/>
    <n v="0"/>
    <n v="0"/>
    <n v="0"/>
  </r>
  <r>
    <s v="VŠ"/>
    <s v="Ministerstvo školství, mládeže a tělovýchovy"/>
    <n v="68407700"/>
    <x v="20"/>
    <s v="České vysoké učení technické v Praze/Fakulta elektrotechnická"/>
    <n v="192007635"/>
    <s v="C"/>
    <s v="Přínos k poznání"/>
    <s v="Dulíková, V.;Mařík, Radek"/>
    <s v="Complex network analysis in Old Kingdom society: a nepotism case"/>
    <x v="1"/>
    <s v="1.2 Computer and information sciences"/>
    <s v="Computer sciences, information science, bioinformathics (hardware development to be 2.2, social aspect to be 5.8)"/>
    <x v="0"/>
    <x v="5"/>
    <n v="1"/>
    <n v="0"/>
    <n v="0"/>
    <n v="0"/>
    <n v="0"/>
    <n v="0"/>
  </r>
  <r>
    <s v="VŠ"/>
    <s v="Ministerstvo školství, mládeže a tělovýchovy"/>
    <n v="68407700"/>
    <x v="20"/>
    <s v="České vysoké učení technické v Praze/Fakulta dopravní"/>
    <n v="192043858"/>
    <s v="J"/>
    <s v="Přínos k poznání"/>
    <s v="Šrotýř, Martin;Zelinka, Tomáš;Lokaj, Zdeněk"/>
    <s v="Heterogeneous Networking in C-ITS"/>
    <x v="1"/>
    <s v="1.2 Computer and information sciences"/>
    <s v="Computer sciences, information science, bioinformathics (hardware development to be 2.2, social aspect to be 5.8)"/>
    <x v="0"/>
    <x v="0"/>
    <n v="0"/>
    <n v="1"/>
    <n v="0"/>
    <n v="0"/>
    <n v="0"/>
    <n v="0"/>
  </r>
  <r>
    <s v="VŠ"/>
    <s v="Ministerstvo školství, mládeže a tělovýchovy"/>
    <n v="68407700"/>
    <x v="20"/>
    <s v="České vysoké učení technické v Praze/Fakulta informačních technologií"/>
    <n v="192043694"/>
    <s v="P"/>
    <s v="Společenská relevance"/>
    <s v="Bartík, Matěj;Ubik, S."/>
    <s v="Systém pro realizaci rozptylovací tabulky"/>
    <x v="1"/>
    <s v="1.2 Computer and information sciences"/>
    <s v="Computer sciences, information science, bioinformathics (hardware development to be 2.2, social aspect to be 5.8)"/>
    <x v="0"/>
    <x v="0"/>
    <n v="0"/>
    <n v="1"/>
    <n v="0"/>
    <n v="0"/>
    <n v="0"/>
    <n v="0"/>
  </r>
  <r>
    <s v="VŠ"/>
    <s v="Ministerstvo školství, mládeže a tělovýchovy"/>
    <n v="68407700"/>
    <x v="20"/>
    <s v="České vysoké učení technické v Praze/Fakulta strojní"/>
    <n v="192007316"/>
    <s v="O"/>
    <s v="Přínos k poznání"/>
    <s v="Hošek, Jan;Havran, Vlastimil;Čáp, Jiří;Němcová, Šárka;Bittner, Jiří"/>
    <s v="Návrh a realizace přenosného zařízení pro měření BTF povrchů"/>
    <x v="1"/>
    <s v="1.2 Computer and information sciences"/>
    <s v="Computer sciences, information science, bioinformathics (hardware development to be 2.2, social aspect to be 5.8)"/>
    <x v="0"/>
    <x v="0"/>
    <n v="0"/>
    <n v="1"/>
    <n v="0"/>
    <n v="0"/>
    <n v="0"/>
    <n v="0"/>
  </r>
  <r>
    <s v="VŠ"/>
    <s v="Ministerstvo školství, mládeže a tělovýchovy"/>
    <n v="68407700"/>
    <x v="20"/>
    <s v="České vysoké učení technické v Praze/Fakulta elektrotechnická"/>
    <n v="192007591"/>
    <s v="O"/>
    <s v="Přínos k poznání"/>
    <s v="Hošek, Jan;Havran, Vlastimil;Čáp, Jiří;Němcová, Šárka;Bittner, Jiří"/>
    <s v="Návrh a realizace přenosného zařízení pro měření BTF povrchů"/>
    <x v="1"/>
    <s v="1.2 Computer and information sciences"/>
    <s v="Computer sciences, information science, bioinformathics (hardware development to be 2.2, social aspect to be 5.8)"/>
    <x v="0"/>
    <x v="1"/>
    <n v="0"/>
    <n v="0"/>
    <n v="1"/>
    <n v="0"/>
    <n v="0"/>
    <n v="0"/>
  </r>
  <r>
    <s v="VŠ"/>
    <s v="Ministerstvo školství, mládeže a tělovýchovy"/>
    <n v="68407700"/>
    <x v="20"/>
    <s v="České vysoké učení technické v Praze/Fakulta elektrotechnická"/>
    <n v="192043316"/>
    <s v="O"/>
    <s v="Přínos k poznání"/>
    <s v="Vinkler, Marek;Bittner, Jiří;Havran, Vlastimil"/>
    <s v="Extended Morton Codes for High Performance Bounding Volume Hierarchy Construction"/>
    <x v="1"/>
    <s v="1.2 Computer and information sciences"/>
    <s v="Computer sciences, information science, bioinformathics (hardware development to be 2.2, social aspect to be 5.8)"/>
    <x v="0"/>
    <x v="1"/>
    <n v="0"/>
    <n v="0"/>
    <n v="1"/>
    <n v="0"/>
    <n v="0"/>
    <n v="0"/>
  </r>
  <r>
    <s v="VŠ"/>
    <s v="Ministerstvo školství, mládeže a tělovýchovy"/>
    <n v="68407700"/>
    <x v="20"/>
    <s v="České vysoké učení technické v Praze/Fakulta informačních technologií"/>
    <n v="192043723"/>
    <s v="O"/>
    <s v="Přínos k poznání"/>
    <s v="Lopez, C. V.;Máj, Petr;Martins, P.;Saini, V.;Yang, D.;Žitný, Jakub;Sajnani, H.;Vítek, Jan"/>
    <s v="Deja-vu: A Map of Code Duplicates on GitHub"/>
    <x v="1"/>
    <s v="1.2 Computer and information sciences"/>
    <s v="Computer sciences, information science, bioinformathics (hardware development to be 2.2, social aspect to be 5.8)"/>
    <x v="0"/>
    <x v="1"/>
    <n v="0"/>
    <n v="0"/>
    <n v="1"/>
    <n v="0"/>
    <n v="0"/>
    <n v="0"/>
  </r>
  <r>
    <s v="VŠ"/>
    <s v="Ministerstvo školství, mládeže a tělovýchovy"/>
    <n v="68407700"/>
    <x v="20"/>
    <s v="České vysoké učení technické v Praze/Fakulta stavební"/>
    <n v="191940687"/>
    <s v="J"/>
    <s v="Přínos k poznání"/>
    <s v="Šedina, Jaroslav;Housarová, Eliška;Matoušková, Eva"/>
    <s v="Documentation of Urn Graves of Knovíz Culture by RPAS"/>
    <x v="1"/>
    <s v="1.2 Computer and information sciences"/>
    <s v="Computer sciences, information science, bioinformathics (hardware development to be 2.2, social aspect to be 5.8)"/>
    <x v="0"/>
    <x v="1"/>
    <n v="0"/>
    <n v="0"/>
    <n v="1"/>
    <n v="0"/>
    <n v="0"/>
    <n v="0"/>
  </r>
  <r>
    <s v="VŠ"/>
    <s v="Ministerstvo školství, mládeže a tělovýchovy"/>
    <n v="68407700"/>
    <x v="20"/>
    <s v="České vysoké učení technické v Praze/Fakulta dopravní"/>
    <n v="191939977"/>
    <s v="O"/>
    <s v="Přínos k poznání"/>
    <s v="Bureš, Petr;Lokaj, Zdeněk;Kufner, J.;Vlčinský, J."/>
    <s v="Odborná zpráva  o postupu prací a dosažených výsledcích za rok 2016"/>
    <x v="1"/>
    <s v="1.2 Computer and information sciences"/>
    <s v="Computer sciences, information science, bioinformathics (hardware development to be 2.2, social aspect to be 5.8)"/>
    <x v="0"/>
    <x v="2"/>
    <n v="0"/>
    <n v="0"/>
    <n v="0"/>
    <n v="1"/>
    <n v="0"/>
    <n v="0"/>
  </r>
  <r>
    <s v="VŠ"/>
    <s v="Ministerstvo školství, mládeže a tělovýchovy"/>
    <n v="68407700"/>
    <x v="20"/>
    <s v="České vysoké učení technické v Praze/Fakulta dopravní"/>
    <n v="192043903"/>
    <s v="J"/>
    <s v="Přínos k poznání"/>
    <s v="Lom, Michal;Přibyl, Ondřej"/>
    <s v="Sмаrt City Evaluation Framework (SMACEF): Is a Smart City Solution Beneficial for Your City?"/>
    <x v="1"/>
    <s v="1.2 Computer and information sciences"/>
    <s v="Computer sciences, information science, bioinformathics (hardware development to be 2.2, social aspect to be 5.8)"/>
    <x v="0"/>
    <x v="2"/>
    <n v="0"/>
    <n v="0"/>
    <n v="0"/>
    <n v="1"/>
    <n v="0"/>
    <n v="0"/>
  </r>
  <r>
    <s v="VŠ"/>
    <s v="Ministerstvo školství, mládeže a tělovýchovy"/>
    <n v="68407700"/>
    <x v="20"/>
    <s v="České vysoké učení technické v Praze/Fakulta stavební"/>
    <n v="191942140"/>
    <s v="J"/>
    <s v="Přínos k poznání"/>
    <s v="Šedina, Jaroslav;Pavelka, Karel"/>
    <s v="Precise Photogrammetric Methods For Deformation Measurements"/>
    <x v="1"/>
    <s v="1.2 Computer and information sciences"/>
    <s v="Computer sciences, information science, bioinformathics (hardware development to be 2.2, social aspect to be 5.8)"/>
    <x v="0"/>
    <x v="2"/>
    <n v="0"/>
    <n v="0"/>
    <n v="0"/>
    <n v="1"/>
    <n v="0"/>
    <n v="0"/>
  </r>
  <r>
    <s v="VŠ"/>
    <s v="Ministerstvo školství, mládeže a tělovýchovy"/>
    <n v="68407700"/>
    <x v="20"/>
    <s v="České vysoké učení technické v Praze/Fakulta stavební"/>
    <n v="192042096"/>
    <s v="R"/>
    <s v="Společenská relevance"/>
    <s v="Patzák, Bořek;Šmilauer, Vít;Horák, Martin"/>
    <s v="MuPIF, ver. 2.0"/>
    <x v="1"/>
    <s v="1.2 Computer and information sciences"/>
    <s v="Computer sciences, information science, bioinformathics (hardware development to be 2.2, social aspect to be 5.8)"/>
    <x v="0"/>
    <x v="2"/>
    <n v="0"/>
    <n v="0"/>
    <n v="0"/>
    <n v="1"/>
    <n v="0"/>
    <n v="0"/>
  </r>
  <r>
    <s v="VŠ"/>
    <s v="Ministerstvo školství, mládeže a tělovýchovy"/>
    <n v="68407700"/>
    <x v="20"/>
    <s v="České vysoké učení technické v Praze/Fakulta dopravní"/>
    <n v="192043822"/>
    <s v="J"/>
    <s v="Přínos k poznání"/>
    <s v="Krčál, Jan;Kaliková, Jana"/>
    <s v="Proposal of A2A information system for safety improvement in aerodrome traffic zones of non–towered airports"/>
    <x v="1"/>
    <s v="1.2 Computer and information sciences"/>
    <s v="Computer sciences, information science, bioinformathics (hardware development to be 2.2, social aspect to be 5.8)"/>
    <x v="0"/>
    <x v="3"/>
    <n v="0"/>
    <n v="0"/>
    <n v="0"/>
    <n v="0"/>
    <n v="1"/>
    <n v="0"/>
  </r>
  <r>
    <s v="VŠ"/>
    <s v="Ministerstvo školství, mládeže a tělovýchovy"/>
    <n v="68407700"/>
    <x v="20"/>
    <s v="České vysoké učení technické v Praze/Fakulta elektrotechnická"/>
    <n v="192043348"/>
    <s v="P"/>
    <s v="Přínos k poznání"/>
    <s v="Bálek, Rudolf"/>
    <s v="Stabilized and homogenized source of non-thermal plasma"/>
    <x v="1"/>
    <s v="1.3 Physical sciences"/>
    <s v="Acoustics"/>
    <x v="0"/>
    <x v="0"/>
    <n v="0"/>
    <n v="1"/>
    <n v="0"/>
    <n v="0"/>
    <n v="0"/>
    <n v="0"/>
  </r>
  <r>
    <s v="VŠ"/>
    <s v="Ministerstvo školství, mládeže a tělovýchovy"/>
    <n v="68407700"/>
    <x v="20"/>
    <s v="České vysoké učení technické v Praze/Ústav technické a experimentální fyziky ČVUT"/>
    <n v="192045213"/>
    <s v="C"/>
    <s v="Společenská relevance"/>
    <s v="Dudák, Jan"/>
    <s v="Applications of Hybrid Pixel Detectors for High Resolution Table-Top X-Ray Imaging"/>
    <x v="1"/>
    <s v="1.3 Physical sciences"/>
    <s v="-"/>
    <x v="0"/>
    <x v="0"/>
    <n v="0"/>
    <n v="1"/>
    <n v="0"/>
    <n v="0"/>
    <n v="0"/>
    <n v="0"/>
  </r>
  <r>
    <s v="VŠ"/>
    <s v="Ministerstvo školství, mládeže a tělovýchovy"/>
    <n v="68407700"/>
    <x v="20"/>
    <s v="České vysoké učení technické v Praze/Fakulta biomedicínského inženýrství"/>
    <n v="191952312"/>
    <s v="J"/>
    <s v="Přínos k poznání"/>
    <s v="Jelínek, Miroslav;Zeipl, R.;Vanis, J.;Kocourek, Tomáš;Remsa, Jan;Navrátil, J.;Lorinčík, J."/>
    <s v="Thermoelectric Simple and Multilayers Prepared by Laser"/>
    <x v="1"/>
    <s v="1.3 Physical sciences"/>
    <s v="Optics (including laser optics and_x000a_quantum optics)"/>
    <x v="0"/>
    <x v="1"/>
    <n v="0"/>
    <n v="0"/>
    <n v="1"/>
    <n v="0"/>
    <n v="0"/>
    <n v="0"/>
  </r>
  <r>
    <s v="VŠ"/>
    <s v="Ministerstvo školství, mládeže a tělovýchovy"/>
    <n v="68407700"/>
    <x v="20"/>
    <s v="České vysoké učení technické v Praze/Fakulta elektrotechnická"/>
    <n v="192043354"/>
    <s v="C"/>
    <s v="Přínos k poznání"/>
    <s v="Rezek, Bohuslav;Stehlik, S."/>
    <s v="Surface potential of nanodiamonds investigated by KPFM"/>
    <x v="1"/>
    <s v="1.3 Physical sciences"/>
    <s v="Condensed matter physics (including formerly solid state physics, supercond.)"/>
    <x v="0"/>
    <x v="1"/>
    <n v="0"/>
    <n v="0"/>
    <n v="1"/>
    <n v="0"/>
    <n v="0"/>
    <n v="0"/>
  </r>
  <r>
    <s v="VŠ"/>
    <s v="Ministerstvo školství, mládeže a tělovýchovy"/>
    <n v="68407700"/>
    <x v="20"/>
    <s v="České vysoké učení technické v Praze/Ústav technické a experimentální fyziky ČVUT"/>
    <n v="192045215"/>
    <s v="O"/>
    <s v="Společenská relevance"/>
    <s v="Vícha, Vladimír"/>
    <s v="Experiments Using Pixel Detector in Teaching Nuclear and Particle Physics"/>
    <x v="1"/>
    <s v="1.3 Physical sciences"/>
    <s v="Nuclear physics"/>
    <x v="0"/>
    <x v="1"/>
    <n v="0"/>
    <n v="0"/>
    <n v="1"/>
    <n v="0"/>
    <n v="0"/>
    <n v="0"/>
  </r>
  <r>
    <s v="VŠ"/>
    <s v="Ministerstvo školství, mládeže a tělovýchovy"/>
    <n v="68407700"/>
    <x v="20"/>
    <s v="České vysoké učení technické v Praze/Fakulta dopravní"/>
    <n v="192043997"/>
    <s v="J"/>
    <s v="Přínos k poznání"/>
    <s v="Abramova, Karina;Honzík, Petr"/>
    <s v="Experimental estimation of unknown parameters of equivalent circuits of low-cost electret microphones"/>
    <x v="1"/>
    <s v="1.3 Physical sciences"/>
    <s v="Acoustics"/>
    <x v="0"/>
    <x v="2"/>
    <n v="0"/>
    <n v="0"/>
    <n v="0"/>
    <n v="1"/>
    <n v="0"/>
    <n v="0"/>
  </r>
  <r>
    <s v="VŠ"/>
    <s v="Ministerstvo školství, mládeže a tělovýchovy"/>
    <n v="68407700"/>
    <x v="20"/>
    <s v="České vysoké učení technické v Praze/Fakulta elektrotechnická"/>
    <n v="191995251"/>
    <s v="Z"/>
    <s v="Společenská relevance"/>
    <s v="Komanec, Matěj;Zvánovec, Stanislav"/>
    <s v="Technologie polarizaci zachovávajících planárních děličů optického výkonu s rozšířenou šířkou pásma"/>
    <x v="1"/>
    <s v="1.3 Physical sciences"/>
    <s v="Optics (including laser optics and_x000a_quantum optics)"/>
    <x v="0"/>
    <x v="2"/>
    <n v="0"/>
    <n v="0"/>
    <n v="0"/>
    <n v="1"/>
    <n v="0"/>
    <n v="0"/>
  </r>
  <r>
    <s v="VŠ"/>
    <s v="Ministerstvo školství, mládeže a tělovýchovy"/>
    <n v="68407700"/>
    <x v="20"/>
    <s v="České vysoké učení technické v Praze/Fakulta jaderná a fyzikálně inženýrská"/>
    <n v="192007755"/>
    <s v="O"/>
    <s v="Společenská relevance"/>
    <s v="Jelínková, Helena;Doroshenko, M.;Jelínek, Michal;Šulc, Jan;Vyhlídal, David"/>
    <s v="Fe2+:Cd1-xMnxTe (x = 0.1 – 0.78) laser at 4.95 – 5.8 um in the temperature range 77 – 240 K"/>
    <x v="1"/>
    <s v="1.3 Physical sciences"/>
    <s v="Optics (including laser optics and_x000a_quantum optics)"/>
    <x v="0"/>
    <x v="2"/>
    <n v="0"/>
    <n v="0"/>
    <n v="0"/>
    <n v="1"/>
    <n v="0"/>
    <n v="0"/>
  </r>
  <r>
    <s v="VŠ"/>
    <s v="Ministerstvo školství, mládeže a tělovýchovy"/>
    <n v="68407700"/>
    <x v="20"/>
    <s v="České vysoké učení technické v Praze/Fakulta jaderná a fyzikálně inženýrská"/>
    <n v="191970631"/>
    <s v="P"/>
    <s v="Společenská relevance"/>
    <s v="Kovařík, Petr;Navratil, J.D.;John, Jan"/>
    <s v="Způsob zpracování nebezpečných a radioaktivních odpadů"/>
    <x v="1"/>
    <s v="1.4 Chemical sciences"/>
    <s v="Inorganic and nuclear chemistry"/>
    <x v="0"/>
    <x v="0"/>
    <n v="0"/>
    <n v="1"/>
    <n v="0"/>
    <n v="0"/>
    <n v="0"/>
    <n v="0"/>
  </r>
  <r>
    <s v="VŠ"/>
    <s v="Ministerstvo školství, mládeže a tělovýchovy"/>
    <n v="68407700"/>
    <x v="20"/>
    <s v="České vysoké učení technické v Praze/Fakulta stavební"/>
    <n v="192007215"/>
    <s v="R"/>
    <s v="Společenská relevance"/>
    <s v="Landa, Martin;Kavka, Petr;Strouhal, Luděk"/>
    <s v="Nástroj pro výpočet úhrnu návrhové srážky"/>
    <x v="1"/>
    <s v="1.5 Earth and related environmental sciences"/>
    <s v="Hydrology"/>
    <x v="0"/>
    <x v="0"/>
    <n v="0"/>
    <n v="1"/>
    <n v="0"/>
    <n v="0"/>
    <n v="0"/>
    <n v="0"/>
  </r>
  <r>
    <s v="VŠ"/>
    <s v="Ministerstvo školství, mládeže a tělovýchovy"/>
    <n v="68407700"/>
    <x v="20"/>
    <s v="České vysoké učení technické v Praze/Fakulta stavební"/>
    <n v="192041703"/>
    <s v="O"/>
    <s v="Společenská relevance"/>
    <s v="Křeček, Josef;Haigh, M.;Hofer, T.;Kubin, E.;Promper, Ch."/>
    <s v="Ecosystem services of headwater catchments"/>
    <x v="1"/>
    <s v="1.5 Earth and related environmental sciences"/>
    <s v="Hydrology"/>
    <x v="0"/>
    <x v="0"/>
    <n v="0"/>
    <n v="1"/>
    <n v="0"/>
    <n v="0"/>
    <n v="0"/>
    <n v="0"/>
  </r>
  <r>
    <s v="VŠ"/>
    <s v="Ministerstvo školství, mládeže a tělovýchovy"/>
    <n v="68407700"/>
    <x v="20"/>
    <s v="České vysoké učení technické v Praze/Fakulta stavební"/>
    <n v="192041795"/>
    <s v="J"/>
    <s v="Přínos k poznání"/>
    <s v="Štroner, Martin"/>
    <s v="Nový postup exaktního vyrovnání 3D geodetické sítě na větší vzdálenosti"/>
    <x v="1"/>
    <s v="1.5 Earth and related environmental sciences"/>
    <s v="Environmental sciences (social aspects to be 5.7)"/>
    <x v="0"/>
    <x v="1"/>
    <n v="0"/>
    <n v="0"/>
    <n v="1"/>
    <n v="0"/>
    <n v="0"/>
    <n v="0"/>
  </r>
  <r>
    <s v="VŠ"/>
    <s v="Ministerstvo školství, mládeže a tělovýchovy"/>
    <n v="68407700"/>
    <x v="20"/>
    <s v="České vysoké učení technické v Praze/Fakulta strojní"/>
    <n v="192021029"/>
    <s v="O"/>
    <s v="Společenská relevance"/>
    <s v="Skočilas, Jan;Chlup, Hynek;Žitný, Rudolf"/>
    <s v="Creepové testy cévních náhrad"/>
    <x v="1"/>
    <s v="1.6 Biological sciences"/>
    <s v="Biophysics"/>
    <x v="0"/>
    <x v="1"/>
    <n v="0"/>
    <n v="0"/>
    <n v="1"/>
    <n v="0"/>
    <n v="0"/>
    <n v="0"/>
  </r>
  <r>
    <s v="VŠ"/>
    <s v="Ministerstvo školství, mládeže a tělovýchovy"/>
    <n v="68407700"/>
    <x v="20"/>
    <s v="České vysoké učení technické v Praze/Fakulta stavební"/>
    <n v="192007177"/>
    <s v="R"/>
    <s v="Společenská relevance"/>
    <s v="Patzák, Bořek;Jirásek, Milan;Šmilauer, Vít;Horák, Martin;Havlásek, Petr;Dvořáková, Edita;Kolařík, Filip;Mikeš, Karel;Ohman, M."/>
    <s v="OOFEM, ver. 2.5"/>
    <x v="3"/>
    <s v="2.1 Civil engineering"/>
    <s v="Construction engineering, Municipal and structural engineering"/>
    <x v="0"/>
    <x v="5"/>
    <n v="1"/>
    <n v="0"/>
    <n v="0"/>
    <n v="0"/>
    <n v="0"/>
    <n v="0"/>
  </r>
  <r>
    <s v="VŠ"/>
    <s v="Ministerstvo školství, mládeže a tělovýchovy"/>
    <n v="68407700"/>
    <x v="20"/>
    <s v="České vysoké učení technické v Praze/Fakulta stavební"/>
    <n v="191994908"/>
    <s v="B"/>
    <s v="Přínos k poznání"/>
    <s v="Wald, František;Šabatka, L.;Bajer, M.;Barnat, J.;Gödrich, Lukáš;Holomek, J.;Jehlička, Petr;Kabeláč, J.;Kočka, Martin;Kolaja, D.;Král, P.;Kuříková, Marta;Vild, M."/>
    <s v="Benchmark cases for advanced design of structural steel connections - Second extended edition"/>
    <x v="3"/>
    <s v="2.1 Civil engineering"/>
    <s v="Civil engineering"/>
    <x v="0"/>
    <x v="0"/>
    <n v="0"/>
    <n v="1"/>
    <n v="0"/>
    <n v="0"/>
    <n v="0"/>
    <n v="0"/>
  </r>
  <r>
    <s v="VŠ"/>
    <s v="Ministerstvo školství, mládeže a tělovýchovy"/>
    <n v="68407700"/>
    <x v="20"/>
    <s v="České vysoké učení technické v Praze/Fakulta stavební"/>
    <n v="192007233"/>
    <s v="R"/>
    <s v="Společenská relevance"/>
    <s v="Koudelka, Tomáš;Krejčí, Tomáš"/>
    <s v="METR 2017"/>
    <x v="3"/>
    <s v="2.1 Civil engineering"/>
    <s v="Civil engineering"/>
    <x v="0"/>
    <x v="0"/>
    <n v="0"/>
    <n v="1"/>
    <n v="0"/>
    <n v="0"/>
    <n v="0"/>
    <n v="0"/>
  </r>
  <r>
    <s v="VŠ"/>
    <s v="Ministerstvo školství, mládeže a tělovýchovy"/>
    <n v="68407700"/>
    <x v="20"/>
    <s v="České vysoké učení technické v Praze/Univerzitní centrum energeticky efektivních budov"/>
    <n v="192045390"/>
    <s v="G"/>
    <s v="Společenská relevance"/>
    <s v="Volf, Martin;Hejtmánek, Petr;Sojková, Kateřina;Cardona Clavel, Matheus;Kabrhel, Michal;Spurný, Jakub;Lupíšek, Antonín"/>
    <s v="Typický integrovaný modul systému pro rychlé rekonstrukce bytových domů"/>
    <x v="3"/>
    <s v="2.1 Civil engineering"/>
    <s v="Civil engineering"/>
    <x v="0"/>
    <x v="0"/>
    <n v="0"/>
    <n v="1"/>
    <n v="0"/>
    <n v="0"/>
    <n v="0"/>
    <n v="0"/>
  </r>
  <r>
    <s v="VŠ"/>
    <s v="Ministerstvo školství, mládeže a tělovýchovy"/>
    <n v="68407700"/>
    <x v="20"/>
    <s v="České vysoké učení technické v Praze/Fakulta dopravní"/>
    <n v="191951169"/>
    <s v="V"/>
    <s v="Přínos k poznání"/>
    <s v="Přibyl, Pavel"/>
    <s v="TP 229 - dodatek č. 1 &quot;Bezpečnost v tunelech pozemních komunikací&quot;"/>
    <x v="3"/>
    <s v="2.1 Civil engineering"/>
    <s v="Transport engineering"/>
    <x v="0"/>
    <x v="1"/>
    <n v="0"/>
    <n v="0"/>
    <n v="1"/>
    <n v="0"/>
    <n v="0"/>
    <n v="0"/>
  </r>
  <r>
    <s v="VŠ"/>
    <s v="Ministerstvo školství, mládeže a tělovýchovy"/>
    <n v="68407700"/>
    <x v="20"/>
    <s v="České vysoké učení technické v Praze/Fakulta dopravní"/>
    <n v="192043842"/>
    <s v="P"/>
    <s v="Společenská relevance"/>
    <s v="Mičunek, Tomáš;Sovják, Radoslav;Frydrýn, Michal;Máca, Petr"/>
    <s v="Vnitřní struktura deformačního bloku, zejména stavebního prvku dopravních sjezdů"/>
    <x v="3"/>
    <s v="2.1 Civil engineering"/>
    <s v="Civil engineering"/>
    <x v="0"/>
    <x v="1"/>
    <n v="0"/>
    <n v="0"/>
    <n v="1"/>
    <n v="0"/>
    <n v="0"/>
    <n v="0"/>
  </r>
  <r>
    <s v="VŠ"/>
    <s v="Ministerstvo školství, mládeže a tělovýchovy"/>
    <n v="68407700"/>
    <x v="20"/>
    <s v="České vysoké učení technické v Praze/Fakulta dopravní"/>
    <n v="192044009"/>
    <s v="J"/>
    <s v="Přínos k poznání"/>
    <s v="Vodák, David"/>
    <s v="Zhodnocení variant úprav traťového úseku Veselí nad Lužnicí – Jindřichův Hradec"/>
    <x v="3"/>
    <s v="2.1 Civil engineering"/>
    <s v="Transport engineering"/>
    <x v="0"/>
    <x v="1"/>
    <n v="0"/>
    <n v="0"/>
    <n v="1"/>
    <n v="0"/>
    <n v="0"/>
    <n v="0"/>
  </r>
  <r>
    <s v="VŠ"/>
    <s v="Ministerstvo školství, mládeže a tělovýchovy"/>
    <n v="68407700"/>
    <x v="20"/>
    <s v="České vysoké učení technické v Praze/Fakulta stavební"/>
    <n v="191893414"/>
    <s v="O"/>
    <s v="Přínos k poznání"/>
    <s v="Vítek, Jan;Kolísko, Jiří;Čítek, David;Řeháček, Stanislav;Coufal, Robert"/>
    <s v="UHPC Connection of Precast Bridge Deck"/>
    <x v="3"/>
    <s v="2.1 Civil engineering"/>
    <s v="Civil engineering"/>
    <x v="0"/>
    <x v="1"/>
    <n v="0"/>
    <n v="0"/>
    <n v="1"/>
    <n v="0"/>
    <n v="0"/>
    <n v="0"/>
  </r>
  <r>
    <s v="VŠ"/>
    <s v="Ministerstvo školství, mládeže a tělovýchovy"/>
    <n v="68407700"/>
    <x v="20"/>
    <s v="České vysoké učení technické v Praze/Fakulta stavební"/>
    <n v="191940686"/>
    <s v="J"/>
    <s v="Přínos k poznání"/>
    <s v="Zigler, Radek;Witzany, Jiří;Makovička, Daniel;Urushadze, S.;Pospíšil, S.;Kubát, Jan;Kroftová, Klára"/>
    <s v="Experimental research into dynamic properties of masonry barrel vaults non-reinforced and reinforced with carbon composite strips"/>
    <x v="3"/>
    <s v="2.1 Civil engineering"/>
    <s v="Civil engineering"/>
    <x v="0"/>
    <x v="1"/>
    <n v="0"/>
    <n v="0"/>
    <n v="1"/>
    <n v="0"/>
    <n v="0"/>
    <n v="0"/>
  </r>
  <r>
    <s v="VŠ"/>
    <s v="Ministerstvo školství, mládeže a tělovýchovy"/>
    <n v="68407700"/>
    <x v="20"/>
    <s v="České vysoké učení technické v Praze/Fakulta stavební"/>
    <n v="191942112"/>
    <s v="F"/>
    <s v="Přínos k poznání"/>
    <s v="Pazderka, Jiří"/>
    <s v="Železobetonová prefabrikovaná tvarovka podzemní provětrávané předstěny budovy"/>
    <x v="3"/>
    <s v="2.1 Civil engineering"/>
    <s v="Civil engineering"/>
    <x v="0"/>
    <x v="1"/>
    <n v="0"/>
    <n v="0"/>
    <n v="1"/>
    <n v="0"/>
    <n v="0"/>
    <n v="0"/>
  </r>
  <r>
    <s v="VŠ"/>
    <s v="Ministerstvo školství, mládeže a tělovýchovy"/>
    <n v="68407700"/>
    <x v="20"/>
    <s v="České vysoké učení technické v Praze/Fakulta stavební"/>
    <n v="191994768"/>
    <s v="Z"/>
    <s v="Společenská relevance"/>
    <s v="Bílý, Petr;Fládr, Josef;Ryjáček, Pavel;Stančík, Vojtěch"/>
    <s v="Přímo pojížděná mostovka z vláknobetonu"/>
    <x v="3"/>
    <s v="2.1 Civil engineering"/>
    <s v="Construction engineering, Municipal and structural engineering"/>
    <x v="0"/>
    <x v="1"/>
    <n v="0"/>
    <n v="0"/>
    <n v="1"/>
    <n v="0"/>
    <n v="0"/>
    <n v="0"/>
  </r>
  <r>
    <s v="VŠ"/>
    <s v="Ministerstvo školství, mládeže a tělovýchovy"/>
    <n v="68407700"/>
    <x v="20"/>
    <s v="České vysoké učení technické v Praze/Fakulta stavební"/>
    <n v="191994771"/>
    <s v="H"/>
    <s v="Společenská relevance"/>
    <s v="Drahorád, Michal;Foglar, Marek;Polák, Barnabás;Hrdoušek, Vladislav"/>
    <s v="TP261 - Integrované mosty"/>
    <x v="3"/>
    <s v="2.1 Civil engineering"/>
    <s v="Construction engineering, Municipal and structural engineering"/>
    <x v="0"/>
    <x v="1"/>
    <n v="0"/>
    <n v="0"/>
    <n v="1"/>
    <n v="0"/>
    <n v="0"/>
    <n v="0"/>
  </r>
  <r>
    <s v="VŠ"/>
    <s v="Ministerstvo školství, mládeže a tělovýchovy"/>
    <n v="68407700"/>
    <x v="20"/>
    <s v="České vysoké učení technické v Praze/Fakulta stavební"/>
    <n v="191994774"/>
    <s v="F"/>
    <s v="Společenská relevance"/>
    <s v="Bílý, Petr;Ryjáček, Pavel;Fládr, Josef"/>
    <s v="Systém bezstojkového bednění pro deskové mosty malého rozpětí"/>
    <x v="3"/>
    <s v="2.1 Civil engineering"/>
    <s v="Construction engineering, Municipal and structural engineering"/>
    <x v="0"/>
    <x v="1"/>
    <n v="0"/>
    <n v="0"/>
    <n v="1"/>
    <n v="0"/>
    <n v="0"/>
    <n v="0"/>
  </r>
  <r>
    <s v="VŠ"/>
    <s v="Ministerstvo školství, mládeže a tělovýchovy"/>
    <n v="68407700"/>
    <x v="20"/>
    <s v="České vysoké učení technické v Praze/Fakulta stavební"/>
    <n v="191994812"/>
    <s v="O"/>
    <s v="Společenská relevance"/>
    <s v="Lidmila, Martin;Bret, Ondřej"/>
    <s v="Municipal Noise-absorbing wall"/>
    <x v="3"/>
    <s v="2.1 Civil engineering"/>
    <s v="Construction engineering, Municipal and structural engineering"/>
    <x v="0"/>
    <x v="1"/>
    <n v="0"/>
    <n v="0"/>
    <n v="1"/>
    <n v="0"/>
    <n v="0"/>
    <n v="0"/>
  </r>
  <r>
    <s v="VŠ"/>
    <s v="Ministerstvo školství, mládeže a tělovýchovy"/>
    <n v="68407700"/>
    <x v="20"/>
    <s v="České vysoké učení technické v Praze/Fakulta stavební"/>
    <n v="191994856"/>
    <s v="H"/>
    <s v="Společenská relevance"/>
    <s v="Drahorád, Michal"/>
    <s v="ČSN 73 6221 - Prohlídky mostů pozemních komunikací"/>
    <x v="3"/>
    <s v="2.1 Civil engineering"/>
    <s v="Construction engineering, Municipal and structural engineering"/>
    <x v="0"/>
    <x v="1"/>
    <n v="0"/>
    <n v="0"/>
    <n v="1"/>
    <n v="0"/>
    <n v="0"/>
    <n v="0"/>
  </r>
  <r>
    <s v="VŠ"/>
    <s v="Ministerstvo školství, mládeže a tělovýchovy"/>
    <n v="68407700"/>
    <x v="20"/>
    <s v="České vysoké učení technické v Praze/Fakulta stavební"/>
    <n v="191994865"/>
    <s v="F"/>
    <s v="Přínos k poznání"/>
    <s v="Ryjáček, Pavel;Kašpárek, Jiří;Macho, Martin;Fišer, M."/>
    <s v="Lamelový mostní závěr"/>
    <x v="3"/>
    <s v="2.1 Civil engineering"/>
    <s v="Civil engineering"/>
    <x v="0"/>
    <x v="1"/>
    <n v="0"/>
    <n v="0"/>
    <n v="1"/>
    <n v="0"/>
    <n v="0"/>
    <n v="0"/>
  </r>
  <r>
    <s v="VŠ"/>
    <s v="Ministerstvo školství, mládeže a tělovýchovy"/>
    <n v="68407700"/>
    <x v="20"/>
    <s v="České vysoké učení technické v Praze/Fakulta stavební"/>
    <n v="191994866"/>
    <s v="N"/>
    <s v="Přínos k poznání"/>
    <s v="Ryjáček, Pavel;Rotter, Tomáš;Kašpárek, Jiří;Valentin, Jan;Pohl, M."/>
    <s v="Metodika pro návrh mostního závěru včetně přechodové oblasti a pro použití inteligentních prvků"/>
    <x v="3"/>
    <s v="2.1 Civil engineering"/>
    <s v="Civil engineering"/>
    <x v="0"/>
    <x v="1"/>
    <n v="0"/>
    <n v="0"/>
    <n v="1"/>
    <n v="0"/>
    <n v="0"/>
    <n v="0"/>
  </r>
  <r>
    <s v="VŠ"/>
    <s v="Ministerstvo školství, mládeže a tělovýchovy"/>
    <n v="68407700"/>
    <x v="20"/>
    <s v="České vysoké učení technické v Praze/Fakulta stavební"/>
    <n v="191994895"/>
    <s v="F"/>
    <s v="Společenská relevance"/>
    <s v="Witzany, Jiří;Zigler, Radek;Čejka, Tomáš;Pokorný, Marek;Vychytil, Jaroslav"/>
    <s v="Demontovatelný styk stropních dílců a podpůrné konstrukce s protipožární ochranou a utěsněním"/>
    <x v="3"/>
    <s v="2.1 Civil engineering"/>
    <s v="Civil engineering"/>
    <x v="0"/>
    <x v="1"/>
    <n v="0"/>
    <n v="0"/>
    <n v="1"/>
    <n v="0"/>
    <n v="0"/>
    <n v="0"/>
  </r>
  <r>
    <s v="VŠ"/>
    <s v="Ministerstvo školství, mládeže a tělovýchovy"/>
    <n v="68407700"/>
    <x v="20"/>
    <s v="České vysoké učení technické v Praze/Fakulta stavební"/>
    <n v="192007098"/>
    <s v="B"/>
    <s v="Společenská relevance"/>
    <s v="Bouška, Petr;Hájek, Petr;Vlach, Tomáš;Laiblová, Lenka;Bittner, Tomáš;Fiala, Ctislav;Novotná, Magdaléna;Kostelecká, Michaela;Kumar, Anuj;Chira, Alexandru;Čítek, David;Pokorný, Petr;Vokáč, Miroslav;Kolísko, Jiří;Tej, Petr;Ženíšek, Michal;Kokeš, Pavel;Řepka,"/>
    <s v="Advanced Research of UHPC Matrix for Ultra-Thin Elements with Non-Conventional Reinforcement"/>
    <x v="3"/>
    <s v="2.1 Civil engineering"/>
    <s v="Civil engineering"/>
    <x v="0"/>
    <x v="1"/>
    <n v="0"/>
    <n v="0"/>
    <n v="1"/>
    <n v="0"/>
    <n v="0"/>
    <n v="0"/>
  </r>
  <r>
    <s v="VŠ"/>
    <s v="Ministerstvo školství, mládeže a tělovýchovy"/>
    <n v="68407700"/>
    <x v="20"/>
    <s v="České vysoké učení technické v Praze/Fakulta stavební"/>
    <n v="192035883"/>
    <s v="G"/>
    <s v="Přínos k poznání"/>
    <s v="David, Václav;Šťástka, Jiří;Vrána, Karel;Davidová, Tereza"/>
    <s v="Experimentální objekt pro testování hrází"/>
    <x v="3"/>
    <s v="2.1 Civil engineering"/>
    <s v="Civil engineering"/>
    <x v="0"/>
    <x v="1"/>
    <n v="0"/>
    <n v="0"/>
    <n v="1"/>
    <n v="0"/>
    <n v="0"/>
    <n v="0"/>
  </r>
  <r>
    <s v="VŠ"/>
    <s v="Ministerstvo školství, mládeže a tělovýchovy"/>
    <n v="68407700"/>
    <x v="20"/>
    <s v="České vysoké učení technické v Praze/Fakulta stavební"/>
    <n v="192041690"/>
    <s v="J"/>
    <s v="Přínos k poznání"/>
    <s v="Šopíková, Eva;Kuklíková, Anna;Vymlátil, P.;Wald, František"/>
    <s v="Požární zkoušky membránového působení dřevobetonové konstrukce s rozptýlenou výztuží"/>
    <x v="3"/>
    <s v="2.1 Civil engineering"/>
    <s v="Civil engineering"/>
    <x v="0"/>
    <x v="1"/>
    <n v="0"/>
    <n v="0"/>
    <n v="1"/>
    <n v="0"/>
    <n v="0"/>
    <n v="0"/>
  </r>
  <r>
    <s v="VŠ"/>
    <s v="Ministerstvo školství, mládeže a tělovýchovy"/>
    <n v="68407700"/>
    <x v="20"/>
    <s v="České vysoké učení technické v Praze/Fakulta stavební"/>
    <n v="192042080"/>
    <s v="O"/>
    <s v="Společenská relevance"/>
    <s v="Fošumpaur, Pavel"/>
    <s v="Model plavební komory - hydraulický výzkum vodních děl"/>
    <x v="3"/>
    <s v="2.1 Civil engineering"/>
    <s v="Construction engineering, Municipal and structural engineering"/>
    <x v="0"/>
    <x v="1"/>
    <n v="0"/>
    <n v="0"/>
    <n v="1"/>
    <n v="0"/>
    <n v="0"/>
    <n v="0"/>
  </r>
  <r>
    <s v="VŠ"/>
    <s v="Ministerstvo školství, mládeže a tělovýchovy"/>
    <n v="68407700"/>
    <x v="20"/>
    <s v="České vysoké učení technické v Praze/Fakulta stavební"/>
    <n v="192042160"/>
    <s v="G"/>
    <s v="Společenská relevance"/>
    <s v="Ženíšek, Michal;Vlach, Tomáš;Laiblová, Lenka"/>
    <s v="Vylehčený fasádní panel s LED obrazovkou"/>
    <x v="3"/>
    <s v="2.1 Civil engineering"/>
    <s v="Civil engineering"/>
    <x v="0"/>
    <x v="1"/>
    <n v="0"/>
    <n v="0"/>
    <n v="1"/>
    <n v="0"/>
    <n v="0"/>
    <n v="0"/>
  </r>
  <r>
    <s v="VŠ"/>
    <s v="Ministerstvo školství, mládeže a tělovýchovy"/>
    <n v="68407700"/>
    <x v="20"/>
    <s v="České vysoké učení technické v Praze/Fakulta stavební"/>
    <n v="192042256"/>
    <s v="G"/>
    <s v="Společenská relevance"/>
    <s v="Volf, Martin;Hejtmánek, Petr;Sojková, Kateřina;Cardona Clavel, Matheus;Kabrhel, Michal;Spurný, Jakub;Lupíšek, Antonín"/>
    <s v="Typický integrovaný modul systému pro rychlé rekonstrukce bytových domů"/>
    <x v="3"/>
    <s v="2.1 Civil engineering"/>
    <s v="Civil engineering"/>
    <x v="0"/>
    <x v="1"/>
    <n v="0"/>
    <n v="0"/>
    <n v="1"/>
    <n v="0"/>
    <n v="0"/>
    <n v="0"/>
  </r>
  <r>
    <s v="VŠ"/>
    <s v="Ministerstvo školství, mládeže a tělovýchovy"/>
    <n v="68407700"/>
    <x v="20"/>
    <s v="České vysoké učení technické v Praze/Kloknerův ústav"/>
    <n v="191995355"/>
    <s v="F"/>
    <s v="Společenská relevance"/>
    <s v="Balík, Lukáš;Valeš, L."/>
    <s v="Bezpečný, tvarově a staticky stabilní vnější tepelně izolační kompozitní systém"/>
    <x v="3"/>
    <s v="2.1 Civil engineering"/>
    <s v="Civil engineering"/>
    <x v="0"/>
    <x v="1"/>
    <n v="0"/>
    <n v="0"/>
    <n v="1"/>
    <n v="0"/>
    <n v="0"/>
    <n v="0"/>
  </r>
  <r>
    <s v="VŠ"/>
    <s v="Ministerstvo školství, mládeže a tělovýchovy"/>
    <n v="68407700"/>
    <x v="20"/>
    <s v="České vysoké učení technické v Praze/Kloknerův ústav"/>
    <n v="192044956"/>
    <s v="P"/>
    <s v="Společenská relevance"/>
    <s v="Kolísko, Jiří;Vráblík, Lukáš"/>
    <s v="Mostní konstrukce pro překlenutí neregulovaných vodních toků"/>
    <x v="3"/>
    <s v="2.1 Civil engineering"/>
    <s v="Construction engineering, Municipal and structural engineering"/>
    <x v="0"/>
    <x v="1"/>
    <n v="0"/>
    <n v="0"/>
    <n v="1"/>
    <n v="0"/>
    <n v="0"/>
    <n v="0"/>
  </r>
  <r>
    <s v="VŠ"/>
    <s v="Ministerstvo školství, mládeže a tělovýchovy"/>
    <n v="68407700"/>
    <x v="20"/>
    <s v="České vysoké učení technické v Praze/Kloknerův ústav"/>
    <n v="192044973"/>
    <s v="H"/>
    <s v="Společenská relevance"/>
    <s v="Marková, Jana"/>
    <s v="ČSN 73 5570 Zatížení zásobníků - Doplňující pokyny pro siláže a senáže"/>
    <x v="3"/>
    <s v="2.1 Civil engineering"/>
    <s v="Construction engineering, Municipal and structural engineering"/>
    <x v="0"/>
    <x v="1"/>
    <n v="0"/>
    <n v="0"/>
    <n v="1"/>
    <n v="0"/>
    <n v="0"/>
    <n v="0"/>
  </r>
  <r>
    <s v="VŠ"/>
    <s v="Ministerstvo školství, mládeže a tělovýchovy"/>
    <n v="68407700"/>
    <x v="20"/>
    <s v="České vysoké učení technické v Praze/Univerzitní centrum energeticky efektivních budov"/>
    <n v="191952923"/>
    <s v="M"/>
    <s v="Přínos k poznání"/>
    <s v="Hájek, Petr;Tywoniak, Jan;Lupíšek, Antonín;Sojková, Kateřina"/>
    <s v="Central Europe towards Sustainable Building 2016 - Innovations for Sustainable Future"/>
    <x v="3"/>
    <s v="2.1 Civil engineering"/>
    <s v="Civil engineering"/>
    <x v="0"/>
    <x v="1"/>
    <n v="0"/>
    <n v="0"/>
    <n v="1"/>
    <n v="0"/>
    <n v="0"/>
    <n v="0"/>
  </r>
  <r>
    <s v="VŠ"/>
    <s v="Ministerstvo školství, mládeže a tělovýchovy"/>
    <n v="68407700"/>
    <x v="20"/>
    <s v="České vysoké učení technické v Praze/Univerzitní centrum energeticky efektivních budov"/>
    <n v="192045303"/>
    <s v="B"/>
    <s v="Společenská relevance"/>
    <s v="Tencar, Jiří;Mančík, Štěpán;Růžička, Jan;Vonka, Martin;Hájek, Petr;Flanderka, Ondřej;Kohoutková, Alžběta;Nehasilová, Marie;Pavlů, Tereza;Sojková, Kateřina;Šefflová, Magdaléna;Volf, Martin;Vychytil, Jaroslav;Železná, Julie"/>
    <s v="SBToolCZ - Školské budovy"/>
    <x v="3"/>
    <s v="2.1 Civil engineering"/>
    <s v="Civil engineering"/>
    <x v="0"/>
    <x v="1"/>
    <n v="0"/>
    <n v="0"/>
    <n v="1"/>
    <n v="0"/>
    <n v="0"/>
    <n v="0"/>
  </r>
  <r>
    <s v="VŠ"/>
    <s v="Ministerstvo školství, mládeže a tělovýchovy"/>
    <n v="68407700"/>
    <x v="20"/>
    <s v="České vysoké učení technické v Praze/Fakulta architektury"/>
    <n v="191952058"/>
    <s v="O"/>
    <s v="Přínos k poznání"/>
    <s v="Bošová, Daniela;Prokopová, Lenka"/>
    <s v="Architectural models for measurement of Daylight Factor"/>
    <x v="3"/>
    <s v="2.1 Civil engineering"/>
    <s v="Architecture engineering"/>
    <x v="0"/>
    <x v="2"/>
    <n v="0"/>
    <n v="0"/>
    <n v="0"/>
    <n v="1"/>
    <n v="0"/>
    <n v="0"/>
  </r>
  <r>
    <s v="VŠ"/>
    <s v="Ministerstvo školství, mládeže a tělovýchovy"/>
    <n v="68407700"/>
    <x v="20"/>
    <s v="České vysoké učení technické v Praze/Fakulta dopravní"/>
    <n v="191939962"/>
    <s v="N"/>
    <s v="Přínos k poznání"/>
    <s v="Michl, Zdeněk;Janoš, Vít;Drábek, Michal;Sojka, Martin;Pospíšil, Jiří;Kříž, Milan;Vašíček, Rostislav"/>
    <s v="Optimalizace využití tratí s vyčerpanou  kapacitou"/>
    <x v="3"/>
    <s v="2.1 Civil engineering"/>
    <s v="Transport engineering"/>
    <x v="0"/>
    <x v="2"/>
    <n v="0"/>
    <n v="0"/>
    <n v="0"/>
    <n v="1"/>
    <n v="0"/>
    <n v="0"/>
  </r>
  <r>
    <s v="VŠ"/>
    <s v="Ministerstvo školství, mládeže a tělovýchovy"/>
    <n v="68407700"/>
    <x v="20"/>
    <s v="České vysoké učení technické v Praze/Fakulta dopravní"/>
    <n v="192043883"/>
    <s v="J"/>
    <s v="Přínos k poznání"/>
    <s v="Přibyl, Ondřej;Přibyl, Pavel;Horák, Tomáš"/>
    <s v="System for Deterministic Risk Assessment in Road Tunnels"/>
    <x v="3"/>
    <s v="2.1 Civil engineering"/>
    <s v="Transport engineering"/>
    <x v="0"/>
    <x v="2"/>
    <n v="0"/>
    <n v="0"/>
    <n v="0"/>
    <n v="1"/>
    <n v="0"/>
    <n v="0"/>
  </r>
  <r>
    <s v="VŠ"/>
    <s v="Ministerstvo školství, mládeže a tělovýchovy"/>
    <n v="68407700"/>
    <x v="20"/>
    <s v="České vysoké učení technické v Praze/Fakulta dopravní"/>
    <n v="192043910"/>
    <s v="B"/>
    <s v="Přínos k poznání"/>
    <s v="Novotný, Vojtěch;Prousek, T.;Javořík, Tomáš"/>
    <s v="Zásady pro navrhování a zřizování preference autobusů veřejné hromadné dopravy"/>
    <x v="3"/>
    <s v="2.1 Civil engineering"/>
    <s v="Transport engineering"/>
    <x v="0"/>
    <x v="2"/>
    <n v="0"/>
    <n v="0"/>
    <n v="0"/>
    <n v="1"/>
    <n v="0"/>
    <n v="0"/>
  </r>
  <r>
    <s v="VŠ"/>
    <s v="Ministerstvo školství, mládeže a tělovýchovy"/>
    <n v="68407700"/>
    <x v="20"/>
    <s v="České vysoké učení technické v Praze/Fakulta stavební"/>
    <n v="191893463"/>
    <s v="G"/>
    <s v="Přínos k poznání"/>
    <s v="Petřík, Martin;Khmurovska, Yuliia"/>
    <s v="Device for Differential Cyclic Temperature Testing of Concrete Specimens"/>
    <x v="3"/>
    <s v="2.1 Civil engineering"/>
    <s v="Civil engineering"/>
    <x v="0"/>
    <x v="2"/>
    <n v="0"/>
    <n v="0"/>
    <n v="0"/>
    <n v="1"/>
    <n v="0"/>
    <n v="0"/>
  </r>
  <r>
    <s v="VŠ"/>
    <s v="Ministerstvo školství, mládeže a tělovýchovy"/>
    <n v="68407700"/>
    <x v="20"/>
    <s v="České vysoké učení technické v Praze/Fakulta stavební"/>
    <n v="191893469"/>
    <s v="J"/>
    <s v="Přínos k poznání"/>
    <s v="Štefan, Radek;Procházka, Jaroslav"/>
    <s v="Modelling of hygro-thermal processes in steel-concrete composite columns exposed to high temperatures"/>
    <x v="3"/>
    <s v="2.1 Civil engineering"/>
    <s v="Civil engineering"/>
    <x v="0"/>
    <x v="2"/>
    <n v="0"/>
    <n v="0"/>
    <n v="0"/>
    <n v="1"/>
    <n v="0"/>
    <n v="0"/>
  </r>
  <r>
    <s v="VŠ"/>
    <s v="Ministerstvo školství, mládeže a tělovýchovy"/>
    <n v="68407700"/>
    <x v="20"/>
    <s v="České vysoké učení technické v Praze/Fakulta stavební"/>
    <n v="191939353"/>
    <s v="J"/>
    <s v="Přínos k poznání"/>
    <s v="Vinkler, Marek;Vítek, Jan"/>
    <s v="Vysychání a smršťování betonu"/>
    <x v="3"/>
    <s v="2.1 Civil engineering"/>
    <s v="Civil engineering"/>
    <x v="0"/>
    <x v="2"/>
    <n v="0"/>
    <n v="0"/>
    <n v="0"/>
    <n v="1"/>
    <n v="0"/>
    <n v="0"/>
  </r>
  <r>
    <s v="VŠ"/>
    <s v="Ministerstvo školství, mládeže a tělovýchovy"/>
    <n v="68407700"/>
    <x v="20"/>
    <s v="České vysoké učení technické v Praze/Fakulta stavební"/>
    <n v="191940684"/>
    <s v="J"/>
    <s v="Přínos k poznání"/>
    <s v="Witzany, Jiří;Čejka, Tomáš;Kroftová, Klára;Šmidtová, Markéta"/>
    <s v="The effect of degradation processes on the serviceability of building materials of historic buildings"/>
    <x v="3"/>
    <s v="2.1 Civil engineering"/>
    <s v="Civil engineering"/>
    <x v="0"/>
    <x v="2"/>
    <n v="0"/>
    <n v="0"/>
    <n v="0"/>
    <n v="1"/>
    <n v="0"/>
    <n v="0"/>
  </r>
  <r>
    <s v="VŠ"/>
    <s v="Ministerstvo školství, mládeže a tělovýchovy"/>
    <n v="68407700"/>
    <x v="20"/>
    <s v="České vysoké učení technické v Praze/Fakulta stavební"/>
    <n v="191994843"/>
    <s v="N"/>
    <s v="Přínos k poznání"/>
    <s v="Cábová, Kamila;Wald, František;Bernas, Martin;Apeltauer, T.;Okřinová, P.;Apeltauer, J."/>
    <s v="Aplikace numerických modelů pro bezpečnou evakuaci vozidel při požárech v železničních tunelech"/>
    <x v="3"/>
    <s v="2.1 Civil engineering"/>
    <s v="Civil engineering"/>
    <x v="0"/>
    <x v="2"/>
    <n v="0"/>
    <n v="0"/>
    <n v="0"/>
    <n v="1"/>
    <n v="0"/>
    <n v="0"/>
  </r>
  <r>
    <s v="VŠ"/>
    <s v="Ministerstvo školství, mládeže a tělovýchovy"/>
    <n v="68407700"/>
    <x v="20"/>
    <s v="České vysoké učení technické v Praze/Fakulta stavební"/>
    <n v="191994917"/>
    <s v="Z"/>
    <s v="Společenská relevance"/>
    <s v="Valentin, Jan;Mondschein, Petr;Suda, Jan;Čížková, Zuzana"/>
    <s v="Recyklace asfaltových vrstev za studena s uplatněním mechano-chemicky aktivovaného fluidního popílku"/>
    <x v="3"/>
    <s v="2.1 Civil engineering"/>
    <s v="Civil engineering"/>
    <x v="0"/>
    <x v="2"/>
    <n v="0"/>
    <n v="0"/>
    <n v="0"/>
    <n v="1"/>
    <n v="0"/>
    <n v="0"/>
  </r>
  <r>
    <s v="VŠ"/>
    <s v="Ministerstvo školství, mládeže a tělovýchovy"/>
    <n v="68407700"/>
    <x v="20"/>
    <s v="České vysoké učení technické v Praze/Fakulta stavební"/>
    <n v="192035910"/>
    <s v="F"/>
    <s v="Společenská relevance"/>
    <s v="Witzany, Jiří;Zigler, Radek;Kroftová, Klára"/>
    <s v="Přípravky pro stabilizaci a kotvení kompozitních lamel ve stěně zdiva"/>
    <x v="3"/>
    <s v="2.1 Civil engineering"/>
    <s v="Civil engineering"/>
    <x v="0"/>
    <x v="2"/>
    <n v="0"/>
    <n v="0"/>
    <n v="0"/>
    <n v="1"/>
    <n v="0"/>
    <n v="0"/>
  </r>
  <r>
    <s v="VŠ"/>
    <s v="Ministerstvo školství, mládeže a tělovýchovy"/>
    <n v="68407700"/>
    <x v="20"/>
    <s v="České vysoké učení technické v Praze/Fakulta stavební"/>
    <n v="192041693"/>
    <s v="P"/>
    <s v="Společenská relevance"/>
    <s v="Pazderka, Jiří"/>
    <s v="Způsob sanace zdiva z vápenopískových cihel"/>
    <x v="3"/>
    <s v="2.1 Civil engineering"/>
    <s v="Civil engineering"/>
    <x v="0"/>
    <x v="2"/>
    <n v="0"/>
    <n v="0"/>
    <n v="0"/>
    <n v="1"/>
    <n v="0"/>
    <n v="0"/>
  </r>
  <r>
    <s v="VŠ"/>
    <s v="Ministerstvo školství, mládeže a tělovýchovy"/>
    <n v="68407700"/>
    <x v="20"/>
    <s v="České vysoké učení technické v Praze/Fakulta stavební"/>
    <n v="192042181"/>
    <s v="P"/>
    <s v="Společenská relevance"/>
    <s v="Ryjáček, Pavel;Kolínský, Vojtěch"/>
    <s v="Mostní závěr se zuby"/>
    <x v="3"/>
    <s v="2.1 Civil engineering"/>
    <s v="Construction engineering, Municipal and structural engineering"/>
    <x v="0"/>
    <x v="2"/>
    <n v="0"/>
    <n v="0"/>
    <n v="0"/>
    <n v="1"/>
    <n v="0"/>
    <n v="0"/>
  </r>
  <r>
    <s v="VŠ"/>
    <s v="Ministerstvo školství, mládeže a tělovýchovy"/>
    <n v="68407700"/>
    <x v="20"/>
    <s v="České vysoké učení technické v Praze/Kloknerův ústav"/>
    <n v="192044955"/>
    <s v="H"/>
    <s v="Společenská relevance"/>
    <s v="Studničková, Marie"/>
    <s v="ČSN EN 1991-1-3/A1 NA ed. A. National Annex - Eurocode 1: Actions on Structures – Part 1-3: General Actions – Snow Loads"/>
    <x v="3"/>
    <s v="2.1 Civil engineering"/>
    <s v="Civil engineering"/>
    <x v="0"/>
    <x v="2"/>
    <n v="0"/>
    <n v="0"/>
    <n v="0"/>
    <n v="1"/>
    <n v="0"/>
    <n v="0"/>
  </r>
  <r>
    <s v="VŠ"/>
    <s v="Ministerstvo školství, mládeže a tělovýchovy"/>
    <n v="68407700"/>
    <x v="20"/>
    <s v="České vysoké učení technické v Praze/Univerzitní centrum energeticky efektivních budov"/>
    <n v="191952917"/>
    <s v="J"/>
    <s v="Přínos k poznání"/>
    <s v="Tywoniak, Jan;Bureš, Michal;Volf, Martin;Lupíšek, Antonín;Hejtmánek, Petr;Nováček, Jiří"/>
    <s v="Lehký obvodový plášť s dřevěnými prvky - vlastnosti, možnosti a pilotní projekty"/>
    <x v="3"/>
    <s v="2.1 Civil engineering"/>
    <s v="Civil engineering"/>
    <x v="0"/>
    <x v="2"/>
    <n v="0"/>
    <n v="0"/>
    <n v="0"/>
    <n v="1"/>
    <n v="0"/>
    <n v="0"/>
  </r>
  <r>
    <s v="VŠ"/>
    <s v="Ministerstvo školství, mládeže a tělovýchovy"/>
    <n v="68407700"/>
    <x v="20"/>
    <s v="České vysoké učení technické v Praze/Univerzitní centrum energeticky efektivních budov"/>
    <n v="192045367"/>
    <s v="V"/>
    <s v="Společenská relevance"/>
    <s v="Kuklík, Petr;Brandejs, Radek;Pokorný, Marek;Pošta, Jan;Boubalík, Stanislav;Gregorová, Anna;Charvátová, Magdaléna;Jára, Robert;Jírů, Marie;Velebil, Lukáš;Volf, Martin;Mydlil, Petr;Slavík, M.;Slavíková, H.;Nohová, I."/>
    <s v="Možnosti většího uplatnění dřevěných vícepodlažních budov v porovnání se zděnými vícepodlažními budovami"/>
    <x v="3"/>
    <s v="2.1 Civil engineering"/>
    <s v="Civil engineering"/>
    <x v="0"/>
    <x v="2"/>
    <n v="0"/>
    <n v="0"/>
    <n v="0"/>
    <n v="1"/>
    <n v="0"/>
    <n v="0"/>
  </r>
  <r>
    <s v="VŠ"/>
    <s v="Ministerstvo školství, mládeže a tělovýchovy"/>
    <n v="68407700"/>
    <x v="20"/>
    <s v="České vysoké učení technické v Praze/Univerzitní centrum energeticky efektivních budov"/>
    <n v="192045401"/>
    <s v="H"/>
    <s v="Společenská relevance"/>
    <s v="Nosek, Vojtěch;Ferkl, Lukáš"/>
    <s v="Public Consultation on the Evaluation of the Energy Performance of Buildings Directive"/>
    <x v="3"/>
    <s v="2.1 Civil engineering"/>
    <s v="Civil engineering"/>
    <x v="0"/>
    <x v="2"/>
    <n v="0"/>
    <n v="0"/>
    <n v="0"/>
    <n v="1"/>
    <n v="0"/>
    <n v="0"/>
  </r>
  <r>
    <s v="VŠ"/>
    <s v="Ministerstvo školství, mládeže a tělovýchovy"/>
    <n v="68407700"/>
    <x v="20"/>
    <s v="České vysoké učení technické v Praze/Fakulta biomedicínského inženýrství"/>
    <n v="191952348"/>
    <s v="O"/>
    <s v="Přínos k poznání"/>
    <s v="Socha, L.;Hanáková, Lenka;Socha, Vladimír;Lališ, Andrej;Rozenberg, R.;Hána, Karel"/>
    <s v="Telemetry System Utilization for Stress Monitoring of Pilots During Training"/>
    <x v="3"/>
    <s v="2.1 Civil engineering"/>
    <s v="Transport engineering"/>
    <x v="0"/>
    <x v="3"/>
    <n v="0"/>
    <n v="0"/>
    <n v="0"/>
    <n v="0"/>
    <n v="1"/>
    <n v="0"/>
  </r>
  <r>
    <s v="VŠ"/>
    <s v="Ministerstvo školství, mládeže a tělovýchovy"/>
    <n v="68407700"/>
    <x v="20"/>
    <s v="České vysoké učení technické v Praze/Fakulta dopravní"/>
    <n v="191939976"/>
    <s v="G"/>
    <s v="Přínos k poznání"/>
    <s v="Hrubeš, Pavel;Derbek, Přemysl;Tvrzský, T."/>
    <s v="Funkční vzorek vozidlové jednotky"/>
    <x v="3"/>
    <s v="2.1 Civil engineering"/>
    <s v="Transport engineering"/>
    <x v="0"/>
    <x v="3"/>
    <n v="0"/>
    <n v="0"/>
    <n v="0"/>
    <n v="0"/>
    <n v="1"/>
    <n v="0"/>
  </r>
  <r>
    <s v="VŠ"/>
    <s v="Ministerstvo školství, mládeže a tělovýchovy"/>
    <n v="68407700"/>
    <x v="20"/>
    <s v="České vysoké učení technické v Praze/Fakulta dopravní"/>
    <n v="192043939"/>
    <s v="J"/>
    <s v="Přínos k poznání"/>
    <s v="Purkart, Pavel;Týfa, Lukáš"/>
    <s v="Německý pohled na regionální a městské kolejové systémy jako inspirace pro českou regionální a příměstskou dopravu"/>
    <x v="3"/>
    <s v="2.1 Civil engineering"/>
    <s v="Transport engineering"/>
    <x v="0"/>
    <x v="3"/>
    <n v="0"/>
    <n v="0"/>
    <n v="0"/>
    <n v="0"/>
    <n v="1"/>
    <n v="0"/>
  </r>
  <r>
    <s v="VŠ"/>
    <s v="Ministerstvo školství, mládeže a tělovýchovy"/>
    <n v="68407700"/>
    <x v="20"/>
    <s v="České vysoké učení technické v Praze/Fakulta strojní"/>
    <n v="191994979"/>
    <s v="J"/>
    <s v="Přínos k poznání"/>
    <s v="Myamlin, S.;Kalivoda, Jan;Neduzha, L."/>
    <s v="Testing of Railway Vehicles Using Roller Rigs"/>
    <x v="3"/>
    <s v="2.1 Civil engineering"/>
    <s v="Transport engineering"/>
    <x v="0"/>
    <x v="3"/>
    <n v="0"/>
    <n v="0"/>
    <n v="0"/>
    <n v="0"/>
    <n v="1"/>
    <n v="0"/>
  </r>
  <r>
    <s v="VŠ"/>
    <s v="Ministerstvo školství, mládeže a tělovýchovy"/>
    <n v="68407700"/>
    <x v="20"/>
    <s v="České vysoké učení technické v Praze/Fakulta elektrotechnická"/>
    <n v="191950072"/>
    <s v="B"/>
    <s v="Přínos k poznání"/>
    <s v="Kovář, Pavel"/>
    <s v="Družicová navigace. Od teorie k aplikacím v softwarovém přijímači"/>
    <x v="3"/>
    <s v="2.2 Electrical engineering, Electronic engineering, Information engineering"/>
    <s v="Communication engineering and systems"/>
    <x v="0"/>
    <x v="0"/>
    <n v="0"/>
    <n v="1"/>
    <n v="0"/>
    <n v="0"/>
    <n v="0"/>
    <n v="0"/>
  </r>
  <r>
    <s v="VŠ"/>
    <s v="Ministerstvo školství, mládeže a tělovýchovy"/>
    <n v="68407700"/>
    <x v="20"/>
    <s v="České vysoké učení technické v Praze/Fakulta elektrotechnická"/>
    <n v="191995237"/>
    <s v="R"/>
    <s v="Přínos k poznání"/>
    <s v="Čapek, Miloslav;Adler, Viktor;Kadlec, P.;Šeděnka, V.;Mašek, Michal;Losenický, Vít;Štrambach, Martin;Hazdra, Pavel"/>
    <s v="AToM - Antenna Toolbox for MATLAB"/>
    <x v="3"/>
    <s v="2.2 Electrical engineering, Electronic engineering, Information engineering"/>
    <s v="Electrical and electronic engineering"/>
    <x v="0"/>
    <x v="0"/>
    <n v="0"/>
    <n v="1"/>
    <n v="0"/>
    <n v="0"/>
    <n v="0"/>
    <n v="0"/>
  </r>
  <r>
    <s v="VŠ"/>
    <s v="Ministerstvo školství, mládeže a tělovýchovy"/>
    <n v="68407700"/>
    <x v="20"/>
    <s v="České vysoké učení technické v Praze/Fakulta jaderná a fyzikálně inženýrská"/>
    <n v="192044605"/>
    <s v="G"/>
    <s v="Společenská relevance"/>
    <s v="Procházka, Ivan;Kodet, Jan;Blažej, Josef"/>
    <s v="Funkční vzor detektoru jednotlivých fotonů s vylepšenou dlouhodobou stabilitou detekčního zpoždění"/>
    <x v="3"/>
    <s v="2.2 Electrical engineering, Electronic engineering, Information engineering"/>
    <s v="Electrical and electronic engineering"/>
    <x v="0"/>
    <x v="0"/>
    <n v="0"/>
    <n v="1"/>
    <n v="0"/>
    <n v="0"/>
    <n v="0"/>
    <n v="0"/>
  </r>
  <r>
    <s v="VŠ"/>
    <s v="Ministerstvo školství, mládeže a tělovýchovy"/>
    <n v="68407700"/>
    <x v="20"/>
    <s v="České vysoké učení technické v Praze/Český institut informatiky, robotiky a kybernetiky"/>
    <n v="192045484"/>
    <s v="O"/>
    <s v="Společenská relevance"/>
    <s v="Pichl, Jan;Marek, Petr;Konrád, Jakub;Nguyen, Long Hoang;Matulík, Martin;Šedivý, Jan"/>
    <s v="Alquist: The Alexa Prize Socialbot"/>
    <x v="3"/>
    <s v="2.2 Electrical engineering, Electronic engineering, Information engineering"/>
    <s v="Communication engineering and systems"/>
    <x v="0"/>
    <x v="1"/>
    <n v="0"/>
    <n v="0"/>
    <n v="1"/>
    <n v="0"/>
    <n v="0"/>
    <n v="0"/>
  </r>
  <r>
    <s v="VŠ"/>
    <s v="Ministerstvo školství, mládeže a tělovýchovy"/>
    <n v="68407700"/>
    <x v="20"/>
    <s v="České vysoké učení technické v Praze/Fakulta biomedicínského inženýrství"/>
    <n v="191995328"/>
    <s v="F"/>
    <s v="Společenská relevance"/>
    <s v="Bodnár, M.;Ozaňák, P.;Bariová, M.;Hána, Karel;Hon, Zdeněk;Kučera, Lukáš;Veselý, Tomáš;Bajer, M.;Motáň, V.;Malík, P.;Dobrovolný, M.;Němec, Z.;Rozsíval, P.;Blecha, T.;Čengery, J.;Kašpar, P."/>
    <s v="Systém monitorování a detekce"/>
    <x v="3"/>
    <s v="2.2 Electrical engineering, Electronic engineering, Information engineering"/>
    <s v="Electrical and electronic engineering"/>
    <x v="0"/>
    <x v="1"/>
    <n v="0"/>
    <n v="0"/>
    <n v="1"/>
    <n v="0"/>
    <n v="0"/>
    <n v="0"/>
  </r>
  <r>
    <s v="VŠ"/>
    <s v="Ministerstvo školství, mládeže a tělovýchovy"/>
    <n v="68407700"/>
    <x v="20"/>
    <s v="České vysoké učení technické v Praze/Fakulta elektrotechnická"/>
    <n v="191892897"/>
    <s v="O"/>
    <s v="Přínos k poznání"/>
    <s v="Havran, Vlastimil"/>
    <s v="Practical Experiences from Using Autocollimator for Surface Reflectance Measurement"/>
    <x v="3"/>
    <s v="2.2 Electrical engineering, Electronic engineering, Information engineering"/>
    <s v="Electrical and electronic engineering"/>
    <x v="0"/>
    <x v="1"/>
    <n v="0"/>
    <n v="0"/>
    <n v="1"/>
    <n v="0"/>
    <n v="0"/>
    <n v="0"/>
  </r>
  <r>
    <s v="VŠ"/>
    <s v="Ministerstvo školství, mládeže a tělovýchovy"/>
    <n v="68407700"/>
    <x v="20"/>
    <s v="České vysoké učení technické v Praze/Fakulta elektrotechnická"/>
    <n v="191939867"/>
    <s v="C"/>
    <s v="Přínos k poznání"/>
    <s v="Čertický, Michal;Jakob, Michal;Píbil, Radek"/>
    <s v="Simulation Testbed for Autonomic Demand-Responsive Mobility Systems"/>
    <x v="3"/>
    <s v="2.2 Electrical engineering, Electronic engineering, Information engineering"/>
    <s v="Automation and control systems"/>
    <x v="0"/>
    <x v="1"/>
    <n v="0"/>
    <n v="0"/>
    <n v="1"/>
    <n v="0"/>
    <n v="0"/>
    <n v="0"/>
  </r>
  <r>
    <s v="VŠ"/>
    <s v="Ministerstvo školství, mládeže a tělovýchovy"/>
    <n v="68407700"/>
    <x v="20"/>
    <s v="České vysoké učení technické v Praze/Fakulta elektrotechnická"/>
    <n v="191950243"/>
    <s v="C"/>
    <s v="Přínos k poznání"/>
    <s v="Butta, Mattia"/>
    <s v="Orthogonal Fluxgate Magnetometers"/>
    <x v="3"/>
    <s v="2.2 Electrical engineering, Electronic engineering, Information engineering"/>
    <s v="Electrical and electronic engineering"/>
    <x v="0"/>
    <x v="1"/>
    <n v="0"/>
    <n v="0"/>
    <n v="1"/>
    <n v="0"/>
    <n v="0"/>
    <n v="0"/>
  </r>
  <r>
    <s v="VŠ"/>
    <s v="Ministerstvo školství, mládeže a tělovýchovy"/>
    <n v="68407700"/>
    <x v="20"/>
    <s v="České vysoké učení technické v Praze/Fakulta elektrotechnická"/>
    <n v="191995241"/>
    <s v="O"/>
    <s v="Společenská relevance"/>
    <s v="Páta, Petr;Janout, Petr;Blažek, Martin"/>
    <s v="Kontrolní a detekční software projektu WILLIAM"/>
    <x v="3"/>
    <s v="2.2 Electrical engineering, Electronic engineering, Information engineering"/>
    <s v="Electrical and electronic engineering"/>
    <x v="0"/>
    <x v="1"/>
    <n v="0"/>
    <n v="0"/>
    <n v="1"/>
    <n v="0"/>
    <n v="0"/>
    <n v="0"/>
  </r>
  <r>
    <s v="VŠ"/>
    <s v="Ministerstvo školství, mládeže a tělovýchovy"/>
    <n v="68407700"/>
    <x v="20"/>
    <s v="České vysoké učení technické v Praze/Fakulta elektrotechnická"/>
    <n v="192021049"/>
    <s v="G"/>
    <s v="Přínos k poznání"/>
    <s v="Bortel, Radoslav;Šebek, Jan;Hospodka, Jiří;Sovka, Pavel"/>
    <s v="Systém pro monitoraci reflektivity transplantovaného orgánu ve viditelné a blízke infračervené oblasti"/>
    <x v="3"/>
    <s v="2.2 Electrical engineering, Electronic engineering, Information engineering"/>
    <s v="Electrical and electronic engineering"/>
    <x v="0"/>
    <x v="1"/>
    <n v="0"/>
    <n v="0"/>
    <n v="1"/>
    <n v="0"/>
    <n v="0"/>
    <n v="0"/>
  </r>
  <r>
    <s v="VŠ"/>
    <s v="Ministerstvo školství, mládeže a tělovýchovy"/>
    <n v="68407700"/>
    <x v="20"/>
    <s v="České vysoké učení technické v Praze/Fakulta elektrotechnická"/>
    <n v="192043056"/>
    <s v="P"/>
    <s v="Přínos k poznání"/>
    <s v="Hoffmann, Karel"/>
    <s v="System for vector measurement of the electromagnetic field intensity"/>
    <x v="3"/>
    <s v="2.2 Electrical engineering, Electronic engineering, Information engineering"/>
    <s v="Electrical and electronic engineering"/>
    <x v="0"/>
    <x v="1"/>
    <n v="0"/>
    <n v="0"/>
    <n v="1"/>
    <n v="0"/>
    <n v="0"/>
    <n v="0"/>
  </r>
  <r>
    <s v="VŠ"/>
    <s v="Ministerstvo školství, mládeže a tělovýchovy"/>
    <n v="68407700"/>
    <x v="20"/>
    <s v="České vysoké učení technické v Praze/Fakulta elektrotechnická"/>
    <n v="192043064"/>
    <s v="O"/>
    <s v="Přínos k poznání"/>
    <s v="Ghassemlooy, Z.;Nero Alves, L.;Zvánovec, Stanislav;Khalighi, M.-A."/>
    <s v="Visible Light Communications: Theory and Applications"/>
    <x v="3"/>
    <s v="2.2 Electrical engineering, Electronic engineering, Information engineering"/>
    <s v="Electrical and electronic engineering"/>
    <x v="0"/>
    <x v="1"/>
    <n v="0"/>
    <n v="0"/>
    <n v="1"/>
    <n v="0"/>
    <n v="0"/>
    <n v="0"/>
  </r>
  <r>
    <s v="VŠ"/>
    <s v="Ministerstvo školství, mládeže a tělovýchovy"/>
    <n v="68407700"/>
    <x v="20"/>
    <s v="České vysoké učení technické v Praze/Fakulta elektrotechnická"/>
    <n v="192043233"/>
    <s v="P"/>
    <s v="Přínos k poznání"/>
    <s v="Hudec, Přemysl"/>
    <s v="Microwave System with Enhanced Capability to Detect, Identify and Localize Moving Targets"/>
    <x v="3"/>
    <s v="2.2 Electrical engineering, Electronic engineering, Information engineering"/>
    <s v="Electrical and electronic engineering"/>
    <x v="0"/>
    <x v="1"/>
    <n v="0"/>
    <n v="0"/>
    <n v="1"/>
    <n v="0"/>
    <n v="0"/>
    <n v="0"/>
  </r>
  <r>
    <s v="VŠ"/>
    <s v="Ministerstvo školství, mládeže a tělovýchovy"/>
    <n v="68407700"/>
    <x v="20"/>
    <s v="České vysoké učení technické v Praze/Fakulta informačních technologií"/>
    <n v="191950733"/>
    <s v="C"/>
    <s v="Přínos k poznání"/>
    <s v="Schmidt, Jan;Blažek, Rudolf Bohumil;Fišer, Petr"/>
    <s v="Towards Understanding the Performance of Randomized Algorithms"/>
    <x v="3"/>
    <s v="2.2 Electrical engineering, Electronic engineering, Information engineering"/>
    <s v="Computer hardware and_x000a_architecture"/>
    <x v="0"/>
    <x v="1"/>
    <n v="0"/>
    <n v="0"/>
    <n v="1"/>
    <n v="0"/>
    <n v="0"/>
    <n v="0"/>
  </r>
  <r>
    <s v="VŠ"/>
    <s v="Ministerstvo školství, mládeže a tělovýchovy"/>
    <n v="68407700"/>
    <x v="20"/>
    <s v="České vysoké učení technické v Praze/Fakulta strojní"/>
    <n v="191995131"/>
    <s v="R"/>
    <s v="Společenská relevance"/>
    <s v="Vyhlídal, Tomáš;Knobloch, J.;Bušek, Jaroslav;Simeunovič, Goran;Fišer, Jaromír"/>
    <s v="Softwarové moduly pro optimalizaci výrobních procesů"/>
    <x v="3"/>
    <s v="2.2 Electrical engineering, Electronic engineering, Information engineering"/>
    <s v="Automation and control systems"/>
    <x v="0"/>
    <x v="1"/>
    <n v="0"/>
    <n v="0"/>
    <n v="1"/>
    <n v="0"/>
    <n v="0"/>
    <n v="0"/>
  </r>
  <r>
    <s v="VŠ"/>
    <s v="Ministerstvo školství, mládeže a tělovýchovy"/>
    <n v="68407700"/>
    <x v="20"/>
    <s v="České vysoké učení technické v Praze/Český institut informatiky, robotiky a kybernetiky"/>
    <n v="191940154"/>
    <s v="J"/>
    <s v="Přínos k poznání"/>
    <s v="Slyusar, Khilda;Kulich, Miroslav"/>
    <s v="FRAMEWORK FOR AD HOC NETWORK COMMUNICATION IN MULTI-ROBOT SYSTEMS"/>
    <x v="3"/>
    <s v="2.2 Electrical engineering, Electronic engineering, Information engineering"/>
    <s v="Robotics and automatic control"/>
    <x v="0"/>
    <x v="2"/>
    <n v="0"/>
    <n v="0"/>
    <n v="0"/>
    <n v="1"/>
    <n v="0"/>
    <n v="0"/>
  </r>
  <r>
    <s v="VŠ"/>
    <s v="Ministerstvo školství, mládeže a tělovýchovy"/>
    <n v="68407700"/>
    <x v="20"/>
    <s v="České vysoké učení technické v Praze/Český institut informatiky, robotiky a kybernetiky"/>
    <n v="192045512"/>
    <s v="O"/>
    <s v="Společenská relevance"/>
    <s v="Vajnar, Martin"/>
    <s v="Project report: Autonomous model car"/>
    <x v="3"/>
    <s v="2.2 Electrical engineering, Electronic engineering, Information engineering"/>
    <s v="Automation and control systems"/>
    <x v="0"/>
    <x v="2"/>
    <n v="0"/>
    <n v="0"/>
    <n v="0"/>
    <n v="1"/>
    <n v="0"/>
    <n v="0"/>
  </r>
  <r>
    <s v="VŠ"/>
    <s v="Ministerstvo školství, mládeže a tělovýchovy"/>
    <n v="68407700"/>
    <x v="20"/>
    <s v="České vysoké učení technické v Praze/Fakulta dopravní"/>
    <n v="191995287"/>
    <s v="J"/>
    <s v="Přínos k poznání"/>
    <s v="Sadil, Jindřich"/>
    <s v="Elektrochemická impedanční spektroskopie akumulátorů, Porovnání nového a opotřebeného trakčního akumulátoru LiFeYPO4"/>
    <x v="3"/>
    <s v="2.2 Electrical engineering, Electronic engineering, Information engineering"/>
    <s v="Electrical and electronic engineering"/>
    <x v="0"/>
    <x v="2"/>
    <n v="0"/>
    <n v="0"/>
    <n v="0"/>
    <n v="1"/>
    <n v="0"/>
    <n v="0"/>
  </r>
  <r>
    <s v="VŠ"/>
    <s v="Ministerstvo školství, mládeže a tělovýchovy"/>
    <n v="68407700"/>
    <x v="20"/>
    <s v="České vysoké učení technické v Praze/Fakulta dopravní"/>
    <n v="192043938"/>
    <s v="G"/>
    <s v="Společenská relevance"/>
    <s v="Honzík, Petr;Vondráček, Stanislav;Abramova, Karina;Kolář, Jakub;Fukar, Tomáš;Brynda, Petr"/>
    <s v="Senzor hluku pro bezdrátové senzorické sítě"/>
    <x v="3"/>
    <s v="2.2 Electrical engineering, Electronic engineering, Information engineering"/>
    <s v="Electrical and electronic engineering"/>
    <x v="0"/>
    <x v="2"/>
    <n v="0"/>
    <n v="0"/>
    <n v="0"/>
    <n v="1"/>
    <n v="0"/>
    <n v="0"/>
  </r>
  <r>
    <s v="VŠ"/>
    <s v="Ministerstvo školství, mládeže a tělovýchovy"/>
    <n v="68407700"/>
    <x v="20"/>
    <s v="České vysoké učení technické v Praze/Fakulta elektrotechnická"/>
    <n v="191892898"/>
    <s v="O"/>
    <s v="Přínos k poznání"/>
    <s v="Filip, J.;Havran, Vlastimil;Myszkowski, K."/>
    <s v="Gaze Analysis of BRDF Distortions"/>
    <x v="3"/>
    <s v="2.2 Electrical engineering, Electronic engineering, Information engineering"/>
    <s v="Electrical and electronic engineering"/>
    <x v="0"/>
    <x v="2"/>
    <n v="0"/>
    <n v="0"/>
    <n v="0"/>
    <n v="1"/>
    <n v="0"/>
    <n v="0"/>
  </r>
  <r>
    <s v="VŠ"/>
    <s v="Ministerstvo školství, mládeže a tělovýchovy"/>
    <n v="68407700"/>
    <x v="20"/>
    <s v="České vysoké učení technické v Praze/Fakulta elektrotechnická"/>
    <n v="191950085"/>
    <s v="C"/>
    <s v="Přínos k poznání"/>
    <s v="Hansen, J. M.;Roháč, Jan;Šipoš, Martin;Johansen, T. A.;Fossen, T. I."/>
    <s v="Validation and Experimental Testing of Observers for Robust GNSS-Aided Inertial Navigation"/>
    <x v="3"/>
    <s v="2.2 Electrical engineering, Electronic engineering, Information engineering"/>
    <s v="Communication engineering and systems"/>
    <x v="0"/>
    <x v="2"/>
    <n v="0"/>
    <n v="0"/>
    <n v="0"/>
    <n v="1"/>
    <n v="0"/>
    <n v="0"/>
  </r>
  <r>
    <s v="VŠ"/>
    <s v="Ministerstvo školství, mládeže a tělovýchovy"/>
    <n v="68407700"/>
    <x v="20"/>
    <s v="České vysoké učení technické v Praze/Fakulta elektrotechnická"/>
    <n v="191950317"/>
    <s v="C"/>
    <s v="Přínos k poznání"/>
    <s v="Sýkora, Jan;Bota, V.;Zhang, Y.;Ruiz, S."/>
    <s v="Cooperative Strategies and Networks"/>
    <x v="3"/>
    <s v="2.2 Electrical engineering, Electronic engineering, Information engineering"/>
    <s v="Communication engineering and systems"/>
    <x v="0"/>
    <x v="2"/>
    <n v="0"/>
    <n v="0"/>
    <n v="0"/>
    <n v="1"/>
    <n v="0"/>
    <n v="0"/>
  </r>
  <r>
    <s v="VŠ"/>
    <s v="Ministerstvo školství, mládeže a tělovýchovy"/>
    <n v="68407700"/>
    <x v="20"/>
    <s v="České vysoké učení technické v Praze/Fakulta elektrotechnická"/>
    <n v="191995180"/>
    <s v="F"/>
    <s v="Přínos k poznání"/>
    <s v="Komanec, Matěj;Zvánovec, Stanislav;Martan, Tomáš"/>
    <s v="Vazba mikrostrukturních optických vláken z měkkých skel na křemenná optická vlákna pro vysoké optické výkony"/>
    <x v="3"/>
    <s v="2.2 Electrical engineering, Electronic engineering, Information engineering"/>
    <s v="Electrical and electronic engineering"/>
    <x v="0"/>
    <x v="2"/>
    <n v="0"/>
    <n v="0"/>
    <n v="0"/>
    <n v="1"/>
    <n v="0"/>
    <n v="0"/>
  </r>
  <r>
    <s v="VŠ"/>
    <s v="Ministerstvo školství, mládeže a tělovýchovy"/>
    <n v="68407700"/>
    <x v="20"/>
    <s v="České vysoké učení technické v Praze/Fakulta elektrotechnická"/>
    <n v="192043068"/>
    <s v="C"/>
    <s v="Přínos k poznání"/>
    <s v="Bečvář, Zdeněk;Rohlík, Matěj;Mach, Pavel;Vondra, Michal;Vaněk, Tomáš;Puente, M.A.;Lobillo, F."/>
    <s v="Distributed Architecture of 5G Mobile Networks for Efficient Computation Management in Mobile Edge Computing"/>
    <x v="3"/>
    <s v="2.2 Electrical engineering, Electronic engineering, Information engineering"/>
    <s v="Electrical and electronic engineering"/>
    <x v="0"/>
    <x v="2"/>
    <n v="0"/>
    <n v="0"/>
    <n v="0"/>
    <n v="1"/>
    <n v="0"/>
    <n v="0"/>
  </r>
  <r>
    <s v="VŠ"/>
    <s v="Ministerstvo školství, mládeže a tělovýchovy"/>
    <n v="68407700"/>
    <x v="20"/>
    <s v="České vysoké učení technické v Praze/Fakulta elektrotechnická"/>
    <n v="192043076"/>
    <s v="F"/>
    <s v="Společenská relevance"/>
    <s v="Holub, Jan;Svatoš, Jakub"/>
    <s v="Zařízení pro zvýšení bezpečnosti provozu vozidel při pojíždění"/>
    <x v="3"/>
    <s v="2.2 Electrical engineering, Electronic engineering, Information engineering"/>
    <s v="Electrical and electronic engineering"/>
    <x v="0"/>
    <x v="2"/>
    <n v="0"/>
    <n v="0"/>
    <n v="0"/>
    <n v="1"/>
    <n v="0"/>
    <n v="0"/>
  </r>
  <r>
    <s v="VŠ"/>
    <s v="Ministerstvo školství, mládeže a tělovýchovy"/>
    <n v="68407700"/>
    <x v="20"/>
    <s v="České vysoké učení technické v Praze/Fakulta jaderná a fyzikálně inženýrská"/>
    <n v="191995309"/>
    <s v="G"/>
    <s v="Společenská relevance"/>
    <s v="Vrba, Václav;Havránek, Miroslav;Hejtmánek, Martin;Janoška, Zdenko;Kafka, Vladimír;Marčišovský, Michal;Marčišovská, Mária;Neue, Gordon;Tomášek, Lukáš;Lednický, Denis;Semmler, M.;Sysala, R."/>
    <s v="Funkční vzorek čipu pro čtení velkorozměrových pixelových senzorů"/>
    <x v="3"/>
    <s v="2.2 Electrical engineering, Electronic engineering, Information engineering"/>
    <s v="Electrical and electronic engineering"/>
    <x v="0"/>
    <x v="2"/>
    <n v="0"/>
    <n v="0"/>
    <n v="0"/>
    <n v="1"/>
    <n v="0"/>
    <n v="0"/>
  </r>
  <r>
    <s v="VŠ"/>
    <s v="Ministerstvo školství, mládeže a tělovýchovy"/>
    <n v="68407700"/>
    <x v="20"/>
    <s v="České vysoké učení technické v Praze/Fakulta jaderná a fyzikálně inženýrská"/>
    <n v="191995310"/>
    <s v="G"/>
    <s v="Společenská relevance"/>
    <s v="Vrba, Václav;Havránek, Miroslav;Janoška, Zdenko;Kafka, Vladimír;Marčišovský, Michal;Marčišovská, Mária;Neue, Gordon;Tomášek, Lukáš;Semmler, M.;Sysala, R.;Kubínyi, M."/>
    <s v="Funkční vzorek čtecího čipu pixelových senzorů pro snímání rychlých dějů"/>
    <x v="3"/>
    <s v="2.2 Electrical engineering, Electronic engineering, Information engineering"/>
    <s v="Electrical and electronic engineering"/>
    <x v="0"/>
    <x v="2"/>
    <n v="0"/>
    <n v="0"/>
    <n v="0"/>
    <n v="1"/>
    <n v="0"/>
    <n v="0"/>
  </r>
  <r>
    <s v="VŠ"/>
    <s v="Ministerstvo školství, mládeže a tělovýchovy"/>
    <n v="68407700"/>
    <x v="20"/>
    <s v="České vysoké učení technické v Praze/Univerzitní centrum energeticky efektivních budov"/>
    <n v="191952906"/>
    <s v="J"/>
    <s v="Přínos k poznání"/>
    <s v="Zelený, Richard;Velebil, Lukáš;Včelák, Jan;Kuklík, Petr;Terebesyová, Monika;Dvořák, M.;Šašek, L."/>
    <s v="Optovláknové senzory jako nový způsob monitorování a diagnostiky dřevostaveb"/>
    <x v="3"/>
    <s v="2.2 Electrical engineering, Electronic engineering, Information engineering"/>
    <s v="Communication engineering and systems"/>
    <x v="0"/>
    <x v="2"/>
    <n v="0"/>
    <n v="0"/>
    <n v="0"/>
    <n v="1"/>
    <n v="0"/>
    <n v="0"/>
  </r>
  <r>
    <s v="VŠ"/>
    <s v="Ministerstvo školství, mládeže a tělovýchovy"/>
    <n v="68407700"/>
    <x v="20"/>
    <s v="České vysoké učení technické v Praze/Univerzitní centrum energeticky efektivních budov"/>
    <n v="192045392"/>
    <s v="G"/>
    <s v="Společenská relevance"/>
    <s v="Čápová, Kristýna;Včelák, Jan;Velebil, Lukáš"/>
    <s v="FBG senzor pro měření mechanického přetvoření v betonových konstrukcích"/>
    <x v="3"/>
    <s v="2.2 Electrical engineering, Electronic engineering, Information engineering"/>
    <s v="Electrical and electronic engineering"/>
    <x v="0"/>
    <x v="2"/>
    <n v="0"/>
    <n v="0"/>
    <n v="0"/>
    <n v="1"/>
    <n v="0"/>
    <n v="0"/>
  </r>
  <r>
    <s v="VŠ"/>
    <s v="Ministerstvo školství, mládeže a tělovýchovy"/>
    <n v="68407700"/>
    <x v="20"/>
    <s v="České vysoké učení technické v Praze/Fakulta dopravní"/>
    <n v="191950888"/>
    <s v="G"/>
    <s v="Přínos k poznání"/>
    <s v="Šleichrt, Jan;Fíla, Tomáš;Kytýř, Daniel"/>
    <s v="Modulární jednotka řízení experimentálních zařízení"/>
    <x v="3"/>
    <s v="2.2 Electrical engineering, Electronic engineering, Information engineering"/>
    <s v="Electrical and electronic engineering"/>
    <x v="0"/>
    <x v="3"/>
    <n v="0"/>
    <n v="0"/>
    <n v="0"/>
    <n v="0"/>
    <n v="1"/>
    <n v="0"/>
  </r>
  <r>
    <s v="VŠ"/>
    <s v="Ministerstvo školství, mládeže a tělovýchovy"/>
    <n v="68407700"/>
    <x v="20"/>
    <s v="České vysoké učení technické v Praze/Fakulta elektrotechnická"/>
    <n v="191950213"/>
    <s v="C"/>
    <s v="Přínos k poznání"/>
    <s v="Janošek, Michal"/>
    <s v="Parallel Fluxgate Magnetometers"/>
    <x v="3"/>
    <s v="2.2 Electrical engineering, Electronic engineering, Information engineering"/>
    <s v="Electrical and electronic engineering"/>
    <x v="0"/>
    <x v="3"/>
    <n v="0"/>
    <n v="0"/>
    <n v="0"/>
    <n v="0"/>
    <n v="1"/>
    <n v="0"/>
  </r>
  <r>
    <s v="VŠ"/>
    <s v="Ministerstvo školství, mládeže a tělovýchovy"/>
    <n v="68407700"/>
    <x v="20"/>
    <s v="České vysoké učení technické v Praze/Fakulta jaderná a fyzikálně inženýrská"/>
    <n v="191940011"/>
    <s v="G"/>
    <s v="Přínos k poznání"/>
    <s v="Vrba, Václav;Havránek, Miroslav;Hejtmánek, Martin;Janoška, Zdenko;Kafka, Vladimír;Marčišovská, Mária;Marčišovský, Michal;Neue, Gordon;Tomášek, Lukáš;Semmler, M."/>
    <s v="Silicon strip sensor with thin inactive layers for alpha and beta radiation detection"/>
    <x v="3"/>
    <s v="2.2 Electrical engineering, Electronic engineering, Information engineering"/>
    <s v="Electrical and electronic engineering"/>
    <x v="0"/>
    <x v="3"/>
    <n v="0"/>
    <n v="0"/>
    <n v="0"/>
    <n v="0"/>
    <n v="1"/>
    <n v="0"/>
  </r>
  <r>
    <s v="VŠ"/>
    <s v="Ministerstvo školství, mládeže a tělovýchovy"/>
    <n v="68407700"/>
    <x v="20"/>
    <s v="České vysoké učení technické v Praze/Fakulta strojní"/>
    <n v="192042721"/>
    <s v="P"/>
    <s v="Společenská relevance"/>
    <s v="Hlaváč, Vladimír"/>
    <s v="Konektor pro dobíjení pohybujících se mechanizmů, zejména robotů"/>
    <x v="3"/>
    <s v="2.2 Electrical engineering, Electronic engineering, Information engineering"/>
    <s v="Electrical and electronic engineering"/>
    <x v="0"/>
    <x v="3"/>
    <n v="0"/>
    <n v="0"/>
    <n v="0"/>
    <n v="0"/>
    <n v="1"/>
    <n v="0"/>
  </r>
  <r>
    <s v="VŠ"/>
    <s v="Ministerstvo školství, mládeže a tělovýchovy"/>
    <n v="68407700"/>
    <x v="20"/>
    <s v="České vysoké učení technické v Praze/Fakulta strojní"/>
    <n v="191949362"/>
    <s v="J"/>
    <s v="Přínos k poznání"/>
    <s v="Vítek, Oldřich;Macek, Jan;Poetsch, Ch."/>
    <s v="Knowledge Transfer from Detailed 3-D CFD Codes to System Simulation Tools –CCV Modeling in SI Engine"/>
    <x v="3"/>
    <s v="2.3 Mechanical engineering"/>
    <s v="Thermodynamics"/>
    <x v="0"/>
    <x v="0"/>
    <n v="0"/>
    <n v="1"/>
    <n v="0"/>
    <n v="0"/>
    <n v="0"/>
    <n v="0"/>
  </r>
  <r>
    <s v="VŠ"/>
    <s v="Ministerstvo školství, mládeže a tělovýchovy"/>
    <n v="68407700"/>
    <x v="20"/>
    <s v="České vysoké učení technické v Praze/Fakulta strojní"/>
    <n v="191994962"/>
    <s v="P"/>
    <s v="Společenská relevance"/>
    <s v="Macek, Jan;Doleček, Vít;Vítek, Oldřich;Vacek, M.;Štefaňák, P."/>
    <s v="Radiálně axiální dostředivá turbína s rotorem s variabilní výstupní částí"/>
    <x v="3"/>
    <s v="2.3 Mechanical engineering"/>
    <s v="Thermodynamics"/>
    <x v="0"/>
    <x v="0"/>
    <n v="0"/>
    <n v="1"/>
    <n v="0"/>
    <n v="0"/>
    <n v="0"/>
    <n v="0"/>
  </r>
  <r>
    <s v="VŠ"/>
    <s v="Ministerstvo školství, mládeže a tělovýchovy"/>
    <n v="68407700"/>
    <x v="20"/>
    <s v="České vysoké učení technické v Praze/Fakulta strojní"/>
    <n v="192042708"/>
    <s v="P"/>
    <s v="Přínos k poznání"/>
    <s v="Valášek, Michael;Štorkán, Jaroslav"/>
    <s v="Způsob řízení sférického pohybu tělesa"/>
    <x v="3"/>
    <s v="2.3 Mechanical engineering"/>
    <s v="Mechanical engineering"/>
    <x v="0"/>
    <x v="0"/>
    <n v="0"/>
    <n v="1"/>
    <n v="0"/>
    <n v="0"/>
    <n v="0"/>
    <n v="0"/>
  </r>
  <r>
    <s v="VŠ"/>
    <s v="Ministerstvo školství, mládeže a tělovýchovy"/>
    <n v="68407700"/>
    <x v="20"/>
    <s v="České vysoké učení technické v Praze/Fakulta strojní"/>
    <n v="192042816"/>
    <s v="P"/>
    <s v="Společenská relevance"/>
    <s v="Smolík, Jan;Diviš, Ivan;Fornůsek, Tomáš;Malý, Jan;Hosnedl, Stanislav"/>
    <s v="Způsob vytváření kovových dílců pomocí depozice materiálu a zařízení k provádění tohoto způsobu"/>
    <x v="3"/>
    <s v="2.3 Mechanical engineering"/>
    <s v="Mechanical engineering"/>
    <x v="0"/>
    <x v="0"/>
    <n v="0"/>
    <n v="1"/>
    <n v="0"/>
    <n v="0"/>
    <n v="0"/>
    <n v="0"/>
  </r>
  <r>
    <s v="VŠ"/>
    <s v="Ministerstvo školství, mládeže a tělovýchovy"/>
    <n v="68407700"/>
    <x v="20"/>
    <s v="České vysoké učení technické v Praze/Fakulta strojní"/>
    <n v="192042907"/>
    <s v="P"/>
    <s v="Společenská relevance"/>
    <s v="Valášek, Michael"/>
    <s v="Způsob provádění alespoň dvou po sobě následujících operací na obráběcím stroji"/>
    <x v="3"/>
    <s v="2.3 Mechanical engineering"/>
    <s v="Mechanical engineering"/>
    <x v="0"/>
    <x v="0"/>
    <n v="0"/>
    <n v="1"/>
    <n v="0"/>
    <n v="0"/>
    <n v="0"/>
    <n v="0"/>
  </r>
  <r>
    <s v="VŠ"/>
    <s v="Ministerstvo školství, mládeže a tělovýchovy"/>
    <n v="68407700"/>
    <x v="20"/>
    <s v="České vysoké učení technické v Praze/Fakulta stavební"/>
    <n v="192042246"/>
    <s v="P"/>
    <s v="Společenská relevance"/>
    <s v="Sedláček, Miroslav"/>
    <s v="Precesní kapalinová turbína"/>
    <x v="3"/>
    <s v="2.3 Mechanical engineering"/>
    <s v="Mechanical engineering"/>
    <x v="0"/>
    <x v="1"/>
    <n v="0"/>
    <n v="0"/>
    <n v="1"/>
    <n v="0"/>
    <n v="0"/>
    <n v="0"/>
  </r>
  <r>
    <s v="VŠ"/>
    <s v="Ministerstvo školství, mládeže a tělovýchovy"/>
    <n v="68407700"/>
    <x v="20"/>
    <s v="České vysoké učení technické v Praze/Fakulta strojní"/>
    <n v="191893072"/>
    <s v="J"/>
    <s v="Přínos k poznání"/>
    <s v="Sváček, Petr"/>
    <s v="Numerical simulation of turbulent transitional flow around an elastically supported aerofoil"/>
    <x v="3"/>
    <s v="2.3 Mechanical engineering"/>
    <s v="Thermodynamics"/>
    <x v="0"/>
    <x v="1"/>
    <n v="0"/>
    <n v="0"/>
    <n v="1"/>
    <n v="0"/>
    <n v="0"/>
    <n v="0"/>
  </r>
  <r>
    <s v="VŠ"/>
    <s v="Ministerstvo školství, mládeže a tělovýchovy"/>
    <n v="68407700"/>
    <x v="20"/>
    <s v="České vysoké učení technické v Praze/Fakulta strojní"/>
    <n v="191949220"/>
    <s v="O"/>
    <s v="Přínos k poznání"/>
    <s v="Halama, Jan;Hric, Vladimír;Pátý, Marek"/>
    <s v="Numerical Simulation of Non-equilibrium Condensation of Steam in Turbine Flows"/>
    <x v="3"/>
    <s v="2.3 Mechanical engineering"/>
    <s v="Thermodynamics"/>
    <x v="0"/>
    <x v="1"/>
    <n v="0"/>
    <n v="0"/>
    <n v="1"/>
    <n v="0"/>
    <n v="0"/>
    <n v="0"/>
  </r>
  <r>
    <s v="VŠ"/>
    <s v="Ministerstvo školství, mládeže a tělovýchovy"/>
    <n v="68407700"/>
    <x v="20"/>
    <s v="České vysoké učení technické v Praze/Fakulta strojní"/>
    <n v="191970596"/>
    <s v="G"/>
    <s v="Společenská relevance"/>
    <s v="Zeman, Pavel;Malý, Jan;Vítek, P.;Novotný, A.;Holub, M.;Koudela, M."/>
    <s v="Prototyp nástroje z PKNB"/>
    <x v="3"/>
    <s v="2.3 Mechanical engineering"/>
    <s v="Mechanical engineering"/>
    <x v="0"/>
    <x v="1"/>
    <n v="0"/>
    <n v="0"/>
    <n v="1"/>
    <n v="0"/>
    <n v="0"/>
    <n v="0"/>
  </r>
  <r>
    <s v="VŠ"/>
    <s v="Ministerstvo školství, mládeže a tělovýchovy"/>
    <n v="68407700"/>
    <x v="20"/>
    <s v="České vysoké učení technické v Praze/Fakulta strojní"/>
    <n v="191995138"/>
    <s v="R"/>
    <s v="Společenská relevance"/>
    <s v="Macek, Jan;Steinbauer, Pavel;Morkus, Josef;Denk, Petr"/>
    <s v="Optimization of Hybrid Vehicle Driving"/>
    <x v="3"/>
    <s v="2.3 Mechanical engineering"/>
    <s v="Applied mechanics"/>
    <x v="0"/>
    <x v="1"/>
    <n v="0"/>
    <n v="0"/>
    <n v="1"/>
    <n v="0"/>
    <n v="0"/>
    <n v="0"/>
  </r>
  <r>
    <s v="VŠ"/>
    <s v="Ministerstvo školství, mládeže a tělovýchovy"/>
    <n v="68407700"/>
    <x v="20"/>
    <s v="České vysoké učení technické v Praze/Fakulta strojní"/>
    <n v="191995140"/>
    <s v="G"/>
    <s v="Společenská relevance"/>
    <s v="Schmirler, Michal"/>
    <s v="Experimentální parogenerátor pro napájení kartáčové turbíny malého výkonu"/>
    <x v="3"/>
    <s v="2.3 Mechanical engineering"/>
    <s v="Thermodynamics"/>
    <x v="0"/>
    <x v="1"/>
    <n v="0"/>
    <n v="0"/>
    <n v="1"/>
    <n v="0"/>
    <n v="0"/>
    <n v="0"/>
  </r>
  <r>
    <s v="VŠ"/>
    <s v="Ministerstvo školství, mládeže a tělovýchovy"/>
    <n v="68407700"/>
    <x v="20"/>
    <s v="České vysoké učení technické v Praze/Fakulta strojní"/>
    <n v="192042908"/>
    <s v="P"/>
    <s v="Společenská relevance"/>
    <s v="Valášek, Michael"/>
    <s v="Hydraulický tlumič"/>
    <x v="3"/>
    <s v="2.3 Mechanical engineering"/>
    <s v="Mechanical engineering"/>
    <x v="0"/>
    <x v="1"/>
    <n v="0"/>
    <n v="0"/>
    <n v="1"/>
    <n v="0"/>
    <n v="0"/>
    <n v="0"/>
  </r>
  <r>
    <s v="VŠ"/>
    <s v="Ministerstvo školství, mládeže a tělovýchovy"/>
    <n v="68407700"/>
    <x v="20"/>
    <s v="České vysoké učení technické v Praze/Fakulta strojní"/>
    <n v="192042909"/>
    <s v="P"/>
    <s v="Společenská relevance"/>
    <s v="Valášek, Michael;Steinbauer, Pavel;Šika, Zbyněk"/>
    <s v="Hydraulický tlumič"/>
    <x v="3"/>
    <s v="2.3 Mechanical engineering"/>
    <s v="Mechanical engineering"/>
    <x v="0"/>
    <x v="1"/>
    <n v="0"/>
    <n v="0"/>
    <n v="1"/>
    <n v="0"/>
    <n v="0"/>
    <n v="0"/>
  </r>
  <r>
    <s v="VŠ"/>
    <s v="Ministerstvo školství, mládeže a tělovýchovy"/>
    <n v="68407700"/>
    <x v="20"/>
    <s v="České vysoké učení technické v Praze/Fakulta strojní"/>
    <n v="192042910"/>
    <s v="P"/>
    <s v="Společenská relevance"/>
    <s v="Valášek, Michael;Steinbauer, Pavel;Šika, Zbyněk"/>
    <s v="Způsob řízení tlumicí síly hydraulického tlumiče a hydraulický tlumič"/>
    <x v="3"/>
    <s v="2.3 Mechanical engineering"/>
    <s v="Mechanical engineering"/>
    <x v="0"/>
    <x v="1"/>
    <n v="0"/>
    <n v="0"/>
    <n v="1"/>
    <n v="0"/>
    <n v="0"/>
    <n v="0"/>
  </r>
  <r>
    <s v="VŠ"/>
    <s v="Ministerstvo školství, mládeže a tělovýchovy"/>
    <n v="68407700"/>
    <x v="20"/>
    <s v="České vysoké učení technické v Praze/Fakulta strojní"/>
    <n v="192042925"/>
    <s v="C"/>
    <s v="Přínos k poznání"/>
    <s v="Steinbauer, Pavel;Macek, Jan;Morkus, Josef;Denk, Petr;Šika, Zbyněk;Pasteur, F."/>
    <s v="Aspects for Velocity Profile Optimization for Fleet Operated Vehicles"/>
    <x v="3"/>
    <s v="2.3 Mechanical engineering"/>
    <s v="Mechanical engineering"/>
    <x v="0"/>
    <x v="1"/>
    <n v="0"/>
    <n v="0"/>
    <n v="1"/>
    <n v="0"/>
    <n v="0"/>
    <n v="0"/>
  </r>
  <r>
    <s v="VŠ"/>
    <s v="Ministerstvo školství, mládeže a tělovýchovy"/>
    <n v="68407700"/>
    <x v="20"/>
    <s v="České vysoké učení technické v Praze/Fakulta dopravní"/>
    <n v="191951057"/>
    <s v="P"/>
    <s v="Přínos k poznání"/>
    <s v="Hanus, Daniel;Hlaváček, David"/>
    <s v="Rotor odstředivého kompresoru se sériovým řazením lopatek"/>
    <x v="3"/>
    <s v="2.3 Mechanical engineering"/>
    <s v="Aerospace engineering"/>
    <x v="0"/>
    <x v="2"/>
    <n v="0"/>
    <n v="0"/>
    <n v="0"/>
    <n v="1"/>
    <n v="0"/>
    <n v="0"/>
  </r>
  <r>
    <s v="VŠ"/>
    <s v="Ministerstvo školství, mládeže a tělovýchovy"/>
    <n v="68407700"/>
    <x v="20"/>
    <s v="České vysoké učení technické v Praze/Fakulta stavební"/>
    <n v="192041735"/>
    <s v="F"/>
    <s v="Přínos k poznání"/>
    <s v="Pechová, Pavla;Garlík, Bohumír;Janda, Martin;Hlinovský, Vít;Houf, Zdeněk"/>
    <s v="Pohyblivá naklápěcí hasicí tryska"/>
    <x v="3"/>
    <s v="2.3 Mechanical engineering"/>
    <s v="Mechanical engineering"/>
    <x v="0"/>
    <x v="2"/>
    <n v="0"/>
    <n v="0"/>
    <n v="0"/>
    <n v="1"/>
    <n v="0"/>
    <n v="0"/>
  </r>
  <r>
    <s v="VŠ"/>
    <s v="Ministerstvo školství, mládeže a tělovýchovy"/>
    <n v="68407700"/>
    <x v="20"/>
    <s v="České vysoké učení technické v Praze/Fakulta stavební"/>
    <n v="192042247"/>
    <s v="P"/>
    <s v="Společenská relevance"/>
    <s v="Sedláček, Miroslav;Brada, K."/>
    <s v="Tekutinové odvalovací čerpadlo"/>
    <x v="3"/>
    <s v="2.3 Mechanical engineering"/>
    <s v="Mechanical engineering"/>
    <x v="0"/>
    <x v="2"/>
    <n v="0"/>
    <n v="0"/>
    <n v="0"/>
    <n v="1"/>
    <n v="0"/>
    <n v="0"/>
  </r>
  <r>
    <s v="VŠ"/>
    <s v="Ministerstvo školství, mládeže a tělovýchovy"/>
    <n v="68407700"/>
    <x v="20"/>
    <s v="České vysoké učení technické v Praze/Fakulta strojní"/>
    <n v="191893088"/>
    <s v="J"/>
    <s v="Přínos k poznání"/>
    <s v="Islam, M.;Fürst, Jiří;Wood, D.;Ani, F N"/>
    <s v="Analysis of an Airfoil Using a Transition and Turbulence Model"/>
    <x v="3"/>
    <s v="2.3 Mechanical engineering"/>
    <s v="Aerospace engineering"/>
    <x v="0"/>
    <x v="2"/>
    <n v="0"/>
    <n v="0"/>
    <n v="0"/>
    <n v="1"/>
    <n v="0"/>
    <n v="0"/>
  </r>
  <r>
    <s v="VŠ"/>
    <s v="Ministerstvo školství, mládeže a tělovýchovy"/>
    <n v="68407700"/>
    <x v="20"/>
    <s v="České vysoké učení technické v Praze/Fakulta strojní"/>
    <n v="191995023"/>
    <s v="F"/>
    <s v="Společenská relevance"/>
    <s v="Beránek, Libor;Kyncl, Jiří;Pitrmuc, Zdeněk;Šimota, Jan;Vyskočil, Z."/>
    <s v="Přípravek pro upínání lopatek pro letecký a energetický průmysl na rovinné brusky"/>
    <x v="3"/>
    <s v="2.3 Mechanical engineering"/>
    <s v="Mechanical engineering"/>
    <x v="0"/>
    <x v="2"/>
    <n v="0"/>
    <n v="0"/>
    <n v="0"/>
    <n v="1"/>
    <n v="0"/>
    <n v="0"/>
  </r>
  <r>
    <s v="VŠ"/>
    <s v="Ministerstvo školství, mládeže a tělovýchovy"/>
    <n v="68407700"/>
    <x v="20"/>
    <s v="České vysoké učení technické v Praze/Fakulta strojní"/>
    <n v="191995034"/>
    <s v="O"/>
    <s v="Společenská relevance"/>
    <s v="Novotný, Lukáš;Fojtů, Petr;Lazák, Tomáš;Kolář, Petr;Smolík, Jan;Zbožínek, R."/>
    <s v="Potlačení vibrací dlouhých štíhlých smykadel u multifunkčních strojů"/>
    <x v="3"/>
    <s v="2.3 Mechanical engineering"/>
    <s v="Mechanical engineering"/>
    <x v="0"/>
    <x v="2"/>
    <n v="0"/>
    <n v="0"/>
    <n v="0"/>
    <n v="1"/>
    <n v="0"/>
    <n v="0"/>
  </r>
  <r>
    <s v="VŠ"/>
    <s v="Ministerstvo školství, mládeže a tělovýchovy"/>
    <n v="68407700"/>
    <x v="20"/>
    <s v="České vysoké učení technické v Praze/Fakulta strojní"/>
    <n v="191995062"/>
    <s v="R"/>
    <s v="Společenská relevance"/>
    <s v="Šika, Zbyněk;Beneš, Petr"/>
    <s v="Automatické ladění parametrů regulace"/>
    <x v="3"/>
    <s v="2.3 Mechanical engineering"/>
    <s v="Applied mechanics"/>
    <x v="0"/>
    <x v="2"/>
    <n v="0"/>
    <n v="0"/>
    <n v="0"/>
    <n v="1"/>
    <n v="0"/>
    <n v="0"/>
  </r>
  <r>
    <s v="VŠ"/>
    <s v="Ministerstvo školství, mládeže a tělovýchovy"/>
    <n v="68407700"/>
    <x v="20"/>
    <s v="České vysoké učení technické v Praze/Fakulta strojní"/>
    <n v="191995067"/>
    <s v="Z"/>
    <s v="Společenská relevance"/>
    <s v="Falta, Jiří;Sulitka, Matěj;Janota, Miroslav;Kohút, Peter;Smolík, Jan;Frkal, V.;Stříteský, P."/>
    <s v="Ověřená technologie - TOSHULIN - 2017: Zvyšování jakosti obrábění tenkostěnných dílců"/>
    <x v="3"/>
    <s v="2.3 Mechanical engineering"/>
    <s v="Mechanical engineering"/>
    <x v="0"/>
    <x v="2"/>
    <n v="0"/>
    <n v="0"/>
    <n v="0"/>
    <n v="1"/>
    <n v="0"/>
    <n v="0"/>
  </r>
  <r>
    <s v="VŠ"/>
    <s v="Ministerstvo školství, mládeže a tělovýchovy"/>
    <n v="68407700"/>
    <x v="20"/>
    <s v="České vysoké učení technické v Praze/Fakulta strojní"/>
    <n v="192042707"/>
    <s v="P"/>
    <s v="Společenská relevance"/>
    <s v="Valášek, Michael;Štorkán, Jaroslav"/>
    <s v="Zařízení pro řízení sférického pohybu tělesa"/>
    <x v="3"/>
    <s v="2.3 Mechanical engineering"/>
    <s v="Mechanical engineering"/>
    <x v="0"/>
    <x v="2"/>
    <n v="0"/>
    <n v="0"/>
    <n v="0"/>
    <n v="1"/>
    <n v="0"/>
    <n v="0"/>
  </r>
  <r>
    <s v="VŠ"/>
    <s v="Ministerstvo školství, mládeže a tělovýchovy"/>
    <n v="68407700"/>
    <x v="20"/>
    <s v="České vysoké učení technické v Praze/Fakulta strojní"/>
    <n v="192042743"/>
    <s v="G"/>
    <s v="Společenská relevance"/>
    <s v="Krátký, Lukáš;Jirout, Tomáš;Procházka, Petr"/>
    <s v="Variabilní jednotka pro separaci kapalné a tuhé fáze"/>
    <x v="3"/>
    <s v="2.3 Mechanical engineering"/>
    <s v="Mechanical engineering"/>
    <x v="0"/>
    <x v="2"/>
    <n v="0"/>
    <n v="0"/>
    <n v="0"/>
    <n v="1"/>
    <n v="0"/>
    <n v="0"/>
  </r>
  <r>
    <s v="VŠ"/>
    <s v="Ministerstvo školství, mládeže a tělovýchovy"/>
    <n v="68407700"/>
    <x v="20"/>
    <s v="České vysoké učení technické v Praze/Fakulta strojní"/>
    <n v="192042870"/>
    <s v="J"/>
    <s v="Společenská relevance"/>
    <s v="Nesládek, Martin;Jurenka, Josef;Lutovinov, Maxim;Růžička, Milan;Měšťánek, P.;Džugan, J."/>
    <s v="An assessment of thermo-mechanically induced fatigue damage of a steam turbine shaft"/>
    <x v="3"/>
    <s v="2.3 Mechanical engineering"/>
    <s v="Applied mechanics"/>
    <x v="0"/>
    <x v="2"/>
    <n v="0"/>
    <n v="0"/>
    <n v="0"/>
    <n v="1"/>
    <n v="0"/>
    <n v="0"/>
  </r>
  <r>
    <s v="VŠ"/>
    <s v="Ministerstvo školství, mládeže a tělovýchovy"/>
    <n v="68407700"/>
    <x v="20"/>
    <s v="České vysoké učení technické v Praze/Fakulta strojní"/>
    <n v="192042884"/>
    <s v="F"/>
    <s v="Společenská relevance"/>
    <s v="Nožička, Jiří;Prokop, Petr;Ehrlich, Jiří"/>
    <s v="Bezpilotní prostředek"/>
    <x v="3"/>
    <s v="2.3 Mechanical engineering"/>
    <s v="Aerospace engineering"/>
    <x v="0"/>
    <x v="2"/>
    <n v="0"/>
    <n v="0"/>
    <n v="0"/>
    <n v="1"/>
    <n v="0"/>
    <n v="0"/>
  </r>
  <r>
    <s v="VŠ"/>
    <s v="Ministerstvo školství, mládeže a tělovýchovy"/>
    <n v="68407700"/>
    <x v="20"/>
    <s v="České vysoké učení technické v Praze/Fakulta strojní"/>
    <n v="191893085"/>
    <s v="O"/>
    <s v="Přínos k poznání"/>
    <s v="Lutovinov, Maxim;Černý, Jiří;Papuga, Jan"/>
    <s v="A COMPARISON OF METHODS FOR CALCULATING NOTCH TIP STRAINS AND STRESSES UNDER MULTIAXIAL LOADING"/>
    <x v="3"/>
    <s v="2.3 Mechanical engineering"/>
    <s v="Audio engineering, reliability analysis"/>
    <x v="0"/>
    <x v="3"/>
    <n v="0"/>
    <n v="0"/>
    <n v="0"/>
    <n v="0"/>
    <n v="1"/>
    <n v="0"/>
  </r>
  <r>
    <s v="VŠ"/>
    <s v="Ministerstvo školství, mládeže a tělovýchovy"/>
    <n v="68407700"/>
    <x v="20"/>
    <s v="České vysoké učení technické v Praze/Fakulta strojní"/>
    <n v="191893095"/>
    <s v="O"/>
    <s v="Přínos k poznání"/>
    <s v="Papuga, Jan;Parma, S.;Růžička, Milan"/>
    <s v="Systematic validation of experimental data usable for verifying the multiaxial fatigue prediction methods"/>
    <x v="3"/>
    <s v="2.3 Mechanical engineering"/>
    <s v="Audio engineering, reliability analysis"/>
    <x v="0"/>
    <x v="3"/>
    <n v="0"/>
    <n v="0"/>
    <n v="0"/>
    <n v="0"/>
    <n v="1"/>
    <n v="0"/>
  </r>
  <r>
    <s v="VŠ"/>
    <s v="Ministerstvo školství, mládeže a tělovýchovy"/>
    <n v="68407700"/>
    <x v="20"/>
    <s v="České vysoké učení technické v Praze/Fakulta strojní"/>
    <n v="191939736"/>
    <s v="J"/>
    <s v="Přínos k poznání"/>
    <s v="Moravec, Jiří;Rieger, František;Jirout, Tomáš"/>
    <s v="Viscosity measurements of gypsum suspension"/>
    <x v="3"/>
    <s v="2.3 Mechanical engineering"/>
    <s v="Mechanical engineering"/>
    <x v="0"/>
    <x v="3"/>
    <n v="0"/>
    <n v="0"/>
    <n v="0"/>
    <n v="0"/>
    <n v="1"/>
    <n v="0"/>
  </r>
  <r>
    <s v="VŠ"/>
    <s v="Ministerstvo školství, mládeže a tělovýchovy"/>
    <n v="68407700"/>
    <x v="20"/>
    <s v="České vysoké učení technické v Praze/Fakulta strojní"/>
    <n v="191949410"/>
    <s v="J"/>
    <s v="Přínos k poznání"/>
    <s v="Jirout, Tomáš;Rieger, František"/>
    <s v="Mixing waste gypsum suspension"/>
    <x v="3"/>
    <s v="2.3 Mechanical engineering"/>
    <s v="Mechanical engineering"/>
    <x v="0"/>
    <x v="3"/>
    <n v="0"/>
    <n v="0"/>
    <n v="0"/>
    <n v="0"/>
    <n v="1"/>
    <n v="0"/>
  </r>
  <r>
    <s v="VŠ"/>
    <s v="Ministerstvo školství, mládeže a tělovýchovy"/>
    <n v="68407700"/>
    <x v="20"/>
    <s v="České vysoké učení technické v Praze/Fakulta strojní"/>
    <n v="191970619"/>
    <s v="R"/>
    <s v="Přínos k poznání"/>
    <s v="Tichánek, Radek;Bolehovský, Ondřej"/>
    <s v="Computational Models for Engine Brake Simulations"/>
    <x v="3"/>
    <s v="2.3 Mechanical engineering"/>
    <s v="Mechanical engineering"/>
    <x v="0"/>
    <x v="3"/>
    <n v="0"/>
    <n v="0"/>
    <n v="0"/>
    <n v="0"/>
    <n v="1"/>
    <n v="0"/>
  </r>
  <r>
    <s v="VŠ"/>
    <s v="Ministerstvo školství, mládeže a tělovýchovy"/>
    <n v="68407700"/>
    <x v="20"/>
    <s v="České vysoké učení technické v Praze/Fakulta strojní"/>
    <n v="192042744"/>
    <s v="O"/>
    <s v="Společenská relevance"/>
    <s v="Krátký, Lukáš;Jirout, Tomáš"/>
    <s v="Návrh technologie výroby prášku PEI pro 3D tisk"/>
    <x v="3"/>
    <s v="2.4 Chemical engineering"/>
    <s v="Chemical process engineering"/>
    <x v="0"/>
    <x v="1"/>
    <n v="0"/>
    <n v="0"/>
    <n v="1"/>
    <n v="0"/>
    <n v="0"/>
    <n v="0"/>
  </r>
  <r>
    <s v="VŠ"/>
    <s v="Ministerstvo školství, mládeže a tělovýchovy"/>
    <n v="68407700"/>
    <x v="20"/>
    <s v="České vysoké učení technické v Praze/Fakulta stavební"/>
    <n v="191994891"/>
    <s v="G"/>
    <s v="Společenská relevance"/>
    <s v="Fornůsek, Jindřich;Sovják, Radoslav;Mára, Michal;Zatloukal, Jan;Konvalinka, Petr"/>
    <s v="Balisticky odolná lehká bariéra"/>
    <x v="3"/>
    <s v="2.5 Materials engineering"/>
    <s v="Composites (including laminates, reinforced plastics, cermets, combined natural and synthetic fibre fabrics; filled composites)"/>
    <x v="0"/>
    <x v="0"/>
    <n v="0"/>
    <n v="1"/>
    <n v="0"/>
    <n v="0"/>
    <n v="0"/>
    <n v="0"/>
  </r>
  <r>
    <s v="VŠ"/>
    <s v="Ministerstvo školství, mládeže a tělovýchovy"/>
    <n v="68407700"/>
    <x v="20"/>
    <s v="České vysoké učení technické v Praze/Fakulta strojní"/>
    <n v="191995038"/>
    <s v="F"/>
    <s v="Společenská relevance"/>
    <s v="Drbout, V.;Matas, F.;Háková, M.;Kudláček, Jan;Tatíčková, Zuzana"/>
    <s v="Interaktivní nátěrová hmota s termocitlivým pigmentem"/>
    <x v="3"/>
    <s v="2.5 Materials engineering"/>
    <s v="Coating and films"/>
    <x v="0"/>
    <x v="0"/>
    <n v="0"/>
    <n v="1"/>
    <n v="0"/>
    <n v="0"/>
    <n v="0"/>
    <n v="0"/>
  </r>
  <r>
    <s v="VŠ"/>
    <s v="Ministerstvo školství, mládeže a tělovýchovy"/>
    <n v="68407700"/>
    <x v="20"/>
    <s v="České vysoké učení technické v Praze/Fakulta strojní"/>
    <n v="191994967"/>
    <s v="F"/>
    <s v="Společenská relevance"/>
    <s v="Novotný, Ctirad;Pavlata, P."/>
    <s v="Svařovaný spoj polypropylenových desek"/>
    <x v="3"/>
    <s v="2.5 Materials engineering"/>
    <s v="Composites (including laminates, reinforced plastics, cermets, combined natural and synthetic fibre fabrics; filled composites)"/>
    <x v="0"/>
    <x v="1"/>
    <n v="0"/>
    <n v="0"/>
    <n v="1"/>
    <n v="0"/>
    <n v="0"/>
    <n v="0"/>
  </r>
  <r>
    <s v="VŠ"/>
    <s v="Ministerstvo školství, mládeže a tělovýchovy"/>
    <n v="68407700"/>
    <x v="20"/>
    <s v="České vysoké učení technické v Praze/Fakulta strojní"/>
    <n v="191995020"/>
    <s v="F"/>
    <s v="Společenská relevance"/>
    <s v="Červený, Jaroslav;Kudláček, Jan;Kreibich, Viktor"/>
    <s v="Pneumatické injektorové tryskací zařízení"/>
    <x v="3"/>
    <s v="2.5 Materials engineering"/>
    <s v="Coating and films"/>
    <x v="0"/>
    <x v="1"/>
    <n v="0"/>
    <n v="0"/>
    <n v="1"/>
    <n v="0"/>
    <n v="0"/>
    <n v="0"/>
  </r>
  <r>
    <s v="VŠ"/>
    <s v="Ministerstvo školství, mládeže a tělovýchovy"/>
    <n v="68407700"/>
    <x v="20"/>
    <s v="České vysoké učení technické v Praze/Fakulta strojní"/>
    <n v="192042391"/>
    <s v="P"/>
    <s v="Společenská relevance"/>
    <s v="Puchnin, Maxim;Anisimov, Evgeniy;Pešlová, Františka"/>
    <s v="Indentační hlavice, instrumentovaný měřící systém a způsob stanovení mechanických vlastností materiálů indentační metodou"/>
    <x v="3"/>
    <s v="2.5 Materials engineering"/>
    <s v="Materials engineering"/>
    <x v="0"/>
    <x v="1"/>
    <n v="0"/>
    <n v="0"/>
    <n v="1"/>
    <n v="0"/>
    <n v="0"/>
    <n v="0"/>
  </r>
  <r>
    <s v="VŠ"/>
    <s v="Ministerstvo školství, mládeže a tělovýchovy"/>
    <n v="68407700"/>
    <x v="20"/>
    <s v="České vysoké učení technické v Praze/Fakulta stavební"/>
    <n v="191994880"/>
    <s v="P"/>
    <s v="Společenská relevance"/>
    <s v="Jíra, Aleš;Denk, František;Denk, František"/>
    <s v="Dřík dentálního implantátu"/>
    <x v="3"/>
    <s v="2.5 Materials engineering"/>
    <s v="Coating and films"/>
    <x v="0"/>
    <x v="2"/>
    <n v="0"/>
    <n v="0"/>
    <n v="0"/>
    <n v="1"/>
    <n v="0"/>
    <n v="0"/>
  </r>
  <r>
    <s v="VŠ"/>
    <s v="Ministerstvo školství, mládeže a tělovýchovy"/>
    <n v="68407700"/>
    <x v="20"/>
    <s v="České vysoké učení technické v Praze/Fakulta strojní"/>
    <n v="191995019"/>
    <s v="F"/>
    <s v="Společenská relevance"/>
    <s v="Benešová, Dana;Kudláček, Jan;Drašnar, Petr;Pakosta, Michal;Pecháček, L."/>
    <s v="Kompozitní vrstva pro povrchovou úpravu materiálů"/>
    <x v="3"/>
    <s v="2.5 Materials engineering"/>
    <s v="Coating and films"/>
    <x v="0"/>
    <x v="2"/>
    <n v="0"/>
    <n v="0"/>
    <n v="0"/>
    <n v="1"/>
    <n v="0"/>
    <n v="0"/>
  </r>
  <r>
    <s v="VŠ"/>
    <s v="Ministerstvo školství, mládeže a tělovýchovy"/>
    <n v="68407700"/>
    <x v="20"/>
    <s v="České vysoké učení technické v Praze/Fakulta biomedicínského inženýrství"/>
    <n v="192044936"/>
    <s v="P"/>
    <s v="Společenská relevance"/>
    <s v="Kašpar, Jan;Hon, Zdeněk;Janatová, Markéta;Smrčka, Pavel;Vítězník, Martin;Hána, Karel;Veselý, Tomáš;Mužík, Jan"/>
    <s v="Biotelemetrický systém pro podporu monitorování psychofyziologického stavu člověka"/>
    <x v="3"/>
    <s v="2.6 Medical engineering"/>
    <s v="Medical engineering"/>
    <x v="0"/>
    <x v="0"/>
    <n v="0"/>
    <n v="1"/>
    <n v="0"/>
    <n v="0"/>
    <n v="0"/>
    <n v="0"/>
  </r>
  <r>
    <s v="VŠ"/>
    <s v="Ministerstvo školství, mládeže a tělovýchovy"/>
    <n v="68407700"/>
    <x v="20"/>
    <s v="České vysoké učení technické v Praze/Fakulta elektrotechnická"/>
    <n v="192043039"/>
    <s v="P"/>
    <s v="Společenská relevance"/>
    <s v="Fabián, Vratislav;Křemen, Václav;Dobiáš, Martin"/>
    <s v="Způsob přesného automatického neinvazivního snímání krevní pulzní vlny a zařízení pro provádění tohoto způsobu"/>
    <x v="3"/>
    <s v="2.6 Medical engineering"/>
    <s v="-"/>
    <x v="0"/>
    <x v="1"/>
    <n v="0"/>
    <n v="0"/>
    <n v="1"/>
    <n v="0"/>
    <n v="0"/>
    <n v="0"/>
  </r>
  <r>
    <s v="VŠ"/>
    <s v="Ministerstvo školství, mládeže a tělovýchovy"/>
    <n v="68407700"/>
    <x v="20"/>
    <s v="České vysoké učení technické v Praze/Fakulta biomedicínského inženýrství"/>
    <n v="191940047"/>
    <s v="G"/>
    <s v="Přínos k poznání"/>
    <s v="Veselý, Tomáš;Smrčka, Pavel;Kučera, Lukáš;Hon, Zdeněk;Hána, Karel"/>
    <s v="Systém pro detekci ionizujícího záření"/>
    <x v="3"/>
    <s v="2.6 Medical engineering"/>
    <s v="Medical engineering"/>
    <x v="0"/>
    <x v="2"/>
    <n v="0"/>
    <n v="0"/>
    <n v="0"/>
    <n v="1"/>
    <n v="0"/>
    <n v="0"/>
  </r>
  <r>
    <s v="VŠ"/>
    <s v="Ministerstvo školství, mládeže a tělovýchovy"/>
    <n v="68407700"/>
    <x v="20"/>
    <s v="České vysoké učení technické v Praze/Fakulta biomedicínského inženýrství"/>
    <n v="191970637"/>
    <s v="F"/>
    <s v="Společenská relevance"/>
    <s v="Průcha, Jaroslav;Ticháček, Jan;Hána, Karel"/>
    <s v="Terapeutický laser (vícekanálový terapeutický laser)"/>
    <x v="3"/>
    <s v="2.6 Medical engineering"/>
    <s v="Medical engineering"/>
    <x v="0"/>
    <x v="2"/>
    <n v="0"/>
    <n v="0"/>
    <n v="0"/>
    <n v="1"/>
    <n v="0"/>
    <n v="0"/>
  </r>
  <r>
    <s v="VŠ"/>
    <s v="Ministerstvo školství, mládeže a tělovýchovy"/>
    <n v="68407700"/>
    <x v="20"/>
    <s v="České vysoké učení technické v Praze/Fakulta biomedicínského inženýrství"/>
    <n v="191940042"/>
    <s v="O"/>
    <s v="Přínos k poznání"/>
    <s v="Jelínek, Miroslav;Kocourek, Tomáš;Remsa, Jan;Písařík, Petr;Mikšovský, Jan"/>
    <s v="Příprava experimentálního ověření Nd: YAG depozic dopovaného nanokompozitního hydroxyapatitu pro dentální implantáty"/>
    <x v="3"/>
    <s v="2.6 Medical engineering"/>
    <s v="Medical laboratory technology (including laboratory samples analysis; diagnostic technologies) (Biomaterials to be 2.9 [physical characteristics of living material as _x000a_related to medical implants, devices, sensors]);"/>
    <x v="0"/>
    <x v="3"/>
    <n v="0"/>
    <n v="0"/>
    <n v="0"/>
    <n v="0"/>
    <n v="1"/>
    <n v="0"/>
  </r>
  <r>
    <s v="VŠ"/>
    <s v="Ministerstvo školství, mládeže a tělovýchovy"/>
    <n v="68407700"/>
    <x v="20"/>
    <s v="České vysoké učení technické v Praze/Fakulta strojní"/>
    <n v="192042598"/>
    <s v="G"/>
    <s v="Společenská relevance"/>
    <s v="Pokorný, Nikola;Shemelin, Viacheslav;Šourek, Bořivoj;Matuška, Tomáš;Jirka, Vladimír;Straka, Tomáš"/>
    <s v="Testovací buňka pro energeticky aktivní fasádní moduly"/>
    <x v="3"/>
    <s v="2.7 Environmental engineering"/>
    <s v="Energy and fuels"/>
    <x v="0"/>
    <x v="0"/>
    <n v="0"/>
    <n v="1"/>
    <n v="0"/>
    <n v="0"/>
    <n v="0"/>
    <n v="0"/>
  </r>
  <r>
    <s v="VŠ"/>
    <s v="Ministerstvo školství, mládeže a tělovýchovy"/>
    <n v="68407700"/>
    <x v="20"/>
    <s v="České vysoké učení technické v Praze/Univerzitní centrum energeticky efektivních budov"/>
    <n v="191995387"/>
    <s v="G"/>
    <s v="Společenská relevance"/>
    <s v="Jirka, Vladimír;Šourek, Bořivoj;Slanina, P.;Dimmer, M."/>
    <s v="Fasádní modul s hybridním FVT kolektorem"/>
    <x v="3"/>
    <s v="2.7 Environmental engineering"/>
    <s v="Energy and fuels"/>
    <x v="0"/>
    <x v="0"/>
    <n v="0"/>
    <n v="1"/>
    <n v="0"/>
    <n v="0"/>
    <n v="0"/>
    <n v="0"/>
  </r>
  <r>
    <s v="VŠ"/>
    <s v="Ministerstvo školství, mládeže a tělovýchovy"/>
    <n v="68407700"/>
    <x v="20"/>
    <s v="České vysoké učení technické v Praze/Fakulta strojní"/>
    <n v="191994964"/>
    <s v="F"/>
    <s v="Společenská relevance"/>
    <s v="Hrdlička, František;Sova, J."/>
    <s v="Systém odvodu tepla z roštu spalovacího zařízení"/>
    <x v="3"/>
    <s v="2.7 Environmental engineering"/>
    <s v="Energy and fuels"/>
    <x v="0"/>
    <x v="1"/>
    <n v="0"/>
    <n v="0"/>
    <n v="1"/>
    <n v="0"/>
    <n v="0"/>
    <n v="0"/>
  </r>
  <r>
    <s v="VŠ"/>
    <s v="Ministerstvo školství, mládeže a tělovýchovy"/>
    <n v="68407700"/>
    <x v="20"/>
    <s v="České vysoké učení technické v Praze/Fakulta strojní"/>
    <n v="192042443"/>
    <s v="B"/>
    <s v="Společenská relevance"/>
    <s v="Zmrhal, Vladimír;Kučera, Miroslav;Hemerka, Jiří;Jiránek, Martin;Begeni, Marek;Skácel, František"/>
    <s v="Větrání škol v souvislostech"/>
    <x v="3"/>
    <s v="2.7 Environmental engineering"/>
    <s v="Energy and fuels"/>
    <x v="0"/>
    <x v="1"/>
    <n v="0"/>
    <n v="0"/>
    <n v="1"/>
    <n v="0"/>
    <n v="0"/>
    <n v="0"/>
  </r>
  <r>
    <s v="VŠ"/>
    <s v="Ministerstvo školství, mládeže a tělovýchovy"/>
    <n v="68407700"/>
    <x v="20"/>
    <s v="České vysoké učení technické v Praze/Fakulta strojní"/>
    <n v="192042601"/>
    <s v="R"/>
    <s v="Společenská relevance"/>
    <s v="Shemelin, Viacheslav;Matuška, Tomáš;Šourek, Bořivoj"/>
    <s v="TRNSYS Type 207 Model duálního solárního kolektoru vzduch-kapalina založeného na detailních parametrech konstrukce a energetické bilanci"/>
    <x v="3"/>
    <s v="2.7 Environmental engineering"/>
    <s v="Energy and fuels"/>
    <x v="0"/>
    <x v="1"/>
    <n v="0"/>
    <n v="0"/>
    <n v="1"/>
    <n v="0"/>
    <n v="0"/>
    <n v="0"/>
  </r>
  <r>
    <s v="VŠ"/>
    <s v="Ministerstvo školství, mládeže a tělovýchovy"/>
    <n v="68407700"/>
    <x v="20"/>
    <s v="České vysoké učení technické v Praze/Fakulta strojní"/>
    <n v="192042739"/>
    <s v="P"/>
    <s v="Společenská relevance"/>
    <s v="Hemerka, Jiří;Vybíral, Pavel;Pešek, L."/>
    <s v="Zařízení pro rovnoměrný velkoplošný a jednosměrný přívod vzduchu do prostoru"/>
    <x v="3"/>
    <s v="2.7 Environmental engineering"/>
    <s v="Energy and fuels"/>
    <x v="0"/>
    <x v="1"/>
    <n v="0"/>
    <n v="0"/>
    <n v="1"/>
    <n v="0"/>
    <n v="0"/>
    <n v="0"/>
  </r>
  <r>
    <s v="VŠ"/>
    <s v="Ministerstvo školství, mládeže a tělovýchovy"/>
    <n v="68407700"/>
    <x v="20"/>
    <s v="České vysoké učení technické v Praze/Univerzitní centrum energeticky efektivních budov"/>
    <n v="191995383"/>
    <s v="F"/>
    <s v="Společenská relevance"/>
    <s v="Matuška, Tomáš;Šourek, Bořivoj;Jirka, Vladimír;Kudláček, Jan"/>
    <s v="Solární kolektor pro transformaci slunečního záření na teplo a elektrickou energii s poddajným absorbérem"/>
    <x v="3"/>
    <s v="2.7 Environmental engineering"/>
    <s v="Energy and fuels"/>
    <x v="0"/>
    <x v="1"/>
    <n v="0"/>
    <n v="0"/>
    <n v="1"/>
    <n v="0"/>
    <n v="0"/>
    <n v="0"/>
  </r>
  <r>
    <s v="VŠ"/>
    <s v="Ministerstvo školství, mládeže a tělovýchovy"/>
    <n v="68407700"/>
    <x v="20"/>
    <s v="České vysoké učení technické v Praze/Univerzitní centrum energeticky efektivních budov"/>
    <n v="192045393"/>
    <s v="P"/>
    <s v="Společenská relevance"/>
    <s v="Vodička, Václav"/>
    <s v="Křídlový expandér"/>
    <x v="3"/>
    <s v="2.7 Environmental engineering"/>
    <s v="Energy and fuels"/>
    <x v="0"/>
    <x v="1"/>
    <n v="0"/>
    <n v="0"/>
    <n v="1"/>
    <n v="0"/>
    <n v="0"/>
    <n v="0"/>
  </r>
  <r>
    <s v="VŠ"/>
    <s v="Ministerstvo školství, mládeže a tělovýchovy"/>
    <n v="68407700"/>
    <x v="20"/>
    <s v="České vysoké učení technické v Praze/Fakulta biomedicínského inženýrství"/>
    <n v="191995333"/>
    <s v="F"/>
    <s v="Společenská relevance"/>
    <s v="Matějka, Roman;Štěpanovská, Jana;Rosina, Jozef;Hrůzová, D.;Zárubová, J."/>
    <s v="Systém pro rotační endotelizaci cévních protéz"/>
    <x v="5"/>
    <s v="3.2 Clinical medicine"/>
    <s v="Cardiac and Cardiovascular systems"/>
    <x v="0"/>
    <x v="0"/>
    <n v="0"/>
    <n v="1"/>
    <n v="0"/>
    <n v="0"/>
    <n v="0"/>
    <n v="0"/>
  </r>
  <r>
    <s v="VŠ"/>
    <s v="Ministerstvo školství, mládeže a tělovýchovy"/>
    <n v="68407700"/>
    <x v="20"/>
    <s v="České vysoké učení technické v Praze/Fakulta biomedicínského inženýrství"/>
    <n v="192021082"/>
    <s v="F"/>
    <s v="Společenská relevance"/>
    <s v="Matějka, Roman;Štěpanovská, Jana;Rosina, Jozef;Kneppo, Peter;Brynda, E.;Riedel, T.;Filová, E.;Trávníčková, M.;Zárubová, J.;Riedelová, Z."/>
    <s v="Kultivační komora pro stimulaci planárních vzorků decelularizovaného perikardu"/>
    <x v="5"/>
    <s v="3.2 Clinical medicine"/>
    <s v="Cardiac and Cardiovascular systems"/>
    <x v="0"/>
    <x v="1"/>
    <n v="0"/>
    <n v="0"/>
    <n v="1"/>
    <n v="0"/>
    <n v="0"/>
    <n v="0"/>
  </r>
  <r>
    <s v="VŠ"/>
    <s v="Ministerstvo školství, mládeže a tělovýchovy"/>
    <n v="68407700"/>
    <x v="20"/>
    <s v="České vysoké učení technické v Praze/Fakulta biomedicínského inženýrství"/>
    <n v="191940044"/>
    <s v="G"/>
    <s v="Přínos k poznání"/>
    <s v="Matějka, Roman;Zárubová, J.;Hrůzová, D.;Vidrmertová, I.;Steinerová, M.;Štěpanovská, Jana;Rosina, Jozef;Filová, E."/>
    <s v="Postup pro automatizovanou decelularizaci prasečích cév pro experimentální účely"/>
    <x v="5"/>
    <s v="3.2 Clinical medicine"/>
    <s v="Cardiac and Cardiovascular systems"/>
    <x v="0"/>
    <x v="2"/>
    <n v="0"/>
    <n v="0"/>
    <n v="0"/>
    <n v="1"/>
    <n v="0"/>
    <n v="0"/>
  </r>
  <r>
    <s v="VŠ"/>
    <s v="Ministerstvo školství, mládeže a tělovýchovy"/>
    <n v="68407700"/>
    <x v="20"/>
    <s v="České vysoké učení technické v Praze/Fakulta biomedicínského inženýrství"/>
    <n v="191940045"/>
    <s v="G"/>
    <s v="Přínos k poznání"/>
    <s v="Filová, E.;Brynda, E.;Riedel, T.;Houska, M.;Kaplan, O.;Musílková, J.;Steinerová, M.;Bačáková, L.;Matějka, Roman;Zárubová, J.;Hrůzová, D."/>
    <s v="Chemicky modifikovaná decelularizovaná cévní protéza připravená pro endotelizaci: Použití fibrinové sítě"/>
    <x v="5"/>
    <s v="3.2 Clinical medicine"/>
    <s v="Cardiac and Cardiovascular systems"/>
    <x v="0"/>
    <x v="2"/>
    <n v="0"/>
    <n v="0"/>
    <n v="0"/>
    <n v="1"/>
    <n v="0"/>
    <n v="0"/>
  </r>
  <r>
    <s v="VŠ"/>
    <s v="Ministerstvo školství, mládeže a tělovýchovy"/>
    <n v="68407700"/>
    <x v="20"/>
    <s v="České vysoké učení technické v Praze/Fakulta strojní"/>
    <n v="191994958"/>
    <s v="F"/>
    <s v="Společenská relevance"/>
    <s v="Suchý, Tomáš;Šupová, M.;Denk, F.;Rýglová, Š.;Sucharda, Z.;Žaloudková, M.;Ballay, R.;Horný, Lukáš;Veselý, Jan;Chlup, Hynek"/>
    <s v="Bioaktivní nanokompozitní nosič antibiotik na bázi kolagenu, kalcium fosfátu, gentamicinu a vankomycinu"/>
    <x v="5"/>
    <s v="3.4 Medical biotechnology"/>
    <s v="Biomaterials (as related to medical implants, devices, sensors)"/>
    <x v="0"/>
    <x v="1"/>
    <n v="0"/>
    <n v="0"/>
    <n v="1"/>
    <n v="0"/>
    <n v="0"/>
    <n v="0"/>
  </r>
  <r>
    <s v="VŠ"/>
    <s v="Ministerstvo školství, mládeže a tělovýchovy"/>
    <n v="68407700"/>
    <x v="20"/>
    <s v="České vysoké učení technické v Praze/Fakulta strojní"/>
    <n v="191995012"/>
    <s v="F"/>
    <s v="Společenská relevance"/>
    <s v="Suchý, Tomáš;Šupová, M.;Denk, F.;Ballay, R.;Sucharda, Z.;Horný, Lukáš;Chlup, Hynek;Sedláček, Radek;Čejka, Z.;Čejka, Z."/>
    <s v="Kovový substrát s elektrostaticky nanesenou bioaktivní nanokompozitní vrstvou na bázi kolagenu a kalcium fosfátu"/>
    <x v="5"/>
    <s v="3.4 Medical biotechnology"/>
    <s v="Biomaterials (as related to medical implants, devices, sensors)"/>
    <x v="0"/>
    <x v="1"/>
    <n v="0"/>
    <n v="0"/>
    <n v="1"/>
    <n v="0"/>
    <n v="0"/>
    <n v="0"/>
  </r>
  <r>
    <s v="VŠ"/>
    <s v="Ministerstvo školství, mládeže a tělovýchovy"/>
    <n v="68407700"/>
    <x v="20"/>
    <s v="České vysoké učení technické v Praze/Fakulta strojní"/>
    <n v="191995025"/>
    <s v="G"/>
    <s v="Společenská relevance"/>
    <s v="Suchý, Tomáš;Šupová, M.;Sucharda, Z.;Žaloudková, M.;Denk, František;Horný, Lukáš;Sedláček, Radek;Chlup, Hynek;Ballay, R.;Čejka, Z.;Čejka, Z."/>
    <s v="Endoprotéza s mikrostrukturovaným povrchem a bioaktivní terapeutickou nanokompozitní vrstvou na bázi kolagenu, kalcium fosfátu a antibiotik"/>
    <x v="5"/>
    <s v="3.4 Medical biotechnology"/>
    <s v="Biomaterials (as related to medical implants, devices, sensors)"/>
    <x v="0"/>
    <x v="1"/>
    <n v="0"/>
    <n v="0"/>
    <n v="1"/>
    <n v="0"/>
    <n v="0"/>
    <n v="0"/>
  </r>
  <r>
    <s v="VŠ"/>
    <s v="Ministerstvo školství, mládeže a tělovýchovy"/>
    <n v="68407700"/>
    <x v="20"/>
    <s v="České vysoké učení technické v Praze/Masarykův ústav vyšších studií"/>
    <n v="191952649"/>
    <s v="J"/>
    <s v="Přínos k poznání"/>
    <s v="Vlachý, Jan"/>
    <s v="Designing and Applying a Nonparametric Option Valuation Model"/>
    <x v="4"/>
    <s v="5.2 Economics and Business"/>
    <s v="Finance"/>
    <x v="0"/>
    <x v="1"/>
    <n v="0"/>
    <n v="0"/>
    <n v="1"/>
    <n v="0"/>
    <n v="0"/>
    <n v="0"/>
  </r>
  <r>
    <s v="VŠ"/>
    <s v="Ministerstvo školství, mládeže a tělovýchovy"/>
    <n v="68407700"/>
    <x v="20"/>
    <s v="České vysoké učení technické v Praze/Masarykův ústav vyšších studií"/>
    <n v="191952658"/>
    <s v="B"/>
    <s v="Přínos k poznání"/>
    <s v="Pošta, Vít"/>
    <s v="Structural Features of the Eastern European Labor Markets"/>
    <x v="4"/>
    <s v="5.2 Economics and Business"/>
    <s v="Applied Economics, Econometrics"/>
    <x v="0"/>
    <x v="2"/>
    <n v="0"/>
    <n v="0"/>
    <n v="0"/>
    <n v="1"/>
    <n v="0"/>
    <n v="0"/>
  </r>
  <r>
    <s v="VŠ"/>
    <s v="Ministerstvo školství, mládeže a tělovýchovy"/>
    <n v="68407700"/>
    <x v="20"/>
    <s v="České vysoké učení technické v Praze/Masarykův ústav vyšších studií"/>
    <n v="192045060"/>
    <s v="J"/>
    <s v="Společenská relevance"/>
    <s v="Makovský, Petr"/>
    <s v="The Shared Economy in the Czech Republic in 2017 and Resulting Problems in Short-Term Housing Rentals"/>
    <x v="4"/>
    <s v="5.2 Economics and Business"/>
    <s v="Industrial relations"/>
    <x v="0"/>
    <x v="3"/>
    <n v="0"/>
    <n v="0"/>
    <n v="0"/>
    <n v="0"/>
    <n v="1"/>
    <n v="0"/>
  </r>
  <r>
    <s v="VŠ"/>
    <s v="Ministerstvo školství, mládeže a tělovýchovy"/>
    <n v="68407700"/>
    <x v="20"/>
    <s v="České vysoké učení technické v Praze/Fakulta architektury"/>
    <n v="192044771"/>
    <s v="O"/>
    <s v="Společenská relevance"/>
    <s v="Šestáková, Irena;Zbořilová, Zuzana;Petrik, Mirjana"/>
    <s v="Architektura dětem"/>
    <x v="4"/>
    <s v="5.3 Education"/>
    <s v="Education, general; including training, pedagogy, didactics [and education systems]"/>
    <x v="0"/>
    <x v="3"/>
    <n v="0"/>
    <n v="0"/>
    <n v="0"/>
    <n v="0"/>
    <n v="1"/>
    <n v="0"/>
  </r>
  <r>
    <s v="VŠ"/>
    <s v="Ministerstvo školství, mládeže a tělovýchovy"/>
    <n v="68407700"/>
    <x v="20"/>
    <s v="České vysoké učení technické v Praze/Fakulta architektury"/>
    <n v="192044679"/>
    <s v="B"/>
    <s v="Přínos k poznání"/>
    <s v="Brůhová, Klára"/>
    <s v="Praha nepostavená: Vltavské břehy jako urbanistické téma moderní metropole"/>
    <x v="2"/>
    <s v="6.4 Arts (arts, history of arts, performing arts, music)"/>
    <s v="Arts, Art history"/>
    <x v="0"/>
    <x v="0"/>
    <n v="0"/>
    <n v="1"/>
    <n v="0"/>
    <n v="0"/>
    <n v="0"/>
    <n v="0"/>
  </r>
  <r>
    <s v="VŠ"/>
    <s v="Ministerstvo školství, mládeže a tělovýchovy"/>
    <n v="68407700"/>
    <x v="20"/>
    <s v="České vysoké učení technické v Praze/Fakulta architektury"/>
    <n v="191995321"/>
    <s v="N"/>
    <s v="Společenská relevance"/>
    <s v="Kohout, Michal;Tichý, David;Lípová, Veronika;Štěpánek, Petr;Lux, M.;Sunega, P.;Kážmér, L.;Boumová, Irena;Špirková, D.;Kubánková, Jana"/>
    <s v="Sociální bydlení - příprava projektů"/>
    <x v="2"/>
    <s v="6.4 Arts (arts, history of arts, performing arts, music)"/>
    <s v="Architectural design"/>
    <x v="0"/>
    <x v="1"/>
    <n v="0"/>
    <n v="0"/>
    <n v="1"/>
    <n v="0"/>
    <n v="0"/>
    <n v="0"/>
  </r>
  <r>
    <s v="VŠ"/>
    <s v="Ministerstvo školství, mládeže a tělovýchovy"/>
    <n v="68407700"/>
    <x v="20"/>
    <s v="České vysoké učení technické v Praze/Fakulta architektury"/>
    <n v="192044678"/>
    <s v="E"/>
    <s v="Přínos k poznání"/>
    <s v="Uhlík, Jan"/>
    <s v="Jan Vejrych: Architekt z Horní Branné u Jilemnice"/>
    <x v="2"/>
    <s v="6.4 Arts (arts, history of arts, performing arts, music)"/>
    <s v="Arts, Art history"/>
    <x v="0"/>
    <x v="1"/>
    <n v="0"/>
    <n v="0"/>
    <n v="1"/>
    <n v="0"/>
    <n v="0"/>
    <n v="0"/>
  </r>
  <r>
    <s v="VŠ"/>
    <s v="Ministerstvo školství, mládeže a tělovýchovy"/>
    <n v="68407700"/>
    <x v="20"/>
    <s v="České vysoké učení technické v Praze/Fakulta architektury"/>
    <n v="192044742"/>
    <s v="O"/>
    <s v="Přínos k poznání"/>
    <s v="Vorlík, Petr;Brůhová, Klára;Šlapeta, Vladimír;Pavel, Miroslav;Mergerová, Klára;Vicherková, Veronika;Černá, I.;Všetečka, P.;Valdhansová, L.;Šrom, D.;Kynčl, J."/>
    <s v="Czech DOCOMOMO Virtual Exhibition – MOMOVE"/>
    <x v="2"/>
    <s v="6.4 Arts (arts, history of arts, performing arts, music)"/>
    <s v="Architectural design"/>
    <x v="0"/>
    <x v="1"/>
    <n v="0"/>
    <n v="0"/>
    <n v="1"/>
    <n v="0"/>
    <n v="0"/>
    <n v="0"/>
  </r>
  <r>
    <s v="VŠ"/>
    <s v="Ministerstvo školství, mládeže a tělovýchovy"/>
    <n v="68407700"/>
    <x v="20"/>
    <s v="České vysoké učení technické v Praze/Masarykův ústav vyšších studií"/>
    <n v="191995361"/>
    <s v="N"/>
    <s v="Společenská relevance"/>
    <s v="Kohout, Michal;Tichý, David;Lípová, Veronika;Štěpánek, Petr;Lux, M.;Sunega, P.;Kážmér, L.;Boumová, Irena;Špirková, D.;Kubánková, Jana"/>
    <s v="Sociální bydlení - příprava projektů"/>
    <x v="2"/>
    <s v="6.4 Arts (arts, history of arts, performing arts, music)"/>
    <s v="Architectural design"/>
    <x v="0"/>
    <x v="1"/>
    <n v="0"/>
    <n v="0"/>
    <n v="1"/>
    <n v="0"/>
    <n v="0"/>
    <n v="0"/>
  </r>
  <r>
    <s v="VŠ"/>
    <s v="Ministerstvo školství, mládeže a tělovýchovy"/>
    <n v="68407700"/>
    <x v="20"/>
    <s v="České vysoké učení technické v Praze/Fakulta architektury"/>
    <n v="192044646"/>
    <s v="C"/>
    <s v="Přínos k poznání"/>
    <s v="Vorlík, Petr"/>
    <s v="The Spirit of Socialism and Czech Post-war Architecture in the Shadow of Preconceptions"/>
    <x v="2"/>
    <s v="6.4 Arts (arts, history of arts, performing arts, music)"/>
    <s v="Architectural design"/>
    <x v="0"/>
    <x v="2"/>
    <n v="0"/>
    <n v="0"/>
    <n v="0"/>
    <n v="1"/>
    <n v="0"/>
    <n v="0"/>
  </r>
  <r>
    <s v="VŠ"/>
    <s v="Ministerstvo školství, mládeže a tělovýchovy"/>
    <n v="68407700"/>
    <x v="20"/>
    <s v="České vysoké učení technické v Praze/Fakulta architektury"/>
    <n v="192044669"/>
    <s v="J"/>
    <s v="Přínos k poznání"/>
    <s v="Březáčková, Petra"/>
    <s v="Umělecký zahradník Joseph Fritsch ve vilách toskýnských velkovévodů Ferdinanda III. a Leopolda II"/>
    <x v="2"/>
    <s v="6.4 Arts (arts, history of arts, performing arts, music)"/>
    <s v="Arts, Art history"/>
    <x v="0"/>
    <x v="2"/>
    <n v="0"/>
    <n v="0"/>
    <n v="0"/>
    <n v="1"/>
    <n v="0"/>
    <n v="0"/>
  </r>
  <r>
    <s v="VŠ"/>
    <s v="Ministerstvo školství, mládeže a tělovýchovy"/>
    <n v="68407700"/>
    <x v="20"/>
    <s v="České vysoké učení technické v Praze/Fakulta architektury"/>
    <n v="192044673"/>
    <s v="B"/>
    <s v="Přínos k poznání"/>
    <s v="Dulla, Matúš;Triaška-Stefanović, O."/>
    <s v="Na konci cesty: krematórium v Bratislave. At the End of the Road: Crematorium in Bratislava"/>
    <x v="2"/>
    <s v="6.4 Arts (arts, history of arts, performing arts, music)"/>
    <s v="Arts, Art history"/>
    <x v="0"/>
    <x v="2"/>
    <n v="0"/>
    <n v="0"/>
    <n v="0"/>
    <n v="1"/>
    <n v="0"/>
    <n v="0"/>
  </r>
  <r>
    <s v="VŠ"/>
    <s v="Ministerstvo školství, mládeže a tělovýchovy"/>
    <n v="68407700"/>
    <x v="20"/>
    <s v="České vysoké učení technické v Praze/Fakulta architektury"/>
    <n v="192044714"/>
    <s v="J"/>
    <s v="Přínos k poznání"/>
    <s v="Biedermanová, Magdaléna;Cejpová, Miroslava"/>
    <s v="Příspěvek k poznání topenišť Ludvíkova křídla Pražského hradu"/>
    <x v="2"/>
    <s v="6.4 Arts (arts, history of arts, performing arts, music)"/>
    <s v="Arts, Art history"/>
    <x v="0"/>
    <x v="2"/>
    <n v="0"/>
    <n v="0"/>
    <n v="0"/>
    <n v="1"/>
    <n v="0"/>
    <n v="0"/>
  </r>
  <r>
    <s v="VŠ"/>
    <s v="Ministerstvo školství, mládeže a tělovýchovy"/>
    <n v="68407700"/>
    <x v="20"/>
    <s v="České vysoké učení technické v Praze/Ústav technické a experimentální fyziky ČVUT"/>
    <n v="191940071"/>
    <s v="P"/>
    <s v="Společenská relevance"/>
    <s v="Štekl, Ivan;Hodák, Rastislav;Přidal, Petr;Smolek, Karel;Burešová, Hana"/>
    <s v="Plastový scintilátor na bázi polystyrenu pro detektory"/>
    <x v="1"/>
    <n v="10300"/>
    <n v="10304"/>
    <x v="1"/>
    <x v="5"/>
    <n v="1"/>
    <n v="0"/>
    <n v="0"/>
    <n v="0"/>
    <n v="0"/>
    <n v="0"/>
  </r>
  <r>
    <s v="VŠ"/>
    <s v="Ministerstvo školství, mládeže a tělovýchovy"/>
    <n v="68407700"/>
    <x v="20"/>
    <s v="České vysoké učení technické v Praze/Fakulta jaderná a fyzikálně inženýrská"/>
    <n v="191892644"/>
    <s v="J"/>
    <s v="Společenská relevance"/>
    <s v="Veselský, Karel;Šulc, Jan;Jelínková, Helena;Nejezchleb, K.;Skoda, K."/>
    <s v="Tepelná čočka v aktivním prostředí pevnolátkových laserů při nízkých teplotách"/>
    <x v="1"/>
    <n v="10300"/>
    <n v="10306"/>
    <x v="1"/>
    <x v="0"/>
    <n v="0"/>
    <n v="1"/>
    <n v="0"/>
    <n v="0"/>
    <n v="0"/>
    <n v="0"/>
  </r>
  <r>
    <s v="VŠ"/>
    <s v="Ministerstvo školství, mládeže a tělovýchovy"/>
    <n v="68407700"/>
    <x v="20"/>
    <s v="České vysoké učení technické v Praze/Fakulta jaderná a fyzikálně inženýrská"/>
    <n v="191892657"/>
    <s v="O"/>
    <s v="Společenská relevance"/>
    <s v="Šulc, Jan;Bohacek, P.;Němec, Michal;Fibrich, Martin;Jelínková, Helena;Trunda, B.;Havlak, L.;Jurek, K.;Nikl, M.;Nejezchleb, K."/>
    <s v="Tunable diode pumped 2.1 um Tm,Ho:GGAG laser"/>
    <x v="1"/>
    <n v="10300"/>
    <n v="10306"/>
    <x v="1"/>
    <x v="0"/>
    <n v="0"/>
    <n v="1"/>
    <n v="0"/>
    <n v="0"/>
    <n v="0"/>
    <n v="0"/>
  </r>
  <r>
    <s v="VŠ"/>
    <s v="Ministerstvo školství, mládeže a tělovýchovy"/>
    <n v="68407700"/>
    <x v="20"/>
    <s v="České vysoké učení technické v Praze/Fakulta jaderná a fyzikálně inženýrská"/>
    <n v="191892658"/>
    <s v="O"/>
    <s v="Společenská relevance"/>
    <s v="Jelínková, Helena;Doroshenko, M.E.;Šulc, Jan;Jelínek, Michal;Němec, Michal;Fibrich, Martin;Vyhlídal, David;Čech, Miroslav;Osiko, V.;Kovalenko, Y.;Gerasimenko, A.;Puzikov, V."/>
    <s v="Fe:ZnMnSe laser at room and cryogenic temperature  generating in the 4.2 – 5 um region"/>
    <x v="1"/>
    <n v="10300"/>
    <n v="10306"/>
    <x v="1"/>
    <x v="1"/>
    <n v="0"/>
    <n v="0"/>
    <n v="1"/>
    <n v="0"/>
    <n v="0"/>
    <n v="0"/>
  </r>
  <r>
    <s v="VŠ"/>
    <s v="Ministerstvo školství, mládeže a tělovýchovy"/>
    <n v="68407700"/>
    <x v="20"/>
    <s v="České vysoké učení technické v Praze/Fakulta jaderná a fyzikálně inženýrská"/>
    <n v="191892672"/>
    <s v="O"/>
    <s v="Společenská relevance"/>
    <s v="Fibrich, Martin;Šulc, Jan;Jelínková, Helena;Zavadilová, Alena"/>
    <s v="Mode-locking of Pr:YAlO3 laser by nonlinear mirror"/>
    <x v="1"/>
    <n v="10300"/>
    <n v="10306"/>
    <x v="1"/>
    <x v="1"/>
    <n v="0"/>
    <n v="0"/>
    <n v="1"/>
    <n v="0"/>
    <n v="0"/>
    <n v="0"/>
  </r>
  <r>
    <s v="VŠ"/>
    <s v="Ministerstvo školství, mládeže a tělovýchovy"/>
    <n v="68407700"/>
    <x v="20"/>
    <s v="České vysoké učení technické v Praze/Fakulta jaderná a fyzikálně inženýrská"/>
    <n v="191892710"/>
    <s v="O"/>
    <s v="Společenská relevance"/>
    <s v="Jelínek, Michal;Kubeček, Václav;Cvrček, Jan;Su, L.;Jiang, D.;Ma, W."/>
    <s v="Cryo-cooled Ho:CaF2 laser pumped by Tm:fiber laser"/>
    <x v="1"/>
    <n v="10300"/>
    <n v="10306"/>
    <x v="1"/>
    <x v="1"/>
    <n v="0"/>
    <n v="0"/>
    <n v="1"/>
    <n v="0"/>
    <n v="0"/>
    <n v="0"/>
  </r>
  <r>
    <s v="VŠ"/>
    <s v="Ministerstvo školství, mládeže a tělovýchovy"/>
    <n v="68407700"/>
    <x v="20"/>
    <s v="České vysoké učení technické v Praze/Fakulta jaderná a fyzikálně inženýrská"/>
    <n v="191892717"/>
    <s v="O"/>
    <s v="Společenská relevance"/>
    <s v="Kubeček, Václav;Jelínek, Michal;Vyhlídal, David;Čech, Miroslav"/>
    <s v="250 fs Low Power Diode – Pumped Mode-Locked Nd,Y:SrF2 Laser"/>
    <x v="1"/>
    <n v="10300"/>
    <n v="10306"/>
    <x v="1"/>
    <x v="0"/>
    <n v="0"/>
    <n v="1"/>
    <n v="0"/>
    <n v="0"/>
    <n v="0"/>
    <n v="0"/>
  </r>
  <r>
    <s v="VŠ"/>
    <s v="Ministerstvo školství, mládeže a tělovýchovy"/>
    <n v="68407700"/>
    <x v="20"/>
    <s v="České vysoké učení technické v Praze/Fakulta jaderná a fyzikálně inženýrská"/>
    <n v="191951868"/>
    <s v="G"/>
    <s v="Společenská relevance"/>
    <s v="Procházka, Ivan;Blažej, Josef;Kodet, Jan"/>
    <s v="Funkční vzor kalibračního standardu pro SST"/>
    <x v="1"/>
    <n v="10300"/>
    <n v="10308"/>
    <x v="1"/>
    <x v="5"/>
    <n v="1"/>
    <n v="0"/>
    <n v="0"/>
    <n v="0"/>
    <n v="0"/>
    <n v="0"/>
  </r>
  <r>
    <s v="VŠ"/>
    <s v="Ministerstvo školství, mládeže a tělovýchovy"/>
    <n v="68407700"/>
    <x v="20"/>
    <s v="České vysoké učení technické v Praze/Fakulta strojní"/>
    <n v="191905169"/>
    <s v="O"/>
    <s v="Společenská relevance"/>
    <s v="Veselý, Jan;Chlup, Hynek;Grus, T.;Žitný, Rudolf"/>
    <s v="Effect of Sterilization on Mechanical Properties of Collagen-based Biological Composite"/>
    <x v="1"/>
    <n v="10600"/>
    <n v="10610"/>
    <x v="1"/>
    <x v="2"/>
    <n v="0"/>
    <n v="0"/>
    <n v="0"/>
    <n v="1"/>
    <n v="0"/>
    <n v="0"/>
  </r>
  <r>
    <s v="VŠ"/>
    <s v="Ministerstvo školství, mládeže a tělovýchovy"/>
    <n v="68407700"/>
    <x v="20"/>
    <s v="České vysoké učení technické v Praze/Fakulta dopravní"/>
    <n v="191939978"/>
    <s v="O"/>
    <s v="Společenská relevance"/>
    <s v="Lokaj, Zdeněk;Bureš, Petr;Kufner, Jan;Vlčinský, Jan"/>
    <s v="Studie Komunikační strategie pro prezentaci řešení včetně webové prezentace"/>
    <x v="1"/>
    <n v="10200"/>
    <n v="10201"/>
    <x v="1"/>
    <x v="2"/>
    <n v="0"/>
    <n v="0"/>
    <n v="0"/>
    <n v="1"/>
    <n v="0"/>
    <n v="0"/>
  </r>
  <r>
    <s v="VŠ"/>
    <s v="Ministerstvo školství, mládeže a tělovýchovy"/>
    <n v="68407700"/>
    <x v="20"/>
    <s v="České vysoké učení technické v Praze/Fakulta stavební"/>
    <n v="191942455"/>
    <s v="N"/>
    <s v="Společenská relevance"/>
    <s v="Novák, P.;Dostál, Tomáš;Pavel, M.;Rosendorf, P.;Krátký, M.;Fučík, P.;Krása, Josef;Kulhavý, Z.;Bauer, Miroslav;Zajíček, A.;Pelíšek, I.;Ptáčníková, L.;Kvítek, T."/>
    <s v="Příprava listů opatření typu A lokalit plošného zemědělského znečištění pro plány dílčích povodí"/>
    <x v="1"/>
    <n v="10500"/>
    <n v="10501"/>
    <x v="1"/>
    <x v="0"/>
    <n v="0"/>
    <n v="1"/>
    <n v="0"/>
    <n v="0"/>
    <n v="0"/>
    <n v="0"/>
  </r>
  <r>
    <s v="VŠ"/>
    <s v="Ministerstvo školství, mládeže a tělovýchovy"/>
    <n v="68407700"/>
    <x v="20"/>
    <s v="České vysoké učení technické v Praze/Fakulta strojní"/>
    <n v="191942618"/>
    <s v="J"/>
    <s v="Společenská relevance"/>
    <s v="Řezníček, Hynek;Beneš, Luděk"/>
    <s v="Modelling of the Influence of Vegetative Barrier on Concentration of PM10 and PM2,5 from Highway"/>
    <x v="1"/>
    <n v="10100"/>
    <n v="10102"/>
    <x v="1"/>
    <x v="0"/>
    <n v="0"/>
    <n v="1"/>
    <n v="0"/>
    <n v="0"/>
    <n v="0"/>
    <n v="0"/>
  </r>
  <r>
    <s v="VŠ"/>
    <s v="Ministerstvo školství, mládeže a tělovýchovy"/>
    <n v="68407700"/>
    <x v="20"/>
    <s v="České vysoké učení technické v Praze/Fakulta strojní"/>
    <n v="191949353"/>
    <s v="P"/>
    <s v="Společenská relevance"/>
    <s v="Chadzitaskos, Goce;Kosejk, Vladislav;Červený, Jaroslav"/>
    <s v="Způsob rekonstrukce obrazu vzdálených astronomických objektů a teleskopický systém k provádění tohoto způsobu"/>
    <x v="1"/>
    <n v="10300"/>
    <n v="10308"/>
    <x v="1"/>
    <x v="0"/>
    <n v="0"/>
    <n v="1"/>
    <n v="0"/>
    <n v="0"/>
    <n v="0"/>
    <n v="0"/>
  </r>
  <r>
    <s v="VŠ"/>
    <s v="Ministerstvo školství, mládeže a tělovýchovy"/>
    <n v="68407700"/>
    <x v="20"/>
    <s v="České vysoké učení technické v Praze/Fakulta strojní"/>
    <n v="191949657"/>
    <s v="P"/>
    <s v="Společenská relevance"/>
    <s v="Vampola, Tomáš;Horáček, J.;Dušková Smrčková, M.;Köhler, J.;Klepáček, I."/>
    <s v="Hlasivková náhrada a způsob ladění hlasivkové náhrady"/>
    <x v="1"/>
    <n v="10300"/>
    <n v="10307"/>
    <x v="1"/>
    <x v="0"/>
    <n v="0"/>
    <n v="1"/>
    <n v="0"/>
    <n v="0"/>
    <n v="0"/>
    <n v="0"/>
  </r>
  <r>
    <s v="VŠ"/>
    <s v="Ministerstvo školství, mládeže a tělovýchovy"/>
    <n v="68407700"/>
    <x v="20"/>
    <s v="České vysoké učení technické v Praze/Fakulta jaderná a fyzikálně inženýrská"/>
    <n v="191951364"/>
    <s v="P"/>
    <s v="Společenská relevance"/>
    <s v="Chadzitaskos, Goce;Červený, Jaroslav;Kosejk, Vladislav"/>
    <s v="Způsob rekonstrukce obrazu astronomických objektů a teleskopický systém k provádění tohoto způsobu"/>
    <x v="1"/>
    <n v="10300"/>
    <n v="10306"/>
    <x v="1"/>
    <x v="0"/>
    <n v="0"/>
    <n v="1"/>
    <n v="0"/>
    <n v="0"/>
    <n v="0"/>
    <n v="0"/>
  </r>
  <r>
    <s v="VŠ"/>
    <s v="Ministerstvo školství, mládeže a tělovýchovy"/>
    <n v="68407700"/>
    <x v="20"/>
    <s v="České vysoké učení technické v Praze/Fakulta jaderná a fyzikálně inženýrská"/>
    <n v="191951628"/>
    <s v="J"/>
    <s v="Společenská relevance"/>
    <s v="Koubský, Tomáš;Schmidt, H.;Modolo, G.;Kalvoda, Ladislav"/>
    <s v="Simulation of UV/Vis Spectra of CyMe4BTBP and Some of its Degradation Products"/>
    <x v="1"/>
    <n v="10400"/>
    <n v="10402"/>
    <x v="1"/>
    <x v="3"/>
    <n v="0"/>
    <n v="0"/>
    <n v="0"/>
    <n v="0"/>
    <n v="1"/>
    <n v="0"/>
  </r>
  <r>
    <s v="VŠ"/>
    <s v="Ministerstvo školství, mládeže a tělovýchovy"/>
    <n v="68407700"/>
    <x v="20"/>
    <s v="České vysoké učení technické v Praze/Fakulta jaderná a fyzikálně inženýrská"/>
    <n v="191951703"/>
    <s v="P"/>
    <s v="Společenská relevance"/>
    <s v="Drahokoupil, Jan;Kolařík, Kamil;Ganev, Nikolaj"/>
    <s v="Soustava pro měření mřížkového parametru zejména na monokrystalických vzorcích a polykrystalických materiálech"/>
    <x v="1"/>
    <n v="10300"/>
    <n v="10302"/>
    <x v="1"/>
    <x v="0"/>
    <n v="0"/>
    <n v="1"/>
    <n v="0"/>
    <n v="0"/>
    <n v="0"/>
    <n v="0"/>
  </r>
  <r>
    <s v="VŠ"/>
    <s v="Ministerstvo školství, mládeže a tělovýchovy"/>
    <n v="68407700"/>
    <x v="20"/>
    <s v="České vysoké učení technické v Praze/Fakulta elektrotechnická"/>
    <n v="191875999"/>
    <s v="F"/>
    <s v="Společenská relevance"/>
    <s v="Paar, R.;Heřmanský, L.;Vojtěch, Lukáš;Neruda, Marek"/>
    <s v="Textilní opláštění, zejména střech stanů a hal"/>
    <x v="3"/>
    <n v="20200"/>
    <n v="20201"/>
    <x v="1"/>
    <x v="2"/>
    <n v="0"/>
    <n v="0"/>
    <n v="0"/>
    <n v="1"/>
    <n v="0"/>
    <n v="0"/>
  </r>
  <r>
    <s v="VŠ"/>
    <s v="Ministerstvo školství, mládeže a tělovýchovy"/>
    <n v="68407700"/>
    <x v="20"/>
    <s v="České vysoké učení technické v Praze/Fakulta elektrotechnická"/>
    <n v="191876001"/>
    <s v="P"/>
    <s v="Společenská relevance"/>
    <s v="Prajzler, Václav;Kulha, Pavel;Šilhánek, J."/>
    <s v="Osvitová jednotka zejména pro 3D tiskárny SLA"/>
    <x v="3"/>
    <n v="20200"/>
    <n v="20201"/>
    <x v="1"/>
    <x v="1"/>
    <n v="0"/>
    <n v="0"/>
    <n v="1"/>
    <n v="0"/>
    <n v="0"/>
    <n v="0"/>
  </r>
  <r>
    <s v="VŠ"/>
    <s v="Ministerstvo školství, mládeže a tělovýchovy"/>
    <n v="68407700"/>
    <x v="20"/>
    <s v="České vysoké učení technické v Praze/Fakulta elektrotechnická"/>
    <n v="191888122"/>
    <s v="G"/>
    <s v="Společenská relevance"/>
    <s v="Rollo, Milan;Meiser, Tomáš;Selecký, Martin;Předota, Jan;Trafina, Tomáš;Tůmová, Zuzana"/>
    <s v="Senzorová platforma pro tvorbu 3D modelu laserovým dálkoměrěm pomocí bezpilotního prostředku"/>
    <x v="3"/>
    <n v="20200"/>
    <n v="20205"/>
    <x v="1"/>
    <x v="1"/>
    <n v="0"/>
    <n v="0"/>
    <n v="1"/>
    <n v="0"/>
    <n v="0"/>
    <n v="0"/>
  </r>
  <r>
    <s v="VŠ"/>
    <s v="Ministerstvo školství, mládeže a tělovýchovy"/>
    <n v="68407700"/>
    <x v="20"/>
    <s v="České vysoké učení technické v Praze/Fakulta elektrotechnická"/>
    <n v="191892907"/>
    <s v="M"/>
    <s v="Společenská relevance"/>
    <s v="Hudec, René;Zhang, W.;Petre, R."/>
    <s v="AXRO 2016"/>
    <x v="3"/>
    <n v="20200"/>
    <n v="20201"/>
    <x v="1"/>
    <x v="3"/>
    <n v="0"/>
    <n v="0"/>
    <n v="0"/>
    <n v="0"/>
    <n v="1"/>
    <n v="0"/>
  </r>
  <r>
    <s v="VŠ"/>
    <s v="Ministerstvo školství, mládeže a tělovýchovy"/>
    <n v="68407700"/>
    <x v="20"/>
    <s v="České vysoké učení technické v Praze/Fakulta elektrotechnická"/>
    <n v="191892921"/>
    <s v="F"/>
    <s v="Společenská relevance"/>
    <s v="Prajzler, Václav;Maštera, Radek"/>
    <s v="Zařízení pro výrobu flexibilních mnohavidových optických planárních vlnovodů"/>
    <x v="3"/>
    <n v="20200"/>
    <n v="20201"/>
    <x v="1"/>
    <x v="1"/>
    <n v="0"/>
    <n v="0"/>
    <n v="1"/>
    <n v="0"/>
    <n v="0"/>
    <n v="0"/>
  </r>
  <r>
    <s v="VŠ"/>
    <s v="Ministerstvo školství, mládeže a tělovýchovy"/>
    <n v="68407700"/>
    <x v="20"/>
    <s v="České vysoké učení technické v Praze/Fakulta strojní"/>
    <n v="191893046"/>
    <s v="J"/>
    <s v="Společenská relevance"/>
    <s v="Ditl, Pavel;Šulc, Radek"/>
    <s v="Dispersion kinetics modelling"/>
    <x v="3"/>
    <n v="20300"/>
    <n v="20301"/>
    <x v="1"/>
    <x v="3"/>
    <n v="0"/>
    <n v="0"/>
    <n v="0"/>
    <n v="0"/>
    <n v="1"/>
    <n v="0"/>
  </r>
  <r>
    <s v="VŠ"/>
    <s v="Ministerstvo školství, mládeže a tělovýchovy"/>
    <n v="68407700"/>
    <x v="20"/>
    <s v="České vysoké učení technické v Praze/Fakulta strojní"/>
    <n v="191893055"/>
    <s v="O"/>
    <s v="Společenská relevance"/>
    <s v="Šepitka, Josef;Vlčák, Petr;Horažďovský, Tomáš;Peřina, Vratislav"/>
    <s v="Nanomechanical Characterization of Titanium Alloy Modified by Nitrogen Ion Implantation"/>
    <x v="3"/>
    <n v="20500"/>
    <n v="20506"/>
    <x v="1"/>
    <x v="3"/>
    <n v="0"/>
    <n v="0"/>
    <n v="0"/>
    <n v="0"/>
    <n v="1"/>
    <n v="0"/>
  </r>
  <r>
    <s v="VŠ"/>
    <s v="Ministerstvo školství, mládeže a tělovýchovy"/>
    <n v="68407700"/>
    <x v="20"/>
    <s v="České vysoké učení technické v Praze/Fakulta strojní"/>
    <n v="191893058"/>
    <s v="O"/>
    <s v="Společenská relevance"/>
    <s v="Solnař, Stanislav;Petera, Karel;Dostál, Martin;Jirout, Tomáš"/>
    <s v="Heat transfer measurements with TOIRT method"/>
    <x v="3"/>
    <n v="20300"/>
    <n v="20301"/>
    <x v="1"/>
    <x v="3"/>
    <n v="0"/>
    <n v="0"/>
    <n v="0"/>
    <n v="0"/>
    <n v="1"/>
    <n v="0"/>
  </r>
  <r>
    <s v="VŠ"/>
    <s v="Ministerstvo školství, mládeže a tělovýchovy"/>
    <n v="68407700"/>
    <x v="20"/>
    <s v="České vysoké učení technické v Praze/Fakulta strojní"/>
    <n v="191893063"/>
    <s v="O"/>
    <s v="Společenská relevance"/>
    <s v="Šulc, Radek;Ditl, Pavel;Fořt, Ivan;Jašíková, D.;Kotek, M.;Kopecký, V.;Kysela, B."/>
    <s v="The minimum record time for PIV measurement in a vessel agitated by a Rushton turbine"/>
    <x v="3"/>
    <n v="20300"/>
    <n v="20301"/>
    <x v="1"/>
    <x v="3"/>
    <n v="0"/>
    <n v="0"/>
    <n v="0"/>
    <n v="0"/>
    <n v="1"/>
    <n v="0"/>
  </r>
  <r>
    <s v="VŠ"/>
    <s v="Ministerstvo školství, mládeže a tělovýchovy"/>
    <n v="68407700"/>
    <x v="20"/>
    <s v="České vysoké učení technické v Praze/Fakulta strojní"/>
    <n v="191893064"/>
    <s v="O"/>
    <s v="Společenská relevance"/>
    <s v="Petera, Karel;Dostál, Martin"/>
    <s v="Heat transfer in a conﬁned impinging jet with swirling velocity component"/>
    <x v="3"/>
    <n v="20300"/>
    <n v="20301"/>
    <x v="1"/>
    <x v="3"/>
    <n v="0"/>
    <n v="0"/>
    <n v="0"/>
    <n v="0"/>
    <n v="1"/>
    <n v="0"/>
  </r>
  <r>
    <s v="VŠ"/>
    <s v="Ministerstvo školství, mládeže a tělovýchovy"/>
    <n v="68407700"/>
    <x v="20"/>
    <s v="České vysoké učení technické v Praze/Fakulta strojní"/>
    <n v="191893078"/>
    <s v="O"/>
    <s v="Společenská relevance"/>
    <s v="Kysela, B.;Konfršt, J.;Chára, Z.;Jašíková, D.;Šulc, Radek"/>
    <s v="Evaluation of the turbulent kinetic dissipation rate in an agitated vessel"/>
    <x v="3"/>
    <n v="20300"/>
    <n v="20301"/>
    <x v="1"/>
    <x v="1"/>
    <n v="0"/>
    <n v="0"/>
    <n v="1"/>
    <n v="0"/>
    <n v="0"/>
    <n v="0"/>
  </r>
  <r>
    <s v="VŠ"/>
    <s v="Ministerstvo školství, mládeže a tělovýchovy"/>
    <n v="68407700"/>
    <x v="20"/>
    <s v="České vysoké učení technické v Praze/Fakulta stavební"/>
    <n v="191893211"/>
    <s v="P"/>
    <s v="Společenská relevance"/>
    <s v="Foglar, Marek;Fládr, Josef"/>
    <s v="Cement Composite with Enhanced Ability to Absorb Mechanical Energy"/>
    <x v="3"/>
    <n v="20100"/>
    <n v="20102"/>
    <x v="1"/>
    <x v="1"/>
    <n v="0"/>
    <n v="0"/>
    <n v="1"/>
    <n v="0"/>
    <n v="0"/>
    <n v="0"/>
  </r>
  <r>
    <s v="VŠ"/>
    <s v="Ministerstvo školství, mládeže a tělovýchovy"/>
    <n v="68407700"/>
    <x v="20"/>
    <s v="České vysoké učení technické v Praze/Fakulta stavební"/>
    <n v="191893222"/>
    <s v="R"/>
    <s v="Společenská relevance"/>
    <s v="Nežerka, Václav;Somr, Michael;Antoš, Jakub;Trejbal, Jan;Tesárek, Pavel"/>
    <s v="DiPro an open-source tool for processing of load-displacement diagram"/>
    <x v="3"/>
    <n v="20100"/>
    <n v="20101"/>
    <x v="1"/>
    <x v="1"/>
    <n v="0"/>
    <n v="0"/>
    <n v="1"/>
    <n v="0"/>
    <n v="0"/>
    <n v="0"/>
  </r>
  <r>
    <s v="VŠ"/>
    <s v="Ministerstvo školství, mládeže a tělovýchovy"/>
    <n v="68407700"/>
    <x v="20"/>
    <s v="České vysoké učení technické v Praze/Fakulta stavební"/>
    <n v="191893255"/>
    <s v="P"/>
    <s v="Společenská relevance"/>
    <s v="Vodička, Jan;Šeps, Karel;Fládr, Josef;Plesnik, J."/>
    <s v="Cementový kompozit s nestejnorodou textilní drtí"/>
    <x v="3"/>
    <n v="20100"/>
    <n v="20101"/>
    <x v="1"/>
    <x v="1"/>
    <n v="0"/>
    <n v="0"/>
    <n v="1"/>
    <n v="0"/>
    <n v="0"/>
    <n v="0"/>
  </r>
  <r>
    <s v="VŠ"/>
    <s v="Ministerstvo školství, mládeže a tělovýchovy"/>
    <n v="68407700"/>
    <x v="20"/>
    <s v="České vysoké učení technické v Praze/Fakulta stavební"/>
    <n v="191893400"/>
    <s v="R"/>
    <s v="Společenská relevance"/>
    <s v="Bartoš, Ondřej;Vráblík, Lukáš"/>
    <s v="FIBREDECK 2.0 - Analýza vláknobetonové desky na pružném podkladu"/>
    <x v="3"/>
    <n v="20100"/>
    <n v="20101"/>
    <x v="1"/>
    <x v="2"/>
    <n v="0"/>
    <n v="0"/>
    <n v="0"/>
    <n v="1"/>
    <n v="0"/>
    <n v="0"/>
  </r>
  <r>
    <s v="VŠ"/>
    <s v="Ministerstvo školství, mládeže a tělovýchovy"/>
    <n v="68407700"/>
    <x v="20"/>
    <s v="České vysoké učení technické v Praze/Fakulta stavební"/>
    <n v="191893424"/>
    <s v="R"/>
    <s v="Společenská relevance"/>
    <s v="Nežerka, Václav;Somr, Michael;Antoš, Jakub;Trejbal, Jan;Prošek, Zdeněk"/>
    <s v="Contact Angle Measurement Tool based on Image Analysis"/>
    <x v="3"/>
    <n v="20100"/>
    <n v="20101"/>
    <x v="1"/>
    <x v="0"/>
    <n v="0"/>
    <n v="1"/>
    <n v="0"/>
    <n v="0"/>
    <n v="0"/>
    <n v="0"/>
  </r>
  <r>
    <s v="VŠ"/>
    <s v="Ministerstvo školství, mládeže a tělovýchovy"/>
    <n v="68407700"/>
    <x v="20"/>
    <s v="České vysoké učení technické v Praze/Fakulta stavební"/>
    <n v="191939293"/>
    <s v="F"/>
    <s v="Společenská relevance"/>
    <s v="Witzany, Jiří"/>
    <s v="Demontovatelný styk svislé konstrukce a vodorovné konstrukce"/>
    <x v="3"/>
    <n v="20100"/>
    <n v="20101"/>
    <x v="1"/>
    <x v="1"/>
    <n v="0"/>
    <n v="0"/>
    <n v="1"/>
    <n v="0"/>
    <n v="0"/>
    <n v="0"/>
  </r>
  <r>
    <s v="VŠ"/>
    <s v="Ministerstvo školství, mládeže a tělovýchovy"/>
    <n v="68407700"/>
    <x v="20"/>
    <s v="České vysoké učení technické v Praze/Fakulta stavební"/>
    <n v="191939294"/>
    <s v="P"/>
    <s v="Společenská relevance"/>
    <s v="Witzany, Jiří"/>
    <s v="Variabilní prostorová jednotka z prefabrikovaných deskostěnových prvků"/>
    <x v="3"/>
    <n v="20100"/>
    <n v="20101"/>
    <x v="1"/>
    <x v="0"/>
    <n v="0"/>
    <n v="1"/>
    <n v="0"/>
    <n v="0"/>
    <n v="0"/>
    <n v="0"/>
  </r>
  <r>
    <s v="VŠ"/>
    <s v="Ministerstvo školství, mládeže a tělovýchovy"/>
    <n v="68407700"/>
    <x v="20"/>
    <s v="České vysoké učení technické v Praze/Fakulta stavební"/>
    <n v="191939373"/>
    <s v="F"/>
    <s v="Společenská relevance"/>
    <s v="Ryparová, Pavla;Balík, Lukáš;Trejbal, Jan;Tesárek, Pavel"/>
    <s v="Vnější kontaktní zateplovací systém budov odolný proti biodteriogenům"/>
    <x v="3"/>
    <n v="20100"/>
    <n v="20101"/>
    <x v="1"/>
    <x v="1"/>
    <n v="0"/>
    <n v="0"/>
    <n v="1"/>
    <n v="0"/>
    <n v="0"/>
    <n v="0"/>
  </r>
  <r>
    <s v="VŠ"/>
    <s v="Ministerstvo školství, mládeže a tělovýchovy"/>
    <n v="68407700"/>
    <x v="20"/>
    <s v="České vysoké učení technické v Praze/Fakulta stavební"/>
    <n v="191939387"/>
    <s v="O"/>
    <s v="Společenská relevance"/>
    <s v="Lidmila, Martin;Bret, Ondřej;Šafner, K."/>
    <s v="Městská protihluková stěna"/>
    <x v="3"/>
    <n v="20100"/>
    <n v="20101"/>
    <x v="1"/>
    <x v="1"/>
    <n v="0"/>
    <n v="0"/>
    <n v="1"/>
    <n v="0"/>
    <n v="0"/>
    <n v="0"/>
  </r>
  <r>
    <s v="VŠ"/>
    <s v="Ministerstvo školství, mládeže a tělovýchovy"/>
    <n v="68407700"/>
    <x v="20"/>
    <s v="České vysoké učení technické v Praze/Fakulta stavební"/>
    <n v="191939388"/>
    <s v="F"/>
    <s v="Společenská relevance"/>
    <s v="Valentin, Jan;Tesárek, Pavel;Prošek, Zdeněk;Topič, Jaroslav;Fládr, Josef;Šeps, Karel"/>
    <s v="Tenkovrstvá vápenocementová malta"/>
    <x v="3"/>
    <n v="20100"/>
    <n v="20101"/>
    <x v="1"/>
    <x v="1"/>
    <n v="0"/>
    <n v="0"/>
    <n v="1"/>
    <n v="0"/>
    <n v="0"/>
    <n v="0"/>
  </r>
  <r>
    <s v="VŠ"/>
    <s v="Ministerstvo školství, mládeže a tělovýchovy"/>
    <n v="68407700"/>
    <x v="20"/>
    <s v="České vysoké učení technické v Praze/Fakulta stavební"/>
    <n v="191939423"/>
    <s v="F"/>
    <s v="Společenská relevance"/>
    <s v="Valentin, Jan;Tesárek, Pavel;Prošek, Zdeněk;Topič, Jaroslav;Lidmila, Martin;Karra´a, G."/>
    <s v="Plná betonová tvarovka"/>
    <x v="3"/>
    <n v="20100"/>
    <n v="20101"/>
    <x v="1"/>
    <x v="2"/>
    <n v="0"/>
    <n v="0"/>
    <n v="0"/>
    <n v="1"/>
    <n v="0"/>
    <n v="0"/>
  </r>
  <r>
    <s v="VŠ"/>
    <s v="Ministerstvo školství, mládeže a tělovýchovy"/>
    <n v="68407700"/>
    <x v="20"/>
    <s v="České vysoké učení technické v Praze/Fakulta stavební"/>
    <n v="191939426"/>
    <s v="F"/>
    <s v="Společenská relevance"/>
    <s v="Valentin, Jan;Tesárek, Pavel;Prošek, Zdeněk;Topič, Jaroslav;Fládr, Josef;Karra´a, G."/>
    <s v="Vápenocementová malta"/>
    <x v="3"/>
    <n v="20100"/>
    <n v="20101"/>
    <x v="1"/>
    <x v="2"/>
    <n v="0"/>
    <n v="0"/>
    <n v="0"/>
    <n v="1"/>
    <n v="0"/>
    <n v="0"/>
  </r>
  <r>
    <s v="VŠ"/>
    <s v="Ministerstvo školství, mládeže a tělovýchovy"/>
    <n v="68407700"/>
    <x v="20"/>
    <s v="České vysoké učení technické v Praze/Fakulta stavební"/>
    <n v="191939435"/>
    <s v="F"/>
    <s v="Společenská relevance"/>
    <s v="Hájek, Petr;Vlach, Tomáš;Laiblová, Lenka;Pazderka, Jiří"/>
    <s v="Fasádní panel z vysokohodnotného betonu"/>
    <x v="3"/>
    <n v="20100"/>
    <n v="20101"/>
    <x v="1"/>
    <x v="0"/>
    <n v="0"/>
    <n v="1"/>
    <n v="0"/>
    <n v="0"/>
    <n v="0"/>
    <n v="0"/>
  </r>
  <r>
    <s v="VŠ"/>
    <s v="Ministerstvo školství, mládeže a tělovýchovy"/>
    <n v="68407700"/>
    <x v="20"/>
    <s v="České vysoké učení technické v Praze/Fakulta stavební"/>
    <n v="191939436"/>
    <s v="R"/>
    <s v="Společenská relevance"/>
    <s v="Šmilauer, Vít;Pruška, Jan;Vítek, Jan"/>
    <s v="Software TunnelCond pro výpočet kondenzace vodní páry v tunelech"/>
    <x v="3"/>
    <n v="20100"/>
    <n v="20101"/>
    <x v="1"/>
    <x v="1"/>
    <n v="0"/>
    <n v="0"/>
    <n v="1"/>
    <n v="0"/>
    <n v="0"/>
    <n v="0"/>
  </r>
  <r>
    <s v="VŠ"/>
    <s v="Ministerstvo školství, mládeže a tělovýchovy"/>
    <n v="68407700"/>
    <x v="20"/>
    <s v="České vysoké učení technické v Praze/Fakulta stavební"/>
    <n v="191939449"/>
    <s v="F"/>
    <s v="Společenská relevance"/>
    <s v="Ryjáček, Pavel;Kolínský, Vojtěch"/>
    <s v="Mostní závěr se zuby"/>
    <x v="3"/>
    <n v="20100"/>
    <n v="20102"/>
    <x v="1"/>
    <x v="1"/>
    <n v="0"/>
    <n v="0"/>
    <n v="1"/>
    <n v="0"/>
    <n v="0"/>
    <n v="0"/>
  </r>
  <r>
    <s v="VŠ"/>
    <s v="Ministerstvo školství, mládeže a tělovýchovy"/>
    <n v="68407700"/>
    <x v="20"/>
    <s v="České vysoké učení technické v Praze/Fakulta stavební"/>
    <n v="191939450"/>
    <s v="G"/>
    <s v="Společenská relevance"/>
    <s v="Ryjáček, Pavel;Kašpárek, Jiří"/>
    <s v="Mostní závěr v tichém provedení"/>
    <x v="3"/>
    <n v="20100"/>
    <n v="20101"/>
    <x v="1"/>
    <x v="1"/>
    <n v="0"/>
    <n v="0"/>
    <n v="1"/>
    <n v="0"/>
    <n v="0"/>
    <n v="0"/>
  </r>
  <r>
    <s v="VŠ"/>
    <s v="Ministerstvo školství, mládeže a tělovýchovy"/>
    <n v="68407700"/>
    <x v="20"/>
    <s v="České vysoké učení technické v Praze/Fakulta stavební"/>
    <n v="191939451"/>
    <s v="G"/>
    <s v="Společenská relevance"/>
    <s v="Ryjáček, Pavel;Kolínský, Vojtěch"/>
    <s v="Mostní závěr s konzolovými zuby"/>
    <x v="3"/>
    <n v="20100"/>
    <n v="20101"/>
    <x v="1"/>
    <x v="1"/>
    <n v="0"/>
    <n v="0"/>
    <n v="1"/>
    <n v="0"/>
    <n v="0"/>
    <n v="0"/>
  </r>
  <r>
    <s v="VŠ"/>
    <s v="Ministerstvo školství, mládeže a tělovýchovy"/>
    <n v="68407700"/>
    <x v="20"/>
    <s v="České vysoké učení technické v Praze/Fakulta stavební"/>
    <n v="191939457"/>
    <s v="G"/>
    <s v="Společenská relevance"/>
    <s v="Hájek, Petr;Fiala, Ctislav;Hejl, Jaroslav;Bílek, V.;Růžička, Jan;Ženíšek, Michal"/>
    <s v="Sestava optimalizovaného skeletu pro energeticky efektivní výstavbu"/>
    <x v="3"/>
    <n v="20100"/>
    <n v="20101"/>
    <x v="1"/>
    <x v="0"/>
    <n v="0"/>
    <n v="1"/>
    <n v="0"/>
    <n v="0"/>
    <n v="0"/>
    <n v="0"/>
  </r>
  <r>
    <s v="VŠ"/>
    <s v="Ministerstvo školství, mládeže a tělovýchovy"/>
    <n v="68407700"/>
    <x v="20"/>
    <s v="České vysoké učení technické v Praze/Fakulta stavební"/>
    <n v="191939460"/>
    <s v="G"/>
    <s v="Společenská relevance"/>
    <s v="Tywoniak, Jan;Calta, Vítězslav"/>
    <s v="Střešní okno s rámem z tvrzeného pěnového polystyrenu"/>
    <x v="3"/>
    <n v="20100"/>
    <n v="20101"/>
    <x v="1"/>
    <x v="0"/>
    <n v="0"/>
    <n v="1"/>
    <n v="0"/>
    <n v="0"/>
    <n v="0"/>
    <n v="0"/>
  </r>
  <r>
    <s v="VŠ"/>
    <s v="Ministerstvo školství, mládeže a tělovýchovy"/>
    <n v="68407700"/>
    <x v="20"/>
    <s v="České vysoké učení technické v Praze/Fakulta stavební"/>
    <n v="191939479"/>
    <s v="Z"/>
    <s v="Společenská relevance"/>
    <s v="Hájek, Petr;Ženíšek, Michal;Pazderka, Jiří"/>
    <s v="Technologie a postup provádění dodatečného předpětí stropní desky z prefabrikovaných dílců"/>
    <x v="3"/>
    <n v="20100"/>
    <n v="20101"/>
    <x v="1"/>
    <x v="0"/>
    <n v="0"/>
    <n v="1"/>
    <n v="0"/>
    <n v="0"/>
    <n v="0"/>
    <n v="0"/>
  </r>
  <r>
    <s v="VŠ"/>
    <s v="Ministerstvo školství, mládeže a tělovýchovy"/>
    <n v="68407700"/>
    <x v="20"/>
    <s v="České vysoké učení technické v Praze/Fakulta stavební"/>
    <n v="191939482"/>
    <s v="F"/>
    <s v="Společenská relevance"/>
    <s v="Pruška, Jan;Pohan, J."/>
    <s v="Zařízení pro stabilizaci měřičských bodů geodetických sítí"/>
    <x v="3"/>
    <n v="20100"/>
    <n v="20101"/>
    <x v="1"/>
    <x v="0"/>
    <n v="0"/>
    <n v="1"/>
    <n v="0"/>
    <n v="0"/>
    <n v="0"/>
    <n v="0"/>
  </r>
  <r>
    <s v="VŠ"/>
    <s v="Ministerstvo školství, mládeže a tělovýchovy"/>
    <n v="68407700"/>
    <x v="20"/>
    <s v="České vysoké učení technické v Praze/Fakulta stavební"/>
    <n v="191939501"/>
    <s v="P"/>
    <s v="Společenská relevance"/>
    <s v="Denk, František;Denk, František;Lerach, AL"/>
    <s v="Dřík dentálního implantátu"/>
    <x v="3"/>
    <n v="20900"/>
    <n v="20903"/>
    <x v="1"/>
    <x v="3"/>
    <n v="0"/>
    <n v="0"/>
    <n v="0"/>
    <n v="0"/>
    <n v="1"/>
    <n v="0"/>
  </r>
  <r>
    <s v="VŠ"/>
    <s v="Ministerstvo školství, mládeže a tělovýchovy"/>
    <n v="68407700"/>
    <x v="20"/>
    <s v="České vysoké učení technické v Praze/Fakulta stavební"/>
    <n v="191939502"/>
    <s v="P"/>
    <s v="Společenská relevance"/>
    <s v="Denk, František;Denk, František;Jíra, Aleš"/>
    <s v="Dřík dentálního implantátu"/>
    <x v="3"/>
    <n v="20900"/>
    <n v="20903"/>
    <x v="1"/>
    <x v="3"/>
    <n v="0"/>
    <n v="0"/>
    <n v="0"/>
    <n v="0"/>
    <n v="1"/>
    <n v="0"/>
  </r>
  <r>
    <s v="VŠ"/>
    <s v="Ministerstvo školství, mládeže a tělovýchovy"/>
    <n v="68407700"/>
    <x v="20"/>
    <s v="České vysoké učení technické v Praze/Fakulta stavební"/>
    <n v="191939511"/>
    <s v="O"/>
    <s v="Společenská relevance"/>
    <s v="Vaníček, Ivan;Jirásko, Daniel;Vaníček, Martin"/>
    <s v="Reduction of geotechnical uncerntainties for infrastructure"/>
    <x v="3"/>
    <n v="20100"/>
    <n v="20101"/>
    <x v="1"/>
    <x v="1"/>
    <n v="0"/>
    <n v="0"/>
    <n v="1"/>
    <n v="0"/>
    <n v="0"/>
    <n v="0"/>
  </r>
  <r>
    <s v="VŠ"/>
    <s v="Ministerstvo školství, mládeže a tělovýchovy"/>
    <n v="68407700"/>
    <x v="20"/>
    <s v="České vysoké učení technické v Praze/Fakulta stavební"/>
    <n v="191939552"/>
    <s v="N"/>
    <s v="Společenská relevance"/>
    <s v="Balvín, P.;Havlík, Aleš;Jurečková, P.;Picek, Tomáš;Trnka, M."/>
    <s v="Hydraulické posouzení propustků"/>
    <x v="3"/>
    <n v="20100"/>
    <n v="20102"/>
    <x v="1"/>
    <x v="1"/>
    <n v="0"/>
    <n v="0"/>
    <n v="1"/>
    <n v="0"/>
    <n v="0"/>
    <n v="0"/>
  </r>
  <r>
    <s v="VŠ"/>
    <s v="Ministerstvo školství, mládeže a tělovýchovy"/>
    <n v="68407700"/>
    <x v="20"/>
    <s v="České vysoké učení technické v Praze/Fakulta stavební"/>
    <n v="191939562"/>
    <s v="P"/>
    <s v="Společenská relevance"/>
    <s v="Foglar, Marek"/>
    <s v="Koncový díl propustku snižující následky nehodového střetu s vozidlem"/>
    <x v="3"/>
    <n v="20100"/>
    <n v="20102"/>
    <x v="1"/>
    <x v="1"/>
    <n v="0"/>
    <n v="0"/>
    <n v="1"/>
    <n v="0"/>
    <n v="0"/>
    <n v="0"/>
  </r>
  <r>
    <s v="VŠ"/>
    <s v="Ministerstvo školství, mládeže a tělovýchovy"/>
    <n v="68407700"/>
    <x v="20"/>
    <s v="České vysoké učení technické v Praze/Fakulta strojní"/>
    <n v="191939601"/>
    <s v="J"/>
    <s v="Společenská relevance"/>
    <s v="Had, Jiří;Růžička, Milan"/>
    <s v="Simulation of damage in hybrid composite cell structure"/>
    <x v="3"/>
    <n v="20500"/>
    <n v="20505"/>
    <x v="1"/>
    <x v="2"/>
    <n v="0"/>
    <n v="0"/>
    <n v="0"/>
    <n v="1"/>
    <n v="0"/>
    <n v="0"/>
  </r>
  <r>
    <s v="VŠ"/>
    <s v="Ministerstvo školství, mládeže a tělovýchovy"/>
    <n v="68407700"/>
    <x v="20"/>
    <s v="České vysoké učení technické v Praze/Fakulta strojní"/>
    <n v="191939661"/>
    <s v="G"/>
    <s v="Společenská relevance"/>
    <s v="Horejš, Otakar;Mareš, Martin;Zbožínek, R.;Zemánek, J.;Smolík, Jan"/>
    <s v="Vícevřetenový automat TMZ642CNC s implementovanými pokročilými teplotními kompenzacemi"/>
    <x v="3"/>
    <n v="20300"/>
    <n v="20301"/>
    <x v="1"/>
    <x v="1"/>
    <n v="0"/>
    <n v="0"/>
    <n v="1"/>
    <n v="0"/>
    <n v="0"/>
    <n v="0"/>
  </r>
  <r>
    <s v="VŠ"/>
    <s v="Ministerstvo školství, mládeže a tělovýchovy"/>
    <n v="68407700"/>
    <x v="20"/>
    <s v="České vysoké učení technické v Praze/Fakulta strojní"/>
    <n v="191939687"/>
    <s v="O"/>
    <s v="Společenská relevance"/>
    <s v="Szelag, Petr;Svoboda, Jakub;Hrdinová, Hana;Pakosta, Michal;Kudláček, Jan"/>
    <s v="Defekty na lakované, žárově zinkované oceli a inhibitory moření"/>
    <x v="3"/>
    <n v="20500"/>
    <n v="20506"/>
    <x v="1"/>
    <x v="3"/>
    <n v="0"/>
    <n v="0"/>
    <n v="0"/>
    <n v="0"/>
    <n v="1"/>
    <n v="0"/>
  </r>
  <r>
    <s v="VŠ"/>
    <s v="Ministerstvo školství, mládeže a tělovýchovy"/>
    <n v="68407700"/>
    <x v="20"/>
    <s v="České vysoké učení technické v Praze/Fakulta strojní"/>
    <n v="191939690"/>
    <s v="J"/>
    <s v="Společenská relevance"/>
    <s v="Zoubek, Michal;Kudláček, Jan;Kreibich, Viktor;Drašnar, Petr;Matas, F.;Herrmann, F."/>
    <s v="Využití mikro a nanočástic pro funkční nátěrové hmoty"/>
    <x v="3"/>
    <n v="20500"/>
    <n v="20506"/>
    <x v="1"/>
    <x v="3"/>
    <n v="0"/>
    <n v="0"/>
    <n v="0"/>
    <n v="0"/>
    <n v="1"/>
    <n v="0"/>
  </r>
  <r>
    <s v="VŠ"/>
    <s v="Ministerstvo školství, mládeže a tělovýchovy"/>
    <n v="68407700"/>
    <x v="20"/>
    <s v="České vysoké učení technické v Praze/Fakulta strojní"/>
    <n v="191939718"/>
    <s v="R"/>
    <s v="Společenská relevance"/>
    <s v="Vítek, Oldřich;Tichánek, Radek;Hatschbach, Petr"/>
    <s v="3D CFD model of radial turbine"/>
    <x v="3"/>
    <n v="20300"/>
    <n v="20303"/>
    <x v="1"/>
    <x v="2"/>
    <n v="0"/>
    <n v="0"/>
    <n v="0"/>
    <n v="1"/>
    <n v="0"/>
    <n v="0"/>
  </r>
  <r>
    <s v="VŠ"/>
    <s v="Ministerstvo školství, mládeže a tělovýchovy"/>
    <n v="68407700"/>
    <x v="20"/>
    <s v="České vysoké učení technické v Praze/Fakulta strojní"/>
    <n v="191939731"/>
    <s v="R"/>
    <s v="Společenská relevance"/>
    <s v="Macek, Jan"/>
    <s v="Bulk Flows - Squish, Swirl and Tumble - and Turbulence in IC Engine Cylinder v5"/>
    <x v="3"/>
    <n v="20300"/>
    <n v="20303"/>
    <x v="1"/>
    <x v="3"/>
    <n v="0"/>
    <n v="0"/>
    <n v="0"/>
    <n v="0"/>
    <n v="1"/>
    <n v="0"/>
  </r>
  <r>
    <s v="VŠ"/>
    <s v="Ministerstvo školství, mládeže a tělovýchovy"/>
    <n v="68407700"/>
    <x v="20"/>
    <s v="České vysoké učení technické v Praze/Fakulta strojní"/>
    <n v="191939733"/>
    <s v="R"/>
    <s v="Společenská relevance"/>
    <s v="Macek, Jan"/>
    <s v="ICE Driving Simulation v3"/>
    <x v="3"/>
    <n v="20300"/>
    <n v="20301"/>
    <x v="1"/>
    <x v="2"/>
    <n v="0"/>
    <n v="0"/>
    <n v="0"/>
    <n v="1"/>
    <n v="0"/>
    <n v="0"/>
  </r>
  <r>
    <s v="VŠ"/>
    <s v="Ministerstvo školství, mládeže a tělovýchovy"/>
    <n v="68407700"/>
    <x v="20"/>
    <s v="České vysoké učení technické v Praze/Fakulta strojní"/>
    <n v="191939788"/>
    <s v="J"/>
    <s v="Společenská relevance"/>
    <s v="Čížek, Jan"/>
    <s v="Methods for assessment of a cooling tower plume size"/>
    <x v="3"/>
    <n v="20300"/>
    <n v="20303"/>
    <x v="1"/>
    <x v="3"/>
    <n v="0"/>
    <n v="0"/>
    <n v="0"/>
    <n v="0"/>
    <n v="1"/>
    <n v="0"/>
  </r>
  <r>
    <s v="VŠ"/>
    <s v="Ministerstvo školství, mládeže a tělovýchovy"/>
    <n v="68407700"/>
    <x v="20"/>
    <s v="České vysoké učení technické v Praze/Fakulta strojní"/>
    <n v="191939789"/>
    <s v="R"/>
    <s v="Společenská relevance"/>
    <s v="Barák, Adam;Klír, Vojtěch"/>
    <s v="Matematický simulační nástroj pro rychlou předpověď chování vozidla v dynamickém jízdním cyklu a metoda pro získávání kalibračních dat"/>
    <x v="3"/>
    <n v="20300"/>
    <n v="20301"/>
    <x v="1"/>
    <x v="3"/>
    <n v="0"/>
    <n v="0"/>
    <n v="0"/>
    <n v="0"/>
    <n v="1"/>
    <n v="0"/>
  </r>
  <r>
    <s v="VŠ"/>
    <s v="Ministerstvo školství, mládeže a tělovýchovy"/>
    <n v="68407700"/>
    <x v="20"/>
    <s v="České vysoké učení technické v Praze/Fakulta strojní"/>
    <n v="191939825"/>
    <s v="R"/>
    <s v="Společenská relevance"/>
    <s v="Sumara, Zdeněk;Suchý, Jakub;Čížek, Jan"/>
    <s v="TD-ACC"/>
    <x v="3"/>
    <n v="20700"/>
    <n v="20704"/>
    <x v="1"/>
    <x v="3"/>
    <n v="0"/>
    <n v="0"/>
    <n v="0"/>
    <n v="0"/>
    <n v="1"/>
    <n v="0"/>
  </r>
  <r>
    <s v="VŠ"/>
    <s v="Ministerstvo školství, mládeže a tělovýchovy"/>
    <n v="68407700"/>
    <x v="20"/>
    <s v="České vysoké učení technické v Praze/Fakulta elektrotechnická"/>
    <n v="191939864"/>
    <s v="Z"/>
    <s v="Společenská relevance"/>
    <s v="Martan, Tomáš;Komanec, Matěj"/>
    <s v="Technologie minimalizace ztrát na přechodu chalkogenidového vlákna a vstupního/výstupního vlákna, minimalizace odrazů"/>
    <x v="3"/>
    <n v="20200"/>
    <n v="20202"/>
    <x v="1"/>
    <x v="0"/>
    <n v="0"/>
    <n v="1"/>
    <n v="0"/>
    <n v="0"/>
    <n v="0"/>
    <n v="0"/>
  </r>
  <r>
    <s v="VŠ"/>
    <s v="Ministerstvo školství, mládeže a tělovýchovy"/>
    <n v="68407700"/>
    <x v="20"/>
    <s v="České vysoké učení technické v Praze/Fakulta elektrotechnická"/>
    <n v="191939874"/>
    <s v="F"/>
    <s v="Společenská relevance"/>
    <s v="Šmíd, Radislav;Štarman, S."/>
    <s v="Zařízení pro vyhodnocování vad při nedestruktivním testování magnetickou práškovou metodou"/>
    <x v="3"/>
    <n v="20200"/>
    <n v="20201"/>
    <x v="1"/>
    <x v="1"/>
    <n v="0"/>
    <n v="0"/>
    <n v="1"/>
    <n v="0"/>
    <n v="0"/>
    <n v="0"/>
  </r>
  <r>
    <s v="VŠ"/>
    <s v="Ministerstvo školství, mládeže a tělovýchovy"/>
    <n v="68407700"/>
    <x v="20"/>
    <s v="České vysoké učení technické v Praze/Fakulta elektrotechnická"/>
    <n v="191939908"/>
    <s v="F"/>
    <s v="Společenská relevance"/>
    <s v="Havránek, Miroslav;Marčišovský, Michal;Neue, Gordon;Janoška, Zdenko;Tomášek, Lukáš;Vrba, Václav;Semmler, M."/>
    <s v="Vyčítací čip pro sběr signálu z velkoplošných pixelových polí"/>
    <x v="3"/>
    <n v="20200"/>
    <n v="20201"/>
    <x v="1"/>
    <x v="0"/>
    <n v="0"/>
    <n v="1"/>
    <n v="0"/>
    <n v="0"/>
    <n v="0"/>
    <n v="0"/>
  </r>
  <r>
    <s v="VŠ"/>
    <s v="Ministerstvo školství, mládeže a tělovýchovy"/>
    <n v="68407700"/>
    <x v="20"/>
    <s v="České vysoké učení technické v Praze/Fakulta elektrotechnická"/>
    <n v="191939928"/>
    <s v="O"/>
    <s v="Společenská relevance"/>
    <s v="Komanec, Matěj;Zvánovec, Stanislav;Martan, Tomáš"/>
    <s v="Vazba mikrostrukturních optických vláken z měkkých skel na křemenná optická vlákna pro vysoké optické výkony"/>
    <x v="3"/>
    <n v="20200"/>
    <n v="20201"/>
    <x v="1"/>
    <x v="1"/>
    <n v="0"/>
    <n v="0"/>
    <n v="1"/>
    <n v="0"/>
    <n v="0"/>
    <n v="0"/>
  </r>
  <r>
    <s v="VŠ"/>
    <s v="Ministerstvo školství, mládeže a tělovýchovy"/>
    <n v="68407700"/>
    <x v="20"/>
    <s v="České vysoké učení technické v Praze/Fakulta elektrotechnická"/>
    <n v="191939936"/>
    <s v="G"/>
    <s v="Společenská relevance"/>
    <s v="Popp, Jakub;Míchal, Jan;Dobeš, Josef;Vejražka, František;Svatoň, Jiří"/>
    <s v="An Optimized Dual-Band (L &amp; S) Antenna Low-Noise Preamplifier"/>
    <x v="3"/>
    <n v="20200"/>
    <n v="20202"/>
    <x v="1"/>
    <x v="0"/>
    <n v="0"/>
    <n v="1"/>
    <n v="0"/>
    <n v="0"/>
    <n v="0"/>
    <n v="0"/>
  </r>
  <r>
    <s v="VŠ"/>
    <s v="Ministerstvo školství, mládeže a tělovýchovy"/>
    <n v="68407700"/>
    <x v="20"/>
    <s v="České vysoké učení technické v Praze/Fakulta elektrotechnická"/>
    <n v="191939942"/>
    <s v="R"/>
    <s v="Společenská relevance"/>
    <s v="Bušta, Michal;Neumann, Lukáš;Matas, Jiří"/>
    <s v="SMS text detection on an ARM processor"/>
    <x v="3"/>
    <n v="20200"/>
    <n v="20202"/>
    <x v="1"/>
    <x v="0"/>
    <n v="0"/>
    <n v="1"/>
    <n v="0"/>
    <n v="0"/>
    <n v="0"/>
    <n v="0"/>
  </r>
  <r>
    <s v="VŠ"/>
    <s v="Ministerstvo školství, mládeže a tělovýchovy"/>
    <n v="68407700"/>
    <x v="20"/>
    <s v="České vysoké učení technické v Praze/Fakulta elektrotechnická"/>
    <n v="191939943"/>
    <s v="G"/>
    <s v="Společenská relevance"/>
    <s v="Vejražka, František;Svatoň, Jiří;Navrátil, Václav;Fiala, Zdeněk"/>
    <s v="Experimentální přijímač &quot;Macek I&quot;"/>
    <x v="3"/>
    <n v="20200"/>
    <n v="20201"/>
    <x v="1"/>
    <x v="0"/>
    <n v="0"/>
    <n v="1"/>
    <n v="0"/>
    <n v="0"/>
    <n v="0"/>
    <n v="0"/>
  </r>
  <r>
    <s v="VŠ"/>
    <s v="Ministerstvo školství, mládeže a tělovýchovy"/>
    <n v="68407700"/>
    <x v="20"/>
    <s v="České vysoké učení technické v Praze/Fakulta jaderná a fyzikálně inženýrská"/>
    <n v="191939994"/>
    <s v="G"/>
    <s v="Společenská relevance"/>
    <s v="Vrba, Václav;Čarná, Mária;Havránek, Miroslav;Hejtmánek, Martin;Janoška, Zdenko;Kafka, Vladimír;Marčišovský, Michal;Neue, Gordon;Tomášek, Lukáš;Džbánek, L."/>
    <s v="Funkční vzorek stripového senzoru pro monitorování gama záření"/>
    <x v="3"/>
    <n v="20200"/>
    <n v="20201"/>
    <x v="1"/>
    <x v="1"/>
    <n v="0"/>
    <n v="0"/>
    <n v="1"/>
    <n v="0"/>
    <n v="0"/>
    <n v="0"/>
  </r>
  <r>
    <s v="VŠ"/>
    <s v="Ministerstvo školství, mládeže a tělovýchovy"/>
    <n v="68407700"/>
    <x v="20"/>
    <s v="České vysoké učení technické v Praze/Fakulta jaderná a fyzikálně inženýrská"/>
    <n v="191940010"/>
    <s v="G"/>
    <s v="Společenská relevance"/>
    <s v="Vrba, Václav;Havránek, Miroslav;Hejtmánek, Martin;Janoška, Zdenko;Kafka, Vladimír;Marčišovská, Mária;Marčišovský, Michal;Neue, Gordon;Tomášek, Lukáš;Džbánek, L."/>
    <s v="Funkční vzorek monitoru aktivity aerosolů v pracovních prostorách"/>
    <x v="3"/>
    <n v="20200"/>
    <n v="20201"/>
    <x v="1"/>
    <x v="1"/>
    <n v="0"/>
    <n v="0"/>
    <n v="1"/>
    <n v="0"/>
    <n v="0"/>
    <n v="0"/>
  </r>
  <r>
    <s v="VŠ"/>
    <s v="Ministerstvo školství, mládeže a tělovýchovy"/>
    <n v="68407700"/>
    <x v="20"/>
    <s v="České vysoké učení technické v Praze/Fakulta jaderná a fyzikálně inženýrská"/>
    <n v="191940013"/>
    <s v="F"/>
    <s v="Společenská relevance"/>
    <s v="Havránek, Miroslav;Marčišovský, Michal;Neue, Gordon;Janoška, Zdenko;Tomášek, Lukáš;Vrba, Václav;Semmler, M."/>
    <s v="Vyčítací čip pro sběr signálu z velkoplošných pixelových polí"/>
    <x v="3"/>
    <n v="20200"/>
    <n v="20201"/>
    <x v="1"/>
    <x v="2"/>
    <n v="0"/>
    <n v="0"/>
    <n v="0"/>
    <n v="1"/>
    <n v="0"/>
    <n v="0"/>
  </r>
  <r>
    <s v="VŠ"/>
    <s v="Ministerstvo školství, mládeže a tělovýchovy"/>
    <n v="68407700"/>
    <x v="20"/>
    <s v="České vysoké učení technické v Praze/Fakulta architektury"/>
    <n v="191940035"/>
    <s v="N"/>
    <s v="Společenská relevance"/>
    <s v="Maier, Karel;Vorel, Jakub;Šindlerová, Veronika;Peltan, Tomáš"/>
    <s v="Standardy dostupnosti veřejné infrastruktury"/>
    <x v="3"/>
    <n v="20100"/>
    <n v="20103"/>
    <x v="1"/>
    <x v="1"/>
    <n v="0"/>
    <n v="0"/>
    <n v="1"/>
    <n v="0"/>
    <n v="0"/>
    <n v="0"/>
  </r>
  <r>
    <s v="VŠ"/>
    <s v="Ministerstvo školství, mládeže a tělovýchovy"/>
    <n v="68407700"/>
    <x v="20"/>
    <s v="České vysoké učení technické v Praze/Kloknerův ústav"/>
    <n v="191940055"/>
    <s v="F"/>
    <s v="Společenská relevance"/>
    <s v="Ryparová, Pavla;Balík, Lukáš;Trejbal, Jan;Tesárek, Pavel"/>
    <s v="Vnější kontaktní zateplovací systém budov odolný proti biodteriogenům"/>
    <x v="3"/>
    <n v="20100"/>
    <n v="20101"/>
    <x v="1"/>
    <x v="1"/>
    <n v="0"/>
    <n v="0"/>
    <n v="1"/>
    <n v="0"/>
    <n v="0"/>
    <n v="0"/>
  </r>
  <r>
    <s v="VŠ"/>
    <s v="Ministerstvo školství, mládeže a tělovýchovy"/>
    <n v="68407700"/>
    <x v="20"/>
    <s v="České vysoké učení technické v Praze/Univerzitní centrum energeticky efektivních budov"/>
    <n v="191940097"/>
    <s v="F"/>
    <s v="Společenská relevance"/>
    <s v="Matuška, Tomáš"/>
    <s v="Tepelné čerpadlo s využitím obnovitelného zdroje elektřiny a sezónního zásobníku"/>
    <x v="3"/>
    <n v="20700"/>
    <n v="20704"/>
    <x v="1"/>
    <x v="0"/>
    <n v="0"/>
    <n v="1"/>
    <n v="0"/>
    <n v="0"/>
    <n v="0"/>
    <n v="0"/>
  </r>
  <r>
    <s v="VŠ"/>
    <s v="Ministerstvo školství, mládeže a tělovýchovy"/>
    <n v="68407700"/>
    <x v="20"/>
    <s v="České vysoké učení technické v Praze/Univerzitní centrum energeticky efektivních budov"/>
    <n v="191940099"/>
    <s v="F"/>
    <s v="Společenská relevance"/>
    <s v="Matuška, Tomáš;Šourek, Bořivoj;Jirka, Vladimír;Slanina, P.;Dimmer, M."/>
    <s v="Prefabrikovaný nerozebíratelný fasádní modul lehkého obvodového pláště budovy s integrovaným solárním fotovoltaicko-tepelným kolektorem"/>
    <x v="3"/>
    <n v="20700"/>
    <n v="20704"/>
    <x v="1"/>
    <x v="1"/>
    <n v="0"/>
    <n v="0"/>
    <n v="1"/>
    <n v="0"/>
    <n v="0"/>
    <n v="0"/>
  </r>
  <r>
    <s v="VŠ"/>
    <s v="Ministerstvo školství, mládeže a tělovýchovy"/>
    <n v="68407700"/>
    <x v="20"/>
    <s v="České vysoké učení technické v Praze/Univerzitní centrum energeticky efektivních budov"/>
    <n v="191940121"/>
    <s v="G"/>
    <s v="Společenská relevance"/>
    <s v="Velebil, Lukáš;Zelený, Richard;Včelák, Jan;Olbrich, Michal"/>
    <s v="GLT nosník s integrovanými FBG senzory pro měření mechanického zatížení"/>
    <x v="3"/>
    <n v="20100"/>
    <n v="20102"/>
    <x v="1"/>
    <x v="1"/>
    <n v="0"/>
    <n v="0"/>
    <n v="1"/>
    <n v="0"/>
    <n v="0"/>
    <n v="0"/>
  </r>
  <r>
    <s v="VŠ"/>
    <s v="Ministerstvo školství, mládeže a tělovýchovy"/>
    <n v="68407700"/>
    <x v="20"/>
    <s v="České vysoké učení technické v Praze/Fakulta stavební"/>
    <n v="191941029"/>
    <s v="P"/>
    <s v="Společenská relevance"/>
    <s v="Brouček, Miroslav"/>
    <s v="Zařízení pro zefektivnění transformační funkce suchých nádrží stabilizací odtoků spodních výpustí"/>
    <x v="3"/>
    <n v="20100"/>
    <n v="20102"/>
    <x v="1"/>
    <x v="2"/>
    <n v="0"/>
    <n v="0"/>
    <n v="0"/>
    <n v="1"/>
    <n v="0"/>
    <n v="0"/>
  </r>
  <r>
    <s v="VŠ"/>
    <s v="Ministerstvo školství, mládeže a tělovýchovy"/>
    <n v="68407700"/>
    <x v="20"/>
    <s v="České vysoké učení technické v Praze/Fakulta stavební"/>
    <n v="191941049"/>
    <s v="P"/>
    <s v="Společenská relevance"/>
    <s v="Broža, Vojtěch;Satrapa, Ladislav;Brouček, Miroslav"/>
    <s v="Zařízení pro zvýšení kapacity bezpečnostních přelivů na vysokých vodních dílech náhradou pevné spodní stavby za pohyblivou"/>
    <x v="3"/>
    <n v="20100"/>
    <n v="20101"/>
    <x v="1"/>
    <x v="0"/>
    <n v="0"/>
    <n v="1"/>
    <n v="0"/>
    <n v="0"/>
    <n v="0"/>
    <n v="0"/>
  </r>
  <r>
    <s v="VŠ"/>
    <s v="Ministerstvo školství, mládeže a tělovýchovy"/>
    <n v="68407700"/>
    <x v="20"/>
    <s v="České vysoké učení technické v Praze/Fakulta elektrotechnická"/>
    <n v="191941053"/>
    <s v="F"/>
    <s v="Společenská relevance"/>
    <s v="Vojtěch, Lukáš;Bortel, Radoslav"/>
    <s v="Radiofrekvenční lokalizátor"/>
    <x v="3"/>
    <n v="20200"/>
    <n v="20202"/>
    <x v="1"/>
    <x v="2"/>
    <n v="0"/>
    <n v="0"/>
    <n v="0"/>
    <n v="1"/>
    <n v="0"/>
    <n v="0"/>
  </r>
  <r>
    <s v="VŠ"/>
    <s v="Ministerstvo školství, mládeže a tělovýchovy"/>
    <n v="68407700"/>
    <x v="20"/>
    <s v="České vysoké učení technické v Praze/Kloknerův ústav"/>
    <n v="191941087"/>
    <s v="N"/>
    <s v="Společenská relevance"/>
    <s v="Sýkora, Miroslav;Holický, Milan;Jung, Karel;Makovička, Daniel;Marková, Jana;Maňas, P.;Kroupa, L."/>
    <s v="Metodika hodnocení spolehlivosti mostů a tunelů na pozemních komunikacích v mimořádných situacích"/>
    <x v="3"/>
    <n v="20100"/>
    <n v="20101"/>
    <x v="1"/>
    <x v="0"/>
    <n v="0"/>
    <n v="1"/>
    <n v="0"/>
    <n v="0"/>
    <n v="0"/>
    <n v="0"/>
  </r>
  <r>
    <s v="VŠ"/>
    <s v="Ministerstvo školství, mládeže a tělovýchovy"/>
    <n v="68407700"/>
    <x v="20"/>
    <s v="České vysoké učení technické v Praze/Fakulta stavební"/>
    <n v="191941610"/>
    <s v="P"/>
    <s v="Společenská relevance"/>
    <s v="Pazderka, Jiří;Hájek, Petr;Kumar, Anuj"/>
    <s v="Vnitřní provětrávaný segmentový sokl"/>
    <x v="3"/>
    <n v="20100"/>
    <n v="20101"/>
    <x v="1"/>
    <x v="0"/>
    <n v="0"/>
    <n v="1"/>
    <n v="0"/>
    <n v="0"/>
    <n v="0"/>
    <n v="0"/>
  </r>
  <r>
    <s v="VŠ"/>
    <s v="Ministerstvo školství, mládeže a tělovýchovy"/>
    <n v="68407700"/>
    <x v="20"/>
    <s v="České vysoké učení technické v Praze/Fakulta stavební"/>
    <n v="191941827"/>
    <s v="G"/>
    <s v="Společenská relevance"/>
    <s v="Procházka, Jiří;Švanda, Ondřej;Soukupová, Kristýna"/>
    <s v="Model umělé vodní dráhy pro vodní slalom pro olympijské hry Rio de Janeiro"/>
    <x v="3"/>
    <n v="20100"/>
    <n v="20101"/>
    <x v="1"/>
    <x v="2"/>
    <n v="0"/>
    <n v="0"/>
    <n v="0"/>
    <n v="1"/>
    <n v="0"/>
    <n v="0"/>
  </r>
  <r>
    <s v="VŠ"/>
    <s v="Ministerstvo školství, mládeže a tělovýchovy"/>
    <n v="68407700"/>
    <x v="20"/>
    <s v="České vysoké učení technické v Praze/Fakulta stavební"/>
    <n v="191942050"/>
    <s v="F"/>
    <s v="Společenská relevance"/>
    <s v="Litoš, Jiří;Nežerka, Václav;Tesárek, Pavel;Antoš, Jakub"/>
    <s v="Zařízení pro zajištění kloubového uložení vzorku"/>
    <x v="3"/>
    <n v="20300"/>
    <n v="20306"/>
    <x v="1"/>
    <x v="2"/>
    <n v="0"/>
    <n v="0"/>
    <n v="0"/>
    <n v="1"/>
    <n v="0"/>
    <n v="0"/>
  </r>
  <r>
    <s v="VŠ"/>
    <s v="Ministerstvo školství, mládeže a tělovýchovy"/>
    <n v="68407700"/>
    <x v="20"/>
    <s v="České vysoké učení technické v Praze/Fakulta stavební"/>
    <n v="191942073"/>
    <s v="F"/>
    <s v="Společenská relevance"/>
    <s v="Valentin, Jan;Tesárek, Pavel;Prošek, Zdeněk;Topič, Jaroslav;Šeps, Karel;Karra´a, G."/>
    <s v="Tvarovka pro výplňové zdivo"/>
    <x v="3"/>
    <n v="20100"/>
    <n v="20101"/>
    <x v="1"/>
    <x v="2"/>
    <n v="0"/>
    <n v="0"/>
    <n v="0"/>
    <n v="1"/>
    <n v="0"/>
    <n v="0"/>
  </r>
  <r>
    <s v="VŠ"/>
    <s v="Ministerstvo školství, mládeže a tělovýchovy"/>
    <n v="68407700"/>
    <x v="20"/>
    <s v="České vysoké učení technické v Praze/Fakulta stavební"/>
    <n v="191942074"/>
    <s v="G"/>
    <s v="Společenská relevance"/>
    <s v="Jelínková, Vladimíra;Picek, Tomáš;Dohnal, Michal"/>
    <s v="Testovací segment pro výzkum v oblasti vegetačních střešních systémů"/>
    <x v="3"/>
    <n v="20700"/>
    <n v="20700"/>
    <x v="1"/>
    <x v="1"/>
    <n v="0"/>
    <n v="0"/>
    <n v="1"/>
    <n v="0"/>
    <n v="0"/>
    <n v="0"/>
  </r>
  <r>
    <s v="VŠ"/>
    <s v="Ministerstvo školství, mládeže a tělovýchovy"/>
    <n v="68407700"/>
    <x v="20"/>
    <s v="České vysoké učení technické v Praze/Fakulta stavební"/>
    <n v="191942145"/>
    <s v="P"/>
    <s v="Společenská relevance"/>
    <s v="Urban, Rudolf;Štroner, Martin;Braun, Jaroslav"/>
    <s v="Způsob pro potlačení systematických chyb elektronických dálkoměrů na krátké vzdálenosti"/>
    <x v="3"/>
    <n v="20100"/>
    <n v="20100"/>
    <x v="1"/>
    <x v="0"/>
    <n v="0"/>
    <n v="1"/>
    <n v="0"/>
    <n v="0"/>
    <n v="0"/>
    <n v="0"/>
  </r>
  <r>
    <s v="VŠ"/>
    <s v="Ministerstvo školství, mládeže a tělovýchovy"/>
    <n v="68407700"/>
    <x v="20"/>
    <s v="České vysoké učení technické v Praze/Fakulta stavební"/>
    <n v="191942153"/>
    <s v="G"/>
    <s v="Společenská relevance"/>
    <s v="Bureš, Michal"/>
    <s v="Prefabrikovaný panel obvodového pláště s vakuovou izolací"/>
    <x v="3"/>
    <n v="20100"/>
    <n v="20101"/>
    <x v="1"/>
    <x v="0"/>
    <n v="0"/>
    <n v="1"/>
    <n v="0"/>
    <n v="0"/>
    <n v="0"/>
    <n v="0"/>
  </r>
  <r>
    <s v="VŠ"/>
    <s v="Ministerstvo školství, mládeže a tělovýchovy"/>
    <n v="68407700"/>
    <x v="20"/>
    <s v="České vysoké učení technické v Praze/Fakulta stavební"/>
    <n v="191942226"/>
    <s v="R"/>
    <s v="Společenská relevance"/>
    <s v="Nežerka, Václav;Somr, Michael;Antoš, Jakub"/>
    <s v="Ncorr_post_v2"/>
    <x v="3"/>
    <n v="20100"/>
    <n v="20101"/>
    <x v="1"/>
    <x v="1"/>
    <n v="0"/>
    <n v="0"/>
    <n v="1"/>
    <n v="0"/>
    <n v="0"/>
    <n v="0"/>
  </r>
  <r>
    <s v="VŠ"/>
    <s v="Ministerstvo školství, mládeže a tělovýchovy"/>
    <n v="68407700"/>
    <x v="20"/>
    <s v="České vysoké učení technické v Praze/Fakulta stavební"/>
    <n v="191942322"/>
    <s v="P"/>
    <s v="Společenská relevance"/>
    <s v="Záruba-Pfeffermann, Jan;Tej, Petr;Litoš, Jiří;Čítek, David"/>
    <s v="Způsob experimentálního ověřování stavu únavového porušení stavebních konstrukcí"/>
    <x v="3"/>
    <n v="20100"/>
    <n v="20102"/>
    <x v="1"/>
    <x v="1"/>
    <n v="0"/>
    <n v="0"/>
    <n v="1"/>
    <n v="0"/>
    <n v="0"/>
    <n v="0"/>
  </r>
  <r>
    <s v="VŠ"/>
    <s v="Ministerstvo školství, mládeže a tělovýchovy"/>
    <n v="68407700"/>
    <x v="20"/>
    <s v="České vysoké učení technické v Praze/Fakulta stavební"/>
    <n v="191942403"/>
    <s v="V"/>
    <s v="Společenská relevance"/>
    <s v="Šafář, Roman;Hrdoušek, Vladislav;Litoš, Jiří;Obluk, P.;Kučera, B."/>
    <s v="Diagnostika mostů s předpjatou nosnou konstrukcí"/>
    <x v="3"/>
    <n v="20100"/>
    <n v="20102"/>
    <x v="1"/>
    <x v="1"/>
    <n v="0"/>
    <n v="0"/>
    <n v="1"/>
    <n v="0"/>
    <n v="0"/>
    <n v="0"/>
  </r>
  <r>
    <s v="VŠ"/>
    <s v="Ministerstvo školství, mládeže a tělovýchovy"/>
    <n v="68407700"/>
    <x v="20"/>
    <s v="České vysoké učení technické v Praze/Fakulta stavební"/>
    <n v="191942416"/>
    <s v="V"/>
    <s v="Společenská relevance"/>
    <s v="Škařupová, Eva;Nowak, Petr;Satrapa, Ladislav"/>
    <s v="Ružbašská Mil'ava - dílčí výzkumná zpráva"/>
    <x v="3"/>
    <n v="20100"/>
    <n v="20102"/>
    <x v="1"/>
    <x v="2"/>
    <n v="0"/>
    <n v="0"/>
    <n v="0"/>
    <n v="1"/>
    <n v="0"/>
    <n v="0"/>
  </r>
  <r>
    <s v="VŠ"/>
    <s v="Ministerstvo školství, mládeže a tělovýchovy"/>
    <n v="68407700"/>
    <x v="20"/>
    <s v="České vysoké učení technické v Praze/Fakulta stavební"/>
    <n v="191942428"/>
    <s v="V"/>
    <s v="Společenská relevance"/>
    <s v="Fošumpaur, Pavel;Kašpar, Tomáš;Králík, Martin;Kučerová, Jitka;Zukal, Milan"/>
    <s v="Fyzikální hydraulický modelový výzkum plavební komory Děčín – závěrečná zpráva"/>
    <x v="3"/>
    <n v="20100"/>
    <n v="20102"/>
    <x v="1"/>
    <x v="1"/>
    <n v="0"/>
    <n v="0"/>
    <n v="1"/>
    <n v="0"/>
    <n v="0"/>
    <n v="0"/>
  </r>
  <r>
    <s v="VŠ"/>
    <s v="Ministerstvo školství, mládeže a tělovýchovy"/>
    <n v="68407700"/>
    <x v="20"/>
    <s v="České vysoké učení technické v Praze/Fakulta stavební"/>
    <n v="191942430"/>
    <s v="V"/>
    <s v="Společenská relevance"/>
    <s v="Fošumpaur, Pavel;Kašpar, Tomáš;Kučerová, Jitka;Zukal, Milan"/>
    <s v="Fyzikální model úpravy plavební kynety pod plavebním stupněm Děčín – závěrečná zpráva"/>
    <x v="3"/>
    <n v="20100"/>
    <n v="20102"/>
    <x v="1"/>
    <x v="1"/>
    <n v="0"/>
    <n v="0"/>
    <n v="1"/>
    <n v="0"/>
    <n v="0"/>
    <n v="0"/>
  </r>
  <r>
    <s v="VŠ"/>
    <s v="Ministerstvo školství, mládeže a tělovýchovy"/>
    <n v="68407700"/>
    <x v="20"/>
    <s v="České vysoké učení technické v Praze/Fakulta stavební"/>
    <n v="191942450"/>
    <s v="P"/>
    <s v="Společenská relevance"/>
    <s v="Šulc, Rostislav;Škvára, F.;Snop, R."/>
    <s v="Způsob přípravy bezslínkového hydraulického pojiva"/>
    <x v="3"/>
    <n v="20100"/>
    <n v="20101"/>
    <x v="1"/>
    <x v="1"/>
    <n v="0"/>
    <n v="0"/>
    <n v="1"/>
    <n v="0"/>
    <n v="0"/>
    <n v="0"/>
  </r>
  <r>
    <s v="VŠ"/>
    <s v="Ministerstvo školství, mládeže a tělovýchovy"/>
    <n v="68407700"/>
    <x v="20"/>
    <s v="České vysoké učení technické v Praze/Fakulta strojní"/>
    <n v="191942608"/>
    <s v="C"/>
    <s v="Společenská relevance"/>
    <s v="Krátký, Lukáš"/>
    <s v="Scale-up of Equipment for Thermal-Expansionary Pretreatment of Lignocelluloses"/>
    <x v="3"/>
    <n v="20300"/>
    <n v="20301"/>
    <x v="1"/>
    <x v="3"/>
    <n v="0"/>
    <n v="0"/>
    <n v="0"/>
    <n v="0"/>
    <n v="1"/>
    <n v="0"/>
  </r>
  <r>
    <s v="VŠ"/>
    <s v="Ministerstvo školství, mládeže a tělovýchovy"/>
    <n v="68407700"/>
    <x v="20"/>
    <s v="České vysoké učení technické v Praze/Fakulta strojní"/>
    <n v="191942667"/>
    <s v="P"/>
    <s v="Společenská relevance"/>
    <s v="Beránek, Libor;Kyncl, Jiří;Kolařík, Kamil;Pala, Zdeněk;Kyncl, J.;Kutěj, D."/>
    <s v="Experimentální stroj pro testování otěruvzdornosti, zejména při lisování žárovzdorných materiálů"/>
    <x v="3"/>
    <n v="20300"/>
    <n v="20301"/>
    <x v="1"/>
    <x v="2"/>
    <n v="0"/>
    <n v="0"/>
    <n v="0"/>
    <n v="1"/>
    <n v="0"/>
    <n v="0"/>
  </r>
  <r>
    <s v="VŠ"/>
    <s v="Ministerstvo školství, mládeže a tělovýchovy"/>
    <n v="68407700"/>
    <x v="20"/>
    <s v="České vysoké učení technické v Praze/Fakulta strojní"/>
    <n v="191942669"/>
    <s v="P"/>
    <s v="Společenská relevance"/>
    <s v="Kudláček, Jan;Kreibich, Viktor;Vojkovský, Karel"/>
    <s v="Způsob destruktivního zkoušení základního materiálu a zařízení k provádění tohoto způsobu"/>
    <x v="3"/>
    <n v="20300"/>
    <n v="20301"/>
    <x v="1"/>
    <x v="2"/>
    <n v="0"/>
    <n v="0"/>
    <n v="0"/>
    <n v="1"/>
    <n v="0"/>
    <n v="0"/>
  </r>
  <r>
    <s v="VŠ"/>
    <s v="Ministerstvo školství, mládeže a tělovýchovy"/>
    <n v="68407700"/>
    <x v="20"/>
    <s v="České vysoké učení technické v Praze/Fakulta strojní"/>
    <n v="191942679"/>
    <s v="J"/>
    <s v="Společenská relevance"/>
    <s v="Krátký, Lukáš;Jirout, Tomáš"/>
    <s v="Moderní trendy předúprav pro ekonomicky rentabilní biorafinerie"/>
    <x v="3"/>
    <n v="20300"/>
    <n v="20301"/>
    <x v="1"/>
    <x v="3"/>
    <n v="0"/>
    <n v="0"/>
    <n v="0"/>
    <n v="0"/>
    <n v="1"/>
    <n v="0"/>
  </r>
  <r>
    <s v="VŠ"/>
    <s v="Ministerstvo školství, mládeže a tělovýchovy"/>
    <n v="68407700"/>
    <x v="20"/>
    <s v="České vysoké učení technické v Praze/Fakulta strojní"/>
    <n v="191942700"/>
    <s v="J"/>
    <s v="Společenská relevance"/>
    <s v="Zelený, Zbyněk;Hrdlička, Jan"/>
    <s v="Downscale Application of Boiler Thermal Calculation Approach"/>
    <x v="3"/>
    <n v="20700"/>
    <n v="20704"/>
    <x v="1"/>
    <x v="1"/>
    <n v="0"/>
    <n v="0"/>
    <n v="1"/>
    <n v="0"/>
    <n v="0"/>
    <n v="0"/>
  </r>
  <r>
    <s v="VŠ"/>
    <s v="Ministerstvo školství, mládeže a tělovýchovy"/>
    <n v="68407700"/>
    <x v="20"/>
    <s v="České vysoké učení technické v Praze/Fakulta strojní"/>
    <n v="191942706"/>
    <s v="J"/>
    <s v="Společenská relevance"/>
    <s v="Netušil, Michal;Ditl, Pavel"/>
    <s v="Automotive catalyst production – challenges for chemical engineers"/>
    <x v="3"/>
    <n v="20300"/>
    <n v="20301"/>
    <x v="1"/>
    <x v="3"/>
    <n v="0"/>
    <n v="0"/>
    <n v="0"/>
    <n v="0"/>
    <n v="1"/>
    <n v="0"/>
  </r>
  <r>
    <s v="VŠ"/>
    <s v="Ministerstvo školství, mládeže a tělovýchovy"/>
    <n v="68407700"/>
    <x v="20"/>
    <s v="České vysoké učení technické v Praze/Fakulta strojní"/>
    <n v="191942712"/>
    <s v="C"/>
    <s v="Společenská relevance"/>
    <s v="Jirout, Tomáš;Jiroutová, Dita"/>
    <s v="Designing of Mixing Equipment, Reactors and Bioreactors"/>
    <x v="3"/>
    <n v="20300"/>
    <n v="20301"/>
    <x v="1"/>
    <x v="2"/>
    <n v="0"/>
    <n v="0"/>
    <n v="0"/>
    <n v="1"/>
    <n v="0"/>
    <n v="0"/>
  </r>
  <r>
    <s v="VŠ"/>
    <s v="Ministerstvo školství, mládeže a tělovýchovy"/>
    <n v="68407700"/>
    <x v="20"/>
    <s v="České vysoké učení technické v Praze/Fakulta strojní"/>
    <n v="191942716"/>
    <s v="J"/>
    <s v="Společenská relevance"/>
    <s v="Kratochvíl, Aleš;Svoboda, Filip;Sommer, Tomáš;Slavík, Svatomír"/>
    <s v="DESIGN FOR ACTIVE FLUTTER SUPPRESION AND MODEL VERIFICATION"/>
    <x v="3"/>
    <n v="20300"/>
    <n v="20304"/>
    <x v="1"/>
    <x v="2"/>
    <n v="0"/>
    <n v="0"/>
    <n v="0"/>
    <n v="1"/>
    <n v="0"/>
    <n v="0"/>
  </r>
  <r>
    <s v="VŠ"/>
    <s v="Ministerstvo školství, mládeže a tělovýchovy"/>
    <n v="68407700"/>
    <x v="20"/>
    <s v="České vysoké učení technické v Praze/Fakulta strojní"/>
    <n v="191942724"/>
    <s v="J"/>
    <s v="Společenská relevance"/>
    <s v="Bernard, p.;Ditl, Pavel;Fořt, Ivan"/>
    <s v="Výpočet teploty jemné frakce sypké látky procházející rotační pecí"/>
    <x v="3"/>
    <n v="20300"/>
    <n v="20301"/>
    <x v="1"/>
    <x v="3"/>
    <n v="0"/>
    <n v="0"/>
    <n v="0"/>
    <n v="0"/>
    <n v="1"/>
    <n v="0"/>
  </r>
  <r>
    <s v="VŠ"/>
    <s v="Ministerstvo školství, mládeže a tělovýchovy"/>
    <n v="68407700"/>
    <x v="20"/>
    <s v="České vysoké učení technické v Praze/Fakulta strojní"/>
    <n v="191942725"/>
    <s v="J"/>
    <s v="Společenská relevance"/>
    <s v="Bernard, P.;Ditl, Pavel;Fořt, Ivan"/>
    <s v="Rychlost skluzu sypké látky v rotační peci"/>
    <x v="3"/>
    <n v="20300"/>
    <n v="20301"/>
    <x v="1"/>
    <x v="3"/>
    <n v="0"/>
    <n v="0"/>
    <n v="0"/>
    <n v="0"/>
    <n v="1"/>
    <n v="0"/>
  </r>
  <r>
    <s v="VŠ"/>
    <s v="Ministerstvo školství, mládeže a tělovýchovy"/>
    <n v="68407700"/>
    <x v="20"/>
    <s v="České vysoké učení technické v Praze/Fakulta strojní"/>
    <n v="191942731"/>
    <s v="P"/>
    <s v="Společenská relevance"/>
    <s v="Knob, V.;Bolehovský, Ondřej"/>
    <s v="Cylinder head with annular valve for internal-combustion engine"/>
    <x v="3"/>
    <n v="20300"/>
    <n v="20301"/>
    <x v="1"/>
    <x v="0"/>
    <n v="0"/>
    <n v="1"/>
    <n v="0"/>
    <n v="0"/>
    <n v="0"/>
    <n v="0"/>
  </r>
  <r>
    <s v="VŠ"/>
    <s v="Ministerstvo školství, mládeže a tělovýchovy"/>
    <n v="68407700"/>
    <x v="20"/>
    <s v="České vysoké učení technické v Praze/Fakulta strojní"/>
    <n v="191949160"/>
    <s v="P"/>
    <s v="Společenská relevance"/>
    <s v="Hanus, Daniel;Hlaváček, David"/>
    <s v="Rotor odstředivého kompresoru se sériovým řazením lopatek"/>
    <x v="3"/>
    <n v="20300"/>
    <n v="20304"/>
    <x v="1"/>
    <x v="2"/>
    <n v="0"/>
    <n v="0"/>
    <n v="0"/>
    <n v="1"/>
    <n v="0"/>
    <n v="0"/>
  </r>
  <r>
    <s v="VŠ"/>
    <s v="Ministerstvo školství, mládeže a tělovýchovy"/>
    <n v="68407700"/>
    <x v="20"/>
    <s v="České vysoké učení technické v Praze/Fakulta strojní"/>
    <n v="191949161"/>
    <s v="P"/>
    <s v="Společenská relevance"/>
    <s v="Hanus, Daniel;Hlaváček, David"/>
    <s v="Rotor odstředivého kompresoru se sériovým řazením lopatek"/>
    <x v="3"/>
    <n v="20300"/>
    <n v="20304"/>
    <x v="1"/>
    <x v="1"/>
    <n v="0"/>
    <n v="0"/>
    <n v="1"/>
    <n v="0"/>
    <n v="0"/>
    <n v="0"/>
  </r>
  <r>
    <s v="VŠ"/>
    <s v="Ministerstvo školství, mládeže a tělovýchovy"/>
    <n v="68407700"/>
    <x v="20"/>
    <s v="České vysoké učení technické v Praze/Fakulta strojní"/>
    <n v="191949176"/>
    <s v="J"/>
    <s v="Společenská relevance"/>
    <s v="Bryksí Stunová, Barbora;Henzl, D."/>
    <s v="Slitiny hliníku pro písty spalovacích motorů a kompresorů"/>
    <x v="3"/>
    <n v="20300"/>
    <n v="20301"/>
    <x v="1"/>
    <x v="3"/>
    <n v="0"/>
    <n v="0"/>
    <n v="0"/>
    <n v="0"/>
    <n v="1"/>
    <n v="0"/>
  </r>
  <r>
    <s v="VŠ"/>
    <s v="Ministerstvo školství, mládeže a tělovýchovy"/>
    <n v="68407700"/>
    <x v="20"/>
    <s v="České vysoké učení technické v Praze/Fakulta strojní"/>
    <n v="191949177"/>
    <s v="J"/>
    <s v="Společenská relevance"/>
    <s v="Bryksí Stunová, Barbora"/>
    <s v="Problematika stanovování hodnot mechanických vlastností slitin hliníku litých (nejen) pod tlakem"/>
    <x v="3"/>
    <n v="20300"/>
    <n v="20301"/>
    <x v="1"/>
    <x v="3"/>
    <n v="0"/>
    <n v="0"/>
    <n v="0"/>
    <n v="0"/>
    <n v="1"/>
    <n v="0"/>
  </r>
  <r>
    <s v="VŠ"/>
    <s v="Ministerstvo školství, mládeže a tělovýchovy"/>
    <n v="68407700"/>
    <x v="20"/>
    <s v="České vysoké učení technické v Praze/Fakulta strojní"/>
    <n v="191949227"/>
    <s v="O"/>
    <s v="Společenská relevance"/>
    <s v="Starzmann, J.;Hughes, F. R.;White, A. J.;Halama, Jan;Hric, Vladimír;Kolovratník, Michal;Lee, H.;Sova, L.;Št’astný, M.;Schuster, S.;Grübel, M.;Schatz, M.;Vogt, M.;Patel, Y.;Patel, G.;Turunen-Saaresti, T.;Gribin, V.;Tishchenko, V.;Gavrilov, I.;Kim, Ch.;Baek, J.;Wu, X.;Yang, J.;Dykas, S.;Wróblewski, W.;Yamamoto, S.;Feng, Z.;Li, L."/>
    <s v="Results of the International Wet Steam Modelling Project"/>
    <x v="3"/>
    <n v="20300"/>
    <n v="20303"/>
    <x v="1"/>
    <x v="0"/>
    <n v="0"/>
    <n v="1"/>
    <n v="0"/>
    <n v="0"/>
    <n v="0"/>
    <n v="0"/>
  </r>
  <r>
    <s v="VŠ"/>
    <s v="Ministerstvo školství, mládeže a tělovýchovy"/>
    <n v="68407700"/>
    <x v="20"/>
    <s v="České vysoké učení technické v Praze/Fakulta strojní"/>
    <n v="191949245"/>
    <s v="C"/>
    <s v="Společenská relevance"/>
    <s v="Kudláček, Jan;Kreibich, Viktor"/>
    <s v="Sustainable Development of Surface Treatmnet Technologies"/>
    <x v="3"/>
    <n v="20500"/>
    <n v="20506"/>
    <x v="1"/>
    <x v="3"/>
    <n v="0"/>
    <n v="0"/>
    <n v="0"/>
    <n v="0"/>
    <n v="1"/>
    <n v="0"/>
  </r>
  <r>
    <s v="VŠ"/>
    <s v="Ministerstvo školství, mládeže a tělovýchovy"/>
    <n v="68407700"/>
    <x v="20"/>
    <s v="České vysoké učení technické v Praze/Fakulta strojní"/>
    <n v="191949299"/>
    <s v="O"/>
    <s v="Společenská relevance"/>
    <s v="Steinbauer, Pavel;Husák, J.;Pasteur, F.;Denk, Petr;Macek, Jan;Šika, Zbyněk"/>
    <s v="Predictive control of commercial e-vehicle using a priori route information"/>
    <x v="3"/>
    <n v="20100"/>
    <n v="20104"/>
    <x v="1"/>
    <x v="1"/>
    <n v="0"/>
    <n v="0"/>
    <n v="1"/>
    <n v="0"/>
    <n v="0"/>
    <n v="0"/>
  </r>
  <r>
    <s v="VŠ"/>
    <s v="Ministerstvo školství, mládeže a tělovýchovy"/>
    <n v="68407700"/>
    <x v="20"/>
    <s v="České vysoké učení technické v Praze/Fakulta strojní"/>
    <n v="191949307"/>
    <s v="G"/>
    <s v="Společenská relevance"/>
    <s v="Vacek, Václav;Doubek, Martin;Haubner, Michal;Houška, David"/>
    <s v="AIRCOOLER SPLIT"/>
    <x v="3"/>
    <n v="20300"/>
    <n v="20303"/>
    <x v="1"/>
    <x v="0"/>
    <n v="0"/>
    <n v="1"/>
    <n v="0"/>
    <n v="0"/>
    <n v="0"/>
    <n v="0"/>
  </r>
  <r>
    <s v="VŠ"/>
    <s v="Ministerstvo školství, mládeže a tělovýchovy"/>
    <n v="68407700"/>
    <x v="20"/>
    <s v="České vysoké učení technické v Praze/Fakulta strojní"/>
    <n v="191949327"/>
    <s v="J"/>
    <s v="Společenská relevance"/>
    <s v="Bolehovský, Ondřej;Macek, Jan"/>
    <s v="Different Boosting Systems and Their Control Strategies for a Spark Ignition Internal Combustion Engine"/>
    <x v="3"/>
    <n v="20300"/>
    <n v="20303"/>
    <x v="1"/>
    <x v="3"/>
    <n v="0"/>
    <n v="0"/>
    <n v="0"/>
    <n v="0"/>
    <n v="1"/>
    <n v="0"/>
  </r>
  <r>
    <s v="VŠ"/>
    <s v="Ministerstvo školství, mládeže a tělovýchovy"/>
    <n v="68407700"/>
    <x v="20"/>
    <s v="České vysoké učení technické v Praze/Fakulta strojní"/>
    <n v="191949363"/>
    <s v="J"/>
    <s v="Společenská relevance"/>
    <s v="Vítek, Oldřich;Macek, Jan;Pavlovic, Z."/>
    <s v="Statistical Analysis of Detailed 3-D CFD LES Simulations with Regard to CCV Modeling"/>
    <x v="3"/>
    <n v="20300"/>
    <n v="20303"/>
    <x v="1"/>
    <x v="3"/>
    <n v="0"/>
    <n v="0"/>
    <n v="0"/>
    <n v="0"/>
    <n v="1"/>
    <n v="0"/>
  </r>
  <r>
    <s v="VŠ"/>
    <s v="Ministerstvo školství, mládeže a tělovýchovy"/>
    <n v="68407700"/>
    <x v="20"/>
    <s v="České vysoké učení technické v Praze/Fakulta strojní"/>
    <n v="191949434"/>
    <s v="J"/>
    <s v="Společenská relevance"/>
    <s v="Čermák, Jan"/>
    <s v="Předkovací operace v zápustkovém kování – kovací válce a PKV"/>
    <x v="3"/>
    <n v="20300"/>
    <n v="20301"/>
    <x v="1"/>
    <x v="3"/>
    <n v="0"/>
    <n v="0"/>
    <n v="0"/>
    <n v="0"/>
    <n v="1"/>
    <n v="0"/>
  </r>
  <r>
    <s v="VŠ"/>
    <s v="Ministerstvo školství, mládeže a tělovýchovy"/>
    <n v="68407700"/>
    <x v="20"/>
    <s v="České vysoké učení technické v Praze/Fakulta strojní"/>
    <n v="191949537"/>
    <s v="J"/>
    <s v="Společenská relevance"/>
    <s v="Žák, Zdeněk;Macek, Jan;Hatschbach, Petr"/>
    <s v="EVALUATION OF EXPERIMENTS ON A TWIN SCROLL TURBOCHARGER TURBINE FOR CALIBRATION OF A COMPLEX 1-D MODEL"/>
    <x v="3"/>
    <n v="20300"/>
    <n v="20303"/>
    <x v="1"/>
    <x v="3"/>
    <n v="0"/>
    <n v="0"/>
    <n v="0"/>
    <n v="0"/>
    <n v="1"/>
    <n v="0"/>
  </r>
  <r>
    <s v="VŠ"/>
    <s v="Ministerstvo školství, mládeže a tělovýchovy"/>
    <n v="68407700"/>
    <x v="20"/>
    <s v="České vysoké učení technické v Praze/Fakulta strojní"/>
    <n v="191949538"/>
    <s v="J"/>
    <s v="Společenská relevance"/>
    <s v="Žák, Zdeněk;Emrich, Miloslav;Takáts, Michal;Macek, Jan"/>
    <s v="IN-CYLINDER HEAT TRANSFER MODELLING"/>
    <x v="3"/>
    <n v="20300"/>
    <n v="20303"/>
    <x v="1"/>
    <x v="2"/>
    <n v="0"/>
    <n v="0"/>
    <n v="0"/>
    <n v="1"/>
    <n v="0"/>
    <n v="0"/>
  </r>
  <r>
    <s v="VŠ"/>
    <s v="Ministerstvo školství, mládeže a tělovýchovy"/>
    <n v="68407700"/>
    <x v="20"/>
    <s v="České vysoké učení technické v Praze/Fakulta strojní"/>
    <n v="191949550"/>
    <s v="J"/>
    <s v="Společenská relevance"/>
    <s v="Achtenová, Gabriela"/>
    <s v="OVERVIEW AND TRENDS IN AUTOMOTIVE GEARBOXES OF STANDARD POWERTRAINS"/>
    <x v="3"/>
    <n v="20300"/>
    <n v="20301"/>
    <x v="1"/>
    <x v="2"/>
    <n v="0"/>
    <n v="0"/>
    <n v="0"/>
    <n v="1"/>
    <n v="0"/>
    <n v="0"/>
  </r>
  <r>
    <s v="VŠ"/>
    <s v="Ministerstvo školství, mládeže a tělovýchovy"/>
    <n v="68407700"/>
    <x v="20"/>
    <s v="České vysoké učení technické v Praze/Fakulta strojní"/>
    <n v="191949579"/>
    <s v="G"/>
    <s v="Společenská relevance"/>
    <s v="Achtenová, Gabriela"/>
    <s v="Uzavřený stav planetových soukolí"/>
    <x v="3"/>
    <n v="20300"/>
    <n v="20301"/>
    <x v="1"/>
    <x v="1"/>
    <n v="0"/>
    <n v="0"/>
    <n v="1"/>
    <n v="0"/>
    <n v="0"/>
    <n v="0"/>
  </r>
  <r>
    <s v="VŠ"/>
    <s v="Ministerstvo školství, mládeže a tělovýchovy"/>
    <n v="68407700"/>
    <x v="20"/>
    <s v="České vysoké učení technické v Praze/Fakulta strojní"/>
    <n v="191949602"/>
    <s v="P"/>
    <s v="Společenská relevance"/>
    <s v="Barák, Karel"/>
    <s v="Způsob výroby přesných pěnových jader v uzavřených formách se zvýšenou tepelnou odolností a velmi malou hustotou"/>
    <x v="3"/>
    <n v="20300"/>
    <n v="20304"/>
    <x v="1"/>
    <x v="1"/>
    <n v="0"/>
    <n v="0"/>
    <n v="1"/>
    <n v="0"/>
    <n v="0"/>
    <n v="0"/>
  </r>
  <r>
    <s v="VŠ"/>
    <s v="Ministerstvo školství, mládeže a tělovýchovy"/>
    <n v="68407700"/>
    <x v="20"/>
    <s v="České vysoké učení technické v Praze/Fakulta strojní"/>
    <n v="191949647"/>
    <s v="R"/>
    <s v="Společenská relevance"/>
    <s v="Štěpánek, Jan;Veselý, Ladislav;Dostál, Václav"/>
    <s v="Supercritical Carbon Dioxide Heat Cycle Optimization Code"/>
    <x v="3"/>
    <n v="20300"/>
    <n v="20303"/>
    <x v="1"/>
    <x v="3"/>
    <n v="0"/>
    <n v="0"/>
    <n v="0"/>
    <n v="0"/>
    <n v="1"/>
    <n v="0"/>
  </r>
  <r>
    <s v="VŠ"/>
    <s v="Ministerstvo školství, mládeže a tělovýchovy"/>
    <n v="68407700"/>
    <x v="20"/>
    <s v="České vysoké učení technické v Praze/Fakulta strojní"/>
    <n v="191949654"/>
    <s v="P"/>
    <s v="Společenská relevance"/>
    <s v="Valášek, Michael;Smrž, Martin;Šika, Zbyněk;Uher, O."/>
    <s v="Zařízení pro změnu tuhosti mechanických konstrukcí"/>
    <x v="3"/>
    <n v="20300"/>
    <n v="20301"/>
    <x v="1"/>
    <x v="3"/>
    <n v="0"/>
    <n v="0"/>
    <n v="0"/>
    <n v="0"/>
    <n v="1"/>
    <n v="0"/>
  </r>
  <r>
    <s v="VŠ"/>
    <s v="Ministerstvo školství, mládeže a tělovýchovy"/>
    <n v="68407700"/>
    <x v="20"/>
    <s v="České vysoké učení technické v Praze/Fakulta strojní"/>
    <n v="191949660"/>
    <s v="J"/>
    <s v="Společenská relevance"/>
    <s v="Dlouhý, Tomáš"/>
    <s v="Posouzení vlivu spoluspalování biomasy na provoz fluidních kotlů"/>
    <x v="3"/>
    <n v="20700"/>
    <n v="20704"/>
    <x v="1"/>
    <x v="1"/>
    <n v="0"/>
    <n v="0"/>
    <n v="1"/>
    <n v="0"/>
    <n v="0"/>
    <n v="0"/>
  </r>
  <r>
    <s v="VŠ"/>
    <s v="Ministerstvo školství, mládeže a tělovýchovy"/>
    <n v="68407700"/>
    <x v="20"/>
    <s v="České vysoké učení technické v Praze/Fakulta strojní"/>
    <n v="191949688"/>
    <s v="P"/>
    <s v="Společenská relevance"/>
    <s v="Valášek, Michael;Smrž, Martin;Svatoš, Petr;Kukula, P.;Kašpárková, Tereza;Růžička, Milan;Uher, O."/>
    <s v="Supporting structure for repositionable and reconfigurable manipulating arms"/>
    <x v="3"/>
    <n v="20300"/>
    <n v="20301"/>
    <x v="1"/>
    <x v="0"/>
    <n v="0"/>
    <n v="1"/>
    <n v="0"/>
    <n v="0"/>
    <n v="0"/>
    <n v="0"/>
  </r>
  <r>
    <s v="VŠ"/>
    <s v="Ministerstvo školství, mládeže a tělovýchovy"/>
    <n v="68407700"/>
    <x v="20"/>
    <s v="České vysoké učení technické v Praze/Fakulta strojní"/>
    <n v="191949689"/>
    <s v="P"/>
    <s v="Společenská relevance"/>
    <s v="Valášek, Michael"/>
    <s v="Device for a body's spherical motion control"/>
    <x v="3"/>
    <n v="20300"/>
    <n v="20301"/>
    <x v="1"/>
    <x v="0"/>
    <n v="0"/>
    <n v="1"/>
    <n v="0"/>
    <n v="0"/>
    <n v="0"/>
    <n v="0"/>
  </r>
  <r>
    <s v="VŠ"/>
    <s v="Ministerstvo školství, mládeže a tělovýchovy"/>
    <n v="68407700"/>
    <x v="20"/>
    <s v="České vysoké učení technické v Praze/Fakulta elektrotechnická"/>
    <n v="191949827"/>
    <s v="P"/>
    <s v="Společenská relevance"/>
    <s v="Bálek, Rudolf"/>
    <s v="Stabilizovaný a homogenizovaný zdroj netermálního plazmatu"/>
    <x v="3"/>
    <n v="20600"/>
    <n v="20601"/>
    <x v="1"/>
    <x v="1"/>
    <n v="0"/>
    <n v="0"/>
    <n v="1"/>
    <n v="0"/>
    <n v="0"/>
    <n v="0"/>
  </r>
  <r>
    <s v="VŠ"/>
    <s v="Ministerstvo školství, mládeže a tělovýchovy"/>
    <n v="68407700"/>
    <x v="20"/>
    <s v="České vysoké učení technické v Praze/Fakulta elektrotechnická"/>
    <n v="191949833"/>
    <s v="G"/>
    <s v="Společenská relevance"/>
    <s v="Kraček, Jan;Švanda, Milan;Mazánek, Miloš;Macháč, Jan"/>
    <s v="Implantable Semi-Active UHF RFID Tag and Reader Antenna with Inductive Wireless Power Transfer"/>
    <x v="3"/>
    <n v="20200"/>
    <n v="20202"/>
    <x v="1"/>
    <x v="1"/>
    <n v="0"/>
    <n v="0"/>
    <n v="1"/>
    <n v="0"/>
    <n v="0"/>
    <n v="0"/>
  </r>
  <r>
    <s v="VŠ"/>
    <s v="Ministerstvo školství, mládeže a tělovýchovy"/>
    <n v="68407700"/>
    <x v="20"/>
    <s v="České vysoké učení technické v Praze/Fakulta elektrotechnická"/>
    <n v="191949857"/>
    <s v="F"/>
    <s v="Společenská relevance"/>
    <s v="Fabián, Vratislav;Křemen, Václav;Dobiáš, Martin"/>
    <s v="Zařízení pro přesné automatické neinvazivní snímání krevní pulzní vlny"/>
    <x v="3"/>
    <n v="20600"/>
    <n v="20600"/>
    <x v="1"/>
    <x v="2"/>
    <n v="0"/>
    <n v="0"/>
    <n v="0"/>
    <n v="1"/>
    <n v="0"/>
    <n v="0"/>
  </r>
  <r>
    <s v="VŠ"/>
    <s v="Ministerstvo školství, mládeže a tělovýchovy"/>
    <n v="68407700"/>
    <x v="20"/>
    <s v="České vysoké učení technické v Praze/Fakulta elektrotechnická"/>
    <n v="191949930"/>
    <s v="F"/>
    <s v="Společenská relevance"/>
    <s v="Prajzler, Václav;Bouřa, Adam;Novotný, Martin"/>
    <s v="Systém světlovodného vedení pro osvětlování vnitřních prostor"/>
    <x v="3"/>
    <n v="20200"/>
    <n v="20201"/>
    <x v="1"/>
    <x v="1"/>
    <n v="0"/>
    <n v="0"/>
    <n v="1"/>
    <n v="0"/>
    <n v="0"/>
    <n v="0"/>
  </r>
  <r>
    <s v="VŠ"/>
    <s v="Ministerstvo školství, mládeže a tělovýchovy"/>
    <n v="68407700"/>
    <x v="20"/>
    <s v="České vysoké učení technické v Praze/Fakulta elektrotechnická"/>
    <n v="191949935"/>
    <s v="P"/>
    <s v="Společenská relevance"/>
    <s v="Hospodka, Jiří;Kofroň, Martin"/>
    <s v="Zařízení pro měření rezonanční frekvence strunových tenzometrických snímačů s dvouvodičovým připojením a automatickým nastavením"/>
    <x v="3"/>
    <n v="20200"/>
    <n v="20201"/>
    <x v="1"/>
    <x v="1"/>
    <n v="0"/>
    <n v="0"/>
    <n v="1"/>
    <n v="0"/>
    <n v="0"/>
    <n v="0"/>
  </r>
  <r>
    <s v="VŠ"/>
    <s v="Ministerstvo školství, mládeže a tělovýchovy"/>
    <n v="68407700"/>
    <x v="20"/>
    <s v="České vysoké učení technické v Praze/Fakulta elektrotechnická"/>
    <n v="191949988"/>
    <s v="P"/>
    <s v="Společenská relevance"/>
    <s v="Bečvář, Zdeněk;Mach, Pavel;Almoustafa, Alaa"/>
    <s v="Způsob komunikace v mobilních buňkových sítích s výběrem rádiové přenosové cesty"/>
    <x v="3"/>
    <n v="20200"/>
    <n v="20202"/>
    <x v="1"/>
    <x v="0"/>
    <n v="0"/>
    <n v="1"/>
    <n v="0"/>
    <n v="0"/>
    <n v="0"/>
    <n v="0"/>
  </r>
  <r>
    <s v="VŠ"/>
    <s v="Ministerstvo školství, mládeže a tělovýchovy"/>
    <n v="68407700"/>
    <x v="20"/>
    <s v="České vysoké učení technické v Praze/Fakulta elektrotechnická"/>
    <n v="191950197"/>
    <s v="F"/>
    <s v="Společenská relevance"/>
    <s v="Dvořák, Otto;Koller, Jan;Lukáš, Petr"/>
    <s v="Zařízení ke zvýšení hasební účinnosti nízkotlaké a středotlaké vodní mlhy u polostabilních a stabilních hasicích zařízení"/>
    <x v="3"/>
    <n v="20200"/>
    <n v="20201"/>
    <x v="1"/>
    <x v="2"/>
    <n v="0"/>
    <n v="0"/>
    <n v="0"/>
    <n v="1"/>
    <n v="0"/>
    <n v="0"/>
  </r>
  <r>
    <s v="VŠ"/>
    <s v="Ministerstvo školství, mládeže a tělovýchovy"/>
    <n v="68407700"/>
    <x v="20"/>
    <s v="České vysoké učení technické v Praze/Fakulta elektrotechnická"/>
    <n v="191950396"/>
    <s v="F"/>
    <s v="Společenská relevance"/>
    <s v="Černá, Ladislava;Hrzina, Pavel;Hochmal, P."/>
    <s v="Zařízení pro rychlou analýzu fotovoltaických modulů"/>
    <x v="3"/>
    <n v="20200"/>
    <n v="20201"/>
    <x v="1"/>
    <x v="1"/>
    <n v="0"/>
    <n v="0"/>
    <n v="1"/>
    <n v="0"/>
    <n v="0"/>
    <n v="0"/>
  </r>
  <r>
    <s v="VŠ"/>
    <s v="Ministerstvo školství, mládeže a tělovýchovy"/>
    <n v="68407700"/>
    <x v="20"/>
    <s v="České vysoké učení technické v Praze/Fakulta elektrotechnická"/>
    <n v="191950422"/>
    <s v="P"/>
    <s v="Společenská relevance"/>
    <s v="Koblížek, Vilém"/>
    <s v="Univerzální měřicí cela pro izolanty a dielektrika"/>
    <x v="3"/>
    <n v="20200"/>
    <n v="20201"/>
    <x v="1"/>
    <x v="2"/>
    <n v="0"/>
    <n v="0"/>
    <n v="0"/>
    <n v="1"/>
    <n v="0"/>
    <n v="0"/>
  </r>
  <r>
    <s v="VŠ"/>
    <s v="Ministerstvo školství, mládeže a tělovýchovy"/>
    <n v="68407700"/>
    <x v="20"/>
    <s v="České vysoké učení technické v Praze/Fakulta elektrotechnická"/>
    <n v="191950531"/>
    <s v="P"/>
    <s v="Společenská relevance"/>
    <s v="Hoffmann, Karel;Škvor, Zbyněk"/>
    <s v="Contactless microwave measuring system for measuring the distance of reflective surface"/>
    <x v="3"/>
    <n v="20200"/>
    <n v="20201"/>
    <x v="1"/>
    <x v="1"/>
    <n v="0"/>
    <n v="0"/>
    <n v="1"/>
    <n v="0"/>
    <n v="0"/>
    <n v="0"/>
  </r>
  <r>
    <s v="VŠ"/>
    <s v="Ministerstvo školství, mládeže a tělovýchovy"/>
    <n v="68407700"/>
    <x v="20"/>
    <s v="České vysoké učení technické v Praze/Fakulta elektrotechnická"/>
    <n v="191950534"/>
    <s v="P"/>
    <s v="Společenská relevance"/>
    <s v="Vedral, Josef"/>
    <s v="Zapojení k testování analogově/číslicových převodníků"/>
    <x v="3"/>
    <n v="20200"/>
    <n v="20201"/>
    <x v="1"/>
    <x v="0"/>
    <n v="0"/>
    <n v="1"/>
    <n v="0"/>
    <n v="0"/>
    <n v="0"/>
    <n v="0"/>
  </r>
  <r>
    <s v="VŠ"/>
    <s v="Ministerstvo školství, mládeže a tělovýchovy"/>
    <n v="68407700"/>
    <x v="20"/>
    <s v="České vysoké učení technické v Praze/Fakulta elektrotechnická"/>
    <n v="191950558"/>
    <s v="H"/>
    <s v="Společenská relevance"/>
    <s v="Holub, Jan;Tučková, Jana;Počta, P.;Pomy, J."/>
    <s v="DTS/STQ-236 TS 103 296 Requirements for Emotion Detectors used for Telecommunication Measurement Applications Detectors for written text and spoken speech"/>
    <x v="3"/>
    <n v="20200"/>
    <n v="20202"/>
    <x v="1"/>
    <x v="1"/>
    <n v="0"/>
    <n v="0"/>
    <n v="1"/>
    <n v="0"/>
    <n v="0"/>
    <n v="0"/>
  </r>
  <r>
    <s v="VŠ"/>
    <s v="Ministerstvo školství, mládeže a tělovýchovy"/>
    <n v="68407700"/>
    <x v="20"/>
    <s v="České vysoké učení technické v Praze/Fakulta elektrotechnická"/>
    <n v="191950591"/>
    <s v="G"/>
    <s v="Společenská relevance"/>
    <s v="Fiala, Zdeněk;Navrátil, Václav;Vejražka, František"/>
    <s v="UWB lokalizační jednotka"/>
    <x v="3"/>
    <n v="20200"/>
    <n v="20202"/>
    <x v="1"/>
    <x v="2"/>
    <n v="0"/>
    <n v="0"/>
    <n v="0"/>
    <n v="1"/>
    <n v="0"/>
    <n v="0"/>
  </r>
  <r>
    <s v="VŠ"/>
    <s v="Ministerstvo školství, mládeže a tělovýchovy"/>
    <n v="68407700"/>
    <x v="20"/>
    <s v="České vysoké učení technické v Praze/Fakulta dopravní"/>
    <n v="191950899"/>
    <s v="J"/>
    <s v="Společenská relevance"/>
    <s v="Šatra, Petr"/>
    <s v="Obnovení organizované MHD ve městě Khujand v Tádžikistánu"/>
    <x v="3"/>
    <n v="20100"/>
    <n v="20104"/>
    <x v="1"/>
    <x v="2"/>
    <n v="0"/>
    <n v="0"/>
    <n v="0"/>
    <n v="1"/>
    <n v="0"/>
    <n v="0"/>
  </r>
  <r>
    <s v="VŠ"/>
    <s v="Ministerstvo školství, mládeže a tělovýchovy"/>
    <n v="68407700"/>
    <x v="20"/>
    <s v="České vysoké učení technické v Praze/Fakulta dopravní"/>
    <n v="191950916"/>
    <s v="O"/>
    <s v="Společenská relevance"/>
    <s v="Socha, Vladimír;Socha, L.;Schlenker, Jakub;Hána, Karel;Hanáková, Lenka;Lališ, Andrej;Mihalcova, B.;Smrčka, Pavel;Hůlek, David"/>
    <s v="Evaluation of Pilots’ Psychophysiological Condition using Recurrence Quantification Analysis of Heart Rate Variability"/>
    <x v="3"/>
    <n v="20300"/>
    <n v="20304"/>
    <x v="1"/>
    <x v="3"/>
    <n v="0"/>
    <n v="0"/>
    <n v="0"/>
    <n v="0"/>
    <n v="1"/>
    <n v="0"/>
  </r>
  <r>
    <s v="VŠ"/>
    <s v="Ministerstvo školství, mládeže a tělovýchovy"/>
    <n v="68407700"/>
    <x v="20"/>
    <s v="České vysoké učení technické v Praze/Fakulta dopravní"/>
    <n v="191950917"/>
    <s v="O"/>
    <s v="Společenská relevance"/>
    <s v="Socha, Vladimír;Socha, L.;Szabo, Stanislav;Hána, Karel;Gazda, J.;Kimličková, M.;Vajdová, I.;Maďorán, A.;Hanáková, Lenka;Němec, Vladimír;Puškáš, T.;Schlenker, Jakub;Rozenberg, R."/>
    <s v="Training of Pilots Using Flight Simulator and its Impact on Piloting Precision"/>
    <x v="3"/>
    <n v="20300"/>
    <n v="20304"/>
    <x v="1"/>
    <x v="3"/>
    <n v="0"/>
    <n v="0"/>
    <n v="0"/>
    <n v="0"/>
    <n v="1"/>
    <n v="0"/>
  </r>
  <r>
    <s v="VŠ"/>
    <s v="Ministerstvo školství, mládeže a tělovýchovy"/>
    <n v="68407700"/>
    <x v="20"/>
    <s v="České vysoké učení technické v Praze/Fakulta dopravní"/>
    <n v="191950918"/>
    <s v="O"/>
    <s v="Společenská relevance"/>
    <s v="Rozenberg, R.;Socha, Vladimír;Socha, L.;Szabo, Stanislav;Němec, Vladimír"/>
    <s v="Critical Elements in Piloting Techniques in Aerobatic Teams"/>
    <x v="3"/>
    <n v="20300"/>
    <n v="20304"/>
    <x v="1"/>
    <x v="3"/>
    <n v="0"/>
    <n v="0"/>
    <n v="0"/>
    <n v="0"/>
    <n v="1"/>
    <n v="0"/>
  </r>
  <r>
    <s v="VŠ"/>
    <s v="Ministerstvo školství, mládeže a tělovýchovy"/>
    <n v="68407700"/>
    <x v="20"/>
    <s v="České vysoké učení technické v Praze/Fakulta dopravní"/>
    <n v="191951096"/>
    <s v="J"/>
    <s v="Společenská relevance"/>
    <s v="Štumper, Marek;Machuta, Jakub;Kraus, Jakub;Szabo, Stanislav"/>
    <s v="SBAS Approach and its Comparison with Other Types of Approach"/>
    <x v="3"/>
    <n v="20300"/>
    <n v="20304"/>
    <x v="1"/>
    <x v="3"/>
    <n v="0"/>
    <n v="0"/>
    <n v="0"/>
    <n v="0"/>
    <n v="1"/>
    <n v="0"/>
  </r>
  <r>
    <s v="VŠ"/>
    <s v="Ministerstvo školství, mládeže a tělovýchovy"/>
    <n v="68407700"/>
    <x v="20"/>
    <s v="České vysoké učení technické v Praze/Fakulta dopravní"/>
    <n v="191951119"/>
    <s v="H"/>
    <s v="Společenská relevance"/>
    <s v="Drábek, Michal;Michl, Zdeněk;Týfa, Lukáš"/>
    <s v="Koncepce nákladní dopravy pro období 2017 - 2023 s výhledem do roku 2030"/>
    <x v="3"/>
    <n v="20100"/>
    <n v="20104"/>
    <x v="1"/>
    <x v="1"/>
    <n v="0"/>
    <n v="0"/>
    <n v="1"/>
    <n v="0"/>
    <n v="0"/>
    <n v="0"/>
  </r>
  <r>
    <s v="VŠ"/>
    <s v="Ministerstvo školství, mládeže a tělovýchovy"/>
    <n v="68407700"/>
    <x v="20"/>
    <s v="České vysoké učení technické v Praze/Fakulta dopravní"/>
    <n v="191951128"/>
    <s v="R"/>
    <s v="Společenská relevance"/>
    <s v="Resler, Jaroslav;Krč, Pavel;Belda, M.;Benešová, N.;Vlček, O."/>
    <s v="Urban Surface Module for model PALM"/>
    <x v="3"/>
    <n v="20200"/>
    <n v="20205"/>
    <x v="1"/>
    <x v="2"/>
    <n v="0"/>
    <n v="0"/>
    <n v="0"/>
    <n v="1"/>
    <n v="0"/>
    <n v="0"/>
  </r>
  <r>
    <s v="VŠ"/>
    <s v="Ministerstvo školství, mládeže a tělovýchovy"/>
    <n v="68407700"/>
    <x v="20"/>
    <s v="České vysoké učení technické v Praze/Fakulta dopravní"/>
    <n v="191951183"/>
    <s v="V"/>
    <s v="Společenská relevance"/>
    <s v="Kocián, Karel;Nouzovský, Luboš;Kocourek, Josef;Radimský, M.;Matuszková, R."/>
    <s v="Prohlídka pozemních komunikací"/>
    <x v="3"/>
    <n v="20100"/>
    <n v="20104"/>
    <x v="1"/>
    <x v="2"/>
    <n v="0"/>
    <n v="0"/>
    <n v="0"/>
    <n v="1"/>
    <n v="0"/>
    <n v="0"/>
  </r>
  <r>
    <s v="VŠ"/>
    <s v="Ministerstvo školství, mládeže a tělovýchovy"/>
    <n v="68407700"/>
    <x v="20"/>
    <s v="České vysoké učení technické v Praze/Fakulta dopravní"/>
    <n v="191951189"/>
    <s v="R"/>
    <s v="Společenská relevance"/>
    <s v="Kocián, Karel;Doležal, Ondřej;Kocourek, Josef;Pham, Son Tung;Nouzovský, Luboš"/>
    <s v="Centrální evidence bezpečnostních analýz silniční sítě"/>
    <x v="3"/>
    <n v="20100"/>
    <n v="20104"/>
    <x v="1"/>
    <x v="1"/>
    <n v="0"/>
    <n v="0"/>
    <n v="1"/>
    <n v="0"/>
    <n v="0"/>
    <n v="0"/>
  </r>
  <r>
    <s v="VŠ"/>
    <s v="Ministerstvo školství, mládeže a tělovýchovy"/>
    <n v="68407700"/>
    <x v="20"/>
    <s v="České vysoké učení technické v Praze/Fakulta dopravní"/>
    <n v="191951208"/>
    <s v="G"/>
    <s v="Společenská relevance"/>
    <s v="First, Jiří;Štěrba, Jan;Rozhdestvenskiy, Dmitry;Růžička, Michal;Nehasil, Michal"/>
    <s v="Studentský závodní motocykl"/>
    <x v="3"/>
    <n v="20100"/>
    <n v="20104"/>
    <x v="1"/>
    <x v="1"/>
    <n v="0"/>
    <n v="0"/>
    <n v="1"/>
    <n v="0"/>
    <n v="0"/>
    <n v="0"/>
  </r>
  <r>
    <s v="VŠ"/>
    <s v="Ministerstvo školství, mládeže a tělovýchovy"/>
    <n v="68407700"/>
    <x v="20"/>
    <s v="České vysoké učení technické v Praze/Fakulta dopravní"/>
    <n v="191951212"/>
    <s v="G"/>
    <s v="Společenská relevance"/>
    <s v="Bouchner, Petr;Novotný, Stanislav"/>
    <s v="Interaktivní elektronický posterový stánek"/>
    <x v="3"/>
    <n v="20200"/>
    <n v="20201"/>
    <x v="1"/>
    <x v="2"/>
    <n v="0"/>
    <n v="0"/>
    <n v="0"/>
    <n v="1"/>
    <n v="0"/>
    <n v="0"/>
  </r>
  <r>
    <s v="VŠ"/>
    <s v="Ministerstvo školství, mládeže a tělovýchovy"/>
    <n v="68407700"/>
    <x v="20"/>
    <s v="České vysoké učení technické v Praze/Fakulta jaderná a fyzikálně inženýrská"/>
    <n v="191951759"/>
    <s v="O"/>
    <s v="Společenská relevance"/>
    <s v="Benka, Tomáš;Havránek, Miroslav;Neue, Gordon;Kafka, Vladimír;Vrba, Václav;Jakovenko, Jiří"/>
    <s v="Charge injection circuit designed in 65 nm CMOS technology"/>
    <x v="3"/>
    <n v="20200"/>
    <n v="20201"/>
    <x v="1"/>
    <x v="0"/>
    <n v="0"/>
    <n v="1"/>
    <n v="0"/>
    <n v="0"/>
    <n v="0"/>
    <n v="0"/>
  </r>
  <r>
    <s v="VŠ"/>
    <s v="Ministerstvo školství, mládeže a tělovýchovy"/>
    <n v="68407700"/>
    <x v="20"/>
    <s v="České vysoké učení technické v Praze/Fakulta jaderná a fyzikálně inženýrská"/>
    <n v="191951766"/>
    <s v="V"/>
    <s v="Společenská relevance"/>
    <s v="Siegl, Jan;Haušild, Petr"/>
    <s v="Analýza svaru potrubí EDU"/>
    <x v="3"/>
    <n v="20300"/>
    <n v="20306"/>
    <x v="1"/>
    <x v="1"/>
    <n v="0"/>
    <n v="0"/>
    <n v="1"/>
    <n v="0"/>
    <n v="0"/>
    <n v="0"/>
  </r>
  <r>
    <s v="VŠ"/>
    <s v="Ministerstvo školství, mládeže a tělovýchovy"/>
    <n v="68407700"/>
    <x v="20"/>
    <s v="České vysoké učení technické v Praze/Fakulta stavební"/>
    <n v="191893231"/>
    <s v="R"/>
    <s v="Společenská relevance"/>
    <s v="Patzák, Bořek;Jirásek, Milan;Šmilauer, Vít;Havlásek, Petr;Kolařík, Filip;Ohman, M.;Beňo, Matej;Horák, Martin;Dvořáková, Edita;Mikeš, Karel"/>
    <s v="OOFEM, ver. 2.4"/>
    <x v="3"/>
    <n v="20100"/>
    <n v="20102"/>
    <x v="1"/>
    <x v="5"/>
    <n v="1"/>
    <n v="0"/>
    <n v="0"/>
    <n v="0"/>
    <n v="0"/>
    <n v="0"/>
  </r>
  <r>
    <s v="VŠ"/>
    <s v="Ministerstvo školství, mládeže a tělovýchovy"/>
    <n v="68407700"/>
    <x v="20"/>
    <s v="České vysoké učení technické v Praze/Kloknerův ústav"/>
    <n v="191952492"/>
    <s v="P"/>
    <s v="Společenská relevance"/>
    <s v="Záruba-Pfeffermann, Jan;Tej, Petr;Litoš, Jiří;Čítek, David"/>
    <s v="Způsob experimentálního ověřování stavu únavového porušení stavebních konstrukcí"/>
    <x v="3"/>
    <n v="20100"/>
    <n v="20101"/>
    <x v="1"/>
    <x v="2"/>
    <n v="0"/>
    <n v="0"/>
    <n v="0"/>
    <n v="1"/>
    <n v="0"/>
    <n v="0"/>
  </r>
  <r>
    <s v="VŠ"/>
    <s v="Ministerstvo školství, mládeže a tělovýchovy"/>
    <n v="68407700"/>
    <x v="20"/>
    <s v="České vysoké učení technické v Praze/Kloknerův ústav"/>
    <n v="191952493"/>
    <s v="P"/>
    <s v="Společenská relevance"/>
    <s v="Záruba-Pfeffermann, Jan;Čítek, David;Hrachová, Simona;Klečka, Tomáš;Štemberk, Pavel"/>
    <s v="Systém pro rekuperační náporové větrání pro obytné prostory"/>
    <x v="3"/>
    <n v="20100"/>
    <n v="20101"/>
    <x v="1"/>
    <x v="1"/>
    <n v="0"/>
    <n v="0"/>
    <n v="1"/>
    <n v="0"/>
    <n v="0"/>
    <n v="0"/>
  </r>
  <r>
    <s v="VŠ"/>
    <s v="Ministerstvo školství, mládeže a tělovýchovy"/>
    <n v="68407700"/>
    <x v="20"/>
    <s v="České vysoké učení technické v Praze/Kloknerův ústav"/>
    <n v="191952494"/>
    <s v="P"/>
    <s v="Společenská relevance"/>
    <s v="Záruba-Pfeffermann, Jan;Čítek, David;Hrachová, Simona;Klečka, Tomáš;Štemberk, Pavel"/>
    <s v="Podvětrávaná prefabrikovaná podlaha pro systém podlahového vytápění"/>
    <x v="3"/>
    <n v="20100"/>
    <n v="20101"/>
    <x v="1"/>
    <x v="1"/>
    <n v="0"/>
    <n v="0"/>
    <n v="1"/>
    <n v="0"/>
    <n v="0"/>
    <n v="0"/>
  </r>
  <r>
    <s v="VŠ"/>
    <s v="Ministerstvo školství, mládeže a tělovýchovy"/>
    <n v="68407700"/>
    <x v="20"/>
    <s v="České vysoké učení technické v Praze/Kloknerův ústav"/>
    <n v="191952495"/>
    <s v="H"/>
    <s v="Společenská relevance"/>
    <s v="Studničková, Marie"/>
    <s v="Eurokód 1: Zatížení konstrukcí – Část 1-3 – Obecná zatížení – Zatížení sněhem"/>
    <x v="3"/>
    <n v="20100"/>
    <n v="20101"/>
    <x v="1"/>
    <x v="0"/>
    <n v="0"/>
    <n v="1"/>
    <n v="0"/>
    <n v="0"/>
    <n v="0"/>
    <n v="0"/>
  </r>
  <r>
    <s v="VŠ"/>
    <s v="Ministerstvo školství, mládeže a tělovýchovy"/>
    <n v="68407700"/>
    <x v="20"/>
    <s v="České vysoké učení technické v Praze/Kloknerův ústav"/>
    <n v="191952496"/>
    <s v="H"/>
    <s v="Společenská relevance"/>
    <s v="Studničková, Marie"/>
    <s v="ČSN EN 1991-2 NA ed. A National Annex -  Eurocode 1: Actions on Structures - Part 2: Traffic Loads on Bridges"/>
    <x v="3"/>
    <n v="20100"/>
    <n v="20101"/>
    <x v="1"/>
    <x v="0"/>
    <n v="0"/>
    <n v="1"/>
    <n v="0"/>
    <n v="0"/>
    <n v="0"/>
    <n v="0"/>
  </r>
  <r>
    <s v="VŠ"/>
    <s v="Ministerstvo školství, mládeže a tělovýchovy"/>
    <n v="68407700"/>
    <x v="20"/>
    <s v="České vysoké učení technické v Praze/Kloknerův ústav"/>
    <n v="191952506"/>
    <s v="V"/>
    <s v="Společenská relevance"/>
    <s v="Hrabánek, Milan;Kolísko, Jiří"/>
    <s v="Muzeum východních Čech v Hradci Králové, Eliščino nábřeží, č.p. 465 - Stavebně technický a speleologický průzkum"/>
    <x v="3"/>
    <n v="20100"/>
    <n v="20101"/>
    <x v="1"/>
    <x v="1"/>
    <n v="0"/>
    <n v="0"/>
    <n v="1"/>
    <n v="0"/>
    <n v="0"/>
    <n v="0"/>
  </r>
  <r>
    <s v="VŠ"/>
    <s v="Ministerstvo školství, mládeže a tělovýchovy"/>
    <n v="68407700"/>
    <x v="20"/>
    <s v="České vysoké učení technické v Praze/Kloknerův ústav"/>
    <n v="191952513"/>
    <s v="V"/>
    <s v="Společenská relevance"/>
    <s v="Král, Jaromír;Vokáč, Miroslav;Šimůnek, Ivo;Bittner, Tomáš;Čítek, David;Křesťan, Michal"/>
    <s v="Dynamická zatěžovací zkouška SO 201 Most přes údolí Chomutovky"/>
    <x v="3"/>
    <n v="20100"/>
    <n v="20101"/>
    <x v="1"/>
    <x v="1"/>
    <n v="0"/>
    <n v="0"/>
    <n v="1"/>
    <n v="0"/>
    <n v="0"/>
    <n v="0"/>
  </r>
  <r>
    <s v="VŠ"/>
    <s v="Ministerstvo školství, mládeže a tělovýchovy"/>
    <n v="68407700"/>
    <x v="20"/>
    <s v="České vysoké učení technické v Praze/Kloknerův ústav"/>
    <n v="191952550"/>
    <s v="V"/>
    <s v="Společenská relevance"/>
    <s v="Ryjáček, Pavel;Žitný, Jan;Marková, Jana;Sýkora, Miroslav;Pospíšil, S.;Kuznetsov, S."/>
    <s v="Pokročilé metody posuzování existujících ocelových mostů"/>
    <x v="3"/>
    <n v="20100"/>
    <n v="20101"/>
    <x v="1"/>
    <x v="0"/>
    <n v="0"/>
    <n v="1"/>
    <n v="0"/>
    <n v="0"/>
    <n v="0"/>
    <n v="0"/>
  </r>
  <r>
    <s v="VŠ"/>
    <s v="Ministerstvo školství, mládeže a tělovýchovy"/>
    <n v="68407700"/>
    <x v="20"/>
    <s v="České vysoké učení technické v Praze/Kloknerův ústav"/>
    <n v="191952568"/>
    <s v="V"/>
    <s v="Společenská relevance"/>
    <s v="Balík, Lukáš;Dobiáš, Daniel;Kudrnáčová, Lucie"/>
    <s v="Posouzení stavu fasád objektu uměleckoprůmyslového muzea v Praze"/>
    <x v="3"/>
    <n v="20100"/>
    <n v="20101"/>
    <x v="1"/>
    <x v="2"/>
    <n v="0"/>
    <n v="0"/>
    <n v="0"/>
    <n v="1"/>
    <n v="0"/>
    <n v="0"/>
  </r>
  <r>
    <s v="VŠ"/>
    <s v="Ministerstvo školství, mládeže a tělovýchovy"/>
    <n v="68407700"/>
    <x v="20"/>
    <s v="České vysoké učení technické v Praze/Kloknerův ústav"/>
    <n v="191952571"/>
    <s v="V"/>
    <s v="Společenská relevance"/>
    <s v="Balík, Lukáš;Kudrnáčová, Lucie"/>
    <s v="Vlhkostní průzkum americká ambasáda"/>
    <x v="3"/>
    <n v="20100"/>
    <n v="20101"/>
    <x v="1"/>
    <x v="1"/>
    <n v="0"/>
    <n v="0"/>
    <n v="1"/>
    <n v="0"/>
    <n v="0"/>
    <n v="0"/>
  </r>
  <r>
    <s v="VŠ"/>
    <s v="Ministerstvo školství, mládeže a tělovýchovy"/>
    <n v="68407700"/>
    <x v="20"/>
    <s v="České vysoké učení technické v Praze/Kloknerův ústav"/>
    <n v="191952588"/>
    <s v="V"/>
    <s v="Společenská relevance"/>
    <s v="Tej, Petr"/>
    <s v="LIBEŇSKÝ MOST, PRAHA 7 A 8 Inundační most  X-656 - klenba KL 6 a přilehlé rámové konstrukce"/>
    <x v="3"/>
    <n v="20100"/>
    <n v="20101"/>
    <x v="1"/>
    <x v="1"/>
    <n v="0"/>
    <n v="0"/>
    <n v="1"/>
    <n v="0"/>
    <n v="0"/>
    <n v="0"/>
  </r>
  <r>
    <s v="VŠ"/>
    <s v="Ministerstvo školství, mládeže a tělovýchovy"/>
    <n v="68407700"/>
    <x v="20"/>
    <s v="České vysoké učení technické v Praze/Kloknerův ústav"/>
    <n v="191952606"/>
    <s v="V"/>
    <s v="Společenská relevance"/>
    <s v="Vacek, Vítězslav;Čítek, David;Čech, Jindřich;Dobiáš, Daniel;Rydval, Milan;Gigl, Tomáš"/>
    <s v="DIAGNOSTICKÝ PRŮZKUM STAVU NOSNÉ KONSTRUKCE OBJEKTU KULTURNÍHO DOMU V MOSTĚ (REPRE)"/>
    <x v="3"/>
    <n v="20100"/>
    <n v="20101"/>
    <x v="1"/>
    <x v="2"/>
    <n v="0"/>
    <n v="0"/>
    <n v="0"/>
    <n v="1"/>
    <n v="0"/>
    <n v="0"/>
  </r>
  <r>
    <s v="VŠ"/>
    <s v="Ministerstvo školství, mládeže a tělovýchovy"/>
    <n v="68407700"/>
    <x v="20"/>
    <s v="České vysoké učení technické v Praze/Kloknerův ústav"/>
    <n v="191952607"/>
    <s v="V"/>
    <s v="Společenská relevance"/>
    <s v="Vacek, Vítězslav;Kudrnáčová, Lucie;Pokorný, Petr;Kolísko, Jiří"/>
    <s v="ZJIŠTĚNÍ PŘÍČIN VZNIKU PORUCH NA HYDROIZOLAČNÍCH SOUVRSTVÍCH MOSTŮ"/>
    <x v="3"/>
    <n v="20100"/>
    <n v="20101"/>
    <x v="1"/>
    <x v="1"/>
    <n v="0"/>
    <n v="0"/>
    <n v="1"/>
    <n v="0"/>
    <n v="0"/>
    <n v="0"/>
  </r>
  <r>
    <s v="VŠ"/>
    <s v="Ministerstvo školství, mládeže a tělovýchovy"/>
    <n v="68407700"/>
    <x v="20"/>
    <s v="České vysoké učení technické v Praze/Ústav technické a experimentální fyziky ČVUT"/>
    <n v="191952867"/>
    <s v="P"/>
    <s v="Společenská relevance"/>
    <s v="Tureček, Daniel"/>
    <s v="Arrangement of portable display system for radiation detection"/>
    <x v="3"/>
    <n v="20200"/>
    <n v="20201"/>
    <x v="1"/>
    <x v="1"/>
    <n v="0"/>
    <n v="0"/>
    <n v="1"/>
    <n v="0"/>
    <n v="0"/>
    <n v="0"/>
  </r>
  <r>
    <s v="VŠ"/>
    <s v="Ministerstvo školství, mládeže a tělovýchovy"/>
    <n v="68407700"/>
    <x v="20"/>
    <s v="České vysoké učení technické v Praze/Univerzitní centrum energeticky efektivních budov"/>
    <n v="191952905"/>
    <s v="J"/>
    <s v="Společenská relevance"/>
    <s v="Vodička, Aleš;Mlejnek, Pavel;Maška, Marek;Včelák, Jan"/>
    <s v="Systém Moisture Guard pro kontinuální monitoring vlhkosti"/>
    <x v="3"/>
    <n v="20100"/>
    <n v="20101"/>
    <x v="1"/>
    <x v="2"/>
    <n v="0"/>
    <n v="0"/>
    <n v="0"/>
    <n v="1"/>
    <n v="0"/>
    <n v="0"/>
  </r>
  <r>
    <s v="VŠ"/>
    <s v="Ministerstvo školství, mládeže a tělovýchovy"/>
    <n v="68407700"/>
    <x v="20"/>
    <s v="České vysoké učení technické v Praze/Univerzitní centrum energeticky efektivních budov"/>
    <n v="191953071"/>
    <s v="G"/>
    <s v="Společenská relevance"/>
    <s v="Vodička, Václav;Zelený, Zbyněk"/>
    <s v="Parní točivá redukce"/>
    <x v="3"/>
    <n v="20300"/>
    <n v="20303"/>
    <x v="1"/>
    <x v="2"/>
    <n v="0"/>
    <n v="0"/>
    <n v="0"/>
    <n v="1"/>
    <n v="0"/>
    <n v="0"/>
  </r>
  <r>
    <s v="VŠ"/>
    <s v="Ministerstvo školství, mládeže a tělovýchovy"/>
    <n v="68407700"/>
    <x v="20"/>
    <s v="České vysoké učení technické v Praze/Univerzitní centrum energeticky efektivních budov"/>
    <n v="191953090"/>
    <s v="J"/>
    <s v="Společenská relevance"/>
    <s v="Urban, Miroslav;Wolf, Petr;Včelák, Jan;Vodička, Aleš;Maška, Marek;Bejček, Michal"/>
    <s v="Administrativní budova &quot;s téměř nulovou spotřebou energie&quot;"/>
    <x v="3"/>
    <n v="20100"/>
    <n v="20102"/>
    <x v="1"/>
    <x v="0"/>
    <n v="0"/>
    <n v="1"/>
    <n v="0"/>
    <n v="0"/>
    <n v="0"/>
    <n v="0"/>
  </r>
  <r>
    <s v="VŠ"/>
    <s v="Ministerstvo školství, mládeže a tělovýchovy"/>
    <n v="68407700"/>
    <x v="20"/>
    <s v="České vysoké učení technické v Praze/Český institut informatiky, robotiky a kybernetiky"/>
    <n v="191953121"/>
    <s v="F"/>
    <s v="Společenská relevance"/>
    <s v="Fabián, Vratislav;Křemen, Václav;Dobiáš, Martin"/>
    <s v="Zařízení pro přesné automatické neinvazivní snímání krevní pulzní vlny"/>
    <x v="3"/>
    <n v="20600"/>
    <n v="20601"/>
    <x v="1"/>
    <x v="2"/>
    <n v="0"/>
    <n v="0"/>
    <n v="0"/>
    <n v="1"/>
    <n v="0"/>
    <n v="0"/>
  </r>
  <r>
    <s v="VŠ"/>
    <s v="Ministerstvo školství, mládeže a tělovýchovy"/>
    <n v="68407700"/>
    <x v="20"/>
    <s v="České vysoké učení technické v Praze/Český institut informatiky, robotiky a kybernetiky"/>
    <n v="191953177"/>
    <s v="O"/>
    <s v="Společenská relevance"/>
    <s v="Minaeva, Anna;Dasari, D.;Hanzálek, Zdeněk;Akesson, B."/>
    <s v="Time-Triggered Co-Scheduling of Computation and Communication with Jitter Requirements"/>
    <x v="3"/>
    <n v="20200"/>
    <n v="20200"/>
    <x v="1"/>
    <x v="2"/>
    <n v="0"/>
    <n v="0"/>
    <n v="0"/>
    <n v="1"/>
    <n v="0"/>
    <n v="0"/>
  </r>
  <r>
    <s v="VŠ"/>
    <s v="Ministerstvo školství, mládeže a tělovýchovy"/>
    <n v="68407700"/>
    <x v="20"/>
    <s v="České vysoké učení technické v Praze/Fakulta stavební"/>
    <n v="191893512"/>
    <s v="R"/>
    <s v="Společenská relevance"/>
    <s v="Kruis, Jaroslav;Koudelka, Tomáš"/>
    <s v="MEFEL 2016"/>
    <x v="3"/>
    <n v="20100"/>
    <n v="20101"/>
    <x v="1"/>
    <x v="5"/>
    <n v="1"/>
    <n v="0"/>
    <n v="0"/>
    <n v="0"/>
    <n v="0"/>
    <n v="0"/>
  </r>
  <r>
    <s v="VŠ"/>
    <s v="Ministerstvo školství, mládeže a tělovýchovy"/>
    <n v="68407700"/>
    <x v="20"/>
    <s v="České vysoké učení technické v Praze/Fakulta stavební"/>
    <n v="191893513"/>
    <s v="R"/>
    <s v="Společenská relevance"/>
    <s v="Koudelka, Tomáš;Krejčí, Tomáš"/>
    <s v="METR 2016"/>
    <x v="3"/>
    <n v="20100"/>
    <n v="20101"/>
    <x v="1"/>
    <x v="5"/>
    <n v="1"/>
    <n v="0"/>
    <n v="0"/>
    <n v="0"/>
    <n v="0"/>
    <n v="0"/>
  </r>
  <r>
    <s v="VŠ"/>
    <s v="Ministerstvo školství, mládeže a tělovýchovy"/>
    <n v="68407700"/>
    <x v="20"/>
    <s v="České vysoké učení technické v Praze/Fakulta stavební"/>
    <n v="191939427"/>
    <s v="R"/>
    <s v="Společenská relevance"/>
    <s v="Šmilauer, Vít;Havlásek, Petr;Mareš, Tomáš;Patzák, Bořek"/>
    <s v="ConTemp"/>
    <x v="3"/>
    <n v="20100"/>
    <n v="20101"/>
    <x v="1"/>
    <x v="5"/>
    <n v="1"/>
    <n v="0"/>
    <n v="0"/>
    <n v="0"/>
    <n v="0"/>
    <n v="0"/>
  </r>
  <r>
    <s v="VŠ"/>
    <s v="Ministerstvo školství, mládeže a tělovýchovy"/>
    <n v="68407700"/>
    <x v="20"/>
    <s v="České vysoké učení technické v Praze/Kloknerův ústav"/>
    <n v="191940717"/>
    <s v="B"/>
    <s v="Společenská relevance"/>
    <s v="Sýkora, Miroslav;Holický, Milan;Marková, Jana;Šenberger, Tomáš"/>
    <s v="Probabilistic reliability assessment of existing structures: focused on industrial heritage buildings"/>
    <x v="3"/>
    <n v="20100"/>
    <n v="20101"/>
    <x v="1"/>
    <x v="5"/>
    <n v="1"/>
    <n v="0"/>
    <n v="0"/>
    <n v="0"/>
    <n v="0"/>
    <n v="0"/>
  </r>
  <r>
    <s v="VŠ"/>
    <s v="Ministerstvo školství, mládeže a tělovýchovy"/>
    <n v="68407700"/>
    <x v="20"/>
    <s v="České vysoké učení technické v Praze/Univerzitní centrum energeticky efektivních budov"/>
    <n v="191953082"/>
    <s v="C"/>
    <s v="Společenská relevance"/>
    <s v="Míčková, Andrea;Buzgo, Matěj;Amler, Evžen"/>
    <s v="Coaxial Nanofibers for Drug Delivery of Bioactive Molecules"/>
    <x v="3"/>
    <n v="21000"/>
    <n v="21002"/>
    <x v="1"/>
    <x v="4"/>
    <n v="0"/>
    <n v="0"/>
    <n v="0"/>
    <n v="0"/>
    <n v="0"/>
    <n v="0"/>
  </r>
  <r>
    <s v="VŠ"/>
    <s v="Ministerstvo školství, mládeže a tělovýchovy"/>
    <n v="68407700"/>
    <x v="20"/>
    <s v="České vysoké učení technické v Praze/Fakulta dopravní"/>
    <n v="191951026"/>
    <s v="J"/>
    <s v="Společenská relevance"/>
    <s v="Procházková, Danuše;Procházka, Jan"/>
    <s v="Safety of Smart Cities"/>
    <x v="5"/>
    <n v="30300"/>
    <n v="30305"/>
    <x v="1"/>
    <x v="4"/>
    <n v="0"/>
    <n v="0"/>
    <n v="0"/>
    <n v="0"/>
    <n v="0"/>
    <n v="0"/>
  </r>
  <r>
    <s v="VŠ"/>
    <s v="Ministerstvo školství, mládeže a tělovýchovy"/>
    <n v="68407700"/>
    <x v="20"/>
    <s v="České vysoké učení technické v Praze/Fakulta architektury"/>
    <n v="191952226"/>
    <s v="O"/>
    <s v="Společenská relevance"/>
    <s v="Melková, Pavla;Cikán, Miroslav;Ertl, Vojtěch"/>
    <s v="realizace a umístění soch Johna Hejduka na Alšově nábřeží"/>
    <x v="2"/>
    <n v="60400"/>
    <n v="60402"/>
    <x v="1"/>
    <x v="4"/>
    <n v="0"/>
    <n v="0"/>
    <n v="0"/>
    <n v="0"/>
    <n v="0"/>
    <n v="0"/>
  </r>
  <r>
    <s v="VŠ"/>
    <s v="Ministerstvo školství, mládeže a tělovýchovy"/>
    <n v="68407700"/>
    <x v="20"/>
    <s v="České vysoké učení technické v Praze/Fakulta architektury"/>
    <n v="191952245"/>
    <s v="F"/>
    <s v="Společenská relevance"/>
    <s v="Nováková, Kateřina;Císař, Dominik"/>
    <s v="Svítidlo"/>
    <x v="2"/>
    <n v="60400"/>
    <n v="60402"/>
    <x v="1"/>
    <x v="4"/>
    <n v="0"/>
    <n v="0"/>
    <n v="0"/>
    <n v="0"/>
    <n v="0"/>
    <n v="0"/>
  </r>
  <r>
    <s v="VŠ"/>
    <s v="Ministerstvo školství, mládeže a tělovýchovy"/>
    <n v="68407700"/>
    <x v="20"/>
    <s v="České vysoké učení technické v Praze/Fakulta dopravní"/>
    <n v="191951175"/>
    <s v="J"/>
    <s v="Společenská relevance"/>
    <s v="Procházková, Danuše"/>
    <s v="SAFETY OF CRITICAL FACILITIES"/>
    <x v="5"/>
    <n v="30300"/>
    <n v="30305"/>
    <x v="1"/>
    <x v="3"/>
    <n v="0"/>
    <n v="0"/>
    <n v="0"/>
    <n v="0"/>
    <n v="1"/>
    <n v="0"/>
  </r>
  <r>
    <s v="VŠ"/>
    <s v="Ministerstvo školství, mládeže a tělovýchovy"/>
    <n v="68407700"/>
    <x v="20"/>
    <s v="České vysoké učení technické v Praze/Fakulta stavební"/>
    <n v="191888144"/>
    <s v="N"/>
    <s v="Společenská relevance"/>
    <s v="Žížala, D.;Krása, Josef;Báčová, Markéta;Zelenková, K.;Laburda, Tomáš;Novotný, I."/>
    <s v="Monitoring erozního poškození půd v ČR nástroji dálkového průzkumu Země"/>
    <x v="0"/>
    <n v="40100"/>
    <n v="40104"/>
    <x v="1"/>
    <x v="0"/>
    <n v="0"/>
    <n v="1"/>
    <n v="0"/>
    <n v="0"/>
    <n v="0"/>
    <n v="0"/>
  </r>
  <r>
    <s v="VŠ"/>
    <s v="Ministerstvo školství, mládeže a tělovýchovy"/>
    <n v="68407700"/>
    <x v="20"/>
    <s v="České vysoké učení technické v Praze/Fakulta stavební"/>
    <n v="191888148"/>
    <s v="N"/>
    <s v="Společenská relevance"/>
    <s v="Mistr, M.;Dostál, Tomáš;Bauer, Miroslav;Novotný, I.;Krása, Josef;Kapička, J.;Středová, H.;Středa, T.;Rožnovský, J.;Dočkal, Martin"/>
    <s v="Ochrana zemědělského půdního fondu v kontextu klimatických změn"/>
    <x v="0"/>
    <n v="40100"/>
    <n v="40104"/>
    <x v="1"/>
    <x v="0"/>
    <n v="0"/>
    <n v="1"/>
    <n v="0"/>
    <n v="0"/>
    <n v="0"/>
    <n v="0"/>
  </r>
  <r>
    <s v="VŠ"/>
    <s v="Ministerstvo školství, mládeže a tělovýchovy"/>
    <n v="68407700"/>
    <x v="20"/>
    <s v="České vysoké učení technické v Praze/Fakulta stavební"/>
    <n v="191888151"/>
    <s v="N"/>
    <s v="Společenská relevance"/>
    <s v="Brant, V.;Dostál, Tomáš;Krása, Josef;Kroulík, M.;Mistr, M.;Novotný, I.;Pivec, J.;Středa, T.;Středová, H.;Zumr, David"/>
    <s v="Stanovení faktoru ochranného vlivu vegetace pomocí simulátoru deště"/>
    <x v="0"/>
    <n v="40100"/>
    <n v="40106"/>
    <x v="1"/>
    <x v="1"/>
    <n v="0"/>
    <n v="0"/>
    <n v="1"/>
    <n v="0"/>
    <n v="0"/>
    <n v="0"/>
  </r>
  <r>
    <s v="VŠ"/>
    <s v="Ministerstvo školství, mládeže a tělovýchovy"/>
    <n v="68407700"/>
    <x v="20"/>
    <s v="České vysoké učení technické v Praze/Fakulta elektrotechnická"/>
    <n v="191939907"/>
    <s v="N"/>
    <s v="Společenská relevance"/>
    <s v="Vittek, Peter;Lališ, Andrej;Stojić, Slobodan;Plos, Vladimír;Kraus, Jakub;Lánský, Milan;Szabo, Stanislav;Němec, Vladimír;Křemen, Petr;Kostov, Bogdan;Ledvinka, Martin"/>
    <s v="Metodika pro vytváření indikátorů bezpečnosti a jejich využívání pro potřeby řízení bezpečnosti leteckých organizací"/>
    <x v="4"/>
    <n v="50200"/>
    <n v="50204"/>
    <x v="1"/>
    <x v="2"/>
    <n v="0"/>
    <n v="0"/>
    <n v="0"/>
    <n v="1"/>
    <n v="0"/>
    <n v="0"/>
  </r>
  <r>
    <s v="VŠ"/>
    <s v="Ministerstvo školství, mládeže a tělovýchovy"/>
    <n v="68407700"/>
    <x v="20"/>
    <s v="České vysoké učení technické v Praze/Fakulta biomedicínského inženýrství"/>
    <n v="191940041"/>
    <s v="O"/>
    <s v="Společenská relevance"/>
    <s v="Staněk, Martin;Hon, Zdeněk;Navrátil, Leoš"/>
    <s v="Možnosti využití dohledového systému při řešení mimořádných událostí"/>
    <x v="4"/>
    <n v="50600"/>
    <n v="50602"/>
    <x v="1"/>
    <x v="3"/>
    <n v="0"/>
    <n v="0"/>
    <n v="0"/>
    <n v="0"/>
    <n v="1"/>
    <n v="0"/>
  </r>
  <r>
    <s v="VŠ"/>
    <s v="Ministerstvo školství, mládeže a tělovýchovy"/>
    <n v="68407700"/>
    <x v="20"/>
    <s v="České vysoké učení technické v Praze/Fakulta dopravní"/>
    <n v="191951069"/>
    <s v="J"/>
    <s v="Společenská relevance"/>
    <s v="Czarnecki, Pawel Stanislaw"/>
    <s v="Personálny manažment"/>
    <x v="4"/>
    <n v="50200"/>
    <n v="50204"/>
    <x v="1"/>
    <x v="3"/>
    <n v="0"/>
    <n v="0"/>
    <n v="0"/>
    <n v="0"/>
    <n v="1"/>
    <n v="0"/>
  </r>
  <r>
    <s v="VŠ"/>
    <s v="Ministerstvo školství, mládeže a tělovýchovy"/>
    <n v="68407700"/>
    <x v="20"/>
    <s v="České vysoké učení technické v Praze/Masarykův ústav vyšších studií"/>
    <n v="191952695"/>
    <s v="C"/>
    <s v="Společenská relevance"/>
    <s v="Andres, Pavel;Macák, Tomáš"/>
    <s v="Unconventional methods of human capital management - key competencies as a source of competitive advantage"/>
    <x v="4"/>
    <n v="50200"/>
    <n v="50204"/>
    <x v="1"/>
    <x v="3"/>
    <n v="0"/>
    <n v="0"/>
    <n v="0"/>
    <n v="0"/>
    <n v="1"/>
    <n v="0"/>
  </r>
  <r>
    <s v="VŠ"/>
    <s v="Ministerstvo školství, mládeže a tělovýchovy"/>
    <n v="68407700"/>
    <x v="20"/>
    <s v="České vysoké učení technické v Praze/Fakulta architektury"/>
    <n v="191940705"/>
    <s v="N"/>
    <s v="Společenská relevance"/>
    <s v="Vorlík, Petr"/>
    <s v="Industriální topografie České republiky / Průmyslové dědictví a role akademické sféry"/>
    <x v="2"/>
    <n v="60400"/>
    <n v="60402"/>
    <x v="1"/>
    <x v="2"/>
    <n v="0"/>
    <n v="0"/>
    <n v="0"/>
    <n v="1"/>
    <n v="0"/>
    <n v="0"/>
  </r>
  <r>
    <s v="VŠ"/>
    <s v="Ministerstvo školství, mládeže a tělovýchovy"/>
    <n v="68407700"/>
    <x v="20"/>
    <s v="České vysoké učení technické v Praze/Fakulta architektury"/>
    <n v="191940706"/>
    <s v="B"/>
    <s v="Společenská relevance"/>
    <s v="Beran, Lukáš"/>
    <s v="Bruno Bauer a industriální architektura v českých zemích"/>
    <x v="2"/>
    <n v="60400"/>
    <n v="60402"/>
    <x v="1"/>
    <x v="1"/>
    <n v="0"/>
    <n v="0"/>
    <n v="1"/>
    <n v="0"/>
    <n v="0"/>
    <n v="0"/>
  </r>
  <r>
    <s v="VŠ"/>
    <s v="Ministerstvo školství, mládeže a tělovýchovy"/>
    <n v="68407700"/>
    <x v="20"/>
    <s v="České vysoké učení technické v Praze/Fakulta architektury"/>
    <n v="191940708"/>
    <s v="C"/>
    <s v="Společenská relevance"/>
    <s v="Vorlík, Petr"/>
    <s v="Projekt SVÚT"/>
    <x v="2"/>
    <n v="60400"/>
    <n v="60402"/>
    <x v="1"/>
    <x v="2"/>
    <n v="0"/>
    <n v="0"/>
    <n v="0"/>
    <n v="1"/>
    <n v="0"/>
    <n v="0"/>
  </r>
  <r>
    <s v="VŠ"/>
    <s v="Ministerstvo školství, mládeže a tělovýchovy"/>
    <n v="68407700"/>
    <x v="20"/>
    <s v="České vysoké učení technické v Praze/Fakulta architektury"/>
    <n v="191940709"/>
    <s v="C"/>
    <s v="Společenská relevance"/>
    <s v="Vorlík, Petr"/>
    <s v="Skleněná laboratoř"/>
    <x v="2"/>
    <n v="60400"/>
    <n v="60402"/>
    <x v="1"/>
    <x v="2"/>
    <n v="0"/>
    <n v="0"/>
    <n v="0"/>
    <n v="1"/>
    <n v="0"/>
    <n v="0"/>
  </r>
  <r>
    <s v="VŠ"/>
    <s v="Ministerstvo školství, mládeže a tělovýchovy"/>
    <n v="68407700"/>
    <x v="20"/>
    <s v="České vysoké učení technické v Praze/Fakulta architektury"/>
    <n v="191952094"/>
    <s v="P"/>
    <s v="Společenská relevance"/>
    <s v="Nováková, Kateřina;Prokop, Šimon;Čapek, J."/>
    <s v="Stavební jednotka z plastu, zejména ve tvaru lahve"/>
    <x v="2"/>
    <n v="60400"/>
    <n v="60402"/>
    <x v="1"/>
    <x v="2"/>
    <n v="0"/>
    <n v="0"/>
    <n v="0"/>
    <n v="1"/>
    <n v="0"/>
    <n v="0"/>
  </r>
  <r>
    <s v="VŠ"/>
    <s v="Ministerstvo školství, mládeže a tělovýchovy"/>
    <n v="68407700"/>
    <x v="20"/>
    <s v="České vysoké učení technické v Praze/Fakulta architektury"/>
    <n v="191952150"/>
    <s v="O"/>
    <s v="Společenská relevance"/>
    <s v="Tichá, Jana"/>
    <s v="A Strange Visitor"/>
    <x v="2"/>
    <n v="60400"/>
    <n v="60402"/>
    <x v="1"/>
    <x v="3"/>
    <n v="0"/>
    <n v="0"/>
    <n v="0"/>
    <n v="0"/>
    <n v="1"/>
    <n v="0"/>
  </r>
  <r>
    <s v="VŠ"/>
    <s v="Ministerstvo školství, mládeže a tělovýchovy"/>
    <n v="68407700"/>
    <x v="20"/>
    <s v="České vysoké učení technické v Praze/Fakulta architektury"/>
    <n v="191952151"/>
    <s v="O"/>
    <s v="Společenská relevance"/>
    <s v="Tichá, Jana"/>
    <s v="Zpráva o stavu architektury na Slovensku (nejen) za poslední dva roky"/>
    <x v="2"/>
    <n v="60400"/>
    <n v="60402"/>
    <x v="1"/>
    <x v="2"/>
    <n v="0"/>
    <n v="0"/>
    <n v="0"/>
    <n v="1"/>
    <n v="0"/>
    <n v="0"/>
  </r>
  <r>
    <s v="VŠ"/>
    <s v="Ministerstvo školství, mládeže a tělovýchovy"/>
    <n v="68407700"/>
    <x v="20"/>
    <s v="České vysoké učení technické v Praze/Fakulta architektury"/>
    <n v="191952153"/>
    <s v="V"/>
    <s v="Společenská relevance"/>
    <s v="Vorlík, Petr;Pavel, Miroslav;Vicherková, Veronika;Tomiczková, Jitka;Schmidová, Barbora;Cuřínová, Helena"/>
    <s v="Rozšířený stavebně-historický průzkum Horského hotelu a televizního vysílače Ještěd"/>
    <x v="2"/>
    <n v="60400"/>
    <n v="60402"/>
    <x v="1"/>
    <x v="1"/>
    <n v="0"/>
    <n v="0"/>
    <n v="1"/>
    <n v="0"/>
    <n v="0"/>
    <n v="0"/>
  </r>
  <r>
    <s v="VŠ"/>
    <s v="Ministerstvo školství, mládeže a tělovýchovy"/>
    <n v="68407700"/>
    <x v="20"/>
    <s v="České vysoké učení technické v Praze/Fakulta architektury"/>
    <n v="191952157"/>
    <s v="B"/>
    <s v="Společenská relevance"/>
    <s v="Stempel, Ján;Tesař, Jan;Pištěk, Petr"/>
    <s v="99 DOMŮ 2"/>
    <x v="2"/>
    <n v="60400"/>
    <n v="60402"/>
    <x v="1"/>
    <x v="2"/>
    <n v="0"/>
    <n v="0"/>
    <n v="0"/>
    <n v="1"/>
    <n v="0"/>
    <n v="0"/>
  </r>
  <r>
    <s v="VŠ"/>
    <s v="Ministerstvo školství, mládeže a tělovýchovy"/>
    <n v="68407700"/>
    <x v="20"/>
    <s v="České vysoké učení technické v Praze/Fakulta architektury"/>
    <n v="191952180"/>
    <s v="O"/>
    <s v="Společenská relevance"/>
    <s v="Kastlová, Veronika;Boudová, Petra;Poláček, V.;Fragner, Benjamin;Zikmund, Jan;Vorlík, Petr"/>
    <s v="Industriály 2016. Kulturní a komunitní projekty pro objekty průmyslového dědictví."/>
    <x v="2"/>
    <n v="60400"/>
    <n v="60402"/>
    <x v="1"/>
    <x v="2"/>
    <n v="0"/>
    <n v="0"/>
    <n v="0"/>
    <n v="1"/>
    <n v="0"/>
    <n v="0"/>
  </r>
  <r>
    <s v="VŠ"/>
    <s v="Ministerstvo školství, mládeže a tělovýchovy"/>
    <n v="68407700"/>
    <x v="20"/>
    <s v="České vysoké učení technické v Praze/Fakulta architektury"/>
    <n v="191952191"/>
    <s v="O"/>
    <s v="Společenská relevance"/>
    <s v="Davidová, Marie"/>
    <s v="Socio-Environmental Relations of Non-Discrete Spaces and Architectures:  Systemic Approach to Performative Wood"/>
    <x v="2"/>
    <n v="60400"/>
    <n v="60402"/>
    <x v="1"/>
    <x v="2"/>
    <n v="0"/>
    <n v="0"/>
    <n v="0"/>
    <n v="1"/>
    <n v="0"/>
    <n v="0"/>
  </r>
  <r>
    <s v="VŠ"/>
    <s v="Ministerstvo školství, mládeže a tělovýchovy"/>
    <n v="68407700"/>
    <x v="20"/>
    <s v="České vysoké učení technické v Praze/Fakulta architektury"/>
    <n v="191952192"/>
    <s v="E"/>
    <s v="Společenská relevance"/>
    <s v="Vašourková, Yvette;Matěj Draslar, M.D."/>
    <s v="Blind Spots - 35 Vizí pro Prahu"/>
    <x v="2"/>
    <n v="60400"/>
    <n v="60402"/>
    <x v="1"/>
    <x v="2"/>
    <n v="0"/>
    <n v="0"/>
    <n v="0"/>
    <n v="1"/>
    <n v="0"/>
    <n v="0"/>
  </r>
  <r>
    <s v="VŠ"/>
    <s v="Ministerstvo školství, mládeže a tělovýchovy"/>
    <n v="68407700"/>
    <x v="20"/>
    <s v="České vysoké učení technické v Praze/Fakulta architektury"/>
    <n v="191952197"/>
    <s v="O"/>
    <s v="Společenská relevance"/>
    <s v="Tomandl, Jan;Šestáková, Irena"/>
    <s v="Parkinsonova nemoc a architektura"/>
    <x v="2"/>
    <n v="60400"/>
    <n v="60402"/>
    <x v="1"/>
    <x v="3"/>
    <n v="0"/>
    <n v="0"/>
    <n v="0"/>
    <n v="0"/>
    <n v="1"/>
    <n v="0"/>
  </r>
  <r>
    <s v="VŠ"/>
    <s v="Ministerstvo školství, mládeže a tělovýchovy"/>
    <n v="68407700"/>
    <x v="20"/>
    <s v="České vysoké učení technické v Praze/Fakulta architektury"/>
    <n v="191952206"/>
    <s v="O"/>
    <s v="Společenská relevance"/>
    <s v="Boumová, Irena;Zdráhalová, Jana"/>
    <s v="The Apartment with the Best Floor Plan Layout: Architects versus Non-architects"/>
    <x v="2"/>
    <n v="60400"/>
    <n v="60402"/>
    <x v="1"/>
    <x v="2"/>
    <n v="0"/>
    <n v="0"/>
    <n v="0"/>
    <n v="1"/>
    <n v="0"/>
    <n v="0"/>
  </r>
  <r>
    <s v="VŠ"/>
    <s v="Ministerstvo školství, mládeže a tělovýchovy"/>
    <n v="68407700"/>
    <x v="20"/>
    <s v="České vysoké učení technické v Praze/Fakulta architektury"/>
    <n v="191952212"/>
    <s v="O"/>
    <s v="Společenská relevance"/>
    <s v="Ševčík, Oldřich;Beneš, Ondřej"/>
    <s v="Změna v posuzování hodnot architektury"/>
    <x v="2"/>
    <n v="60400"/>
    <n v="60402"/>
    <x v="1"/>
    <x v="2"/>
    <n v="0"/>
    <n v="0"/>
    <n v="0"/>
    <n v="1"/>
    <n v="0"/>
    <n v="0"/>
  </r>
  <r>
    <s v="VŠ"/>
    <s v="Ministerstvo školství, mládeže a tělovýchovy"/>
    <n v="68407700"/>
    <x v="20"/>
    <s v="České vysoké učení technické v Praze/Fakulta architektury"/>
    <n v="191952242"/>
    <s v="O"/>
    <s v="Společenská relevance"/>
    <s v="Zavřel, Zdeněk"/>
    <s v="Pět základních otázek architektury"/>
    <x v="2"/>
    <n v="60400"/>
    <n v="60402"/>
    <x v="1"/>
    <x v="3"/>
    <n v="0"/>
    <n v="0"/>
    <n v="0"/>
    <n v="0"/>
    <n v="1"/>
    <n v="0"/>
  </r>
  <r>
    <s v="VŠ"/>
    <s v="Ministerstvo školství, mládeže a tělovýchovy"/>
    <n v="68407700"/>
    <x v="20"/>
    <s v="České vysoké učení technické v Praze/Fakulta biomedicínského inženýrství"/>
    <n v="191952314"/>
    <s v="J"/>
    <s v="Společenská relevance"/>
    <s v="Brečka, Tibor"/>
    <s v="Konsekvencialismus, deontologismus a lékařská etika"/>
    <x v="2"/>
    <n v="60300"/>
    <n v="60302"/>
    <x v="1"/>
    <x v="3"/>
    <n v="0"/>
    <n v="0"/>
    <n v="0"/>
    <n v="0"/>
    <n v="1"/>
    <n v="0"/>
  </r>
  <r>
    <s v="Rezorty"/>
    <s v="Ministerstvo životního prostředí"/>
    <n v="20699"/>
    <x v="21"/>
    <s v="Český hydrometeorologický ústav"/>
    <n v="192041206"/>
    <s v="O"/>
    <s v="Společenská relevance"/>
    <s v="Novák, Petr"/>
    <s v="Overview of the Czech Weather Radar Network - calibration and monitoring"/>
    <x v="1"/>
    <s v="1.5 Earth and related environmental sciences"/>
    <s v="-"/>
    <x v="0"/>
    <x v="0"/>
    <n v="0"/>
    <n v="1"/>
    <n v="0"/>
    <n v="0"/>
    <n v="0"/>
    <n v="0"/>
  </r>
  <r>
    <s v="Rezorty"/>
    <s v="Ministerstvo životního prostředí"/>
    <n v="20699"/>
    <x v="21"/>
    <s v="Český hydrometeorologický ústav"/>
    <n v="192007996"/>
    <s v="O"/>
    <s v="Přínos k poznání"/>
    <s v="Potopová, Vera;Štěpánek, Petr;Zahradníček, Pavel;Farda, Aleš;Tűrkott, Luboš;Hiřmanová, Dita"/>
    <s v="Využití modelu Euro-CORDEX pro predikci sucha s ohledem na holomrazy a srážkový deficit v chladném období roku"/>
    <x v="1"/>
    <s v="1.5 Earth and related environmental sciences"/>
    <s v="-"/>
    <x v="0"/>
    <x v="1"/>
    <n v="0"/>
    <n v="0"/>
    <n v="1"/>
    <n v="0"/>
    <n v="0"/>
    <n v="0"/>
  </r>
  <r>
    <s v="Rezorty"/>
    <s v="Ministerstvo životního prostředí"/>
    <n v="20699"/>
    <x v="21"/>
    <s v="Český hydrometeorologický ústav"/>
    <n v="192008001"/>
    <s v="O"/>
    <s v="Společenská relevance"/>
    <s v="Zahradníček, Pavel;Rožnovský, Jaroslav;Brzezina, Jáchym;Štěpánek, Petr;Farda, Aleš;Chuchma, Filip;Potopová, Vera"/>
    <s v="Stanovení a změna tuhosti jednotlivých zim za období 1961-2015"/>
    <x v="1"/>
    <s v="1.5 Earth and related environmental sciences"/>
    <s v="-"/>
    <x v="0"/>
    <x v="2"/>
    <n v="0"/>
    <n v="0"/>
    <n v="0"/>
    <n v="1"/>
    <n v="0"/>
    <n v="0"/>
  </r>
  <r>
    <s v="Rezorty"/>
    <s v="Ministerstvo životního prostředí"/>
    <n v="20699"/>
    <x v="21"/>
    <s v="Český hydrometeorologický ústav"/>
    <n v="192008003"/>
    <s v="O"/>
    <s v="Společenská relevance"/>
    <s v="Münster, Petr;Rožnovský, Jaroslav"/>
    <s v="Vliv synoptických situací na mimořádně silné mrazy"/>
    <x v="1"/>
    <s v="1.5 Earth and related environmental sciences"/>
    <s v="-"/>
    <x v="0"/>
    <x v="2"/>
    <n v="0"/>
    <n v="0"/>
    <n v="0"/>
    <n v="1"/>
    <n v="0"/>
    <n v="0"/>
  </r>
  <r>
    <s v="Rezorty"/>
    <s v="Ministerstvo životního prostředí"/>
    <n v="20699"/>
    <x v="21"/>
    <s v="Český hydrometeorologický ústav"/>
    <n v="192041200"/>
    <s v="J"/>
    <s v="Přínos k poznání"/>
    <s v="Ondrušová, Beáta;Krtková, Eva"/>
    <s v="EMISSIONS OF FLUORINATED GREENHOUSE GASES IN THE CZECH REPUBLIC FOR 1990–2015 PERIOD"/>
    <x v="1"/>
    <s v="1.5 Earth and related environmental sciences"/>
    <s v="-"/>
    <x v="0"/>
    <x v="2"/>
    <n v="0"/>
    <n v="0"/>
    <n v="0"/>
    <n v="1"/>
    <n v="0"/>
    <n v="0"/>
  </r>
  <r>
    <s v="Rezorty"/>
    <s v="Ministerstvo životního prostředí"/>
    <n v="20699"/>
    <x v="21"/>
    <s v="Český hydrometeorologický ústav"/>
    <n v="192041227"/>
    <s v="O"/>
    <s v="Společenská relevance"/>
    <s v="Skeřil, Robert;Antošová, Šárka"/>
    <s v="Kvalita ovzduší v malých obcích Jihomoravského kraje během topné sezóny"/>
    <x v="1"/>
    <s v="1.5 Earth and related environmental sciences"/>
    <s v="-"/>
    <x v="0"/>
    <x v="2"/>
    <n v="0"/>
    <n v="0"/>
    <n v="0"/>
    <n v="1"/>
    <n v="0"/>
    <n v="0"/>
  </r>
  <r>
    <s v="Rezorty"/>
    <s v="Ministerstvo životního prostředí"/>
    <n v="20699"/>
    <x v="21"/>
    <s v="Český hydrometeorologický ústav"/>
    <n v="192041194"/>
    <s v="B"/>
    <s v="Přínos k poznání"/>
    <s v="Chuchma, Filip;Středová, Hana;Středa, Tomáš;Rožnovský, Jaroslav;Svejkovská, Adéla"/>
    <s v="Aktualizace klimatických regionů v rámci systému bonitovaných půdně ekologických jednotek"/>
    <x v="0"/>
    <s v="4.1 Agriculture, Forestry, and Fisheries"/>
    <s v="-"/>
    <x v="0"/>
    <x v="0"/>
    <n v="0"/>
    <n v="1"/>
    <n v="0"/>
    <n v="0"/>
    <n v="0"/>
    <n v="0"/>
  </r>
  <r>
    <s v="Rezorty"/>
    <s v="Ministerstvo životního prostředí"/>
    <n v="20699"/>
    <x v="21"/>
    <s v="Český hydrometeorologický ústav"/>
    <n v="192041195"/>
    <s v="O"/>
    <s v="Společenská relevance"/>
    <s v="Středa, Tomáš;Litschmann, Tomáš"/>
    <s v="Riziko mrazového poškození plodin v blízkosti vegetačních bariér"/>
    <x v="0"/>
    <s v="4.1 Agriculture, Forestry, and Fisheries"/>
    <s v="-"/>
    <x v="0"/>
    <x v="3"/>
    <n v="0"/>
    <n v="0"/>
    <n v="0"/>
    <n v="0"/>
    <n v="1"/>
    <n v="0"/>
  </r>
  <r>
    <s v="Rezorty"/>
    <s v="Ministerstvo průmyslu a obchodu"/>
    <n v="177016"/>
    <x v="22"/>
    <s v="Český metrologický institut"/>
    <n v="191967527"/>
    <s v="R"/>
    <s v="Společenská relevance"/>
    <s v="Charvátová Campbell, Anna;Šlesinger, Radek;Grolich, Petr"/>
    <s v="Niget"/>
    <x v="3"/>
    <s v="2.10 Nano-technology"/>
    <s v="Nano-materials (production and properties)"/>
    <x v="0"/>
    <x v="1"/>
    <n v="0"/>
    <n v="0"/>
    <n v="1"/>
    <n v="0"/>
    <n v="0"/>
    <n v="0"/>
  </r>
  <r>
    <s v="Rezorty"/>
    <s v="Ministerstvo průmyslu a obchodu"/>
    <n v="177016"/>
    <x v="22"/>
    <s v="Český metrologický institut"/>
    <n v="191967528"/>
    <s v="R"/>
    <s v="Společenská relevance"/>
    <s v="Klapetek, Petr;Grolich, Petr;Nečas, D."/>
    <s v="Gwyscan"/>
    <x v="3"/>
    <s v="2.10 Nano-technology"/>
    <s v="Nano-processes (applications on nano-scale); (biomaterials to be 2.9)"/>
    <x v="0"/>
    <x v="3"/>
    <n v="0"/>
    <n v="0"/>
    <n v="0"/>
    <n v="0"/>
    <n v="1"/>
    <n v="0"/>
  </r>
  <r>
    <s v="Rezorty"/>
    <s v="Ministerstvo průmyslu a obchodu"/>
    <n v="177016"/>
    <x v="22"/>
    <s v="Český metrologický institut"/>
    <n v="192026831"/>
    <s v="W"/>
    <s v="Společenská relevance"/>
    <s v="Klapetek, Petr;Valtr, Miroslav;Martinek, Jan;Šperka, Jiří"/>
    <s v="SPM workshop 2017 Seminář o metodách blízkého pole"/>
    <x v="3"/>
    <s v="2.10 Nano-technology"/>
    <s v="Nano-materials (production and properties)"/>
    <x v="0"/>
    <x v="3"/>
    <n v="0"/>
    <n v="0"/>
    <n v="0"/>
    <n v="0"/>
    <n v="1"/>
    <n v="0"/>
  </r>
  <r>
    <s v="Rezorty"/>
    <s v="Ministerstvo průmyslu a obchodu"/>
    <n v="177016"/>
    <x v="22"/>
    <s v="Český metrologický institut"/>
    <n v="192008009"/>
    <s v="R"/>
    <s v="Společenská relevance"/>
    <s v="Kučera, Jan;Kováč, Jakub"/>
    <s v="ImpLab"/>
    <x v="3"/>
    <s v="2.2 Electrical engineering, Electronic engineering, Information engineering"/>
    <s v="Electrical and electronic engineering"/>
    <x v="0"/>
    <x v="3"/>
    <n v="0"/>
    <n v="0"/>
    <n v="0"/>
    <n v="0"/>
    <n v="1"/>
    <n v="0"/>
  </r>
  <r>
    <s v="Rezorty"/>
    <s v="Ministerstvo průmyslu a obchodu"/>
    <n v="177016"/>
    <x v="22"/>
    <s v="Český metrologický institut"/>
    <n v="191967542"/>
    <s v="W"/>
    <s v="Společenská relevance"/>
    <s v="Durgut, Y.;Pražák, Dominik"/>
    <s v="EMPIR 14IND06 Stakeholder Meeting"/>
    <x v="3"/>
    <s v="2.5 Materials engineering"/>
    <s v="Materials engineering"/>
    <x v="0"/>
    <x v="3"/>
    <n v="0"/>
    <n v="0"/>
    <n v="0"/>
    <n v="0"/>
    <n v="1"/>
    <n v="0"/>
  </r>
  <r>
    <s v="Rezorty"/>
    <s v="Ministerstvo průmyslu a obchodu"/>
    <n v="177016"/>
    <x v="22"/>
    <s v="Český metrologický institut"/>
    <n v="191967534"/>
    <s v="A"/>
    <s v="Společenská relevance"/>
    <s v="Bogucarska, T.;Pedersen, B.;Silva Pestana, L.;Valakis, S.;Grisa, T.;Skala, L.;Kovář, Petr;Šuráň, Jiří;Šmoldasová, Jana;Amato, S.;Gatti, S."/>
    <s v="Measurement campaign on the JRC Ispra decommissioning site"/>
    <x v="3"/>
    <s v="2.7 Environmental engineering"/>
    <s v="Energy and fuels"/>
    <x v="0"/>
    <x v="0"/>
    <n v="0"/>
    <n v="1"/>
    <n v="0"/>
    <n v="0"/>
    <n v="0"/>
    <n v="0"/>
  </r>
  <r>
    <s v="Rezorty"/>
    <s v="Ministerstvo průmyslu a obchodu"/>
    <n v="177016"/>
    <x v="22"/>
    <s v="Český metrologický institut"/>
    <n v="191780572"/>
    <s v="R"/>
    <s v="Společenská relevance"/>
    <s v="Šíra, Martin"/>
    <s v="QWTB - Software Toolbox for Sampling Measurements"/>
    <x v="3"/>
    <n v="20200"/>
    <n v="20202"/>
    <x v="1"/>
    <x v="3"/>
    <n v="0"/>
    <n v="0"/>
    <n v="0"/>
    <n v="0"/>
    <n v="1"/>
    <n v="0"/>
  </r>
  <r>
    <s v="Rezorty"/>
    <s v="Ministerstvo průmyslu a obchodu"/>
    <n v="177016"/>
    <x v="22"/>
    <s v="Český metrologický institut"/>
    <n v="191929200"/>
    <s v="J"/>
    <s v="Společenská relevance"/>
    <s v="Sochor, Vladimír"/>
    <s v="Key comparison BIPM.RI(I)-K7 of the air-kerma standards of the CMI, Czech Republic and the BIPM in mammography x-rays"/>
    <x v="5"/>
    <n v="30500"/>
    <n v="30502"/>
    <x v="1"/>
    <x v="2"/>
    <n v="0"/>
    <n v="0"/>
    <n v="0"/>
    <n v="1"/>
    <n v="0"/>
    <n v="0"/>
  </r>
  <r>
    <s v="Rezorty"/>
    <s v="Ministerstvo zdravotnictví"/>
    <n v="23761"/>
    <x v="23"/>
    <s v="Endokrinologický ústav"/>
    <n v="191896309"/>
    <s v="J"/>
    <s v="Společenská relevance"/>
    <s v="Aldhoon-Hainerová, Irena;Hainer, Vojtěch;Zamrazilová, Hana"/>
    <s v="Je metabolicky zdravá obezita přechodným stavem?"/>
    <x v="5"/>
    <n v="30200"/>
    <n v="30202"/>
    <x v="1"/>
    <x v="0"/>
    <n v="0"/>
    <n v="1"/>
    <n v="0"/>
    <n v="0"/>
    <n v="0"/>
    <n v="0"/>
  </r>
  <r>
    <s v="Rezorty"/>
    <s v="Ministerstvo školství, mládeže a tělovýchovy"/>
    <n v="25173154"/>
    <x v="24"/>
    <s v="ENKI, o.p.s."/>
    <n v="191990190"/>
    <s v="H"/>
    <s v="Přínos k poznání"/>
    <s v="Pokorný, Jan"/>
    <s v="Koncepce ochrany před následky sucha pro území České republiky"/>
    <x v="1"/>
    <s v="1.5 Earth and related environmental sciences"/>
    <s v="Climatic research"/>
    <x v="0"/>
    <x v="1"/>
    <n v="0"/>
    <n v="0"/>
    <n v="1"/>
    <n v="0"/>
    <n v="0"/>
    <n v="0"/>
  </r>
  <r>
    <s v="Rezorty"/>
    <s v="Ministerstvo školství, mládeže a tělovýchovy"/>
    <n v="25173154"/>
    <x v="24"/>
    <s v="ENKI, o.p.s."/>
    <n v="191968984"/>
    <s v="V"/>
    <s v="Společenská relevance"/>
    <s v="Přikryl, Ivo"/>
    <s v="Hodnocení odběrů z nádrže Medard v roce 2016"/>
    <x v="3"/>
    <s v="2.7 Environmental engineering"/>
    <s v="Environmental and geological engineering, geotechnics"/>
    <x v="0"/>
    <x v="1"/>
    <n v="0"/>
    <n v="0"/>
    <n v="1"/>
    <n v="0"/>
    <n v="0"/>
    <n v="0"/>
  </r>
  <r>
    <s v="Rezorty"/>
    <s v="Ministerstvo školství, mládeže a tělovýchovy"/>
    <n v="25173154"/>
    <x v="24"/>
    <s v="ENKI, o.p.s."/>
    <n v="191990189"/>
    <s v="N"/>
    <s v="Společenská relevance"/>
    <s v="Baxa, Marek;Baxová Chmelová, Iva;Benedová, Zdeňka;Duras, Jindřich;Hrubec, Radek;Kröpfelová, Lenka;Novotný, O.;Pokorný, Jan;Potužák, Jan;Svoboda, T.;Šulcová, Jana"/>
    <s v="Technologický postup recyklace živin z rybničních sedimentů s využitím sacího bagru, integrované stanice pro dávkování flokulantu a geotextilních vaků pro lokální aplikaci v mikropovodí"/>
    <x v="0"/>
    <s v="4.1 Agriculture, Forestry, and Fisheries"/>
    <s v="Fishery"/>
    <x v="0"/>
    <x v="1"/>
    <n v="0"/>
    <n v="0"/>
    <n v="1"/>
    <n v="0"/>
    <n v="0"/>
    <n v="0"/>
  </r>
  <r>
    <s v="Rezorty"/>
    <s v="Ministerstvo školství, mládeže a tělovýchovy"/>
    <n v="25173154"/>
    <x v="24"/>
    <s v="ENKI, o.p.s."/>
    <n v="191990188"/>
    <s v="M"/>
    <s v="Přínos k poznání"/>
    <s v="Vymazal, Jan;Kröpfelová, Lenka"/>
    <s v="10th International Workshop on Nutrient Cycling and Retention in Natural and Constructed Wetlands"/>
    <x v="0"/>
    <s v="4.5 Other agricultural sciences"/>
    <s v="-"/>
    <x v="0"/>
    <x v="3"/>
    <n v="0"/>
    <n v="0"/>
    <n v="0"/>
    <n v="0"/>
    <n v="1"/>
    <n v="0"/>
  </r>
  <r>
    <s v="Rezorty"/>
    <s v="Ministerstvo školství, mládeže a tělovýchovy"/>
    <n v="25173154"/>
    <x v="24"/>
    <s v="ENKI, o.p.s."/>
    <n v="191901370"/>
    <s v="C"/>
    <s v="Společenská relevance"/>
    <s v="Pokorný, Jan;Hesslerová, Petra;Huryna, Hanna"/>
    <s v="Indirect and Direct Thermodynamic Effects of Wetland Ecosystems on Climate"/>
    <x v="1"/>
    <n v="10500"/>
    <n v="10509"/>
    <x v="1"/>
    <x v="2"/>
    <n v="0"/>
    <n v="0"/>
    <n v="0"/>
    <n v="1"/>
    <n v="0"/>
    <n v="0"/>
  </r>
  <r>
    <s v="Rezorty"/>
    <s v="Ministerstvo školství, mládeže a tělovýchovy"/>
    <n v="25173154"/>
    <x v="24"/>
    <s v="ENKI, o.p.s."/>
    <n v="191881973"/>
    <s v="V"/>
    <s v="Společenská relevance"/>
    <s v="Přikryl, Ivo;Kosík, Miroslav"/>
    <s v="Stručný přehled prací provedených ENKI o.p.s. a spolupracujícími organizacemi za rok 2015 Dílčí zpráva 1"/>
    <x v="3"/>
    <n v="20700"/>
    <n v="20701"/>
    <x v="1"/>
    <x v="2"/>
    <n v="0"/>
    <n v="0"/>
    <n v="0"/>
    <n v="1"/>
    <n v="0"/>
    <n v="0"/>
  </r>
  <r>
    <s v="AV ČR"/>
    <s v="AV ČR"/>
    <n v="68378076"/>
    <x v="25"/>
    <s v="Etnologický ústav AV ČR, v. v. i."/>
    <n v="191866490"/>
    <s v="M"/>
    <s v="Přínos k poznání"/>
    <s v="Brož, Luděk;Kral, M."/>
    <s v="Suicidology´s Cultural Turn, and Beyond"/>
    <x v="4"/>
    <s v="5.4 Sociology"/>
    <s v="-"/>
    <x v="0"/>
    <x v="5"/>
    <n v="1"/>
    <n v="0"/>
    <n v="0"/>
    <n v="0"/>
    <n v="0"/>
    <n v="0"/>
  </r>
  <r>
    <s v="AV ČR"/>
    <s v="AV ČR"/>
    <n v="68378076"/>
    <x v="25"/>
    <s v="Etnologický ústav AV ČR, v. v. i."/>
    <n v="191866493"/>
    <s v="O"/>
    <s v="Přínos k poznání"/>
    <s v="Grygar, Jakub"/>
    <s v="Děvušky a cigarety : o hranicích, migraci a moci"/>
    <x v="4"/>
    <s v="5.4 Sociology"/>
    <s v="-"/>
    <x v="0"/>
    <x v="5"/>
    <n v="1"/>
    <n v="0"/>
    <n v="0"/>
    <n v="0"/>
    <n v="0"/>
    <n v="0"/>
  </r>
  <r>
    <s v="AV ČR"/>
    <s v="AV ČR"/>
    <n v="68378076"/>
    <x v="25"/>
    <s v="Etnologický ústav AV ČR, v. v. i."/>
    <n v="191866466"/>
    <s v="B"/>
    <s v="Přínos k poznání"/>
    <s v="Brouček, Stanislav"/>
    <s v="The visible and invisible Vietnamese in the Czech Republic : the problems of adaptation of the modern-day ethnic group in the local environment of the Czech majority"/>
    <x v="4"/>
    <s v="5.4 Sociology"/>
    <s v="-"/>
    <x v="0"/>
    <x v="0"/>
    <n v="0"/>
    <n v="1"/>
    <n v="0"/>
    <n v="0"/>
    <n v="0"/>
    <n v="0"/>
  </r>
  <r>
    <s v="AV ČR"/>
    <s v="AV ČR"/>
    <n v="68378076"/>
    <x v="25"/>
    <s v="Etnologický ústav AV ČR, v. v. i."/>
    <n v="191979880"/>
    <s v="B"/>
    <s v="Společenská relevance"/>
    <s v="Brouček, Stanislav;Beranská, Veronika;Červinková, Hana;Jiráková, Anežka;Uherek, Zdeněk"/>
    <s v="Migrace z České republiky po roce 1989 v základních tematických okruzích"/>
    <x v="4"/>
    <s v="5.4 Sociology"/>
    <s v="Antropology, ethnology"/>
    <x v="0"/>
    <x v="1"/>
    <n v="0"/>
    <n v="0"/>
    <n v="1"/>
    <n v="0"/>
    <n v="0"/>
    <n v="0"/>
  </r>
  <r>
    <s v="AV ČR"/>
    <s v="AV ČR"/>
    <n v="68378076"/>
    <x v="25"/>
    <s v="Etnologický ústav AV ČR, v. v. i."/>
    <n v="191866475"/>
    <s v="B"/>
    <s v="Přínos k poznání"/>
    <s v="Nosková, Jana"/>
    <s v="&quot;Proč to vyprávím?&quot;: první polovina 20. století v písemných vzpomínkách německých obyvatel Brna = &quot;Warum erzähle ich das?&quot;: die erste Hälfte des 20. Jahrhunderts in schriftlichen Erinnerungen deutscher Bewohner Brünns"/>
    <x v="2"/>
    <s v="6.1 History and Archaeology"/>
    <s v="-"/>
    <x v="0"/>
    <x v="1"/>
    <n v="0"/>
    <n v="0"/>
    <n v="1"/>
    <n v="0"/>
    <n v="0"/>
    <n v="0"/>
  </r>
  <r>
    <s v="AV ČR"/>
    <s v="AV ČR"/>
    <n v="68378076"/>
    <x v="25"/>
    <s v="Etnologický ústav AV ČR, v. v. i."/>
    <n v="191866504"/>
    <s v="C"/>
    <s v="Přínos k poznání"/>
    <s v="Frolcová, Věra"/>
    <s v="Podíl etnografie na interdisciplinárním výzkumu socialistické jihomoravské vesnice a perspektivy současné historické etnologie"/>
    <x v="2"/>
    <s v="6.1 History and Archaeology"/>
    <s v="-"/>
    <x v="0"/>
    <x v="1"/>
    <n v="0"/>
    <n v="0"/>
    <n v="1"/>
    <n v="0"/>
    <n v="0"/>
    <n v="0"/>
  </r>
  <r>
    <s v="AV ČR"/>
    <s v="AV ČR"/>
    <n v="68378076"/>
    <x v="25"/>
    <s v="Etnologický ústav AV ČR, v. v. i."/>
    <n v="191866503"/>
    <s v="C"/>
    <s v="Přínos k poznání"/>
    <s v="Altman, Karel"/>
    <s v="Antonín Václavík a jeho škola"/>
    <x v="2"/>
    <s v="6.1 History and Archaeology"/>
    <s v="-"/>
    <x v="0"/>
    <x v="2"/>
    <n v="0"/>
    <n v="0"/>
    <n v="0"/>
    <n v="1"/>
    <n v="0"/>
    <n v="0"/>
  </r>
  <r>
    <s v="AV ČR"/>
    <s v="AV ČR"/>
    <n v="68378076"/>
    <x v="25"/>
    <s v="Etnologický ústav AV ČR, v. v. i."/>
    <n v="191866501"/>
    <s v="B"/>
    <s v="Přínos k poznání"/>
    <s v="Machalíková, Pavla;Winter, Tomáš;Dobiáš, Dalibor;Fedrová, Stanislava;Kordík, Pavel"/>
    <s v="Nespatříte hada / Not a Single Snake in Sight. Josef Čapek – František Hrubín – Jan Skácel – Miloslav Kabeláč"/>
    <x v="2"/>
    <s v="6.4 Arts (arts, history of arts, performing arts, music)"/>
    <s v="-"/>
    <x v="0"/>
    <x v="1"/>
    <n v="0"/>
    <n v="0"/>
    <n v="1"/>
    <n v="0"/>
    <n v="0"/>
    <n v="0"/>
  </r>
  <r>
    <s v="AV ČR"/>
    <s v="AV ČR"/>
    <n v="68378076"/>
    <x v="25"/>
    <s v="Etnologický ústav AV ČR, v. v. i."/>
    <n v="191866447"/>
    <s v="M"/>
    <s v="Přínos k poznání"/>
    <s v="Jonášová, Milada"/>
    <s v="Aktuální otázky mozartovského výzkumu"/>
    <x v="2"/>
    <s v="6.4 Arts (arts, history of arts, performing arts, music)"/>
    <s v="-"/>
    <x v="0"/>
    <x v="3"/>
    <n v="0"/>
    <n v="0"/>
    <n v="0"/>
    <n v="0"/>
    <n v="1"/>
    <n v="0"/>
  </r>
  <r>
    <s v="AV ČR"/>
    <s v="AV ČR"/>
    <n v="68378076"/>
    <x v="25"/>
    <s v="Etnologický ústav AV ČR, v. v. i."/>
    <n v="191866448"/>
    <s v="M"/>
    <s v="Přínos k poznání"/>
    <s v="Jonášová, Milada"/>
    <s v="Antonio Caldara im Kontext seiner Zeit"/>
    <x v="2"/>
    <s v="6.4 Arts (arts, history of arts, performing arts, music)"/>
    <s v="-"/>
    <x v="0"/>
    <x v="3"/>
    <n v="0"/>
    <n v="0"/>
    <n v="0"/>
    <n v="0"/>
    <n v="1"/>
    <n v="0"/>
  </r>
  <r>
    <s v="AV ČR"/>
    <s v="AV ČR"/>
    <n v="68378076"/>
    <x v="25"/>
    <s v="Etnologický ústav AV ČR, v. v. i."/>
    <n v="191866474"/>
    <s v="M"/>
    <s v="Přínos k poznání"/>
    <s v="Procházková, Jarmila;Pacala, Frederik;Hlávková, L.;Eben, D.;Vozková, Jana"/>
    <s v="Karel IV (1316-1378) a hudební odkaz jeho doby"/>
    <x v="2"/>
    <s v="6.4 Arts (arts, history of arts, performing arts, music)"/>
    <s v="-"/>
    <x v="0"/>
    <x v="3"/>
    <n v="0"/>
    <n v="0"/>
    <n v="0"/>
    <n v="0"/>
    <n v="1"/>
    <n v="0"/>
  </r>
  <r>
    <s v="AV ČR"/>
    <s v="AV ČR"/>
    <n v="68378076"/>
    <x v="25"/>
    <s v="Etnologický ústav AV ČR, v. v. i."/>
    <n v="191979936"/>
    <s v="B"/>
    <s v="Přínos k poznání"/>
    <s v="Jonášová, Milada"/>
    <s v="Joseph Anton Sehling: Latinské pastorely"/>
    <x v="2"/>
    <s v="6.5 Other Humanities and the Arts"/>
    <s v="-"/>
    <x v="0"/>
    <x v="5"/>
    <n v="1"/>
    <n v="0"/>
    <n v="0"/>
    <n v="0"/>
    <n v="0"/>
    <n v="0"/>
  </r>
  <r>
    <s v="AV ČR"/>
    <s v="AV ČR"/>
    <n v="68378076"/>
    <x v="25"/>
    <s v="Etnologický ústav AV ČR, v. v. i."/>
    <n v="191979931"/>
    <s v="O"/>
    <s v="Přínos k poznání"/>
    <s v="Holubová, Markéta"/>
    <s v="Katalog kramářských tisků III. Německé kramářské tisky, jednolisty a kuplety"/>
    <x v="2"/>
    <s v="6.5 Other Humanities and the Arts"/>
    <s v="-"/>
    <x v="0"/>
    <x v="0"/>
    <n v="0"/>
    <n v="1"/>
    <n v="0"/>
    <n v="0"/>
    <n v="0"/>
    <n v="0"/>
  </r>
  <r>
    <s v="AV ČR"/>
    <s v="AV ČR"/>
    <n v="68378076"/>
    <x v="25"/>
    <s v="Etnologický ústav AV ČR, v. v. i."/>
    <n v="191866500"/>
    <s v="B"/>
    <s v="Přínos k poznání"/>
    <s v="Kafka, Luboš"/>
    <s v="Lidové podmalby na skle ze sbírek Regionálního muzea v Náchodě"/>
    <x v="2"/>
    <s v="6.5 Other Humanities and the Arts"/>
    <s v="-"/>
    <x v="0"/>
    <x v="1"/>
    <n v="0"/>
    <n v="0"/>
    <n v="1"/>
    <n v="0"/>
    <n v="0"/>
    <n v="0"/>
  </r>
  <r>
    <s v="AV ČR"/>
    <s v="AV ČR"/>
    <n v="68378076"/>
    <x v="25"/>
    <s v="Etnologický ústav AV ČR, v. v. i."/>
    <n v="191866523"/>
    <s v="B"/>
    <s v="Přínos k poznání"/>
    <s v="Malinová, I.;Otčenášek, Jaroslav;Lendělová, V."/>
    <s v="Skejuš - Skejušané - Skejušan : Rusíni v Chomutově : původ, historie a současnost"/>
    <x v="2"/>
    <s v="6.5 Other Humanities and the Arts"/>
    <s v="-"/>
    <x v="0"/>
    <x v="1"/>
    <n v="0"/>
    <n v="0"/>
    <n v="1"/>
    <n v="0"/>
    <n v="0"/>
    <n v="0"/>
  </r>
  <r>
    <s v="AV ČR"/>
    <s v="AV ČR"/>
    <n v="68378076"/>
    <x v="25"/>
    <s v="Etnologický ústav AV ČR, v. v. i."/>
    <n v="191966724"/>
    <s v="B"/>
    <s v="Přínos k poznání"/>
    <s v="Tyllner, Lubomír"/>
    <s v="Písně, letanie a modlitby, které při pohřbech zpívati se mohou"/>
    <x v="2"/>
    <s v="6.5 Other Humanities and the Arts"/>
    <s v="-"/>
    <x v="0"/>
    <x v="1"/>
    <n v="0"/>
    <n v="0"/>
    <n v="1"/>
    <n v="0"/>
    <n v="0"/>
    <n v="0"/>
  </r>
  <r>
    <s v="AV ČR"/>
    <s v="AV ČR"/>
    <n v="68378076"/>
    <x v="25"/>
    <s v="Etnologický ústav AV ČR, v. v. i."/>
    <n v="191979899"/>
    <s v="B"/>
    <s v="Přínos k poznání"/>
    <s v="Kouba, Jan"/>
    <s v="Slovník staročeských hymnografů (13.-18. století)"/>
    <x v="2"/>
    <s v="6.5 Other Humanities and the Arts"/>
    <s v="-"/>
    <x v="0"/>
    <x v="1"/>
    <n v="0"/>
    <n v="0"/>
    <n v="1"/>
    <n v="0"/>
    <n v="0"/>
    <n v="0"/>
  </r>
  <r>
    <s v="AV ČR"/>
    <s v="AV ČR"/>
    <n v="68378076"/>
    <x v="25"/>
    <s v="Etnologický ústav AV ČR, v. v. i."/>
    <n v="191979915"/>
    <s v="J"/>
    <s v="Přínos k poznání"/>
    <s v="Uhlíková, Lucie"/>
    <s v="Revitalising and Innovating Tradition: The Individual Motivations behind New Songs in the Slovácko Region"/>
    <x v="2"/>
    <s v="6.5 Other Humanities and the Arts"/>
    <s v="-"/>
    <x v="0"/>
    <x v="2"/>
    <n v="0"/>
    <n v="0"/>
    <n v="0"/>
    <n v="1"/>
    <n v="0"/>
    <n v="0"/>
  </r>
  <r>
    <s v="AV ČR"/>
    <s v="AV ČR"/>
    <n v="68378076"/>
    <x v="25"/>
    <s v="Etnologický ústav AV ČR, v. v. i."/>
    <n v="191966721"/>
    <s v="M"/>
    <s v="Přínos k poznání"/>
    <s v="Stavělová, Daniela;Kratochvíl, Matěj;Vejvoda, Zdeněk;Gremlicová, D."/>
    <s v="Folklore Revival Movement of the Second Half of the 20th Century in Shifting Social, Cultural and Political Contexts"/>
    <x v="2"/>
    <s v="6.5 Other Humanities and the Arts"/>
    <s v="-"/>
    <x v="0"/>
    <x v="3"/>
    <n v="0"/>
    <n v="0"/>
    <n v="0"/>
    <n v="0"/>
    <n v="1"/>
    <n v="0"/>
  </r>
  <r>
    <s v="VŠ"/>
    <s v="Ministerstvo školství, mládeže a tělovýchovy"/>
    <n v="46747885"/>
    <x v="26"/>
    <s v="Fakulta zdravotnických studií"/>
    <n v="191996375"/>
    <s v="O"/>
    <s v="Společenská relevance"/>
    <s v="Pelcová, Alena;Krause, Martin"/>
    <s v="Umění pomáhat – když se spojí ošetřovatelství s technikou"/>
    <x v="4"/>
    <s v="5.3 Education"/>
    <s v="Education, general; including training, pedagogy, didactics [and education systems]"/>
    <x v="0"/>
    <x v="3"/>
    <n v="0"/>
    <n v="0"/>
    <n v="0"/>
    <n v="0"/>
    <n v="1"/>
    <n v="0"/>
  </r>
  <r>
    <s v="Rezorty"/>
    <s v="Ministerstvo zdravotnictví"/>
    <n v="65269705"/>
    <x v="27"/>
    <s v="Fakultní nemocnice Brno"/>
    <n v="191904035"/>
    <s v="C"/>
    <s v="Přínos k poznání"/>
    <s v="Ješeta, Michal;Žáková, Jana;Ventruba, Pavel;Kempisty, Bartosz;Crha, Igor"/>
    <s v="Cryopreservation of Human Gametes and Embryos: Current State and Future Perspectives"/>
    <x v="1"/>
    <s v="1.6 Biological sciences"/>
    <s v="Reproductive biology (medical aspects to be 3)"/>
    <x v="0"/>
    <x v="1"/>
    <n v="0"/>
    <n v="0"/>
    <n v="1"/>
    <n v="0"/>
    <n v="0"/>
    <n v="0"/>
  </r>
  <r>
    <s v="Rezorty"/>
    <s v="Ministerstvo zdravotnictví"/>
    <n v="65269705"/>
    <x v="27"/>
    <s v="Fakultní nemocnice Brno"/>
    <n v="192020655"/>
    <s v="C"/>
    <s v="Přínos k poznání"/>
    <s v="Weinbergerová, Barbora;Kocmanová, Iva;Ráčil, Zdeněk;Mayer, Jiří"/>
    <s v="Serological Approaches"/>
    <x v="1"/>
    <s v="1.6 Biological sciences"/>
    <s v="Microbiology"/>
    <x v="0"/>
    <x v="1"/>
    <n v="0"/>
    <n v="0"/>
    <n v="1"/>
    <n v="0"/>
    <n v="0"/>
    <n v="0"/>
  </r>
  <r>
    <s v="Rezorty"/>
    <s v="Ministerstvo zdravotnictví"/>
    <n v="65269705"/>
    <x v="27"/>
    <s v="Fakultní nemocnice Brno"/>
    <n v="191904036"/>
    <s v="C"/>
    <s v="Přínos k poznání"/>
    <s v="Ustohal, Libor;Svěrák, Tomáš;Albrechtová, Lenka;Hojgrová, Marie;Hublova, Veronika;Kašpárek, Tomáš"/>
    <s v="Transcranial Magnetic Stimulation in Schizophrenia"/>
    <x v="5"/>
    <s v="3.2 Clinical medicine"/>
    <s v="Psychiatry"/>
    <x v="0"/>
    <x v="1"/>
    <n v="0"/>
    <n v="0"/>
    <n v="1"/>
    <n v="0"/>
    <n v="0"/>
    <n v="0"/>
  </r>
  <r>
    <s v="Rezorty"/>
    <s v="Ministerstvo zdravotnictví"/>
    <n v="65269705"/>
    <x v="27"/>
    <s v="Fakultní nemocnice Brno"/>
    <n v="191903859"/>
    <s v="B"/>
    <s v="Přínos k poznání"/>
    <s v="Trna, Jan;Kala, Zdeněk"/>
    <s v="Klinická pankreatologie"/>
    <x v="5"/>
    <s v="3.2 Clinical medicine"/>
    <s v="Gastroenterology and hepatology"/>
    <x v="0"/>
    <x v="2"/>
    <n v="0"/>
    <n v="0"/>
    <n v="0"/>
    <n v="1"/>
    <n v="0"/>
    <n v="0"/>
  </r>
  <r>
    <s v="Rezorty"/>
    <s v="Ministerstvo zdravotnictví"/>
    <n v="65269705"/>
    <x v="27"/>
    <s v="Fakultní nemocnice Brno"/>
    <n v="191904071"/>
    <s v="C"/>
    <s v="Přínos k poznání"/>
    <s v="Rohoň, Peter;Žáčková, Daniela;Faber, Edgar"/>
    <s v="Chronická myeloidní leukemie"/>
    <x v="5"/>
    <s v="3.2 Clinical medicine"/>
    <s v="Hematology"/>
    <x v="0"/>
    <x v="2"/>
    <n v="0"/>
    <n v="0"/>
    <n v="0"/>
    <n v="1"/>
    <n v="0"/>
    <n v="0"/>
  </r>
  <r>
    <s v="Rezorty"/>
    <s v="Ministerstvo zdravotnictví"/>
    <n v="65269705"/>
    <x v="27"/>
    <s v="Fakultní nemocnice Brno"/>
    <n v="191904093"/>
    <s v="C"/>
    <s v="Přínos k poznání"/>
    <s v="Folber, František;Doubek, Michael"/>
    <s v="Akutní lymfoblastická leukemie"/>
    <x v="5"/>
    <s v="3.2 Clinical medicine"/>
    <s v="Hematology"/>
    <x v="0"/>
    <x v="2"/>
    <n v="0"/>
    <n v="0"/>
    <n v="0"/>
    <n v="1"/>
    <n v="0"/>
    <n v="0"/>
  </r>
  <r>
    <s v="Rezorty"/>
    <s v="Ministerstvo zdravotnictví"/>
    <n v="65269705"/>
    <x v="27"/>
    <s v="Fakultní nemocnice Brno"/>
    <n v="191904101"/>
    <s v="F"/>
    <s v="Společenská relevance"/>
    <s v="Lengerová, Martina;Bezdíček, Matěj;Ráčil, Zdeněk;Mayer, Jiří;Kocmanová, Iva"/>
    <s v="Sada pro detekci a identifikaci mykotických patogenů"/>
    <x v="5"/>
    <n v="30200"/>
    <n v="30205"/>
    <x v="1"/>
    <x v="1"/>
    <n v="0"/>
    <n v="0"/>
    <n v="1"/>
    <n v="0"/>
    <n v="0"/>
    <n v="0"/>
  </r>
  <r>
    <s v="Rezorty"/>
    <s v="Ministerstvo zdravotnictví"/>
    <n v="65269705"/>
    <x v="27"/>
    <s v="Fakultní nemocnice Brno"/>
    <n v="191904102"/>
    <s v="P"/>
    <s v="Společenská relevance"/>
    <s v="Mráz, Marek;Černá, Kateřina;Pospíšilová, Šárka;Mayer, Jiří"/>
    <s v="Způsob absolutní kvantifikace exprese miRNA, zejména miR-34a a/nebo miR-150, a jeho použití v diagnostice a prognostice B-buněčných malignit"/>
    <x v="5"/>
    <n v="30200"/>
    <n v="30205"/>
    <x v="1"/>
    <x v="5"/>
    <n v="1"/>
    <n v="0"/>
    <n v="0"/>
    <n v="0"/>
    <n v="0"/>
    <n v="0"/>
  </r>
  <r>
    <s v="Rezorty"/>
    <s v="Ministerstvo zdravotnictví"/>
    <n v="179906"/>
    <x v="28"/>
    <s v="Fakultní nemocnice Hradec Králové"/>
    <n v="192018966"/>
    <s v="C"/>
    <s v="Společenská relevance"/>
    <s v="Truxová, Iva;Hensler, Michal;Škapa, Petr;Halaška, Michael J.;Laco, Jan;Ryška, Aleš;Špíšek, Radek;Fučíková, Jitka"/>
    <s v="Chapter Three - Rationale for the Combination of Dendritic Cell-Based Vaccination Approaches With Chemotherapy Agents"/>
    <x v="1"/>
    <s v="1.6 Biological sciences"/>
    <s v="-"/>
    <x v="0"/>
    <x v="0"/>
    <n v="0"/>
    <n v="1"/>
    <n v="0"/>
    <n v="0"/>
    <n v="0"/>
    <n v="0"/>
  </r>
  <r>
    <s v="Rezorty"/>
    <s v="Ministerstvo zdravotnictví"/>
    <n v="179906"/>
    <x v="28"/>
    <s v="Fakultní nemocnice Hradec Králové"/>
    <n v="192019084"/>
    <s v="B"/>
    <s v="Společenská relevance"/>
    <s v="Marek, Josef;Hána, Václav;Al Taji, Eva;Bendlová, Běla;Beneš, Vladimír;Broulík, Petr;Cerman, Jaroslav;Čáp, Jan;Diblík, Pavel;Dušková, Jaroslava;Fait, Tomáš;Fanta, Michael;Haluzík, Martin;Hampl, Richard;Hána, Václav;Horký, Karel;Illnerová, Helena;Jarolím, L"/>
    <s v="Endokrinologie"/>
    <x v="5"/>
    <s v="3.2 Clinical medicine"/>
    <s v="Endocrinology and metabolism (including diabetes, hormones)"/>
    <x v="0"/>
    <x v="5"/>
    <n v="1"/>
    <n v="0"/>
    <n v="0"/>
    <n v="0"/>
    <n v="0"/>
    <n v="0"/>
  </r>
  <r>
    <s v="Rezorty"/>
    <s v="Ministerstvo zdravotnictví"/>
    <n v="179906"/>
    <x v="28"/>
    <s v="Fakultní nemocnice Hradec Králové"/>
    <n v="191899398"/>
    <s v="B"/>
    <s v="Přínos k poznání"/>
    <s v="Vojáček, Jan;Žáček, Pavel;Dominik, Jan;Anderson, Robert H.;Arabkhani, Bardia;Bělobrádek, Zdeněk;Brtko, Miroslav;Burkert, Jan;Di Centa, Isabelle;El-Hamamsy, Ismail;Holubec, Tomáš;Lansac, Emmanuel;Morgant, Marie-Catherine;Shumpei, Mori;Muresian, Horia;Solař"/>
    <s v="Aortální nedomykavost"/>
    <x v="5"/>
    <s v="3.2 Clinical medicine"/>
    <s v="Cardiac and Cardiovascular systems"/>
    <x v="0"/>
    <x v="0"/>
    <n v="0"/>
    <n v="1"/>
    <n v="0"/>
    <n v="0"/>
    <n v="0"/>
    <n v="0"/>
  </r>
  <r>
    <s v="Rezorty"/>
    <s v="Ministerstvo zdravotnictví"/>
    <n v="179906"/>
    <x v="28"/>
    <s v="Fakultní nemocnice Hradec Králové"/>
    <n v="192018874"/>
    <s v="B"/>
    <s v="Společenská relevance"/>
    <s v="Krejča, Miroslav;Fibír, Aleš;Kebrle, Radek;Měšťák, Ondřej;Molitor, Martin;Schmoranzová, Alena"/>
    <s v="Dupuytrenova nemoc"/>
    <x v="5"/>
    <s v="3.2 Clinical medicine"/>
    <s v="Surgery"/>
    <x v="0"/>
    <x v="0"/>
    <n v="0"/>
    <n v="1"/>
    <n v="0"/>
    <n v="0"/>
    <n v="0"/>
    <n v="0"/>
  </r>
  <r>
    <s v="Rezorty"/>
    <s v="Ministerstvo zdravotnictví"/>
    <n v="179906"/>
    <x v="28"/>
    <s v="Fakultní nemocnice Hradec Králové"/>
    <n v="192019105"/>
    <s v="B"/>
    <s v="Společenská relevance"/>
    <s v="Oliverius, Martin;Kohout, Pavel;Bartušek, Daniel;Bronský, Jiří;Čechurová, Daniela;Drastich, Pavel;Fencl, Filip;Honsová, Eva;Charvát, Jiří;Kašpárek, Jan;Kieslichová, Eva;Kocna, Petr;Krejsek, Jan;Kudla, Michal;Kříhová Podzemná, Jana;Lahoda Brodská, Helena;M"/>
    <s v="Selhání střeva a transplantace tenkého střeva"/>
    <x v="5"/>
    <s v="3.2 Clinical medicine"/>
    <s v="-"/>
    <x v="0"/>
    <x v="0"/>
    <n v="0"/>
    <n v="1"/>
    <n v="0"/>
    <n v="0"/>
    <n v="0"/>
    <n v="0"/>
  </r>
  <r>
    <s v="Rezorty"/>
    <s v="Ministerstvo zdravotnictví"/>
    <n v="179906"/>
    <x v="28"/>
    <s v="Fakultní nemocnice Hradec Králové"/>
    <n v="192019124"/>
    <s v="B"/>
    <s v="Společenská relevance"/>
    <s v="Pilný, Jaroslav;Slodička, Roman;Čáp, Robert;Čižmář, Igor;Dráč, Pavel;Ehler, Edvard;El&amp;apos;ko, Maroš;Fibír, Aleš;Gabrhelík, Tomáš;Gajdoš, Radomír;Jindra, Martin;Kopra, Pavel;Molitor, Jozef;Molitor, Martin;Pliska, Luděk;Sukop, Andrej;Veigl, David;Vodička, "/>
    <s v="Chirurgie ruky"/>
    <x v="5"/>
    <s v="3.2 Clinical medicine"/>
    <s v="Surgery"/>
    <x v="0"/>
    <x v="0"/>
    <n v="0"/>
    <n v="1"/>
    <n v="0"/>
    <n v="0"/>
    <n v="0"/>
    <n v="0"/>
  </r>
  <r>
    <s v="Rezorty"/>
    <s v="Ministerstvo zdravotnictví"/>
    <n v="179906"/>
    <x v="28"/>
    <s v="Fakultní nemocnice Hradec Králové"/>
    <n v="192019204"/>
    <s v="B"/>
    <s v="Společenská relevance"/>
    <s v="Vydrová, Jitka;Bendová, Olga;Brandtl, Petr;Dubová, Jana;Chrobok, Viktor;Švec, Jan G.;Komínek, Pavel;Vitásková, Eva"/>
    <s v="Hlasová terapie"/>
    <x v="5"/>
    <s v="3.2 Clinical medicine"/>
    <s v="-"/>
    <x v="0"/>
    <x v="0"/>
    <n v="0"/>
    <n v="1"/>
    <n v="0"/>
    <n v="0"/>
    <n v="0"/>
    <n v="0"/>
  </r>
  <r>
    <s v="Rezorty"/>
    <s v="Ministerstvo zdravotnictví"/>
    <n v="179906"/>
    <x v="28"/>
    <s v="Fakultní nemocnice Hradec Králové"/>
    <n v="192019088"/>
    <s v="B"/>
    <s v="Společenská relevance"/>
    <s v="Zadák, Zdeněk;Havel, Eduard;Bakalář, Bohumil;Bureš, Jan;Cerman, Jaroslav;Dostál, Václav;Dusilová Sulková, Sylvie;Dušek, Jaroslav;Hájek, Michal;Hamarová, Zuzana;Horáček, Jiří;Hůlek, Petr;Chmelařová, Eva;Jabor, Antonín;Jebavý, Ladislav;Kazda, Antonín;Kožešn"/>
    <s v="Intenzivní medicína na principech vnitřního lékařství"/>
    <x v="5"/>
    <s v="3.2 Clinical medicine"/>
    <s v="Critical care medicine and Emergency medicine"/>
    <x v="0"/>
    <x v="1"/>
    <n v="0"/>
    <n v="0"/>
    <n v="1"/>
    <n v="0"/>
    <n v="0"/>
    <n v="0"/>
  </r>
  <r>
    <s v="Rezorty"/>
    <s v="Ministerstvo zdravotnictví"/>
    <n v="179906"/>
    <x v="28"/>
    <s v="Fakultní nemocnice Hradec Králové"/>
    <n v="191899458"/>
    <s v="J"/>
    <s v="Přínos k poznání"/>
    <s v="Pudil, Radek;Vašatová, Martina;Myslivcová Fučíková, Alena;Řehulková, Helena;Řehulka, Pavel;Palička, Vladimír;Stulík, Jiří"/>
    <s v="Cardiac multimarker testing in non-obstructive hypertrophic cardiomyopathy"/>
    <x v="5"/>
    <s v="3.2 Clinical medicine"/>
    <s v="Cardiac and Cardiovascular systems"/>
    <x v="0"/>
    <x v="2"/>
    <n v="0"/>
    <n v="0"/>
    <n v="0"/>
    <n v="1"/>
    <n v="0"/>
    <n v="0"/>
  </r>
  <r>
    <s v="Rezorty"/>
    <s v="Ministerstvo zdravotnictví"/>
    <n v="179906"/>
    <x v="28"/>
    <s v="Fakultní nemocnice Hradec Králové"/>
    <n v="191899683"/>
    <s v="V"/>
    <s v="Přínos k poznání"/>
    <s v="Šmahelová, Alena"/>
    <s v="Závěrečná zpráva Fakultní nemocnice Hradec Králové ke klinickému hodnocení protokol č. NN9068-4185"/>
    <x v="5"/>
    <s v="3.2 Clinical medicine"/>
    <s v="Endocrinology and metabolism (including diabetes, hormones)"/>
    <x v="0"/>
    <x v="2"/>
    <n v="0"/>
    <n v="0"/>
    <n v="0"/>
    <n v="1"/>
    <n v="0"/>
    <n v="0"/>
  </r>
  <r>
    <s v="Rezorty"/>
    <s v="Ministerstvo zdravotnictví"/>
    <n v="179906"/>
    <x v="28"/>
    <s v="Fakultní nemocnice Hradec Králové"/>
    <n v="192018847"/>
    <s v="B"/>
    <s v="Společenská relevance"/>
    <s v="Šebková, Alena;Doležalová, Lenka;Gregorová, Nora;Gricová, Parvine;Hadvabová, Svetlana;Hrušková, Alice;Hubová, Tereza;Jiránek, Miroslav;Kozderka, Ctirad;Kabíček, Pavel;Kazatelová, Karla;Kmoníčková, Marie;Macko, Jozef;Mihula, Michal;Procházka, Bohuslav;Růži"/>
    <s v="Kazuistiky z primární pediatrické praxe"/>
    <x v="5"/>
    <s v="3.2 Clinical medicine"/>
    <s v="Paediatrics"/>
    <x v="0"/>
    <x v="2"/>
    <n v="0"/>
    <n v="0"/>
    <n v="0"/>
    <n v="1"/>
    <n v="0"/>
    <n v="0"/>
  </r>
  <r>
    <s v="Rezorty"/>
    <s v="Ministerstvo zdravotnictví"/>
    <n v="179906"/>
    <x v="28"/>
    <s v="Fakultní nemocnice Hradec Králové"/>
    <n v="191899669"/>
    <s v="V"/>
    <s v="Přínos k poznání"/>
    <s v="Maisnar, Vladimír"/>
    <s v="Závěrečná zpráva Fakultní nemocnice Hradec Králové ke klinickému hodnocení protokol č. 54767414MMY3007"/>
    <x v="5"/>
    <s v="3.2 Clinical medicine"/>
    <s v="Hematology"/>
    <x v="0"/>
    <x v="3"/>
    <n v="0"/>
    <n v="0"/>
    <n v="0"/>
    <n v="0"/>
    <n v="1"/>
    <n v="0"/>
  </r>
  <r>
    <s v="Rezorty"/>
    <s v="Ministerstvo zdravotnictví"/>
    <n v="179906"/>
    <x v="28"/>
    <s v="Fakultní nemocnice Hradec Králové"/>
    <n v="191899681"/>
    <s v="V"/>
    <s v="Přínos k poznání"/>
    <s v="Žák, Pavel"/>
    <s v="Závěrečná zpráva Fakultní nemocnice Hradec Králové ke klinickému hodnocení protokol č. 103311"/>
    <x v="5"/>
    <s v="3.2 Clinical medicine"/>
    <s v="Hematology"/>
    <x v="0"/>
    <x v="3"/>
    <n v="0"/>
    <n v="0"/>
    <n v="0"/>
    <n v="0"/>
    <n v="1"/>
    <n v="0"/>
  </r>
  <r>
    <s v="Rezorty"/>
    <s v="Ministerstvo zdravotnictví"/>
    <n v="179906"/>
    <x v="28"/>
    <s v="Fakultní nemocnice Hradec Králové"/>
    <n v="192019077"/>
    <s v="B"/>
    <s v="Společenská relevance"/>
    <s v="Ptáček, Radek;Bartůněk, Petr;Mach, Jan;Beneš, Jiří;Brečka, Tibor A.;Býma, Svatopluk;Čeledová, Libuše;Černý, David;Čevela, Rostislav;Doležal, Adam;Doležal, Tomáš;Drábková, Jarmila;Eisenreich, Jan;Fidesová, Hana;Fricová, Jitka;Hamet, Pavel;Hanuš, Tomáš;Hašk"/>
    <s v="Informovaný souhlas : etické, právní, psychologické a klinické aspekty"/>
    <x v="5"/>
    <s v="3.5 Other medical sciences"/>
    <s v="-"/>
    <x v="0"/>
    <x v="1"/>
    <n v="0"/>
    <n v="0"/>
    <n v="1"/>
    <n v="0"/>
    <n v="0"/>
    <n v="0"/>
  </r>
  <r>
    <s v="Rezorty"/>
    <s v="Ministerstvo zdravotnictví"/>
    <n v="179906"/>
    <x v="28"/>
    <s v="Fakultní nemocnice Hradec Králové"/>
    <n v="191899568"/>
    <s v="G"/>
    <s v="Společenská relevance"/>
    <s v="Zadák, Zdeněk;Vališ, Martin;Vyšata, Oldřich"/>
    <s v="Prototyp myostimulátoru"/>
    <x v="5"/>
    <n v="30200"/>
    <n v="30210"/>
    <x v="1"/>
    <x v="0"/>
    <n v="0"/>
    <n v="1"/>
    <n v="0"/>
    <n v="0"/>
    <n v="0"/>
    <n v="0"/>
  </r>
  <r>
    <s v="Rezorty"/>
    <s v="Ministerstvo zdravotnictví"/>
    <n v="179906"/>
    <x v="28"/>
    <s v="Fakultní nemocnice Hradec Králové"/>
    <n v="191899602"/>
    <s v="B"/>
    <s v="Společenská relevance"/>
    <s v="Hirt, Miroslav;Vorel, František;Antonín, Vladimír;Beran, Michal;Bouška, Ivan;Brzobohatá, Andrea;Černá, Ivana;Ďatko, Miroslav;Dobiáš, Martin;Farkašová Iannaccone, Silvia;Grossová, Iva;Hejna, Petr;Horák, Václav;Hrubá, Kateřina;Hrušková, Lucie;Janík, Martin;Kitka, Miroslav;Komáreková, Ivana;Krajsa, Jan;Mazura, Ivan;Ondra, Peter;Pilin, Alexander;Rejtar, Pavel;Ryba, Luděk;Sokol, Miloš;Staňková, Marie;Straka, Ĺubomír;Šafr, Miroslav;Šidlo, Jozef;Špatenková, Naděžda;Tomášek, Petr;Tomková, Jana;Vémola, Aleš;Vojtíšek, Tomáš;Votava, Milan;Vrána, David;Zátopková, Lenka;Zelený, Michal"/>
    <s v="Soudní lékařství II. díl"/>
    <x v="5"/>
    <n v="30200"/>
    <n v="30230"/>
    <x v="1"/>
    <x v="1"/>
    <n v="0"/>
    <n v="0"/>
    <n v="1"/>
    <n v="0"/>
    <n v="0"/>
    <n v="0"/>
  </r>
  <r>
    <s v="Rezorty"/>
    <s v="Ministerstvo zdravotnictví"/>
    <n v="179906"/>
    <x v="28"/>
    <s v="Fakultní nemocnice Hradec Králové"/>
    <n v="191899606"/>
    <s v="B"/>
    <s v="Společenská relevance"/>
    <s v="Benčurik, Vladimír;Brůha, Jan;Dušek, Tomáš;Dvořák, Petr;Dytrych, Petr;Hemmelová, Beata;Hoch, Jiří;Hůlek, Petr;Charvát, Jiří;Chovanec, Vendelín;Jech, Zbyněk;Kala, Zdeněk;Kalvach, Jaroslav;Kasalický, Mojmír;Keil, Radan;Kokešová, Alena;Kopáčová, Marcela;Korček, Jozef;Krajina, Antonín;Krška, Zdeněk;Kulhánek, Josef;Kunovský, Lumír;Kuropatwa, Robert;Kůřil, Pavel;Langer, Daniel;Levý, Miroslav;Lipská, Ludmila;Liška, Václav;Lojík, Miroslav;Maleček, Roman;Man, Martin;Maňák, Jan;Martínek, Lubomír;Menclová, Kateřina;Moravík, Jan;Novák, Petr;Örhalmi, Julius;Pálek, Richard;Pazdírek, Filip;Poš, Lucie;Procházková, Veronika;Raupach, Jan;Rejholec, Jan;Renc, Ondřej;Rosendorf, Jáchym;Rousková, Blanka;Rygl, Michal;Ryska, Miroslav;Ředinová, Marie;Sákra, Lukáš;Skřička, Tomáš;Sotona, Otakar;Stýblová, Jitka;Šimša, Jaromír;Škába, Richard;Škrovina, Matej;Štěpánek, Martin;Šťovíček, Jan;Třeška, Vladislav;Tučková, Inna;Visokai, Vladimír;Vjaclovský, Michal;Vyčítal, Ondřej"/>
    <s v="Koloproktologie : vybrané kapitoly"/>
    <x v="5"/>
    <n v="30200"/>
    <n v="30212"/>
    <x v="1"/>
    <x v="1"/>
    <n v="0"/>
    <n v="0"/>
    <n v="1"/>
    <n v="0"/>
    <n v="0"/>
    <n v="0"/>
  </r>
  <r>
    <s v="Rezorty"/>
    <s v="Ministerstvo zdravotnictví"/>
    <n v="64173"/>
    <x v="29"/>
    <s v="Fakultní nemocnice Královské Vinohrady"/>
    <n v="192017418"/>
    <s v="J"/>
    <s v="Společenská relevance"/>
    <s v="Štětkářová, Ivana"/>
    <s v="Neurofyziologické metody v diagnostice míšních lézí"/>
    <x v="5"/>
    <s v="3.2 Clinical medicine"/>
    <s v="-"/>
    <x v="0"/>
    <x v="1"/>
    <n v="0"/>
    <n v="0"/>
    <n v="1"/>
    <n v="0"/>
    <n v="0"/>
    <n v="0"/>
  </r>
  <r>
    <s v="Rezorty"/>
    <s v="Ministerstvo zdravotnictví"/>
    <n v="64173"/>
    <x v="29"/>
    <s v="Fakultní nemocnice Královské Vinohrady"/>
    <n v="192017326"/>
    <s v="J"/>
    <s v="Společenská relevance"/>
    <s v="Arenberger, Petr"/>
    <s v="Přehled současných doporučených postupů pro systémovou"/>
    <x v="5"/>
    <s v="3.2 Clinical medicine"/>
    <s v="-"/>
    <x v="0"/>
    <x v="2"/>
    <n v="0"/>
    <n v="0"/>
    <n v="0"/>
    <n v="1"/>
    <n v="0"/>
    <n v="0"/>
  </r>
  <r>
    <s v="Rezorty"/>
    <s v="Ministerstvo zdravotnictví"/>
    <n v="64173"/>
    <x v="29"/>
    <s v="Fakultní nemocnice Královské Vinohrady"/>
    <n v="192017312"/>
    <s v="C"/>
    <s v="Společenská relevance"/>
    <s v="Chovanec, Martin;Čada, Zdeněk"/>
    <s v="Vestibulární schwannom a jiné nádory skalní kosti a mostomozečkového koutu"/>
    <x v="5"/>
    <s v="3.2 Clinical medicine"/>
    <s v="-"/>
    <x v="0"/>
    <x v="3"/>
    <n v="0"/>
    <n v="0"/>
    <n v="0"/>
    <n v="0"/>
    <n v="1"/>
    <n v="0"/>
  </r>
  <r>
    <s v="Rezorty"/>
    <s v="Ministerstvo zdravotnictví"/>
    <n v="64173"/>
    <x v="29"/>
    <s v="Fakultní nemocnice Královské Vinohrady"/>
    <n v="192017420"/>
    <s v="B"/>
    <s v="Společenská relevance"/>
    <s v="Štětkářová, Ivana"/>
    <s v="Moderní farmakoterapie v neurologii: praktické přístupy k preskripci"/>
    <x v="5"/>
    <s v="3.2 Clinical medicine"/>
    <s v="-"/>
    <x v="0"/>
    <x v="3"/>
    <n v="0"/>
    <n v="0"/>
    <n v="0"/>
    <n v="0"/>
    <n v="1"/>
    <n v="0"/>
  </r>
  <r>
    <s v="Rezorty"/>
    <s v="Ministerstvo zdravotnictví"/>
    <n v="64173"/>
    <x v="29"/>
    <s v="Fakultní nemocnice Královské Vinohrady"/>
    <n v="191897568"/>
    <s v="C"/>
    <s v="Společenská relevance"/>
    <s v="Bartoš, Aleš"/>
    <s v="24 Pamatujeme na ty, kteří si pamatovat nemohou - časná diagnostika Alzheimerovy nemoci"/>
    <x v="5"/>
    <n v="30200"/>
    <n v="30210"/>
    <x v="1"/>
    <x v="3"/>
    <n v="0"/>
    <n v="0"/>
    <n v="0"/>
    <n v="0"/>
    <n v="1"/>
    <n v="0"/>
  </r>
  <r>
    <s v="Rezorty"/>
    <s v="Ministerstvo zdravotnictví"/>
    <n v="64173"/>
    <x v="29"/>
    <s v="Fakultní nemocnice Královské Vinohrady"/>
    <n v="191897640"/>
    <s v="J"/>
    <s v="Společenská relevance"/>
    <s v="Arenberger, Petr"/>
    <s v="Pocení a nadměrné pocení"/>
    <x v="5"/>
    <n v="30200"/>
    <n v="30216"/>
    <x v="1"/>
    <x v="3"/>
    <n v="0"/>
    <n v="0"/>
    <n v="0"/>
    <n v="0"/>
    <n v="1"/>
    <n v="0"/>
  </r>
  <r>
    <s v="Rezorty"/>
    <s v="Ministerstvo zdravotnictví"/>
    <n v="64173"/>
    <x v="29"/>
    <s v="Fakultní nemocnice Královské Vinohrady"/>
    <n v="191897643"/>
    <s v="J"/>
    <s v="Společenská relevance"/>
    <s v="Arenberger, Petr"/>
    <s v="Secukinumab v terapii psoriázy"/>
    <x v="5"/>
    <n v="30200"/>
    <n v="30216"/>
    <x v="1"/>
    <x v="2"/>
    <n v="0"/>
    <n v="0"/>
    <n v="0"/>
    <n v="1"/>
    <n v="0"/>
    <n v="0"/>
  </r>
  <r>
    <s v="Rezorty"/>
    <s v="Ministerstvo zdravotnictví"/>
    <n v="64173"/>
    <x v="29"/>
    <s v="Fakultní nemocnice Královské Vinohrady"/>
    <n v="191897645"/>
    <s v="J"/>
    <s v="Společenská relevance"/>
    <s v="Ettler, Jiří;Gkalpakiotis, Spyridon"/>
    <s v="Těžká forma psoriázy komplikovaná vznikem roztroušené sklerózy, úspěšně léčená ustekinumabem"/>
    <x v="5"/>
    <n v="30200"/>
    <n v="30216"/>
    <x v="1"/>
    <x v="2"/>
    <n v="0"/>
    <n v="0"/>
    <n v="0"/>
    <n v="1"/>
    <n v="0"/>
    <n v="0"/>
  </r>
  <r>
    <s v="Rezorty"/>
    <s v="Ministerstvo zdravotnictví"/>
    <n v="98892"/>
    <x v="30"/>
    <s v="Fakultní nemocnice Olomouc"/>
    <n v="192018345"/>
    <s v="B"/>
    <s v="Společenská relevance"/>
    <s v="Halenka, Milan"/>
    <s v="Atlas of Thyroid Ultrasonography"/>
    <x v="5"/>
    <s v="3.2 Clinical medicine"/>
    <s v="Radiology, nuclear medicine and medical imaging"/>
    <x v="0"/>
    <x v="0"/>
    <n v="0"/>
    <n v="1"/>
    <n v="0"/>
    <n v="0"/>
    <n v="0"/>
    <n v="0"/>
  </r>
  <r>
    <s v="Rezorty"/>
    <s v="Ministerstvo zdravotnictví"/>
    <n v="98892"/>
    <x v="30"/>
    <s v="Fakultní nemocnice Olomouc"/>
    <n v="192018361"/>
    <s v="B"/>
    <s v="Společenská relevance"/>
    <s v="Škrobánková Alexandra, Škrobánková Alexandra"/>
    <s v="Folikulární lymfom"/>
    <x v="5"/>
    <s v="3.2 Clinical medicine"/>
    <s v="Oncology"/>
    <x v="0"/>
    <x v="1"/>
    <n v="0"/>
    <n v="0"/>
    <n v="1"/>
    <n v="0"/>
    <n v="0"/>
    <n v="0"/>
  </r>
  <r>
    <s v="Rezorty"/>
    <s v="Ministerstvo zdravotnictví"/>
    <n v="98892"/>
    <x v="30"/>
    <s v="Fakultní nemocnice Olomouc"/>
    <n v="192018342"/>
    <s v="J"/>
    <s v="Společenská relevance"/>
    <s v="Vymětal, Jiří;Skácelová, Martina"/>
    <s v="Akutní, život či zdraví ohrožující projevy revmatických chorob - přehled a úvod do problematiky"/>
    <x v="5"/>
    <s v="3.2 Clinical medicine"/>
    <s v="Rheumatology"/>
    <x v="0"/>
    <x v="3"/>
    <n v="0"/>
    <n v="0"/>
    <n v="0"/>
    <n v="0"/>
    <n v="1"/>
    <n v="0"/>
  </r>
  <r>
    <s v="Rezorty"/>
    <s v="Ministerstvo zdravotnictví"/>
    <n v="98892"/>
    <x v="30"/>
    <s v="Fakultní nemocnice Olomouc"/>
    <n v="191898843"/>
    <s v="C"/>
    <s v="Společenská relevance"/>
    <s v="Roubík, Lukáš"/>
    <s v="Současný stav a potřeba budoucího rozvoje eHealth v České republice"/>
    <x v="5"/>
    <n v="30300"/>
    <n v="30304"/>
    <x v="1"/>
    <x v="1"/>
    <n v="0"/>
    <n v="0"/>
    <n v="1"/>
    <n v="0"/>
    <n v="0"/>
    <n v="0"/>
  </r>
  <r>
    <s v="Rezorty"/>
    <s v="Ministerstvo zdravotnictví"/>
    <n v="98892"/>
    <x v="30"/>
    <s v="Fakultní nemocnice Olomouc"/>
    <n v="191898871"/>
    <s v="C"/>
    <s v="Společenská relevance"/>
    <s v="Radim Kalina (Prac.:); 7403073040, Radim Kalina (Prac.:); 7403073040"/>
    <s v="Indikace artroskopie kyčle"/>
    <x v="5"/>
    <n v="30200"/>
    <n v="30211"/>
    <x v="1"/>
    <x v="0"/>
    <n v="0"/>
    <n v="1"/>
    <n v="0"/>
    <n v="0"/>
    <n v="0"/>
    <n v="0"/>
  </r>
  <r>
    <s v="Rezorty"/>
    <s v="Ministerstvo zdravotnictví"/>
    <n v="98892"/>
    <x v="30"/>
    <s v="Fakultní nemocnice Olomouc"/>
    <n v="191898874"/>
    <s v="C"/>
    <s v="Společenská relevance"/>
    <s v="Kolek, Vítězslav"/>
    <s v="Adjuvantní chemoterapie u nemalobuněčného karcinomu plic - limity účinnosti, pochybnosti i naděje do budoucna"/>
    <x v="5"/>
    <n v="30200"/>
    <n v="30204"/>
    <x v="1"/>
    <x v="2"/>
    <n v="0"/>
    <n v="0"/>
    <n v="0"/>
    <n v="1"/>
    <n v="0"/>
    <n v="0"/>
  </r>
  <r>
    <s v="Rezorty"/>
    <s v="Ministerstvo zdravotnictví"/>
    <n v="843989"/>
    <x v="31"/>
    <s v="Fakultní nemocnice Ostrava"/>
    <n v="192020304"/>
    <s v="B"/>
    <s v="Společenská relevance"/>
    <s v="Vydrová, J.;Bendová, O.;Brandtl, P.;Dubová, J.;Chrobok, V.;Švec, J.;Komínek, Pavel;Vitásková, E."/>
    <s v="Hlasová terapie"/>
    <x v="5"/>
    <s v="3.2 Clinical medicine"/>
    <s v="Otorhinolaryngology"/>
    <x v="0"/>
    <x v="0"/>
    <n v="0"/>
    <n v="1"/>
    <n v="0"/>
    <n v="0"/>
    <n v="0"/>
    <n v="0"/>
  </r>
  <r>
    <s v="Rezorty"/>
    <s v="Ministerstvo zdravotnictví"/>
    <n v="843989"/>
    <x v="31"/>
    <s v="Fakultní nemocnice Ostrava"/>
    <n v="192020185"/>
    <s v="J"/>
    <s v="Společenská relevance"/>
    <s v="Res, Oldřich;Stránský, Jiří;Rapant, L."/>
    <s v="Lokalizace kostních dlah při ošetření zlomeniny lícně-čelistního komplexu"/>
    <x v="5"/>
    <s v="3.2 Clinical medicine"/>
    <s v="Dentistry, oral surgery and medicine"/>
    <x v="0"/>
    <x v="1"/>
    <n v="0"/>
    <n v="0"/>
    <n v="1"/>
    <n v="0"/>
    <n v="0"/>
    <n v="0"/>
  </r>
  <r>
    <s v="Rezorty"/>
    <s v="Ministerstvo zdravotnictví"/>
    <n v="843989"/>
    <x v="31"/>
    <s v="Fakultní nemocnice Ostrava"/>
    <n v="192020215"/>
    <s v="B"/>
    <s v="Společenská relevance"/>
    <s v="Procházka, Václav;Novobilský, Petr;Pleva, Leopold;Capulič, Ivan;Czerný, Daniel;Gargašová, Sylva;Havelka, Jaroslav;Havránek, Pavel;Hrbáč, Tomáš;Chalachan, Peter;Jalůvka, František;Jonszta, Tomáš;Kamarytová, Jaromíra;Kolářová, Miroslava;Korhelík, Karol;Kraj"/>
    <s v="Atlas vaskulární diagnostiky a intervenčních výkonů"/>
    <x v="5"/>
    <s v="3.2 Clinical medicine"/>
    <s v="Radiology, nuclear medicine and medical imaging"/>
    <x v="0"/>
    <x v="1"/>
    <n v="0"/>
    <n v="0"/>
    <n v="1"/>
    <n v="0"/>
    <n v="0"/>
    <n v="0"/>
  </r>
  <r>
    <s v="Rezorty"/>
    <s v="Ministerstvo zdravotnictví"/>
    <n v="843989"/>
    <x v="31"/>
    <s v="Fakultní nemocnice Ostrava"/>
    <n v="192020302"/>
    <s v="B"/>
    <s v="Společenská relevance"/>
    <s v="Kovář, P.;Daňková Kučerová, J.;Dvořáčková, Jana;Kužel, D.;Čaplygin, K.;Hajzner, M.;Koliba, P.;Kraft, Otakar;Pilka, R.;Šidlová, H.;Švábíková, L.;Zábranská, L.;Žiak, D.;Faistová, Hana;Hynek, M.;Mičaník, B.;Smetanová, D."/>
    <s v="Atlas panoramatické hysteroskopie: s doplňujícím videoatlasem na internetu"/>
    <x v="5"/>
    <s v="3.2 Clinical medicine"/>
    <s v="Obstetrics and gynaecology"/>
    <x v="0"/>
    <x v="1"/>
    <n v="0"/>
    <n v="0"/>
    <n v="1"/>
    <n v="0"/>
    <n v="0"/>
    <n v="0"/>
  </r>
  <r>
    <s v="Rezorty"/>
    <s v="Ministerstvo zdravotnictví"/>
    <n v="843989"/>
    <x v="31"/>
    <s v="Fakultní nemocnice Ostrava"/>
    <n v="192020334"/>
    <s v="C"/>
    <s v="Společenská relevance"/>
    <s v="Dissou, J.;Staníková, Lucia"/>
    <s v="Bolest, otok krku"/>
    <x v="5"/>
    <s v="3.2 Clinical medicine"/>
    <s v="Otorhinolaryngology"/>
    <x v="0"/>
    <x v="1"/>
    <n v="0"/>
    <n v="0"/>
    <n v="1"/>
    <n v="0"/>
    <n v="0"/>
    <n v="0"/>
  </r>
  <r>
    <s v="Rezorty"/>
    <s v="Ministerstvo zdravotnictví"/>
    <n v="843989"/>
    <x v="31"/>
    <s v="Fakultní nemocnice Ostrava"/>
    <n v="192020241"/>
    <s v="J"/>
    <s v="Společenská relevance"/>
    <s v="Blaho, Martin;Dítě, Petr;Bojková, Martina;Vašura, Adam;Rydlo, Martin;Kupka, Tomáš;Svoboda, Pavel;Ječménková, G.;Klvaňa, Pavel;Martínek, Arnošt"/>
    <s v="Racionální léčba zevní pankreatické nedostatečnosti"/>
    <x v="5"/>
    <s v="3.2 Clinical medicine"/>
    <s v="Gastroenterology and hepatology"/>
    <x v="0"/>
    <x v="2"/>
    <n v="0"/>
    <n v="0"/>
    <n v="0"/>
    <n v="1"/>
    <n v="0"/>
    <n v="0"/>
  </r>
  <r>
    <s v="Rezorty"/>
    <s v="Ministerstvo zdravotnictví"/>
    <n v="843989"/>
    <x v="31"/>
    <s v="Fakultní nemocnice Ostrava"/>
    <n v="192020314"/>
    <s v="C"/>
    <s v="Společenská relevance"/>
    <s v="Kušnierová, Pavlína;Pleva, Leoš"/>
    <s v="Matrix metalloproteinases MMP-3 and MMP-9 as predictors of in-stent restenosis"/>
    <x v="5"/>
    <s v="3.2 Clinical medicine"/>
    <s v="Cardiac and Cardiovascular systems"/>
    <x v="0"/>
    <x v="2"/>
    <n v="0"/>
    <n v="0"/>
    <n v="0"/>
    <n v="1"/>
    <n v="0"/>
    <n v="0"/>
  </r>
  <r>
    <s v="Rezorty"/>
    <s v="Ministerstvo zdravotnictví"/>
    <n v="843989"/>
    <x v="31"/>
    <s v="Fakultní nemocnice Ostrava"/>
    <n v="192020357"/>
    <s v="M"/>
    <s v="Společenská relevance"/>
    <s v="Kula, Roman;Zaoral, Tomáš;Zoubková, Renáta"/>
    <s v="The Colours of Sepsis, Ostrava 2017"/>
    <x v="5"/>
    <s v="3.2 Clinical medicine"/>
    <s v="Critical care medicine and Emergency medicine"/>
    <x v="0"/>
    <x v="3"/>
    <n v="0"/>
    <n v="0"/>
    <n v="0"/>
    <n v="0"/>
    <n v="1"/>
    <n v="0"/>
  </r>
  <r>
    <s v="Rezorty"/>
    <s v="Ministerstvo zdravotnictví"/>
    <n v="843989"/>
    <x v="31"/>
    <s v="Fakultní nemocnice Ostrava"/>
    <n v="191900927"/>
    <s v="C"/>
    <s v="Společenská relevance"/>
    <s v="Juřica, J.;Turjap, Miroslav;Nosková, K."/>
    <s v="Dextromethorphan as a probe drug for CYP2D6 and CYP3A4 phenotyping"/>
    <x v="5"/>
    <n v="30100"/>
    <n v="30104"/>
    <x v="1"/>
    <x v="3"/>
    <n v="0"/>
    <n v="0"/>
    <n v="0"/>
    <n v="0"/>
    <n v="1"/>
    <n v="0"/>
  </r>
  <r>
    <s v="Rezorty"/>
    <s v="Ministerstvo zdravotnictví"/>
    <n v="843989"/>
    <x v="31"/>
    <s v="Fakultní nemocnice Ostrava"/>
    <n v="191900956"/>
    <s v="J"/>
    <s v="Společenská relevance"/>
    <s v="Stieberová, Natálie;Jelenová, T.;Cvek, Jakub;Knybel, Lukáš;Skácelíková, Eva;Feltl, David"/>
    <s v="Zkušenosti a výsledky extrakraniální stereotaktické radioterapie přístrojem CyberKnife"/>
    <x v="5"/>
    <n v="30200"/>
    <n v="30204"/>
    <x v="1"/>
    <x v="2"/>
    <n v="0"/>
    <n v="0"/>
    <n v="0"/>
    <n v="1"/>
    <n v="0"/>
    <n v="0"/>
  </r>
  <r>
    <s v="Rezorty"/>
    <s v="Ministerstvo zdravotnictví"/>
    <n v="843989"/>
    <x v="31"/>
    <s v="Fakultní nemocnice Ostrava"/>
    <n v="191900967"/>
    <s v="J"/>
    <s v="Společenská relevance"/>
    <s v="Novák, Martin;Šír, Milan;Pleva, Leopold"/>
    <s v="Damage control orthopaedics (DCO) - naše zkušenosti"/>
    <x v="5"/>
    <n v="30200"/>
    <n v="30211"/>
    <x v="1"/>
    <x v="2"/>
    <n v="0"/>
    <n v="0"/>
    <n v="0"/>
    <n v="1"/>
    <n v="0"/>
    <n v="0"/>
  </r>
  <r>
    <s v="Rezorty"/>
    <s v="Ministerstvo zdravotnictví"/>
    <n v="843989"/>
    <x v="31"/>
    <s v="Fakultní nemocnice Ostrava"/>
    <n v="191900978"/>
    <s v="J"/>
    <s v="Společenská relevance"/>
    <s v="Zapletalová, Olga"/>
    <s v="Dlouhodobá imunomodulační léčba roztroušené sklerózy glatiramer acetátem - hodnocení bezpečnosti, účinku, adherence a perzistence k léčbě"/>
    <x v="5"/>
    <n v="30200"/>
    <n v="30210"/>
    <x v="1"/>
    <x v="3"/>
    <n v="0"/>
    <n v="0"/>
    <n v="0"/>
    <n v="0"/>
    <n v="1"/>
    <n v="0"/>
  </r>
  <r>
    <s v="Rezorty"/>
    <s v="Ministerstvo zdravotnictví"/>
    <n v="843989"/>
    <x v="31"/>
    <s v="Fakultní nemocnice Ostrava"/>
    <n v="191901019"/>
    <s v="J"/>
    <s v="Společenská relevance"/>
    <s v="Hradílek, Pavel"/>
    <s v="NEDA-koncept jako výsledek léčby pacientů s roztroušenou sklerózou"/>
    <x v="5"/>
    <n v="30200"/>
    <n v="30210"/>
    <x v="1"/>
    <x v="2"/>
    <n v="0"/>
    <n v="0"/>
    <n v="0"/>
    <n v="1"/>
    <n v="0"/>
    <n v="0"/>
  </r>
  <r>
    <s v="Rezorty"/>
    <s v="Ministerstvo zdravotnictví"/>
    <n v="843989"/>
    <x v="31"/>
    <s v="Fakultní nemocnice Ostrava"/>
    <n v="191901028"/>
    <s v="J"/>
    <s v="Společenská relevance"/>
    <s v="Lipina, Radim;Krejčí, Tomáš"/>
    <s v="Chirurgická léčba hydrocefalu u dospělých"/>
    <x v="5"/>
    <n v="30200"/>
    <n v="30210"/>
    <x v="1"/>
    <x v="3"/>
    <n v="0"/>
    <n v="0"/>
    <n v="0"/>
    <n v="0"/>
    <n v="1"/>
    <n v="0"/>
  </r>
  <r>
    <s v="Rezorty"/>
    <s v="Ministerstvo zdravotnictví"/>
    <n v="843989"/>
    <x v="31"/>
    <s v="Fakultní nemocnice Ostrava"/>
    <n v="191901033"/>
    <s v="J"/>
    <s v="Společenská relevance"/>
    <s v="Máca, Jan"/>
    <s v="Selhání plic a možnosti podpory/náhrady plicních funkcí"/>
    <x v="5"/>
    <n v="30200"/>
    <n v="30221"/>
    <x v="1"/>
    <x v="3"/>
    <n v="0"/>
    <n v="0"/>
    <n v="0"/>
    <n v="0"/>
    <n v="1"/>
    <n v="0"/>
  </r>
  <r>
    <s v="Rezorty"/>
    <s v="Ministerstvo zdravotnictví"/>
    <n v="843989"/>
    <x v="31"/>
    <s v="Fakultní nemocnice Ostrava"/>
    <n v="191901073"/>
    <s v="B"/>
    <s v="Společenská relevance"/>
    <s v="Doleček, Rajko;Pleva, Leopold;Němečková Crkvenjaš, Zdenka;Tvrdík, J.;Švagera, Zdeněk;Bartoš, Vladimír;Bujok, P.;Cichý, Zdeněk;Dvořáček, Igor;Cholevík, Dalibor;Koliba, P.;Poláková, R.;Pometlová, Jana;Šafarčík, Kristian;Závada, Milan"/>
    <s v="Endokrinologie traumatu"/>
    <x v="5"/>
    <n v="30200"/>
    <n v="30202"/>
    <x v="1"/>
    <x v="0"/>
    <n v="0"/>
    <n v="1"/>
    <n v="0"/>
    <n v="0"/>
    <n v="0"/>
    <n v="0"/>
  </r>
  <r>
    <s v="Rezorty"/>
    <s v="Ministerstvo zdravotnictví"/>
    <n v="843989"/>
    <x v="31"/>
    <s v="Fakultní nemocnice Ostrava"/>
    <n v="191901088"/>
    <s v="C"/>
    <s v="Společenská relevance"/>
    <s v="Brát, Radim"/>
    <s v="The impact of endoscopic harvesting methods on graft patency in CABG patients"/>
    <x v="5"/>
    <n v="30200"/>
    <n v="30201"/>
    <x v="1"/>
    <x v="0"/>
    <n v="0"/>
    <n v="1"/>
    <n v="0"/>
    <n v="0"/>
    <n v="0"/>
    <n v="0"/>
  </r>
  <r>
    <s v="Rezorty"/>
    <s v="Ministerstvo zdravotnictví"/>
    <n v="843989"/>
    <x v="31"/>
    <s v="Fakultní nemocnice Ostrava"/>
    <n v="191901089"/>
    <s v="C"/>
    <s v="Společenská relevance"/>
    <s v="Petejová, Naděžda;Martínek, Arnošt"/>
    <s v="Acute kidney injury and nephrotoxic antibiotic treatment"/>
    <x v="5"/>
    <n v="30200"/>
    <n v="30221"/>
    <x v="1"/>
    <x v="1"/>
    <n v="0"/>
    <n v="0"/>
    <n v="1"/>
    <n v="0"/>
    <n v="0"/>
    <n v="0"/>
  </r>
  <r>
    <s v="Rezorty"/>
    <s v="Ministerstvo zdravotnictví"/>
    <n v="843989"/>
    <x v="31"/>
    <s v="Fakultní nemocnice Ostrava"/>
    <n v="191901091"/>
    <s v="P"/>
    <s v="Společenská relevance"/>
    <s v="Hlaváčková, M.;Ordelt, J.;Poruba, Z.;Otáhal, Břetislav;Knybel, Lukáš;Molenda, Lukáš;Cvek, Jakub;Penhaker, M."/>
    <s v="Mechanický fantom simulace pohybu ozařovaného ložiska tumoru"/>
    <x v="5"/>
    <n v="30200"/>
    <n v="30204"/>
    <x v="1"/>
    <x v="1"/>
    <n v="0"/>
    <n v="0"/>
    <n v="1"/>
    <n v="0"/>
    <n v="0"/>
    <n v="0"/>
  </r>
  <r>
    <s v="Rezorty"/>
    <s v="Ministerstvo zdravotnictví"/>
    <n v="843989"/>
    <x v="31"/>
    <s v="Fakultní nemocnice Ostrava"/>
    <n v="191901097"/>
    <s v="J"/>
    <s v="Společenská relevance"/>
    <s v="Míka, David;Havránek, Ondřej;Němec, David;Sýkora, Radek;Luňáček, Libor;Krhut, Jan"/>
    <s v="Časné perioperační komplikace u pacientů po radikální cystektomii s ortotopní náhradou močového měchýře"/>
    <x v="5"/>
    <n v="30200"/>
    <n v="30217"/>
    <x v="1"/>
    <x v="2"/>
    <n v="0"/>
    <n v="0"/>
    <n v="0"/>
    <n v="1"/>
    <n v="0"/>
    <n v="0"/>
  </r>
  <r>
    <s v="Rezorty"/>
    <s v="Ministerstvo zdravotnictví"/>
    <n v="843989"/>
    <x v="31"/>
    <s v="Fakultní nemocnice Ostrava"/>
    <n v="191901120"/>
    <s v="C"/>
    <s v="Společenská relevance"/>
    <s v="Pour, L.;Krejčí, M.;Adam, Z.;Hájek, Roman"/>
    <s v="HCT v léčbě mnohočetného myelomu"/>
    <x v="5"/>
    <n v="30200"/>
    <n v="30205"/>
    <x v="1"/>
    <x v="2"/>
    <n v="0"/>
    <n v="0"/>
    <n v="0"/>
    <n v="1"/>
    <n v="0"/>
    <n v="0"/>
  </r>
  <r>
    <s v="Rezorty"/>
    <s v="Ministerstvo zdravotnictví"/>
    <n v="843989"/>
    <x v="31"/>
    <s v="Fakultní nemocnice Ostrava"/>
    <n v="191901121"/>
    <s v="C"/>
    <s v="Společenská relevance"/>
    <s v="Kořístek, Zdeněk"/>
    <s v="Zákonné regulace a akreditace programů HCT"/>
    <x v="5"/>
    <n v="30200"/>
    <n v="30205"/>
    <x v="1"/>
    <x v="2"/>
    <n v="0"/>
    <n v="0"/>
    <n v="0"/>
    <n v="1"/>
    <n v="0"/>
    <n v="0"/>
  </r>
  <r>
    <s v="Rezorty"/>
    <s v="Ministerstvo zdravotnictví"/>
    <n v="843989"/>
    <x v="31"/>
    <s v="Fakultní nemocnice Ostrava"/>
    <n v="191901122"/>
    <s v="C"/>
    <s v="Společenská relevance"/>
    <s v="Kořístek, Zdeněk"/>
    <s v="Odběr a zpracování kostní dřeně a periferních hematopoetických buněk pro HCT"/>
    <x v="5"/>
    <n v="30200"/>
    <n v="30205"/>
    <x v="1"/>
    <x v="1"/>
    <n v="0"/>
    <n v="0"/>
    <n v="1"/>
    <n v="0"/>
    <n v="0"/>
    <n v="0"/>
  </r>
  <r>
    <s v="Rezorty"/>
    <s v="Ministerstvo zdravotnictví"/>
    <n v="843989"/>
    <x v="31"/>
    <s v="Fakultní nemocnice Ostrava"/>
    <n v="191901125"/>
    <s v="B"/>
    <s v="Společenská relevance"/>
    <s v="Komínek, Pavel;Chrobok, V.;Astl, J.;Širůček, Petr;Matoušek, Petr"/>
    <s v="Záněty hltanu"/>
    <x v="5"/>
    <n v="30200"/>
    <n v="30206"/>
    <x v="1"/>
    <x v="2"/>
    <n v="0"/>
    <n v="0"/>
    <n v="0"/>
    <n v="1"/>
    <n v="0"/>
    <n v="0"/>
  </r>
  <r>
    <s v="Rezorty"/>
    <s v="Ministerstvo zdravotnictví"/>
    <n v="843989"/>
    <x v="31"/>
    <s v="Fakultní nemocnice Ostrava"/>
    <n v="191901132"/>
    <s v="C"/>
    <s v="Společenská relevance"/>
    <s v="Mohyla, Martin;Zeman, P."/>
    <s v="Diferenciální diagnostika bolestí kyčle"/>
    <x v="5"/>
    <n v="30200"/>
    <n v="30211"/>
    <x v="1"/>
    <x v="1"/>
    <n v="0"/>
    <n v="0"/>
    <n v="1"/>
    <n v="0"/>
    <n v="0"/>
    <n v="0"/>
  </r>
  <r>
    <s v="Rezorty"/>
    <s v="Ministerstvo zdravotnictví"/>
    <n v="669806"/>
    <x v="32"/>
    <s v="Fakultní nemocnice Plzeň"/>
    <n v="191900754"/>
    <s v="J"/>
    <s v="Přínos k poznání"/>
    <s v="Hauer, Lukáš;Skálová, Alena;Šteiner, Petr;Hrušák, Daniel;Andrle, Pavel;Hostička, Lubor;Sebera, Ondřej"/>
    <s v="Adenoidně cystický karcinom slinných žláz. Soubor 27 pacientů"/>
    <x v="5"/>
    <s v="3.2 Clinical medicine"/>
    <s v="Dentistry, oral surgery and medicine"/>
    <x v="0"/>
    <x v="1"/>
    <n v="0"/>
    <n v="0"/>
    <n v="1"/>
    <n v="0"/>
    <n v="0"/>
    <n v="0"/>
  </r>
  <r>
    <s v="Rezorty"/>
    <s v="Ministerstvo zdravotnictví"/>
    <n v="669806"/>
    <x v="32"/>
    <s v="Fakultní nemocnice Plzeň"/>
    <n v="192020048"/>
    <s v="B"/>
    <s v="Společenská relevance"/>
    <s v="Hrušák, Daniel;Andrle, Pavel;Genčur, Jiří;Hauer, Lukáš;Hostička, Lubor;Houba, Robert;Jambura, Jan;Machoň, Vladimír;Pošta, Petr"/>
    <s v="Stomatochirurgie : Klinické aspekty MKN - 10"/>
    <x v="5"/>
    <s v="3.2 Clinical medicine"/>
    <s v="Dentistry, oral surgery and medicine"/>
    <x v="0"/>
    <x v="1"/>
    <n v="0"/>
    <n v="0"/>
    <n v="1"/>
    <n v="0"/>
    <n v="0"/>
    <n v="0"/>
  </r>
  <r>
    <s v="Rezorty"/>
    <s v="Ministerstvo zdravotnictví"/>
    <n v="669806"/>
    <x v="32"/>
    <s v="Fakultní nemocnice Plzeň"/>
    <n v="191900697"/>
    <s v="J"/>
    <s v="Přínos k poznání"/>
    <s v="Hora, Milan;Stránský, Petr;Eret, Viktor;Ürge, Tomáš;Polák, Miroslav;Krčma, Michal;Hes, Ondřej"/>
    <s v="Jednoportová laparoskopická (LESS) adrenalektomie"/>
    <x v="5"/>
    <s v="3.2 Clinical medicine"/>
    <s v="Urology and nephrology"/>
    <x v="0"/>
    <x v="2"/>
    <n v="0"/>
    <n v="0"/>
    <n v="0"/>
    <n v="1"/>
    <n v="0"/>
    <n v="0"/>
  </r>
  <r>
    <s v="Rezorty"/>
    <s v="Ministerstvo zdravotnictví"/>
    <n v="669806"/>
    <x v="32"/>
    <s v="Fakultní nemocnice Plzeň"/>
    <n v="191900753"/>
    <s v="J"/>
    <s v="Přínos k poznání"/>
    <s v="Chalupová, Miroslava;Hecová, Hana"/>
    <s v="Vyhodnocení výskytu orální fokální infekce. Soubor 278 pacientů"/>
    <x v="5"/>
    <s v="3.2 Clinical medicine"/>
    <s v="Dentistry, oral surgery and medicine"/>
    <x v="0"/>
    <x v="2"/>
    <n v="0"/>
    <n v="0"/>
    <n v="0"/>
    <n v="1"/>
    <n v="0"/>
    <n v="0"/>
  </r>
  <r>
    <s v="Rezorty"/>
    <s v="Ministerstvo zdravotnictví"/>
    <n v="669806"/>
    <x v="32"/>
    <s v="Fakultní nemocnice Plzeň"/>
    <n v="191900798"/>
    <s v="J"/>
    <s v="Přínos k poznání"/>
    <s v="Hora, Milan;Babjuk, Marek;Broďák, Miloš;Hanuš, Tomáš;Jarolím, Ladislav;Krhut, Jan;Petřík, Aleš;Študent, Vladimír;Zachoval, Roman;Jarkovský, Jiří;Klika, Petr;Dušek, Ladislav"/>
    <s v="Stěžejní urologické operační výkony v urologii v ČR v letech 2009-2014"/>
    <x v="5"/>
    <s v="3.2 Clinical medicine"/>
    <s v="Urology and nephrology"/>
    <x v="0"/>
    <x v="2"/>
    <n v="0"/>
    <n v="0"/>
    <n v="0"/>
    <n v="1"/>
    <n v="0"/>
    <n v="0"/>
  </r>
  <r>
    <s v="Rezorty"/>
    <s v="Ministerstvo zdravotnictví"/>
    <n v="669806"/>
    <x v="32"/>
    <s v="Fakultní nemocnice Plzeň"/>
    <n v="191900878"/>
    <s v="O"/>
    <s v="Přínos k poznání"/>
    <s v="Hora, Milan;Stránský, Petr;Eret, Viktor;Procházková, Kristýna;Pitra, Tomáš;Kouba, Jiří;Dolejšová, Olga"/>
    <s v="Laparoskopická reimplantace ureteru - video"/>
    <x v="5"/>
    <s v="3.2 Clinical medicine"/>
    <s v="Urology and nephrology"/>
    <x v="0"/>
    <x v="2"/>
    <n v="0"/>
    <n v="0"/>
    <n v="0"/>
    <n v="1"/>
    <n v="0"/>
    <n v="0"/>
  </r>
  <r>
    <s v="Rezorty"/>
    <s v="Ministerstvo zdravotnictví"/>
    <n v="669806"/>
    <x v="32"/>
    <s v="Fakultní nemocnice Plzeň"/>
    <n v="191900887"/>
    <s v="B"/>
    <s v="Přínos k poznání"/>
    <s v="Zeman, Petr;Cibulková, Jana;Havlas, Vojtěch;Kalina, Radim;Kautzner, Jakub;Kolář, Pavel;Koudela, Karel;Mohyla, Martin;Musil, David;Paša, Libor;Peterka, Marek;Rafi, Moheb;Sadovský, Pavel;Stančák, Andrej;Truc, Michal"/>
    <s v="Artroskopie kyčelního kloubu"/>
    <x v="5"/>
    <s v="3.2 Clinical medicine"/>
    <s v="Orthopaedics"/>
    <x v="0"/>
    <x v="2"/>
    <n v="0"/>
    <n v="0"/>
    <n v="0"/>
    <n v="1"/>
    <n v="0"/>
    <n v="0"/>
  </r>
  <r>
    <s v="Rezorty"/>
    <s v="Ministerstvo zdravotnictví"/>
    <n v="669806"/>
    <x v="32"/>
    <s v="Fakultní nemocnice Plzeň"/>
    <n v="191900905"/>
    <s v="B"/>
    <s v="Přínos k poznání"/>
    <s v="Benčurik, Vladimír;Brůha, Jan;Dušek, Tomáš;Dvořák, Petr;Dytrych, Petr;Hemmelová, Beata;Hoch, Jiří;Hůlek, Petr;Charvát, Jiří;Chovanec, Vendelín;Jech, Zbyněk;Kala, Zdeněk;Kalvach, Jaroslav;Kasalický, Mojmír;Keil, Radan;Kokešová, Alena;Kopáčová, Marcela;Korč"/>
    <s v="Koloproktologie : vybrané kapitoly"/>
    <x v="5"/>
    <s v="3.2 Clinical medicine"/>
    <s v="Surgery"/>
    <x v="0"/>
    <x v="2"/>
    <n v="0"/>
    <n v="0"/>
    <n v="0"/>
    <n v="1"/>
    <n v="0"/>
    <n v="0"/>
  </r>
  <r>
    <s v="Rezorty"/>
    <s v="Ministerstvo zdravotnictví"/>
    <n v="669806"/>
    <x v="32"/>
    <s v="Fakultní nemocnice Plzeň"/>
    <n v="192019873"/>
    <s v="B"/>
    <s v="Společenská relevance"/>
    <s v="Šebková, Alena;Doležalová, Lenka;Gregorová, Nora;Gricová, Parvine;Hadvabová, Svetlana;Hrušková, Alice;Hubová, Tereza;Jiránek, Miroslav;Kozderka, Ctirad;Kabíček, Pavel;Kazatelová, Karla;Kmoníčková, Marie;Macko, Jozef;Mihula, Michal;Procházka, Bohuslav;Růži"/>
    <s v="Kazuistiky z primární pediatrické praxe"/>
    <x v="5"/>
    <s v="3.2 Clinical medicine"/>
    <s v="Paediatrics"/>
    <x v="0"/>
    <x v="2"/>
    <n v="0"/>
    <n v="0"/>
    <n v="0"/>
    <n v="1"/>
    <n v="0"/>
    <n v="0"/>
  </r>
  <r>
    <s v="Rezorty"/>
    <s v="Ministerstvo zdravotnictví"/>
    <n v="159816"/>
    <x v="33"/>
    <s v="Fakultní nemocnice u sv. Anny v Brně"/>
    <n v="191989657"/>
    <s v="C"/>
    <s v="Společenská relevance"/>
    <s v="Vašíček, Ondřej;Perečko, Tomáš;Jančinová, V.;Pažoureková, S.;Nosáľ, R.;Číž, M."/>
    <s v="Chemiluminescence: A Sensitive Method for Detecting the Effects of Histamine Receptor Agonists/Antagonists on Neutrophil Oxidative Burst"/>
    <x v="1"/>
    <s v="1.6 Biological sciences"/>
    <s v="Biochemistry and molecular biology"/>
    <x v="0"/>
    <x v="0"/>
    <n v="0"/>
    <n v="1"/>
    <n v="0"/>
    <n v="0"/>
    <n v="0"/>
    <n v="0"/>
  </r>
  <r>
    <s v="Rezorty"/>
    <s v="Ministerstvo zdravotnictví"/>
    <n v="159816"/>
    <x v="33"/>
    <s v="Fakultní nemocnice u sv. Anny v Brně"/>
    <n v="191989723"/>
    <s v="C"/>
    <s v="Přínos k poznání"/>
    <s v="Jaroš, Josef;Petrov, M.;Tesarova, M.;Hampl, Aleš"/>
    <s v="Revealing 3D Ultrastructure and Morphology of Stem Cell Spheroids by Electron Microscopy"/>
    <x v="1"/>
    <s v="1.6 Biological sciences"/>
    <s v="Cell biology"/>
    <x v="0"/>
    <x v="0"/>
    <n v="0"/>
    <n v="1"/>
    <n v="0"/>
    <n v="0"/>
    <n v="0"/>
    <n v="0"/>
  </r>
  <r>
    <s v="Rezorty"/>
    <s v="Ministerstvo zdravotnictví"/>
    <n v="159816"/>
    <x v="33"/>
    <s v="Fakultní nemocnice u sv. Anny v Brně"/>
    <n v="191989793"/>
    <s v="Z"/>
    <s v="Společenská relevance"/>
    <s v="Damborský, Jiří;Ghazalová, Tereza;Lásková, Veronika;Štěpánková, Veronika"/>
    <s v="Stabilizační platforma 01"/>
    <x v="1"/>
    <s v="1.6 Biological sciences"/>
    <s v="Biochemistry and molecular biology"/>
    <x v="0"/>
    <x v="0"/>
    <n v="0"/>
    <n v="1"/>
    <n v="0"/>
    <n v="0"/>
    <n v="0"/>
    <n v="0"/>
  </r>
  <r>
    <s v="Rezorty"/>
    <s v="Ministerstvo zdravotnictví"/>
    <n v="159816"/>
    <x v="33"/>
    <s v="Fakultní nemocnice u sv. Anny v Brně"/>
    <n v="191989722"/>
    <s v="C"/>
    <s v="Přínos k poznání"/>
    <s v="Rabata, A.;Hampl, Aleš;Koledova, Z."/>
    <s v="Lungosphere Assay: 3D Culture of Lung Epithelial Stem/Progenitor Cells"/>
    <x v="1"/>
    <s v="1.6 Biological sciences"/>
    <s v="Cell biology"/>
    <x v="0"/>
    <x v="1"/>
    <n v="0"/>
    <n v="0"/>
    <n v="1"/>
    <n v="0"/>
    <n v="0"/>
    <n v="0"/>
  </r>
  <r>
    <s v="Rezorty"/>
    <s v="Ministerstvo zdravotnictví"/>
    <n v="159816"/>
    <x v="33"/>
    <s v="Fakultní nemocnice u sv. Anny v Brně"/>
    <n v="191989792"/>
    <s v="F"/>
    <s v="Společenská relevance"/>
    <s v="Vondra, Vlastimil;Viščor, Ivo;Jurák, Pavel;Halámek, Josef;Plešinger, Filip;Kuna, Michal;Leinveber, Pavel;Nekuda, Vít"/>
    <s v="Přístroj pro měření, záznam a analýzu elektrického potenciálu způsobeného srdeční aktivitou"/>
    <x v="3"/>
    <s v="2.6 Medical engineering"/>
    <s v="Medical laboratory technology (including laboratory samples analysis; diagnostic technologies) (Biomaterials to be 2.9 [physical characteristics of living material as _x000a_related to medical implants, devices, sensors]);"/>
    <x v="0"/>
    <x v="0"/>
    <n v="0"/>
    <n v="1"/>
    <n v="0"/>
    <n v="0"/>
    <n v="0"/>
    <n v="0"/>
  </r>
  <r>
    <s v="Rezorty"/>
    <s v="Ministerstvo zdravotnictví"/>
    <n v="159816"/>
    <x v="33"/>
    <s v="Fakultní nemocnice u sv. Anny v Brně"/>
    <n v="191989704"/>
    <s v="B"/>
    <s v="Přínos k poznání"/>
    <s v="Jadczyk, T.;Tfaily, Eb;Mishra, S.;Jędrzejek, M.;Bołoz, M.;Parasuraman, P.;Wojakowski, W.;Stárek, Zdeněk;Martel, S.;Gulyás, B."/>
    <s v="Innovative Diagnostics and Treatment: Nanorobotics and Stem Cells"/>
    <x v="3"/>
    <s v="2.6 Medical engineering"/>
    <s v="Medical engineering"/>
    <x v="0"/>
    <x v="1"/>
    <n v="0"/>
    <n v="0"/>
    <n v="1"/>
    <n v="0"/>
    <n v="0"/>
    <n v="0"/>
  </r>
  <r>
    <s v="Rezorty"/>
    <s v="Ministerstvo zdravotnictví"/>
    <n v="159816"/>
    <x v="33"/>
    <s v="Fakultní nemocnice u sv. Anny v Brně"/>
    <n v="191989730"/>
    <s v="C"/>
    <s v="Společenská relevance"/>
    <s v="Volný, Ondřej;Haršány, Michal;Mikulík, Robert"/>
    <s v="Ischemic Stroke and H Visual Field Defects"/>
    <x v="5"/>
    <s v="3.1 Basic medicine"/>
    <s v="Neurosciences (including psychophysiology"/>
    <x v="0"/>
    <x v="0"/>
    <n v="0"/>
    <n v="1"/>
    <n v="0"/>
    <n v="0"/>
    <n v="0"/>
    <n v="0"/>
  </r>
  <r>
    <s v="Rezorty"/>
    <s v="Ministerstvo zdravotnictví"/>
    <n v="159816"/>
    <x v="33"/>
    <s v="Fakultní nemocnice u sv. Anny v Brně"/>
    <n v="192018606"/>
    <s v="C"/>
    <s v="Společenská relevance"/>
    <s v="Pail, Martin;Goldemundová, Sabina;Brázdil, Milan;Skorkovská, Karolína"/>
    <s v="Neurological and Neuropsychological Investigation in Patients with Homonymous Visual Field Defects"/>
    <x v="5"/>
    <s v="3.1 Basic medicine"/>
    <s v="Neurosciences (including psychophysiology"/>
    <x v="0"/>
    <x v="0"/>
    <n v="0"/>
    <n v="1"/>
    <n v="0"/>
    <n v="0"/>
    <n v="0"/>
    <n v="0"/>
  </r>
  <r>
    <s v="Rezorty"/>
    <s v="Ministerstvo zdravotnictví"/>
    <n v="159816"/>
    <x v="33"/>
    <s v="Fakultní nemocnice u sv. Anny v Brně"/>
    <n v="192018697"/>
    <s v="C"/>
    <s v="Společenská relevance"/>
    <s v="Skorkovská, Karolína;Wilhelm, Barbara;Wilhelm, Helmut"/>
    <s v="Pupillary Disorders in Homonymous Visual Field Defects"/>
    <x v="5"/>
    <s v="3.2 Clinical medicine"/>
    <s v="Ophthalmology"/>
    <x v="0"/>
    <x v="0"/>
    <n v="0"/>
    <n v="1"/>
    <n v="0"/>
    <n v="0"/>
    <n v="0"/>
    <n v="0"/>
  </r>
  <r>
    <s v="Rezorty"/>
    <s v="Ministerstvo zdravotnictví"/>
    <n v="159816"/>
    <x v="33"/>
    <s v="Fakultní nemocnice u sv. Anny v Brně"/>
    <n v="191891649"/>
    <s v="C"/>
    <s v="Přínos k poznání"/>
    <s v="Cífková, Renata;Wohlfahrt, Peter"/>
    <s v="Epidemiology of Hypertension and Brain Disease"/>
    <x v="5"/>
    <s v="3.2 Clinical medicine"/>
    <s v="Cardiac and Cardiovascular systems"/>
    <x v="0"/>
    <x v="1"/>
    <n v="0"/>
    <n v="0"/>
    <n v="1"/>
    <n v="0"/>
    <n v="0"/>
    <n v="0"/>
  </r>
  <r>
    <s v="Rezorty"/>
    <s v="Ministerstvo zdravotnictví"/>
    <n v="159816"/>
    <x v="33"/>
    <s v="Fakultní nemocnice u sv. Anny v Brně"/>
    <n v="191899055"/>
    <s v="O"/>
    <s v="Přínos k poznání"/>
    <s v="Sitar, Jan;Groch, Ladislav;Hlinomaz, Ota;Rezek, Michal;Seménka, Jiří"/>
    <s v="How To Treat Spontaneous Coronary Artery Dissection"/>
    <x v="5"/>
    <s v="3.2 Clinical medicine"/>
    <s v="Cardiac and Cardiovascular systems"/>
    <x v="0"/>
    <x v="1"/>
    <n v="0"/>
    <n v="0"/>
    <n v="1"/>
    <n v="0"/>
    <n v="0"/>
    <n v="0"/>
  </r>
  <r>
    <s v="Rezorty"/>
    <s v="Ministerstvo zdravotnictví"/>
    <n v="159816"/>
    <x v="33"/>
    <s v="Fakultní nemocnice u sv. Anny v Brně"/>
    <n v="191891617"/>
    <s v="J"/>
    <s v="Přínos k poznání"/>
    <s v="Honek, Tomáš;Krejčí, Jan;Máchal, J.;Groch, Ladislav;Sitar, Jan;Meluzín, Jaroslav;Špinarová, Lenka"/>
    <s v="Význam periprocedurálního poklesu tlakového gradientu ve výtokovém traktu levé komory po alkoholové septální ablaci u pacientů s hypertrofickou obstrukční kardiomyopatií"/>
    <x v="5"/>
    <s v="3.2 Clinical medicine"/>
    <s v="Cardiac and Cardiovascular systems"/>
    <x v="0"/>
    <x v="2"/>
    <n v="0"/>
    <n v="0"/>
    <n v="0"/>
    <n v="1"/>
    <n v="0"/>
    <n v="0"/>
  </r>
  <r>
    <s v="Rezorty"/>
    <s v="Ministerstvo zdravotnictví"/>
    <n v="159816"/>
    <x v="33"/>
    <s v="Fakultní nemocnice u sv. Anny v Brně"/>
    <n v="191899056"/>
    <s v="J"/>
    <s v="Přínos k poznání"/>
    <s v="Zerhau, Pavel;Mackerle, Zdeněk;Husár, Matej;Sochůrková, Daniela;Brichtová, Eva;Göpfert, Eduard;Faldyna, Martin"/>
    <s v="Arteficiální somato-CNS-autonomní mikční reflex - experimentální prověření"/>
    <x v="5"/>
    <s v="3.2 Clinical medicine"/>
    <s v="Urology and nephrology"/>
    <x v="0"/>
    <x v="2"/>
    <n v="0"/>
    <n v="0"/>
    <n v="0"/>
    <n v="1"/>
    <n v="0"/>
    <n v="0"/>
  </r>
  <r>
    <s v="Rezorty"/>
    <s v="Ministerstvo zdravotnictví"/>
    <n v="159816"/>
    <x v="33"/>
    <s v="Fakultní nemocnice u sv. Anny v Brně"/>
    <n v="191899106"/>
    <s v="O"/>
    <s v="Přínos k poznání"/>
    <s v="Benej, Michal;Čapov, Ivan"/>
    <s v="Observační kohortní studie apikálních perivaskulárních pleurálních defektů (PPD) ve vztahu k lokalizaci subpleurálních bul a etiologii spontánního pneumotoraxu v dvoudimenzionálním (2D) a třídimenzionálním (3D) torakoskopickém zobrazení"/>
    <x v="5"/>
    <s v="3.2 Clinical medicine"/>
    <s v="Surgery"/>
    <x v="0"/>
    <x v="2"/>
    <n v="0"/>
    <n v="0"/>
    <n v="0"/>
    <n v="1"/>
    <n v="0"/>
    <n v="0"/>
  </r>
  <r>
    <s v="Rezorty"/>
    <s v="Ministerstvo zdravotnictví"/>
    <n v="159816"/>
    <x v="33"/>
    <s v="Fakultní nemocnice u sv. Anny v Brně"/>
    <n v="191899144"/>
    <s v="B"/>
    <s v="Přínos k poznání"/>
    <s v="Němec, Petr;Fojtík, Zdeněk;Fráňová, Jana;Horák, Pavel;Lokočová, Eva;Macků, Marie;Procházková, Leona;Schüller, Marcel;Skácelová, Martina;Smržová, Andrea;Žurek, Martin"/>
    <s v="Revmatologie pro praxi"/>
    <x v="5"/>
    <s v="3.2 Clinical medicine"/>
    <s v="Rheumatology"/>
    <x v="0"/>
    <x v="2"/>
    <n v="0"/>
    <n v="0"/>
    <n v="0"/>
    <n v="1"/>
    <n v="0"/>
    <n v="0"/>
  </r>
  <r>
    <s v="Rezorty"/>
    <s v="Ministerstvo zdravotnictví"/>
    <n v="159816"/>
    <x v="33"/>
    <s v="Fakultní nemocnice u sv. Anny v Brně"/>
    <n v="191899172"/>
    <s v="C"/>
    <s v="Přínos k poznání"/>
    <s v="Gál, Břetislav;Červená, Renata"/>
    <s v="Nádory slinných žláz"/>
    <x v="5"/>
    <s v="3.2 Clinical medicine"/>
    <s v="Oncology"/>
    <x v="0"/>
    <x v="2"/>
    <n v="0"/>
    <n v="0"/>
    <n v="0"/>
    <n v="1"/>
    <n v="0"/>
    <n v="0"/>
  </r>
  <r>
    <s v="Rezorty"/>
    <s v="Ministerstvo zdravotnictví"/>
    <n v="159816"/>
    <x v="33"/>
    <s v="Fakultní nemocnice u sv. Anny v Brně"/>
    <n v="191853216"/>
    <s v="C"/>
    <s v="Přínos k poznání"/>
    <s v="Smilek, Pavel;Novotný, Tomáš"/>
    <s v="Zhoubné nádory nosní dutiny a vedlejších dutin nosních"/>
    <x v="5"/>
    <s v="3.2 Clinical medicine"/>
    <s v="Otorhinolaryngology"/>
    <x v="0"/>
    <x v="3"/>
    <n v="0"/>
    <n v="0"/>
    <n v="0"/>
    <n v="0"/>
    <n v="1"/>
    <n v="0"/>
  </r>
  <r>
    <s v="Rezorty"/>
    <s v="Ministerstvo zdravotnictví"/>
    <n v="159816"/>
    <x v="33"/>
    <s v="Fakultní nemocnice u sv. Anny v Brně"/>
    <n v="191898973"/>
    <s v="O"/>
    <s v="Přínos k poznání"/>
    <s v="Soška, Vladimír;Vrablík, M.;Bláha, V.;Cífková, R.;Češka, R.;Freiberger, T.;Kraml, P.;Piťha, J.;Rosolová, H.;Štulc, T.;Vaverková, H.;Urbanová, Z."/>
    <s v="Indikace PCSK9 inhibitorů v nové léčbě hypercholesterolémie v zorném poli ČSAT"/>
    <x v="5"/>
    <s v="3.2 Clinical medicine"/>
    <s v="Endocrinology and metabolism (including diabetes, hormones)"/>
    <x v="0"/>
    <x v="3"/>
    <n v="0"/>
    <n v="0"/>
    <n v="0"/>
    <n v="0"/>
    <n v="1"/>
    <n v="0"/>
  </r>
  <r>
    <s v="Rezorty"/>
    <s v="Ministerstvo zdravotnictví"/>
    <n v="159816"/>
    <x v="33"/>
    <s v="Fakultní nemocnice u sv. Anny v Brně"/>
    <n v="191899052"/>
    <s v="C"/>
    <s v="Přínos k poznání"/>
    <s v="Špinar, Jindřich;Vítovec, Jiří;Špinarová, Lenka"/>
    <s v="Klinické studie v kardiologii"/>
    <x v="5"/>
    <s v="3.2 Clinical medicine"/>
    <s v="Cardiac and Cardiovascular systems"/>
    <x v="0"/>
    <x v="3"/>
    <n v="0"/>
    <n v="0"/>
    <n v="0"/>
    <n v="0"/>
    <n v="1"/>
    <n v="0"/>
  </r>
  <r>
    <s v="Rezorty"/>
    <s v="Ministerstvo zdravotnictví"/>
    <n v="159816"/>
    <x v="33"/>
    <s v="Fakultní nemocnice u sv. Anny v Brně"/>
    <n v="191899133"/>
    <s v="C"/>
    <s v="Přínos k poznání"/>
    <s v="Thon, Vojtěch;Pešák, Sáva"/>
    <s v="Diagnostika potravinové alergie metodou imunoblot"/>
    <x v="5"/>
    <s v="3.2 Clinical medicine"/>
    <s v="Allergy"/>
    <x v="0"/>
    <x v="3"/>
    <n v="0"/>
    <n v="0"/>
    <n v="0"/>
    <n v="0"/>
    <n v="1"/>
    <n v="0"/>
  </r>
  <r>
    <s v="Rezorty"/>
    <s v="Ministerstvo zdravotnictví"/>
    <n v="159816"/>
    <x v="33"/>
    <s v="Fakultní nemocnice u sv. Anny v Brně"/>
    <n v="192018538"/>
    <s v="C"/>
    <s v="Společenská relevance"/>
    <s v="Drahanský, Martin;Kanich, Ondřej;Březinová, Eva"/>
    <s v="Challenges for fingerprint recognition - spoofing, skin diseases and environmental effects"/>
    <x v="5"/>
    <s v="3.5 Other medical sciences"/>
    <s v="Forensic science"/>
    <x v="0"/>
    <x v="2"/>
    <n v="0"/>
    <n v="0"/>
    <n v="0"/>
    <n v="1"/>
    <n v="0"/>
    <n v="0"/>
  </r>
  <r>
    <s v="Rezorty"/>
    <s v="Ministerstvo zdravotnictví"/>
    <n v="159816"/>
    <x v="33"/>
    <s v="Fakultní nemocnice u sv. Anny v Brně"/>
    <n v="191899028"/>
    <s v="B"/>
    <s v="Přínos k poznání"/>
    <s v="Sokol, Miloš;Vorel, František;Dobiáš, Martin;Vojtíšek, Tomáš"/>
    <s v="Odškodnění bolesti a trvalých následků u pracovních a nepracovních úrazů"/>
    <x v="4"/>
    <s v="5.5 Law"/>
    <s v="Law"/>
    <x v="0"/>
    <x v="3"/>
    <n v="0"/>
    <n v="0"/>
    <n v="0"/>
    <n v="0"/>
    <n v="1"/>
    <n v="0"/>
  </r>
  <r>
    <s v="Rezorty"/>
    <s v="Ministerstvo zdravotnictví"/>
    <n v="159816"/>
    <x v="33"/>
    <s v="Fakultní nemocnice u sv. Anny v Brně"/>
    <n v="191891665"/>
    <s v="F"/>
    <s v="Společenská relevance"/>
    <s v="Veselý, Petr;Vondra, Vlastimil;Viščor, Ivo;Leinveber, Pavel"/>
    <s v="Přístroj pro automatické generování proudu do 3D systému cívek pro vytváření magnetického pole"/>
    <x v="3"/>
    <n v="20200"/>
    <n v="20201"/>
    <x v="1"/>
    <x v="2"/>
    <n v="0"/>
    <n v="0"/>
    <n v="0"/>
    <n v="1"/>
    <n v="0"/>
    <n v="0"/>
  </r>
  <r>
    <s v="Rezorty"/>
    <s v="Ministerstvo zdravotnictví"/>
    <n v="64203"/>
    <x v="34"/>
    <s v="Fakultní nemocnice v Motole"/>
    <n v="192018075"/>
    <s v="J"/>
    <s v="Společenská relevance"/>
    <s v="Zajac, Miroslav;Hubáček, Petr"/>
    <s v="Virové infekce a jejich reaktivace u imunosuprimovaných pacientů s roztroušenou sklerózou"/>
    <x v="1"/>
    <s v="1.6 Biological sciences"/>
    <s v="Microbiology"/>
    <x v="0"/>
    <x v="2"/>
    <n v="0"/>
    <n v="0"/>
    <n v="0"/>
    <n v="1"/>
    <n v="0"/>
    <n v="0"/>
  </r>
  <r>
    <s v="Rezorty"/>
    <s v="Ministerstvo zdravotnictví"/>
    <n v="64203"/>
    <x v="34"/>
    <s v="Fakultní nemocnice v Motole"/>
    <n v="192018003"/>
    <s v="J"/>
    <s v="Přínos k poznání"/>
    <s v="Nyč, Otakar;Krůtová, Marcela"/>
    <s v="Clostridium difficile stále aktuální"/>
    <x v="1"/>
    <s v="1.6 Biological sciences"/>
    <s v="Microbiology"/>
    <x v="0"/>
    <x v="3"/>
    <n v="0"/>
    <n v="0"/>
    <n v="0"/>
    <n v="0"/>
    <n v="1"/>
    <n v="0"/>
  </r>
  <r>
    <s v="Rezorty"/>
    <s v="Ministerstvo zdravotnictví"/>
    <n v="64203"/>
    <x v="34"/>
    <s v="Fakultní nemocnice v Motole"/>
    <n v="191898505"/>
    <s v="C"/>
    <s v="Přínos k poznání"/>
    <s v="Cendes, Fernando;Theodore, William H.;Brinkmann3, Benjamin H.;Šulc, Vlastimil;Cascino, Gregory D."/>
    <s v="Neuroimaging of epilepsy"/>
    <x v="5"/>
    <s v="3.1 Basic medicine"/>
    <s v="Neurosciences (including psychophysiology"/>
    <x v="0"/>
    <x v="0"/>
    <n v="0"/>
    <n v="1"/>
    <n v="0"/>
    <n v="0"/>
    <n v="0"/>
    <n v="0"/>
  </r>
  <r>
    <s v="Rezorty"/>
    <s v="Ministerstvo zdravotnictví"/>
    <n v="64203"/>
    <x v="34"/>
    <s v="Fakultní nemocnice v Motole"/>
    <n v="192017815"/>
    <s v="O"/>
    <s v="Společenská relevance"/>
    <s v="Kristoffersson, Ulf;Macek, Milan"/>
    <s v="From Mendel to Medical Genetics"/>
    <x v="5"/>
    <s v="3.1 Basic medicine"/>
    <s v="Human genetics"/>
    <x v="0"/>
    <x v="0"/>
    <n v="0"/>
    <n v="1"/>
    <n v="0"/>
    <n v="0"/>
    <n v="0"/>
    <n v="0"/>
  </r>
  <r>
    <s v="Rezorty"/>
    <s v="Ministerstvo zdravotnictví"/>
    <n v="64203"/>
    <x v="34"/>
    <s v="Fakultní nemocnice v Motole"/>
    <n v="192018132"/>
    <s v="J"/>
    <s v="Přínos k poznání"/>
    <s v="Bartůňková, Jiřina"/>
    <s v="Protinádorová imunita a imunoterapie"/>
    <x v="5"/>
    <s v="3.1 Basic medicine"/>
    <s v="Immunology"/>
    <x v="0"/>
    <x v="1"/>
    <n v="0"/>
    <n v="0"/>
    <n v="1"/>
    <n v="0"/>
    <n v="0"/>
    <n v="0"/>
  </r>
  <r>
    <s v="Rezorty"/>
    <s v="Ministerstvo zdravotnictví"/>
    <n v="64203"/>
    <x v="34"/>
    <s v="Fakultní nemocnice v Motole"/>
    <n v="192018127"/>
    <s v="J"/>
    <s v="Přínos k poznání"/>
    <s v="Sobotková, Marta"/>
    <s v="Co čekat nového v léčbě hereditárního angioedému s deficitem C1 inhibitoru?"/>
    <x v="5"/>
    <s v="3.1 Basic medicine"/>
    <s v="Immunology"/>
    <x v="0"/>
    <x v="2"/>
    <n v="0"/>
    <n v="0"/>
    <n v="0"/>
    <n v="1"/>
    <n v="0"/>
    <n v="0"/>
  </r>
  <r>
    <s v="Rezorty"/>
    <s v="Ministerstvo zdravotnictví"/>
    <n v="64203"/>
    <x v="34"/>
    <s v="Fakultní nemocnice v Motole"/>
    <n v="191898449"/>
    <s v="C"/>
    <s v="Přínos k poznání"/>
    <s v="Jahodová, Ivana;Landor, Ivan;Pokorný, David;Tomaides, Jan;Jahoda, David"/>
    <s v="Risk of drain contamination after joint replacement"/>
    <x v="5"/>
    <s v="3.2 Clinical medicine"/>
    <s v="Orthopaedics"/>
    <x v="0"/>
    <x v="1"/>
    <n v="0"/>
    <n v="0"/>
    <n v="1"/>
    <n v="0"/>
    <n v="0"/>
    <n v="0"/>
  </r>
  <r>
    <s v="Rezorty"/>
    <s v="Ministerstvo zdravotnictví"/>
    <n v="64203"/>
    <x v="34"/>
    <s v="Fakultní nemocnice v Motole"/>
    <n v="192017885"/>
    <s v="O"/>
    <s v="Přínos k poznání"/>
    <s v="Zápotocký, Michal;Ramaswamy, Vijay"/>
    <s v="Can telomerase activity be unleashed to refine prognosis within ependymoma subgroups?"/>
    <x v="5"/>
    <s v="3.2 Clinical medicine"/>
    <s v="Oncology"/>
    <x v="0"/>
    <x v="1"/>
    <n v="0"/>
    <n v="0"/>
    <n v="1"/>
    <n v="0"/>
    <n v="0"/>
    <n v="0"/>
  </r>
  <r>
    <s v="Rezorty"/>
    <s v="Ministerstvo zdravotnictví"/>
    <n v="64203"/>
    <x v="34"/>
    <s v="Fakultní nemocnice v Motole"/>
    <n v="192017967"/>
    <s v="O"/>
    <s v="Přínos k poznání"/>
    <s v="Dostálová, Taťjána;Jelinkova, Helena"/>
    <s v="The Latest Laser Innovations in Dentistry"/>
    <x v="5"/>
    <s v="3.2 Clinical medicine"/>
    <s v="Dentistry, oral surgery and medicine"/>
    <x v="0"/>
    <x v="1"/>
    <n v="0"/>
    <n v="0"/>
    <n v="1"/>
    <n v="0"/>
    <n v="0"/>
    <n v="0"/>
  </r>
  <r>
    <s v="Rezorty"/>
    <s v="Ministerstvo zdravotnictví"/>
    <n v="64203"/>
    <x v="34"/>
    <s v="Fakultní nemocnice v Motole"/>
    <n v="192017978"/>
    <s v="O"/>
    <s v="Přínos k poznání"/>
    <s v="Janoušek, Jan"/>
    <s v="Screening for Optimal Cardiac Resynchronization Therapy Indication in Congenital Heart Disease"/>
    <x v="5"/>
    <s v="3.2 Clinical medicine"/>
    <s v="Cardiac and Cardiovascular systems"/>
    <x v="0"/>
    <x v="1"/>
    <n v="0"/>
    <n v="0"/>
    <n v="1"/>
    <n v="0"/>
    <n v="0"/>
    <n v="0"/>
  </r>
  <r>
    <s v="Rezorty"/>
    <s v="Ministerstvo zdravotnictví"/>
    <n v="64203"/>
    <x v="34"/>
    <s v="Fakultní nemocnice v Motole"/>
    <n v="192018107"/>
    <s v="J"/>
    <s v="Společenská relevance"/>
    <s v="Šumník, Zdeněk"/>
    <s v="Léčba diabetu v době &amp;quot;chytrých&amp;quot; technologií"/>
    <x v="5"/>
    <s v="3.2 Clinical medicine"/>
    <s v="Endocrinology and metabolism (including diabetes, hormones)"/>
    <x v="0"/>
    <x v="1"/>
    <n v="0"/>
    <n v="0"/>
    <n v="1"/>
    <n v="0"/>
    <n v="0"/>
    <n v="0"/>
  </r>
  <r>
    <s v="Rezorty"/>
    <s v="Ministerstvo zdravotnictví"/>
    <n v="64203"/>
    <x v="34"/>
    <s v="Fakultní nemocnice v Motole"/>
    <n v="191897972"/>
    <s v="J"/>
    <s v="Přínos k poznání"/>
    <s v="Černá, Tereza;Eckschlager, Tomáš;Stiborová, Marie"/>
    <s v="Targeted nanoparticles - a promising opportunity in cancer therapy - Review"/>
    <x v="5"/>
    <s v="3.2 Clinical medicine"/>
    <s v="Oncology"/>
    <x v="0"/>
    <x v="2"/>
    <n v="0"/>
    <n v="0"/>
    <n v="0"/>
    <n v="1"/>
    <n v="0"/>
    <n v="0"/>
  </r>
  <r>
    <s v="Rezorty"/>
    <s v="Ministerstvo zdravotnictví"/>
    <n v="64203"/>
    <x v="34"/>
    <s v="Fakultní nemocnice v Motole"/>
    <n v="191898145"/>
    <s v="J"/>
    <s v="Přínos k poznání"/>
    <s v="Hora, Milan;Babjuk, Marek;Broďák, Miloš;Hanuš, Tomáš;Jarolím, Ladislav;Krhut, Jan;Petřík, Aleš;Študent, Vladimír;Zachoval, Roman;Jarkovský, Jiří;Klika, Petr;Dušek, Ladislav"/>
    <s v="Stěžejní urologické operační výkony v urologii v ČR v letech 2009-2014"/>
    <x v="5"/>
    <s v="3.2 Clinical medicine"/>
    <s v="Urology and nephrology"/>
    <x v="0"/>
    <x v="2"/>
    <n v="0"/>
    <n v="0"/>
    <n v="0"/>
    <n v="1"/>
    <n v="0"/>
    <n v="0"/>
  </r>
  <r>
    <s v="Rezorty"/>
    <s v="Ministerstvo zdravotnictví"/>
    <n v="64203"/>
    <x v="34"/>
    <s v="Fakultní nemocnice v Motole"/>
    <n v="191898293"/>
    <s v="B"/>
    <s v="Přínos k poznání"/>
    <s v="Zeman, Petr;Cibulková, Jana;Havlas, Vojtěch;Kalina, Radim;Kautzner, Jakub;Kolář, Pavel;Koudela, Karel;Mohyla, Martin;Musil, David;Paša, Libor;Peterka, Marek;Rafi, Moheb;Sadovský, Pavel;Stančák, Andrej;Truc, Michal"/>
    <s v="Artroskopie kyčelního kloubu"/>
    <x v="5"/>
    <s v="3.2 Clinical medicine"/>
    <s v="Orthopaedics"/>
    <x v="0"/>
    <x v="2"/>
    <n v="0"/>
    <n v="0"/>
    <n v="0"/>
    <n v="1"/>
    <n v="0"/>
    <n v="0"/>
  </r>
  <r>
    <s v="Rezorty"/>
    <s v="Ministerstvo zdravotnictví"/>
    <n v="64203"/>
    <x v="34"/>
    <s v="Fakultní nemocnice v Motole"/>
    <n v="191898485"/>
    <s v="B"/>
    <s v="Přínos k poznání"/>
    <s v="Vymazal, Tomáš;Michálek, Pavel;Beroušek, Jan;Bicek, Vladimír;Durila, Miroslav;Horáček, Michal;Kasanická, Lenka;Krečmerová, Martina;Mixa, Vladimír;Mošna, František;Pavlíček, Petr;Přikrylová, Zuzana;Balík, Martin;Jindrová, Barbora;Kříž, Petr;Haruštiak, Tomá"/>
    <s v="Anestezie a pooperační péče v hrudní chirurgii"/>
    <x v="5"/>
    <s v="3.2 Clinical medicine"/>
    <s v="Anaesthesiology"/>
    <x v="0"/>
    <x v="2"/>
    <n v="0"/>
    <n v="0"/>
    <n v="0"/>
    <n v="1"/>
    <n v="0"/>
    <n v="0"/>
  </r>
  <r>
    <s v="Rezorty"/>
    <s v="Ministerstvo zdravotnictví"/>
    <n v="64203"/>
    <x v="34"/>
    <s v="Fakultní nemocnice v Motole"/>
    <n v="191987899"/>
    <s v="N"/>
    <s v="Společenská relevance"/>
    <s v="Kanderová, Veronika;Rezková Řezníčková, Leona;Březinová, Jana;Feixová, Hana;Kalina, Tomáš;Mejstříková, Ester;Vášková, Martina;Nováková, Michaela;Zuna, Jan;Froňková, Eva;Kubričanová Žaliová, Markéta;Svatoň, Michael;Kotrová, Michaela;Mužíková, Kateřina;Hruš"/>
    <s v="Stanovení lymfocytárních subpopulací CD3+ , CD4+ , CD8+ , CD19+ , CD16,56+ v periferní krvi průtokovou cytometrií [Gate: lymfocytární]"/>
    <x v="5"/>
    <s v="3.2 Clinical medicine"/>
    <s v="Oncology"/>
    <x v="0"/>
    <x v="2"/>
    <n v="0"/>
    <n v="0"/>
    <n v="0"/>
    <n v="1"/>
    <n v="0"/>
    <n v="0"/>
  </r>
  <r>
    <s v="Rezorty"/>
    <s v="Ministerstvo zdravotnictví"/>
    <n v="64203"/>
    <x v="34"/>
    <s v="Fakultní nemocnice v Motole"/>
    <n v="191987900"/>
    <s v="N"/>
    <s v="Společenská relevance"/>
    <s v="Kanderová, Veronika;Rezková Řezníčková, Leona;Březinová, Jana;Feixová, Hana;Kalina, Tomáš;Mejstříková, Ester;Vášková, Martina;Nováková, Michaela;Zuna, Jan;Froňková, Eva;Kubričanová Žaliová, Markéta;Svatoň, Michael;Kotrová, Michaela;Mužíková, Kateřina;Hruš"/>
    <s v="Imunofenotypizace leukemií ze vzorku kostní dřeně, periferní krve, výpotku a mozkomíšního moku průtokovou cytometrií [Gate: atypické buňky]"/>
    <x v="5"/>
    <s v="3.2 Clinical medicine"/>
    <s v="Oncology"/>
    <x v="0"/>
    <x v="2"/>
    <n v="0"/>
    <n v="0"/>
    <n v="0"/>
    <n v="1"/>
    <n v="0"/>
    <n v="0"/>
  </r>
  <r>
    <s v="Rezorty"/>
    <s v="Ministerstvo zdravotnictví"/>
    <n v="64203"/>
    <x v="34"/>
    <s v="Fakultní nemocnice v Motole"/>
    <n v="191987901"/>
    <s v="N"/>
    <s v="Společenská relevance"/>
    <s v="Kanderová, Veronika;Rezková Řezníčková, Leona;Březinová, Jana;Feixová, Hana;Kalina, Tomáš;Mejstříková, Ester;Vášková, Martina;Nováková, Michaela;Zuna, Jan;Froňková, Eva;Kubričanová Žaliová, Markéta;Svatoň, Michael;Kotrová, Michaela;Mužíková, Kateřina;Hruš"/>
    <s v="Stanovení CD34+ buněk v kostní dřeni, periferní krvi, pupečníkové krvi a aferézních produktech průtokovou cytometrií (ISHAGE) [Gate: CD34 ISHAGE]"/>
    <x v="5"/>
    <s v="3.2 Clinical medicine"/>
    <s v="Oncology"/>
    <x v="0"/>
    <x v="2"/>
    <n v="0"/>
    <n v="0"/>
    <n v="0"/>
    <n v="1"/>
    <n v="0"/>
    <n v="0"/>
  </r>
  <r>
    <s v="Rezorty"/>
    <s v="Ministerstvo zdravotnictví"/>
    <n v="64203"/>
    <x v="34"/>
    <s v="Fakultní nemocnice v Motole"/>
    <n v="191987902"/>
    <s v="N"/>
    <s v="Společenská relevance"/>
    <s v="Kanderová, Veronika;Rezková Řezníčková, Leona;Březinová, Jana;Feixová, Hana;Kalina, Tomáš;Mejstříková, Ester;Vášková, Martina;Nováková, Michaela;Zuna, Jan;Froňková, Eva;Kubričanová Žaliová, Markéta;Svatoň, Michael;Kotrová, Michaela;Mužíková, Kateřina;Hruš"/>
    <s v="Vyšetření na přítomnost minimální reziduální nemoci RQ-PCR na úrovni DNA pomocí klonálních přestaveb Ig/TCR definovaných metodami PCR nebo masivně paralelního sekvenování (NGS)"/>
    <x v="5"/>
    <s v="3.2 Clinical medicine"/>
    <s v="Oncology"/>
    <x v="0"/>
    <x v="2"/>
    <n v="0"/>
    <n v="0"/>
    <n v="0"/>
    <n v="1"/>
    <n v="0"/>
    <n v="0"/>
  </r>
  <r>
    <s v="Rezorty"/>
    <s v="Ministerstvo zdravotnictví"/>
    <n v="64203"/>
    <x v="34"/>
    <s v="Fakultní nemocnice v Motole"/>
    <n v="192017644"/>
    <s v="O"/>
    <s v="Společenská relevance"/>
    <s v="Babjuk, Marek"/>
    <s v="Trends in Bladder Cancer Incidence and Mortality: Success or Disappointment?"/>
    <x v="5"/>
    <s v="3.2 Clinical medicine"/>
    <s v="Urology and nephrology"/>
    <x v="0"/>
    <x v="2"/>
    <n v="0"/>
    <n v="0"/>
    <n v="0"/>
    <n v="1"/>
    <n v="0"/>
    <n v="0"/>
  </r>
  <r>
    <s v="Rezorty"/>
    <s v="Ministerstvo zdravotnictví"/>
    <n v="64203"/>
    <x v="34"/>
    <s v="Fakultní nemocnice v Motole"/>
    <n v="192018039"/>
    <s v="O"/>
    <s v="Společenská relevance"/>
    <s v="Starý, Jan"/>
    <s v="Editorial: Hemofilie v České republice roku 2017"/>
    <x v="5"/>
    <s v="3.2 Clinical medicine"/>
    <s v="Oncology"/>
    <x v="0"/>
    <x v="2"/>
    <n v="0"/>
    <n v="0"/>
    <n v="0"/>
    <n v="1"/>
    <n v="0"/>
    <n v="0"/>
  </r>
  <r>
    <s v="Rezorty"/>
    <s v="Ministerstvo zdravotnictví"/>
    <n v="64203"/>
    <x v="34"/>
    <s v="Fakultní nemocnice v Motole"/>
    <n v="192018084"/>
    <s v="J"/>
    <s v="Přínos k poznání"/>
    <s v="Zámečník, Josef;Rychlý, Boris;Švajdler, Marián"/>
    <s v="Novinky ve WHO klasifikaci nádorů centrálního nervového systému 2016. 2. část,. Embryonální nádory CNS a ostatní skupiny nádorů (kromě difúzních gliomů)"/>
    <x v="5"/>
    <s v="3.2 Clinical medicine"/>
    <s v="Oncology"/>
    <x v="0"/>
    <x v="2"/>
    <n v="0"/>
    <n v="0"/>
    <n v="0"/>
    <n v="1"/>
    <n v="0"/>
    <n v="0"/>
  </r>
  <r>
    <s v="Rezorty"/>
    <s v="Ministerstvo zdravotnictví"/>
    <n v="64203"/>
    <x v="34"/>
    <s v="Fakultní nemocnice v Motole"/>
    <n v="191898229"/>
    <s v="J"/>
    <s v="Společenská relevance"/>
    <s v="Ložek, Miroslav;Janoušek, Jan;Riedlbauchová, Lucie;Lhotská, Lenka"/>
    <s v="Počítačové modelování dyssynchronního srdce"/>
    <x v="5"/>
    <n v="30200"/>
    <n v="30201"/>
    <x v="1"/>
    <x v="3"/>
    <n v="0"/>
    <n v="0"/>
    <n v="0"/>
    <n v="0"/>
    <n v="1"/>
    <n v="0"/>
  </r>
  <r>
    <s v="Rezorty"/>
    <s v="Ministerstvo zdravotnictví"/>
    <n v="64203"/>
    <x v="34"/>
    <s v="Fakultní nemocnice v Motole"/>
    <n v="191898475"/>
    <s v="J"/>
    <s v="Společenská relevance"/>
    <s v="Zvára, Karel;Chleborád, Karel;Dostálová, Taťjána;Zvárová, Jana"/>
    <s v="Electronic oral health record in dental care"/>
    <x v="5"/>
    <n v="30200"/>
    <n v="30208"/>
    <x v="1"/>
    <x v="0"/>
    <n v="0"/>
    <n v="1"/>
    <n v="0"/>
    <n v="0"/>
    <n v="0"/>
    <n v="0"/>
  </r>
  <r>
    <s v="Rezorty"/>
    <s v="Ministerstvo zdravotnictví"/>
    <n v="64203"/>
    <x v="34"/>
    <s v="Fakultní nemocnice v Motole"/>
    <n v="191898510"/>
    <s v="O"/>
    <s v="Společenská relevance"/>
    <s v="Perušičová, Jindřiška"/>
    <s v="Diabetes mellitus v kostce II."/>
    <x v="5"/>
    <n v="30200"/>
    <n v="30202"/>
    <x v="1"/>
    <x v="1"/>
    <n v="0"/>
    <n v="0"/>
    <n v="1"/>
    <n v="0"/>
    <n v="0"/>
    <n v="0"/>
  </r>
  <r>
    <s v="Rezorty"/>
    <s v="Ministerstvo zdravotnictví"/>
    <n v="64203"/>
    <x v="34"/>
    <s v="Fakultní nemocnice v Motole"/>
    <n v="191898516"/>
    <s v="J"/>
    <s v="Společenská relevance"/>
    <s v="Šťastný, Eduard;Trč, Tomáš;Philippou, Theodoros;Lisý, Jiří;Bruna, Richard"/>
    <s v="Využití počítačové tomografie při hodnocení osteointegrace a remodelace kostní tkáně v okolí necementované revizní oválné jamky - typ TC"/>
    <x v="5"/>
    <n v="30200"/>
    <n v="30211"/>
    <x v="1"/>
    <x v="2"/>
    <n v="0"/>
    <n v="0"/>
    <n v="0"/>
    <n v="1"/>
    <n v="0"/>
    <n v="0"/>
  </r>
  <r>
    <s v="Rezorty"/>
    <s v="Ministerstvo zdravotnictví"/>
    <n v="64203"/>
    <x v="34"/>
    <s v="Fakultní nemocnice v Motole"/>
    <n v="191898524"/>
    <s v="B"/>
    <s v="Společenská relevance"/>
    <s v="Štechová, Kateřina;Kravarová, Eva;Kvapil, Milan;Lhotská, Lenka;Piťhová, Pavlína;Slabá, Šárka"/>
    <s v="Technologie v diabetologii"/>
    <x v="5"/>
    <n v="30200"/>
    <n v="30202"/>
    <x v="1"/>
    <x v="1"/>
    <n v="0"/>
    <n v="0"/>
    <n v="1"/>
    <n v="0"/>
    <n v="0"/>
    <n v="0"/>
  </r>
  <r>
    <s v="Rezorty"/>
    <s v="Ministerstvo zdravotnictví"/>
    <n v="64203"/>
    <x v="34"/>
    <s v="Fakultní nemocnice v Motole"/>
    <n v="191898536"/>
    <s v="J"/>
    <s v="Společenská relevance"/>
    <s v="Pohunek, Petr"/>
    <s v="Česká iniciativa pro astma z pohledu mezinárodních aktivit"/>
    <x v="5"/>
    <n v="30200"/>
    <n v="30203"/>
    <x v="1"/>
    <x v="0"/>
    <n v="0"/>
    <n v="1"/>
    <n v="0"/>
    <n v="0"/>
    <n v="0"/>
    <n v="0"/>
  </r>
  <r>
    <s v="Rezorty"/>
    <s v="Ministerstvo zdravotnictví"/>
    <n v="64203"/>
    <x v="34"/>
    <s v="Fakultní nemocnice v Motole"/>
    <n v="191898561"/>
    <s v="C"/>
    <s v="Společenská relevance"/>
    <s v="Janoušek, Jan;Lurz, Phillipp"/>
    <s v="Rhythmusstörungen und Dyssynchronie"/>
    <x v="5"/>
    <n v="30200"/>
    <n v="30201"/>
    <x v="1"/>
    <x v="2"/>
    <n v="0"/>
    <n v="0"/>
    <n v="0"/>
    <n v="1"/>
    <n v="0"/>
    <n v="0"/>
  </r>
  <r>
    <s v="Rezorty"/>
    <s v="Ministerstvo zdravotnictví"/>
    <n v="64203"/>
    <x v="34"/>
    <s v="Fakultní nemocnice v Motole"/>
    <n v="191898585"/>
    <s v="J"/>
    <s v="Společenská relevance"/>
    <s v="Houška, Milan;Strohalm, Jan;Bartůňková, Jiřina"/>
    <s v="Zázvor a jeho účinky na zdraví"/>
    <x v="5"/>
    <n v="30100"/>
    <n v="30102"/>
    <x v="1"/>
    <x v="2"/>
    <n v="0"/>
    <n v="0"/>
    <n v="0"/>
    <n v="1"/>
    <n v="0"/>
    <n v="0"/>
  </r>
  <r>
    <s v="AV ČR"/>
    <s v="AV ČR"/>
    <n v="67985955"/>
    <x v="35"/>
    <s v="Filosofický ústav AV ČR, v. v. i."/>
    <n v="191868623"/>
    <s v="B"/>
    <s v="Přínos k poznání"/>
    <s v="Vostal, Filip"/>
    <s v="Accelerating Academia: the Changing Structure of Academic Time"/>
    <x v="4"/>
    <s v="5.4 Sociology"/>
    <s v="Social topics (Women´s and gender studies; Social issues; Family studies; Social work)"/>
    <x v="0"/>
    <x v="5"/>
    <n v="1"/>
    <n v="0"/>
    <n v="0"/>
    <n v="0"/>
    <n v="0"/>
    <n v="0"/>
  </r>
  <r>
    <s v="AV ČR"/>
    <s v="AV ČR"/>
    <n v="67985955"/>
    <x v="35"/>
    <s v="Filosofický ústav AV ČR, v. v. i."/>
    <n v="191868734"/>
    <s v="B"/>
    <s v="Přínos k poznání"/>
    <s v="Jemelka, M.;Ševeček, Ondřej"/>
    <s v="Tovární města Bat'ova koncernu: Evropská kapitola globální expanze"/>
    <x v="2"/>
    <s v="6.1 History and Archaeology"/>
    <s v="History (history of science and technology to be 6.3, history of specific sciences to be under the respective headings)"/>
    <x v="0"/>
    <x v="0"/>
    <n v="0"/>
    <n v="1"/>
    <n v="0"/>
    <n v="0"/>
    <n v="0"/>
    <n v="0"/>
  </r>
  <r>
    <s v="AV ČR"/>
    <s v="AV ČR"/>
    <n v="67985955"/>
    <x v="35"/>
    <s v="Filosofický ústav AV ČR, v. v. i."/>
    <n v="191875826"/>
    <s v="J"/>
    <s v="Přínos k poznání"/>
    <s v="Řezníková, Lenka"/>
    <s v="Beyond Ideology: Representations of the Baroque in Socialist Czechoslovakia As Seen Through the Media"/>
    <x v="2"/>
    <s v="6.1 History and Archaeology"/>
    <s v="History (history of science and technology to be 6.3, history of specific sciences to be under the respective headings)"/>
    <x v="0"/>
    <x v="0"/>
    <n v="0"/>
    <n v="1"/>
    <n v="0"/>
    <n v="0"/>
    <n v="0"/>
    <n v="0"/>
  </r>
  <r>
    <s v="AV ČR"/>
    <s v="AV ČR"/>
    <n v="67985955"/>
    <x v="35"/>
    <s v="Filosofický ústav AV ČR, v. v. i."/>
    <n v="191965850"/>
    <s v="C"/>
    <s v="Přínos k poznání"/>
    <s v="Cermanová, Pavlína"/>
    <s v="Constructing the Apocalypse. Connections between English and Bohemian Apocalyptic Thinking"/>
    <x v="2"/>
    <s v="6.1 History and Archaeology"/>
    <s v="History (history of science and technology to be 6.3, history of specific sciences to be under the respective headings)"/>
    <x v="0"/>
    <x v="0"/>
    <n v="0"/>
    <n v="1"/>
    <n v="0"/>
    <n v="0"/>
    <n v="0"/>
    <n v="0"/>
  </r>
  <r>
    <s v="AV ČR"/>
    <s v="AV ČR"/>
    <n v="67985955"/>
    <x v="35"/>
    <s v="Filosofický ústav AV ČR, v. v. i."/>
    <n v="191965851"/>
    <s v="C"/>
    <s v="Přínos k poznání"/>
    <s v="Pavlíček, Ota"/>
    <s v="Wyclif’s Early Reception in Bohemia and His Influence on the Thought Jerome of Prague"/>
    <x v="2"/>
    <s v="6.1 History and Archaeology"/>
    <s v="History (history of science and technology to be 6.3, history of specific sciences to be under the respective headings)"/>
    <x v="0"/>
    <x v="0"/>
    <n v="0"/>
    <n v="1"/>
    <n v="0"/>
    <n v="0"/>
    <n v="0"/>
    <n v="0"/>
  </r>
  <r>
    <s v="AV ČR"/>
    <s v="AV ČR"/>
    <n v="67985955"/>
    <x v="35"/>
    <s v="Filosofický ústav AV ČR, v. v. i."/>
    <n v="191965857"/>
    <s v="C"/>
    <s v="Přínos k poznání"/>
    <s v="Soukup, Pavel"/>
    <s v="Crusading against Christians in the Fifteenth Century. Doubts and Debates"/>
    <x v="2"/>
    <s v="6.1 History and Archaeology"/>
    <s v="History (history of science and technology to be 6.3, history of specific sciences to be under the respective headings)"/>
    <x v="0"/>
    <x v="0"/>
    <n v="0"/>
    <n v="1"/>
    <n v="0"/>
    <n v="0"/>
    <n v="0"/>
    <n v="0"/>
  </r>
  <r>
    <s v="AV ČR"/>
    <s v="AV ČR"/>
    <n v="67985955"/>
    <x v="35"/>
    <s v="Filosofický ústav AV ČR, v. v. i."/>
    <n v="191965877"/>
    <s v="B"/>
    <s v="Přínos k poznání"/>
    <s v="Černá, Alena M.;Šmahel, František"/>
    <s v="Nejstarší městská kniha táborská z let 1432–1452"/>
    <x v="2"/>
    <s v="6.1 History and Archaeology"/>
    <s v="History (history of science and technology to be 6.3, history of specific sciences to be under the respective headings)"/>
    <x v="0"/>
    <x v="0"/>
    <n v="0"/>
    <n v="1"/>
    <n v="0"/>
    <n v="0"/>
    <n v="0"/>
    <n v="0"/>
  </r>
  <r>
    <s v="AV ČR"/>
    <s v="AV ČR"/>
    <n v="67985955"/>
    <x v="35"/>
    <s v="Filosofický ústav AV ČR, v. v. i."/>
    <n v="191965911"/>
    <s v="O"/>
    <s v="Přínos k poznání"/>
    <s v="Nodl, Martin"/>
    <s v="Das Kuttenberger Dekret von 1409. Von der Eintracht zum Konflikt der Prager Universitätsnationen"/>
    <x v="2"/>
    <s v="6.1 History and Archaeology"/>
    <s v="History (history of science and technology to be 6.3, history of specific sciences to be under the respective headings)"/>
    <x v="0"/>
    <x v="0"/>
    <n v="0"/>
    <n v="1"/>
    <n v="0"/>
    <n v="0"/>
    <n v="0"/>
    <n v="0"/>
  </r>
  <r>
    <s v="AV ČR"/>
    <s v="AV ČR"/>
    <n v="67985955"/>
    <x v="35"/>
    <s v="Filosofický ústav AV ČR, v. v. i."/>
    <n v="191977649"/>
    <s v="B"/>
    <s v="Přínos k poznání"/>
    <s v="Bažant, Jan"/>
    <s v="Perseus &amp; Medusa. Zobrazení mýtu od počátku do dneška"/>
    <x v="2"/>
    <s v="6.1 History and Archaeology"/>
    <s v="History (history of science and technology to be 6.3, history of specific sciences to be under the respective headings)"/>
    <x v="0"/>
    <x v="0"/>
    <n v="0"/>
    <n v="1"/>
    <n v="0"/>
    <n v="0"/>
    <n v="0"/>
    <n v="0"/>
  </r>
  <r>
    <s v="AV ČR"/>
    <s v="AV ČR"/>
    <n v="67985955"/>
    <x v="35"/>
    <s v="Filosofický ústav AV ČR, v. v. i."/>
    <n v="191868700"/>
    <s v="B"/>
    <s v="Přínos k poznání"/>
    <s v="Desenská Ciglerová, Jana;Förster, Josef;Kvapil, J.;Matl, Jiří;Petrbok, Václav;Podavka, Ondřej;Polakovič, Daniel;Pumprla, Václav;Svatoš, Martin;Žůrek, Jiří;Hádek, Karel"/>
    <s v="Joannes Petrus Cerroni. Spisovatelé Království českého. Díl 1, A-B"/>
    <x v="2"/>
    <s v="6.2 Languages and Literature"/>
    <s v="Specific literatures"/>
    <x v="0"/>
    <x v="5"/>
    <n v="1"/>
    <n v="0"/>
    <n v="0"/>
    <n v="0"/>
    <n v="0"/>
    <n v="0"/>
  </r>
  <r>
    <s v="AV ČR"/>
    <s v="AV ČR"/>
    <n v="67985955"/>
    <x v="35"/>
    <s v="Filosofický ústav AV ČR, v. v. i."/>
    <n v="191868668"/>
    <s v="B"/>
    <s v="Přínos k poznání"/>
    <s v="Silagiová, Zuzana;Černá, Julie;Florianová, Hana;Kocánová, Barbora;Martínková, Dana;Nývlt, Pavel;Šedinová, Hana;Vršecká, Kateřina"/>
    <s v="Latinitatis medii aevi lexicon Bohemorum = Slovník středověké latiny v českých zemích: díl 23"/>
    <x v="2"/>
    <s v="6.2 Languages and Literature"/>
    <s v="Specific languages"/>
    <x v="0"/>
    <x v="0"/>
    <n v="0"/>
    <n v="1"/>
    <n v="0"/>
    <n v="0"/>
    <n v="0"/>
    <n v="0"/>
  </r>
  <r>
    <s v="AV ČR"/>
    <s v="AV ČR"/>
    <n v="67985955"/>
    <x v="35"/>
    <s v="Filosofický ústav AV ČR, v. v. i."/>
    <n v="191868622"/>
    <s v="B"/>
    <s v="Přínos k poznání"/>
    <s v="Mikeš, Vladimír"/>
    <s v="Le paradoxe stoïcien: liberté de l’action déterminée"/>
    <x v="2"/>
    <s v="6.3 Philosophy, Ethics and Religion"/>
    <s v="Ethics (except ethics related to specific subfields)"/>
    <x v="0"/>
    <x v="5"/>
    <n v="1"/>
    <n v="0"/>
    <n v="0"/>
    <n v="0"/>
    <n v="0"/>
    <n v="0"/>
  </r>
  <r>
    <s v="AV ČR"/>
    <s v="AV ČR"/>
    <n v="67985955"/>
    <x v="35"/>
    <s v="Filosofický ústav AV ČR, v. v. i."/>
    <n v="191965845"/>
    <s v="B"/>
    <s v="Přínos k poznání"/>
    <s v="Peregrin, Jaroslav;Svoboda, Vladimír"/>
    <s v="Reflective Equilibrium and the Principles of Logical Analysis. Understanding the Laws of Logic"/>
    <x v="2"/>
    <s v="6.3 Philosophy, Ethics and Religion"/>
    <s v="Philosophy, History and Philosophy of science and technology"/>
    <x v="0"/>
    <x v="5"/>
    <n v="1"/>
    <n v="0"/>
    <n v="0"/>
    <n v="0"/>
    <n v="0"/>
    <n v="0"/>
  </r>
  <r>
    <s v="AV ČR"/>
    <s v="AV ČR"/>
    <n v="67985955"/>
    <x v="35"/>
    <s v="Filosofický ústav AV ČR, v. v. i."/>
    <n v="191977783"/>
    <s v="B"/>
    <s v="Přínos k poznání"/>
    <s v="Dierckxsens, Geoffrey"/>
    <s v="Paul Ricoeur's Moral Anthropology. Singularity, Responibility, and Justice"/>
    <x v="2"/>
    <s v="6.3 Philosophy, Ethics and Religion"/>
    <s v="Ethics (except ethics related to specific subfields)"/>
    <x v="0"/>
    <x v="5"/>
    <n v="1"/>
    <n v="0"/>
    <n v="0"/>
    <n v="0"/>
    <n v="0"/>
    <n v="0"/>
  </r>
  <r>
    <s v="AV ČR"/>
    <s v="AV ČR"/>
    <n v="67985955"/>
    <x v="35"/>
    <s v="Filosofický ústav AV ČR, v. v. i."/>
    <n v="191868604"/>
    <s v="C"/>
    <s v="Přínos k poznání"/>
    <s v="Urbánek, Vladimír"/>
    <s v="J. A. Comenius and the Practice of Correspondence Networking: Between the Office of Address and the Collegium Lucis"/>
    <x v="2"/>
    <s v="6.3 Philosophy, Ethics and Religion"/>
    <s v="Philosophy, History and Philosophy of science and technology"/>
    <x v="0"/>
    <x v="0"/>
    <n v="0"/>
    <n v="1"/>
    <n v="0"/>
    <n v="0"/>
    <n v="0"/>
    <n v="0"/>
  </r>
  <r>
    <s v="AV ČR"/>
    <s v="AV ČR"/>
    <n v="67985955"/>
    <x v="35"/>
    <s v="Filosofický ústav AV ČR, v. v. i."/>
    <n v="191868605"/>
    <s v="C"/>
    <s v="Přínos k poznání"/>
    <s v="Peregrin, Jaroslav"/>
    <s v="Social Normativism"/>
    <x v="2"/>
    <s v="6.3 Philosophy, Ethics and Religion"/>
    <s v="Philosophy, History and Philosophy of science and technology"/>
    <x v="0"/>
    <x v="0"/>
    <n v="0"/>
    <n v="1"/>
    <n v="0"/>
    <n v="0"/>
    <n v="0"/>
    <n v="0"/>
  </r>
  <r>
    <s v="AV ČR"/>
    <s v="AV ČR"/>
    <n v="67985955"/>
    <x v="35"/>
    <s v="Filosofický ústav AV ČR, v. v. i."/>
    <n v="191868630"/>
    <s v="C"/>
    <s v="Přínos k poznání"/>
    <s v="Cermanová, Pavlína"/>
    <s v="Gog and Magog: Using concepts of Apocalyptic Enemies in the Hussite era"/>
    <x v="2"/>
    <s v="6.3 Philosophy, Ethics and Religion"/>
    <s v="Religious studies"/>
    <x v="0"/>
    <x v="0"/>
    <n v="0"/>
    <n v="1"/>
    <n v="0"/>
    <n v="0"/>
    <n v="0"/>
    <n v="0"/>
  </r>
  <r>
    <s v="AV ČR"/>
    <s v="AV ČR"/>
    <n v="67985955"/>
    <x v="35"/>
    <s v="Filosofický ústav AV ČR, v. v. i."/>
    <n v="191868662"/>
    <s v="C"/>
    <s v="Přínos k poznání"/>
    <s v="Kvasz, Ladislav"/>
    <s v="Language and the Limits of Science"/>
    <x v="2"/>
    <s v="6.3 Philosophy, Ethics and Religion"/>
    <s v="Philosophy, History and Philosophy of science and technology"/>
    <x v="0"/>
    <x v="0"/>
    <n v="0"/>
    <n v="1"/>
    <n v="0"/>
    <n v="0"/>
    <n v="0"/>
    <n v="0"/>
  </r>
  <r>
    <s v="AV ČR"/>
    <s v="AV ČR"/>
    <n v="67985955"/>
    <x v="35"/>
    <s v="Filosofický ústav AV ČR, v. v. i."/>
    <n v="191868674"/>
    <s v="B"/>
    <s v="Přínos k poznání"/>
    <s v="Novotný, Karel"/>
    <s v="Relevance subjektivity: tělo a duše z hlediska fenomenologie afektivity"/>
    <x v="2"/>
    <s v="6.3 Philosophy, Ethics and Religion"/>
    <s v="Philosophy, History and Philosophy of science and technology"/>
    <x v="0"/>
    <x v="0"/>
    <n v="0"/>
    <n v="1"/>
    <n v="0"/>
    <n v="0"/>
    <n v="0"/>
    <n v="0"/>
  </r>
  <r>
    <s v="AV ČR"/>
    <s v="AV ČR"/>
    <n v="67985955"/>
    <x v="35"/>
    <s v="Filosofický ústav AV ČR, v. v. i."/>
    <n v="191868769"/>
    <s v="B"/>
    <s v="Přínos k poznání"/>
    <s v="Parusniková, Zuzana"/>
    <s v="David Hume, Sceptic"/>
    <x v="2"/>
    <s v="6.3 Philosophy, Ethics and Religion"/>
    <s v="Philosophy, History and Philosophy of science and technology"/>
    <x v="0"/>
    <x v="0"/>
    <n v="0"/>
    <n v="1"/>
    <n v="0"/>
    <n v="0"/>
    <n v="0"/>
    <n v="0"/>
  </r>
  <r>
    <s v="AV ČR"/>
    <s v="AV ČR"/>
    <n v="67985955"/>
    <x v="35"/>
    <s v="Filosofický ústav AV ČR, v. v. i."/>
    <n v="191868771"/>
    <s v="C"/>
    <s v="Přínos k poznání"/>
    <s v="Bierhanzl, Jan"/>
    <s v="Ethique, folie et exclusion: Le dernier Levinas et le premier Foucault"/>
    <x v="2"/>
    <s v="6.3 Philosophy, Ethics and Religion"/>
    <s v="Ethics (except ethics related to specific subfields)"/>
    <x v="0"/>
    <x v="0"/>
    <n v="0"/>
    <n v="1"/>
    <n v="0"/>
    <n v="0"/>
    <n v="0"/>
    <n v="0"/>
  </r>
  <r>
    <s v="AV ČR"/>
    <s v="AV ČR"/>
    <n v="67985955"/>
    <x v="35"/>
    <s v="Filosofický ústav AV ČR, v. v. i."/>
    <n v="191965862"/>
    <s v="B"/>
    <s v="Přínos k poznání"/>
    <s v="Hříbek, Tomáš"/>
    <s v="Jaké to je, nebo o čem to je? Místo vědomí v materiálním světě"/>
    <x v="2"/>
    <s v="6.3 Philosophy, Ethics and Religion"/>
    <s v="Philosophy, History and Philosophy of science and technology"/>
    <x v="0"/>
    <x v="0"/>
    <n v="0"/>
    <n v="1"/>
    <n v="0"/>
    <n v="0"/>
    <n v="0"/>
    <n v="0"/>
  </r>
  <r>
    <s v="AV ČR"/>
    <s v="AV ČR"/>
    <n v="67985955"/>
    <x v="35"/>
    <s v="Filosofický ústav AV ČR, v. v. i."/>
    <n v="191965883"/>
    <s v="C"/>
    <s v="Přínos k poznání"/>
    <s v="Janoušek, Hynek"/>
    <s v="Consciousness of Judging. Katkov’s Critique of Marty’s State of Affairs and Brentano’s Description of Judgement"/>
    <x v="2"/>
    <s v="6.3 Philosophy, Ethics and Religion"/>
    <s v="Philosophy, History and Philosophy of science and technology"/>
    <x v="0"/>
    <x v="0"/>
    <n v="0"/>
    <n v="1"/>
    <n v="0"/>
    <n v="0"/>
    <n v="0"/>
    <n v="0"/>
  </r>
  <r>
    <s v="AV ČR"/>
    <s v="AV ČR"/>
    <n v="67985955"/>
    <x v="35"/>
    <s v="Filosofický ústav AV ČR, v. v. i."/>
    <n v="191965903"/>
    <s v="C"/>
    <s v="Přínos k poznání"/>
    <s v="Ierna, Carlo"/>
    <s v="The Brentanist Philosophy of Mathematics in Edmund Husserl’s Early Works"/>
    <x v="2"/>
    <s v="6.3 Philosophy, Ethics and Religion"/>
    <s v="Philosophy, History and Philosophy of science and technology"/>
    <x v="0"/>
    <x v="0"/>
    <n v="0"/>
    <n v="1"/>
    <n v="0"/>
    <n v="0"/>
    <n v="0"/>
    <n v="0"/>
  </r>
  <r>
    <s v="AV ČR"/>
    <s v="AV ČR"/>
    <n v="67985955"/>
    <x v="35"/>
    <s v="Filosofický ústav AV ČR, v. v. i."/>
    <n v="191965932"/>
    <s v="B"/>
    <s v="Přínos k poznání"/>
    <s v="Trnka, Jakub"/>
    <s v="Kant a Husserl o zkušenosti"/>
    <x v="2"/>
    <s v="6.3 Philosophy, Ethics and Religion"/>
    <s v="Philosophy, History and Philosophy of science and technology"/>
    <x v="0"/>
    <x v="0"/>
    <n v="0"/>
    <n v="1"/>
    <n v="0"/>
    <n v="0"/>
    <n v="0"/>
    <n v="0"/>
  </r>
  <r>
    <s v="AV ČR"/>
    <s v="AV ČR"/>
    <n v="67985955"/>
    <x v="35"/>
    <s v="Filosofický ústav AV ČR, v. v. i."/>
    <n v="191977623"/>
    <s v="B"/>
    <s v="Přínos k poznání"/>
    <s v="Svoboda, Jan"/>
    <s v="Masarykův realismus a filosofie pozitivizmu"/>
    <x v="2"/>
    <s v="6.3 Philosophy, Ethics and Religion"/>
    <s v="Philosophy, History and Philosophy of science and technology"/>
    <x v="0"/>
    <x v="0"/>
    <n v="0"/>
    <n v="1"/>
    <n v="0"/>
    <n v="0"/>
    <n v="0"/>
    <n v="0"/>
  </r>
  <r>
    <s v="AV ČR"/>
    <s v="AV ČR"/>
    <n v="67985955"/>
    <x v="35"/>
    <s v="Filosofický ústav AV ČR, v. v. i."/>
    <n v="191977711"/>
    <s v="B"/>
    <s v="Přínos k poznání"/>
    <s v="Jindráček, Efrem"/>
    <s v="Paolo Barbò da Soncino. Questioni di Metafisica: Introduzione alla vita ed al pensiero di un tomista rinascimentale con l’edizione critica del IV libro delle sue Acutissimae Quaestiones Metaphysicales"/>
    <x v="2"/>
    <s v="6.3 Philosophy, Ethics and Religion"/>
    <s v="Philosophy, History and Philosophy of science and technology"/>
    <x v="0"/>
    <x v="0"/>
    <n v="0"/>
    <n v="1"/>
    <n v="0"/>
    <n v="0"/>
    <n v="0"/>
    <n v="0"/>
  </r>
  <r>
    <s v="AV ČR"/>
    <s v="AV ČR"/>
    <n v="67985955"/>
    <x v="35"/>
    <s v="Filosofický ústav AV ČR, v. v. i."/>
    <n v="191977804"/>
    <s v="C"/>
    <s v="Přínos k poznání"/>
    <s v="Crippa, Davide"/>
    <s v="Leibniz and the Impossibility of Squaring the Circle"/>
    <x v="2"/>
    <s v="6.3 Philosophy, Ethics and Religion"/>
    <s v="Philosophy, History and Philosophy of science and technology"/>
    <x v="0"/>
    <x v="0"/>
    <n v="0"/>
    <n v="1"/>
    <n v="0"/>
    <n v="0"/>
    <n v="0"/>
    <n v="0"/>
  </r>
  <r>
    <s v="AV ČR"/>
    <s v="AV ČR"/>
    <n v="67985955"/>
    <x v="35"/>
    <s v="Filosofický ústav AV ČR, v. v. i."/>
    <n v="191868618"/>
    <s v="C"/>
    <s v="Přínos k poznání"/>
    <s v="Soukup, Pavel"/>
    <s v="Religion and Violence in the Hussite Wars"/>
    <x v="2"/>
    <s v="6.3 Philosophy, Ethics and Religion"/>
    <s v="Religious studies"/>
    <x v="0"/>
    <x v="1"/>
    <n v="0"/>
    <n v="0"/>
    <n v="1"/>
    <n v="0"/>
    <n v="0"/>
    <n v="0"/>
  </r>
  <r>
    <s v="AV ČR"/>
    <s v="AV ČR"/>
    <n v="67985955"/>
    <x v="35"/>
    <s v="Filosofický ústav AV ČR, v. v. i."/>
    <n v="191868707"/>
    <s v="B"/>
    <s v="Přínos k poznání"/>
    <s v="Kouba, Petr"/>
    <s v="Margins of Phenomenology"/>
    <x v="2"/>
    <s v="6.3 Philosophy, Ethics and Religion"/>
    <s v="Philosophy, History and Philosophy of science and technology"/>
    <x v="0"/>
    <x v="1"/>
    <n v="0"/>
    <n v="0"/>
    <n v="1"/>
    <n v="0"/>
    <n v="0"/>
    <n v="0"/>
  </r>
  <r>
    <s v="AV ČR"/>
    <s v="AV ČR"/>
    <n v="67985955"/>
    <x v="35"/>
    <s v="Filosofický ústav AV ČR, v. v. i."/>
    <n v="191868736"/>
    <s v="C"/>
    <s v="Přínos k poznání"/>
    <s v="Urban, Petr"/>
    <s v="Edith Stein's Phenomenology of Woman's Personality and Value"/>
    <x v="2"/>
    <s v="6.3 Philosophy, Ethics and Religion"/>
    <s v="Ethics (except ethics related to specific subfields)"/>
    <x v="0"/>
    <x v="1"/>
    <n v="0"/>
    <n v="0"/>
    <n v="1"/>
    <n v="0"/>
    <n v="0"/>
    <n v="0"/>
  </r>
  <r>
    <s v="AV ČR"/>
    <s v="AV ČR"/>
    <n v="67985955"/>
    <x v="35"/>
    <s v="Filosofický ústav AV ČR, v. v. i."/>
    <n v="191875785"/>
    <s v="J"/>
    <s v="Přínos k poznání"/>
    <s v="Koreň, Ladislav"/>
    <s v="Joint intentionality: from thin to thick"/>
    <x v="2"/>
    <s v="6.3 Philosophy, Ethics and Religion"/>
    <s v="Philosophy, History and Philosophy of science and technology"/>
    <x v="0"/>
    <x v="1"/>
    <n v="0"/>
    <n v="0"/>
    <n v="1"/>
    <n v="0"/>
    <n v="0"/>
    <n v="0"/>
  </r>
  <r>
    <s v="AV ČR"/>
    <s v="AV ČR"/>
    <n v="67985955"/>
    <x v="35"/>
    <s v="Filosofický ústav AV ČR, v. v. i."/>
    <n v="191965853"/>
    <s v="C"/>
    <s v="Přínos k poznání"/>
    <s v="Janoušek, Hynek;Rollinger, Robin"/>
    <s v="The Prague School"/>
    <x v="2"/>
    <s v="6.3 Philosophy, Ethics and Religion"/>
    <s v="Philosophy, History and Philosophy of science and technology"/>
    <x v="0"/>
    <x v="1"/>
    <n v="0"/>
    <n v="0"/>
    <n v="1"/>
    <n v="0"/>
    <n v="0"/>
    <n v="0"/>
  </r>
  <r>
    <s v="AV ČR"/>
    <s v="AV ČR"/>
    <n v="67985955"/>
    <x v="35"/>
    <s v="Filosofický ústav AV ČR, v. v. i."/>
    <n v="191965871"/>
    <s v="B"/>
    <s v="Přínos k poznání"/>
    <s v="Peregrin, Jaroslav;Vlasáková, Marta"/>
    <s v="Filosofie logiky"/>
    <x v="2"/>
    <s v="6.3 Philosophy, Ethics and Religion"/>
    <s v="Philosophy, History and Philosophy of science and technology"/>
    <x v="0"/>
    <x v="1"/>
    <n v="0"/>
    <n v="0"/>
    <n v="1"/>
    <n v="0"/>
    <n v="0"/>
    <n v="0"/>
  </r>
  <r>
    <s v="AV ČR"/>
    <s v="AV ČR"/>
    <n v="67985955"/>
    <x v="35"/>
    <s v="Filosofický ústav AV ČR, v. v. i."/>
    <n v="191965875"/>
    <s v="B"/>
    <s v="Přínos k poznání"/>
    <s v="Balík, Vojtěch;Schifferová, Věra"/>
    <s v="Jan Amos Komenský. Spisy o první filosofii"/>
    <x v="2"/>
    <s v="6.3 Philosophy, Ethics and Religion"/>
    <s v="Philosophy, History and Philosophy of science and technology"/>
    <x v="0"/>
    <x v="1"/>
    <n v="0"/>
    <n v="0"/>
    <n v="1"/>
    <n v="0"/>
    <n v="0"/>
    <n v="0"/>
  </r>
  <r>
    <s v="AV ČR"/>
    <s v="AV ČR"/>
    <n v="67985955"/>
    <x v="35"/>
    <s v="Filosofický ústav AV ČR, v. v. i."/>
    <n v="191965890"/>
    <s v="B"/>
    <s v="Přínos k poznání"/>
    <s v="Dus, Jan A"/>
    <s v="První list Petrův"/>
    <x v="2"/>
    <s v="6.3 Philosophy, Ethics and Religion"/>
    <s v="Theology"/>
    <x v="0"/>
    <x v="1"/>
    <n v="0"/>
    <n v="0"/>
    <n v="1"/>
    <n v="0"/>
    <n v="0"/>
    <n v="0"/>
  </r>
  <r>
    <s v="AV ČR"/>
    <s v="AV ČR"/>
    <n v="67985955"/>
    <x v="35"/>
    <s v="Filosofický ústav AV ČR, v. v. i."/>
    <n v="191977672"/>
    <s v="C"/>
    <s v="Přínos k poznání"/>
    <s v="Klev, Ansten"/>
    <s v="Husserl and Carnap on regions and formal categories"/>
    <x v="2"/>
    <s v="6.3 Philosophy, Ethics and Religion"/>
    <s v="Philosophy, History and Philosophy of science and technology"/>
    <x v="0"/>
    <x v="1"/>
    <n v="0"/>
    <n v="0"/>
    <n v="1"/>
    <n v="0"/>
    <n v="0"/>
    <n v="0"/>
  </r>
  <r>
    <s v="AV ČR"/>
    <s v="AV ČR"/>
    <n v="67985955"/>
    <x v="35"/>
    <s v="Filosofický ústav AV ČR, v. v. i."/>
    <n v="191868725"/>
    <s v="B"/>
    <s v="Přínos k poznání"/>
    <s v="Klosová, Markéta"/>
    <s v="Divadelní svět J. A. Komenského"/>
    <x v="2"/>
    <s v="6.4 Arts (arts, history of arts, performing arts, music)"/>
    <s v="Performing arts studies (Musicology, Theater science, Dramaturgy)"/>
    <x v="0"/>
    <x v="0"/>
    <n v="0"/>
    <n v="1"/>
    <n v="0"/>
    <n v="0"/>
    <n v="0"/>
    <n v="0"/>
  </r>
  <r>
    <s v="AV ČR"/>
    <s v="AV ČR"/>
    <n v="67985955"/>
    <x v="35"/>
    <s v="Filosofický ústav AV ČR, v. v. i."/>
    <n v="191868788"/>
    <s v="J"/>
    <s v="Přínos k poznání"/>
    <s v="Förster, Josef"/>
    <s v="A Czech Contribution to the Theme of Mauritius in Neo-Latin Drama"/>
    <x v="2"/>
    <s v="6.4 Arts (arts, history of arts, performing arts, music)"/>
    <s v="Performing arts studies (Musicology, Theater science, Dramaturgy)"/>
    <x v="0"/>
    <x v="1"/>
    <n v="0"/>
    <n v="0"/>
    <n v="1"/>
    <n v="0"/>
    <n v="0"/>
    <n v="0"/>
  </r>
  <r>
    <s v="AV ČR"/>
    <s v="AV ČR"/>
    <n v="68378271"/>
    <x v="36"/>
    <s v="Fyzikální ústav AV ČR, v. v. i."/>
    <n v="191865455"/>
    <s v="C"/>
    <s v="Přínos k poznání"/>
    <s v="Hlinka, Jiří;Stepkova, Vilgelmina;Márton, Pavel;Ondrejkovič, Petr"/>
    <s v="Ferroelectric domain walls and their intersections in phase-field simulations"/>
    <x v="1"/>
    <s v="1.3 Physical sciences"/>
    <s v="Condensed matter physics (including formerly solid state physics, supercond.)"/>
    <x v="0"/>
    <x v="0"/>
    <n v="0"/>
    <n v="1"/>
    <n v="0"/>
    <n v="0"/>
    <n v="0"/>
    <n v="0"/>
  </r>
  <r>
    <s v="AV ČR"/>
    <s v="AV ČR"/>
    <n v="68378271"/>
    <x v="36"/>
    <s v="Fyzikální ústav AV ČR, v. v. i."/>
    <n v="191865736"/>
    <s v="P"/>
    <s v="Přínos k poznání"/>
    <s v="Margarone, Daniele;Korn, Georg;Picciotto, A.;Bellutti, P."/>
    <s v="Fixed target for nuclear fusion, apparatus for making nuclear fusion with this fixed target and method of making nuclear fusion with this apparatus"/>
    <x v="1"/>
    <s v="1.3 Physical sciences"/>
    <s v="Nuclear physics"/>
    <x v="0"/>
    <x v="0"/>
    <n v="0"/>
    <n v="1"/>
    <n v="0"/>
    <n v="0"/>
    <n v="0"/>
    <n v="0"/>
  </r>
  <r>
    <s v="AV ČR"/>
    <s v="AV ČR"/>
    <n v="68378271"/>
    <x v="36"/>
    <s v="Fyzikální ústav AV ČR, v. v. i."/>
    <n v="191866033"/>
    <s v="C"/>
    <s v="Přínos k poznání"/>
    <s v="Kůsová, Kateřina;Hapala, Prokop;Jelínek, Pavel;Pelant, Ivan"/>
    <s v="Band structure of silicon nanocrystals"/>
    <x v="1"/>
    <s v="1.3 Physical sciences"/>
    <s v="Condensed matter physics (including formerly solid state physics, supercond.)"/>
    <x v="0"/>
    <x v="0"/>
    <n v="0"/>
    <n v="1"/>
    <n v="0"/>
    <n v="0"/>
    <n v="0"/>
    <n v="0"/>
  </r>
  <r>
    <s v="AV ČR"/>
    <s v="AV ČR"/>
    <n v="68378271"/>
    <x v="36"/>
    <s v="Fyzikální ústav AV ČR, v. v. i."/>
    <n v="191981063"/>
    <s v="P"/>
    <s v="Společenská relevance"/>
    <s v="Novotný, Michal;Bulíř, Jiří;Lančok, Ján;Pokorný, Petr"/>
    <s v="Metoda přípravy vrstev černého hliníku, charakterizovaných vysokou optickou hustotou a nízkou odrazivostí, pomocí magnetronového naprašování, využití povlaku drahého kovu pro ochranu a vylepšení vlastností těchto vrstev a jejich aplikace pro tepelně absor"/>
    <x v="1"/>
    <s v="1.3 Physical sciences"/>
    <s v="Condensed matter physics (including formerly solid state physics, supercond.)"/>
    <x v="0"/>
    <x v="0"/>
    <n v="0"/>
    <n v="1"/>
    <n v="0"/>
    <n v="0"/>
    <n v="0"/>
    <n v="0"/>
  </r>
  <r>
    <s v="AV ČR"/>
    <s v="AV ČR"/>
    <n v="68378271"/>
    <x v="36"/>
    <s v="Fyzikální ústav AV ČR, v. v. i."/>
    <n v="191865721"/>
    <s v="C"/>
    <s v="Přínos k poznání"/>
    <s v="Endo, Akira"/>
    <s v="High-brightness solid-state lasers for compact short-wavelength sources"/>
    <x v="1"/>
    <s v="1.3 Physical sciences"/>
    <s v="Optics (including laser optics and_x000a_quantum optics)"/>
    <x v="0"/>
    <x v="1"/>
    <n v="0"/>
    <n v="0"/>
    <n v="1"/>
    <n v="0"/>
    <n v="0"/>
    <n v="0"/>
  </r>
  <r>
    <s v="AV ČR"/>
    <s v="AV ČR"/>
    <n v="68378271"/>
    <x v="36"/>
    <s v="Fyzikální ústav AV ČR, v. v. i."/>
    <n v="191967257"/>
    <s v="P"/>
    <s v="Společenská relevance"/>
    <s v="Adámek, Petr;Čada, Martin;Hubička, Zdeněk;Jastrabík, Lubomír;Kment, Štěpán;Olejníček, Jiří"/>
    <s v="Způsob diagnostiky plazmatu s vyloučením měření narušených nestabilitami a přechodovými jevy v plazmatu a zařízení k provádění tohoto způsobu"/>
    <x v="1"/>
    <s v="1.3 Physical sciences"/>
    <s v="Fluids and plasma physics (including surface physics)"/>
    <x v="0"/>
    <x v="1"/>
    <n v="0"/>
    <n v="0"/>
    <n v="1"/>
    <n v="0"/>
    <n v="0"/>
    <n v="0"/>
  </r>
  <r>
    <s v="AV ČR"/>
    <s v="AV ČR"/>
    <n v="68378271"/>
    <x v="36"/>
    <s v="Fyzikální ústav AV ČR, v. v. i."/>
    <n v="191981197"/>
    <s v="G"/>
    <s v="Společenská relevance"/>
    <s v="Bakule, Pavel;Antipenkov, Roman;Green, Jonathan T.;Novák, Jakub;Batysta, František;Rus, Bedřich;Boge, Robert;Hubka, Zbyněk;Naylon, Jack A.;Horáček, Martin;Horáček, Jakub;Strkula, Petr;Snopek, David;Indra, Lukáš;Tykalewicz, Boguslav"/>
    <s v="Development of high energy, sub-15 fs OPCPA system operating at 1 kHz repetition rate for ELI-Beamlines facility"/>
    <x v="1"/>
    <s v="1.3 Physical sciences"/>
    <s v="Optics (including laser optics and_x000a_quantum optics)"/>
    <x v="0"/>
    <x v="1"/>
    <n v="0"/>
    <n v="0"/>
    <n v="1"/>
    <n v="0"/>
    <n v="0"/>
    <n v="0"/>
  </r>
  <r>
    <s v="AV ČR"/>
    <s v="AV ČR"/>
    <n v="68378271"/>
    <x v="36"/>
    <s v="Fyzikální ústav AV ČR, v. v. i."/>
    <n v="191981220"/>
    <s v="N"/>
    <s v="Společenská relevance"/>
    <s v="Dejneka, Alexandr;Kubinová, Šárka;Moravec, J.;Bezděk, D."/>
    <s v="Metodika použití nízkoteplotního plazmatu ve veterinární léčbě"/>
    <x v="1"/>
    <s v="1.3 Physical sciences"/>
    <s v="Fluids and plasma physics (including surface physics)"/>
    <x v="0"/>
    <x v="1"/>
    <n v="0"/>
    <n v="0"/>
    <n v="1"/>
    <n v="0"/>
    <n v="0"/>
    <n v="0"/>
  </r>
  <r>
    <s v="AV ČR"/>
    <s v="AV ČR"/>
    <n v="68378271"/>
    <x v="36"/>
    <s v="Fyzikální ústav AV ČR, v. v. i."/>
    <n v="191981105"/>
    <s v="F"/>
    <s v="Společenská relevance"/>
    <s v="Horáček, Martin"/>
    <s v="Detektor energie laserových pulzů"/>
    <x v="1"/>
    <s v="1.3 Physical sciences"/>
    <s v="Optics (including laser optics and_x000a_quantum optics)"/>
    <x v="0"/>
    <x v="2"/>
    <n v="0"/>
    <n v="0"/>
    <n v="0"/>
    <n v="1"/>
    <n v="0"/>
    <n v="0"/>
  </r>
  <r>
    <s v="AV ČR"/>
    <s v="AV ČR"/>
    <n v="68378271"/>
    <x v="36"/>
    <s v="Fyzikální ústav AV ČR, v. v. i."/>
    <n v="191981205"/>
    <s v="P"/>
    <s v="Společenská relevance"/>
    <s v="Straka, Petr;Divoký, Martin"/>
    <s v="Zobrazující spektrograf"/>
    <x v="1"/>
    <s v="1.3 Physical sciences"/>
    <s v="Optics (including laser optics and_x000a_quantum optics)"/>
    <x v="0"/>
    <x v="2"/>
    <n v="0"/>
    <n v="0"/>
    <n v="0"/>
    <n v="1"/>
    <n v="0"/>
    <n v="0"/>
  </r>
  <r>
    <s v="AV ČR"/>
    <s v="AV ČR"/>
    <n v="68378271"/>
    <x v="36"/>
    <s v="Fyzikální ústav AV ČR, v. v. i."/>
    <n v="191980931"/>
    <s v="F"/>
    <s v="Společenská relevance"/>
    <s v="Havlák, Lubomír;Jarý, Vítězslav;Bystřický, Aleš;Nikl, Martin"/>
    <s v="Cirkadiánní zdroj bílého světla"/>
    <x v="1"/>
    <s v="1.3 Physical sciences"/>
    <s v="Optics (including laser optics and_x000a_quantum optics)"/>
    <x v="0"/>
    <x v="3"/>
    <n v="0"/>
    <n v="0"/>
    <n v="0"/>
    <n v="0"/>
    <n v="1"/>
    <n v="0"/>
  </r>
  <r>
    <s v="AV ČR"/>
    <s v="AV ČR"/>
    <n v="68378271"/>
    <x v="36"/>
    <s v="Fyzikální ústav AV ČR, v. v. i."/>
    <n v="191981200"/>
    <s v="G"/>
    <s v="Společenská relevance"/>
    <s v="Kloz, Miroslav;Picchiotti, Alessandra"/>
    <s v="A high speed positioning assembly"/>
    <x v="1"/>
    <s v="1.3 Physical sciences"/>
    <s v="Optics (including laser optics and_x000a_quantum optics)"/>
    <x v="0"/>
    <x v="3"/>
    <n v="0"/>
    <n v="0"/>
    <n v="0"/>
    <n v="0"/>
    <n v="1"/>
    <n v="0"/>
  </r>
  <r>
    <s v="AV ČR"/>
    <s v="AV ČR"/>
    <n v="68378271"/>
    <x v="36"/>
    <s v="Fyzikální ústav AV ČR, v. v. i."/>
    <n v="191865287"/>
    <s v="P"/>
    <s v="Přínos k poznání"/>
    <s v="Boháč, Petr;Veselský, M."/>
    <s v="Nástavec držáku zkušebních vzorků k zařízení pro provádění vrypové zkoušky"/>
    <x v="3"/>
    <s v="2.3 Mechanical engineering"/>
    <s v="Mechanical engineering"/>
    <x v="0"/>
    <x v="2"/>
    <n v="0"/>
    <n v="0"/>
    <n v="0"/>
    <n v="1"/>
    <n v="0"/>
    <n v="0"/>
  </r>
  <r>
    <s v="AV ČR"/>
    <s v="AV ČR"/>
    <n v="68378271"/>
    <x v="36"/>
    <s v="Fyzikální ústav AV ČR, v. v. i."/>
    <n v="191865362"/>
    <s v="G"/>
    <s v="Přínos k poznání"/>
    <s v="Veselský, M.;Tomáštík, Jan;Čtvrtlík, Radim;Boháč, Petr"/>
    <s v="Citlivý nástavec pro fixaci vzorků a snímaní akustické emise vrypové zkoušky; vývojový typ S"/>
    <x v="3"/>
    <s v="2.3 Mechanical engineering"/>
    <s v="Mechanical engineering"/>
    <x v="0"/>
    <x v="3"/>
    <n v="0"/>
    <n v="0"/>
    <n v="0"/>
    <n v="0"/>
    <n v="1"/>
    <n v="0"/>
  </r>
  <r>
    <s v="AV ČR"/>
    <s v="AV ČR"/>
    <n v="68378271"/>
    <x v="36"/>
    <s v="Fyzikální ústav AV ČR, v. v. i."/>
    <n v="191865518"/>
    <s v="G"/>
    <s v="Přínos k poznání"/>
    <s v="Šmíd, Jiří;Olejníček, Jiří;Hubička, Zdeněk;Čada, Martin"/>
    <s v="Vícetryskový PVD depoziční systém"/>
    <x v="3"/>
    <s v="2.5 Materials engineering"/>
    <s v="Coating and films"/>
    <x v="0"/>
    <x v="0"/>
    <n v="0"/>
    <n v="1"/>
    <n v="0"/>
    <n v="0"/>
    <n v="0"/>
    <n v="0"/>
  </r>
  <r>
    <s v="AV ČR"/>
    <s v="AV ČR"/>
    <n v="68378271"/>
    <x v="36"/>
    <s v="Fyzikální ústav AV ČR, v. v. i."/>
    <n v="191865532"/>
    <s v="F"/>
    <s v="Přínos k poznání"/>
    <s v="Adámek, Petr;Čada, Martin;Hubička, Zdeněk;Jastrabík, Lubomír;Kment, Štěpán;Olejníček, Jiří"/>
    <s v="Zařízení pro umožnění diagnostiky plazmatu s vyloučením měření narušených nestabilitami a přechodovými jevy v plazmatu"/>
    <x v="3"/>
    <s v="2.5 Materials engineering"/>
    <s v="Coating and films"/>
    <x v="0"/>
    <x v="1"/>
    <n v="0"/>
    <n v="0"/>
    <n v="1"/>
    <n v="0"/>
    <n v="0"/>
    <n v="0"/>
  </r>
  <r>
    <s v="AV ČR"/>
    <s v="AV ČR"/>
    <n v="68378271"/>
    <x v="36"/>
    <s v="Fyzikální ústav AV ČR, v. v. i."/>
    <n v="191865613"/>
    <s v="F"/>
    <s v="Přínos k poznání"/>
    <s v="Olejníček, Jiří;Šmíd, Jiří;Hubička, Zdeněk;Adámek, Petr;Čada, Martin;Kment, Štěpán"/>
    <s v="Zařízení k řízení depozice tenkých vrstev ve vakuovém vícetryskovém plazmovém systému"/>
    <x v="3"/>
    <s v="2.5 Materials engineering"/>
    <s v="Coating and films"/>
    <x v="0"/>
    <x v="1"/>
    <n v="0"/>
    <n v="0"/>
    <n v="1"/>
    <n v="0"/>
    <n v="0"/>
    <n v="0"/>
  </r>
  <r>
    <s v="AV ČR"/>
    <s v="AV ČR"/>
    <n v="68378271"/>
    <x v="36"/>
    <s v="Fyzikální ústav AV ČR, v. v. i."/>
    <n v="191865738"/>
    <s v="P"/>
    <s v="Přínos k poznání"/>
    <s v="Pavlíček, Pavel"/>
    <s v="Zařízení pro bezkontaktní měření tvaru předmětu"/>
    <x v="3"/>
    <s v="2.5 Materials engineering"/>
    <s v="Coating and films"/>
    <x v="0"/>
    <x v="3"/>
    <n v="0"/>
    <n v="0"/>
    <n v="0"/>
    <n v="0"/>
    <n v="1"/>
    <n v="0"/>
  </r>
  <r>
    <s v="AV ČR"/>
    <s v="AV ČR"/>
    <n v="68378271"/>
    <x v="36"/>
    <s v="Fyzikální ústav AV ČR, v. v. i."/>
    <n v="191865496"/>
    <s v="P"/>
    <s v="Přínos k poznání"/>
    <s v="Churpita, Olexandr;Dejneka, Alexandr;Zablotskyy, Vitaliy A.;Syková, Eva;Kubinová, Šárka"/>
    <s v="Zdroj nízkoteplotního plazmatu s možností kontaktní i bezkontaktní aplikace a způsob výroby sendvičové struktury pro tento zdroj"/>
    <x v="3"/>
    <s v="2.9 Industrial biotechnology"/>
    <s v="Industrial biotechnology"/>
    <x v="0"/>
    <x v="1"/>
    <n v="0"/>
    <n v="0"/>
    <n v="1"/>
    <n v="0"/>
    <n v="0"/>
    <n v="0"/>
  </r>
  <r>
    <s v="AV ČR"/>
    <s v="AV ČR"/>
    <n v="68378271"/>
    <x v="36"/>
    <s v="Fyzikální ústav AV ČR, v. v. i."/>
    <n v="191865700"/>
    <s v="C"/>
    <s v="Přínos k poznání"/>
    <s v="Bačáková, Lucie;Brož, Antonín;Lišková, Jana;Staňková, Ľubica;Potocký, Štěpán;Kromka, Alexander"/>
    <s v="The Application of Nanodiamond in Biotechnology and Tissue Engineering"/>
    <x v="3"/>
    <s v="2.9 Industrial biotechnology"/>
    <s v="Industrial biotechnology"/>
    <x v="0"/>
    <x v="1"/>
    <n v="0"/>
    <n v="0"/>
    <n v="1"/>
    <n v="0"/>
    <n v="0"/>
    <n v="0"/>
  </r>
  <r>
    <s v="AV ČR"/>
    <s v="AV ČR"/>
    <n v="68378271"/>
    <x v="36"/>
    <s v="Fyzikální ústav AV ČR, v. v. i."/>
    <n v="191865810"/>
    <s v="P"/>
    <s v="Přínos k poznání"/>
    <s v="Hospodková, Alice;Blažek, K.;Hulicius, Eduard;Touš, Jan;Nikl, Martin"/>
    <s v="Scintilační detektor pro detekci ionizujícího záření"/>
    <x v="5"/>
    <s v="3.2 Clinical medicine"/>
    <s v="Radiology, nuclear medicine and medical imaging"/>
    <x v="0"/>
    <x v="1"/>
    <n v="0"/>
    <n v="0"/>
    <n v="1"/>
    <n v="0"/>
    <n v="0"/>
    <n v="0"/>
  </r>
  <r>
    <s v="AV ČR"/>
    <s v="AV ČR"/>
    <n v="68378271"/>
    <x v="36"/>
    <s v="Fyzikální ústav AV ČR, v. v. i."/>
    <n v="191865295"/>
    <s v="F"/>
    <s v="Přínos k poznání"/>
    <s v="Churpita, Olexandr;Dejneka, Alexandr;Zablotskyy, Vitaliy A.;Syková, Eva;Kubinová, Šárka"/>
    <s v="Zdroj nízkoteplotního plazmatu s možností kontaktní i bezkontaktní aplikace"/>
    <x v="5"/>
    <s v="3.4 Medical biotechnology"/>
    <s v="Technologies involving the manipulation of cells, tissues, organs or the whole organism (assisted reproduction)"/>
    <x v="0"/>
    <x v="1"/>
    <n v="0"/>
    <n v="0"/>
    <n v="1"/>
    <n v="0"/>
    <n v="0"/>
    <n v="0"/>
  </r>
  <r>
    <s v="AV ČR"/>
    <s v="AV ČR"/>
    <n v="68378271"/>
    <x v="36"/>
    <s v="Fyzikální ústav AV ČR, v. v. i."/>
    <n v="191865296"/>
    <s v="F"/>
    <s v="Přínos k poznání"/>
    <s v="Churpita, Olexandr;Dejneka, Alexandr;Syková, Eva;Kubinová, Šárka"/>
    <s v="Zdroj nízkoteplotního plazmatu, zejména pro generaci plazmatu ve tvaru různých objemových útvarů"/>
    <x v="5"/>
    <s v="3.4 Medical biotechnology"/>
    <s v="Technologies involving the manipulation of cells, tissues, organs or the whole organism (assisted reproduction)"/>
    <x v="0"/>
    <x v="1"/>
    <n v="0"/>
    <n v="0"/>
    <n v="1"/>
    <n v="0"/>
    <n v="0"/>
    <n v="0"/>
  </r>
  <r>
    <s v="AV ČR"/>
    <s v="AV ČR"/>
    <n v="68378271"/>
    <x v="36"/>
    <s v="Fyzikální ústav AV ČR, v. v. i."/>
    <n v="191866054"/>
    <s v="N"/>
    <s v="Přínos k poznání"/>
    <s v="Dejneka, Alexandr;Kubinová, Šárka;Moravec, J.;Bezděk, D."/>
    <s v="Metodika použití nízkoteplotního plazmatu za účelem sterilizace ran"/>
    <x v="5"/>
    <s v="3.4 Medical biotechnology"/>
    <s v="Technologies involving the manipulation of cells, tissues, organs or the whole organism (assisted reproduction)"/>
    <x v="0"/>
    <x v="2"/>
    <n v="0"/>
    <n v="0"/>
    <n v="0"/>
    <n v="1"/>
    <n v="0"/>
    <n v="0"/>
  </r>
  <r>
    <s v="AV ČR"/>
    <s v="AV ČR"/>
    <n v="67985823"/>
    <x v="37"/>
    <s v="Fyziologický ústav AV ČR, v. v. i."/>
    <n v="191976249"/>
    <s v="P"/>
    <s v="Společenská relevance"/>
    <s v="Maletínská, Lenka;Železná, Blanka;Kuneš, Jaroslav;Nagelová, Veronika"/>
    <s v="Lipidated peptides for lowering blood glucose"/>
    <x v="5"/>
    <s v="3.2 Clinical medicine"/>
    <s v="Endocrinology and metabolism (including diabetes, hormones)"/>
    <x v="0"/>
    <x v="0"/>
    <n v="0"/>
    <n v="1"/>
    <n v="0"/>
    <n v="0"/>
    <n v="0"/>
    <n v="0"/>
  </r>
  <r>
    <s v="AV ČR"/>
    <s v="AV ČR"/>
    <n v="67985823"/>
    <x v="37"/>
    <s v="Fyziologický ústav AV ČR, v. v. i."/>
    <n v="191976189"/>
    <s v="F"/>
    <s v="Společenská relevance"/>
    <s v="Matějka, R.;Štěpanovská, J.;Rosina, J.;Kneppo, P.;Brynda, Eduard;Riedel, Tomáš;Filová, Elena;Trávníčková, Martina;Zárubová, Jana;Riedelová, Zuzana"/>
    <s v="Kultivační komora pro stimulaci planárních vzorků decelularizovaného perikardu"/>
    <x v="5"/>
    <s v="3.2 Clinical medicine"/>
    <s v="Cardiac and Cardiovascular systems"/>
    <x v="0"/>
    <x v="2"/>
    <n v="0"/>
    <n v="0"/>
    <n v="0"/>
    <n v="1"/>
    <n v="0"/>
    <n v="0"/>
  </r>
  <r>
    <s v="AV ČR"/>
    <s v="AV ČR"/>
    <n v="67985823"/>
    <x v="37"/>
    <s v="Fyziologický ústav AV ČR, v. v. i."/>
    <n v="191870172"/>
    <s v="C"/>
    <s v="Společenská relevance"/>
    <s v="Jakubík, Jan;El-Fakahany, E. E."/>
    <s v="Allosteric Modulation of Muscarinic Receptors"/>
    <x v="5"/>
    <n v="30100"/>
    <n v="30105"/>
    <x v="1"/>
    <x v="2"/>
    <n v="0"/>
    <n v="0"/>
    <n v="0"/>
    <n v="1"/>
    <n v="0"/>
    <n v="0"/>
  </r>
  <r>
    <s v="AV ČR"/>
    <s v="AV ČR"/>
    <n v="67985823"/>
    <x v="37"/>
    <s v="Fyziologický ústav AV ČR, v. v. i."/>
    <n v="191870310"/>
    <s v="P"/>
    <s v="Společenská relevance"/>
    <s v="Kudová, Eva;Chodounská, Hana;Kapras, Vojtěch;Vyklický ml., Ladislav;Valeš, Karel;Jahn, Ullrich"/>
    <s v="Amfifilní sloučeniny s neuroprotektivními účinky"/>
    <x v="5"/>
    <n v="30100"/>
    <n v="30104"/>
    <x v="1"/>
    <x v="0"/>
    <n v="0"/>
    <n v="1"/>
    <n v="0"/>
    <n v="0"/>
    <n v="0"/>
    <n v="0"/>
  </r>
  <r>
    <s v="AV ČR"/>
    <s v="AV ČR"/>
    <n v="67985823"/>
    <x v="37"/>
    <s v="Fyziologický ústav AV ČR, v. v. i."/>
    <n v="191870315"/>
    <s v="F"/>
    <s v="Společenská relevance"/>
    <s v="Kromka, Alexander;Potocký, Štěpán;Domonkos, Mária;Martinová, L.;Rysová, M.;Bačáková, Lucie;Matějka, Roman;Filová, Elena"/>
    <s v="Multifunkční samonosná diamantová porézní podložka pro kultivaci buněk"/>
    <x v="5"/>
    <n v="30200"/>
    <n v="30201"/>
    <x v="1"/>
    <x v="0"/>
    <n v="0"/>
    <n v="1"/>
    <n v="0"/>
    <n v="0"/>
    <n v="0"/>
    <n v="0"/>
  </r>
  <r>
    <s v="AV ČR"/>
    <s v="AV ČR"/>
    <n v="67985823"/>
    <x v="37"/>
    <s v="Fyziologický ústav AV ČR, v. v. i."/>
    <n v="191870321"/>
    <s v="G"/>
    <s v="Společenská relevance"/>
    <s v="Filová, Elena;Brynda, Eduard;Riedel, Tomáš;Houska, Milan;Kaplan, Ondřej;Musílková, Jana;Steinerová, Marie;Bačáková, Lucie;Matějka, R.;Zárubová, Jana;Hrůzová, D."/>
    <s v="Chemicky modifikovaná decelularizovaná cévní protéza připravená pro endotelizaci: Použití fibrinové sítě"/>
    <x v="5"/>
    <n v="30200"/>
    <n v="30201"/>
    <x v="1"/>
    <x v="1"/>
    <n v="0"/>
    <n v="0"/>
    <n v="1"/>
    <n v="0"/>
    <n v="0"/>
    <n v="0"/>
  </r>
  <r>
    <s v="AV ČR"/>
    <s v="AV ČR"/>
    <n v="67985530"/>
    <x v="38"/>
    <s v="Geofyzikální ústav AV ČR, v. v. i."/>
    <n v="191964948"/>
    <s v="R"/>
    <s v="Přínos k poznání"/>
    <s v="Růžek, Bohuslav;Laurin, Jiří"/>
    <s v="EPNOSE: Evaluation of the phasing of astronomical cycles in stratigraphic records"/>
    <x v="1"/>
    <s v="1.5 Earth and related environmental sciences"/>
    <s v="Geology"/>
    <x v="0"/>
    <x v="3"/>
    <n v="0"/>
    <n v="0"/>
    <n v="0"/>
    <n v="0"/>
    <n v="1"/>
    <n v="0"/>
  </r>
  <r>
    <s v="AV ČR"/>
    <s v="AV ČR"/>
    <n v="67985530"/>
    <x v="38"/>
    <s v="Geofyzikální ústav AV ČR, v. v. i."/>
    <n v="191870849"/>
    <s v="J"/>
    <s v="Společenská relevance"/>
    <s v="Brož, Milan;Štrunc, J."/>
    <s v="Vlastní a buzené kmity katedrály svatého Bartoloměje v Plzni"/>
    <x v="1"/>
    <n v="10500"/>
    <n v="10500"/>
    <x v="1"/>
    <x v="2"/>
    <n v="0"/>
    <n v="0"/>
    <n v="0"/>
    <n v="1"/>
    <n v="0"/>
    <n v="0"/>
  </r>
  <r>
    <s v="AV ČR"/>
    <s v="AV ČR"/>
    <n v="67985831"/>
    <x v="39"/>
    <s v="Geologický ústav AV ČR, v. v. i."/>
    <n v="191870064"/>
    <s v="C"/>
    <s v="Přínos k poznání"/>
    <s v="Adamovič, Jiří"/>
    <s v="The Kokořín Area: Sandstone Landforms Controlled by Hydrothermal Ferruginization"/>
    <x v="1"/>
    <s v="1.5 Earth and related environmental sciences"/>
    <s v="Geology"/>
    <x v="0"/>
    <x v="1"/>
    <n v="0"/>
    <n v="0"/>
    <n v="1"/>
    <n v="0"/>
    <n v="0"/>
    <n v="0"/>
  </r>
  <r>
    <s v="AV ČR"/>
    <s v="AV ČR"/>
    <n v="67985831"/>
    <x v="39"/>
    <s v="Geologický ústav AV ČR, v. v. i."/>
    <n v="191870077"/>
    <s v="C"/>
    <s v="Přínos k poznání"/>
    <s v="Žák, Karel;Bosák, Pavel;Bruthans, J."/>
    <s v="The Bohemian Karst: A Condensed Record of Landscape and Living Nature Evolution"/>
    <x v="1"/>
    <s v="1.5 Earth and related environmental sciences"/>
    <s v="Geology"/>
    <x v="0"/>
    <x v="1"/>
    <n v="0"/>
    <n v="0"/>
    <n v="1"/>
    <n v="0"/>
    <n v="0"/>
    <n v="0"/>
  </r>
  <r>
    <s v="AV ČR"/>
    <s v="AV ČR"/>
    <n v="67985831"/>
    <x v="39"/>
    <s v="Geologický ústav AV ČR, v. v. i."/>
    <n v="191870083"/>
    <s v="C"/>
    <s v="Přínos k poznání"/>
    <s v="Žák, Karel"/>
    <s v="Brdy Highland: A Landscape Shaped in the Periglacial Zone of Quaternary Glacials"/>
    <x v="1"/>
    <s v="1.5 Earth and related environmental sciences"/>
    <s v="Geology"/>
    <x v="0"/>
    <x v="1"/>
    <n v="0"/>
    <n v="0"/>
    <n v="1"/>
    <n v="0"/>
    <n v="0"/>
    <n v="0"/>
  </r>
  <r>
    <s v="AV ČR"/>
    <s v="AV ČR"/>
    <n v="67985831"/>
    <x v="39"/>
    <s v="Geologický ústav AV ČR, v. v. i."/>
    <n v="191976322"/>
    <s v="B"/>
    <s v="Přínos k poznání"/>
    <s v="Cílek, Václav;Majer, M.;Schmelzová, R.;Bolina, P.;Budil, P.;Hejna, M.;Klimek, T.;Linka, J.;Lutovský, M.;Matoušek, V.;Meduna, P.;Pohunek, J.;Řoutil, M.;Sklenář, K.;Sláma, J.;Stolz, D.;Špryňar, P.;Žák, Karel;Žemlička, J.;Živor, R."/>
    <s v="Tetín svaté Ludmily : místo, dějiny a spiritualita"/>
    <x v="1"/>
    <s v="1.5 Earth and related environmental sciences"/>
    <s v="Geology"/>
    <x v="0"/>
    <x v="2"/>
    <n v="0"/>
    <n v="0"/>
    <n v="0"/>
    <n v="1"/>
    <n v="0"/>
    <n v="0"/>
  </r>
  <r>
    <s v="AV ČR"/>
    <s v="AV ČR"/>
    <n v="67985963"/>
    <x v="40"/>
    <s v="Historický ústav AV ČR, v. v. i."/>
    <n v="191868420"/>
    <s v="B"/>
    <s v="Přínos k poznání"/>
    <s v="Holý, Martin"/>
    <s v="Vzdělanostní mecenát v zemích České koruny (1500-1700)"/>
    <x v="2"/>
    <s v="6.1 History and Archaeology"/>
    <s v="History (history of science and technology to be 6.3, history of specific sciences to be under the respective headings)"/>
    <x v="0"/>
    <x v="0"/>
    <n v="0"/>
    <n v="1"/>
    <n v="0"/>
    <n v="0"/>
    <n v="0"/>
    <n v="0"/>
  </r>
  <r>
    <s v="AV ČR"/>
    <s v="AV ČR"/>
    <n v="67985963"/>
    <x v="40"/>
    <s v="Historický ústav AV ČR, v. v. i."/>
    <n v="191868448"/>
    <s v="B"/>
    <s v="Přínos k poznání"/>
    <s v="Mikulec, Jiří"/>
    <s v="České země v letech 1620-1705. Od velké války k dlouhému míru"/>
    <x v="2"/>
    <s v="6.1 History and Archaeology"/>
    <s v="History (history of science and technology to be 6.3, history of specific sciences to be under the respective headings)"/>
    <x v="0"/>
    <x v="0"/>
    <n v="0"/>
    <n v="1"/>
    <n v="0"/>
    <n v="0"/>
    <n v="0"/>
    <n v="0"/>
  </r>
  <r>
    <s v="AV ČR"/>
    <s v="AV ČR"/>
    <n v="67985963"/>
    <x v="40"/>
    <s v="Historický ústav AV ČR, v. v. i."/>
    <n v="191868458"/>
    <s v="B"/>
    <s v="Přínos k poznání"/>
    <s v="Boubín, Jaroslav;Chelčický, P."/>
    <s v="Spisy z Olomouckého sborníku"/>
    <x v="2"/>
    <s v="6.1 History and Archaeology"/>
    <s v="History (history of science and technology to be 6.3, history of specific sciences to be under the respective headings)"/>
    <x v="0"/>
    <x v="0"/>
    <n v="0"/>
    <n v="1"/>
    <n v="0"/>
    <n v="0"/>
    <n v="0"/>
    <n v="0"/>
  </r>
  <r>
    <s v="AV ČR"/>
    <s v="AV ČR"/>
    <n v="67985963"/>
    <x v="40"/>
    <s v="Historický ústav AV ČR, v. v. i."/>
    <n v="191868463"/>
    <s v="B"/>
    <s v="Přínos k poznání"/>
    <s v="Šebek, Jaroslav"/>
    <s v="Za Boha, národ, pořádek"/>
    <x v="2"/>
    <s v="6.1 History and Archaeology"/>
    <s v="History (history of science and technology to be 6.3, history of specific sciences to be under the respective headings)"/>
    <x v="0"/>
    <x v="0"/>
    <n v="0"/>
    <n v="1"/>
    <n v="0"/>
    <n v="0"/>
    <n v="0"/>
    <n v="0"/>
  </r>
  <r>
    <s v="AV ČR"/>
    <s v="AV ČR"/>
    <n v="67985963"/>
    <x v="40"/>
    <s v="Historický ústav AV ČR, v. v. i."/>
    <n v="191868470"/>
    <s v="B"/>
    <s v="Přínos k poznání"/>
    <s v="Dejmek, Jindřich;Šeba, J."/>
    <s v="Paměti legionáře a diplomata"/>
    <x v="2"/>
    <s v="6.1 History and Archaeology"/>
    <s v="History (history of science and technology to be 6.3, history of specific sciences to be under the respective headings)"/>
    <x v="0"/>
    <x v="0"/>
    <n v="0"/>
    <n v="1"/>
    <n v="0"/>
    <n v="0"/>
    <n v="0"/>
    <n v="0"/>
  </r>
  <r>
    <s v="AV ČR"/>
    <s v="AV ČR"/>
    <n v="67985963"/>
    <x v="40"/>
    <s v="Historický ústav AV ČR, v. v. i."/>
    <n v="191965960"/>
    <s v="J"/>
    <s v="Přínos k poznání"/>
    <s v="Friedl, Jiří"/>
    <s v="Before the Exodus: Czechoslovakia as a Transit Country for Jewish Refugees from Poland Until the Pogrom in Kielce, 1945-1946"/>
    <x v="2"/>
    <s v="6.1 History and Archaeology"/>
    <s v="History (history of science and technology to be 6.3, history of specific sciences to be under the respective headings)"/>
    <x v="0"/>
    <x v="0"/>
    <n v="0"/>
    <n v="1"/>
    <n v="0"/>
    <n v="0"/>
    <n v="0"/>
    <n v="0"/>
  </r>
  <r>
    <s v="AV ČR"/>
    <s v="AV ČR"/>
    <n v="67985963"/>
    <x v="40"/>
    <s v="Historický ústav AV ČR, v. v. i."/>
    <n v="191965961"/>
    <s v="B"/>
    <s v="Přínos k poznání"/>
    <s v="Beran, Z.;Bičík, I.;Burda, T.;Chodějovská, Eva;Kabrda, J.;Kohout, J.;Kuča, K.;Musil, F.;Prokop, J.;Semotanová, Eva;Šimůnek, Robert;Štych, P.;Tůmová, M.;Woitschová, K."/>
    <s v="Historický atlas měst České republiky. Svazek č. 29 – Nový Bydžov"/>
    <x v="2"/>
    <s v="6.1 History and Archaeology"/>
    <s v="History (history of science and technology to be 6.3, history of specific sciences to be under the respective headings)"/>
    <x v="0"/>
    <x v="0"/>
    <n v="0"/>
    <n v="1"/>
    <n v="0"/>
    <n v="0"/>
    <n v="0"/>
    <n v="0"/>
  </r>
  <r>
    <s v="AV ČR"/>
    <s v="AV ČR"/>
    <n v="67985963"/>
    <x v="40"/>
    <s v="Historický ústav AV ČR, v. v. i."/>
    <n v="191978019"/>
    <s v="B"/>
    <s v="Přínos k poznání"/>
    <s v="Blechová, Lenka"/>
    <s v="Regesta diplomatica nec non epistolaria Bohemiae et Moraviae. Tomus. VIII. 1364-1378. Fasciculus 2. 1367-1369"/>
    <x v="2"/>
    <s v="6.1 History and Archaeology"/>
    <s v="History (history of science and technology to be 6.3, history of specific sciences to be under the respective headings)"/>
    <x v="0"/>
    <x v="0"/>
    <n v="0"/>
    <n v="1"/>
    <n v="0"/>
    <n v="0"/>
    <n v="0"/>
    <n v="0"/>
  </r>
  <r>
    <s v="AV ČR"/>
    <s v="AV ČR"/>
    <n v="67985963"/>
    <x v="40"/>
    <s v="Historický ústav AV ČR, v. v. i."/>
    <n v="191868423"/>
    <s v="B"/>
    <s v="Přínos k poznání"/>
    <s v="Krafl, Pavel"/>
    <s v="Polské provinciální synody 13.-15. století"/>
    <x v="2"/>
    <s v="6.1 History and Archaeology"/>
    <s v="History (history of science and technology to be 6.3, history of specific sciences to be under the respective headings)"/>
    <x v="0"/>
    <x v="1"/>
    <n v="0"/>
    <n v="0"/>
    <n v="1"/>
    <n v="0"/>
    <n v="0"/>
    <n v="0"/>
  </r>
  <r>
    <s v="AV ČR"/>
    <s v="AV ČR"/>
    <n v="67985963"/>
    <x v="40"/>
    <s v="Historický ústav AV ČR, v. v. i."/>
    <n v="191868439"/>
    <s v="J"/>
    <s v="Přínos k poznání"/>
    <s v="Bolom-Kotari, Sixtus"/>
    <s v="Religiöse Toleranz und wirtschfatlicher Aufschwung: Die Brünner Evangelischen und der Wandel der Gesellschaft 1781-1815"/>
    <x v="2"/>
    <s v="6.1 History and Archaeology"/>
    <s v="History (history of science and technology to be 6.3, history of specific sciences to be under the respective headings)"/>
    <x v="0"/>
    <x v="1"/>
    <n v="0"/>
    <n v="0"/>
    <n v="1"/>
    <n v="0"/>
    <n v="0"/>
    <n v="0"/>
  </r>
  <r>
    <s v="AV ČR"/>
    <s v="AV ČR"/>
    <n v="67985963"/>
    <x v="40"/>
    <s v="Historický ústav AV ČR, v. v. i."/>
    <n v="191868440"/>
    <s v="B"/>
    <s v="Přínos k poznání"/>
    <s v="Bolom-Kotari, Sixtus"/>
    <s v="Svoboda svědomí. Superintendent Michael Blažek a protestantská společnost pozdního osvícenství"/>
    <x v="2"/>
    <s v="6.1 History and Archaeology"/>
    <s v="History (history of science and technology to be 6.3, history of specific sciences to be under the respective headings)"/>
    <x v="0"/>
    <x v="1"/>
    <n v="0"/>
    <n v="0"/>
    <n v="1"/>
    <n v="0"/>
    <n v="0"/>
    <n v="0"/>
  </r>
  <r>
    <s v="AV ČR"/>
    <s v="AV ČR"/>
    <n v="67985963"/>
    <x v="40"/>
    <s v="Historický ústav AV ČR, v. v. i."/>
    <n v="191868480"/>
    <s v="B"/>
    <s v="Přínos k poznání"/>
    <s v="Němeček, Jan;Šťovíček, Ivan;Nováčková, H.;Kuklík, J.;Bílek, Jan"/>
    <s v="Zápisy ze schůzí československé vlády v Londýně. Část 5 (1945)"/>
    <x v="2"/>
    <s v="6.1 History and Archaeology"/>
    <s v="History (history of science and technology to be 6.3, history of specific sciences to be under the respective headings)"/>
    <x v="0"/>
    <x v="1"/>
    <n v="0"/>
    <n v="0"/>
    <n v="1"/>
    <n v="0"/>
    <n v="0"/>
    <n v="0"/>
  </r>
  <r>
    <s v="AV ČR"/>
    <s v="AV ČR"/>
    <n v="67985963"/>
    <x v="40"/>
    <s v="Historický ústav AV ČR, v. v. i."/>
    <n v="191868487"/>
    <s v="B"/>
    <s v="Přínos k poznání"/>
    <s v="Škerlová, Jana"/>
    <s v="Věrnost za věrnost? Československo-jugoslávské politické vztahy v letech 1929-1934. Přání, rozpory, realita"/>
    <x v="2"/>
    <s v="6.1 History and Archaeology"/>
    <s v="History (history of science and technology to be 6.3, history of specific sciences to be under the respective headings)"/>
    <x v="0"/>
    <x v="1"/>
    <n v="0"/>
    <n v="0"/>
    <n v="1"/>
    <n v="0"/>
    <n v="0"/>
    <n v="0"/>
  </r>
  <r>
    <s v="AV ČR"/>
    <s v="AV ČR"/>
    <n v="67985963"/>
    <x v="40"/>
    <s v="Historický ústav AV ČR, v. v. i."/>
    <n v="191868493"/>
    <s v="B"/>
    <s v="Přínos k poznání"/>
    <s v="Černušák, Tomáš;Pánek, Jaroslav;Žemlička, Josef;Hledíková, Z.;Kalous, A.;Parma, T.;Jonová, J.;Šebek, Jaroslav"/>
    <s v="The Papacy and the Czech Lands. A History of Mutual Relations"/>
    <x v="2"/>
    <s v="6.1 History and Archaeology"/>
    <s v="History (history of science and technology to be 6.3, history of specific sciences to be under the respective headings)"/>
    <x v="0"/>
    <x v="1"/>
    <n v="0"/>
    <n v="0"/>
    <n v="1"/>
    <n v="0"/>
    <n v="0"/>
    <n v="0"/>
  </r>
  <r>
    <s v="AV ČR"/>
    <s v="AV ČR"/>
    <n v="67985963"/>
    <x v="40"/>
    <s v="Historický ústav AV ČR, v. v. i."/>
    <n v="191868531"/>
    <s v="B"/>
    <s v="Přínos k poznání"/>
    <s v="Zelenka, Jan"/>
    <s v="Beneficium et feudum. Podoba a proměny lenního institutu"/>
    <x v="2"/>
    <s v="6.1 History and Archaeology"/>
    <s v="History (history of science and technology to be 6.3, history of specific sciences to be under the respective headings)"/>
    <x v="0"/>
    <x v="1"/>
    <n v="0"/>
    <n v="0"/>
    <n v="1"/>
    <n v="0"/>
    <n v="0"/>
    <n v="0"/>
  </r>
  <r>
    <s v="AV ČR"/>
    <s v="AV ČR"/>
    <n v="67985963"/>
    <x v="40"/>
    <s v="Historický ústav AV ČR, v. v. i."/>
    <n v="191965964"/>
    <s v="C"/>
    <s v="Přínos k poznání"/>
    <s v="Boubín, Jaroslav"/>
    <s v="Die Interpretation und kritische Beurteilung von Gewalt im Werk des religiösen Denkers Petr Chelčický"/>
    <x v="2"/>
    <s v="6.1 History and Archaeology"/>
    <s v="History (history of science and technology to be 6.3, history of specific sciences to be under the respective headings)"/>
    <x v="0"/>
    <x v="1"/>
    <n v="0"/>
    <n v="0"/>
    <n v="1"/>
    <n v="0"/>
    <n v="0"/>
    <n v="0"/>
  </r>
  <r>
    <s v="AV ČR"/>
    <s v="AV ČR"/>
    <n v="67985963"/>
    <x v="40"/>
    <s v="Historický ústav AV ČR, v. v. i."/>
    <n v="191977932"/>
    <s v="B"/>
    <s v="Přínos k poznání"/>
    <s v="Raková, Svatava"/>
    <s v="Město na hoře: sen a svět Johna Winthropa (1630 -1640)"/>
    <x v="2"/>
    <s v="6.1 History and Archaeology"/>
    <s v="History (history of science and technology to be 6.3, history of specific sciences to be under the respective headings)"/>
    <x v="0"/>
    <x v="1"/>
    <n v="0"/>
    <n v="0"/>
    <n v="1"/>
    <n v="0"/>
    <n v="0"/>
    <n v="0"/>
  </r>
  <r>
    <s v="AV ČR"/>
    <s v="AV ČR"/>
    <n v="67985963"/>
    <x v="40"/>
    <s v="Historický ústav AV ČR, v. v. i."/>
    <n v="191977953"/>
    <s v="B"/>
    <s v="Přínos k poznání"/>
    <s v="Martínek, Jiří"/>
    <s v="Geograf a cestovatel Jiří Daneš"/>
    <x v="2"/>
    <s v="6.1 History and Archaeology"/>
    <s v="History (history of science and technology to be 6.3, history of specific sciences to be under the respective headings)"/>
    <x v="0"/>
    <x v="1"/>
    <n v="0"/>
    <n v="0"/>
    <n v="1"/>
    <n v="0"/>
    <n v="0"/>
    <n v="0"/>
  </r>
  <r>
    <s v="AV ČR"/>
    <s v="AV ČR"/>
    <n v="67985963"/>
    <x v="40"/>
    <s v="Historický ústav AV ČR, v. v. i."/>
    <n v="191977972"/>
    <s v="B"/>
    <s v="Přínos k poznání"/>
    <s v="Szajkó, Vojtěch"/>
    <s v="Železnice, pošta a telegraf rakouské armády v letech 1848-1914"/>
    <x v="2"/>
    <s v="6.1 History and Archaeology"/>
    <s v="History (history of science and technology to be 6.3, history of specific sciences to be under the respective headings)"/>
    <x v="0"/>
    <x v="1"/>
    <n v="0"/>
    <n v="0"/>
    <n v="1"/>
    <n v="0"/>
    <n v="0"/>
    <n v="0"/>
  </r>
  <r>
    <s v="AV ČR"/>
    <s v="AV ČR"/>
    <n v="67985963"/>
    <x v="40"/>
    <s v="Historický ústav AV ČR, v. v. i."/>
    <n v="191977974"/>
    <s v="B"/>
    <s v="Přínos k poznání"/>
    <s v="Žemlička, Josef"/>
    <s v="Do tří korun. Poslední rozmach Přemyslovců (1278-1301)"/>
    <x v="2"/>
    <s v="6.1 History and Archaeology"/>
    <s v="History (history of science and technology to be 6.3, history of specific sciences to be under the respective headings)"/>
    <x v="0"/>
    <x v="1"/>
    <n v="0"/>
    <n v="0"/>
    <n v="1"/>
    <n v="0"/>
    <n v="0"/>
    <n v="0"/>
  </r>
  <r>
    <s v="AV ČR"/>
    <s v="AV ČR"/>
    <n v="67985963"/>
    <x v="40"/>
    <s v="Historický ústav AV ČR, v. v. i."/>
    <n v="191977999"/>
    <s v="B"/>
    <s v="Přínos k poznání"/>
    <s v="Šístek, František"/>
    <s v="Dějiny Černé Hory"/>
    <x v="2"/>
    <s v="6.1 History and Archaeology"/>
    <s v="History (history of science and technology to be 6.3, history of specific sciences to be under the respective headings)"/>
    <x v="0"/>
    <x v="1"/>
    <n v="0"/>
    <n v="0"/>
    <n v="1"/>
    <n v="0"/>
    <n v="0"/>
    <n v="0"/>
  </r>
  <r>
    <s v="AV ČR"/>
    <s v="AV ČR"/>
    <n v="67985963"/>
    <x v="40"/>
    <s v="Historický ústav AV ČR, v. v. i."/>
    <n v="191978034"/>
    <s v="B"/>
    <s v="Přínos k poznání"/>
    <s v="Harna, Josef"/>
    <s v="Politické programy Československé národní demokracie a Národního sjednocení 1918-1938"/>
    <x v="2"/>
    <s v="6.1 History and Archaeology"/>
    <s v="History (history of science and technology to be 6.3, history of specific sciences to be under the respective headings)"/>
    <x v="0"/>
    <x v="1"/>
    <n v="0"/>
    <n v="0"/>
    <n v="1"/>
    <n v="0"/>
    <n v="0"/>
    <n v="0"/>
  </r>
  <r>
    <s v="AV ČR"/>
    <s v="AV ČR"/>
    <n v="67985963"/>
    <x v="40"/>
    <s v="Historický ústav AV ČR, v. v. i."/>
    <n v="191685146"/>
    <s v="B"/>
    <s v="Přínos k poznání"/>
    <s v="Vošahlíková, Pavla"/>
    <s v="Rákoska v dílně lidskosti. Česká škola v 19. století očima účastníků"/>
    <x v="2"/>
    <s v="6.1 History and Archaeology"/>
    <s v="History (history of science and technology to be 6.3, history of specific sciences to be under the respective headings)"/>
    <x v="0"/>
    <x v="2"/>
    <n v="0"/>
    <n v="0"/>
    <n v="0"/>
    <n v="1"/>
    <n v="0"/>
    <n v="0"/>
  </r>
  <r>
    <s v="AV ČR"/>
    <s v="AV ČR"/>
    <n v="67985963"/>
    <x v="40"/>
    <s v="Historický ústav AV ČR, v. v. i."/>
    <n v="191868430"/>
    <s v="B"/>
    <s v="Přínos k poznání"/>
    <s v="Novotný, Gustav"/>
    <s v="Zahraniční studijní cesty českých lesních odborníků v první polovině 20. století"/>
    <x v="2"/>
    <s v="6.1 History and Archaeology"/>
    <s v="History (history of science and technology to be 6.3, history of specific sciences to be under the respective headings)"/>
    <x v="0"/>
    <x v="2"/>
    <n v="0"/>
    <n v="0"/>
    <n v="0"/>
    <n v="1"/>
    <n v="0"/>
    <n v="0"/>
  </r>
  <r>
    <s v="AV ČR"/>
    <s v="AV ČR"/>
    <n v="67985963"/>
    <x v="40"/>
    <s v="Historický ústav AV ČR, v. v. i."/>
    <n v="191977939"/>
    <s v="B"/>
    <s v="Přínos k poznání"/>
    <s v="Kessler, Vojtěch"/>
    <s v="Paměť v kameni. Druhý život válečných pomníků"/>
    <x v="2"/>
    <s v="6.1 History and Archaeology"/>
    <s v="History (history of science and technology to be 6.3, history of specific sciences to be under the respective headings)"/>
    <x v="0"/>
    <x v="2"/>
    <n v="0"/>
    <n v="0"/>
    <n v="0"/>
    <n v="1"/>
    <n v="0"/>
    <n v="0"/>
  </r>
  <r>
    <s v="AV ČR"/>
    <s v="AV ČR"/>
    <n v="67985963"/>
    <x v="40"/>
    <s v="Historický ústav AV ČR, v. v. i."/>
    <n v="191977984"/>
    <s v="B"/>
    <s v="Společenská relevance"/>
    <s v="Šebek, Jaroslav;Jedličková, Blanka;Mikulec, Jiří;Venclík, D.;Pokorná, Magdaléna;Bolom-Kotari, Sixtus;Kofránková, Václava;Činátl, K.;Kopal, P."/>
    <s v="Karel IV. stále živý. Odkaz státníka v historiografii a historické paměti"/>
    <x v="2"/>
    <s v="6.1 History and Archaeology"/>
    <s v="History (history of science and technology to be 6.3, history of specific sciences to be under the respective headings)"/>
    <x v="0"/>
    <x v="2"/>
    <n v="0"/>
    <n v="0"/>
    <n v="0"/>
    <n v="1"/>
    <n v="0"/>
    <n v="0"/>
  </r>
  <r>
    <s v="Rezorty"/>
    <s v="Ministerstvo zemědělství"/>
    <n v="14864347"/>
    <x v="41"/>
    <s v="Chmelařský institut s.r.o."/>
    <n v="192000624"/>
    <s v="Z"/>
    <s v="Společenská relevance"/>
    <s v="Nesvadba, Vladimír"/>
    <s v="Odrůda chmele Boomerang"/>
    <x v="0"/>
    <s v="4.1 Agriculture, Forestry, and Fisheries"/>
    <s v="Agronomy, plant breeding and plant protection; (Agricultural biotechnology to be 4.4)"/>
    <x v="0"/>
    <x v="5"/>
    <n v="1"/>
    <n v="0"/>
    <n v="0"/>
    <n v="0"/>
    <n v="0"/>
    <n v="0"/>
  </r>
  <r>
    <s v="Rezorty"/>
    <s v="Ministerstvo zemědělství"/>
    <n v="14864347"/>
    <x v="41"/>
    <s v="Chmelařský institut s.r.o."/>
    <n v="191960645"/>
    <s v="J"/>
    <s v="Společenská relevance"/>
    <s v="Nesvadba, Vladimír;Charvátová, Jitka;Štefanová, Lucie"/>
    <s v="New Varieties and Perspective Genotypes of Hops"/>
    <x v="0"/>
    <s v="4.1 Agriculture, Forestry, and Fisheries"/>
    <s v="Agronomy, plant breeding and plant protection; (Agricultural biotechnology to be 4.4)"/>
    <x v="0"/>
    <x v="0"/>
    <n v="0"/>
    <n v="1"/>
    <n v="0"/>
    <n v="0"/>
    <n v="0"/>
    <n v="0"/>
  </r>
  <r>
    <s v="Rezorty"/>
    <s v="Ministerstvo zemědělství"/>
    <n v="14864347"/>
    <x v="41"/>
    <s v="Chmelařský institut s.r.o."/>
    <n v="191960646"/>
    <s v="J"/>
    <s v="Společenská relevance"/>
    <s v="Nesvadba, Vladimír;Charvátová, Jitka;Štefanová, Lucie"/>
    <s v="Využití genetických zdrojů chmele (Humulus lupulus L.) pro specifické šlechtitelské cíle"/>
    <x v="0"/>
    <s v="4.1 Agriculture, Forestry, and Fisheries"/>
    <s v="Agronomy, plant breeding and plant protection; (Agricultural biotechnology to be 4.4)"/>
    <x v="0"/>
    <x v="0"/>
    <n v="0"/>
    <n v="1"/>
    <n v="0"/>
    <n v="0"/>
    <n v="0"/>
    <n v="0"/>
  </r>
  <r>
    <s v="Rezorty"/>
    <s v="Ministerstvo zemědělství"/>
    <n v="14864347"/>
    <x v="41"/>
    <s v="Chmelařský institut s.r.o."/>
    <n v="192000631"/>
    <s v="N"/>
    <s v="Společenská relevance"/>
    <s v="Vostřel, Josef;Klapal, Ivo"/>
    <s v="Metodika ochrany chmele 2017"/>
    <x v="0"/>
    <s v="4.1 Agriculture, Forestry, and Fisheries"/>
    <s v="Agronomy, plant breeding and plant protection; (Agricultural biotechnology to be 4.4)"/>
    <x v="0"/>
    <x v="0"/>
    <n v="0"/>
    <n v="1"/>
    <n v="0"/>
    <n v="0"/>
    <n v="0"/>
    <n v="0"/>
  </r>
  <r>
    <s v="Rezorty"/>
    <s v="Ministerstvo zemědělství"/>
    <n v="14864347"/>
    <x v="41"/>
    <s v="Chmelařský institut s.r.o."/>
    <n v="192000625"/>
    <s v="Z"/>
    <s v="Společenská relevance"/>
    <s v="Nesvadba, Vladimír"/>
    <s v="Odrůda chmele Gaia"/>
    <x v="0"/>
    <s v="4.1 Agriculture, Forestry, and Fisheries"/>
    <s v="Agronomy, plant breeding and plant protection; (Agricultural biotechnology to be 4.4)"/>
    <x v="0"/>
    <x v="1"/>
    <n v="0"/>
    <n v="0"/>
    <n v="1"/>
    <n v="0"/>
    <n v="0"/>
    <n v="0"/>
  </r>
  <r>
    <s v="Rezorty"/>
    <s v="Ministerstvo zemědělství"/>
    <n v="14864347"/>
    <x v="41"/>
    <s v="Chmelařský institut s.r.o."/>
    <n v="191990153"/>
    <s v="N"/>
    <s v="Společenská relevance"/>
    <s v="Krofta, Karel;Klapal, Ivo;Mravcová, Lenka;Vondráčková, Petra;Mikyška, Alexandr;Jurková, Marie"/>
    <s v="Hodnocení obsahu hořkých látek v českých chmelech z ročníkové sklizně"/>
    <x v="0"/>
    <s v="4.1 Agriculture, Forestry, and Fisheries"/>
    <s v="Agronomy, plant breeding and plant protection; (Agricultural biotechnology to be 4.4)"/>
    <x v="0"/>
    <x v="2"/>
    <n v="0"/>
    <n v="0"/>
    <n v="0"/>
    <n v="1"/>
    <n v="0"/>
    <n v="0"/>
  </r>
  <r>
    <s v="Rezorty"/>
    <s v="Ministerstvo zemědělství"/>
    <n v="14864347"/>
    <x v="41"/>
    <s v="Chmelařský institut s.r.o."/>
    <n v="192000618"/>
    <s v="J"/>
    <s v="Společenská relevance"/>
    <s v="Krofta, Karel;Šnidlová, Jana;Matsui, Hiroo;Kroupa, František;Inui, Takako;Oka, Kaneo;Fukui, Nobuyuki"/>
    <s v="Influence of Apple Mosaic Virus on the Growth, Yield, and Qualities of Saaz Hop"/>
    <x v="0"/>
    <s v="4.1 Agriculture, Forestry, and Fisheries"/>
    <s v="Agronomy, plant breeding and plant protection; (Agricultural biotechnology to be 4.4)"/>
    <x v="0"/>
    <x v="2"/>
    <n v="0"/>
    <n v="0"/>
    <n v="0"/>
    <n v="1"/>
    <n v="0"/>
    <n v="0"/>
  </r>
  <r>
    <s v="Rezorty"/>
    <s v="Ministerstvo zemědělství"/>
    <n v="14864347"/>
    <x v="41"/>
    <s v="Chmelařský institut s.r.o."/>
    <n v="192000619"/>
    <s v="J"/>
    <s v="Společenská relevance"/>
    <s v="Krofta, Karel;Mravcová, Lenka;Vondráčková, Petra;Mikyška, Alexandr;Jurková, Marie"/>
    <s v="Determination of Bitter Compounds in Hops – Effect of Crop Year and Hops Age"/>
    <x v="0"/>
    <s v="4.1 Agriculture, Forestry, and Fisheries"/>
    <s v="Agronomy, plant breeding and plant protection; (Agricultural biotechnology to be 4.4)"/>
    <x v="0"/>
    <x v="2"/>
    <n v="0"/>
    <n v="0"/>
    <n v="0"/>
    <n v="1"/>
    <n v="0"/>
    <n v="0"/>
  </r>
  <r>
    <s v="Rezorty"/>
    <s v="Ministerstvo zemědělství"/>
    <n v="14864347"/>
    <x v="41"/>
    <s v="Chmelařský institut s.r.o."/>
    <n v="191990154"/>
    <s v="N"/>
    <s v="Společenská relevance"/>
    <s v="Patzak, Josef;Krofta, Karel;Henychová, Alena"/>
    <s v="Metody a markery pro prokazování autenticity českých odrůd chmele"/>
    <x v="0"/>
    <s v="4.4 Agricultural biotechnology"/>
    <s v="Agricultural biotechnology and food biotechnology"/>
    <x v="0"/>
    <x v="1"/>
    <n v="0"/>
    <n v="0"/>
    <n v="1"/>
    <n v="0"/>
    <n v="0"/>
    <n v="0"/>
  </r>
  <r>
    <s v="Rezorty"/>
    <s v="Ministerstvo zemědělství"/>
    <n v="14864347"/>
    <x v="41"/>
    <s v="Chmelařský institut s.r.o."/>
    <n v="191859659"/>
    <s v="J"/>
    <s v="Společenská relevance"/>
    <s v="Nesvadba, Vladimír"/>
    <s v="Tvorba nových odrůd chmele zakrslého typu"/>
    <x v="0"/>
    <n v="40100"/>
    <n v="40106"/>
    <x v="1"/>
    <x v="0"/>
    <n v="0"/>
    <n v="1"/>
    <n v="0"/>
    <n v="0"/>
    <n v="0"/>
    <n v="0"/>
  </r>
  <r>
    <s v="Rezorty"/>
    <s v="Ministerstvo zemědělství"/>
    <n v="14864347"/>
    <x v="41"/>
    <s v="Chmelařský institut s.r.o."/>
    <n v="191859665"/>
    <s v="J"/>
    <s v="Společenská relevance"/>
    <s v="Vostřel, Josef"/>
    <s v="Využití dravého roztoče Typhlodromus pyri Scheuten v integrované ochraně chmele proti svilušce chmelové (Tetranychus urticae Koch)"/>
    <x v="0"/>
    <n v="40100"/>
    <n v="40106"/>
    <x v="1"/>
    <x v="2"/>
    <n v="0"/>
    <n v="0"/>
    <n v="0"/>
    <n v="1"/>
    <n v="0"/>
    <n v="0"/>
  </r>
  <r>
    <s v="Rezorty"/>
    <s v="Ministerstvo zemědělství"/>
    <n v="14864347"/>
    <x v="41"/>
    <s v="Chmelařský institut s.r.o."/>
    <n v="191882872"/>
    <s v="N"/>
    <s v="Společenská relevance"/>
    <s v="Vostřel, Josef;Klapal, Ivo"/>
    <s v="Metodika ochrany chmele 2016"/>
    <x v="0"/>
    <n v="40100"/>
    <n v="40106"/>
    <x v="1"/>
    <x v="1"/>
    <n v="0"/>
    <n v="0"/>
    <n v="1"/>
    <n v="0"/>
    <n v="0"/>
    <n v="0"/>
  </r>
  <r>
    <s v="Rezorty"/>
    <s v="Ministerstvo zemědělství"/>
    <n v="14864347"/>
    <x v="41"/>
    <s v="Chmelařský institut s.r.o."/>
    <n v="191901310"/>
    <s v="J"/>
    <s v="Společenská relevance"/>
    <s v="Krofta, Karel;Patzak, Josef"/>
    <s v="Metody pro ověřování autenticity odrůd chmele – účinný nástroj proti falzifikaci"/>
    <x v="0"/>
    <n v="40400"/>
    <n v="40401"/>
    <x v="1"/>
    <x v="1"/>
    <n v="0"/>
    <n v="0"/>
    <n v="1"/>
    <n v="0"/>
    <n v="0"/>
    <n v="0"/>
  </r>
  <r>
    <s v="Rezorty"/>
    <s v="Ministerstvo zemědělství"/>
    <n v="14864347"/>
    <x v="41"/>
    <s v="Chmelařský institut s.r.o."/>
    <n v="191901311"/>
    <s v="P"/>
    <s v="Společenská relevance"/>
    <s v="Pokorný, Jaroslav;Ježek, Josef"/>
    <s v="Dopravní vůz chmelového produktu"/>
    <x v="0"/>
    <n v="40100"/>
    <n v="40101"/>
    <x v="1"/>
    <x v="0"/>
    <n v="0"/>
    <n v="1"/>
    <n v="0"/>
    <n v="0"/>
    <n v="0"/>
    <n v="0"/>
  </r>
  <r>
    <s v="Rezorty"/>
    <s v="Ministerstvo zemědělství"/>
    <n v="14864347"/>
    <x v="41"/>
    <s v="Chmelařský institut s.r.o."/>
    <n v="191901320"/>
    <s v="G"/>
    <s v="Společenská relevance"/>
    <s v="Nesvadba, Vladimír"/>
    <s v="Genotyp chmele 5045 pro vysoké konstrukce"/>
    <x v="0"/>
    <n v="40100"/>
    <n v="40106"/>
    <x v="1"/>
    <x v="2"/>
    <n v="0"/>
    <n v="0"/>
    <n v="0"/>
    <n v="1"/>
    <n v="0"/>
    <n v="0"/>
  </r>
  <r>
    <s v="Rezorty"/>
    <s v="Ministerstvo zdravotnictví"/>
    <n v="23001"/>
    <x v="42"/>
    <s v="Institut klinické a experimentální mediciny"/>
    <n v="192016135"/>
    <s v="B"/>
    <s v="Společenská relevance"/>
    <s v="Špičák, Julius;Beneš, Marek;Bureš, Jan;Drastich, Pavel;Fraňková, Soňa;Hejlová, Irena;Hucl, Tomáš;Jirsa, Milan;Kliment, Martin;Koželuhová, Markéta;Kverka, Miroslav;Laclav, Martin;Lukáš, Milan;Martínek, Jan;Oliverius, Martin;Petrášek, Jan;Sticová, Eva;Suchá"/>
    <s v="Novinky v gastroenterologii a hepatologii II"/>
    <x v="5"/>
    <s v="3.2 Clinical medicine"/>
    <s v="Gastroenterology and hepatology"/>
    <x v="0"/>
    <x v="1"/>
    <n v="0"/>
    <n v="0"/>
    <n v="1"/>
    <n v="0"/>
    <n v="0"/>
    <n v="0"/>
  </r>
  <r>
    <s v="Rezorty"/>
    <s v="Ministerstvo zdravotnictví"/>
    <n v="23001"/>
    <x v="42"/>
    <s v="Institut klinické a experimentální mediciny"/>
    <n v="192015921"/>
    <s v="J"/>
    <s v="Společenská relevance"/>
    <s v="Viklický, Ondřej"/>
    <s v="Screening nefropatií v rámci preventivní péče"/>
    <x v="5"/>
    <s v="3.2 Clinical medicine"/>
    <s v="Urology and nephrology"/>
    <x v="0"/>
    <x v="3"/>
    <n v="0"/>
    <n v="0"/>
    <n v="0"/>
    <n v="0"/>
    <n v="1"/>
    <n v="0"/>
  </r>
  <r>
    <s v="Rezorty"/>
    <s v="Ministerstvo zdravotnictví"/>
    <n v="23001"/>
    <x v="42"/>
    <s v="Institut klinické a experimentální mediciny"/>
    <n v="192016102"/>
    <s v="J"/>
    <s v="Společenská relevance"/>
    <s v="Adámková, Věra"/>
    <s v="Náhlá srdeční smrt"/>
    <x v="5"/>
    <s v="3.2 Clinical medicine"/>
    <s v="Cardiac and Cardiovascular systems"/>
    <x v="0"/>
    <x v="3"/>
    <n v="0"/>
    <n v="0"/>
    <n v="0"/>
    <n v="0"/>
    <n v="1"/>
    <n v="0"/>
  </r>
  <r>
    <s v="Rezorty"/>
    <s v="Ministerstvo zdravotnictví"/>
    <n v="23001"/>
    <x v="43"/>
    <s v="Institut klinické a experimentální mediciny"/>
    <n v="191895905"/>
    <s v="J"/>
    <s v="Společenská relevance"/>
    <s v="Želízko, Michael"/>
    <s v="Péče o pacienta se stabilní anginou pectoris v ordinaci praktického lékaře"/>
    <x v="5"/>
    <n v="30200"/>
    <n v="30201"/>
    <x v="1"/>
    <x v="2"/>
    <n v="0"/>
    <n v="0"/>
    <n v="0"/>
    <n v="1"/>
    <n v="0"/>
    <n v="0"/>
  </r>
  <r>
    <s v="Rezorty"/>
    <s v="Ministerstvo zdravotnictví"/>
    <n v="23001"/>
    <x v="43"/>
    <s v="Institut klinické a experimentální mediciny"/>
    <n v="191895918"/>
    <s v="J"/>
    <s v="Společenská relevance"/>
    <s v="Al-Hiti, Hikmet;Melenovský, Vojtěch"/>
    <s v="Plicní hypertenze u chronického srdečního selhání a plicních onemocnění"/>
    <x v="5"/>
    <n v="30200"/>
    <n v="30201"/>
    <x v="1"/>
    <x v="3"/>
    <n v="0"/>
    <n v="0"/>
    <n v="0"/>
    <n v="0"/>
    <n v="1"/>
    <n v="0"/>
  </r>
  <r>
    <s v="Rezorty"/>
    <s v="Ministerstvo vnitra"/>
    <n v="48136841"/>
    <x v="44"/>
    <s v="Institut pro kriminologii a sociální prevenci"/>
    <n v="192046075"/>
    <s v="B"/>
    <s v="Společenská relevance"/>
    <s v="Tomášek, Jan;Faridová, Petra;Přesličková, Hana;Rozum, Jan;Kostelníková, Zuzana;Zhřívalová, Petra"/>
    <s v="Zaměstnání jako faktor desistence"/>
    <x v="4"/>
    <s v="5.5 Law"/>
    <s v="Criminology, penology"/>
    <x v="0"/>
    <x v="1"/>
    <n v="0"/>
    <n v="0"/>
    <n v="1"/>
    <n v="0"/>
    <n v="0"/>
    <n v="0"/>
  </r>
  <r>
    <s v="Rezorty"/>
    <s v="Ministerstvo vnitra"/>
    <n v="48136841"/>
    <x v="44"/>
    <s v="Institut pro kriminologii a sociální prevenci"/>
    <n v="192046082"/>
    <s v="J"/>
    <s v="Společenská relevance"/>
    <s v="Blatníková, Šárka;Faridová, Petra;Zeman, Petr"/>
    <s v="Kriminologický výzkum o sexuálním násilí v ČR: empirické poznatky o trestných činech a odsouzených pachatelích"/>
    <x v="4"/>
    <s v="5.5 Law"/>
    <s v="Criminology, penology"/>
    <x v="0"/>
    <x v="1"/>
    <n v="0"/>
    <n v="0"/>
    <n v="1"/>
    <n v="0"/>
    <n v="0"/>
    <n v="0"/>
  </r>
  <r>
    <s v="Rezorty"/>
    <s v="Ministerstvo vnitra"/>
    <n v="48136841"/>
    <x v="44"/>
    <s v="Institut pro kriminologii a sociální prevenci"/>
    <n v="192046077"/>
    <s v="B"/>
    <s v="Společenská relevance"/>
    <s v="Budka, Ivan"/>
    <s v="Využití právních nástrojů pro potírání organizovaného zločinu"/>
    <x v="4"/>
    <s v="5.5 Law"/>
    <s v="Law"/>
    <x v="0"/>
    <x v="2"/>
    <n v="0"/>
    <n v="0"/>
    <n v="0"/>
    <n v="1"/>
    <n v="0"/>
    <n v="0"/>
  </r>
  <r>
    <s v="Rezorty"/>
    <s v="Ministerstvo vnitra"/>
    <n v="48136841"/>
    <x v="44"/>
    <s v="Institut pro kriminologii a sociální prevenci"/>
    <n v="192046083"/>
    <s v="J"/>
    <s v="Společenská relevance"/>
    <s v="Cejp, Martin"/>
    <s v="Organizovaný zločin v roce 2020 podle odhadu expertů"/>
    <x v="4"/>
    <s v="5.5 Law"/>
    <s v="Criminology, penology"/>
    <x v="0"/>
    <x v="2"/>
    <n v="0"/>
    <n v="0"/>
    <n v="0"/>
    <n v="1"/>
    <n v="0"/>
    <n v="0"/>
  </r>
  <r>
    <s v="Rezorty"/>
    <s v="Ministerstvo vnitra"/>
    <n v="48136841"/>
    <x v="44"/>
    <s v="Institut pro kriminologii a sociální prevenci"/>
    <n v="192046085"/>
    <s v="J"/>
    <s v="Společenská relevance"/>
    <s v="Hulmáková, Jana"/>
    <s v="K možnostem a limitům rozvoje vybraných alternativních způsobů výkonu nepodmíněného trestu odnětí svobody v České republice"/>
    <x v="4"/>
    <s v="5.5 Law"/>
    <s v="Criminology, penology"/>
    <x v="0"/>
    <x v="2"/>
    <n v="0"/>
    <n v="0"/>
    <n v="0"/>
    <n v="1"/>
    <n v="0"/>
    <n v="0"/>
  </r>
  <r>
    <s v="Rezorty"/>
    <s v="Ministerstvo vnitra"/>
    <n v="48136841"/>
    <x v="44"/>
    <s v="Institut pro kriminologii a sociální prevenci"/>
    <n v="191891671"/>
    <s v="J"/>
    <s v="Společenská relevance"/>
    <s v="Tomášek, Jan;Rozum, Jan;Vlach, Jiří"/>
    <s v="„Potřebujeme se, nebo ne?“: součinnost státních zástupců s PMS ČR v kontextu práce s pachateli trestných činů."/>
    <x v="4"/>
    <n v="50500"/>
    <n v="50502"/>
    <x v="1"/>
    <x v="2"/>
    <n v="0"/>
    <n v="0"/>
    <n v="0"/>
    <n v="1"/>
    <n v="0"/>
    <n v="0"/>
  </r>
  <r>
    <s v="Rezorty"/>
    <s v="Ministerstvo vnitra"/>
    <n v="48136841"/>
    <x v="44"/>
    <s v="Institut pro kriminologii a sociální prevenci"/>
    <n v="191940878"/>
    <s v="B"/>
    <s v="Společenská relevance"/>
    <s v="Marešová, Alena;Biedermanová, Eva;Rozum, Jan;Tamchyna, Miroslav;Zhřívalová, Petra"/>
    <s v="Výkon nepodmíněného trestu odnětí svobody – kriminologická analýza"/>
    <x v="4"/>
    <n v="50500"/>
    <n v="50502"/>
    <x v="1"/>
    <x v="0"/>
    <n v="0"/>
    <n v="1"/>
    <n v="0"/>
    <n v="0"/>
    <n v="0"/>
    <n v="0"/>
  </r>
  <r>
    <s v="Rezorty"/>
    <s v="Ministerstvo vnitra"/>
    <n v="48136841"/>
    <x v="44"/>
    <s v="Institut pro kriminologii a sociální prevenci"/>
    <n v="191940880"/>
    <s v="B"/>
    <s v="Společenská relevance"/>
    <s v="Holas, Jakub;Háková, Lucie;Scheinost, Miroslav;Krulichová, Eva"/>
    <s v="Regionální kriminalita a její odraz v kvalitě života obyvatel"/>
    <x v="4"/>
    <n v="50500"/>
    <n v="50502"/>
    <x v="1"/>
    <x v="1"/>
    <n v="0"/>
    <n v="0"/>
    <n v="1"/>
    <n v="0"/>
    <n v="0"/>
    <n v="0"/>
  </r>
  <r>
    <s v="Rezorty"/>
    <s v="Ministerstvo vnitra"/>
    <n v="48136841"/>
    <x v="44"/>
    <s v="Institut pro kriminologii a sociální prevenci"/>
    <n v="191940882"/>
    <s v="B"/>
    <s v="Společenská relevance"/>
    <s v="Tomášek, Jan;Diblíková, Simona;Scheinost, Miroslav"/>
    <s v="Probace jako efektivní nástroj snižování recidivy"/>
    <x v="4"/>
    <n v="50500"/>
    <n v="50502"/>
    <x v="1"/>
    <x v="1"/>
    <n v="0"/>
    <n v="0"/>
    <n v="1"/>
    <n v="0"/>
    <n v="0"/>
    <n v="0"/>
  </r>
  <r>
    <s v="Rezorty"/>
    <s v="Ministerstvo vnitra"/>
    <n v="48136841"/>
    <x v="44"/>
    <s v="Institut pro kriminologii a sociální prevenci"/>
    <n v="191940885"/>
    <s v="V"/>
    <s v="Společenská relevance"/>
    <s v="Rozum, Jan;Tomášek, Jan;Háková, Lucie;Vlach, Jiří"/>
    <s v="Ověřování účinnosti trestní politiky ve vazbě na trendy vývoje, počtu a struktury vězeňské populace"/>
    <x v="4"/>
    <n v="50500"/>
    <n v="50502"/>
    <x v="1"/>
    <x v="0"/>
    <n v="0"/>
    <n v="1"/>
    <n v="0"/>
    <n v="0"/>
    <n v="0"/>
    <n v="0"/>
  </r>
  <r>
    <s v="Rezorty"/>
    <s v="Ministerstvo vnitra"/>
    <n v="48136841"/>
    <x v="44"/>
    <s v="Institut pro kriminologii a sociální prevenci"/>
    <n v="191940891"/>
    <s v="J"/>
    <s v="Společenská relevance"/>
    <s v="Faridová, Petra;Blatníková, Šárka;Vranka, Marek;Zeman, Petr"/>
    <s v="Inventář kriminálních stylů myšlení (PICTS-cz) – adaptace a psychometrické vlastnosti"/>
    <x v="4"/>
    <n v="50500"/>
    <n v="50502"/>
    <x v="1"/>
    <x v="1"/>
    <n v="0"/>
    <n v="0"/>
    <n v="1"/>
    <n v="0"/>
    <n v="0"/>
    <n v="0"/>
  </r>
  <r>
    <s v="Rezorty"/>
    <s v="Ministerstvo kultury"/>
    <n v="23205"/>
    <x v="45"/>
    <s v="Institut umění - Divadelní ústav"/>
    <n v="192034872"/>
    <s v="B"/>
    <s v="Společenská relevance"/>
    <s v="Ježková, Petra;Stehlíková, Eva;Fránek, Michal"/>
    <s v="Stůňu touž nemocí. Julius Zeyer a Jan Lier v zrcadle vzájemných dopisů"/>
    <x v="2"/>
    <s v="6.4 Arts (arts, history of arts, performing arts, music)"/>
    <s v="Arts, Art history"/>
    <x v="0"/>
    <x v="0"/>
    <n v="0"/>
    <n v="1"/>
    <n v="0"/>
    <n v="0"/>
    <n v="0"/>
    <n v="0"/>
  </r>
  <r>
    <s v="Rezorty"/>
    <s v="Ministerstvo kultury"/>
    <n v="23205"/>
    <x v="45"/>
    <s v="Institut umění - Divadelní ústav"/>
    <n v="192034874"/>
    <s v="B"/>
    <s v="Společenská relevance"/>
    <s v="Švejda, Martin"/>
    <s v="Iva Janžurová. Od Skřivánka k Alžbětě II."/>
    <x v="2"/>
    <s v="6.4 Arts (arts, history of arts, performing arts, music)"/>
    <s v="Performing arts studies (Musicology, Theater science, Dramaturgy)"/>
    <x v="0"/>
    <x v="2"/>
    <n v="0"/>
    <n v="0"/>
    <n v="0"/>
    <n v="1"/>
    <n v="0"/>
    <n v="0"/>
  </r>
  <r>
    <s v="Rezorty"/>
    <s v="Ministerstvo kultury"/>
    <n v="23205"/>
    <x v="45"/>
    <s v="Institut umění - Divadelní ústav"/>
    <n v="192034876"/>
    <s v="B"/>
    <s v="Společenská relevance"/>
    <s v="Koubská, Vlasta"/>
    <s v="Zbyněk Kolář"/>
    <x v="2"/>
    <s v="6.4 Arts (arts, history of arts, performing arts, music)"/>
    <s v="Performing arts studies (Musicology, Theater science, Dramaturgy)"/>
    <x v="0"/>
    <x v="2"/>
    <n v="0"/>
    <n v="0"/>
    <n v="0"/>
    <n v="1"/>
    <n v="0"/>
    <n v="0"/>
  </r>
  <r>
    <s v="Rezorty"/>
    <s v="Ministerstvo kultury"/>
    <n v="23205"/>
    <x v="45"/>
    <s v="Institut umění - Divadelní ústav"/>
    <n v="191828844"/>
    <s v="N"/>
    <s v="Společenská relevance"/>
    <s v="Žáková, Eva;Dubová, Markéta;Kraus, Marcel;Bednář, Pavel;Návrat, Petr"/>
    <s v="Metodika mapování kulturních a kreativních průmyslů na lokální a regionální úrovni ČR - návrh"/>
    <x v="2"/>
    <n v="60500"/>
    <n v="60500"/>
    <x v="1"/>
    <x v="0"/>
    <n v="0"/>
    <n v="1"/>
    <n v="0"/>
    <n v="0"/>
    <n v="0"/>
    <n v="0"/>
  </r>
  <r>
    <s v="Rezorty"/>
    <s v="Ministerstvo kultury"/>
    <n v="23205"/>
    <x v="45"/>
    <s v="Institut umění - Divadelní ústav"/>
    <n v="191858138"/>
    <s v="V"/>
    <s v="Společenská relevance"/>
    <s v="Žáková, Eva;Müllerová, Magdalena;Zarodňanská, Daniela"/>
    <s v="Podpora kulturních  a kreativních odvětví z fondů EU na léta 2015–2020. Vyhodnocení možností čerpání, stavu a překážek v účasti českých subjektů v programech EU"/>
    <x v="2"/>
    <n v="60500"/>
    <n v="60500"/>
    <x v="1"/>
    <x v="0"/>
    <n v="0"/>
    <n v="1"/>
    <n v="0"/>
    <n v="0"/>
    <n v="0"/>
    <n v="0"/>
  </r>
  <r>
    <s v="VŠ"/>
    <s v="Ministerstvo školství, mládeže a tělovýchovy"/>
    <n v="26138077"/>
    <x v="46"/>
    <s v="Institut VŠFS, z.ú."/>
    <n v="191962417"/>
    <s v="J"/>
    <s v="Společenská relevance"/>
    <s v="Lánský, Jan"/>
    <s v="Bitcoin System"/>
    <x v="1"/>
    <s v="1.2 Computer and information sciences"/>
    <s v="-"/>
    <x v="0"/>
    <x v="3"/>
    <n v="0"/>
    <n v="0"/>
    <n v="0"/>
    <n v="0"/>
    <n v="1"/>
    <n v="0"/>
  </r>
  <r>
    <s v="VŠ"/>
    <s v="Ministerstvo školství, mládeže a tělovýchovy"/>
    <n v="26138077"/>
    <x v="46"/>
    <s v="Institut VŠFS, z.ú."/>
    <n v="191863732"/>
    <s v="B"/>
    <s v="Společenská relevance"/>
    <s v="Zich, František;Anýžová, Petra;Matějů, Petr;Roubal, Ondřej;Kubátová, Helena;Znebejánek, František"/>
    <s v="Konfrontace hodnot v pozdní modernitě: Česko a Hlučínsko v evropském kontextu."/>
    <x v="4"/>
    <n v="50400"/>
    <n v="50401"/>
    <x v="1"/>
    <x v="1"/>
    <n v="0"/>
    <n v="0"/>
    <n v="1"/>
    <n v="0"/>
    <n v="0"/>
    <n v="0"/>
  </r>
  <r>
    <s v="VŠ"/>
    <s v="Ministerstvo školství, mládeže a tělovýchovy"/>
    <n v="26138077"/>
    <x v="46"/>
    <s v="Institut VŠFS, z.ú."/>
    <n v="191863747"/>
    <s v="B"/>
    <s v="Společenská relevance"/>
    <s v="Frait, Jan"/>
    <s v="Post-Crisis Banking Regulation and its Potential Impacts in Small Open Economies"/>
    <x v="4"/>
    <n v="50200"/>
    <n v="50201"/>
    <x v="1"/>
    <x v="1"/>
    <n v="0"/>
    <n v="0"/>
    <n v="1"/>
    <n v="0"/>
    <n v="0"/>
    <n v="0"/>
  </r>
  <r>
    <s v="VŠ"/>
    <s v="Ministerstvo školství, mládeže a tělovýchovy"/>
    <n v="62156462"/>
    <x v="47"/>
    <s v="Janáčkova akademie múzických umění v Brně/Divadelní fakulta"/>
    <n v="191863474"/>
    <s v="B"/>
    <s v="Přínos k poznání"/>
    <s v="Motal, Jan"/>
    <s v="Existenciální divadlo snění: Rekonstrukce a analýza inscenace HaDivadla Písek (Tak dávno…, 1988)"/>
    <x v="2"/>
    <s v="6.4 Arts (arts, history of arts, performing arts, music)"/>
    <s v="Performing arts studies (Musicology, Theater science, Dramaturgy)"/>
    <x v="0"/>
    <x v="1"/>
    <n v="0"/>
    <n v="0"/>
    <n v="1"/>
    <n v="0"/>
    <n v="0"/>
    <n v="0"/>
  </r>
  <r>
    <s v="VŠ"/>
    <s v="Ministerstvo školství, mládeže a tělovýchovy"/>
    <n v="62156462"/>
    <x v="47"/>
    <s v="Janáčkova akademie múzických umění v Brně/Hudební fakulta"/>
    <n v="191992526"/>
    <s v="B"/>
    <s v="Přínos k poznání"/>
    <s v="Sýkora, Pavel"/>
    <s v="Claudio Monteverdi: The Combat of Tancred and Clorinda : between Mannerism and the Baroque"/>
    <x v="2"/>
    <s v="6.4 Arts (arts, history of arts, performing arts, music)"/>
    <s v="Performing arts studies (Musicology, Theater science, Dramaturgy)"/>
    <x v="0"/>
    <x v="1"/>
    <n v="0"/>
    <n v="0"/>
    <n v="1"/>
    <n v="0"/>
    <n v="0"/>
    <n v="0"/>
  </r>
  <r>
    <s v="VŠ"/>
    <s v="Ministerstvo školství, mládeže a tělovýchovy"/>
    <n v="62156462"/>
    <x v="47"/>
    <s v="Janáčkova akademie múzických umění v Brně/Divadelní fakulta"/>
    <n v="192020618"/>
    <s v="B"/>
    <s v="Přínos k poznání"/>
    <s v="Oslzlý, Petr"/>
    <s v="LET HUSY z Brna až do Amsterodamu a Avignonu"/>
    <x v="2"/>
    <s v="6.4 Arts (arts, history of arts, performing arts, music)"/>
    <s v="Performing arts studies (Musicology, Theater science, Dramaturgy)"/>
    <x v="0"/>
    <x v="2"/>
    <n v="0"/>
    <n v="0"/>
    <n v="0"/>
    <n v="1"/>
    <n v="0"/>
    <n v="0"/>
  </r>
  <r>
    <s v="VŠ"/>
    <s v="Ministerstvo školství, mládeže a tělovýchovy"/>
    <n v="62156462"/>
    <x v="47"/>
    <s v="Janáčkova akademie múzických umění v Brně/Hudební fakulta"/>
    <n v="191878611"/>
    <s v="B"/>
    <s v="Přínos k poznání"/>
    <s v="Pohl, Richard"/>
    <s v="Rudolf Firkušný – Umělecký a osobnostní vývoj českého pianisty a skladatele do roku 1948"/>
    <x v="2"/>
    <s v="6.5 Other Humanities and the Arts"/>
    <s v="-"/>
    <x v="0"/>
    <x v="2"/>
    <n v="0"/>
    <n v="0"/>
    <n v="0"/>
    <n v="1"/>
    <n v="0"/>
    <n v="0"/>
  </r>
  <r>
    <s v="VŠ"/>
    <s v="Ministerstvo školství, mládeže a tělovýchovy"/>
    <n v="62156462"/>
    <x v="47"/>
    <s v="Janáčkova akademie múzických umění v Brně/Hudební fakulta"/>
    <n v="191878613"/>
    <s v="C"/>
    <s v="Společenská relevance"/>
    <s v="Bártová, Jindřiška"/>
    <s v="Divadlo vytvořené hudbou. Janáčkovské inscenace režiséra Václava Věžníka"/>
    <x v="2"/>
    <n v="60500"/>
    <n v="60500"/>
    <x v="1"/>
    <x v="2"/>
    <n v="0"/>
    <n v="0"/>
    <n v="0"/>
    <n v="1"/>
    <n v="0"/>
    <n v="0"/>
  </r>
  <r>
    <s v="VŠ"/>
    <s v="Ministerstvo školství, mládeže a tělovýchovy"/>
    <n v="60076658"/>
    <x v="48"/>
    <s v="Jihočeská univerzita v Českých Budějovicích/Fakulta rybářství a ochrany vod"/>
    <n v="191912313"/>
    <s v="C"/>
    <s v="Přínos k poznání"/>
    <s v="Urban, Jan"/>
    <s v="Information Entropy"/>
    <x v="1"/>
    <s v="1.2 Computer and information sciences"/>
    <s v="Computer sciences, information science, bioinformathics (hardware development to be 2.2, social aspect to be 5.8)"/>
    <x v="0"/>
    <x v="2"/>
    <n v="0"/>
    <n v="0"/>
    <n v="0"/>
    <n v="1"/>
    <n v="0"/>
    <n v="0"/>
  </r>
  <r>
    <s v="VŠ"/>
    <s v="Ministerstvo školství, mládeže a tělovýchovy"/>
    <n v="60076658"/>
    <x v="48"/>
    <s v="Jihočeská univerzita v Českých Budějovicích/Přírodovědecká fakulta"/>
    <n v="191960815"/>
    <s v="C"/>
    <s v="Přínos k poznání"/>
    <s v="Pokorný, Petr;Novák, Jan;Šída, Petr;Divišová, Michaela;Kozáková, Radka;Abraham, Vojtěch"/>
    <s v="Vývoj vegetace severočeských pískovcových území od pozdního glaciálu po střední holocén"/>
    <x v="1"/>
    <s v="1.6 Biological sciences"/>
    <s v="Plant sciences, botany"/>
    <x v="0"/>
    <x v="1"/>
    <n v="0"/>
    <n v="0"/>
    <n v="1"/>
    <n v="0"/>
    <n v="0"/>
    <n v="0"/>
  </r>
  <r>
    <s v="VŠ"/>
    <s v="Ministerstvo školství, mládeže a tělovýchovy"/>
    <n v="60076658"/>
    <x v="48"/>
    <s v="Jihočeská univerzita v Českých Budějovicích/Přírodovědecká fakulta"/>
    <n v="191969972"/>
    <s v="B"/>
    <s v="Společenská relevance"/>
    <s v="Bláha, Martin;Brom, Jakub;Čížková, Hana;Edwards, Keith Raymond;Květ, Jan;Šetlíková, Irena;Rajchard, Josef;Regenda, Ján;Stejskal, Vojtěch;Vlasáková, Libuše;Řehounková, Klára;Komárek, Jiří;Ditrich, Oleg"/>
    <s v="Mokřady: Ekologie, ochrana a udržitelné využívání"/>
    <x v="1"/>
    <s v="1.6 Biological sciences"/>
    <s v="-"/>
    <x v="0"/>
    <x v="1"/>
    <n v="0"/>
    <n v="0"/>
    <n v="1"/>
    <n v="0"/>
    <n v="0"/>
    <n v="0"/>
  </r>
  <r>
    <s v="VŠ"/>
    <s v="Ministerstvo školství, mládeže a tělovýchovy"/>
    <n v="60076658"/>
    <x v="48"/>
    <s v="Jihočeská univerzita v Českých Budějovicích/Přírodovědecká fakulta"/>
    <n v="191970012"/>
    <s v="C"/>
    <s v="Společenská relevance"/>
    <s v="Votýpka, Jan;Modrý, David;Oborník, Miroslav;Šlapeta, Jan;Lukeš, Julius"/>
    <s v="Apicomplexa"/>
    <x v="1"/>
    <s v="1.6 Biological sciences"/>
    <s v="Microbiology"/>
    <x v="0"/>
    <x v="1"/>
    <n v="0"/>
    <n v="0"/>
    <n v="1"/>
    <n v="0"/>
    <n v="0"/>
    <n v="0"/>
  </r>
  <r>
    <s v="VŠ"/>
    <s v="Ministerstvo školství, mládeže a tělovýchovy"/>
    <n v="60076658"/>
    <x v="48"/>
    <s v="Jihočeská univerzita v Českých Budějovicích/Přírodovědecká fakulta"/>
    <n v="191970028"/>
    <s v="C"/>
    <s v="Společenská relevance"/>
    <s v="Kučera, Jan"/>
    <s v="Bryoflora of the Czech Republic"/>
    <x v="1"/>
    <s v="1.6 Biological sciences"/>
    <s v="Plant sciences, botany"/>
    <x v="0"/>
    <x v="1"/>
    <n v="0"/>
    <n v="0"/>
    <n v="1"/>
    <n v="0"/>
    <n v="0"/>
    <n v="0"/>
  </r>
  <r>
    <s v="VŠ"/>
    <s v="Ministerstvo školství, mládeže a tělovýchovy"/>
    <n v="60076658"/>
    <x v="48"/>
    <s v="Jihočeská univerzita v Českých Budějovicích/Zemědělská fakulta"/>
    <n v="191911674"/>
    <s v="J"/>
    <s v="Přínos k poznání"/>
    <s v="Boháč, Jaroslav"/>
    <s v="Coleoptera: Staphylinidae: Omaliinae"/>
    <x v="1"/>
    <s v="1.6 Biological sciences"/>
    <s v="Entomology"/>
    <x v="0"/>
    <x v="1"/>
    <n v="0"/>
    <n v="0"/>
    <n v="1"/>
    <n v="0"/>
    <n v="0"/>
    <n v="0"/>
  </r>
  <r>
    <s v="VŠ"/>
    <s v="Ministerstvo školství, mládeže a tělovýchovy"/>
    <n v="60076658"/>
    <x v="48"/>
    <s v="Jihočeská univerzita v Českých Budějovicích/Zemědělská fakulta"/>
    <n v="192003279"/>
    <s v="F"/>
    <s v="Přínos k poznání"/>
    <s v="Smetana, Pavel;Kadlec, Jaromír;Bártová, Veronika;Samková, Eva;Bárta, Jan;Pešek, Milan;Mráz, Jan;Linhartová, Z.;Bedrníček, Jan;Laknerová, Ivana;Auský, J.;Nodess, R.;Karda, K."/>
    <s v="Suchá směs s obsahem antioxidantů pro obohacení zejména pekařských nebo masných výrobků a pekařský a masný výrobek obohacený touto směsí"/>
    <x v="3"/>
    <s v="2.1 Civil engineering"/>
    <s v="Civil engineering"/>
    <x v="0"/>
    <x v="3"/>
    <n v="0"/>
    <n v="0"/>
    <n v="0"/>
    <n v="0"/>
    <n v="1"/>
    <n v="0"/>
  </r>
  <r>
    <s v="VŠ"/>
    <s v="Ministerstvo školství, mládeže a tělovýchovy"/>
    <n v="60076658"/>
    <x v="48"/>
    <s v="Jihočeská univerzita v Českých Budějovicích/Přírodovědecká fakulta"/>
    <n v="191970030"/>
    <s v="C"/>
    <s v="Přínos k poznání"/>
    <s v="Kvíderová, Jana;Shukla, S.P.;Pushparaj, B.;Elster, Josef"/>
    <s v="Perspectives of low-temperature biomass production of polar microalgae and biotechnology expansion into high latitudes"/>
    <x v="3"/>
    <s v="2.9 Industrial biotechnology"/>
    <s v="Bioproducts (products that are manufactured using biological material as feedstock) biomaterials, bioplastics, biofuels, bioderived bulk and fine chemicals, bio-derived novel materials"/>
    <x v="0"/>
    <x v="2"/>
    <n v="0"/>
    <n v="0"/>
    <n v="0"/>
    <n v="1"/>
    <n v="0"/>
    <n v="0"/>
  </r>
  <r>
    <s v="VŠ"/>
    <s v="Ministerstvo školství, mládeže a tělovýchovy"/>
    <n v="60076658"/>
    <x v="48"/>
    <s v="Jihočeská univerzita v Českých Budějovicích/Zdravotně sociální fakulta"/>
    <n v="191969210"/>
    <s v="C"/>
    <s v="Společenská relevance"/>
    <s v="Kajanová, Alena;Eisenberger, Martin;Řimnáčová, Zuzana"/>
    <s v="Comparison of Health-Related Quality of Life Between Patients with Implantable Cardioverter Defibrillators and Pacemaker Recipients"/>
    <x v="5"/>
    <s v="3.2 Clinical medicine"/>
    <s v="Cardiac and Cardiovascular systems"/>
    <x v="0"/>
    <x v="0"/>
    <n v="0"/>
    <n v="1"/>
    <n v="0"/>
    <n v="0"/>
    <n v="0"/>
    <n v="0"/>
  </r>
  <r>
    <s v="VŠ"/>
    <s v="Ministerstvo školství, mládeže a tělovýchovy"/>
    <n v="60076658"/>
    <x v="48"/>
    <s v="Jihočeská univerzita v Českých Budějovicích/Zdravotně sociální fakulta"/>
    <n v="191969277"/>
    <s v="B"/>
    <s v="Společenská relevance"/>
    <s v="Tóthová, Valérie;Olišarová, Věra;Dušičková, Tereza;Kaas, Jiří;Maňhalová, Jana;Toumová, Kristýna"/>
    <s v="Využití koncepčních modelů v práci sester v klinickém a komunitním ošetřovatelství"/>
    <x v="5"/>
    <s v="3.3 Health sciences"/>
    <s v="Nursing"/>
    <x v="0"/>
    <x v="1"/>
    <n v="0"/>
    <n v="0"/>
    <n v="1"/>
    <n v="0"/>
    <n v="0"/>
    <n v="0"/>
  </r>
  <r>
    <s v="VŠ"/>
    <s v="Ministerstvo školství, mládeže a tělovýchovy"/>
    <n v="60076658"/>
    <x v="48"/>
    <s v="Jihočeská univerzita v Českých Budějovicích/Zemědělská fakulta"/>
    <n v="191911639"/>
    <s v="B"/>
    <s v="Přínos k poznání"/>
    <s v="Kalač, Pavel"/>
    <s v="Edible Mushrooms. Chemical Composition and Nutritional Value"/>
    <x v="5"/>
    <s v="3.3 Health sciences"/>
    <s v="Nutrition, Dietetics"/>
    <x v="0"/>
    <x v="3"/>
    <n v="0"/>
    <n v="0"/>
    <n v="0"/>
    <n v="0"/>
    <n v="1"/>
    <n v="0"/>
  </r>
  <r>
    <s v="VŠ"/>
    <s v="Ministerstvo školství, mládeže a tělovýchovy"/>
    <n v="60076658"/>
    <x v="48"/>
    <s v="Jihočeská univerzita v Českých Budějovicích/Fakulta rybářství a ochrany vod"/>
    <n v="191970535"/>
    <s v="Z"/>
    <s v="Společenská relevance"/>
    <s v="Kouba, Antonín;Hlaváč, David;Kuklina, Iryna;Hamáčková, Jitka;Másílko, Jan;Mráz, Jan;Kozák, Pavel;Koubová, Anna;Buřič, Miloš"/>
    <s v="Vermikompostování kalů ze sladkovodních akvakulturních recirkulačních systémů a zhodnocení kvality finálních vermikompostů a biomasy žížal"/>
    <x v="0"/>
    <s v="4.1 Agriculture, Forestry, and Fisheries"/>
    <s v="Fishery"/>
    <x v="0"/>
    <x v="1"/>
    <n v="0"/>
    <n v="0"/>
    <n v="1"/>
    <n v="0"/>
    <n v="0"/>
    <n v="0"/>
  </r>
  <r>
    <s v="VŠ"/>
    <s v="Ministerstvo školství, mládeže a tělovýchovy"/>
    <n v="60076658"/>
    <x v="48"/>
    <s v="Jihočeská univerzita v Českých Budějovicích/Zemědělská fakulta"/>
    <n v="191990691"/>
    <s v="P"/>
    <s v="Přínos k poznání"/>
    <s v="Bohatá, Andrea;Olšan, Pavel;Havelka, Zbyněk;Bartoš, Petr;Kříž, Pavel;Čurn, Vladislav;Špatenka, Petr"/>
    <s v="Způsob ošetření semen plazmatem a kmenem houby Trichoderma virens TVI-601-TACR"/>
    <x v="0"/>
    <s v="4.1 Agriculture, Forestry, and Fisheries"/>
    <s v="Agronomy, plant breeding and plant protection; (Agricultural biotechnology to be 4.4)"/>
    <x v="0"/>
    <x v="1"/>
    <n v="0"/>
    <n v="0"/>
    <n v="1"/>
    <n v="0"/>
    <n v="0"/>
    <n v="0"/>
  </r>
  <r>
    <s v="VŠ"/>
    <s v="Ministerstvo školství, mládeže a tělovýchovy"/>
    <n v="60076658"/>
    <x v="48"/>
    <s v="Jihočeská univerzita v Českých Budějovicích/Zemědělská fakulta"/>
    <n v="191911529"/>
    <s v="C"/>
    <s v="Přínos k poznání"/>
    <s v="Moudrý, Jan;Moudrý, Jan;Jelínková, Zuzana"/>
    <s v="The Use of Organic Foods, Regional, Seasonal and Fresh Food in Public Caterings"/>
    <x v="0"/>
    <s v="4.1 Agriculture, Forestry, and Fisheries"/>
    <s v="-"/>
    <x v="0"/>
    <x v="2"/>
    <n v="0"/>
    <n v="0"/>
    <n v="0"/>
    <n v="1"/>
    <n v="0"/>
    <n v="0"/>
  </r>
  <r>
    <s v="VŠ"/>
    <s v="Ministerstvo školství, mládeže a tělovýchovy"/>
    <n v="60076658"/>
    <x v="48"/>
    <s v="Jihočeská univerzita v Českých Budějovicích/Zemědělská fakulta"/>
    <n v="191911654"/>
    <s v="C"/>
    <s v="Přínos k poznání"/>
    <s v="Jelínková, Zuzana;Moudrý, Jan;Moudrý, Jan;Bernas, Jaroslav;Kopecký, Marek"/>
    <s v="Life Cycle Assessment Method - Tool for Evaluation of Greenhouse Gases Emissions from Agriculture and Food Processing"/>
    <x v="0"/>
    <s v="4.1 Agriculture, Forestry, and Fisheries"/>
    <s v="-"/>
    <x v="0"/>
    <x v="2"/>
    <n v="0"/>
    <n v="0"/>
    <n v="0"/>
    <n v="1"/>
    <n v="0"/>
    <n v="0"/>
  </r>
  <r>
    <s v="VŠ"/>
    <s v="Ministerstvo školství, mládeže a tělovýchovy"/>
    <n v="60076658"/>
    <x v="48"/>
    <s v="Jihočeská univerzita v Českých Budějovicích/Zemědělská fakulta"/>
    <n v="191969524"/>
    <s v="O"/>
    <s v="Přínos k poznání"/>
    <s v="Bohatá, Andrea;Tichá, Eva;Konopická, Jana;Strejčková, Monika;Olšan, Pavel;Havelka, Zbyněk;Kříž, Pavel;Bartoš, Petr;Čurn, Vladislav;Špatenka, Petr"/>
    <s v="Vliv biologického ošetření osiva ječmene na klíčení obilek a mortalitu larev Tenebrio molitor po vysetí osiva do substrátu"/>
    <x v="0"/>
    <s v="4.1 Agriculture, Forestry, and Fisheries"/>
    <s v="Agronomy, plant breeding and plant protection; (Agricultural biotechnology to be 4.4)"/>
    <x v="0"/>
    <x v="2"/>
    <n v="0"/>
    <n v="0"/>
    <n v="0"/>
    <n v="1"/>
    <n v="0"/>
    <n v="0"/>
  </r>
  <r>
    <s v="VŠ"/>
    <s v="Ministerstvo školství, mládeže a tělovýchovy"/>
    <n v="60076658"/>
    <x v="48"/>
    <s v="Jihočeská univerzita v Českých Budějovicích/Zemědělská fakulta"/>
    <n v="191969554"/>
    <s v="O"/>
    <s v="Přínos k poznání"/>
    <s v="Tančin, Vladimír;Imrich, Ivan;Hasoňová, Lucie;Havlíček, Zdeněk;Lendelová, Jana"/>
    <s v="Všeobecná zoohygiena"/>
    <x v="0"/>
    <s v="4.1 Agriculture, Forestry, and Fisheries"/>
    <s v="Agriculture"/>
    <x v="0"/>
    <x v="3"/>
    <n v="0"/>
    <n v="0"/>
    <n v="0"/>
    <n v="0"/>
    <n v="1"/>
    <n v="0"/>
  </r>
  <r>
    <s v="VŠ"/>
    <s v="Ministerstvo školství, mládeže a tělovýchovy"/>
    <n v="60076658"/>
    <x v="48"/>
    <s v="Jihočeská univerzita v Českých Budějovicích/Zemědělská fakulta"/>
    <n v="191969503"/>
    <s v="B"/>
    <s v="Přínos k poznání"/>
    <s v="Kalač, Pavel"/>
    <s v="Effects of Forage Feeding on Milk: Bioactive Compounds and Flavor"/>
    <x v="0"/>
    <s v="4.2 Animal and Dairy science"/>
    <s v="Animal and dairy science; (Animal biotechnology to be 4.4)"/>
    <x v="0"/>
    <x v="0"/>
    <n v="0"/>
    <n v="1"/>
    <n v="0"/>
    <n v="0"/>
    <n v="0"/>
    <n v="0"/>
  </r>
  <r>
    <s v="VŠ"/>
    <s v="Ministerstvo školství, mládeže a tělovýchovy"/>
    <n v="60076658"/>
    <x v="48"/>
    <s v="Jihočeská univerzita v Českých Budějovicích/Zemědělská fakulta"/>
    <n v="191882976"/>
    <s v="P"/>
    <s v="Přínos k poznání"/>
    <s v="Smutný, Luboš;Krupka, F.;Smutná, Šárka;Šoch, Miloslav;Zábranský, Luboš;Švejdová, Kateřina;Smutný, D.;Šoch, J.;Lang, A."/>
    <s v="Způsob automatického sledování zdravotního stavu zvířete"/>
    <x v="0"/>
    <s v="4.2 Animal and Dairy science"/>
    <s v="Husbandry"/>
    <x v="0"/>
    <x v="1"/>
    <n v="0"/>
    <n v="0"/>
    <n v="1"/>
    <n v="0"/>
    <n v="0"/>
    <n v="0"/>
  </r>
  <r>
    <s v="VŠ"/>
    <s v="Ministerstvo školství, mládeže a tělovýchovy"/>
    <n v="60076658"/>
    <x v="48"/>
    <s v="Jihočeská univerzita v Českých Budějovicích/Zemědělská fakulta"/>
    <n v="192003259"/>
    <s v="N"/>
    <s v="Přínos k poznání"/>
    <s v="Samková, Eva;Hanuš, Oto;Špička, Jiří;Klimešová, Marcela;Hasoňová, Lucie;Jedelská, Radoslava;Trávníček, Jan;Kopecký, Jaroslav;Kala, Robert;Elich, Ondřej"/>
    <s v="Validace a doporučení ke kalibraci nepřímé metody infračervené spektroskopie pro stanovení profilu mastných kyselin mléčného tuku"/>
    <x v="0"/>
    <s v="4.2 Animal and Dairy science"/>
    <s v="Animal and dairy science; (Animal biotechnology to be 4.4)"/>
    <x v="0"/>
    <x v="1"/>
    <n v="0"/>
    <n v="0"/>
    <n v="1"/>
    <n v="0"/>
    <n v="0"/>
    <n v="0"/>
  </r>
  <r>
    <s v="VŠ"/>
    <s v="Ministerstvo školství, mládeže a tělovýchovy"/>
    <n v="60076658"/>
    <x v="48"/>
    <s v="Jihočeská univerzita v Českých Budějovicích/Zemědělská fakulta"/>
    <n v="191882977"/>
    <s v="P"/>
    <s v="Přínos k poznání"/>
    <s v="Smutný, Luboš;Krupka, F.;Šoch, Miloslav;Zábranský, Luboš;Šimková, Anna;Smutná, Šárka"/>
    <s v="Způsob řízení chovných podmínek uvnitř stáje"/>
    <x v="0"/>
    <s v="4.2 Animal and Dairy science"/>
    <s v="Husbandry"/>
    <x v="0"/>
    <x v="2"/>
    <n v="0"/>
    <n v="0"/>
    <n v="0"/>
    <n v="1"/>
    <n v="0"/>
    <n v="0"/>
  </r>
  <r>
    <s v="VŠ"/>
    <s v="Ministerstvo školství, mládeže a tělovýchovy"/>
    <n v="60076658"/>
    <x v="48"/>
    <s v="Jihočeská univerzita v Českých Budějovicích/Zemědělská fakulta"/>
    <n v="191882986"/>
    <s v="J"/>
    <s v="Přínos k poznání"/>
    <s v="Frejlach, Tomáš;Šoch, Miloslav;Zábranský, Luboš;Švarcová, Anna;Švejdová, Kateřina;Křížová, Zuzana"/>
    <s v="Using the Software to Register s of Health Problems and Management i n Health Care Herds of Cattle"/>
    <x v="0"/>
    <s v="4.2 Animal and Dairy science"/>
    <s v="Husbandry"/>
    <x v="0"/>
    <x v="2"/>
    <n v="0"/>
    <n v="0"/>
    <n v="0"/>
    <n v="1"/>
    <n v="0"/>
    <n v="0"/>
  </r>
  <r>
    <s v="VŠ"/>
    <s v="Ministerstvo školství, mládeže a tělovýchovy"/>
    <n v="60076658"/>
    <x v="48"/>
    <s v="Jihočeská univerzita v Českých Budějovicích/Zemědělská fakulta"/>
    <n v="191911566"/>
    <s v="J"/>
    <s v="Přínos k poznání"/>
    <s v="Mlyneková, Eva;Halo, Marko;Maršálek, Miroslav;Starostová, Lucie"/>
    <s v="Impact of training load on the heart rate of horses"/>
    <x v="0"/>
    <s v="4.2 Animal and Dairy science"/>
    <s v="Animal and dairy science; (Animal biotechnology to be 4.4)"/>
    <x v="0"/>
    <x v="2"/>
    <n v="0"/>
    <n v="0"/>
    <n v="0"/>
    <n v="1"/>
    <n v="0"/>
    <n v="0"/>
  </r>
  <r>
    <s v="VŠ"/>
    <s v="Ministerstvo školství, mládeže a tělovýchovy"/>
    <n v="60076658"/>
    <x v="48"/>
    <s v="Jihočeská univerzita v Českých Budějovicích/Zemědělská fakulta"/>
    <n v="191911660"/>
    <s v="J"/>
    <s v="Přínos k poznání"/>
    <s v="Šimková, Anna;Šoch, Miloslav;Švejdová, Kateřina;Zábranský, Luboš;Frejlach, Tomáš;Švarcová, Anna;Čermák, Bohuslav"/>
    <s v="The Effect of Stable Microclimate on Milk Production of Dairy Cattle"/>
    <x v="0"/>
    <s v="4.2 Animal and Dairy science"/>
    <s v="Husbandry"/>
    <x v="0"/>
    <x v="2"/>
    <n v="0"/>
    <n v="0"/>
    <n v="0"/>
    <n v="1"/>
    <n v="0"/>
    <n v="0"/>
  </r>
  <r>
    <s v="VŠ"/>
    <s v="Ministerstvo školství, mládeže a tělovýchovy"/>
    <n v="60076658"/>
    <x v="48"/>
    <s v="Jihočeská univerzita v Českých Budějovicích/Zemědělská fakulta"/>
    <n v="192003258"/>
    <s v="N"/>
    <s v="Přínos k poznání"/>
    <s v="Hanuš, Oto;Samková, Eva;Kopecký, Jaroslav;Klimešová, Marcela;Špička, Jiří;Hasoňová, Lucie;Jedelská, Radoslava;Mašková, Gabriela;Nejeschlebová, Ludmila;Kala, Robert"/>
    <s v="Posouzení perzistence konjugované kyseliny linolové během technologie fermentace pro specifické kysané mléčné výrobky z faremní produkce"/>
    <x v="0"/>
    <s v="4.2 Animal and Dairy science"/>
    <s v="Animal and dairy science; (Animal biotechnology to be 4.4)"/>
    <x v="0"/>
    <x v="2"/>
    <n v="0"/>
    <n v="0"/>
    <n v="0"/>
    <n v="1"/>
    <n v="0"/>
    <n v="0"/>
  </r>
  <r>
    <s v="VŠ"/>
    <s v="Ministerstvo školství, mládeže a tělovýchovy"/>
    <n v="60076658"/>
    <x v="48"/>
    <s v="Jihočeská univerzita v Českých Budějovicích/Zemědělská fakulta"/>
    <n v="191882985"/>
    <s v="J"/>
    <s v="Přínos k poznání"/>
    <s v="Paradovský, Tomáš;Čermák, Bohuslav;Šoch, Miloslav;Zábranský, Luboš;Ingvortová, Miroslava;Pejchová, Kamila;Mnerie, Dumitru;Tucu, Dumitru"/>
    <s v="The Effect of Chosen Food Oils to upplementation of Last Fattening Pigs Period on Fatty Acids Structure in Pig Muscle Fat and the Consumption Preference."/>
    <x v="0"/>
    <s v="4.2 Animal and Dairy science"/>
    <s v="Husbandry"/>
    <x v="0"/>
    <x v="3"/>
    <n v="0"/>
    <n v="0"/>
    <n v="0"/>
    <n v="0"/>
    <n v="1"/>
    <n v="0"/>
  </r>
  <r>
    <s v="VŠ"/>
    <s v="Ministerstvo školství, mládeže a tělovýchovy"/>
    <n v="60076658"/>
    <x v="48"/>
    <s v="Jihočeská univerzita v Českých Budějovicích/Zemědělská fakulta"/>
    <n v="191882992"/>
    <s v="F"/>
    <s v="Přínos k poznání"/>
    <s v="Smutný, Luboš;Smutná, Šárka;Smolík, Petr;Šoch, Miloslav;Zábranský, Luboš;Tejml, Petr"/>
    <s v="Průchozí vážní systém"/>
    <x v="0"/>
    <s v="4.2 Animal and Dairy science"/>
    <s v="Husbandry"/>
    <x v="0"/>
    <x v="3"/>
    <n v="0"/>
    <n v="0"/>
    <n v="0"/>
    <n v="0"/>
    <n v="1"/>
    <n v="0"/>
  </r>
  <r>
    <s v="VŠ"/>
    <s v="Ministerstvo školství, mládeže a tělovýchovy"/>
    <n v="60076658"/>
    <x v="48"/>
    <s v="Jihočeská univerzita v Českých Budějovicích/Zemědělská fakulta"/>
    <n v="191969446"/>
    <s v="J"/>
    <s v="Přínos k poznání"/>
    <s v="Bartoš, Petr;Kříž, Pavel;Havelka, Zbyněk;Bohatá, Andrea;Olšan, Pavel;Špatenka, Petr;Čurn, Vladislav;Dienstbier, M."/>
    <s v="Plasma Technology in Food Industry: mini-review"/>
    <x v="0"/>
    <s v="4.5 Other agricultural sciences"/>
    <s v="-"/>
    <x v="0"/>
    <x v="2"/>
    <n v="0"/>
    <n v="0"/>
    <n v="0"/>
    <n v="1"/>
    <n v="0"/>
    <n v="0"/>
  </r>
  <r>
    <s v="VŠ"/>
    <s v="Ministerstvo školství, mládeže a tělovýchovy"/>
    <n v="60076658"/>
    <x v="48"/>
    <s v="Jihočeská univerzita v Českých Budějovicích/Pedagogická fakulta"/>
    <n v="191970101"/>
    <s v="C"/>
    <s v="Přínos k poznání"/>
    <s v="Jošt, Jiří;Thein, Ram;Havlisová, Helena;Bílková, Zuzana;Brabcová, Dana;Zemková, Ludmila;Petrášková, Vladimíra"/>
    <s v="School Functioning of Maltreated Children: A Case of Czech Institution-Raised Youth"/>
    <x v="4"/>
    <s v="5.1 Psychology and cognitive sciences"/>
    <s v="Psychology, special (including therapy for learning, speech, hearing, visual and other physical and mental disabilities);"/>
    <x v="0"/>
    <x v="2"/>
    <n v="0"/>
    <n v="0"/>
    <n v="0"/>
    <n v="1"/>
    <n v="0"/>
    <n v="0"/>
  </r>
  <r>
    <s v="VŠ"/>
    <s v="Ministerstvo školství, mládeže a tělovýchovy"/>
    <n v="60076658"/>
    <x v="48"/>
    <s v="Jihočeská univerzita v Českých Budějovicích/Teologická fakulta"/>
    <n v="191969601"/>
    <s v="B"/>
    <s v="Společenská relevance"/>
    <s v="Nakonečný, Milan"/>
    <s v="Psyché. Základy a záhady duševního života"/>
    <x v="4"/>
    <s v="5.1 Psychology and cognitive sciences"/>
    <s v="Psychology (including human - machine relations)"/>
    <x v="0"/>
    <x v="2"/>
    <n v="0"/>
    <n v="0"/>
    <n v="0"/>
    <n v="1"/>
    <n v="0"/>
    <n v="0"/>
  </r>
  <r>
    <s v="VŠ"/>
    <s v="Ministerstvo školství, mládeže a tělovýchovy"/>
    <n v="60076658"/>
    <x v="48"/>
    <s v="Jihočeská univerzita v Českých Budějovicích/Ekonomická fakulta"/>
    <n v="191860676"/>
    <s v="B"/>
    <s v="Přínos k poznání"/>
    <s v="Rolínek, Ladislav;Bednářová, Dagmar;Kopta, Daniel;Maříková, Monika;Novotná, Martina;Vaněček, Drahoš;Vojtko, Viktor;Volek, Tomáš;Vrchota, Jaroslav"/>
    <s v="Krize MSP, příčiny a jejich řešení"/>
    <x v="4"/>
    <s v="5.2 Economics and Business"/>
    <s v="Business and management"/>
    <x v="0"/>
    <x v="2"/>
    <n v="0"/>
    <n v="0"/>
    <n v="0"/>
    <n v="1"/>
    <n v="0"/>
    <n v="0"/>
  </r>
  <r>
    <s v="VŠ"/>
    <s v="Ministerstvo školství, mládeže a tělovýchovy"/>
    <n v="60076658"/>
    <x v="48"/>
    <s v="Jihočeská univerzita v Českých Budějovicích/Ekonomická fakulta"/>
    <n v="191970324"/>
    <s v="B"/>
    <s v="Přínos k poznání"/>
    <s v="Drábková, Zita"/>
    <s v="Kreativní účetnictví a účetní podvody- Řízení rizika účetních chyb a podvodů."/>
    <x v="4"/>
    <s v="5.2 Economics and Business"/>
    <s v="Accounting"/>
    <x v="0"/>
    <x v="2"/>
    <n v="0"/>
    <n v="0"/>
    <n v="0"/>
    <n v="1"/>
    <n v="0"/>
    <n v="0"/>
  </r>
  <r>
    <s v="VŠ"/>
    <s v="Ministerstvo školství, mládeže a tělovýchovy"/>
    <n v="60076658"/>
    <x v="48"/>
    <s v="Jihočeská univerzita v Českých Budějovicích/Ekonomická fakulta"/>
    <n v="191970271"/>
    <s v="J"/>
    <s v="Společenská relevance"/>
    <s v="Horáková, Helena;Švarcová, Marie;Volf, Lukáš"/>
    <s v="Marketing planning proces - reflection on the complex of activities that affect all aspects of business life"/>
    <x v="4"/>
    <s v="5.2 Economics and Business"/>
    <s v="Business and management"/>
    <x v="0"/>
    <x v="3"/>
    <n v="0"/>
    <n v="0"/>
    <n v="0"/>
    <n v="0"/>
    <n v="1"/>
    <n v="0"/>
  </r>
  <r>
    <s v="VŠ"/>
    <s v="Ministerstvo školství, mládeže a tělovýchovy"/>
    <n v="60076658"/>
    <x v="48"/>
    <s v="Jihočeská univerzita v Českých Budějovicích/Pedagogická fakulta"/>
    <n v="191970199"/>
    <s v="C"/>
    <s v="Společenská relevance"/>
    <s v="Karvánková, Petra;Popjaková, Dagmar;Kubelková, Jana;Skalická, Petra;Klučka, Štěpán;Martínková, Markéta;Kochánek, Martin"/>
    <s v="Global Development Education: Czech Approach in the Spread of Global Awareness"/>
    <x v="4"/>
    <s v="5.3 Education"/>
    <s v="Education, general; including training, pedagogy, didactics [and education systems]"/>
    <x v="0"/>
    <x v="0"/>
    <n v="0"/>
    <n v="1"/>
    <n v="0"/>
    <n v="0"/>
    <n v="0"/>
    <n v="0"/>
  </r>
  <r>
    <s v="VŠ"/>
    <s v="Ministerstvo školství, mládeže a tělovýchovy"/>
    <n v="60076658"/>
    <x v="48"/>
    <s v="Jihočeská univerzita v Českých Budějovicích/Pedagogická fakulta"/>
    <n v="191912104"/>
    <s v="C"/>
    <s v="Přínos k poznání"/>
    <s v="Jošt, Jiří;Havlisová, Helena;Mrkvičková, Iva;Bílková, Zuzana;Mrkvička, Tomáš"/>
    <s v="Social aspects of dyslexia: A case of transparent orthography"/>
    <x v="4"/>
    <s v="5.3 Education"/>
    <s v="Education, special (to gifted persons, those with learning disabilities)"/>
    <x v="0"/>
    <x v="1"/>
    <n v="0"/>
    <n v="0"/>
    <n v="1"/>
    <n v="0"/>
    <n v="0"/>
    <n v="0"/>
  </r>
  <r>
    <s v="VŠ"/>
    <s v="Ministerstvo školství, mládeže a tělovýchovy"/>
    <n v="60076658"/>
    <x v="48"/>
    <s v="Jihočeská univerzita v Českých Budějovicích/Pedagogická fakulta"/>
    <n v="191912138"/>
    <s v="J"/>
    <s v="Přínos k poznání"/>
    <s v="Dvořák, Petr"/>
    <s v="Sociální dovednosti učitele jako důležité determinant efektivní interakce učitel-žák ve výuce angličtiny na střední škole."/>
    <x v="4"/>
    <s v="5.3 Education"/>
    <s v="Education, general; including training, pedagogy, didactics [and education systems]"/>
    <x v="0"/>
    <x v="1"/>
    <n v="0"/>
    <n v="0"/>
    <n v="1"/>
    <n v="0"/>
    <n v="0"/>
    <n v="0"/>
  </r>
  <r>
    <s v="VŠ"/>
    <s v="Ministerstvo školství, mládeže a tělovýchovy"/>
    <n v="60076658"/>
    <x v="48"/>
    <s v="Jihočeská univerzita v Českých Budějovicích/Pedagogická fakulta"/>
    <n v="191960839"/>
    <s v="J"/>
    <s v="Společenská relevance"/>
    <s v="Samková, Libuše;Tichá, Marie"/>
    <s v="On the way to observe how future primary school teachers reason about fractions."/>
    <x v="4"/>
    <s v="5.3 Education"/>
    <s v="Education, general; including training, pedagogy, didactics [and education systems]"/>
    <x v="0"/>
    <x v="1"/>
    <n v="0"/>
    <n v="0"/>
    <n v="1"/>
    <n v="0"/>
    <n v="0"/>
    <n v="0"/>
  </r>
  <r>
    <s v="VŠ"/>
    <s v="Ministerstvo školství, mládeže a tělovýchovy"/>
    <n v="60076658"/>
    <x v="48"/>
    <s v="Jihočeská univerzita v Českých Budějovicích/Pedagogická fakulta"/>
    <n v="191970094"/>
    <s v="J"/>
    <s v="Společenská relevance"/>
    <s v="Plassová, Michala;Stuchlíková, Iva;Vavrečka, Michal"/>
    <s v="Úvod do aproximálního numerického systému"/>
    <x v="4"/>
    <s v="5.3 Education"/>
    <s v="Education, general; including training, pedagogy, didactics [and education systems]"/>
    <x v="0"/>
    <x v="1"/>
    <n v="0"/>
    <n v="0"/>
    <n v="1"/>
    <n v="0"/>
    <n v="0"/>
    <n v="0"/>
  </r>
  <r>
    <s v="VŠ"/>
    <s v="Ministerstvo školství, mládeže a tělovýchovy"/>
    <n v="60076658"/>
    <x v="48"/>
    <s v="Jihočeská univerzita v Českých Budějovicích/Pedagogická fakulta"/>
    <n v="191970103"/>
    <s v="B"/>
    <s v="Společenská relevance"/>
    <s v="Vítečková, Miluše;Svobodová, Eva;Bílková, Zuzana;Havlisová, Helena;Garabiková Pártlová, Margareta;Podhrázská, Dita;Procházka, Miroslav;Štefánková, Zuzana;Švejdová, Hana;Váchová, Alena;Waldaufová, Petra"/>
    <s v="Osobnost předškolního pedagoga: Sebereflexe, sociální kompetence a jejich rozvíjení"/>
    <x v="4"/>
    <s v="5.3 Education"/>
    <s v="Education, general; including training, pedagogy, didactics [and education systems]"/>
    <x v="0"/>
    <x v="2"/>
    <n v="0"/>
    <n v="0"/>
    <n v="0"/>
    <n v="1"/>
    <n v="0"/>
    <n v="0"/>
  </r>
  <r>
    <s v="VŠ"/>
    <s v="Ministerstvo školství, mládeže a tělovýchovy"/>
    <n v="60076658"/>
    <x v="48"/>
    <s v="Jihočeská univerzita v Českých Budějovicích/Pedagogická fakulta"/>
    <n v="191970198"/>
    <s v="C"/>
    <s v="Společenská relevance"/>
    <s v="Karvánková, Petra;Popjaková, Dagmar;Vančura, Michal;Nedvědová, Šárka"/>
    <s v="Inquiry-Based Education of Physical Geography"/>
    <x v="4"/>
    <s v="5.3 Education"/>
    <s v="Education, general; including training, pedagogy, didactics [and education systems]"/>
    <x v="0"/>
    <x v="2"/>
    <n v="0"/>
    <n v="0"/>
    <n v="0"/>
    <n v="1"/>
    <n v="0"/>
    <n v="0"/>
  </r>
  <r>
    <s v="VŠ"/>
    <s v="Ministerstvo školství, mládeže a tělovýchovy"/>
    <n v="60076658"/>
    <x v="48"/>
    <s v="Jihočeská univerzita v Českých Budějovicích/Pedagogická fakulta"/>
    <n v="191912116"/>
    <s v="J"/>
    <s v="Přínos k poznání"/>
    <s v="Pexa, Petr"/>
    <s v="Digitální genealogie a badatelsky orientovaná výuka informatiky na základní škole"/>
    <x v="4"/>
    <s v="5.3 Education"/>
    <s v="Education, general; including training, pedagogy, didactics [and education systems]"/>
    <x v="0"/>
    <x v="3"/>
    <n v="0"/>
    <n v="0"/>
    <n v="0"/>
    <n v="0"/>
    <n v="1"/>
    <n v="0"/>
  </r>
  <r>
    <s v="VŠ"/>
    <s v="Ministerstvo školství, mládeže a tělovýchovy"/>
    <n v="60076658"/>
    <x v="48"/>
    <s v="Jihočeská univerzita v Českých Budějovicích/Pedagogická fakulta"/>
    <n v="191912152"/>
    <s v="J"/>
    <s v="Přínos k poznání"/>
    <s v="Vácha, Zbyněk;Ditrich, Tomáš"/>
    <s v="Efektivita badatelsky orientovaného vyučování na primárním stupni základních škol v přírodovědném vzdělávání v České republice s využitím prostředí školních zahrad"/>
    <x v="4"/>
    <s v="5.3 Education"/>
    <s v="Education, general; including training, pedagogy, didactics [and education systems]"/>
    <x v="0"/>
    <x v="3"/>
    <n v="0"/>
    <n v="0"/>
    <n v="0"/>
    <n v="0"/>
    <n v="1"/>
    <n v="0"/>
  </r>
  <r>
    <s v="VŠ"/>
    <s v="Ministerstvo školství, mládeže a tělovýchovy"/>
    <n v="60076658"/>
    <x v="48"/>
    <s v="Jihočeská univerzita v Českých Budějovicích/Pedagogická fakulta"/>
    <n v="191912099"/>
    <s v="J"/>
    <s v="Přínos k poznání"/>
    <s v="Andrášová, Hana"/>
    <s v="Zur Stellung des Englischen im Deutschunterricht am Beispiel des Wortschatzes"/>
    <x v="4"/>
    <s v="5.3 Education"/>
    <s v="Education, general; including training, pedagogy, didactics [and education systems]"/>
    <x v="0"/>
    <x v="4"/>
    <n v="0"/>
    <n v="0"/>
    <n v="0"/>
    <n v="0"/>
    <n v="0"/>
    <n v="0"/>
  </r>
  <r>
    <s v="VŠ"/>
    <s v="Ministerstvo školství, mládeže a tělovýchovy"/>
    <n v="60076658"/>
    <x v="48"/>
    <s v="Jihočeská univerzita v Českých Budějovicích/Přírodovědecká fakulta"/>
    <n v="191969970"/>
    <s v="B"/>
    <s v="Přínos k poznání"/>
    <s v="Čermáková, Lucie;Duda, Pavel;Flegr, Jaroslav;Fulínová, Eliška;Havlíček, Jan;Hermann, Tomáš;Hladký, Vojtěch;Horský, Jan;Hrolíková, Linda;Kleisner, Karel;Komárek, Stanislav;Kratochvíl, Zdeněk;Lindová, Jitka;Markoš, Anton;Ovčáčková, Lenka;Pauknerová, Karolín"/>
    <s v="O původu kultury : biologické, antropologické a historické koncepce kulturní evoluce"/>
    <x v="4"/>
    <s v="5.4 Sociology"/>
    <s v="Antropology, ethnology"/>
    <x v="0"/>
    <x v="1"/>
    <n v="0"/>
    <n v="0"/>
    <n v="1"/>
    <n v="0"/>
    <n v="0"/>
    <n v="0"/>
  </r>
  <r>
    <s v="VŠ"/>
    <s v="Ministerstvo školství, mládeže a tělovýchovy"/>
    <n v="60076658"/>
    <x v="48"/>
    <s v="Jihočeská univerzita v Českých Budějovicích/Teologická fakulta"/>
    <n v="191969600"/>
    <s v="J"/>
    <s v="Společenská relevance"/>
    <s v="Mišovič, Ján"/>
    <s v="K prvkům politické socializace , k jejich generační kontinuitě a diskontinuitě"/>
    <x v="4"/>
    <s v="5.4 Sociology"/>
    <s v="Sociology"/>
    <x v="0"/>
    <x v="3"/>
    <n v="0"/>
    <n v="0"/>
    <n v="0"/>
    <n v="0"/>
    <n v="1"/>
    <n v="0"/>
  </r>
  <r>
    <s v="VŠ"/>
    <s v="Ministerstvo školství, mládeže a tělovýchovy"/>
    <n v="60076658"/>
    <x v="48"/>
    <s v="Jihočeská univerzita v Českých Budějovicích/Zdravotně sociální fakulta"/>
    <n v="191960689"/>
    <s v="B"/>
    <s v="Přínos k poznání"/>
    <s v="Konečná, Hana;Černý, David;Nováková, Karolína;Rumpík, David;Rumpíková, Taťána;Řezáčová, Jitka;Sudová, Markéta;Žáková, Jana"/>
    <s v="Rodičem kdykoliv a jakkoliv? Průvodce asistovanou reprodukcí a náhradní rodinnou péčí."/>
    <x v="4"/>
    <s v="5.5 Law"/>
    <s v="Law"/>
    <x v="0"/>
    <x v="3"/>
    <n v="0"/>
    <n v="0"/>
    <n v="0"/>
    <n v="0"/>
    <n v="1"/>
    <n v="0"/>
  </r>
  <r>
    <s v="VŠ"/>
    <s v="Ministerstvo školství, mládeže a tělovýchovy"/>
    <n v="60076658"/>
    <x v="48"/>
    <s v="Jihočeská univerzita v Českých Budějovicích/Zdravotně sociální fakulta"/>
    <n v="191969218"/>
    <s v="B"/>
    <s v="Přínos k poznání"/>
    <s v="Svatoš, Roman"/>
    <s v="Základy teorie státu a práva"/>
    <x v="4"/>
    <s v="5.5 Law"/>
    <s v="Law"/>
    <x v="0"/>
    <x v="3"/>
    <n v="0"/>
    <n v="0"/>
    <n v="0"/>
    <n v="0"/>
    <n v="1"/>
    <n v="0"/>
  </r>
  <r>
    <s v="VŠ"/>
    <s v="Ministerstvo školství, mládeže a tělovýchovy"/>
    <n v="60076658"/>
    <x v="48"/>
    <s v="Jihočeská univerzita v Českých Budějovicích/Ekonomická fakulta"/>
    <n v="191860649"/>
    <s v="C"/>
    <s v="Přínos k poznání"/>
    <s v="Cudlínová, Eva;Vávra, Jan;Lapka, Miloslav"/>
    <s v="Soil as a key to food security: social perception of soil erosion in the Czech Republic (a case study)"/>
    <x v="4"/>
    <s v="5.7 Social and economic geography"/>
    <s v="Environmental sciences (social aspects)"/>
    <x v="0"/>
    <x v="1"/>
    <n v="0"/>
    <n v="0"/>
    <n v="1"/>
    <n v="0"/>
    <n v="0"/>
    <n v="0"/>
  </r>
  <r>
    <s v="VŠ"/>
    <s v="Ministerstvo školství, mládeže a tělovýchovy"/>
    <n v="60076658"/>
    <x v="48"/>
    <s v="Jihočeská univerzita v Českých Budějovicích/Ekonomická fakulta"/>
    <n v="191970347"/>
    <s v="C"/>
    <s v="Přínos k poznání"/>
    <s v="Cudlínová, Eva;Lapka, Miloslav;Vávra, Jan"/>
    <s v="Bioeconomy as a New Perspective for Solving Climate Change?"/>
    <x v="4"/>
    <s v="5.7 Social and economic geography"/>
    <s v="Environmental sciences (social aspects)"/>
    <x v="0"/>
    <x v="1"/>
    <n v="0"/>
    <n v="0"/>
    <n v="1"/>
    <n v="0"/>
    <n v="0"/>
    <n v="0"/>
  </r>
  <r>
    <s v="VŠ"/>
    <s v="Ministerstvo školství, mládeže a tělovýchovy"/>
    <n v="60076658"/>
    <x v="48"/>
    <s v="Jihočeská univerzita v Českých Budějovicích/Pedagogická fakulta"/>
    <n v="191970113"/>
    <s v="C"/>
    <s v="Společenská relevance"/>
    <s v="Pecka, Zdeněk"/>
    <s v="Die Zeitungen in jener großen Zeit. Zur medialen Manipulation in Karl Kraus? Aufsatz In dieser großen Zeit"/>
    <x v="4"/>
    <s v="5.9 Other social sciences"/>
    <s v="Social sciences, interdisciplinary"/>
    <x v="0"/>
    <x v="1"/>
    <n v="0"/>
    <n v="0"/>
    <n v="1"/>
    <n v="0"/>
    <n v="0"/>
    <n v="0"/>
  </r>
  <r>
    <s v="VŠ"/>
    <s v="Ministerstvo školství, mládeže a tělovýchovy"/>
    <n v="60076658"/>
    <x v="48"/>
    <s v="Jihočeská univerzita v Českých Budějovicích/Zdravotně sociální fakulta"/>
    <n v="191969191"/>
    <s v="B"/>
    <s v="Přínos k poznání"/>
    <s v="Půlpán, Zdeněk;Konečná, Hana;Zemanová, Marie"/>
    <s v="Jak upřímně miluje Hana Zdeňka? Kvantifikace ve vědách o člověku"/>
    <x v="4"/>
    <s v="5.9 Other social sciences"/>
    <s v="Social sciences, interdisciplinary"/>
    <x v="0"/>
    <x v="2"/>
    <n v="0"/>
    <n v="0"/>
    <n v="0"/>
    <n v="1"/>
    <n v="0"/>
    <n v="0"/>
  </r>
  <r>
    <s v="VŠ"/>
    <s v="Ministerstvo školství, mládeže a tělovýchovy"/>
    <n v="60076658"/>
    <x v="48"/>
    <s v="Jihočeská univerzita v Českých Budějovicích/Zdravotně sociální fakulta"/>
    <n v="191911293"/>
    <s v="J"/>
    <s v="Přínos k poznání"/>
    <s v="Prokešová, Radka;Kajanová, Alena"/>
    <s v="Vliv finančního ohodnocení a typu vykonávané práce u vybraných skupin imigrantů v České republice na subjektivní vnímání jejich zdravotního stavu"/>
    <x v="4"/>
    <s v="5.9 Other social sciences"/>
    <s v="Social sciences, interdisciplinary"/>
    <x v="0"/>
    <x v="3"/>
    <n v="0"/>
    <n v="0"/>
    <n v="0"/>
    <n v="0"/>
    <n v="1"/>
    <n v="0"/>
  </r>
  <r>
    <s v="VŠ"/>
    <s v="Ministerstvo školství, mládeže a tělovýchovy"/>
    <n v="60076658"/>
    <x v="48"/>
    <s v="Jihočeská univerzita v Českých Budějovicích/Filozofická fakulta"/>
    <n v="191864525"/>
    <s v="B"/>
    <s v="Přínos k poznání"/>
    <s v="Cerman, Ivo;Dibelka, Jaroslav;Gaži, Martin;Jiroušek, Bohumil;Morawetz, Michal;Šmíd, Marek;Tureček, Dalibor;Vácha, Dalibor"/>
    <s v="Habsburkové 1740-1918. Vznikání občanské společnosti"/>
    <x v="2"/>
    <s v="6.1 History and Archaeology"/>
    <s v="History (history of science and technology to be 6.3, history of specific sciences to be under the respective headings)"/>
    <x v="0"/>
    <x v="0"/>
    <n v="0"/>
    <n v="1"/>
    <n v="0"/>
    <n v="0"/>
    <n v="0"/>
    <n v="0"/>
  </r>
  <r>
    <s v="VŠ"/>
    <s v="Ministerstvo školství, mládeže a tělovýchovy"/>
    <n v="60076658"/>
    <x v="48"/>
    <s v="Jihočeská univerzita v Českých Budějovicích/Filozofická fakulta"/>
    <n v="191864541"/>
    <s v="C"/>
    <s v="Přínos k poznání"/>
    <s v="Grubhoffer, Václav"/>
    <s v="Fear of Seeming Death in Eighteenth-Century Europe"/>
    <x v="2"/>
    <s v="6.1 History and Archaeology"/>
    <s v="History (history of science and technology to be 6.3, history of specific sciences to be under the respective headings)"/>
    <x v="0"/>
    <x v="0"/>
    <n v="0"/>
    <n v="1"/>
    <n v="0"/>
    <n v="0"/>
    <n v="0"/>
    <n v="0"/>
  </r>
  <r>
    <s v="VŠ"/>
    <s v="Ministerstvo školství, mládeže a tělovýchovy"/>
    <n v="60076658"/>
    <x v="48"/>
    <s v="Jihočeská univerzita v Českých Budějovicích/Filozofická fakulta"/>
    <n v="191969408"/>
    <s v="B"/>
    <s v="Přínos k poznání"/>
    <s v="Bůžek, Václav;Cerman, Ivo;Dibelka, Jaroslav;Hrdlička, Josef;Král, Pavel;Pražáková, Kateřina;Rauchová, Jitka;Smíšek, Rostislav;Žitný, Miroslav"/>
    <s v="Habsburkové 1526-1740. Země Koruny české ve středoevropské monarchii"/>
    <x v="2"/>
    <s v="6.1 History and Archaeology"/>
    <s v="History (history of science and technology to be 6.3, history of specific sciences to be under the respective headings)"/>
    <x v="0"/>
    <x v="0"/>
    <n v="0"/>
    <n v="1"/>
    <n v="0"/>
    <n v="0"/>
    <n v="0"/>
    <n v="0"/>
  </r>
  <r>
    <s v="VŠ"/>
    <s v="Ministerstvo školství, mládeže a tělovýchovy"/>
    <n v="60076658"/>
    <x v="48"/>
    <s v="Jihočeská univerzita v Českých Budějovicích/Filozofická fakulta"/>
    <n v="191864539"/>
    <s v="B"/>
    <s v="Přínos k poznání"/>
    <s v="Bůžek, Václav;Koreš, František;Mareš, Petr;Žitný, Miroslav"/>
    <s v="Rytíři renesančních Čech ve válkách"/>
    <x v="2"/>
    <s v="6.1 History and Archaeology"/>
    <s v="History (history of science and technology to be 6.3, history of specific sciences to be under the respective headings)"/>
    <x v="0"/>
    <x v="1"/>
    <n v="0"/>
    <n v="0"/>
    <n v="1"/>
    <n v="0"/>
    <n v="0"/>
    <n v="0"/>
  </r>
  <r>
    <s v="VŠ"/>
    <s v="Ministerstvo školství, mládeže a tělovýchovy"/>
    <n v="60076658"/>
    <x v="48"/>
    <s v="Jihočeská univerzita v Českých Budějovicích/Filozofická fakulta"/>
    <n v="191864543"/>
    <s v="C"/>
    <s v="Přínos k poznání"/>
    <s v="Beneš, Jaromír;Divišová, Michaela;Vondrovský, Václav"/>
    <s v="The Neolithic Longhouse Phenomenon at the Hrdlovka Site, Czech Republic: Meanings, Inhabitants, and Successors"/>
    <x v="2"/>
    <s v="6.1 History and Archaeology"/>
    <s v="Archaeology"/>
    <x v="0"/>
    <x v="1"/>
    <n v="0"/>
    <n v="0"/>
    <n v="1"/>
    <n v="0"/>
    <n v="0"/>
    <n v="0"/>
  </r>
  <r>
    <s v="VŠ"/>
    <s v="Ministerstvo školství, mládeže a tělovýchovy"/>
    <n v="60076658"/>
    <x v="48"/>
    <s v="Jihočeská univerzita v Českých Budějovicích/Filozofická fakulta"/>
    <n v="191911502"/>
    <s v="C"/>
    <s v="Přínos k poznání"/>
    <s v="Bůžek, Václav"/>
    <s v="Heinrich Julius von Braunschweig-Wolfenbüttel am Prager Kaiserhof"/>
    <x v="2"/>
    <s v="6.1 History and Archaeology"/>
    <s v="History (history of science and technology to be 6.3, history of specific sciences to be under the respective headings)"/>
    <x v="0"/>
    <x v="1"/>
    <n v="0"/>
    <n v="0"/>
    <n v="1"/>
    <n v="0"/>
    <n v="0"/>
    <n v="0"/>
  </r>
  <r>
    <s v="VŠ"/>
    <s v="Ministerstvo školství, mládeže a tělovýchovy"/>
    <n v="60076658"/>
    <x v="48"/>
    <s v="Jihočeská univerzita v Českých Budějovicích/Filozofická fakulta"/>
    <n v="191911511"/>
    <s v="B"/>
    <s v="Přínos k poznání"/>
    <s v="Ryantová, Marie"/>
    <s v="Polyxena z Lobkovic. Obdivovaná i nenáviděná první dáma království"/>
    <x v="2"/>
    <s v="6.1 History and Archaeology"/>
    <s v="History (history of science and technology to be 6.3, history of specific sciences to be under the respective headings)"/>
    <x v="0"/>
    <x v="1"/>
    <n v="0"/>
    <n v="0"/>
    <n v="1"/>
    <n v="0"/>
    <n v="0"/>
    <n v="0"/>
  </r>
  <r>
    <s v="VŠ"/>
    <s v="Ministerstvo školství, mládeže a tělovýchovy"/>
    <n v="60076658"/>
    <x v="48"/>
    <s v="Jihočeská univerzita v Českých Budějovicích/Filozofická fakulta"/>
    <n v="191960702"/>
    <s v="B"/>
    <s v="Přínos k poznání"/>
    <s v="Martínková, Lenka"/>
    <s v="Reverendissimum officium. Českobudějovická biskupská konzistoř na cestě od josefinismu k revoluci (1785?1850)"/>
    <x v="2"/>
    <s v="6.1 History and Archaeology"/>
    <s v="History (history of science and technology to be 6.3, history of specific sciences to be under the respective headings)"/>
    <x v="0"/>
    <x v="1"/>
    <n v="0"/>
    <n v="0"/>
    <n v="1"/>
    <n v="0"/>
    <n v="0"/>
    <n v="0"/>
  </r>
  <r>
    <s v="VŠ"/>
    <s v="Ministerstvo školství, mládeže a tělovýchovy"/>
    <n v="60076658"/>
    <x v="48"/>
    <s v="Jihočeská univerzita v Českých Budějovicích/Filozofická fakulta"/>
    <n v="191969429"/>
    <s v="B"/>
    <s v="Přínos k poznání"/>
    <s v="Morawetz, Michal"/>
    <s v="Romantik in Böhmen. Die Grundlagen des philosophischen Denkens des Grafen Georg von Buquoy"/>
    <x v="2"/>
    <s v="6.1 History and Archaeology"/>
    <s v="History (history of science and technology to be 6.3, history of specific sciences to be under the respective headings)"/>
    <x v="0"/>
    <x v="1"/>
    <n v="0"/>
    <n v="0"/>
    <n v="1"/>
    <n v="0"/>
    <n v="0"/>
    <n v="0"/>
  </r>
  <r>
    <s v="VŠ"/>
    <s v="Ministerstvo školství, mládeže a tělovýchovy"/>
    <n v="60076658"/>
    <x v="48"/>
    <s v="Jihočeská univerzita v Českých Budějovicích/Pedagogická fakulta"/>
    <n v="191970068"/>
    <s v="C"/>
    <s v="Společenská relevance"/>
    <s v="Skořepová, Zuzana;Kadeřábek, Josef"/>
    <s v="Memories of the displacement. The presidential election of 2013 in the Czech Republic through the lens of historical anthropology"/>
    <x v="2"/>
    <s v="6.1 History and Archaeology"/>
    <s v="History (history of science and technology to be 6.3, history of specific sciences to be under the respective headings)"/>
    <x v="0"/>
    <x v="1"/>
    <n v="0"/>
    <n v="0"/>
    <n v="1"/>
    <n v="0"/>
    <n v="0"/>
    <n v="0"/>
  </r>
  <r>
    <s v="VŠ"/>
    <s v="Ministerstvo školství, mládeže a tělovýchovy"/>
    <n v="60076658"/>
    <x v="48"/>
    <s v="Jihočeská univerzita v Českých Budějovicích/Filozofická fakulta"/>
    <n v="191911437"/>
    <s v="B"/>
    <s v="Přínos k poznání"/>
    <s v="Cerman, Ivo;Trocchio Di, Federico;Rother, Wolfgang;Forycki, Maciej;Bernardini, Paolo L.;Lucci, Diego;Igalens, Jean-Christophe;Lahouati, Gérard"/>
    <s v="Casanova. Enlightenment philosopher"/>
    <x v="2"/>
    <s v="6.1 History and Archaeology"/>
    <s v="History (history of science and technology to be 6.3, history of specific sciences to be under the respective headings)"/>
    <x v="0"/>
    <x v="3"/>
    <n v="0"/>
    <n v="0"/>
    <n v="0"/>
    <n v="0"/>
    <n v="1"/>
    <n v="0"/>
  </r>
  <r>
    <s v="VŠ"/>
    <s v="Ministerstvo školství, mládeže a tělovýchovy"/>
    <n v="60076658"/>
    <x v="48"/>
    <s v="Jihočeská univerzita v Českých Budějovicích/Filozofická fakulta"/>
    <n v="191960699"/>
    <s v="B"/>
    <s v="Přínos k poznání"/>
    <s v="Tureček, Dalibor;Faktorová, Veronika;Pelán, Jiří;Dobiáš, Dalibor;Fránek, Michal;Urválková, Zuzana;Zajac, Peter;Rišková, Lenka;Brtáňová, Erika;Bílik, René"/>
    <s v="Český a slovenský literární klasicismus"/>
    <x v="2"/>
    <s v="6.2 Languages and Literature"/>
    <s v="Literary theory"/>
    <x v="0"/>
    <x v="5"/>
    <n v="1"/>
    <n v="0"/>
    <n v="0"/>
    <n v="0"/>
    <n v="0"/>
    <n v="0"/>
  </r>
  <r>
    <s v="VŠ"/>
    <s v="Ministerstvo školství, mládeže a tělovýchovy"/>
    <n v="60076658"/>
    <x v="48"/>
    <s v="Jihočeská univerzita v Českých Budějovicích/Filozofická fakulta"/>
    <n v="191969335"/>
    <s v="B"/>
    <s v="Přínos k poznání"/>
    <s v="Machová, Mariana"/>
    <s v="Elizabeth Bishop and Translation"/>
    <x v="2"/>
    <s v="6.2 Languages and Literature"/>
    <s v="Specific literatures"/>
    <x v="0"/>
    <x v="5"/>
    <n v="1"/>
    <n v="0"/>
    <n v="0"/>
    <n v="0"/>
    <n v="0"/>
    <n v="0"/>
  </r>
  <r>
    <s v="VŠ"/>
    <s v="Ministerstvo školství, mládeže a tělovýchovy"/>
    <n v="60076658"/>
    <x v="48"/>
    <s v="Jihočeská univerzita v Českých Budějovicích/Filozofická fakulta"/>
    <n v="191969364"/>
    <s v="B"/>
    <s v="Přínos k poznání"/>
    <s v="Bauer, Michal;Bílek, Petr;Brabec, Jiří;Heczková, Libuše;Papoušek, Vladimír;Veberová, Veronika;Vojvodík, Josef;Wiendl, Jan"/>
    <s v="Dějiny &amp;quot;nové &amp;quot; moderny. Věk horizontál (Česká literatura v letech 1935-1947)"/>
    <x v="2"/>
    <s v="6.2 Languages and Literature"/>
    <s v="General literature studies"/>
    <x v="0"/>
    <x v="5"/>
    <n v="1"/>
    <n v="0"/>
    <n v="0"/>
    <n v="0"/>
    <n v="0"/>
    <n v="0"/>
  </r>
  <r>
    <s v="VŠ"/>
    <s v="Ministerstvo školství, mládeže a tělovýchovy"/>
    <n v="60076658"/>
    <x v="48"/>
    <s v="Jihočeská univerzita v Českých Budějovicích/Filozofická fakulta"/>
    <n v="191960711"/>
    <s v="B"/>
    <s v="Přínos k poznání"/>
    <s v="Pešek, Ondřej"/>
    <s v="La ? Rectorique de Cyceron ? traduite par Jean d?Antioche : organisation du texte et son marquage. Études de linguistique textuelle diachronique."/>
    <x v="2"/>
    <s v="6.2 Languages and Literature"/>
    <s v="Linguistics"/>
    <x v="0"/>
    <x v="0"/>
    <n v="0"/>
    <n v="1"/>
    <n v="0"/>
    <n v="0"/>
    <n v="0"/>
    <n v="0"/>
  </r>
  <r>
    <s v="VŠ"/>
    <s v="Ministerstvo školství, mládeže a tělovýchovy"/>
    <n v="60076658"/>
    <x v="48"/>
    <s v="Jihočeská univerzita v Českých Budějovicích/Filozofická fakulta"/>
    <n v="191969309"/>
    <s v="B"/>
    <s v="Přínos k poznání"/>
    <s v="Papoušek, Vladimír"/>
    <s v="Maxwellův démon"/>
    <x v="2"/>
    <s v="6.2 Languages and Literature"/>
    <s v="Literary theory"/>
    <x v="0"/>
    <x v="0"/>
    <n v="0"/>
    <n v="1"/>
    <n v="0"/>
    <n v="0"/>
    <n v="0"/>
    <n v="0"/>
  </r>
  <r>
    <s v="VŠ"/>
    <s v="Ministerstvo školství, mládeže a tělovýchovy"/>
    <n v="60076658"/>
    <x v="48"/>
    <s v="Jihočeská univerzita v Českých Budějovicích/Filozofická fakulta"/>
    <n v="191864526"/>
    <s v="B"/>
    <s v="Přínos k poznání"/>
    <s v="Bílek, Petr;Dadejík, Ondřej;Kaplický, Martin;Papoušek, Vladimír;Skalický, David;Staněk, Jan"/>
    <s v="Stopy pragmatismu: Česká literatura a estetika v dotyku s americkým pragmatismem"/>
    <x v="2"/>
    <s v="6.2 Languages and Literature"/>
    <s v="Literary theory"/>
    <x v="0"/>
    <x v="1"/>
    <n v="0"/>
    <n v="0"/>
    <n v="1"/>
    <n v="0"/>
    <n v="0"/>
    <n v="0"/>
  </r>
  <r>
    <s v="VŠ"/>
    <s v="Ministerstvo školství, mládeže a tělovýchovy"/>
    <n v="60076658"/>
    <x v="48"/>
    <s v="Jihočeská univerzita v Českých Budějovicích/Filozofická fakulta"/>
    <n v="191864533"/>
    <s v="C"/>
    <s v="Přínos k poznání"/>
    <s v="Kaplický, Martin"/>
    <s v="The Act of Reading as a Constitution of Society of Actual Occasions"/>
    <x v="2"/>
    <s v="6.2 Languages and Literature"/>
    <s v="Literary theory"/>
    <x v="0"/>
    <x v="1"/>
    <n v="0"/>
    <n v="0"/>
    <n v="1"/>
    <n v="0"/>
    <n v="0"/>
    <n v="0"/>
  </r>
  <r>
    <s v="VŠ"/>
    <s v="Ministerstvo školství, mládeže a tělovýchovy"/>
    <n v="60076658"/>
    <x v="48"/>
    <s v="Jihočeská univerzita v Českých Budějovicích/Filozofická fakulta"/>
    <n v="191911474"/>
    <s v="B"/>
    <s v="Přínos k poznání"/>
    <s v="Nagy, Ladislav"/>
    <s v="Palimpsesty, heterotopie a krajiny. Historie v anglickém románu posledních desetiletí"/>
    <x v="2"/>
    <s v="6.2 Languages and Literature"/>
    <s v="General literature studies"/>
    <x v="0"/>
    <x v="1"/>
    <n v="0"/>
    <n v="0"/>
    <n v="1"/>
    <n v="0"/>
    <n v="0"/>
    <n v="0"/>
  </r>
  <r>
    <s v="VŠ"/>
    <s v="Ministerstvo školství, mládeže a tělovýchovy"/>
    <n v="60076658"/>
    <x v="48"/>
    <s v="Jihočeská univerzita v Českých Budějovicích/Filozofická fakulta"/>
    <n v="191969414"/>
    <s v="B"/>
    <s v="Přínos k poznání"/>
    <s v="Aurová, Miroslava"/>
    <s v="Srovnání aktuálního členění v češtině a španělštině: textově-lingvistický přístup."/>
    <x v="2"/>
    <s v="6.2 Languages and Literature"/>
    <s v="Linguistics"/>
    <x v="0"/>
    <x v="1"/>
    <n v="0"/>
    <n v="0"/>
    <n v="1"/>
    <n v="0"/>
    <n v="0"/>
    <n v="0"/>
  </r>
  <r>
    <s v="VŠ"/>
    <s v="Ministerstvo školství, mládeže a tělovýchovy"/>
    <n v="60076658"/>
    <x v="48"/>
    <s v="Jihočeská univerzita v Českých Budějovicích/Filozofická fakulta"/>
    <n v="191960696"/>
    <s v="B"/>
    <s v="Přínos k poznání"/>
    <s v="Skalický, David"/>
    <s v="Ozvláštnění - fikce - estetická zkušenost"/>
    <x v="2"/>
    <s v="6.2 Languages and Literature"/>
    <s v="Literary theory"/>
    <x v="0"/>
    <x v="2"/>
    <n v="0"/>
    <n v="0"/>
    <n v="0"/>
    <n v="1"/>
    <n v="0"/>
    <n v="0"/>
  </r>
  <r>
    <s v="VŠ"/>
    <s v="Ministerstvo školství, mládeže a tělovýchovy"/>
    <n v="60076658"/>
    <x v="48"/>
    <s v="Jihočeská univerzita v Českých Budějovicích/Filozofická fakulta"/>
    <n v="191969375"/>
    <s v="B"/>
    <s v="Přínos k poznání"/>
    <s v="Eder, Jürgen"/>
    <s v="Politik und Literatur im 20. Jahrhundert. Ein notwendiger Diskurs"/>
    <x v="2"/>
    <s v="6.2 Languages and Literature"/>
    <s v="Literary theory"/>
    <x v="0"/>
    <x v="3"/>
    <n v="0"/>
    <n v="0"/>
    <n v="0"/>
    <n v="0"/>
    <n v="1"/>
    <n v="0"/>
  </r>
  <r>
    <s v="VŠ"/>
    <s v="Ministerstvo školství, mládeže a tělovýchovy"/>
    <n v="60076658"/>
    <x v="48"/>
    <s v="Jihočeská univerzita v Českých Budějovicích/Pedagogická fakulta"/>
    <n v="191912214"/>
    <s v="B"/>
    <s v="Přínos k poznání"/>
    <s v="Pokorný, Milan"/>
    <s v="Mezi literaturami. Česko-slovenské literární reflexe ve středoevropských souřadnicích"/>
    <x v="2"/>
    <s v="6.2 Languages and Literature"/>
    <s v="Literary theory"/>
    <x v="0"/>
    <x v="3"/>
    <n v="0"/>
    <n v="0"/>
    <n v="0"/>
    <n v="0"/>
    <n v="1"/>
    <n v="0"/>
  </r>
  <r>
    <s v="VŠ"/>
    <s v="Ministerstvo školství, mládeže a tělovýchovy"/>
    <n v="60076658"/>
    <x v="48"/>
    <s v="Jihočeská univerzita v Českých Budějovicích/Teologická fakulta"/>
    <n v="191864478"/>
    <s v="C"/>
    <s v="Přínos k poznání"/>
    <s v="Heider, Daniel"/>
    <s v="Aquinas on Sensitive Appetitive Powers and Suárez's Reductionism in De anima"/>
    <x v="2"/>
    <s v="6.3 Philosophy, Ethics and Religion"/>
    <s v="Philosophy, History and Philosophy of science and technology"/>
    <x v="0"/>
    <x v="0"/>
    <n v="0"/>
    <n v="1"/>
    <n v="0"/>
    <n v="0"/>
    <n v="0"/>
    <n v="0"/>
  </r>
  <r>
    <s v="VŠ"/>
    <s v="Ministerstvo školství, mládeže a tělovýchovy"/>
    <n v="60076658"/>
    <x v="48"/>
    <s v="Jihočeská univerzita v Českých Budějovicích/Teologická fakulta"/>
    <n v="191864498"/>
    <s v="B"/>
    <s v="Přínos k poznání"/>
    <s v="Heider, Daniel;Blum, Paul Richard;de Carvalho, Mário Avelino Santiago;Spruit, Leendert;Roling, Bernd;Leinsle, Gottfried Xaver"/>
    <s v="Cognitive Psychology in Early Jesuit Scholasticism"/>
    <x v="2"/>
    <s v="6.3 Philosophy, Ethics and Religion"/>
    <s v="Philosophy, History and Philosophy of science and technology"/>
    <x v="0"/>
    <x v="0"/>
    <n v="0"/>
    <n v="1"/>
    <n v="0"/>
    <n v="0"/>
    <n v="0"/>
    <n v="0"/>
  </r>
  <r>
    <s v="VŠ"/>
    <s v="Ministerstvo školství, mládeže a tělovýchovy"/>
    <n v="60076658"/>
    <x v="48"/>
    <s v="Jihočeská univerzita v Českých Budějovicích/Teologická fakulta"/>
    <n v="191911701"/>
    <s v="J"/>
    <s v="Přínos k poznání"/>
    <s v="Skalický, Karel"/>
    <s v="La rivelazione e il tempo. Abozzo della tipologia della rivelazione secondo il parametro del tempo"/>
    <x v="2"/>
    <s v="6.3 Philosophy, Ethics and Religion"/>
    <s v="Theology"/>
    <x v="0"/>
    <x v="1"/>
    <n v="0"/>
    <n v="0"/>
    <n v="1"/>
    <n v="0"/>
    <n v="0"/>
    <n v="0"/>
  </r>
  <r>
    <s v="VŠ"/>
    <s v="Ministerstvo školství, mládeže a tělovýchovy"/>
    <n v="60076658"/>
    <x v="48"/>
    <s v="Jihočeská univerzita v Českých Budějovicích/Teologická fakulta"/>
    <n v="191911704"/>
    <s v="B"/>
    <s v="Přínos k poznání"/>
    <s v="Suchomelová, Věra"/>
    <s v="Senioři a spiritualita: duchovní potřeby v každodenním životě"/>
    <x v="2"/>
    <s v="6.3 Philosophy, Ethics and Religion"/>
    <s v="Theology"/>
    <x v="0"/>
    <x v="1"/>
    <n v="0"/>
    <n v="0"/>
    <n v="1"/>
    <n v="0"/>
    <n v="0"/>
    <n v="0"/>
  </r>
  <r>
    <s v="VŠ"/>
    <s v="Ministerstvo školství, mládeže a tělovýchovy"/>
    <n v="60076658"/>
    <x v="48"/>
    <s v="Jihočeská univerzita v Českých Budějovicích/Teologická fakulta"/>
    <n v="191969602"/>
    <s v="B"/>
    <s v="Společenská relevance"/>
    <s v="Šrajer, Jindřich;Míčka, Roman;Schwarz, Jiří;Švihlíková, Ilona;Mlčoch, Lubomír;Moldan, Bedřich;Hengsbach, Friedhelm;Štica, Petr;Mašek, Vojtěch;Šimek, Vojtěch"/>
    <s v="Křehká tvář rozvoje v globalizovaném světě. Kritické výzvy Populorum progressio (1967) a interdisciplinární analýzy mezinárodního rozvoje a chudoby."/>
    <x v="2"/>
    <s v="6.3 Philosophy, Ethics and Religion"/>
    <s v="Ethics (except ethics related to specific subfields)"/>
    <x v="0"/>
    <x v="1"/>
    <n v="0"/>
    <n v="0"/>
    <n v="1"/>
    <n v="0"/>
    <n v="0"/>
    <n v="0"/>
  </r>
  <r>
    <s v="VŠ"/>
    <s v="Ministerstvo školství, mládeže a tělovýchovy"/>
    <n v="60076658"/>
    <x v="48"/>
    <s v="Jihočeská univerzita v Českých Budějovicích/Teologická fakulta"/>
    <n v="191969608"/>
    <s v="J"/>
    <s v="Společenská relevance"/>
    <s v="Opatrný, Michal"/>
    <s v="Milosrdní jako Otec? Ano ale?: Postoje českých křesťanů k menšinám a uprchlíkům"/>
    <x v="2"/>
    <s v="6.3 Philosophy, Ethics and Religion"/>
    <s v="Theology"/>
    <x v="0"/>
    <x v="1"/>
    <n v="0"/>
    <n v="0"/>
    <n v="1"/>
    <n v="0"/>
    <n v="0"/>
    <n v="0"/>
  </r>
  <r>
    <s v="VŠ"/>
    <s v="Ministerstvo školství, mládeže a tělovýchovy"/>
    <n v="60076658"/>
    <x v="48"/>
    <s v="Jihočeská univerzita v Českých Budějovicích/Teologická fakulta"/>
    <n v="191969618"/>
    <s v="J"/>
    <s v="Přínos k poznání"/>
    <s v="Šimek, Vojtěch"/>
    <s v="K problematice morální odpovědnosti vůči budoucím generacím v sociálním učení církve: Pokus o filosofický přístup"/>
    <x v="2"/>
    <s v="6.3 Philosophy, Ethics and Religion"/>
    <s v="Ethics (except ethics related to specific subfields)"/>
    <x v="0"/>
    <x v="1"/>
    <n v="0"/>
    <n v="0"/>
    <n v="1"/>
    <n v="0"/>
    <n v="0"/>
    <n v="0"/>
  </r>
  <r>
    <s v="VŠ"/>
    <s v="Ministerstvo školství, mládeže a tělovýchovy"/>
    <n v="60076658"/>
    <x v="48"/>
    <s v="Jihočeská univerzita v Českých Budějovicích/Pedagogická fakulta"/>
    <n v="191970202"/>
    <s v="B"/>
    <s v="Přínos k poznání"/>
    <s v="Pavličíková, Helena"/>
    <s v="František Mareš: od fyziologie k filosofii"/>
    <x v="2"/>
    <s v="6.3 Philosophy, Ethics and Religion"/>
    <s v="-"/>
    <x v="0"/>
    <x v="2"/>
    <n v="0"/>
    <n v="0"/>
    <n v="0"/>
    <n v="1"/>
    <n v="0"/>
    <n v="0"/>
  </r>
  <r>
    <s v="VŠ"/>
    <s v="Ministerstvo školství, mládeže a tělovýchovy"/>
    <n v="60076658"/>
    <x v="48"/>
    <s v="Jihočeská univerzita v Českých Budějovicích/Teologická fakulta"/>
    <n v="191911695"/>
    <s v="J"/>
    <s v="Přínos k poznání"/>
    <s v="Opatrný, Michal"/>
    <s v="Die Skepsis im Osten: Das Beispiel Tschechien und dessen Blick auf die Migrationswelle in Europa"/>
    <x v="2"/>
    <s v="6.3 Philosophy, Ethics and Religion"/>
    <s v="Theology"/>
    <x v="0"/>
    <x v="2"/>
    <n v="0"/>
    <n v="0"/>
    <n v="0"/>
    <n v="1"/>
    <n v="0"/>
    <n v="0"/>
  </r>
  <r>
    <s v="VŠ"/>
    <s v="Ministerstvo školství, mládeže a tělovýchovy"/>
    <n v="60076658"/>
    <x v="48"/>
    <s v="Jihočeská univerzita v Českých Budějovicích/Teologická fakulta"/>
    <n v="191969615"/>
    <s v="J"/>
    <s v="Přínos k poznání"/>
    <s v="Vokoun, Jaroslav;Šimr, Karel"/>
    <s v="Katolický obraz Luthera na prahu reformačního jubilea"/>
    <x v="2"/>
    <s v="6.3 Philosophy, Ethics and Religion"/>
    <s v="Theology"/>
    <x v="0"/>
    <x v="2"/>
    <n v="0"/>
    <n v="0"/>
    <n v="0"/>
    <n v="1"/>
    <n v="0"/>
    <n v="0"/>
  </r>
  <r>
    <s v="VŠ"/>
    <s v="Ministerstvo školství, mládeže a tělovýchovy"/>
    <n v="60076658"/>
    <x v="48"/>
    <s v="Jihočeská univerzita v Českých Budějovicích/Filozofická fakulta"/>
    <n v="191864544"/>
    <s v="B"/>
    <s v="Přínos k poznání"/>
    <s v="Horníčková, Kateřina;Šroněk, Michal;Šmahel, František;Nodl, Martin;Bartlová, Milena;Holeton, David;Vlček, Pavel;Hlaváček, Petr;Just, Jiří;Jakubec, Ondřej;Šárovcová, Martina;Malý, Tomáš"/>
    <s v="From Hus to Luther. Visual Culture in the Bohemian Reformation (1380-1620)"/>
    <x v="2"/>
    <s v="6.4 Arts (arts, history of arts, performing arts, music)"/>
    <s v="Arts, Art history"/>
    <x v="0"/>
    <x v="5"/>
    <n v="1"/>
    <n v="0"/>
    <n v="0"/>
    <n v="0"/>
    <n v="0"/>
    <n v="0"/>
  </r>
  <r>
    <s v="VŠ"/>
    <s v="Ministerstvo školství, mládeže a tělovýchovy"/>
    <n v="60076658"/>
    <x v="48"/>
    <s v="Jihočeská univerzita v Českých Budějovicích/Filozofická fakulta"/>
    <n v="191969405"/>
    <s v="B"/>
    <s v="Přínos k poznání"/>
    <s v="Látal, Hynek"/>
    <s v="Laboratoře inovací. Centra a osobnosti klenebního umění střední Evropy 15. století"/>
    <x v="2"/>
    <s v="6.4 Arts (arts, history of arts, performing arts, music)"/>
    <s v="Arts, Art history"/>
    <x v="0"/>
    <x v="1"/>
    <n v="0"/>
    <n v="0"/>
    <n v="1"/>
    <n v="0"/>
    <n v="0"/>
    <n v="0"/>
  </r>
  <r>
    <s v="VŠ"/>
    <s v="Ministerstvo školství, mládeže a tělovýchovy"/>
    <n v="60076658"/>
    <x v="48"/>
    <s v="Jihočeská univerzita v Českých Budějovicích/Pedagogická fakulta"/>
    <n v="191912167"/>
    <s v="J"/>
    <s v="Přínos k poznání"/>
    <s v="Voříšek, Martin"/>
    <s v="Vídeňské singspiely v Českém Krumlově : K divadelnímu životu schwarzenberského dvora na sklonku 18. století"/>
    <x v="2"/>
    <s v="6.4 Arts (arts, history of arts, performing arts, music)"/>
    <s v="Performing arts studies (Musicology, Theater science, Dramaturgy)"/>
    <x v="0"/>
    <x v="1"/>
    <n v="0"/>
    <n v="0"/>
    <n v="1"/>
    <n v="0"/>
    <n v="0"/>
    <n v="0"/>
  </r>
  <r>
    <s v="VŠ"/>
    <s v="Ministerstvo školství, mládeže a tělovýchovy"/>
    <n v="60076658"/>
    <x v="48"/>
    <s v="Jihočeská univerzita v Českých Budějovicích/Přírodovědecká fakulta"/>
    <n v="191864416"/>
    <s v="O"/>
    <s v="Společenská relevance"/>
    <s v="Lepš, Jan;Šmilauer, Petr"/>
    <s v="Biostatistika"/>
    <x v="1"/>
    <n v="10100"/>
    <n v="10103"/>
    <x v="1"/>
    <x v="1"/>
    <n v="0"/>
    <n v="0"/>
    <n v="1"/>
    <n v="0"/>
    <n v="0"/>
    <n v="0"/>
  </r>
  <r>
    <s v="VŠ"/>
    <s v="Ministerstvo školství, mládeže a tělovýchovy"/>
    <n v="60076658"/>
    <x v="48"/>
    <s v="Jihočeská univerzita v Českých Budějovicích/Přírodovědecká fakulta"/>
    <n v="191864456"/>
    <s v="C"/>
    <s v="Společenská relevance"/>
    <s v="Pokorný, Petr;Novák, Jan"/>
    <s v="The vegetation of the Gravettian in eastern Central Europe. A review of current knowledge and the contribution of new findings"/>
    <x v="1"/>
    <n v="10600"/>
    <n v="10618"/>
    <x v="1"/>
    <x v="1"/>
    <n v="0"/>
    <n v="0"/>
    <n v="1"/>
    <n v="0"/>
    <n v="0"/>
    <n v="0"/>
  </r>
  <r>
    <s v="VŠ"/>
    <s v="Ministerstvo školství, mládeže a tělovýchovy"/>
    <n v="60076658"/>
    <x v="48"/>
    <s v="Jihočeská univerzita v Českých Budějovicích/Přírodovědecká fakulta"/>
    <n v="191911975"/>
    <s v="B"/>
    <s v="Společenská relevance"/>
    <s v="Halda, Josef;Kučera, Jan;Koval, Štěpán"/>
    <s v="Atlas krkonošských mechorostů, lišejníků a hub 1 - mechorosty a lišejníky"/>
    <x v="1"/>
    <n v="10600"/>
    <n v="10611"/>
    <x v="1"/>
    <x v="1"/>
    <n v="0"/>
    <n v="0"/>
    <n v="1"/>
    <n v="0"/>
    <n v="0"/>
    <n v="0"/>
  </r>
  <r>
    <s v="VŠ"/>
    <s v="Ministerstvo školství, mládeže a tělovýchovy"/>
    <n v="60076658"/>
    <x v="48"/>
    <s v="Jihočeská univerzita v Českých Budějovicích/Zdravotně sociální fakulta"/>
    <n v="191910954"/>
    <s v="B"/>
    <s v="Společenská relevance"/>
    <s v="Brehovská, Lenka;Charvátová, Marie;Karda, Ladislav;Freitinger Skalická, Zuzana;Zölzer, Friedo;Kudlák, Aleš;Menšík, Miroslav;Havránková, Renata;Štorek, Josef;Líbal, Libor;Miklós, Daniel;Záškodný, Přemysl"/>
    <s v="Evakuace ze zón havarijního plánování v závislosti na diferenciaci populace"/>
    <x v="4"/>
    <n v="50700"/>
    <n v="50704"/>
    <x v="1"/>
    <x v="4"/>
    <n v="0"/>
    <n v="0"/>
    <n v="0"/>
    <n v="0"/>
    <n v="0"/>
    <n v="0"/>
  </r>
  <r>
    <s v="VŠ"/>
    <s v="Ministerstvo školství, mládeže a tělovýchovy"/>
    <n v="60076658"/>
    <x v="48"/>
    <s v="Jihočeská univerzita v Českých Budějovicích/Zdravotně sociální fakulta"/>
    <n v="191910957"/>
    <s v="N"/>
    <s v="Společenská relevance"/>
    <s v="Zölzer, Friedo;Líbal, Libor;Kudlák, Aleš;Menšík, Miroslav;Brehovská, Lenka;Miklós, Daniel;Charvátová, Marie;Štorek, Josef;Karda, Ladislav;Freitinger Skalická, Zuzana;Havránková, Renata;Záškodný, Přemysl"/>
    <s v="Metodika pro plánování, přípravu a provedení evakuace obyvatelstva ze zóny havarijního plánování"/>
    <x v="4"/>
    <n v="50700"/>
    <n v="50704"/>
    <x v="1"/>
    <x v="4"/>
    <n v="0"/>
    <n v="0"/>
    <n v="0"/>
    <n v="0"/>
    <n v="0"/>
    <n v="0"/>
  </r>
  <r>
    <s v="VŠ"/>
    <s v="Ministerstvo školství, mládeže a tělovýchovy"/>
    <n v="60076658"/>
    <x v="48"/>
    <s v="Jihočeská univerzita v Českých Budějovicích/Pedagogická fakulta"/>
    <n v="191912185"/>
    <s v="C"/>
    <s v="Společenská relevance"/>
    <s v="Janošová, Pavlína;Kollerová, Lenka;Zábrodská, Kateřina;Kressa, Jiří;Dědová, Mária"/>
    <s v="Psychologie školní šikany"/>
    <x v="4"/>
    <n v="50300"/>
    <n v="50301"/>
    <x v="1"/>
    <x v="4"/>
    <n v="0"/>
    <n v="0"/>
    <n v="0"/>
    <n v="0"/>
    <n v="0"/>
    <n v="0"/>
  </r>
  <r>
    <s v="VŠ"/>
    <s v="Ministerstvo školství, mládeže a tělovýchovy"/>
    <n v="60076658"/>
    <x v="48"/>
    <s v="Jihočeská univerzita v Českých Budějovicích/Fakulta rybářství a ochrany vod"/>
    <n v="191864333"/>
    <s v="P"/>
    <s v="Společenská relevance"/>
    <s v="Pšenička, Martin"/>
    <s v="Způsob eliminace lepivosti jiker"/>
    <x v="0"/>
    <n v="40100"/>
    <n v="40103"/>
    <x v="1"/>
    <x v="0"/>
    <n v="0"/>
    <n v="1"/>
    <n v="0"/>
    <n v="0"/>
    <n v="0"/>
    <n v="0"/>
  </r>
  <r>
    <s v="VŠ"/>
    <s v="Ministerstvo školství, mládeže a tělovýchovy"/>
    <n v="60076658"/>
    <x v="48"/>
    <s v="Jihočeská univerzita v Českých Budějovicích/Fakulta rybářství a ochrany vod"/>
    <n v="191912410"/>
    <s v="P"/>
    <s v="Společenská relevance"/>
    <s v="Regenda, Ján"/>
    <s v="Zařízení pro zlepšení kvality stojatých vod venkovních vodních nádrží"/>
    <x v="0"/>
    <n v="40100"/>
    <n v="40103"/>
    <x v="1"/>
    <x v="1"/>
    <n v="0"/>
    <n v="0"/>
    <n v="1"/>
    <n v="0"/>
    <n v="0"/>
    <n v="0"/>
  </r>
  <r>
    <s v="VŠ"/>
    <s v="Ministerstvo školství, mládeže a tělovýchovy"/>
    <n v="60076658"/>
    <x v="48"/>
    <s v="Jihočeská univerzita v Českých Budějovicích/Fakulta rybářství a ochrany vod"/>
    <n v="191912411"/>
    <s v="P"/>
    <s v="Společenská relevance"/>
    <s v="Regenda, Ján"/>
    <s v="Způsob zlepšení kvality stojatých vod venkovních vodních nádrží a zařízení k provádění tohoto způsobu"/>
    <x v="0"/>
    <n v="40100"/>
    <n v="40103"/>
    <x v="1"/>
    <x v="1"/>
    <n v="0"/>
    <n v="0"/>
    <n v="1"/>
    <n v="0"/>
    <n v="0"/>
    <n v="0"/>
  </r>
  <r>
    <s v="VŠ"/>
    <s v="Ministerstvo školství, mládeže a tělovýchovy"/>
    <n v="60076658"/>
    <x v="48"/>
    <s v="Jihočeská univerzita v Českých Budějovicích/Ekonomická fakulta"/>
    <n v="191860686"/>
    <s v="V"/>
    <s v="Společenská relevance"/>
    <s v="Vojtko, Viktor;Štumpf, Petr"/>
    <s v="Výsledky výzkumu profilu návštěvníků Českých Budějovic v květnu až září 2016"/>
    <x v="4"/>
    <n v="50200"/>
    <n v="50204"/>
    <x v="1"/>
    <x v="2"/>
    <n v="0"/>
    <n v="0"/>
    <n v="0"/>
    <n v="1"/>
    <n v="0"/>
    <n v="0"/>
  </r>
  <r>
    <s v="VŠ"/>
    <s v="Ministerstvo školství, mládeže a tělovýchovy"/>
    <n v="60076658"/>
    <x v="48"/>
    <s v="Jihočeská univerzita v Českých Budějovicích/Pedagogická fakulta"/>
    <n v="191864353"/>
    <s v="J"/>
    <s v="Společenská relevance"/>
    <s v="Samková, Libuše;Hošpesová, Alena;Tichá, Marie"/>
    <s v="Role badatelsky orientované výuky matematiky v přípravě budoucích učitelů 1. stupně ZŠ"/>
    <x v="4"/>
    <n v="50300"/>
    <n v="50301"/>
    <x v="1"/>
    <x v="1"/>
    <n v="0"/>
    <n v="0"/>
    <n v="1"/>
    <n v="0"/>
    <n v="0"/>
    <n v="0"/>
  </r>
  <r>
    <s v="VŠ"/>
    <s v="Ministerstvo školství, mládeže a tělovýchovy"/>
    <n v="60076658"/>
    <x v="48"/>
    <s v="Jihočeská univerzita v Českých Budějovicích/Zdravotně sociální fakulta"/>
    <n v="191911312"/>
    <s v="B"/>
    <s v="Společenská relevance"/>
    <s v="Boledovičová, Mária;Machová, Alena;Mojžíšová, Adéla;Nováková, Dita;Samcová, Petra;Schönbauerová, Andrea;Vacková, Jitka;Velemínský, Miloš"/>
    <s v="Sociální determinanty zdraví u rodin s dětmi žijících v Jihočeském kraji"/>
    <x v="4"/>
    <n v="50400"/>
    <n v="50403"/>
    <x v="1"/>
    <x v="2"/>
    <n v="0"/>
    <n v="0"/>
    <n v="0"/>
    <n v="1"/>
    <n v="0"/>
    <n v="0"/>
  </r>
  <r>
    <s v="VŠ"/>
    <s v="Ministerstvo školství, mládeže a tělovýchovy"/>
    <n v="60076658"/>
    <x v="48"/>
    <s v="Jihočeská univerzita v Českých Budějovicích/Zdravotně sociální fakulta"/>
    <n v="191911372"/>
    <s v="B"/>
    <s v="Společenská relevance"/>
    <s v="Vacková, Jitka;Brabcová, Iva;Dvořáčková, Olga;Gabrielová, Jana;Haluzíková, Jana;Kajanová, Alena;Motlová, Lenka;Porche, Svitlana;Šedová, Lenka;Urban, David;Záleská, Veronika;Zassiedko, Ruslan;Záškodná, Helena"/>
    <s v="Sociální determinanty a jejich vliv na zdraví imigrantů žijících v České republice"/>
    <x v="4"/>
    <n v="50400"/>
    <n v="50404"/>
    <x v="1"/>
    <x v="2"/>
    <n v="0"/>
    <n v="0"/>
    <n v="0"/>
    <n v="1"/>
    <n v="0"/>
    <n v="0"/>
  </r>
  <r>
    <s v="VŠ"/>
    <s v="Ministerstvo školství, mládeže a tělovýchovy"/>
    <n v="60076658"/>
    <x v="48"/>
    <s v="Jihočeská univerzita v Českých Budějovicích/Přírodovědecká fakulta"/>
    <n v="191912043"/>
    <s v="J"/>
    <s v="Společenská relevance"/>
    <s v="Kothánek, Jakub;Kothánek, Jaroslav"/>
    <s v="Forenzní analýza mobilních telefonů - Část I"/>
    <x v="4"/>
    <n v="50500"/>
    <n v="50502"/>
    <x v="1"/>
    <x v="2"/>
    <n v="0"/>
    <n v="0"/>
    <n v="0"/>
    <n v="1"/>
    <n v="0"/>
    <n v="0"/>
  </r>
  <r>
    <s v="VŠ"/>
    <s v="Ministerstvo školství, mládeže a tělovýchovy"/>
    <n v="60076658"/>
    <x v="48"/>
    <s v="Jihočeská univerzita v Českých Budějovicích/Pedagogická fakulta"/>
    <n v="191912180"/>
    <s v="C"/>
    <s v="Společenská relevance"/>
    <s v="Garabiková Pártlová, Margareta"/>
    <s v="Vzdelavatele budoucich ucitelu v &quot;roli modelu&quot; pro studenty ucitelstvi"/>
    <x v="4"/>
    <n v="50300"/>
    <n v="50301"/>
    <x v="1"/>
    <x v="2"/>
    <n v="0"/>
    <n v="0"/>
    <n v="0"/>
    <n v="1"/>
    <n v="0"/>
    <n v="0"/>
  </r>
  <r>
    <s v="AV ČR"/>
    <s v="AV ČR"/>
    <n v="67985971"/>
    <x v="49"/>
    <s v="Knihovna AV ČR, v. v. i."/>
    <n v="191875672"/>
    <s v="B"/>
    <s v="Přínos k poznání"/>
    <s v="Veselá, Lenka"/>
    <s v="Rytíř a intelektuál: Hieronym Beck z Leopoldsdorfu (1525-1596) a jeho knihovna"/>
    <x v="2"/>
    <s v="6.1 History and Archaeology"/>
    <s v="History (history of science and technology to be 6.3, history of specific sciences to be under the respective headings)"/>
    <x v="0"/>
    <x v="0"/>
    <n v="0"/>
    <n v="1"/>
    <n v="0"/>
    <n v="0"/>
    <n v="0"/>
    <n v="0"/>
  </r>
  <r>
    <s v="AV ČR"/>
    <s v="AV ČR"/>
    <n v="67985971"/>
    <x v="49"/>
    <s v="Knihovna AV ČR, v. v. i."/>
    <n v="191978049"/>
    <s v="J"/>
    <s v="Přínos k poznání"/>
    <s v="Sladká, Veronika"/>
    <s v="Augustiniánská knihovna u sv. Tomáše v Praze. II. část: Období reformace a protireformace (do konce 17. století)"/>
    <x v="2"/>
    <s v="6.1 History and Archaeology"/>
    <s v="History (history of science and technology to be 6.3, history of specific sciences to be under the respective headings)"/>
    <x v="0"/>
    <x v="1"/>
    <n v="0"/>
    <n v="0"/>
    <n v="1"/>
    <n v="0"/>
    <n v="0"/>
    <n v="0"/>
  </r>
  <r>
    <s v="VŠ"/>
    <s v="Ministerstvo školství, mládeže a tělovýchovy"/>
    <n v="216224"/>
    <x v="50"/>
    <s v="Masarykova univerzita/Přírodovědecká fakulta"/>
    <n v="192025071"/>
    <s v="B"/>
    <s v="Přínos k poznání"/>
    <s v="Bartušek, Miroslav;Graef, John R."/>
    <s v="The Strong nonlinear limit-point/limit-circle problem"/>
    <x v="1"/>
    <s v="1.1 Mathematics"/>
    <s v="Pure mathematics"/>
    <x v="0"/>
    <x v="0"/>
    <n v="0"/>
    <n v="1"/>
    <n v="0"/>
    <n v="0"/>
    <n v="0"/>
    <n v="0"/>
  </r>
  <r>
    <s v="VŠ"/>
    <s v="Ministerstvo školství, mládeže a tělovýchovy"/>
    <n v="216224"/>
    <x v="50"/>
    <s v="Masarykova univerzita/Přírodovědecká fakulta"/>
    <n v="192025269"/>
    <s v="C"/>
    <s v="Přínos k poznání"/>
    <s v="Nam, Phan Thanh;Marcin, Napiórkowski"/>
    <s v="Norm Approximation for Many-Body Quantum Dynamics and Bogoliubov Theory"/>
    <x v="1"/>
    <s v="1.1 Mathematics"/>
    <s v="Pure mathematics"/>
    <x v="0"/>
    <x v="0"/>
    <n v="0"/>
    <n v="1"/>
    <n v="0"/>
    <n v="0"/>
    <n v="0"/>
    <n v="0"/>
  </r>
  <r>
    <s v="VŠ"/>
    <s v="Ministerstvo školství, mládeže a tělovýchovy"/>
    <n v="216224"/>
    <x v="50"/>
    <s v="Masarykova univerzita/Přírodovědecká fakulta"/>
    <n v="192033973"/>
    <s v="J"/>
    <s v="Přínos k poznání"/>
    <s v="Adámek, Jiří;Rosický, Jiří"/>
    <s v="Algebra and Local Presentability: how Algebraic are They? (A survey)"/>
    <x v="1"/>
    <s v="1.1 Mathematics"/>
    <s v="Pure mathematics"/>
    <x v="0"/>
    <x v="0"/>
    <n v="0"/>
    <n v="1"/>
    <n v="0"/>
    <n v="0"/>
    <n v="0"/>
    <n v="0"/>
  </r>
  <r>
    <s v="VŠ"/>
    <s v="Ministerstvo školství, mládeže a tělovýchovy"/>
    <n v="216224"/>
    <x v="50"/>
    <s v="Masarykova univerzita/Přírodovědecká fakulta"/>
    <n v="191894356"/>
    <s v="J"/>
    <s v="Přínos k poznání"/>
    <s v="Knížek, Jiří;Šindelář, Jiří;Bouchal, Pavel;Vojtěšek, Bořivoj;Nenutil, Rudolf;Beránek, Ladislav;Kuba, Martin"/>
    <s v="Tests of Hypotheses in a Set of Spectral Courses Alias Marker Statistics"/>
    <x v="1"/>
    <s v="1.1 Mathematics"/>
    <s v="Statistics and probability"/>
    <x v="0"/>
    <x v="1"/>
    <n v="0"/>
    <n v="0"/>
    <n v="1"/>
    <n v="0"/>
    <n v="0"/>
    <n v="0"/>
  </r>
  <r>
    <s v="VŠ"/>
    <s v="Ministerstvo školství, mládeže a tělovýchovy"/>
    <n v="216224"/>
    <x v="50"/>
    <s v="Masarykova univerzita/Přírodovědecká fakulta"/>
    <n v="192024810"/>
    <s v="J"/>
    <s v="Přínos k poznání"/>
    <s v="Bourke, John Denis"/>
    <s v="Note on the construction of globular weak omega-groupoids from types, topological space etc"/>
    <x v="1"/>
    <s v="1.1 Mathematics"/>
    <s v="Pure mathematics"/>
    <x v="0"/>
    <x v="1"/>
    <n v="0"/>
    <n v="0"/>
    <n v="1"/>
    <n v="0"/>
    <n v="0"/>
    <n v="0"/>
  </r>
  <r>
    <s v="VŠ"/>
    <s v="Ministerstvo školství, mládeže a tělovýchovy"/>
    <n v="216224"/>
    <x v="50"/>
    <s v="Masarykova univerzita/Přírodovědecká fakulta"/>
    <n v="191894357"/>
    <s v="J"/>
    <s v="Přínos k poznání"/>
    <s v="KnížeK, Jiří;Bouchal, Pavel;Páralová, Vendula;Vojtěšek, Bořivoj;Nenutil, Rudolf;Beránek, Ladislav;Kuba, Martin"/>
    <s v="Tests of Hypotheses in a Set of LC-MS Profiles"/>
    <x v="1"/>
    <s v="1.1 Mathematics"/>
    <s v="Statistics and probability"/>
    <x v="0"/>
    <x v="2"/>
    <n v="0"/>
    <n v="0"/>
    <n v="0"/>
    <n v="1"/>
    <n v="0"/>
    <n v="0"/>
  </r>
  <r>
    <s v="VŠ"/>
    <s v="Ministerstvo školství, mládeže a tělovýchovy"/>
    <n v="216224"/>
    <x v="50"/>
    <s v="Masarykova univerzita/Přírodovědecká fakulta"/>
    <n v="191894358"/>
    <s v="J"/>
    <s v="Přínos k poznání"/>
    <s v="Šlesinger, Radek"/>
    <s v="On some basic constructions in categories of quantale-valued sup-lattices"/>
    <x v="1"/>
    <s v="1.1 Mathematics"/>
    <s v="Pure mathematics"/>
    <x v="0"/>
    <x v="2"/>
    <n v="0"/>
    <n v="0"/>
    <n v="0"/>
    <n v="1"/>
    <n v="0"/>
    <n v="0"/>
  </r>
  <r>
    <s v="VŠ"/>
    <s v="Ministerstvo školství, mládeže a tělovýchovy"/>
    <n v="216224"/>
    <x v="50"/>
    <s v="Masarykova univerzita/Přírodovědecká fakulta"/>
    <n v="192025241"/>
    <s v="J"/>
    <s v="Přínos k poznání"/>
    <s v="Waddington, John L.;Katina, Stanislav;O’Tuathaigh, Colm M. P.;Bowman, Adrian W."/>
    <s v="Translational Genetic Modelling of 3D Craniofacial Dysmorphology: Elaborating the Facial Phenotype of Neurodevelopmental Disorders Through the “Prism” of Schizophrenia"/>
    <x v="1"/>
    <s v="1.1 Mathematics"/>
    <s v="Statistics and probability"/>
    <x v="0"/>
    <x v="2"/>
    <n v="0"/>
    <n v="0"/>
    <n v="0"/>
    <n v="1"/>
    <n v="0"/>
    <n v="0"/>
  </r>
  <r>
    <s v="VŠ"/>
    <s v="Ministerstvo školství, mládeže a tělovýchovy"/>
    <n v="216224"/>
    <x v="50"/>
    <s v="Masarykova univerzita/Ústav výpočetní techniky"/>
    <n v="191990086"/>
    <s v="G"/>
    <s v="Společenská relevance"/>
    <s v="Žádník, Martin;Wrona, Jan;Krobot, Pavel;Minařík, Pavel;Barienčík, Jan;Jirsík, Tomáš;Čermák, Milan;Tovarňák, Daniel"/>
    <s v="Systém pro sběr, uchování a analýzu síťových dat velkého rozsahu"/>
    <x v="1"/>
    <s v="1.2 Computer and information sciences"/>
    <s v="Computer sciences, information science, bioinformathics (hardware development to be 2.2, social aspect to be 5.8)"/>
    <x v="0"/>
    <x v="0"/>
    <n v="0"/>
    <n v="1"/>
    <n v="0"/>
    <n v="0"/>
    <n v="0"/>
    <n v="0"/>
  </r>
  <r>
    <s v="VŠ"/>
    <s v="Ministerstvo školství, mládeže a tělovýchovy"/>
    <n v="216224"/>
    <x v="50"/>
    <s v="Masarykova univerzita/Ústav výpočetní techniky"/>
    <n v="192026310"/>
    <s v="R"/>
    <s v="Přínos k poznání"/>
    <s v="Filipovič, Jiří;Vávra, Ondřej;Plhák, Jan;Bednář, David;Marques, Sérgio Manuel;Brezovský, Jan;Matyska, Luděk;Damborský, Jiří"/>
    <s v="CaverDock 1.0"/>
    <x v="1"/>
    <s v="1.2 Computer and information sciences"/>
    <s v="Computer sciences, information science, bioinformathics (hardware development to be 2.2, social aspect to be 5.8)"/>
    <x v="0"/>
    <x v="0"/>
    <n v="0"/>
    <n v="1"/>
    <n v="0"/>
    <n v="0"/>
    <n v="0"/>
    <n v="0"/>
  </r>
  <r>
    <s v="VŠ"/>
    <s v="Ministerstvo školství, mládeže a tělovýchovy"/>
    <n v="216224"/>
    <x v="50"/>
    <s v="Masarykova univerzita/Fakulta informatiky"/>
    <n v="191894370"/>
    <s v="C"/>
    <s v="Přínos k poznání"/>
    <s v="Kozubek, Michal"/>
    <s v="Challenges and Benchmarks in Bioimage Analysis"/>
    <x v="1"/>
    <s v="1.2 Computer and information sciences"/>
    <s v="Computer sciences, information science, bioinformathics (hardware development to be 2.2, social aspect to be 5.8)"/>
    <x v="0"/>
    <x v="1"/>
    <n v="0"/>
    <n v="0"/>
    <n v="1"/>
    <n v="0"/>
    <n v="0"/>
    <n v="0"/>
  </r>
  <r>
    <s v="VŠ"/>
    <s v="Ministerstvo školství, mládeže a tělovýchovy"/>
    <n v="216224"/>
    <x v="50"/>
    <s v="Masarykova univerzita/Fakulta informatiky"/>
    <n v="191900461"/>
    <s v="R"/>
    <s v="Přínos k poznání"/>
    <s v="Herman, Ondřej;Mravec, Filip;Veškrna, Martin;Přenosil, Václav"/>
    <s v="Tool for apparatus spectrum deconvolution"/>
    <x v="1"/>
    <s v="1.2 Computer and information sciences"/>
    <s v="Computer sciences, information science, bioinformathics (hardware development to be 2.2, social aspect to be 5.8)"/>
    <x v="0"/>
    <x v="1"/>
    <n v="0"/>
    <n v="0"/>
    <n v="1"/>
    <n v="0"/>
    <n v="0"/>
    <n v="0"/>
  </r>
  <r>
    <s v="VŠ"/>
    <s v="Ministerstvo školství, mládeže a tělovýchovy"/>
    <n v="216224"/>
    <x v="50"/>
    <s v="Masarykova univerzita/Fakulta informatiky"/>
    <n v="192025484"/>
    <s v="J"/>
    <s v="Společenská relevance"/>
    <s v="Novotný, Vít"/>
    <s v="Using Markdown Inside TeX Documents"/>
    <x v="1"/>
    <s v="1.2 Computer and information sciences"/>
    <s v="Computer sciences, information science, bioinformathics (hardware development to be 2.2, social aspect to be 5.8)"/>
    <x v="0"/>
    <x v="2"/>
    <n v="0"/>
    <n v="0"/>
    <n v="0"/>
    <n v="1"/>
    <n v="0"/>
    <n v="0"/>
  </r>
  <r>
    <s v="VŠ"/>
    <s v="Ministerstvo školství, mládeže a tělovýchovy"/>
    <n v="216224"/>
    <x v="50"/>
    <s v="Masarykova univerzita/Fakulta informatiky"/>
    <n v="192025485"/>
    <s v="J"/>
    <s v="Společenská relevance"/>
    <s v="Sojka, Petr;Novotný, Vít"/>
    <s v="TeX in Schools? Just Say Yes: the Use Case of TeX Usage at the Faculty of Informatics, Masaryk University"/>
    <x v="1"/>
    <s v="1.2 Computer and information sciences"/>
    <s v="Computer sciences, information science, bioinformathics (hardware development to be 2.2, social aspect to be 5.8)"/>
    <x v="0"/>
    <x v="2"/>
    <n v="0"/>
    <n v="0"/>
    <n v="0"/>
    <n v="1"/>
    <n v="0"/>
    <n v="0"/>
  </r>
  <r>
    <s v="VŠ"/>
    <s v="Ministerstvo školství, mládeže a tělovýchovy"/>
    <n v="216224"/>
    <x v="50"/>
    <s v="Masarykova univerzita/Filozofická fakulta"/>
    <n v="192023671"/>
    <s v="J"/>
    <s v="Společenská relevance"/>
    <s v="Lorenz, Michal"/>
    <s v="Příprava a provozování výzkumné infrastruktury jako doména informačních profesionálů"/>
    <x v="1"/>
    <s v="1.2 Computer and information sciences"/>
    <s v="Computer sciences, information science, bioinformathics (hardware development to be 2.2, social aspect to be 5.8)"/>
    <x v="0"/>
    <x v="2"/>
    <n v="0"/>
    <n v="0"/>
    <n v="0"/>
    <n v="1"/>
    <n v="0"/>
    <n v="0"/>
  </r>
  <r>
    <s v="VŠ"/>
    <s v="Ministerstvo školství, mládeže a tělovýchovy"/>
    <n v="216224"/>
    <x v="50"/>
    <s v="Masarykova univerzita/Lékařská fakulta"/>
    <n v="192021422"/>
    <s v="C"/>
    <s v="Přínos k poznání"/>
    <s v="Komenda, Martin;Karolyi, Matěj;Pokorná, Andrea;Vaitsis, Christos"/>
    <s v="Medical and Healthcare Curriculum Exploratory Analysis"/>
    <x v="1"/>
    <s v="1.2 Computer and information sciences"/>
    <s v="Computer sciences, information science, bioinformathics (hardware development to be 2.2, social aspect to be 5.8)"/>
    <x v="0"/>
    <x v="2"/>
    <n v="0"/>
    <n v="0"/>
    <n v="0"/>
    <n v="1"/>
    <n v="0"/>
    <n v="0"/>
  </r>
  <r>
    <s v="VŠ"/>
    <s v="Ministerstvo školství, mládeže a tělovýchovy"/>
    <n v="216224"/>
    <x v="50"/>
    <s v="Masarykova univerzita/Fakulta informatiky"/>
    <n v="191900460"/>
    <s v="R"/>
    <s v="Přínos k poznání"/>
    <s v="Mravec, Filip;Veškrna, Martin;Přenosil, Václav"/>
    <s v="Response function calculator for hydrogen filled proportional detector"/>
    <x v="1"/>
    <s v="1.2 Computer and information sciences"/>
    <s v="Computer sciences, information science, bioinformathics (hardware development to be 2.2, social aspect to be 5.8)"/>
    <x v="0"/>
    <x v="3"/>
    <n v="0"/>
    <n v="0"/>
    <n v="0"/>
    <n v="0"/>
    <n v="1"/>
    <n v="0"/>
  </r>
  <r>
    <s v="VŠ"/>
    <s v="Ministerstvo školství, mládeže a tělovýchovy"/>
    <n v="216224"/>
    <x v="50"/>
    <s v="Masarykova univerzita/Fakulta informatiky"/>
    <n v="191990042"/>
    <s v="R"/>
    <s v="Společenská relevance"/>
    <s v="Matěj, Zdeněk;Veškrna, Martin;Bačinská, Lenka;Přenosil, Václav"/>
    <s v="ClasificatorScript - leading edge"/>
    <x v="1"/>
    <s v="1.2 Computer and information sciences"/>
    <s v="Computer sciences, information science, bioinformathics (hardware development to be 2.2, social aspect to be 5.8)"/>
    <x v="0"/>
    <x v="3"/>
    <n v="0"/>
    <n v="0"/>
    <n v="0"/>
    <n v="0"/>
    <n v="1"/>
    <n v="0"/>
  </r>
  <r>
    <s v="VŠ"/>
    <s v="Ministerstvo školství, mládeže a tělovýchovy"/>
    <n v="216224"/>
    <x v="50"/>
    <s v="Masarykova univerzita/Přírodovědecká fakulta"/>
    <n v="192025219"/>
    <s v="P"/>
    <s v="Společenská relevance"/>
    <s v="Pavliňák, David;Kováčik, Dušan;Černák, Mirko"/>
    <s v="METHOD OF PLASMA TREATMENT OF AN INTERNAL AND/OR EXTERNAL SURFACE OF A HOLLOW ELECTRICALLY NON-CONDUCTIVE BODY AND A DEVICE FOR CARRYING OUT THIS METHOD"/>
    <x v="1"/>
    <s v="1.3 Physical sciences"/>
    <s v="Fluids and plasma physics (including surface physics)"/>
    <x v="0"/>
    <x v="0"/>
    <n v="0"/>
    <n v="1"/>
    <n v="0"/>
    <n v="0"/>
    <n v="0"/>
    <n v="0"/>
  </r>
  <r>
    <s v="VŠ"/>
    <s v="Ministerstvo školství, mládeže a tělovýchovy"/>
    <n v="216224"/>
    <x v="50"/>
    <s v="Masarykova univerzita/Přírodovědecká fakulta"/>
    <n v="191989995"/>
    <s v="F"/>
    <s v="Společenská relevance"/>
    <s v="Ráheľ, Jozef;Pijáková, Barbora;Korous, Maja;Dvořáková, Eva;Voráč, Zbyněk"/>
    <s v="Štěrbinová plazmová tryska se zlepšenou energetickou účinností"/>
    <x v="1"/>
    <s v="1.3 Physical sciences"/>
    <s v="Fluids and plasma physics (including surface physics)"/>
    <x v="0"/>
    <x v="1"/>
    <n v="0"/>
    <n v="0"/>
    <n v="1"/>
    <n v="0"/>
    <n v="0"/>
    <n v="0"/>
  </r>
  <r>
    <s v="VŠ"/>
    <s v="Ministerstvo školství, mládeže a tělovýchovy"/>
    <n v="216224"/>
    <x v="50"/>
    <s v="Masarykova univerzita/Přírodovědecká fakulta"/>
    <n v="192025154"/>
    <s v="J"/>
    <s v="Přínos k poznání"/>
    <s v="Skarka, Marek;Mašek, Martin;Brát, Luboš;Cagaš, Pavel;Juryšek, Jakub;Hoňková, Kateřina;Zejda, Miloslav;Šmelcer, Ladislav;Jelínek, M.;Lomoz, František;Tylšar, M.;Trnka, J.;Pejcha, Ondřej;Pintr, P.;Lehký, Martin;Janík, Jan;Červinka, Ladislav;Přibík, Václav;M"/>
    <s v="CzeV - The Czech Variable Star Catalogue"/>
    <x v="1"/>
    <s v="1.3 Physical sciences"/>
    <s v="Astronomy (including astrophysics,_x000a_space science)"/>
    <x v="0"/>
    <x v="1"/>
    <n v="0"/>
    <n v="0"/>
    <n v="1"/>
    <n v="0"/>
    <n v="0"/>
    <n v="0"/>
  </r>
  <r>
    <s v="VŠ"/>
    <s v="Ministerstvo školství, mládeže a tělovýchovy"/>
    <n v="216224"/>
    <x v="50"/>
    <s v="Masarykova univerzita/Přírodovědecká fakulta"/>
    <n v="192025212"/>
    <s v="F"/>
    <s v="Společenská relevance"/>
    <s v="Buček, Andrej;Černák, Mirko;Pavliňák, David;Galmiz, Oleksandr;Zemánek, Miroslav;Brablec, Antonín"/>
    <s v="Zařízení pro plazmovou povrchovou úpravu vnitřních povrchů dutých těles"/>
    <x v="1"/>
    <s v="1.3 Physical sciences"/>
    <s v="Fluids and plasma physics (including surface physics)"/>
    <x v="0"/>
    <x v="1"/>
    <n v="0"/>
    <n v="0"/>
    <n v="1"/>
    <n v="0"/>
    <n v="0"/>
    <n v="0"/>
  </r>
  <r>
    <s v="VŠ"/>
    <s v="Ministerstvo školství, mládeže a tělovýchovy"/>
    <n v="216224"/>
    <x v="50"/>
    <s v="Masarykova univerzita/Přírodovědecká fakulta"/>
    <n v="192034073"/>
    <s v="P"/>
    <s v="Společenská relevance"/>
    <s v="Leonhardt, Ulf;Tyc, Tomáš;Gabrielli, Lucas;Lipson, Michal"/>
    <s v="Imaging device and method"/>
    <x v="1"/>
    <s v="1.3 Physical sciences"/>
    <s v="Optics (including laser optics and_x000a_quantum optics)"/>
    <x v="0"/>
    <x v="1"/>
    <n v="0"/>
    <n v="0"/>
    <n v="1"/>
    <n v="0"/>
    <n v="0"/>
    <n v="0"/>
  </r>
  <r>
    <s v="VŠ"/>
    <s v="Ministerstvo školství, mládeže a tělovýchovy"/>
    <n v="216224"/>
    <x v="50"/>
    <s v="Masarykova univerzita/Přírodovědecká fakulta"/>
    <n v="192034075"/>
    <s v="P"/>
    <s v="Společenská relevance"/>
    <s v="Leonhardt, Ulf;Tyc, Tomáš;Gabrielli, Lucas Heitzmann;Lipson, Michal"/>
    <s v="Imaging device and method"/>
    <x v="1"/>
    <s v="1.3 Physical sciences"/>
    <s v="Optics (including laser optics and_x000a_quantum optics)"/>
    <x v="0"/>
    <x v="1"/>
    <n v="0"/>
    <n v="0"/>
    <n v="1"/>
    <n v="0"/>
    <n v="0"/>
    <n v="0"/>
  </r>
  <r>
    <s v="VŠ"/>
    <s v="Ministerstvo školství, mládeže a tělovýchovy"/>
    <n v="216224"/>
    <x v="50"/>
    <s v="Masarykova univerzita/Středoevropský technologický institut"/>
    <n v="191995520"/>
    <s v="G"/>
    <s v="Společenská relevance"/>
    <s v="Klíma, Miloš"/>
    <s v="Plazmová tryska 06-01 : Multifunkční zařízení pro modifikaci povrchů vysokofrekvenční plazmovou tryskou"/>
    <x v="1"/>
    <s v="1.3 Physical sciences"/>
    <s v="Fluids and plasma physics (including surface physics)"/>
    <x v="0"/>
    <x v="1"/>
    <n v="0"/>
    <n v="0"/>
    <n v="1"/>
    <n v="0"/>
    <n v="0"/>
    <n v="0"/>
  </r>
  <r>
    <s v="VŠ"/>
    <s v="Ministerstvo školství, mládeže a tělovýchovy"/>
    <n v="216224"/>
    <x v="50"/>
    <s v="Masarykova univerzita/Přírodovědecká fakulta"/>
    <n v="191933055"/>
    <s v="J"/>
    <s v="Přínos k poznání"/>
    <s v="Štefl, Vladimír"/>
    <s v="Newtonovo objasnění tajemného pohybu Měsíce"/>
    <x v="1"/>
    <s v="1.3 Physical sciences"/>
    <s v="Astronomy (including astrophysics,_x000a_space science)"/>
    <x v="0"/>
    <x v="2"/>
    <n v="0"/>
    <n v="0"/>
    <n v="0"/>
    <n v="1"/>
    <n v="0"/>
    <n v="0"/>
  </r>
  <r>
    <s v="VŠ"/>
    <s v="Ministerstvo školství, mládeže a tělovýchovy"/>
    <n v="216224"/>
    <x v="50"/>
    <s v="Masarykova univerzita/Přírodovědecká fakulta"/>
    <n v="191933162"/>
    <s v="C"/>
    <s v="Přínos k poznání"/>
    <s v="Krumpolec, Richard;Homola, Tomáš;Cameron, David Campbell;Černák, Mirko"/>
    <s v="Atomic layer deposition on plasma pre-treated flexible polymer surfaces"/>
    <x v="1"/>
    <s v="1.3 Physical sciences"/>
    <s v="Fluids and plasma physics (including surface physics)"/>
    <x v="0"/>
    <x v="2"/>
    <n v="0"/>
    <n v="0"/>
    <n v="0"/>
    <n v="1"/>
    <n v="0"/>
    <n v="0"/>
  </r>
  <r>
    <s v="VŠ"/>
    <s v="Ministerstvo školství, mládeže a tělovýchovy"/>
    <n v="216224"/>
    <x v="50"/>
    <s v="Masarykova univerzita/Přírodovědecká fakulta"/>
    <n v="191933186"/>
    <s v="J"/>
    <s v="Přínos k poznání"/>
    <s v="Štefl, Vladimír"/>
    <s v="Kdy byla poprvé určena vzdálenost Země - Slunce?"/>
    <x v="1"/>
    <s v="1.3 Physical sciences"/>
    <s v="Astronomy (including astrophysics,_x000a_space science)"/>
    <x v="0"/>
    <x v="2"/>
    <n v="0"/>
    <n v="0"/>
    <n v="0"/>
    <n v="1"/>
    <n v="0"/>
    <n v="0"/>
  </r>
  <r>
    <s v="VŠ"/>
    <s v="Ministerstvo školství, mládeže a tělovýchovy"/>
    <n v="216224"/>
    <x v="50"/>
    <s v="Masarykova univerzita/Přírodovědecká fakulta"/>
    <n v="192024612"/>
    <s v="J"/>
    <s v="Přínos k poznání"/>
    <s v="Voráč, Jan;Synek, Petr;Procházka, Vojtěch;Hoder, Tomáš"/>
    <s v="Information stored in quantum states of water fragments"/>
    <x v="1"/>
    <s v="1.3 Physical sciences"/>
    <s v="Fluids and plasma physics (including surface physics)"/>
    <x v="0"/>
    <x v="2"/>
    <n v="0"/>
    <n v="0"/>
    <n v="0"/>
    <n v="1"/>
    <n v="0"/>
    <n v="0"/>
  </r>
  <r>
    <s v="VŠ"/>
    <s v="Ministerstvo školství, mládeže a tělovýchovy"/>
    <n v="216224"/>
    <x v="50"/>
    <s v="Masarykova univerzita/Přírodovědecká fakulta"/>
    <n v="192025027"/>
    <s v="J"/>
    <s v="Přínos k poznání"/>
    <s v="Chlupová, Silvie;Kelar, Jakub;Slavíček, Pavel"/>
    <s v="CHANGING THE SURFACE PROPERTIES OF ABS PLASTIC BY PLASMA"/>
    <x v="1"/>
    <s v="1.3 Physical sciences"/>
    <s v="Fluids and plasma physics (including surface physics)"/>
    <x v="0"/>
    <x v="2"/>
    <n v="0"/>
    <n v="0"/>
    <n v="0"/>
    <n v="1"/>
    <n v="0"/>
    <n v="0"/>
  </r>
  <r>
    <s v="VŠ"/>
    <s v="Ministerstvo školství, mládeže a tělovýchovy"/>
    <n v="216224"/>
    <x v="50"/>
    <s v="Masarykova univerzita/Přírodovědecká fakulta"/>
    <n v="192025396"/>
    <s v="J"/>
    <s v="Přínos k poznání"/>
    <s v="Paunzen, Ernst;Netopil, Martin;Rode-Paunzen, Monika"/>
    <s v="Search for variability of five central stars of planetary nebulae"/>
    <x v="1"/>
    <s v="1.3 Physical sciences"/>
    <s v="Astronomy (including astrophysics,_x000a_space science)"/>
    <x v="0"/>
    <x v="2"/>
    <n v="0"/>
    <n v="0"/>
    <n v="0"/>
    <n v="1"/>
    <n v="0"/>
    <n v="0"/>
  </r>
  <r>
    <s v="VŠ"/>
    <s v="Ministerstvo školství, mládeže a tělovýchovy"/>
    <n v="216224"/>
    <x v="50"/>
    <s v="Masarykova univerzita/Přírodovědecká fakulta"/>
    <n v="191933057"/>
    <s v="J"/>
    <s v="Přínos k poznání"/>
    <s v="Štefl, Vladimír"/>
    <s v="K výročí objevu Neptunu"/>
    <x v="1"/>
    <s v="1.3 Physical sciences"/>
    <s v="Astronomy (including astrophysics,_x000a_space science)"/>
    <x v="0"/>
    <x v="3"/>
    <n v="0"/>
    <n v="0"/>
    <n v="0"/>
    <n v="0"/>
    <n v="1"/>
    <n v="0"/>
  </r>
  <r>
    <s v="VŠ"/>
    <s v="Ministerstvo školství, mládeže a tělovýchovy"/>
    <n v="216224"/>
    <x v="50"/>
    <s v="Masarykova univerzita/Přírodovědecká fakulta"/>
    <n v="192024833"/>
    <s v="C"/>
    <s v="Přínos k poznání"/>
    <s v="Kováčik, Dušan;Černák, Mirko;Zahoranová, Anna;Ráheľ, Jozef;Sťahel, Pavel"/>
    <s v="Low-cost, high-speed hydrophilic finishing of lightweight polypropylene nonwovens by ambient air plasma"/>
    <x v="1"/>
    <s v="1.3 Physical sciences"/>
    <s v="Fluids and plasma physics (including surface physics)"/>
    <x v="0"/>
    <x v="3"/>
    <n v="0"/>
    <n v="0"/>
    <n v="0"/>
    <n v="0"/>
    <n v="1"/>
    <n v="0"/>
  </r>
  <r>
    <s v="VŠ"/>
    <s v="Ministerstvo školství, mládeže a tělovýchovy"/>
    <n v="216224"/>
    <x v="50"/>
    <s v="Masarykova univerzita/Středoevropský technologický institut"/>
    <n v="191894608"/>
    <s v="C"/>
    <s v="Přínos k poznání"/>
    <s v="Týčová, Anna;Foret, František"/>
    <s v="Trends in CE-MS and Applications"/>
    <x v="1"/>
    <s v="1.4 Chemical sciences"/>
    <s v="Analytical chemistry"/>
    <x v="0"/>
    <x v="0"/>
    <n v="0"/>
    <n v="1"/>
    <n v="0"/>
    <n v="0"/>
    <n v="0"/>
    <n v="0"/>
  </r>
  <r>
    <s v="VŠ"/>
    <s v="Ministerstvo školství, mládeže a tělovýchovy"/>
    <n v="216224"/>
    <x v="50"/>
    <s v="Masarykova univerzita/Středoevropský technologický institut"/>
    <n v="191934986"/>
    <s v="C"/>
    <s v="Přínos k poznání"/>
    <s v="Šedo, Ondrej;Zdráhal, Zbyněk"/>
    <s v="Modulation of the Discriminatory Power of MALDI-TOF MS Profiling for Distinguishing between Closely Related Bacterial Strains"/>
    <x v="1"/>
    <s v="1.4 Chemical sciences"/>
    <s v="Analytical chemistry"/>
    <x v="0"/>
    <x v="0"/>
    <n v="0"/>
    <n v="1"/>
    <n v="0"/>
    <n v="0"/>
    <n v="0"/>
    <n v="0"/>
  </r>
  <r>
    <s v="VŠ"/>
    <s v="Ministerstvo školství, mládeže a tělovýchovy"/>
    <n v="216224"/>
    <x v="50"/>
    <s v="Masarykova univerzita/Přírodovědecká fakulta"/>
    <n v="191933472"/>
    <s v="C"/>
    <s v="Přínos k poznání"/>
    <s v="Novotný, Karel;Hrdlička, Aleš;Kaiser, Jozef"/>
    <s v="Application of LIBS: Elemental Mapping"/>
    <x v="1"/>
    <s v="1.4 Chemical sciences"/>
    <s v="Analytical chemistry"/>
    <x v="0"/>
    <x v="1"/>
    <n v="0"/>
    <n v="0"/>
    <n v="1"/>
    <n v="0"/>
    <n v="0"/>
    <n v="0"/>
  </r>
  <r>
    <s v="VŠ"/>
    <s v="Ministerstvo školství, mládeže a tělovýchovy"/>
    <n v="216224"/>
    <x v="50"/>
    <s v="Masarykova univerzita/Přírodovědecká fakulta"/>
    <n v="192025157"/>
    <s v="P"/>
    <s v="Společenská relevance"/>
    <s v="Pazdera, Pavel;Šimbera, Jan;Havránková, Eva;Němečková, Dana"/>
    <s v="Způsob přípravy grafenoidů a grafenoid připravitelný tímto způsobem"/>
    <x v="1"/>
    <s v="1.4 Chemical sciences"/>
    <s v="Organic chemistry"/>
    <x v="0"/>
    <x v="1"/>
    <n v="0"/>
    <n v="0"/>
    <n v="1"/>
    <n v="0"/>
    <n v="0"/>
    <n v="0"/>
  </r>
  <r>
    <s v="VŠ"/>
    <s v="Ministerstvo školství, mládeže a tělovýchovy"/>
    <n v="216224"/>
    <x v="50"/>
    <s v="Masarykova univerzita/Středoevropský technologický institut"/>
    <n v="191990104"/>
    <s v="G"/>
    <s v="Společenská relevance"/>
    <s v="Lacina, Karel"/>
    <s v="Prototyp biosenzoru - Zařízení pro stanovení protilátek v kapalném vzorku"/>
    <x v="1"/>
    <s v="1.4 Chemical sciences"/>
    <s v="Analytical chemistry"/>
    <x v="0"/>
    <x v="1"/>
    <n v="0"/>
    <n v="0"/>
    <n v="1"/>
    <n v="0"/>
    <n v="0"/>
    <n v="0"/>
  </r>
  <r>
    <s v="VŠ"/>
    <s v="Ministerstvo školství, mládeže a tělovýchovy"/>
    <n v="216224"/>
    <x v="50"/>
    <s v="Masarykova univerzita/Přírodovědecká fakulta"/>
    <n v="192024708"/>
    <s v="C"/>
    <s v="Přínos k poznání"/>
    <s v="Watson, Andy;Kroupa, Aleš;Dinsdale, Alan;Vřešťál, Jan;Brož, Pavel;Zemanová, Adéla"/>
    <s v="Computational Thermodynamics. From Experiments to Applications."/>
    <x v="1"/>
    <s v="1.4 Chemical sciences"/>
    <s v="Physical chemistry"/>
    <x v="0"/>
    <x v="2"/>
    <n v="0"/>
    <n v="0"/>
    <n v="0"/>
    <n v="1"/>
    <n v="0"/>
    <n v="0"/>
  </r>
  <r>
    <s v="VŠ"/>
    <s v="Ministerstvo školství, mládeže a tělovýchovy"/>
    <n v="216224"/>
    <x v="50"/>
    <s v="Masarykova univerzita/Středoevropský technologický institut"/>
    <n v="191990091"/>
    <s v="G"/>
    <s v="Společenská relevance"/>
    <s v="Farka, Zdeněk;Juřík, Tomáš;Skládal, Petr"/>
    <s v="Imunosensory pro detekci bakterií"/>
    <x v="1"/>
    <s v="1.4 Chemical sciences"/>
    <s v="Electrochemistry (dry cells, batteries, fuel cells, corrosion metals, electrolysis)"/>
    <x v="0"/>
    <x v="2"/>
    <n v="0"/>
    <n v="0"/>
    <n v="0"/>
    <n v="1"/>
    <n v="0"/>
    <n v="0"/>
  </r>
  <r>
    <s v="VŠ"/>
    <s v="Ministerstvo školství, mládeže a tělovýchovy"/>
    <n v="216224"/>
    <x v="50"/>
    <s v="Masarykova univerzita/Středoevropský technologický institut"/>
    <n v="191990098"/>
    <s v="G"/>
    <s v="Společenská relevance"/>
    <s v="Farka, Zdeněk;Pastucha, Matěj;Juřík, Tomáš;Skládal, Petr"/>
    <s v="Přenosný analyzátor pro detekci patogenních bakterií"/>
    <x v="1"/>
    <s v="1.4 Chemical sciences"/>
    <s v="Electrochemistry (dry cells, batteries, fuel cells, corrosion metals, electrolysis)"/>
    <x v="0"/>
    <x v="2"/>
    <n v="0"/>
    <n v="0"/>
    <n v="0"/>
    <n v="1"/>
    <n v="0"/>
    <n v="0"/>
  </r>
  <r>
    <s v="VŠ"/>
    <s v="Ministerstvo školství, mládeže a tělovýchovy"/>
    <n v="216224"/>
    <x v="50"/>
    <s v="Masarykova univerzita/Přírodovědecká fakulta"/>
    <n v="192024767"/>
    <s v="J"/>
    <s v="Přínos k poznání"/>
    <s v="Havránková, Eva;Csöllei, Jozef;Pazdera, Pavel"/>
    <s v="Comparative study for 3, 3´-[(4-X-phenyl)-methanediyl] bis(1H-indoles) synthesis catalyzed by Ce(III) cations"/>
    <x v="1"/>
    <s v="1.4 Chemical sciences"/>
    <s v="Organic chemistry"/>
    <x v="0"/>
    <x v="3"/>
    <n v="0"/>
    <n v="0"/>
    <n v="0"/>
    <n v="0"/>
    <n v="1"/>
    <n v="0"/>
  </r>
  <r>
    <s v="VŠ"/>
    <s v="Ministerstvo školství, mládeže a tělovýchovy"/>
    <n v="216224"/>
    <x v="50"/>
    <s v="Masarykova univerzita/Přírodovědecká fakulta"/>
    <n v="192025224"/>
    <s v="P"/>
    <s v="Společenská relevance"/>
    <s v="Heger, Dominik;Vetráková, Ľubica"/>
    <s v="Způsob potlačení mrazové denaturace bílkovin při mrazení a/nebo lyofilizaci biologicky aktivních látek"/>
    <x v="1"/>
    <s v="1.4 Chemical sciences"/>
    <s v="Physical chemistry"/>
    <x v="0"/>
    <x v="3"/>
    <n v="0"/>
    <n v="0"/>
    <n v="0"/>
    <n v="0"/>
    <n v="1"/>
    <n v="0"/>
  </r>
  <r>
    <s v="VŠ"/>
    <s v="Ministerstvo školství, mládeže a tělovýchovy"/>
    <n v="216224"/>
    <x v="50"/>
    <s v="Masarykova univerzita/Přírodovědecká fakulta"/>
    <n v="192025352"/>
    <s v="C"/>
    <s v="Přínos k poznání"/>
    <s v="Adamovský, Ondřej;Bláha, Luděk"/>
    <s v="Extraction of Microcystins From Animal Tissues"/>
    <x v="1"/>
    <s v="1.4 Chemical sciences"/>
    <s v="Analytical chemistry"/>
    <x v="0"/>
    <x v="3"/>
    <n v="0"/>
    <n v="0"/>
    <n v="0"/>
    <n v="0"/>
    <n v="1"/>
    <n v="0"/>
  </r>
  <r>
    <s v="VŠ"/>
    <s v="Ministerstvo školství, mládeže a tělovýchovy"/>
    <n v="216224"/>
    <x v="50"/>
    <s v="Masarykova univerzita/Přírodovědecká fakulta"/>
    <n v="192025373"/>
    <s v="C"/>
    <s v="Přínos k poznání"/>
    <s v="Bláhová, Lucie;Bláha, Luděk"/>
    <s v="Extraction, Purification, and Testing of LPS from Cyanobacterial Samples"/>
    <x v="1"/>
    <s v="1.4 Chemical sciences"/>
    <s v="Analytical chemistry"/>
    <x v="0"/>
    <x v="3"/>
    <n v="0"/>
    <n v="0"/>
    <n v="0"/>
    <n v="0"/>
    <n v="1"/>
    <n v="0"/>
  </r>
  <r>
    <s v="VŠ"/>
    <s v="Ministerstvo školství, mládeže a tělovýchovy"/>
    <n v="216224"/>
    <x v="50"/>
    <s v="Masarykova univerzita/Přírodovědecká fakulta"/>
    <n v="192025377"/>
    <s v="C"/>
    <s v="Přínos k poznání"/>
    <s v="Kohoutek, Jiří;Bláha, Luděk"/>
    <s v="Analysis of Microcystins in Animal Tissues Using LC-MS/MS"/>
    <x v="1"/>
    <s v="1.4 Chemical sciences"/>
    <s v="Analytical chemistry"/>
    <x v="0"/>
    <x v="3"/>
    <n v="0"/>
    <n v="0"/>
    <n v="0"/>
    <n v="0"/>
    <n v="1"/>
    <n v="0"/>
  </r>
  <r>
    <s v="VŠ"/>
    <s v="Ministerstvo školství, mládeže a tělovýchovy"/>
    <n v="216224"/>
    <x v="50"/>
    <s v="Masarykova univerzita/Přírodovědecká fakulta"/>
    <n v="192025389"/>
    <s v="P"/>
    <s v="Společenská relevance"/>
    <s v="Trnková, Libuše;Hrbáč, Jan;Sharma, Vimal Kumar"/>
    <s v="Elektrochemický senzor a pracovní elektroda elektrochemického senzoru"/>
    <x v="1"/>
    <s v="1.4 Chemical sciences"/>
    <s v="Electrochemistry (dry cells, batteries, fuel cells, corrosion metals, electrolysis)"/>
    <x v="0"/>
    <x v="3"/>
    <n v="0"/>
    <n v="0"/>
    <n v="0"/>
    <n v="0"/>
    <n v="1"/>
    <n v="0"/>
  </r>
  <r>
    <s v="VŠ"/>
    <s v="Ministerstvo školství, mládeže a tělovýchovy"/>
    <n v="216224"/>
    <x v="50"/>
    <s v="Masarykova univerzita/Přírodovědecká fakulta"/>
    <n v="192025393"/>
    <s v="P"/>
    <s v="Společenská relevance"/>
    <s v="Dvořák, Jan"/>
    <s v="Způsob a zařízení k provádění elektroforézy"/>
    <x v="1"/>
    <s v="1.4 Chemical sciences"/>
    <s v="Analytical chemistry"/>
    <x v="0"/>
    <x v="3"/>
    <n v="0"/>
    <n v="0"/>
    <n v="0"/>
    <n v="0"/>
    <n v="1"/>
    <n v="0"/>
  </r>
  <r>
    <s v="VŠ"/>
    <s v="Ministerstvo školství, mládeže a tělovýchovy"/>
    <n v="216224"/>
    <x v="50"/>
    <s v="Masarykova univerzita/Středoevropský technologický institut"/>
    <n v="191990090"/>
    <s v="F"/>
    <s v="Společenská relevance"/>
    <s v="Foret, František;Kubáň, Petr;Minárik, Marek"/>
    <s v="Přístroj a sada pro detekci intoxikace metanolem"/>
    <x v="1"/>
    <s v="1.4 Chemical sciences"/>
    <s v="Analytical chemistry"/>
    <x v="0"/>
    <x v="3"/>
    <n v="0"/>
    <n v="0"/>
    <n v="0"/>
    <n v="0"/>
    <n v="1"/>
    <n v="0"/>
  </r>
  <r>
    <s v="VŠ"/>
    <s v="Ministerstvo školství, mládeže a tělovýchovy"/>
    <n v="216224"/>
    <x v="50"/>
    <s v="Masarykova univerzita/Přírodovědecká fakulta"/>
    <n v="192033878"/>
    <s v="C"/>
    <s v="Přínos k poznání"/>
    <s v="Trnka, Miroslav;Brázdil, Rudolf;Vizina, Adam;Dobrovolný, Petr;Mikšovský, Jiří;Štěpánek, Petr;Hlavinka, Petr;Řezníčková, Ladislava;Žalud, Zdeněk"/>
    <s v="Droughts and Drought Management in the Czech Republic in a Changing Climate"/>
    <x v="1"/>
    <s v="1.5 Earth and related environmental sciences"/>
    <s v="Climatic research"/>
    <x v="0"/>
    <x v="5"/>
    <n v="1"/>
    <n v="0"/>
    <n v="0"/>
    <n v="0"/>
    <n v="0"/>
    <n v="0"/>
  </r>
  <r>
    <s v="VŠ"/>
    <s v="Ministerstvo školství, mládeže a tělovýchovy"/>
    <n v="216224"/>
    <x v="50"/>
    <s v="Masarykova univerzita/Přírodovědecká fakulta"/>
    <n v="191933442"/>
    <s v="B"/>
    <s v="Přínos k poznání"/>
    <s v="Vrana, Branislav;Smedes, Foppe;Prokeš, Roman;Loos, Robert;Mazzella, Nicolas;Miege, Cecile;Budzinski, Hélène;Vermeirssen, Etienne;Ocelka, Tomáš;Gravell, Anthony;Kaserzon, Sarit"/>
    <s v="NORMAN interlaboratory study (ILS) on passive sampling of emerging pollutants"/>
    <x v="1"/>
    <s v="1.5 Earth and related environmental sciences"/>
    <s v="Environmental sciences (social aspects to be 5.7)"/>
    <x v="0"/>
    <x v="0"/>
    <n v="0"/>
    <n v="1"/>
    <n v="0"/>
    <n v="0"/>
    <n v="0"/>
    <n v="0"/>
  </r>
  <r>
    <s v="VŠ"/>
    <s v="Ministerstvo školství, mládeže a tělovýchovy"/>
    <n v="216224"/>
    <x v="50"/>
    <s v="Masarykova univerzita/Přírodovědecká fakulta"/>
    <n v="191894240"/>
    <s v="J"/>
    <s v="Přínos k poznání"/>
    <s v="Becker, Thomas Ralph;Hartenfels, Sven;Weyer, Dieter;Kumpan, Tomáš"/>
    <s v="The Famennian to Lower Viséan at Drewer (northern Rhenish Massif)"/>
    <x v="1"/>
    <s v="1.5 Earth and related environmental sciences"/>
    <s v="Geology"/>
    <x v="0"/>
    <x v="1"/>
    <n v="0"/>
    <n v="0"/>
    <n v="1"/>
    <n v="0"/>
    <n v="0"/>
    <n v="0"/>
  </r>
  <r>
    <s v="VŠ"/>
    <s v="Ministerstvo školství, mládeže a tělovýchovy"/>
    <n v="216224"/>
    <x v="50"/>
    <s v="Masarykova univerzita/Přírodovědecká fakulta"/>
    <n v="191894249"/>
    <s v="C"/>
    <s v="Přínos k poznání"/>
    <s v="Hradecký, Jan;Brázdil, Rudolf"/>
    <s v="Climate in the Past and Present in the Czech Lands in the Central European Context"/>
    <x v="1"/>
    <s v="1.5 Earth and related environmental sciences"/>
    <s v="Climatic research"/>
    <x v="0"/>
    <x v="1"/>
    <n v="0"/>
    <n v="0"/>
    <n v="1"/>
    <n v="0"/>
    <n v="0"/>
    <n v="0"/>
  </r>
  <r>
    <s v="VŠ"/>
    <s v="Ministerstvo školství, mládeže a tělovýchovy"/>
    <n v="216224"/>
    <x v="50"/>
    <s v="Masarykova univerzita/Přírodovědecká fakulta"/>
    <n v="191933300"/>
    <s v="C"/>
    <s v="Přínos k poznání"/>
    <s v="Máčka, Zdeněk"/>
    <s v="Litovelské Pomoraví - Landscape around anastomosing river"/>
    <x v="1"/>
    <s v="1.5 Earth and related environmental sciences"/>
    <s v="Physical geography"/>
    <x v="0"/>
    <x v="1"/>
    <n v="0"/>
    <n v="0"/>
    <n v="1"/>
    <n v="0"/>
    <n v="0"/>
    <n v="0"/>
  </r>
  <r>
    <s v="VŠ"/>
    <s v="Ministerstvo školství, mládeže a tělovýchovy"/>
    <n v="216224"/>
    <x v="50"/>
    <s v="Masarykova univerzita/Přírodovědecká fakulta"/>
    <n v="191933305"/>
    <s v="C"/>
    <s v="Přínos k poznání"/>
    <s v="Hladilová, Šárka"/>
    <s v="XIX. Tertiary molluscs"/>
    <x v="1"/>
    <s v="1.5 Earth and related environmental sciences"/>
    <s v="Paleontology"/>
    <x v="0"/>
    <x v="1"/>
    <n v="0"/>
    <n v="0"/>
    <n v="1"/>
    <n v="0"/>
    <n v="0"/>
    <n v="0"/>
  </r>
  <r>
    <s v="VŠ"/>
    <s v="Ministerstvo školství, mládeže a tělovýchovy"/>
    <n v="216224"/>
    <x v="50"/>
    <s v="Masarykova univerzita/Přírodovědecká fakulta"/>
    <n v="192024802"/>
    <s v="C"/>
    <s v="Přínos k poznání"/>
    <s v="Dolák, Lukáš;Řezníčková, Ladislava;Dobrovolný, Petr;Štěpánek, Petr;Zahradníček, Pavel"/>
    <s v="Extreme precipitation totals under present and future climatic conditions according to regional climate models"/>
    <x v="1"/>
    <s v="1.5 Earth and related environmental sciences"/>
    <s v="Climatic research"/>
    <x v="0"/>
    <x v="1"/>
    <n v="0"/>
    <n v="0"/>
    <n v="1"/>
    <n v="0"/>
    <n v="0"/>
    <n v="0"/>
  </r>
  <r>
    <s v="VŠ"/>
    <s v="Ministerstvo školství, mládeže a tělovýchovy"/>
    <n v="216224"/>
    <x v="50"/>
    <s v="Masarykova univerzita/Přírodovědecká fakulta"/>
    <n v="192025102"/>
    <s v="P"/>
    <s v="Společenská relevance"/>
    <s v="Bittner, Michal;Jarque Ortiz, Sergio;Hilscherová, Klára"/>
    <s v="Sada pro stanovení analytů, její příprava a způsob stanovení analytů"/>
    <x v="1"/>
    <s v="1.5 Earth and related environmental sciences"/>
    <s v="Environmental sciences (social aspects to be 5.7)"/>
    <x v="0"/>
    <x v="1"/>
    <n v="0"/>
    <n v="0"/>
    <n v="1"/>
    <n v="0"/>
    <n v="0"/>
    <n v="0"/>
  </r>
  <r>
    <s v="VŠ"/>
    <s v="Ministerstvo školství, mládeže a tělovýchovy"/>
    <n v="216224"/>
    <x v="50"/>
    <s v="Masarykova univerzita/Přírodovědecká fakulta"/>
    <n v="192025334"/>
    <s v="B"/>
    <s v="Přínos k poznání"/>
    <s v="Buriánek, David;Cempírek, Jan;Čopjaková, Renata;Haifler, Jakub;Houzar, Stanislav;Hreus, Sebastián;Loun, Jan;Kocáb, Jan;Krmíček, Lukáš;Škoda, Radek;Toman, Jiří;Trumbull, Robert;Vašinová Galiová, Michaela;Zachař, Adam;Gadas, Petr;Novák, Milan"/>
    <s v="Tourmalines of the eastern part of the Bohemian Massif"/>
    <x v="1"/>
    <s v="1.5 Earth and related environmental sciences"/>
    <s v="Mineralogy"/>
    <x v="0"/>
    <x v="1"/>
    <n v="0"/>
    <n v="0"/>
    <n v="1"/>
    <n v="0"/>
    <n v="0"/>
    <n v="0"/>
  </r>
  <r>
    <s v="VŠ"/>
    <s v="Ministerstvo školství, mládeže a tělovýchovy"/>
    <n v="216224"/>
    <x v="50"/>
    <s v="Masarykova univerzita/Lékařská fakulta"/>
    <n v="192034619"/>
    <s v="C"/>
    <s v="Přínos k poznání"/>
    <s v="Dubový, Petr"/>
    <s v="Cytokines and Their Implication in Axon Degeneration and Regeneration Following Peripheral Nerve Injury"/>
    <x v="1"/>
    <s v="1.6 Biological sciences"/>
    <s v="-"/>
    <x v="0"/>
    <x v="0"/>
    <n v="0"/>
    <n v="1"/>
    <n v="0"/>
    <n v="0"/>
    <n v="0"/>
    <n v="0"/>
  </r>
  <r>
    <s v="VŠ"/>
    <s v="Ministerstvo školství, mládeže a tělovýchovy"/>
    <n v="216224"/>
    <x v="50"/>
    <s v="Masarykova univerzita/Přírodovědecká fakulta"/>
    <n v="191894277"/>
    <s v="C"/>
    <s v="Přínos k poznání"/>
    <s v="Marques, Sérgio Manuel;Brezovský, Jan;Damborský, Jiří"/>
    <s v="Role of Tunnels and Gates in Enzymatic Catalysis"/>
    <x v="1"/>
    <s v="1.6 Biological sciences"/>
    <s v="Biochemistry and molecular biology"/>
    <x v="0"/>
    <x v="0"/>
    <n v="0"/>
    <n v="1"/>
    <n v="0"/>
    <n v="0"/>
    <n v="0"/>
    <n v="0"/>
  </r>
  <r>
    <s v="VŠ"/>
    <s v="Ministerstvo školství, mládeže a tělovýchovy"/>
    <n v="216224"/>
    <x v="50"/>
    <s v="Masarykova univerzita/Přírodovědecká fakulta"/>
    <n v="191933380"/>
    <s v="B"/>
    <s v="Přínos k poznání"/>
    <s v="Gregor, František;Rozkošný, Rudolf;Barták, Miroslav;Vaňhara, Jaromír"/>
    <s v="Manual of Central European Muscidae (Diptera)"/>
    <x v="1"/>
    <s v="1.6 Biological sciences"/>
    <s v="Entomology"/>
    <x v="0"/>
    <x v="0"/>
    <n v="0"/>
    <n v="1"/>
    <n v="0"/>
    <n v="0"/>
    <n v="0"/>
    <n v="0"/>
  </r>
  <r>
    <s v="VŠ"/>
    <s v="Ministerstvo školství, mládeže a tělovýchovy"/>
    <n v="216224"/>
    <x v="50"/>
    <s v="Masarykova univerzita/Přírodovědecká fakulta"/>
    <n v="192025117"/>
    <s v="B"/>
    <s v="Přínos k poznání"/>
    <s v="Kushkevych, Ivan"/>
    <s v="Intestinal Sulfate-Reducing Bacteria"/>
    <x v="1"/>
    <s v="1.6 Biological sciences"/>
    <s v="Microbiology"/>
    <x v="0"/>
    <x v="0"/>
    <n v="0"/>
    <n v="1"/>
    <n v="0"/>
    <n v="0"/>
    <n v="0"/>
    <n v="0"/>
  </r>
  <r>
    <s v="VŠ"/>
    <s v="Ministerstvo školství, mládeže a tělovýchovy"/>
    <n v="216224"/>
    <x v="50"/>
    <s v="Masarykova univerzita/Přírodovědecká fakulta"/>
    <n v="192025178"/>
    <s v="P"/>
    <s v="Společenská relevance"/>
    <s v="Paruch, Kamil;Carbain, Benoit, Jean-Pierre;Havel, Štěpán;Damborský, Jiří;Brezovský, Jan;Daniel, Lukáš;Sisáková, Alexandra;Nikulenkov, Fedor;Krejčí, Lumír"/>
    <s v="Pyrazolotriazines as inhibitors of nucleases"/>
    <x v="1"/>
    <s v="1.6 Biological sciences"/>
    <s v="Biochemistry and molecular biology"/>
    <x v="0"/>
    <x v="0"/>
    <n v="0"/>
    <n v="1"/>
    <n v="0"/>
    <n v="0"/>
    <n v="0"/>
    <n v="0"/>
  </r>
  <r>
    <s v="VŠ"/>
    <s v="Ministerstvo školství, mládeže a tělovýchovy"/>
    <n v="216224"/>
    <x v="50"/>
    <s v="Masarykova univerzita/Přírodovědecká fakulta"/>
    <n v="192033910"/>
    <s v="B"/>
    <s v="Přínos k poznání"/>
    <s v="Chytrý, Milan;Danihelka, Jiří;Kaplan, Zdeněk;Pyšek, Petr"/>
    <s v="Flora and vegetation of the Czech Republic"/>
    <x v="1"/>
    <s v="1.6 Biological sciences"/>
    <s v="Biodiversity conservation"/>
    <x v="0"/>
    <x v="0"/>
    <n v="0"/>
    <n v="1"/>
    <n v="0"/>
    <n v="0"/>
    <n v="0"/>
    <n v="0"/>
  </r>
  <r>
    <s v="VŠ"/>
    <s v="Ministerstvo školství, mládeže a tělovýchovy"/>
    <n v="216224"/>
    <x v="50"/>
    <s v="Masarykova univerzita/Přírodovědecká fakulta"/>
    <n v="192033948"/>
    <s v="C"/>
    <s v="Přínos k poznání"/>
    <s v="Pekár, Stanislav;Garcia Hernandez, Luis Fernando;Viera, Carmen"/>
    <s v="Trophic niche and trophic adaptations of prey-specialised spiders of the Neotropics: a guide"/>
    <x v="1"/>
    <s v="1.6 Biological sciences"/>
    <s v="Ecology"/>
    <x v="0"/>
    <x v="0"/>
    <n v="0"/>
    <n v="1"/>
    <n v="0"/>
    <n v="0"/>
    <n v="0"/>
    <n v="0"/>
  </r>
  <r>
    <s v="VŠ"/>
    <s v="Ministerstvo školství, mládeže a tělovýchovy"/>
    <n v="216224"/>
    <x v="50"/>
    <s v="Masarykova univerzita/Lékařská fakulta"/>
    <n v="192021332"/>
    <s v="C"/>
    <s v="Přínos k poznání"/>
    <s v="Koledová, Zuzana;Lu, Pengfei"/>
    <s v="A 3D Fibroblast-Epithelium Co-culture Model for Understanding Microenvironmental Role in Branching Morphogenesis of the Mammary Gland"/>
    <x v="1"/>
    <s v="1.6 Biological sciences"/>
    <s v="Genetics and heredity (medical genetics to be 3)"/>
    <x v="0"/>
    <x v="1"/>
    <n v="0"/>
    <n v="0"/>
    <n v="1"/>
    <n v="0"/>
    <n v="0"/>
    <n v="0"/>
  </r>
  <r>
    <s v="VŠ"/>
    <s v="Ministerstvo školství, mládeže a tělovýchovy"/>
    <n v="216224"/>
    <x v="50"/>
    <s v="Masarykova univerzita/Přírodovědecká fakulta"/>
    <n v="191932975"/>
    <s v="C"/>
    <s v="Přínos k poznání"/>
    <s v="Aptroot, Andre;Stapper, Norbert J.;Košuthová, Alica;Cáceres, Marcela E.S."/>
    <s v="LICHENS"/>
    <x v="1"/>
    <s v="1.6 Biological sciences"/>
    <s v="Ecology"/>
    <x v="0"/>
    <x v="1"/>
    <n v="0"/>
    <n v="0"/>
    <n v="1"/>
    <n v="0"/>
    <n v="0"/>
    <n v="0"/>
  </r>
  <r>
    <s v="VŠ"/>
    <s v="Ministerstvo školství, mládeže a tělovýchovy"/>
    <n v="216224"/>
    <x v="50"/>
    <s v="Masarykova univerzita/Přírodovědecká fakulta"/>
    <n v="191933335"/>
    <s v="B"/>
    <s v="Přínos k poznání"/>
    <s v="Laštůvka, Zdeněk;Barták, Miroslav;Bezděk, Jan;Bílý, Svatopluk;Čelechovský, Alois;Dolný, Aleš;Hula, Vladimír;Chládek, František;Ježek, Jan;Kment, Petr;Malenovský, Igor;Řezníčková, Pavla;Říha, Martin;Skuhravá, Marcela;Stejskal, Robert;Šefrová, Hana;Tkoč, Mi"/>
    <s v="Červená kniha ohrožených druhů bezobratlých lužních lesů Biosférické rezervace Dolní Morava"/>
    <x v="1"/>
    <s v="1.6 Biological sciences"/>
    <s v="Ecology"/>
    <x v="0"/>
    <x v="1"/>
    <n v="0"/>
    <n v="0"/>
    <n v="1"/>
    <n v="0"/>
    <n v="0"/>
    <n v="0"/>
  </r>
  <r>
    <s v="VŠ"/>
    <s v="Ministerstvo školství, mládeže a tělovýchovy"/>
    <n v="216224"/>
    <x v="50"/>
    <s v="Masarykova univerzita/Přírodovědecká fakulta"/>
    <n v="191933445"/>
    <s v="C"/>
    <s v="Přínos k poznání"/>
    <s v="Babica, Pavel;Sovadinová, Iva;Upham, Brad L."/>
    <s v="Scrape Loading/Dye Transfer Assay"/>
    <x v="1"/>
    <s v="1.6 Biological sciences"/>
    <s v="Biochemistry and molecular biology"/>
    <x v="0"/>
    <x v="1"/>
    <n v="0"/>
    <n v="0"/>
    <n v="1"/>
    <n v="0"/>
    <n v="0"/>
    <n v="0"/>
  </r>
  <r>
    <s v="VŠ"/>
    <s v="Ministerstvo školství, mládeže a tělovýchovy"/>
    <n v="216224"/>
    <x v="50"/>
    <s v="Masarykova univerzita/Přírodovědecká fakulta"/>
    <n v="192025049"/>
    <s v="B"/>
    <s v="Přínos k poznání"/>
    <s v="Lux, Alexander;Baláž, Milan;Kummerová, Marie;Soukup, Aleš;Votrubová, Olga;Abe, Jun;Morita, Shigenori;Rost, Thomas"/>
    <s v="Obrazový průvodce anatomií rostlin - Visual Guide to Plant Anatomy"/>
    <x v="1"/>
    <s v="1.6 Biological sciences"/>
    <s v="Plant sciences, botany"/>
    <x v="0"/>
    <x v="1"/>
    <n v="0"/>
    <n v="0"/>
    <n v="1"/>
    <n v="0"/>
    <n v="0"/>
    <n v="0"/>
  </r>
  <r>
    <s v="VŠ"/>
    <s v="Ministerstvo školství, mládeže a tělovýchovy"/>
    <n v="216224"/>
    <x v="50"/>
    <s v="Masarykova univerzita/Středoevropský technologický institut"/>
    <n v="191934921"/>
    <s v="B"/>
    <s v="Přínos k poznání"/>
    <s v="Koča, Jaroslav;Svobodová Vařeková, Radka;Pravda, Lukáš;Berka, Karel;Geidl, Stanislav;Sehnal, David;Otyepka, Michal"/>
    <s v="Structural Bioinformatics Tools for Drug Design: Extraction of Biologically Relevant Information from Structural Databases"/>
    <x v="1"/>
    <s v="1.6 Biological sciences"/>
    <s v="Biochemistry and molecular biology"/>
    <x v="0"/>
    <x v="1"/>
    <n v="0"/>
    <n v="0"/>
    <n v="1"/>
    <n v="0"/>
    <n v="0"/>
    <n v="0"/>
  </r>
  <r>
    <s v="VŠ"/>
    <s v="Ministerstvo školství, mládeže a tělovýchovy"/>
    <n v="216224"/>
    <x v="50"/>
    <s v="Masarykova univerzita/Přírodovědecká fakulta"/>
    <n v="192024504"/>
    <s v="C"/>
    <s v="Přínos k poznání"/>
    <s v="Mrázková, Jana;Malinovská, Lenka;Wimmerová, Michaela"/>
    <s v="Step-by-Step In Vitro Mutagenesis: Lessons From Fucose-Binding Lectin PA-IIL"/>
    <x v="1"/>
    <s v="1.6 Biological sciences"/>
    <s v="Biochemistry and molecular biology"/>
    <x v="0"/>
    <x v="2"/>
    <n v="0"/>
    <n v="0"/>
    <n v="0"/>
    <n v="1"/>
    <n v="0"/>
    <n v="0"/>
  </r>
  <r>
    <s v="VŠ"/>
    <s v="Ministerstvo školství, mládeže a tělovýchovy"/>
    <n v="216224"/>
    <x v="50"/>
    <s v="Masarykova univerzita/Přírodovědecká fakulta"/>
    <n v="192025288"/>
    <s v="J"/>
    <s v="Přínos k poznání"/>
    <s v="Roleček, Jan;Čížek, Lukáš"/>
    <s v="Recent occurrence of Perotis lugubris (Coleoptera: Buprestidae) in the Czech Republic"/>
    <x v="1"/>
    <s v="1.6 Biological sciences"/>
    <s v="Zoology"/>
    <x v="0"/>
    <x v="2"/>
    <n v="0"/>
    <n v="0"/>
    <n v="0"/>
    <n v="1"/>
    <n v="0"/>
    <n v="0"/>
  </r>
  <r>
    <s v="VŠ"/>
    <s v="Ministerstvo školství, mládeže a tělovýchovy"/>
    <n v="216224"/>
    <x v="50"/>
    <s v="Masarykova univerzita/Přírodovědecká fakulta"/>
    <n v="192034048"/>
    <s v="J"/>
    <s v="Přínos k poznání"/>
    <s v="Schlaghamerský, Jiří;Bílková, Martina"/>
    <s v="First records of Parergodrilus heideri (“Polychaeta”: Parergodrilidae) and Hrabeiella periglandulata (“Polychaeta”: Hrabeiellidae) from Slovakia and new records of both species from Czechia"/>
    <x v="1"/>
    <s v="1.6 Biological sciences"/>
    <s v="Zoology"/>
    <x v="0"/>
    <x v="2"/>
    <n v="0"/>
    <n v="0"/>
    <n v="0"/>
    <n v="1"/>
    <n v="0"/>
    <n v="0"/>
  </r>
  <r>
    <s v="VŠ"/>
    <s v="Ministerstvo školství, mládeže a tělovýchovy"/>
    <n v="216224"/>
    <x v="50"/>
    <s v="Masarykova univerzita/Přírodovědecká fakulta"/>
    <n v="192025388"/>
    <s v="P"/>
    <s v="Společenská relevance"/>
    <s v="Klíma, Miloš;Alberti, Milan;Hampl, Aleš;Voráč, Zbyněk;Sedláková, Veronika"/>
    <s v="Způsob přípravy nanovláken s reaktivními látkami elektrospinningem a zařízení k provádění tohoto způsobu a způsob přípravy tohoto roztoku/suspenze zvlákňovaného polymeru a zařízení k provádění tohoto způsobu"/>
    <x v="3"/>
    <s v="2.10 Nano-technology"/>
    <s v="Nano-materials (production and properties)"/>
    <x v="0"/>
    <x v="2"/>
    <n v="0"/>
    <n v="0"/>
    <n v="0"/>
    <n v="1"/>
    <n v="0"/>
    <n v="0"/>
  </r>
  <r>
    <s v="VŠ"/>
    <s v="Ministerstvo školství, mládeže a tělovýchovy"/>
    <n v="216224"/>
    <x v="50"/>
    <s v="Masarykova univerzita/Ústav výpočetní techniky"/>
    <n v="192026315"/>
    <s v="G"/>
    <s v="Společenská relevance"/>
    <s v="Sýkora, Martin;Slavíček, Karel"/>
    <s v="MESH satelitní terminál"/>
    <x v="3"/>
    <s v="2.2 Electrical engineering, Electronic engineering, Information engineering"/>
    <s v="Communication engineering and systems"/>
    <x v="0"/>
    <x v="2"/>
    <n v="0"/>
    <n v="0"/>
    <n v="0"/>
    <n v="1"/>
    <n v="0"/>
    <n v="0"/>
  </r>
  <r>
    <s v="VŠ"/>
    <s v="Ministerstvo školství, mládeže a tělovýchovy"/>
    <n v="216224"/>
    <x v="50"/>
    <s v="Masarykova univerzita/Přírodovědecká fakulta"/>
    <n v="192025363"/>
    <s v="P"/>
    <s v="Společenská relevance"/>
    <s v="Sťahel, Pavel;Černák, Mirko;Navrátil, Zdeněk;Haničinec, Martin;Jiruše, Jaroslav;Fiala, Jiří"/>
    <s v="Method for reducing or removing organic and inorganic contamination from a vacuum system of imaging and analytical devices and device for carrying it out"/>
    <x v="3"/>
    <s v="2.5 Materials engineering"/>
    <s v="Materials engineering"/>
    <x v="0"/>
    <x v="1"/>
    <n v="0"/>
    <n v="0"/>
    <n v="1"/>
    <n v="0"/>
    <n v="0"/>
    <n v="0"/>
  </r>
  <r>
    <s v="VŠ"/>
    <s v="Ministerstvo školství, mládeže a tělovýchovy"/>
    <n v="216224"/>
    <x v="50"/>
    <s v="Masarykova univerzita/Lékařská fakulta"/>
    <n v="191929927"/>
    <s v="J"/>
    <s v="Přínos k poznání"/>
    <s v="Marcián, Václav;Filip, Pavel;Bareš, Martin;Brázdil, Milan"/>
    <s v="Cerebellar Dysfunction and Ataxia in Patients with Epilepsy: Coincidence, Consequence, or Cause?"/>
    <x v="5"/>
    <s v="3.1 Basic medicine"/>
    <s v="Neurosciences (including psychophysiology"/>
    <x v="0"/>
    <x v="0"/>
    <n v="0"/>
    <n v="1"/>
    <n v="0"/>
    <n v="0"/>
    <n v="0"/>
    <n v="0"/>
  </r>
  <r>
    <s v="VŠ"/>
    <s v="Ministerstvo školství, mládeže a tělovýchovy"/>
    <n v="216224"/>
    <x v="50"/>
    <s v="Masarykova univerzita/Přírodovědecká fakulta"/>
    <n v="192033738"/>
    <s v="C"/>
    <s v="Přínos k poznání"/>
    <s v="Vácha, Martin"/>
    <s v="Magnetoreception of invertebrates."/>
    <x v="5"/>
    <s v="3.1 Basic medicine"/>
    <s v="Physiology (including cytology)"/>
    <x v="0"/>
    <x v="1"/>
    <n v="0"/>
    <n v="0"/>
    <n v="1"/>
    <n v="0"/>
    <n v="0"/>
    <n v="0"/>
  </r>
  <r>
    <s v="VŠ"/>
    <s v="Ministerstvo školství, mládeže a tělovýchovy"/>
    <n v="216224"/>
    <x v="50"/>
    <s v="Masarykova univerzita/Přírodovědecká fakulta"/>
    <n v="191933315"/>
    <s v="J"/>
    <s v="Přínos k poznání"/>
    <s v="Chalupová, Lenka;Halupová, H.;Žákovská, Alena;Krejčí, G.;Švesták, M.;Stejskal, D."/>
    <s v="CTRP1: A Molecular Link between Obesity and Hypertension"/>
    <x v="5"/>
    <s v="3.1 Basic medicine"/>
    <s v="Immunology"/>
    <x v="0"/>
    <x v="3"/>
    <n v="0"/>
    <n v="0"/>
    <n v="0"/>
    <n v="0"/>
    <n v="1"/>
    <n v="0"/>
  </r>
  <r>
    <s v="VŠ"/>
    <s v="Ministerstvo školství, mládeže a tělovýchovy"/>
    <n v="216224"/>
    <x v="50"/>
    <s v="Masarykova univerzita/Lékařská fakulta"/>
    <n v="192021335"/>
    <s v="C"/>
    <s v="Přínos k poznání"/>
    <s v="Weinbergerová, Barbora;Kocmanová, Iva;Ráčil, Zdeněk;Mayer, Jiří"/>
    <s v="Serological Approaches"/>
    <x v="5"/>
    <s v="3.2 Clinical medicine"/>
    <s v="-"/>
    <x v="0"/>
    <x v="0"/>
    <n v="0"/>
    <n v="1"/>
    <n v="0"/>
    <n v="0"/>
    <n v="0"/>
    <n v="0"/>
  </r>
  <r>
    <s v="VŠ"/>
    <s v="Ministerstvo školství, mládeže a tělovýchovy"/>
    <n v="216224"/>
    <x v="50"/>
    <s v="Masarykova univerzita/Lékařská fakulta"/>
    <n v="192021611"/>
    <s v="C"/>
    <s v="Přínos k poznání"/>
    <s v="Křístek, Jan"/>
    <s v="Perkutánní intervence na meziobratlovém disku"/>
    <x v="5"/>
    <s v="3.2 Clinical medicine"/>
    <s v="Radiology, nuclear medicine and medical imaging"/>
    <x v="0"/>
    <x v="0"/>
    <n v="0"/>
    <n v="1"/>
    <n v="0"/>
    <n v="0"/>
    <n v="0"/>
    <n v="0"/>
  </r>
  <r>
    <s v="VŠ"/>
    <s v="Ministerstvo školství, mládeže a tělovýchovy"/>
    <n v="216224"/>
    <x v="50"/>
    <s v="Masarykova univerzita/Lékařská fakulta"/>
    <n v="192021723"/>
    <s v="B"/>
    <s v="Přínos k poznání"/>
    <s v="Skorkovská, Karolína"/>
    <s v="Homonymous Visual Field Defects"/>
    <x v="5"/>
    <s v="3.2 Clinical medicine"/>
    <s v="Ophthalmology"/>
    <x v="0"/>
    <x v="0"/>
    <n v="0"/>
    <n v="1"/>
    <n v="0"/>
    <n v="0"/>
    <n v="0"/>
    <n v="0"/>
  </r>
  <r>
    <s v="VŠ"/>
    <s v="Ministerstvo školství, mládeže a tělovýchovy"/>
    <n v="216224"/>
    <x v="50"/>
    <s v="Masarykova univerzita/Lékařská fakulta"/>
    <n v="192021784"/>
    <s v="C"/>
    <s v="Přínos k poznání"/>
    <s v="Kočová, Helena;Mrázová, Lenka"/>
    <s v="Nervosvalové onemocnění spinální svalová atrofie"/>
    <x v="5"/>
    <s v="3.2 Clinical medicine"/>
    <s v="Clinical neurology"/>
    <x v="0"/>
    <x v="0"/>
    <n v="0"/>
    <n v="1"/>
    <n v="0"/>
    <n v="0"/>
    <n v="0"/>
    <n v="0"/>
  </r>
  <r>
    <s v="VŠ"/>
    <s v="Ministerstvo školství, mládeže a tělovýchovy"/>
    <n v="216224"/>
    <x v="50"/>
    <s v="Masarykova univerzita/Středoevropský technologický institut"/>
    <n v="191990089"/>
    <s v="F"/>
    <s v="Společenská relevance"/>
    <s v="Slabý, Ondřej;Juráček, Jaroslav;Staník, Michal"/>
    <s v="Sada pro neinvazivní diagnostiku karcinomu močového měchýře na bázi močových mikroRNA"/>
    <x v="5"/>
    <s v="3.2 Clinical medicine"/>
    <s v="-"/>
    <x v="0"/>
    <x v="0"/>
    <n v="0"/>
    <n v="1"/>
    <n v="0"/>
    <n v="0"/>
    <n v="0"/>
    <n v="0"/>
  </r>
  <r>
    <s v="VŠ"/>
    <s v="Ministerstvo školství, mládeže a tělovýchovy"/>
    <n v="216224"/>
    <x v="50"/>
    <s v="Masarykova univerzita/Středoevropský technologický institut"/>
    <n v="191990103"/>
    <s v="F"/>
    <s v="Společenská relevance"/>
    <s v="Trbušek, Martin;Jašková, Zuzana;Kubešová, Blanka;Navrkalová, Veronika;Šebejová, Ludmila;Plevová, Karla"/>
    <s v="Sada pro detekci přítomnosti mutací v genu ATM u pacientů s CLL"/>
    <x v="5"/>
    <s v="3.2 Clinical medicine"/>
    <s v="Hematology"/>
    <x v="0"/>
    <x v="0"/>
    <n v="0"/>
    <n v="1"/>
    <n v="0"/>
    <n v="0"/>
    <n v="0"/>
    <n v="0"/>
  </r>
  <r>
    <s v="VŠ"/>
    <s v="Ministerstvo školství, mládeže a tělovýchovy"/>
    <n v="216224"/>
    <x v="50"/>
    <s v="Masarykova univerzita/Lékařská fakulta"/>
    <n v="191929936"/>
    <s v="C"/>
    <s v="Přínos k poznání"/>
    <s v="Ješeta, Michal;Žáková, Jana;Ventruba, Pavel;Kempisty, Bartosz;Crha, Igor"/>
    <s v="Cryopreservation of Human Gametes and Embryos: Current State and Future Perspectives"/>
    <x v="5"/>
    <s v="3.2 Clinical medicine"/>
    <s v="Obstetrics and gynaecology"/>
    <x v="0"/>
    <x v="1"/>
    <n v="0"/>
    <n v="0"/>
    <n v="1"/>
    <n v="0"/>
    <n v="0"/>
    <n v="0"/>
  </r>
  <r>
    <s v="VŠ"/>
    <s v="Ministerstvo školství, mládeže a tělovýchovy"/>
    <n v="216224"/>
    <x v="50"/>
    <s v="Masarykova univerzita/Lékařská fakulta"/>
    <n v="192021347"/>
    <s v="C"/>
    <s v="Přínos k poznání"/>
    <s v="Szturz, Petr;Vermorken, Jan B."/>
    <s v="Immunotherapeutic Approaches"/>
    <x v="5"/>
    <s v="3.2 Clinical medicine"/>
    <s v="-"/>
    <x v="0"/>
    <x v="1"/>
    <n v="0"/>
    <n v="0"/>
    <n v="1"/>
    <n v="0"/>
    <n v="0"/>
    <n v="0"/>
  </r>
  <r>
    <s v="VŠ"/>
    <s v="Ministerstvo školství, mládeže a tělovýchovy"/>
    <n v="216224"/>
    <x v="50"/>
    <s v="Masarykova univerzita/Lékařská fakulta"/>
    <n v="192021348"/>
    <s v="C"/>
    <s v="Přínos k poznání"/>
    <s v="Szturz, Petr;Vermorken, Jan B."/>
    <s v="Treatment in the Elderly"/>
    <x v="5"/>
    <s v="3.2 Clinical medicine"/>
    <s v="-"/>
    <x v="0"/>
    <x v="1"/>
    <n v="0"/>
    <n v="0"/>
    <n v="1"/>
    <n v="0"/>
    <n v="0"/>
    <n v="0"/>
  </r>
  <r>
    <s v="VŠ"/>
    <s v="Ministerstvo školství, mládeže a tělovýchovy"/>
    <n v="216224"/>
    <x v="50"/>
    <s v="Masarykova univerzita/Lékařská fakulta"/>
    <n v="192021448"/>
    <s v="C"/>
    <s v="Přínos k poznání"/>
    <s v="Ješeta, Michal;Sedmikova, Marketa;Bodart, Jean Francois"/>
    <s v="From Nitric Oxide Toward S-Nitrosylation: Expanding Roles in Gametes and Embryos"/>
    <x v="5"/>
    <s v="3.2 Clinical medicine"/>
    <s v="Obstetrics and gynaecology"/>
    <x v="0"/>
    <x v="1"/>
    <n v="0"/>
    <n v="0"/>
    <n v="1"/>
    <n v="0"/>
    <n v="0"/>
    <n v="0"/>
  </r>
  <r>
    <s v="VŠ"/>
    <s v="Ministerstvo školství, mládeže a tělovýchovy"/>
    <n v="216224"/>
    <x v="50"/>
    <s v="Masarykova univerzita/Lékařská fakulta"/>
    <n v="192021900"/>
    <s v="N"/>
    <s v="Společenská relevance"/>
    <s v="Matějovská Kubešová, Hana;Býma, Svatopluk"/>
    <s v="Demence"/>
    <x v="5"/>
    <s v="3.2 Clinical medicine"/>
    <s v="-"/>
    <x v="0"/>
    <x v="1"/>
    <n v="0"/>
    <n v="0"/>
    <n v="1"/>
    <n v="0"/>
    <n v="0"/>
    <n v="0"/>
  </r>
  <r>
    <s v="VŠ"/>
    <s v="Ministerstvo školství, mládeže a tělovýchovy"/>
    <n v="216224"/>
    <x v="50"/>
    <s v="Masarykova univerzita/Lékařská fakulta"/>
    <n v="192021996"/>
    <s v="C"/>
    <s v="Přínos k poznání"/>
    <s v="Albreht, Tit;Amati, Camilla;Angelastro, Angela;Asioli, Marco;Amunni, Gianni;Molina Barceló, Ana;Berling, Christine;Caraceni, Augusto;Colamesta, Vittoria;Comiskey, Keith;Conroy, Fiona;Hynes, Mary;Cusack, Maeve;O’Connor, Lois;D’Angelo, Daniela;Dušek, Ladisl"/>
    <s v="Integrated cancer control: the case for comprehensive cancer care networks (CCCN)"/>
    <x v="5"/>
    <s v="3.2 Clinical medicine"/>
    <s v="-"/>
    <x v="0"/>
    <x v="1"/>
    <n v="0"/>
    <n v="0"/>
    <n v="1"/>
    <n v="0"/>
    <n v="0"/>
    <n v="0"/>
  </r>
  <r>
    <s v="VŠ"/>
    <s v="Ministerstvo školství, mládeže a tělovýchovy"/>
    <n v="216224"/>
    <x v="50"/>
    <s v="Masarykova univerzita/Přírodovědecká fakulta"/>
    <n v="192025093"/>
    <s v="J"/>
    <s v="Přínos k poznání"/>
    <s v="Manser, Christine N.;Kraus, Andrea;Frei, Thomas;Rogler, Gerhard;Held, Leonhard"/>
    <s v="The Impact of Cold Spells on the Incidence of Infectious Gastroenteritis and Relapse Rates of Inflammatory Bowel Disease: A Retrospective Controlled Observational Study"/>
    <x v="5"/>
    <s v="3.2 Clinical medicine"/>
    <s v="Gastroenterology and hepatology"/>
    <x v="0"/>
    <x v="1"/>
    <n v="0"/>
    <n v="0"/>
    <n v="1"/>
    <n v="0"/>
    <n v="0"/>
    <n v="0"/>
  </r>
  <r>
    <s v="VŠ"/>
    <s v="Ministerstvo školství, mládeže a tělovýchovy"/>
    <n v="216224"/>
    <x v="50"/>
    <s v="Masarykova univerzita/Lékařská fakulta"/>
    <n v="191930155"/>
    <s v="J"/>
    <s v="Přínos k poznání"/>
    <s v="Hruška, Pavel;Zlámal, Filip;Vašků, Vladimír;Bienertová Vašků, Julie"/>
    <s v="No association of the SNP rs1048261 within 3´UTR of HSPB7 with cardiovascular morbidity in patients with psoriasis; a possible effect on miRNA-mediated translational regulation"/>
    <x v="5"/>
    <s v="3.2 Clinical medicine"/>
    <s v="Otorhinolaryngology"/>
    <x v="0"/>
    <x v="2"/>
    <n v="0"/>
    <n v="0"/>
    <n v="0"/>
    <n v="1"/>
    <n v="0"/>
    <n v="0"/>
  </r>
  <r>
    <s v="VŠ"/>
    <s v="Ministerstvo školství, mládeže a tělovýchovy"/>
    <n v="216224"/>
    <x v="50"/>
    <s v="Masarykova univerzita/Lékařská fakulta"/>
    <n v="192021745"/>
    <s v="C"/>
    <s v="Přínos k poznání"/>
    <s v="Vlčková, Eva;Adamová, Blanka"/>
    <s v="Patofyziologie bolestí zad"/>
    <x v="5"/>
    <s v="3.2 Clinical medicine"/>
    <s v="Clinical neurology"/>
    <x v="0"/>
    <x v="2"/>
    <n v="0"/>
    <n v="0"/>
    <n v="0"/>
    <n v="1"/>
    <n v="0"/>
    <n v="0"/>
  </r>
  <r>
    <s v="VŠ"/>
    <s v="Ministerstvo školství, mládeže a tělovýchovy"/>
    <n v="216224"/>
    <x v="50"/>
    <s v="Masarykova univerzita/Lékařská fakulta"/>
    <n v="192021746"/>
    <s v="C"/>
    <s v="Přínos k poznání"/>
    <s v="Adamová, Blanka"/>
    <s v="Klinický obraz a diagnostika bolestí zad"/>
    <x v="5"/>
    <s v="3.2 Clinical medicine"/>
    <s v="Clinical neurology"/>
    <x v="0"/>
    <x v="2"/>
    <n v="0"/>
    <n v="0"/>
    <n v="0"/>
    <n v="1"/>
    <n v="0"/>
    <n v="0"/>
  </r>
  <r>
    <s v="VŠ"/>
    <s v="Ministerstvo školství, mládeže a tělovýchovy"/>
    <n v="216224"/>
    <x v="50"/>
    <s v="Masarykova univerzita/Lékařská fakulta"/>
    <n v="192021783"/>
    <s v="C"/>
    <s v="Přínos k poznání"/>
    <s v="Mrázová, Lenka;Šabatová, Dominika;Ošlejšková, Hana"/>
    <s v="Léčba pacientů se spinální svalovou atrofií"/>
    <x v="5"/>
    <s v="3.2 Clinical medicine"/>
    <s v="Clinical neurology"/>
    <x v="0"/>
    <x v="2"/>
    <n v="0"/>
    <n v="0"/>
    <n v="0"/>
    <n v="1"/>
    <n v="0"/>
    <n v="0"/>
  </r>
  <r>
    <s v="VŠ"/>
    <s v="Ministerstvo školství, mládeže a tělovýchovy"/>
    <n v="216224"/>
    <x v="50"/>
    <s v="Masarykova univerzita/Lékařská fakulta"/>
    <n v="192021903"/>
    <s v="B"/>
    <s v="Přínos k poznání"/>
    <s v="Bajčiová, Viera;Mazánek, Pavel;Múdry, Peter"/>
    <s v="Vzácné nádory dětí a dospívajících"/>
    <x v="5"/>
    <s v="3.2 Clinical medicine"/>
    <s v="Oncology"/>
    <x v="0"/>
    <x v="2"/>
    <n v="0"/>
    <n v="0"/>
    <n v="0"/>
    <n v="1"/>
    <n v="0"/>
    <n v="0"/>
  </r>
  <r>
    <s v="VŠ"/>
    <s v="Ministerstvo školství, mládeže a tělovýchovy"/>
    <n v="216224"/>
    <x v="50"/>
    <s v="Masarykova univerzita/Lékařská fakulta"/>
    <n v="192021995"/>
    <s v="C"/>
    <s v="Přínos k poznání"/>
    <s v="Lönnberg, Stefan;Šekerija, Mario;Malila, Nea;Sarkeala, Tytti;Leja, Marcis;Májek, Ondřej;Zappa, Marco;Heijnsdijk, Eveline;Heinävaara, Sirpa;de Koning, Harry;Anttila, Ahti"/>
    <s v="Cancer screening: policy recommendations on governance, organization and evaluation of cancer screening"/>
    <x v="5"/>
    <s v="3.2 Clinical medicine"/>
    <s v="-"/>
    <x v="0"/>
    <x v="2"/>
    <n v="0"/>
    <n v="0"/>
    <n v="0"/>
    <n v="1"/>
    <n v="0"/>
    <n v="0"/>
  </r>
  <r>
    <s v="VŠ"/>
    <s v="Ministerstvo školství, mládeže a tělovýchovy"/>
    <n v="216224"/>
    <x v="50"/>
    <s v="Masarykova univerzita/Lékařská fakulta"/>
    <n v="192022001"/>
    <s v="C"/>
    <s v="Přínos k poznání"/>
    <s v="Žáčková, Daniela"/>
    <s v="Chronická myeloidní leukemie"/>
    <x v="5"/>
    <s v="3.2 Clinical medicine"/>
    <s v="Hematology"/>
    <x v="0"/>
    <x v="2"/>
    <n v="0"/>
    <n v="0"/>
    <n v="0"/>
    <n v="1"/>
    <n v="0"/>
    <n v="0"/>
  </r>
  <r>
    <s v="VŠ"/>
    <s v="Ministerstvo školství, mládeže a tělovýchovy"/>
    <n v="216224"/>
    <x v="50"/>
    <s v="Masarykova univerzita/Lékařská fakulta"/>
    <n v="192022006"/>
    <s v="C"/>
    <s v="Přínos k poznání"/>
    <s v="Jarošová, Marie"/>
    <s v="Genetika folikulárního lymfomu"/>
    <x v="5"/>
    <s v="3.2 Clinical medicine"/>
    <s v="Oncology"/>
    <x v="0"/>
    <x v="2"/>
    <n v="0"/>
    <n v="0"/>
    <n v="0"/>
    <n v="1"/>
    <n v="0"/>
    <n v="0"/>
  </r>
  <r>
    <s v="VŠ"/>
    <s v="Ministerstvo školství, mládeže a tělovýchovy"/>
    <n v="216224"/>
    <x v="50"/>
    <s v="Masarykova univerzita/Lékařská fakulta"/>
    <n v="192022026"/>
    <s v="B"/>
    <s v="Přínos k poznání"/>
    <s v="Rokyta, Richard;Bednařík, Josef;Fricová, Jitka;Kršiak, Miloslav;Lejčko, Jan;Neradílek, František;Vácha, Marek Orko;Vlčková, Eva"/>
    <s v="Léčba bolesti v primární péči"/>
    <x v="5"/>
    <s v="3.2 Clinical medicine"/>
    <s v="Cardiac and Cardiovascular systems"/>
    <x v="0"/>
    <x v="2"/>
    <n v="0"/>
    <n v="0"/>
    <n v="0"/>
    <n v="1"/>
    <n v="0"/>
    <n v="0"/>
  </r>
  <r>
    <s v="VŠ"/>
    <s v="Ministerstvo školství, mládeže a tělovýchovy"/>
    <n v="216224"/>
    <x v="50"/>
    <s v="Masarykova univerzita/Lékařská fakulta"/>
    <n v="192021548"/>
    <s v="B"/>
    <s v="Přínos k poznání"/>
    <s v="Vítovec, Jiří;Špinar, Jindřich;Špinarová, Lenka"/>
    <s v="Farmakoterapie kardiovaskulárních onemocnění"/>
    <x v="5"/>
    <s v="3.2 Clinical medicine"/>
    <s v="Cardiac and Cardiovascular systems"/>
    <x v="0"/>
    <x v="3"/>
    <n v="0"/>
    <n v="0"/>
    <n v="0"/>
    <n v="0"/>
    <n v="1"/>
    <n v="0"/>
  </r>
  <r>
    <s v="VŠ"/>
    <s v="Ministerstvo školství, mládeže a tělovýchovy"/>
    <n v="216224"/>
    <x v="50"/>
    <s v="Masarykova univerzita/Lékařská fakulta"/>
    <n v="192021647"/>
    <s v="C"/>
    <s v="Přínos k poznání"/>
    <s v="Bartušek, Daniel;Petrášová, Hana"/>
    <s v="Diagnostika selhání střeva : zobrazovací metody"/>
    <x v="5"/>
    <s v="3.2 Clinical medicine"/>
    <s v="Radiology, nuclear medicine and medical imaging"/>
    <x v="0"/>
    <x v="3"/>
    <n v="0"/>
    <n v="0"/>
    <n v="0"/>
    <n v="0"/>
    <n v="1"/>
    <n v="0"/>
  </r>
  <r>
    <s v="VŠ"/>
    <s v="Ministerstvo školství, mládeže a tělovýchovy"/>
    <n v="216224"/>
    <x v="50"/>
    <s v="Masarykova univerzita/Fakulta sportovních studií"/>
    <n v="192026021"/>
    <s v="P"/>
    <s v="Společenská relevance"/>
    <s v="Zvonař, Martin;Hanák, Josef"/>
    <s v="SHOE WITH INSTEP ELASTIC INSERTION AND INSOLE WITH DEPRESSIONS"/>
    <x v="5"/>
    <s v="3.3 Health sciences"/>
    <s v="Sport and fitness sciences"/>
    <x v="0"/>
    <x v="1"/>
    <n v="0"/>
    <n v="0"/>
    <n v="1"/>
    <n v="0"/>
    <n v="0"/>
    <n v="0"/>
  </r>
  <r>
    <s v="VŠ"/>
    <s v="Ministerstvo školství, mládeže a tělovýchovy"/>
    <n v="216224"/>
    <x v="50"/>
    <s v="Masarykova univerzita/Lékařská fakulta"/>
    <n v="192021986"/>
    <s v="C"/>
    <s v="Přínos k poznání"/>
    <s v="Bourek, Aleš"/>
    <s v="How to Make Your Work Really Influence Future Healthcare: From Projects through Policies to Integration into Health Systems"/>
    <x v="5"/>
    <s v="3.3 Health sciences"/>
    <s v="Public and environmental health"/>
    <x v="0"/>
    <x v="1"/>
    <n v="0"/>
    <n v="0"/>
    <n v="1"/>
    <n v="0"/>
    <n v="0"/>
    <n v="0"/>
  </r>
  <r>
    <s v="VŠ"/>
    <s v="Ministerstvo školství, mládeže a tělovýchovy"/>
    <n v="216224"/>
    <x v="50"/>
    <s v="Masarykova univerzita/Přírodovědecká fakulta"/>
    <n v="192024809"/>
    <s v="J"/>
    <s v="Přínos k poznání"/>
    <s v="Buzek, František;Čejková, Bohuslava;Geršl, Milan;Jačková, Ivana;Lněníčková, Zdenka;Geršlová, Eva"/>
    <s v="Carbon Isotope Study of Soil Amendment with Maize"/>
    <x v="0"/>
    <s v="4.1 Agriculture, Forestry, and Fisheries"/>
    <s v="Soil science"/>
    <x v="0"/>
    <x v="1"/>
    <n v="0"/>
    <n v="0"/>
    <n v="1"/>
    <n v="0"/>
    <n v="0"/>
    <n v="0"/>
  </r>
  <r>
    <s v="VŠ"/>
    <s v="Ministerstvo školství, mládeže a tělovýchovy"/>
    <n v="216224"/>
    <x v="50"/>
    <s v="Masarykova univerzita/Fakulta sociálních studií"/>
    <n v="191893885"/>
    <s v="C"/>
    <s v="Přínos k poznání"/>
    <s v="Macek, Petr;Ježek, Stanislav;Lacinová, Lenka;Bouša, Ondřej;Kvitkovičová, Lucia;Neužilová Michalčáková, Radka;Širůček, Jan"/>
    <s v="Emerging Adults in the Czech Republic: Views Into and Across Different Domains of Life."/>
    <x v="4"/>
    <s v="5.1 Psychology and cognitive sciences"/>
    <s v="Psychology (including human - machine relations)"/>
    <x v="0"/>
    <x v="0"/>
    <n v="0"/>
    <n v="1"/>
    <n v="0"/>
    <n v="0"/>
    <n v="0"/>
    <n v="0"/>
  </r>
  <r>
    <s v="VŠ"/>
    <s v="Ministerstvo školství, mládeže a tělovýchovy"/>
    <n v="216224"/>
    <x v="50"/>
    <s v="Masarykova univerzita/Fakulta sociálních studií"/>
    <n v="191893983"/>
    <s v="B"/>
    <s v="Přínos k poznání"/>
    <s v="Lacinová, Lenka;Ježek, Stanislav;Macek, Petr"/>
    <s v="Cesty do dospělosti: Psychologické a sociální charakteristiky dnešních dvacátníků"/>
    <x v="4"/>
    <s v="5.1 Psychology and cognitive sciences"/>
    <s v="Psychology (including human - machine relations)"/>
    <x v="0"/>
    <x v="0"/>
    <n v="0"/>
    <n v="1"/>
    <n v="0"/>
    <n v="0"/>
    <n v="0"/>
    <n v="0"/>
  </r>
  <r>
    <s v="VŠ"/>
    <s v="Ministerstvo školství, mládeže a tělovýchovy"/>
    <n v="216224"/>
    <x v="50"/>
    <s v="Masarykova univerzita/Fakulta sociálních studií"/>
    <n v="191893947"/>
    <s v="C"/>
    <s v="Přínos k poznání"/>
    <s v="Roubal, Jan;Francesetti, Gianni;Brownell, Philip;Melnick, Joseph;Zeleskov_Djoric, Jelena"/>
    <s v="Bridging practice and research in Gestalt therapy"/>
    <x v="4"/>
    <s v="5.1 Psychology and cognitive sciences"/>
    <s v="Psychology (including human - machine relations)"/>
    <x v="0"/>
    <x v="1"/>
    <n v="0"/>
    <n v="0"/>
    <n v="1"/>
    <n v="0"/>
    <n v="0"/>
    <n v="0"/>
  </r>
  <r>
    <s v="VŠ"/>
    <s v="Ministerstvo školství, mládeže a tělovýchovy"/>
    <n v="216224"/>
    <x v="50"/>
    <s v="Masarykova univerzita/Fakulta sociálních studií"/>
    <n v="192024351"/>
    <s v="B"/>
    <s v="Společenská relevance"/>
    <s v="Cígler, Hynek;Jabůrek, Michal;Straka, Ondřej;Portešová, Šárka"/>
    <s v="Psychometrická analýza TIM3–5 – Testu pro identifikaci nadaných žáků v matematice pro 3.–5. třídu"/>
    <x v="4"/>
    <s v="5.1 Psychology and cognitive sciences"/>
    <s v="-"/>
    <x v="0"/>
    <x v="1"/>
    <n v="0"/>
    <n v="0"/>
    <n v="1"/>
    <n v="0"/>
    <n v="0"/>
    <n v="0"/>
  </r>
  <r>
    <s v="VŠ"/>
    <s v="Ministerstvo školství, mládeže a tělovýchovy"/>
    <n v="216224"/>
    <x v="50"/>
    <s v="Masarykova univerzita/Fakulta sociálních studií"/>
    <n v="192024352"/>
    <s v="R"/>
    <s v="Společenská relevance"/>
    <s v="Cígler, Hynek;Jabůrek, Michal;Straka, Ondřej;Portešová, Šárka;Jarušek, Petr"/>
    <s v="Aplikace pro vyhodnocení a pro generování zpráv z vyšetření testem TIM3-5"/>
    <x v="4"/>
    <s v="5.1 Psychology and cognitive sciences"/>
    <s v="-"/>
    <x v="0"/>
    <x v="1"/>
    <n v="0"/>
    <n v="0"/>
    <n v="1"/>
    <n v="0"/>
    <n v="0"/>
    <n v="0"/>
  </r>
  <r>
    <s v="VŠ"/>
    <s v="Ministerstvo školství, mládeže a tělovýchovy"/>
    <n v="216224"/>
    <x v="50"/>
    <s v="Masarykova univerzita/Filozofická fakulta"/>
    <n v="192022312"/>
    <s v="C"/>
    <s v="Společenská relevance"/>
    <s v="Slezáčková, Alena;Sobotková, Irena"/>
    <s v="Family Resilience : Positive Psychology Approach to Healthy Family Functioning"/>
    <x v="4"/>
    <s v="5.1 Psychology and cognitive sciences"/>
    <s v="Psychology, special (including therapy for learning, speech, hearing, visual and other physical and mental disabilities);"/>
    <x v="0"/>
    <x v="1"/>
    <n v="0"/>
    <n v="0"/>
    <n v="1"/>
    <n v="0"/>
    <n v="0"/>
    <n v="0"/>
  </r>
  <r>
    <s v="VŠ"/>
    <s v="Ministerstvo školství, mládeže a tělovýchovy"/>
    <n v="216224"/>
    <x v="50"/>
    <s v="Masarykova univerzita/Filozofická fakulta"/>
    <n v="192022465"/>
    <s v="B"/>
    <s v="Společenská relevance"/>
    <s v="Valenta, Milan;Humpolíček, Pavel"/>
    <s v="Hra v terapii"/>
    <x v="4"/>
    <s v="5.1 Psychology and cognitive sciences"/>
    <s v="Psychology, special (including therapy for learning, speech, hearing, visual and other physical and mental disabilities);"/>
    <x v="0"/>
    <x v="1"/>
    <n v="0"/>
    <n v="0"/>
    <n v="1"/>
    <n v="0"/>
    <n v="0"/>
    <n v="0"/>
  </r>
  <r>
    <s v="VŠ"/>
    <s v="Ministerstvo školství, mládeže a tělovýchovy"/>
    <n v="216224"/>
    <x v="50"/>
    <s v="Masarykova univerzita/Fakulta sociálních studií"/>
    <n v="191893945"/>
    <s v="C"/>
    <s v="Přínos k poznání"/>
    <s v="Řiháček, Tomáš;Kahancová, Mária;Jennings, Len;Roubal, Jan;Vybíral, Zbyněk"/>
    <s v="Czech master therapists"/>
    <x v="4"/>
    <s v="5.1 Psychology and cognitive sciences"/>
    <s v="Psychology (including human - machine relations)"/>
    <x v="0"/>
    <x v="2"/>
    <n v="0"/>
    <n v="0"/>
    <n v="0"/>
    <n v="1"/>
    <n v="0"/>
    <n v="0"/>
  </r>
  <r>
    <s v="VŠ"/>
    <s v="Ministerstvo školství, mládeže a tělovýchovy"/>
    <n v="216224"/>
    <x v="50"/>
    <s v="Masarykova univerzita/Fakulta sociálních studií"/>
    <n v="192024272"/>
    <s v="J"/>
    <s v="Společenská relevance"/>
    <s v="Vidakovic, Ivana;Roubal, Jan;Butollo, Willi"/>
    <s v="Vodítka pro práci s traumatem : Inspirace z gestalt terapie"/>
    <x v="4"/>
    <s v="5.1 Psychology and cognitive sciences"/>
    <s v="-"/>
    <x v="0"/>
    <x v="2"/>
    <n v="0"/>
    <n v="0"/>
    <n v="0"/>
    <n v="1"/>
    <n v="0"/>
    <n v="0"/>
  </r>
  <r>
    <s v="VŠ"/>
    <s v="Ministerstvo školství, mládeže a tělovýchovy"/>
    <n v="216224"/>
    <x v="50"/>
    <s v="Masarykova univerzita/Fakulta sociálních studií"/>
    <n v="192024301"/>
    <s v="B"/>
    <s v="Společenská relevance"/>
    <s v="Vybíral, Zbyněk"/>
    <s v="Co je nového v psychologii"/>
    <x v="4"/>
    <s v="5.1 Psychology and cognitive sciences"/>
    <s v="-"/>
    <x v="0"/>
    <x v="2"/>
    <n v="0"/>
    <n v="0"/>
    <n v="0"/>
    <n v="1"/>
    <n v="0"/>
    <n v="0"/>
  </r>
  <r>
    <s v="VŠ"/>
    <s v="Ministerstvo školství, mládeže a tělovýchovy"/>
    <n v="216224"/>
    <x v="50"/>
    <s v="Masarykova univerzita/Fakulta sportovních studií"/>
    <n v="192025918"/>
    <s v="C"/>
    <s v="Společenská relevance"/>
    <s v="Válková, Hana;Válek, Jakub;Válek, Štěpán"/>
    <s v="Coaching wheelchair basketball players: from the beginning to the top."/>
    <x v="4"/>
    <s v="5.1 Psychology and cognitive sciences"/>
    <s v="Psychology, special (including therapy for learning, speech, hearing, visual and other physical and mental disabilities);"/>
    <x v="0"/>
    <x v="2"/>
    <n v="0"/>
    <n v="0"/>
    <n v="0"/>
    <n v="1"/>
    <n v="0"/>
    <n v="0"/>
  </r>
  <r>
    <s v="VŠ"/>
    <s v="Ministerstvo školství, mládeže a tělovýchovy"/>
    <n v="216224"/>
    <x v="50"/>
    <s v="Masarykova univerzita/Filozofická fakulta"/>
    <n v="191893832"/>
    <s v="C"/>
    <s v="Přínos k poznání"/>
    <s v="Slezáčková, Alena;Pučelíková, Alena"/>
    <s v="Duševní a tělesné zdraví ve vztahu ke zdraví podporujícímu chování a sociální opoře"/>
    <x v="4"/>
    <s v="5.1 Psychology and cognitive sciences"/>
    <s v="Cognitive sciences"/>
    <x v="0"/>
    <x v="2"/>
    <n v="0"/>
    <n v="0"/>
    <n v="0"/>
    <n v="1"/>
    <n v="0"/>
    <n v="0"/>
  </r>
  <r>
    <s v="VŠ"/>
    <s v="Ministerstvo školství, mládeže a tělovýchovy"/>
    <n v="216224"/>
    <x v="50"/>
    <s v="Masarykova univerzita/Filozofická fakulta"/>
    <n v="191930979"/>
    <s v="C"/>
    <s v="Přínos k poznání"/>
    <s v="Slezáčková, Alena;Krafft, Andreas"/>
    <s v="Hope – A Driving Force of Optimal Human Development"/>
    <x v="4"/>
    <s v="5.1 Psychology and cognitive sciences"/>
    <s v="Cognitive sciences"/>
    <x v="0"/>
    <x v="2"/>
    <n v="0"/>
    <n v="0"/>
    <n v="0"/>
    <n v="1"/>
    <n v="0"/>
    <n v="0"/>
  </r>
  <r>
    <s v="VŠ"/>
    <s v="Ministerstvo školství, mládeže a tělovýchovy"/>
    <n v="216224"/>
    <x v="50"/>
    <s v="Masarykova univerzita/Filozofická fakulta"/>
    <n v="192022898"/>
    <s v="B"/>
    <s v="Přínos k poznání"/>
    <s v="Slezáčková, Alena"/>
    <s v="Hope and Well-being : Psychosocial Correlates and Benefits."/>
    <x v="4"/>
    <s v="5.1 Psychology and cognitive sciences"/>
    <s v="Psychology (including human - machine relations)"/>
    <x v="0"/>
    <x v="2"/>
    <n v="0"/>
    <n v="0"/>
    <n v="0"/>
    <n v="1"/>
    <n v="0"/>
    <n v="0"/>
  </r>
  <r>
    <s v="VŠ"/>
    <s v="Ministerstvo školství, mládeže a tělovýchovy"/>
    <n v="216224"/>
    <x v="50"/>
    <s v="Masarykova univerzita/Ekonomicko-správní fakulta"/>
    <n v="191934369"/>
    <s v="B"/>
    <s v="Přínos k poznání"/>
    <s v="Vaceková, Gabriela;Murray Svidroňová, Mária"/>
    <s v="Nonprofit organizations in selected CEE countries: A journey to sustainability."/>
    <x v="4"/>
    <s v="5.2 Economics and Business"/>
    <s v="Business and management"/>
    <x v="0"/>
    <x v="1"/>
    <n v="0"/>
    <n v="0"/>
    <n v="1"/>
    <n v="0"/>
    <n v="0"/>
    <n v="0"/>
  </r>
  <r>
    <s v="VŠ"/>
    <s v="Ministerstvo školství, mládeže a tělovýchovy"/>
    <n v="216224"/>
    <x v="50"/>
    <s v="Masarykova univerzita/Ekonomicko-správní fakulta"/>
    <n v="191934517"/>
    <s v="J"/>
    <s v="Přínos k poznání"/>
    <s v="Linnertová, Dagmar;Deev, Oleg"/>
    <s v="What makes investors short sell ETFs?"/>
    <x v="4"/>
    <s v="5.2 Economics and Business"/>
    <s v="Finance"/>
    <x v="0"/>
    <x v="1"/>
    <n v="0"/>
    <n v="0"/>
    <n v="1"/>
    <n v="0"/>
    <n v="0"/>
    <n v="0"/>
  </r>
  <r>
    <s v="VŠ"/>
    <s v="Ministerstvo školství, mládeže a tělovýchovy"/>
    <n v="216224"/>
    <x v="50"/>
    <s v="Masarykova univerzita/Ekonomicko-správní fakulta"/>
    <n v="191990057"/>
    <s v="R"/>
    <s v="Společenská relevance"/>
    <s v="Kvasnička, Michal;Staněk, Rostislav;Krčál, Ondřej"/>
    <s v="Software pro detekci jednání podezřelého z koluze ve veřejných zakázkách"/>
    <x v="4"/>
    <s v="5.2 Economics and Business"/>
    <s v="Applied Economics, Econometrics"/>
    <x v="0"/>
    <x v="1"/>
    <n v="0"/>
    <n v="0"/>
    <n v="1"/>
    <n v="0"/>
    <n v="0"/>
    <n v="0"/>
  </r>
  <r>
    <s v="VŠ"/>
    <s v="Ministerstvo školství, mládeže a tělovýchovy"/>
    <n v="216224"/>
    <x v="50"/>
    <s v="Masarykova univerzita/Ekonomicko-správní fakulta"/>
    <n v="191990059"/>
    <s v="N"/>
    <s v="Společenská relevance"/>
    <s v="Kvizda, Martin;Nigrin, Tomáš;Seidenglanz, Daniel;Tomeš, Zdeněk;Dujka, Jiří;Volf, Jaromír"/>
    <s v="Metodika hodnocení významu regionálních terminálů vysokorychlostních tratí."/>
    <x v="4"/>
    <s v="5.2 Economics and Business"/>
    <s v="Applied Economics, Econometrics"/>
    <x v="0"/>
    <x v="1"/>
    <n v="0"/>
    <n v="0"/>
    <n v="1"/>
    <n v="0"/>
    <n v="0"/>
    <n v="0"/>
  </r>
  <r>
    <s v="VŠ"/>
    <s v="Ministerstvo školství, mládeže a tělovýchovy"/>
    <n v="216224"/>
    <x v="50"/>
    <s v="Masarykova univerzita/Ekonomicko-správní fakulta"/>
    <n v="192034825"/>
    <s v="B"/>
    <s v="Společenská relevance"/>
    <s v="Klapalová, Alena"/>
    <s v="Řízení zpětných toků jako prostředek tvorby hodnoty"/>
    <x v="4"/>
    <s v="5.2 Economics and Business"/>
    <s v="-"/>
    <x v="0"/>
    <x v="1"/>
    <n v="0"/>
    <n v="0"/>
    <n v="1"/>
    <n v="0"/>
    <n v="0"/>
    <n v="0"/>
  </r>
  <r>
    <s v="VŠ"/>
    <s v="Ministerstvo školství, mládeže a tělovýchovy"/>
    <n v="216224"/>
    <x v="50"/>
    <s v="Masarykova univerzita/Fakulta sociálních studií"/>
    <n v="192034159"/>
    <s v="J"/>
    <s v="Přínos k poznání"/>
    <s v="Hubacek, Klaus;Baiocchi, Giovanni;Feng, Kuishuang;Castillo, Raul-Munoz;Sun, Laixiang;Xue, Jinjun"/>
    <s v="Global carbon inequality"/>
    <x v="4"/>
    <s v="5.2 Economics and Business"/>
    <s v="-"/>
    <x v="0"/>
    <x v="1"/>
    <n v="0"/>
    <n v="0"/>
    <n v="1"/>
    <n v="0"/>
    <n v="0"/>
    <n v="0"/>
  </r>
  <r>
    <s v="VŠ"/>
    <s v="Ministerstvo školství, mládeže a tělovýchovy"/>
    <n v="216224"/>
    <x v="50"/>
    <s v="Masarykova univerzita/Ekonomicko-správní fakulta"/>
    <n v="191894536"/>
    <s v="C"/>
    <s v="Přínos k poznání"/>
    <s v="Klapalová, Alena;Škapa, Radoslav"/>
    <s v="Reverse Logistics: The Difference between Service and Manufacturing Industry"/>
    <x v="4"/>
    <s v="5.2 Economics and Business"/>
    <s v="Business and management"/>
    <x v="0"/>
    <x v="2"/>
    <n v="0"/>
    <n v="0"/>
    <n v="0"/>
    <n v="1"/>
    <n v="0"/>
    <n v="0"/>
  </r>
  <r>
    <s v="VŠ"/>
    <s v="Ministerstvo školství, mládeže a tělovýchovy"/>
    <n v="216224"/>
    <x v="50"/>
    <s v="Masarykova univerzita/Ekonomicko-správní fakulta"/>
    <n v="191934359"/>
    <s v="J"/>
    <s v="Přínos k poznání"/>
    <s v="Sedláček, Jaroslav;Lemeshko, Oleksandra"/>
    <s v="The reporting of goodwill in national and international context: Evidence from the Czech Republic"/>
    <x v="4"/>
    <s v="5.2 Economics and Business"/>
    <s v="Accounting"/>
    <x v="0"/>
    <x v="2"/>
    <n v="0"/>
    <n v="0"/>
    <n v="0"/>
    <n v="1"/>
    <n v="0"/>
    <n v="0"/>
  </r>
  <r>
    <s v="VŠ"/>
    <s v="Ministerstvo školství, mládeže a tělovýchovy"/>
    <n v="216224"/>
    <x v="50"/>
    <s v="Masarykova univerzita/Ekonomicko-správní fakulta"/>
    <n v="191934434"/>
    <s v="J"/>
    <s v="Přínos k poznání"/>
    <s v="Nečas, Svatopluk"/>
    <s v="Financial Health of a Commercial Insurance Company and its Coherences"/>
    <x v="4"/>
    <s v="5.2 Economics and Business"/>
    <s v="Business and management"/>
    <x v="0"/>
    <x v="2"/>
    <n v="0"/>
    <n v="0"/>
    <n v="0"/>
    <n v="1"/>
    <n v="0"/>
    <n v="0"/>
  </r>
  <r>
    <s v="VŠ"/>
    <s v="Ministerstvo školství, mládeže a tělovýchovy"/>
    <n v="216224"/>
    <x v="50"/>
    <s v="Masarykova univerzita/Ekonomicko-správní fakulta"/>
    <n v="191934553"/>
    <s v="J"/>
    <s v="Přínos k poznání"/>
    <s v="Plíhal, Tomáš"/>
    <s v="Granger causality between stock market and macroeconomic indicators: evidence from Germany"/>
    <x v="4"/>
    <s v="5.2 Economics and Business"/>
    <s v="Finance"/>
    <x v="0"/>
    <x v="2"/>
    <n v="0"/>
    <n v="0"/>
    <n v="0"/>
    <n v="1"/>
    <n v="0"/>
    <n v="0"/>
  </r>
  <r>
    <s v="VŠ"/>
    <s v="Ministerstvo školství, mládeže a tělovýchovy"/>
    <n v="216224"/>
    <x v="50"/>
    <s v="Masarykova univerzita/Ekonomicko-správní fakulta"/>
    <n v="191934601"/>
    <s v="J"/>
    <s v="Přínos k poznání"/>
    <s v="Sedláček, Jaroslav"/>
    <s v="Comparison of valuation of financial instruments according to the international and Czech accounting standards in the context of performance reporting"/>
    <x v="4"/>
    <s v="5.2 Economics and Business"/>
    <s v="Accounting"/>
    <x v="0"/>
    <x v="2"/>
    <n v="0"/>
    <n v="0"/>
    <n v="0"/>
    <n v="1"/>
    <n v="0"/>
    <n v="0"/>
  </r>
  <r>
    <s v="VŠ"/>
    <s v="Ministerstvo školství, mládeže a tělovýchovy"/>
    <n v="216224"/>
    <x v="50"/>
    <s v="Masarykova univerzita/Ekonomicko-správní fakulta"/>
    <n v="191934640"/>
    <s v="J"/>
    <s v="Přínos k poznání"/>
    <s v="Žáková Talpová, Sylva"/>
    <s v="Do they Compete Differently? Strategies of MNEs and Domestic Companies in the Environment of the Czech Republic."/>
    <x v="4"/>
    <s v="5.2 Economics and Business"/>
    <s v="Business and management"/>
    <x v="0"/>
    <x v="2"/>
    <n v="0"/>
    <n v="0"/>
    <n v="0"/>
    <n v="1"/>
    <n v="0"/>
    <n v="0"/>
  </r>
  <r>
    <s v="VŠ"/>
    <s v="Ministerstvo školství, mládeže a tělovýchovy"/>
    <n v="216224"/>
    <x v="50"/>
    <s v="Masarykova univerzita/Ekonomicko-správní fakulta"/>
    <n v="192026243"/>
    <s v="B"/>
    <s v="Přínos k poznání"/>
    <s v="Hýblová, Eva"/>
    <s v="Účetní výkaznictví malých a středních podniků"/>
    <x v="4"/>
    <s v="5.2 Economics and Business"/>
    <s v="Finance"/>
    <x v="0"/>
    <x v="3"/>
    <n v="0"/>
    <n v="0"/>
    <n v="0"/>
    <n v="0"/>
    <n v="1"/>
    <n v="0"/>
  </r>
  <r>
    <s v="VŠ"/>
    <s v="Ministerstvo školství, mládeže a tělovýchovy"/>
    <n v="216224"/>
    <x v="50"/>
    <s v="Masarykova univerzita/Filozofická fakulta"/>
    <n v="192034446"/>
    <s v="B"/>
    <s v="Společenská relevance"/>
    <s v="Zounek, Jiří;Knotová, Dana;Šimáně, Michal"/>
    <s v="Normální život v nenormální době : základní školy a jejich učitelé (nejen) v období normalizace"/>
    <x v="4"/>
    <s v="5.3 Education"/>
    <s v="Education, general; including training, pedagogy, didactics [and education systems]"/>
    <x v="0"/>
    <x v="5"/>
    <n v="1"/>
    <n v="0"/>
    <n v="0"/>
    <n v="0"/>
    <n v="0"/>
    <n v="0"/>
  </r>
  <r>
    <s v="VŠ"/>
    <s v="Ministerstvo školství, mládeže a tělovýchovy"/>
    <n v="216224"/>
    <x v="50"/>
    <s v="Masarykova univerzita/Lékařská fakulta"/>
    <n v="192021732"/>
    <s v="J"/>
    <s v="Přínos k poznání"/>
    <s v="Vaitsis, Christos;Spachos, Dimitris;Karolyi, Matěj;Woodham, Luke;Zary, Nabil;Bamidis, Panagiotis;Komenda, Martin"/>
    <s v="Standardization in medical education: review, collection and selection of standards to address technical and educational aspects in outcome-based medical education"/>
    <x v="4"/>
    <s v="5.3 Education"/>
    <s v="-"/>
    <x v="0"/>
    <x v="5"/>
    <n v="1"/>
    <n v="0"/>
    <n v="0"/>
    <n v="0"/>
    <n v="0"/>
    <n v="0"/>
  </r>
  <r>
    <s v="VŠ"/>
    <s v="Ministerstvo školství, mládeže a tělovýchovy"/>
    <n v="216224"/>
    <x v="50"/>
    <s v="Masarykova univerzita/Pedagogická fakulta"/>
    <n v="192025744"/>
    <s v="B"/>
    <s v="Společenská relevance"/>
    <s v="Stehlíková Babyrádová, Hana"/>
    <s v="From the Depths of the Soul"/>
    <x v="4"/>
    <s v="5.3 Education"/>
    <s v="Education, general; including training, pedagogy, didactics [and education systems]"/>
    <x v="0"/>
    <x v="5"/>
    <n v="1"/>
    <n v="0"/>
    <n v="0"/>
    <n v="0"/>
    <n v="0"/>
    <n v="0"/>
  </r>
  <r>
    <s v="VŠ"/>
    <s v="Ministerstvo školství, mládeže a tělovýchovy"/>
    <n v="216224"/>
    <x v="50"/>
    <s v="Masarykova univerzita/Pedagogická fakulta"/>
    <n v="192034271"/>
    <s v="B"/>
    <s v="Přínos k poznání"/>
    <s v="Slavík, Jan;Janík, Tomáš;Najvar, Petr;Knecht, Petr"/>
    <s v="Transdisciplinární didaktika: O učitelském sdílení znalostí a zvyšování kvality výuky napříč obory"/>
    <x v="4"/>
    <s v="5.3 Education"/>
    <s v="Education, general; including training, pedagogy, didactics [and education systems]"/>
    <x v="0"/>
    <x v="0"/>
    <n v="0"/>
    <n v="1"/>
    <n v="0"/>
    <n v="0"/>
    <n v="0"/>
    <n v="0"/>
  </r>
  <r>
    <s v="VŠ"/>
    <s v="Ministerstvo školství, mládeže a tělovýchovy"/>
    <n v="216224"/>
    <x v="50"/>
    <s v="Masarykova univerzita/Pedagogická fakulta"/>
    <n v="192034314"/>
    <s v="B"/>
    <s v="Přínos k poznání"/>
    <s v="Tůma, František"/>
    <s v="Interakce ve výuce anglického jazyka na vysoké škole pohledem konverzační analýzy"/>
    <x v="4"/>
    <s v="5.3 Education"/>
    <s v="Education, general; including training, pedagogy, didactics [and education systems]"/>
    <x v="0"/>
    <x v="0"/>
    <n v="0"/>
    <n v="1"/>
    <n v="0"/>
    <n v="0"/>
    <n v="0"/>
    <n v="0"/>
  </r>
  <r>
    <s v="VŠ"/>
    <s v="Ministerstvo školství, mládeže a tělovýchovy"/>
    <n v="216224"/>
    <x v="50"/>
    <s v="Masarykova univerzita/Centrum jazykového vzdělávání"/>
    <n v="191934684"/>
    <s v="J"/>
    <s v="Přínos k poznání"/>
    <s v="Chovancová, Barbora"/>
    <s v="Mediation in Legal English Teaching"/>
    <x v="4"/>
    <s v="5.3 Education"/>
    <s v="Education, general; including training, pedagogy, didactics [and education systems]"/>
    <x v="0"/>
    <x v="1"/>
    <n v="0"/>
    <n v="0"/>
    <n v="1"/>
    <n v="0"/>
    <n v="0"/>
    <n v="0"/>
  </r>
  <r>
    <s v="VŠ"/>
    <s v="Ministerstvo školství, mládeže a tělovýchovy"/>
    <n v="216224"/>
    <x v="50"/>
    <s v="Masarykova univerzita/Centrum jazykového vzdělávání"/>
    <n v="192026371"/>
    <s v="B"/>
    <s v="Společenská relevance"/>
    <s v="Hublová, Gabriela"/>
    <s v="E-learning jako prostředek pro rozvoj cizojazyčného akademického psaní v anglickém jazyce"/>
    <x v="4"/>
    <s v="5.3 Education"/>
    <s v="Education, general; including training, pedagogy, didactics [and education systems]"/>
    <x v="0"/>
    <x v="1"/>
    <n v="0"/>
    <n v="0"/>
    <n v="1"/>
    <n v="0"/>
    <n v="0"/>
    <n v="0"/>
  </r>
  <r>
    <s v="VŠ"/>
    <s v="Ministerstvo školství, mládeže a tělovýchovy"/>
    <n v="216224"/>
    <x v="50"/>
    <s v="Masarykova univerzita/Filozofická fakulta"/>
    <n v="191893678"/>
    <s v="C"/>
    <s v="Přínos k poznání"/>
    <s v="Švaříček, Roman"/>
    <s v="Video as the Mediator of a Teacher-Researcher Relationship in Action Research: Improving Teacher Feedback in Dialogical Education"/>
    <x v="4"/>
    <s v="5.3 Education"/>
    <s v="Education, general; including training, pedagogy, didactics [and education systems]"/>
    <x v="0"/>
    <x v="1"/>
    <n v="0"/>
    <n v="0"/>
    <n v="1"/>
    <n v="0"/>
    <n v="0"/>
    <n v="0"/>
  </r>
  <r>
    <s v="VŠ"/>
    <s v="Ministerstvo školství, mládeže a tělovýchovy"/>
    <n v="216224"/>
    <x v="50"/>
    <s v="Masarykova univerzita/Filozofická fakulta"/>
    <n v="191893723"/>
    <s v="J"/>
    <s v="Přínos k poznání"/>
    <s v="Zounek, Jiří;Šimáně, Michal;Knotová, Dana"/>
    <s v="Cesta k učitelství v socialistickém Československu pohledem pamětníků"/>
    <x v="4"/>
    <s v="5.3 Education"/>
    <s v="Education, general; including training, pedagogy, didactics [and education systems]"/>
    <x v="0"/>
    <x v="1"/>
    <n v="0"/>
    <n v="0"/>
    <n v="1"/>
    <n v="0"/>
    <n v="0"/>
    <n v="0"/>
  </r>
  <r>
    <s v="VŠ"/>
    <s v="Ministerstvo školství, mládeže a tělovýchovy"/>
    <n v="216224"/>
    <x v="50"/>
    <s v="Masarykova univerzita/Filozofická fakulta"/>
    <n v="191930761"/>
    <s v="J"/>
    <s v="Přínos k poznání"/>
    <s v="Arnseth, Hans Christian;Erstad, Ola;Juhaňák, Libor;Zounek, Jiří"/>
    <s v="Pedagogika a nové výzvy výzkumu ICT : role digitálních technologií v každodenním životě a učení mládeže"/>
    <x v="4"/>
    <s v="5.3 Education"/>
    <s v="Education, general; including training, pedagogy, didactics [and education systems]"/>
    <x v="0"/>
    <x v="1"/>
    <n v="0"/>
    <n v="0"/>
    <n v="1"/>
    <n v="0"/>
    <n v="0"/>
    <n v="0"/>
  </r>
  <r>
    <s v="VŠ"/>
    <s v="Ministerstvo školství, mládeže a tělovýchovy"/>
    <n v="216224"/>
    <x v="50"/>
    <s v="Masarykova univerzita/Filozofická fakulta"/>
    <n v="191931163"/>
    <s v="J"/>
    <s v="Přínos k poznání"/>
    <s v="Římánková, Anna;Sedláček, Martin"/>
    <s v="Vybrané strategie podvádění žáků a autoregulace učení"/>
    <x v="4"/>
    <s v="5.3 Education"/>
    <s v="Education, general; including training, pedagogy, didactics [and education systems]"/>
    <x v="0"/>
    <x v="1"/>
    <n v="0"/>
    <n v="0"/>
    <n v="1"/>
    <n v="0"/>
    <n v="0"/>
    <n v="0"/>
  </r>
  <r>
    <s v="VŠ"/>
    <s v="Ministerstvo školství, mládeže a tělovýchovy"/>
    <n v="216224"/>
    <x v="50"/>
    <s v="Masarykova univerzita/Filozofická fakulta"/>
    <n v="192022644"/>
    <s v="C"/>
    <s v="Společenská relevance"/>
    <s v="Lazarová, Bohumíra"/>
    <s v="School psychologists in inclusive education : Two cases from the Czech Republic"/>
    <x v="4"/>
    <s v="5.3 Education"/>
    <s v="Education, general; including training, pedagogy, didactics [and education systems]"/>
    <x v="0"/>
    <x v="1"/>
    <n v="0"/>
    <n v="0"/>
    <n v="1"/>
    <n v="0"/>
    <n v="0"/>
    <n v="0"/>
  </r>
  <r>
    <s v="VŠ"/>
    <s v="Ministerstvo školství, mládeže a tělovýchovy"/>
    <n v="216224"/>
    <x v="50"/>
    <s v="Masarykova univerzita/Filozofická fakulta"/>
    <n v="192023000"/>
    <s v="J"/>
    <s v="Společenská relevance"/>
    <s v="Jagošová, Lucie;Kirsch, Otakar"/>
    <s v="Models of Professional Employment of the Graduates of Brno Museology in Cultural Institutions"/>
    <x v="4"/>
    <s v="5.3 Education"/>
    <s v="-"/>
    <x v="0"/>
    <x v="1"/>
    <n v="0"/>
    <n v="0"/>
    <n v="1"/>
    <n v="0"/>
    <n v="0"/>
    <n v="0"/>
  </r>
  <r>
    <s v="VŠ"/>
    <s v="Ministerstvo školství, mládeže a tělovýchovy"/>
    <n v="216224"/>
    <x v="50"/>
    <s v="Masarykova univerzita/Filozofická fakulta"/>
    <n v="192023524"/>
    <s v="B"/>
    <s v="Společenská relevance"/>
    <s v="Černý, Michal"/>
    <s v="Informační a učící se společnost"/>
    <x v="4"/>
    <s v="5.3 Education"/>
    <s v="-"/>
    <x v="0"/>
    <x v="1"/>
    <n v="0"/>
    <n v="0"/>
    <n v="1"/>
    <n v="0"/>
    <n v="0"/>
    <n v="0"/>
  </r>
  <r>
    <s v="VŠ"/>
    <s v="Ministerstvo školství, mládeže a tělovýchovy"/>
    <n v="216224"/>
    <x v="50"/>
    <s v="Masarykova univerzita/Pedagogická fakulta"/>
    <n v="191894505"/>
    <s v="B"/>
    <s v="Přínos k poznání"/>
    <s v="Švec, Vlastimil;Nehyba, Jan;Svojanovský, Petr;Šíp, Radim;Pravdová, Blanka;Minaříková, Eva;Slavík, Jan;Šimůnková, Barbora;Lawley, James"/>
    <s v="Studenti učitelství mezi tacitními a explicitními znalostmi"/>
    <x v="4"/>
    <s v="5.3 Education"/>
    <s v="Education, general; including training, pedagogy, didactics [and education systems]"/>
    <x v="0"/>
    <x v="1"/>
    <n v="0"/>
    <n v="0"/>
    <n v="1"/>
    <n v="0"/>
    <n v="0"/>
    <n v="0"/>
  </r>
  <r>
    <s v="VŠ"/>
    <s v="Ministerstvo školství, mládeže a tělovýchovy"/>
    <n v="216224"/>
    <x v="50"/>
    <s v="Masarykova univerzita/Pedagogická fakulta"/>
    <n v="191894510"/>
    <s v="B"/>
    <s v="Přínos k poznání"/>
    <s v="Vlček, Petr;Planinc, Tatjana;Svobodová, Hana;Witzel Clausen, Søren;Conradsen, Keld;Hergan, Irena;Hofmann, Eduard;Ilc Klun, Mojca;Lupač, Michal;Mužík, Vladislav;Ogrin, Matej;Šeráková, Hana;Štemberger, Vesna;Trávníček, Marek;Umek, Maja;Volshøj, Esben"/>
    <s v="Integrating Physical Education and Geography - Case Study of the Czech Republic, Slovenia and Denmark"/>
    <x v="4"/>
    <s v="5.3 Education"/>
    <s v="Education, general; including training, pedagogy, didactics [and education systems]"/>
    <x v="0"/>
    <x v="1"/>
    <n v="0"/>
    <n v="0"/>
    <n v="1"/>
    <n v="0"/>
    <n v="0"/>
    <n v="0"/>
  </r>
  <r>
    <s v="VŠ"/>
    <s v="Ministerstvo školství, mládeže a tělovýchovy"/>
    <n v="216224"/>
    <x v="50"/>
    <s v="Masarykova univerzita/Pedagogická fakulta"/>
    <n v="191894514"/>
    <s v="B"/>
    <s v="Přínos k poznání"/>
    <s v="Janík, Tomáš;Minaříková, Eva;Píšová, Michaela;Uličná, Klára;Janík, Miroslav"/>
    <s v="Profesní vidění učitelů a jeho rozvíjení prostřednictvím videoklubů"/>
    <x v="4"/>
    <s v="5.3 Education"/>
    <s v="Education, general; including training, pedagogy, didactics [and education systems]"/>
    <x v="0"/>
    <x v="1"/>
    <n v="0"/>
    <n v="0"/>
    <n v="1"/>
    <n v="0"/>
    <n v="0"/>
    <n v="0"/>
  </r>
  <r>
    <s v="VŠ"/>
    <s v="Ministerstvo školství, mládeže a tělovýchovy"/>
    <n v="216224"/>
    <x v="50"/>
    <s v="Masarykova univerzita/Pedagogická fakulta"/>
    <n v="191933825"/>
    <s v="B"/>
    <s v="Přínos k poznání"/>
    <s v="Červenka, Karel"/>
    <s v="Sud, který nemá dno? Potřeby dětí s poruchami emocí a chování očima výchovných profesionálů"/>
    <x v="4"/>
    <s v="5.3 Education"/>
    <s v="Education, general; including training, pedagogy, didactics [and education systems]"/>
    <x v="0"/>
    <x v="1"/>
    <n v="0"/>
    <n v="0"/>
    <n v="1"/>
    <n v="0"/>
    <n v="0"/>
    <n v="0"/>
  </r>
  <r>
    <s v="VŠ"/>
    <s v="Ministerstvo školství, mládeže a tělovýchovy"/>
    <n v="216224"/>
    <x v="50"/>
    <s v="Masarykova univerzita/Pedagogická fakulta"/>
    <n v="191933984"/>
    <s v="B"/>
    <s v="Přínos k poznání"/>
    <s v="Sedláček, Marek;Kysilková, Martina;Ottová, Markéta;Ostrý, František;Horáková, Renata"/>
    <s v="K hudebním preferencím artificiální a nonartificiální hudby vysokoškolské mládeže (2012–2016)"/>
    <x v="4"/>
    <s v="5.3 Education"/>
    <s v="Education, general; including training, pedagogy, didactics [and education systems]"/>
    <x v="0"/>
    <x v="1"/>
    <n v="0"/>
    <n v="0"/>
    <n v="1"/>
    <n v="0"/>
    <n v="0"/>
    <n v="0"/>
  </r>
  <r>
    <s v="VŠ"/>
    <s v="Ministerstvo školství, mládeže a tělovýchovy"/>
    <n v="216224"/>
    <x v="50"/>
    <s v="Masarykova univerzita/Pedagogická fakulta"/>
    <n v="191934057"/>
    <s v="B"/>
    <s v="Přínos k poznání"/>
    <s v="Suquet, Petra"/>
    <s v="Jazykový obsah učebnic francouzštiny pro začátečníky a referenční úroveň A1"/>
    <x v="4"/>
    <s v="5.3 Education"/>
    <s v="Education, general; including training, pedagogy, didactics [and education systems]"/>
    <x v="0"/>
    <x v="1"/>
    <n v="0"/>
    <n v="0"/>
    <n v="1"/>
    <n v="0"/>
    <n v="0"/>
    <n v="0"/>
  </r>
  <r>
    <s v="VŠ"/>
    <s v="Ministerstvo školství, mládeže a tělovýchovy"/>
    <n v="216224"/>
    <x v="50"/>
    <s v="Masarykova univerzita/Pedagogická fakulta"/>
    <n v="192025624"/>
    <s v="B"/>
    <s v="Společenská relevance"/>
    <s v="Syslová, Zora"/>
    <s v="Učitel v předškolním vzdělávání a jeho příprava na profesi"/>
    <x v="4"/>
    <s v="5.3 Education"/>
    <s v="Education, general; including training, pedagogy, didactics [and education systems]"/>
    <x v="0"/>
    <x v="1"/>
    <n v="0"/>
    <n v="0"/>
    <n v="1"/>
    <n v="0"/>
    <n v="0"/>
    <n v="0"/>
  </r>
  <r>
    <s v="VŠ"/>
    <s v="Ministerstvo školství, mládeže a tělovýchovy"/>
    <n v="216224"/>
    <x v="50"/>
    <s v="Masarykova univerzita/Pedagogická fakulta"/>
    <n v="192025681"/>
    <s v="B"/>
    <s v="Společenská relevance"/>
    <s v="Bytešníková, Ilona"/>
    <s v="Interdisciplinární přístup v rané logopedické intervenci"/>
    <x v="4"/>
    <s v="5.3 Education"/>
    <s v="Education, general; including training, pedagogy, didactics [and education systems]"/>
    <x v="0"/>
    <x v="1"/>
    <n v="0"/>
    <n v="0"/>
    <n v="1"/>
    <n v="0"/>
    <n v="0"/>
    <n v="0"/>
  </r>
  <r>
    <s v="VŠ"/>
    <s v="Ministerstvo školství, mládeže a tělovýchovy"/>
    <n v="216224"/>
    <x v="50"/>
    <s v="Masarykova univerzita/Pedagogická fakulta"/>
    <n v="192025755"/>
    <s v="B"/>
    <s v="Společenská relevance"/>
    <s v="Janík, Miroslav"/>
    <s v="Mnohojazyčnost ve výuce němčiny jako dalšího cizího jazyka"/>
    <x v="4"/>
    <s v="5.3 Education"/>
    <s v="Education, general; including training, pedagogy, didactics [and education systems]"/>
    <x v="0"/>
    <x v="1"/>
    <n v="0"/>
    <n v="0"/>
    <n v="1"/>
    <n v="0"/>
    <n v="0"/>
    <n v="0"/>
  </r>
  <r>
    <s v="VŠ"/>
    <s v="Ministerstvo školství, mládeže a tělovýchovy"/>
    <n v="216224"/>
    <x v="50"/>
    <s v="Masarykova univerzita/Pedagogická fakulta"/>
    <n v="192025890"/>
    <s v="B"/>
    <s v="Společenská relevance"/>
    <s v="Horáková, Radka"/>
    <s v="Sluchové vnímání dětí raného věku s postižením sluchu: funkční hodnocení"/>
    <x v="4"/>
    <s v="5.3 Education"/>
    <s v="Education, special (to gifted persons, those with learning disabilities)"/>
    <x v="0"/>
    <x v="1"/>
    <n v="0"/>
    <n v="0"/>
    <n v="1"/>
    <n v="0"/>
    <n v="0"/>
    <n v="0"/>
  </r>
  <r>
    <s v="VŠ"/>
    <s v="Ministerstvo školství, mládeže a tělovýchovy"/>
    <n v="216224"/>
    <x v="50"/>
    <s v="Masarykova univerzita/Centrum jazykového vzdělávání"/>
    <n v="192026360"/>
    <s v="J"/>
    <s v="Společenská relevance"/>
    <s v="Katrňáková, Hana"/>
    <s v="Encouraging students' independence and motivation in a virtual classroom"/>
    <x v="4"/>
    <s v="5.3 Education"/>
    <s v="Education, general; including training, pedagogy, didactics [and education systems]"/>
    <x v="0"/>
    <x v="2"/>
    <n v="0"/>
    <n v="0"/>
    <n v="0"/>
    <n v="1"/>
    <n v="0"/>
    <n v="0"/>
  </r>
  <r>
    <s v="VŠ"/>
    <s v="Ministerstvo školství, mládeže a tělovýchovy"/>
    <n v="216224"/>
    <x v="50"/>
    <s v="Masarykova univerzita/Filozofická fakulta"/>
    <n v="191893709"/>
    <s v="J"/>
    <s v="Přínos k poznání"/>
    <s v="Kamanová, Lenka;Pevná, Kateřina;Rabušicová, Milada"/>
    <s v="A Family Business as a Space for Intergenerational Learning Interactions"/>
    <x v="4"/>
    <s v="5.3 Education"/>
    <s v="Education, general; including training, pedagogy, didactics [and education systems]"/>
    <x v="0"/>
    <x v="2"/>
    <n v="0"/>
    <n v="0"/>
    <n v="0"/>
    <n v="1"/>
    <n v="0"/>
    <n v="0"/>
  </r>
  <r>
    <s v="VŠ"/>
    <s v="Ministerstvo školství, mládeže a tělovýchovy"/>
    <n v="216224"/>
    <x v="50"/>
    <s v="Masarykova univerzita/Filozofická fakulta"/>
    <n v="191930661"/>
    <s v="J"/>
    <s v="Přínos k poznání"/>
    <s v="Šeďová, Klára;Švaříček, Roman;Sedláčková, Jana;Čejková, Ingrid;Šmardová, Anna;Novotný, Petr;Zounek, Jiří"/>
    <s v="Pojetí výuky a profesní identita začínajících vysokoškolských učitelů"/>
    <x v="4"/>
    <s v="5.3 Education"/>
    <s v="Education, general; including training, pedagogy, didactics [and education systems]"/>
    <x v="0"/>
    <x v="2"/>
    <n v="0"/>
    <n v="0"/>
    <n v="0"/>
    <n v="1"/>
    <n v="0"/>
    <n v="0"/>
  </r>
  <r>
    <s v="VŠ"/>
    <s v="Ministerstvo školství, mládeže a tělovýchovy"/>
    <n v="216224"/>
    <x v="50"/>
    <s v="Masarykova univerzita/Filozofická fakulta"/>
    <n v="191930912"/>
    <s v="B"/>
    <s v="Přínos k poznání"/>
    <s v="Černý, Michal"/>
    <s v="Informační systém ve vzdělávání : Od matrik k sémantickým technologiím a dialogovým systémům"/>
    <x v="4"/>
    <s v="5.3 Education"/>
    <s v="Education, general; including training, pedagogy, didactics [and education systems]"/>
    <x v="0"/>
    <x v="2"/>
    <n v="0"/>
    <n v="0"/>
    <n v="0"/>
    <n v="1"/>
    <n v="0"/>
    <n v="0"/>
  </r>
  <r>
    <s v="VŠ"/>
    <s v="Ministerstvo školství, mládeže a tělovýchovy"/>
    <n v="216224"/>
    <x v="50"/>
    <s v="Masarykova univerzita/Filozofická fakulta"/>
    <n v="191931052"/>
    <s v="J"/>
    <s v="Přínos k poznání"/>
    <s v="Rabušicová, Milada;Záleská, Klára"/>
    <s v="Metodologické otázky srovnávací pedagogiky : podněty pro koncipování komparativních studií"/>
    <x v="4"/>
    <s v="5.3 Education"/>
    <s v="Education, general; including training, pedagogy, didactics [and education systems]"/>
    <x v="0"/>
    <x v="2"/>
    <n v="0"/>
    <n v="0"/>
    <n v="0"/>
    <n v="1"/>
    <n v="0"/>
    <n v="0"/>
  </r>
  <r>
    <s v="VŠ"/>
    <s v="Ministerstvo školství, mládeže a tělovýchovy"/>
    <n v="216224"/>
    <x v="50"/>
    <s v="Masarykova univerzita/Filozofická fakulta"/>
    <n v="191931167"/>
    <s v="J"/>
    <s v="Přínos k poznání"/>
    <s v="Sucháček, Petr"/>
    <s v="Implementace prvků dialogického vyučování v rámci mikrovyučování u studentů učitelství přírodovědných předmětů"/>
    <x v="4"/>
    <s v="5.3 Education"/>
    <s v="Education, general; including training, pedagogy, didactics [and education systems]"/>
    <x v="0"/>
    <x v="2"/>
    <n v="0"/>
    <n v="0"/>
    <n v="0"/>
    <n v="1"/>
    <n v="0"/>
    <n v="0"/>
  </r>
  <r>
    <s v="VŠ"/>
    <s v="Ministerstvo školství, mládeže a tělovýchovy"/>
    <n v="216224"/>
    <x v="50"/>
    <s v="Masarykova univerzita/Filozofická fakulta"/>
    <n v="192022388"/>
    <s v="J"/>
    <s v="Přínos k poznání"/>
    <s v="Čejková, Ingrid"/>
    <s v="Vysokoškolský učitel bez učitelského vzdělání : Problém nebo výzva?"/>
    <x v="4"/>
    <s v="5.3 Education"/>
    <s v="Education, general; including training, pedagogy, didactics [and education systems]"/>
    <x v="0"/>
    <x v="2"/>
    <n v="0"/>
    <n v="0"/>
    <n v="0"/>
    <n v="1"/>
    <n v="0"/>
    <n v="0"/>
  </r>
  <r>
    <s v="VŠ"/>
    <s v="Ministerstvo školství, mládeže a tělovýchovy"/>
    <n v="216224"/>
    <x v="50"/>
    <s v="Masarykova univerzita/Filozofická fakulta"/>
    <n v="192022617"/>
    <s v="J"/>
    <s v="Společenská relevance"/>
    <s v="Martínková, Anastasiia;Mazunova, Lidiya;Kudrjavceva, Ekaterina;Zelenina, Tamara"/>
    <s v="Chelovek igrajushhij : nastojashhee i budushhee sistemnogo obrazovanija"/>
    <x v="4"/>
    <s v="5.3 Education"/>
    <s v="Education, general; including training, pedagogy, didactics [and education systems]"/>
    <x v="0"/>
    <x v="2"/>
    <n v="0"/>
    <n v="0"/>
    <n v="0"/>
    <n v="1"/>
    <n v="0"/>
    <n v="0"/>
  </r>
  <r>
    <s v="VŠ"/>
    <s v="Ministerstvo školství, mládeže a tělovýchovy"/>
    <n v="216224"/>
    <x v="50"/>
    <s v="Masarykova univerzita/Filozofická fakulta"/>
    <n v="192022744"/>
    <s v="B"/>
    <s v="Společenská relevance"/>
    <s v="Černý, Michal"/>
    <s v="Digitální informační kurátorství jako univerzální edukační přístup"/>
    <x v="4"/>
    <s v="5.3 Education"/>
    <s v="-"/>
    <x v="0"/>
    <x v="2"/>
    <n v="0"/>
    <n v="0"/>
    <n v="0"/>
    <n v="1"/>
    <n v="0"/>
    <n v="0"/>
  </r>
  <r>
    <s v="VŠ"/>
    <s v="Ministerstvo školství, mládeže a tělovýchovy"/>
    <n v="216224"/>
    <x v="50"/>
    <s v="Masarykova univerzita/Pedagogická fakulta"/>
    <n v="191894478"/>
    <s v="J"/>
    <s v="Přínos k poznání"/>
    <s v="Píšová, Michaela;Hanušová, Světlana"/>
    <s v="Začínající učitelé a drop-out"/>
    <x v="4"/>
    <s v="5.3 Education"/>
    <s v="Education, general; including training, pedagogy, didactics [and education systems]"/>
    <x v="0"/>
    <x v="2"/>
    <n v="0"/>
    <n v="0"/>
    <n v="0"/>
    <n v="1"/>
    <n v="0"/>
    <n v="0"/>
  </r>
  <r>
    <s v="VŠ"/>
    <s v="Ministerstvo školství, mládeže a tělovýchovy"/>
    <n v="216224"/>
    <x v="50"/>
    <s v="Masarykova univerzita/Pedagogická fakulta"/>
    <n v="191933870"/>
    <s v="B"/>
    <s v="Přínos k poznání"/>
    <s v="Průcha, Jan;Burkovičová, Radmila;Dopita, Miroslav;Paloncyová, Jana;Syslová, Zora"/>
    <s v="Předškolní dítě a svět vzdělávání. Přehled teorie, praxe a výzkumných poznatků."/>
    <x v="4"/>
    <s v="5.3 Education"/>
    <s v="Education, general; including training, pedagogy, didactics [and education systems]"/>
    <x v="0"/>
    <x v="2"/>
    <n v="0"/>
    <n v="0"/>
    <n v="0"/>
    <n v="1"/>
    <n v="0"/>
    <n v="0"/>
  </r>
  <r>
    <s v="VŠ"/>
    <s v="Ministerstvo školství, mládeže a tělovýchovy"/>
    <n v="216224"/>
    <x v="50"/>
    <s v="Masarykova univerzita/Pedagogická fakulta"/>
    <n v="191933983"/>
    <s v="B"/>
    <s v="Přínos k poznání"/>
    <s v="Crha, Bedřich;Košut, Michal;Sedláček, Marek;Šuranský, Pavel;Hrbáčová, Alžběta;Musil, Ondřej;Rodičová, Jaroslava;Szendiuchová, Markéta;Hladilová, Radka;Kučerová, Lenka;Čertková, Terezie;Schőnová, Kateřina;Olbrzymek, Marek;Ostrý, František"/>
    <s v="Postoje vysokoškolských studentů v České republice k artificiální hudbě poslední třetiny 20. století"/>
    <x v="4"/>
    <s v="5.3 Education"/>
    <s v="Education, general; including training, pedagogy, didactics [and education systems]"/>
    <x v="0"/>
    <x v="2"/>
    <n v="0"/>
    <n v="0"/>
    <n v="0"/>
    <n v="1"/>
    <n v="0"/>
    <n v="0"/>
  </r>
  <r>
    <s v="VŠ"/>
    <s v="Ministerstvo školství, mládeže a tělovýchovy"/>
    <n v="216224"/>
    <x v="50"/>
    <s v="Masarykova univerzita/Pedagogická fakulta"/>
    <n v="191934041"/>
    <s v="B"/>
    <s v="Přínos k poznání"/>
    <s v="Havel, Jiří;Janíková, Marcela;Mužík, Vladislav;Mužíková, Leona"/>
    <s v="Analýza a perspektivy utváření pohybového a výživového režimu žáků na prvním stupni základní školy"/>
    <x v="4"/>
    <s v="5.3 Education"/>
    <s v="Education, general; including training, pedagogy, didactics [and education systems]"/>
    <x v="0"/>
    <x v="2"/>
    <n v="0"/>
    <n v="0"/>
    <n v="0"/>
    <n v="1"/>
    <n v="0"/>
    <n v="0"/>
  </r>
  <r>
    <s v="VŠ"/>
    <s v="Ministerstvo školství, mládeže a tělovýchovy"/>
    <n v="216224"/>
    <x v="50"/>
    <s v="Masarykova univerzita/Pedagogická fakulta"/>
    <n v="191934081"/>
    <s v="B"/>
    <s v="Přínos k poznání"/>
    <s v="Sochorová, Dagmar"/>
    <s v="MEDIÁLNÍ VÝCHOVA. Reflexe učitelů českého jazyka a literatury"/>
    <x v="4"/>
    <s v="5.3 Education"/>
    <s v="Education, general; including training, pedagogy, didactics [and education systems]"/>
    <x v="0"/>
    <x v="2"/>
    <n v="0"/>
    <n v="0"/>
    <n v="0"/>
    <n v="1"/>
    <n v="0"/>
    <n v="0"/>
  </r>
  <r>
    <s v="VŠ"/>
    <s v="Ministerstvo školství, mládeže a tělovýchovy"/>
    <n v="216224"/>
    <x v="50"/>
    <s v="Masarykova univerzita/Pedagogická fakulta"/>
    <n v="191934104"/>
    <s v="J"/>
    <s v="Přínos k poznání"/>
    <s v="Šíp, Radim"/>
    <s v="Dewey a &quot;český Dewey&quot;, pedagogika a ideologie"/>
    <x v="4"/>
    <s v="5.3 Education"/>
    <s v="Education, general; including training, pedagogy, didactics [and education systems]"/>
    <x v="0"/>
    <x v="2"/>
    <n v="0"/>
    <n v="0"/>
    <n v="0"/>
    <n v="1"/>
    <n v="0"/>
    <n v="0"/>
  </r>
  <r>
    <s v="VŠ"/>
    <s v="Ministerstvo školství, mládeže a tělovýchovy"/>
    <n v="216224"/>
    <x v="50"/>
    <s v="Masarykova univerzita/Pedagogická fakulta"/>
    <n v="192025652"/>
    <s v="J"/>
    <s v="Přínos k poznání"/>
    <s v="Mužíková, Leona"/>
    <s v="Názory občanů České republiky na vzdělávání v oblasti výživy"/>
    <x v="4"/>
    <s v="5.3 Education"/>
    <s v="Education, general; including training, pedagogy, didactics [and education systems]"/>
    <x v="0"/>
    <x v="2"/>
    <n v="0"/>
    <n v="0"/>
    <n v="0"/>
    <n v="1"/>
    <n v="0"/>
    <n v="0"/>
  </r>
  <r>
    <s v="VŠ"/>
    <s v="Ministerstvo školství, mládeže a tělovýchovy"/>
    <n v="216224"/>
    <x v="50"/>
    <s v="Masarykova univerzita/Pedagogická fakulta"/>
    <n v="192025757"/>
    <s v="B"/>
    <s v="Přínos k poznání"/>
    <s v="Košut, Michal;Sedláček, Marek;Taylor, Daniela;Šuranský, Pavel;Musil, Ondřej;Hrbáčová, Alžběta;Rodičová, Jaroslava;Ottová, Markéta;Schőnová, Kateřina;Čertková, Terezie;Nepauerová, Radka;Ostrý, František;Dvořáková, Martina;Szendiuchová, Markéta;Rafailov, Kr"/>
    <s v="Využívání multimédií v hudební výchově na ZŠ a SŠ – stav v roce 2017"/>
    <x v="4"/>
    <s v="5.3 Education"/>
    <s v="Education, general; including training, pedagogy, didactics [and education systems]"/>
    <x v="0"/>
    <x v="2"/>
    <n v="0"/>
    <n v="0"/>
    <n v="0"/>
    <n v="1"/>
    <n v="0"/>
    <n v="0"/>
  </r>
  <r>
    <s v="VŠ"/>
    <s v="Ministerstvo školství, mládeže a tělovýchovy"/>
    <n v="216224"/>
    <x v="50"/>
    <s v="Masarykova univerzita/Pedagogická fakulta"/>
    <n v="192025891"/>
    <s v="B"/>
    <s v="Společenská relevance"/>
    <s v="Vrubel, Martin;Röderová, Petra;Jágerová, Nora"/>
    <s v="Education, Support and Rehabilitation for People with Visual Impairments"/>
    <x v="4"/>
    <s v="5.3 Education"/>
    <s v="Education, special (to gifted persons, those with learning disabilities)"/>
    <x v="0"/>
    <x v="2"/>
    <n v="0"/>
    <n v="0"/>
    <n v="0"/>
    <n v="1"/>
    <n v="0"/>
    <n v="0"/>
  </r>
  <r>
    <s v="VŠ"/>
    <s v="Ministerstvo školství, mládeže a tělovýchovy"/>
    <n v="216224"/>
    <x v="50"/>
    <s v="Masarykova univerzita/Pedagogická fakulta"/>
    <n v="192034263"/>
    <s v="C"/>
    <s v="Společenská relevance"/>
    <s v="Hofmann, Eduard;Svobodová, Hana"/>
    <s v="Case Studies in Geography Education as a Powerful Way of Teaching Geography"/>
    <x v="4"/>
    <s v="5.3 Education"/>
    <s v="Education, general; including training, pedagogy, didactics [and education systems]"/>
    <x v="0"/>
    <x v="2"/>
    <n v="0"/>
    <n v="0"/>
    <n v="0"/>
    <n v="1"/>
    <n v="0"/>
    <n v="0"/>
  </r>
  <r>
    <s v="VŠ"/>
    <s v="Ministerstvo školství, mládeže a tělovýchovy"/>
    <n v="216224"/>
    <x v="50"/>
    <s v="Masarykova univerzita/Pedagogická fakulta"/>
    <n v="192034286"/>
    <s v="B"/>
    <s v="Přínos k poznání"/>
    <s v="Klapko, Dušan"/>
    <s v="Výzkumný exkurz do edukace romských žáků"/>
    <x v="4"/>
    <s v="5.3 Education"/>
    <s v="Education, general; including training, pedagogy, didactics [and education systems]"/>
    <x v="0"/>
    <x v="2"/>
    <n v="0"/>
    <n v="0"/>
    <n v="0"/>
    <n v="1"/>
    <n v="0"/>
    <n v="0"/>
  </r>
  <r>
    <s v="VŠ"/>
    <s v="Ministerstvo školství, mládeže a tělovýchovy"/>
    <n v="216224"/>
    <x v="50"/>
    <s v="Masarykova univerzita/Centrum jazykového vzdělávání"/>
    <n v="191934688"/>
    <s v="J"/>
    <s v="Přínos k poznání"/>
    <s v="Václavík, Ladislav"/>
    <s v="Thinking creatively: Introducing new didactic methods into a course of English for Laboratory Technicians"/>
    <x v="4"/>
    <s v="5.3 Education"/>
    <s v="Education, general; including training, pedagogy, didactics [and education systems]"/>
    <x v="0"/>
    <x v="3"/>
    <n v="0"/>
    <n v="0"/>
    <n v="0"/>
    <n v="0"/>
    <n v="1"/>
    <n v="0"/>
  </r>
  <r>
    <s v="VŠ"/>
    <s v="Ministerstvo školství, mládeže a tělovýchovy"/>
    <n v="216224"/>
    <x v="50"/>
    <s v="Masarykova univerzita/Centrum jazykového vzdělávání"/>
    <n v="191934718"/>
    <s v="J"/>
    <s v="Přínos k poznání"/>
    <s v="Bilová, Štěpánka"/>
    <s v="Case Briefs in Legal English Classes"/>
    <x v="4"/>
    <s v="5.3 Education"/>
    <s v="Education, general; including training, pedagogy, didactics [and education systems]"/>
    <x v="0"/>
    <x v="3"/>
    <n v="0"/>
    <n v="0"/>
    <n v="0"/>
    <n v="0"/>
    <n v="1"/>
    <n v="0"/>
  </r>
  <r>
    <s v="VŠ"/>
    <s v="Ministerstvo školství, mládeže a tělovýchovy"/>
    <n v="216224"/>
    <x v="50"/>
    <s v="Masarykova univerzita/Centrum jazykového vzdělávání"/>
    <n v="192026332"/>
    <s v="J"/>
    <s v="Společenská relevance"/>
    <s v="Šindelářová Skupeňová, Martina"/>
    <s v="Sculpting Students´ Skills"/>
    <x v="4"/>
    <s v="5.3 Education"/>
    <s v="-"/>
    <x v="0"/>
    <x v="3"/>
    <n v="0"/>
    <n v="0"/>
    <n v="0"/>
    <n v="0"/>
    <n v="1"/>
    <n v="0"/>
  </r>
  <r>
    <s v="VŠ"/>
    <s v="Ministerstvo školství, mládeže a tělovýchovy"/>
    <n v="216224"/>
    <x v="50"/>
    <s v="Masarykova univerzita/Pedagogická fakulta"/>
    <n v="191894462"/>
    <s v="B"/>
    <s v="Přínos k poznání"/>
    <s v="Janík, Tomáš"/>
    <s v="Aktuelle Entwicklungen im Bildungsbereich in der Tschechischen Republik: Curriculum – Unterricht – Lehrerbildung"/>
    <x v="4"/>
    <s v="5.3 Education"/>
    <s v="Education, general; including training, pedagogy, didactics [and education systems]"/>
    <x v="0"/>
    <x v="4"/>
    <n v="0"/>
    <n v="0"/>
    <n v="0"/>
    <n v="0"/>
    <n v="0"/>
    <n v="0"/>
  </r>
  <r>
    <s v="VŠ"/>
    <s v="Ministerstvo školství, mládeže a tělovýchovy"/>
    <n v="216224"/>
    <x v="50"/>
    <s v="Masarykova univerzita/Fakulta sociálních studií"/>
    <n v="191893980"/>
    <s v="C"/>
    <s v="Přínos k poznání"/>
    <s v="Pospěch, Pavel"/>
    <s v="Caution, control and consumption: defining acceptable conduct in the semi-public space of Czech shopping malls"/>
    <x v="4"/>
    <s v="5.4 Sociology"/>
    <s v="Sociology"/>
    <x v="0"/>
    <x v="0"/>
    <n v="0"/>
    <n v="1"/>
    <n v="0"/>
    <n v="0"/>
    <n v="0"/>
    <n v="0"/>
  </r>
  <r>
    <s v="VŠ"/>
    <s v="Ministerstvo školství, mládeže a tělovýchovy"/>
    <n v="216224"/>
    <x v="50"/>
    <s v="Masarykova univerzita/Fakulta sociálních studií"/>
    <n v="191932638"/>
    <s v="J"/>
    <s v="Přínos k poznání"/>
    <s v="Ferenčuhová, Slavomíra;Gentile, Michael"/>
    <s v="Introduction: Post-Socialist Cities and Urban Theory"/>
    <x v="4"/>
    <s v="5.4 Sociology"/>
    <s v="Sociology"/>
    <x v="0"/>
    <x v="0"/>
    <n v="0"/>
    <n v="1"/>
    <n v="0"/>
    <n v="0"/>
    <n v="0"/>
    <n v="0"/>
  </r>
  <r>
    <s v="VŠ"/>
    <s v="Ministerstvo školství, mládeže a tělovýchovy"/>
    <n v="216224"/>
    <x v="50"/>
    <s v="Masarykova univerzita/Fakulta sociálních studií"/>
    <n v="192034127"/>
    <s v="B"/>
    <s v="Společenská relevance"/>
    <s v="Szaló, Csaba"/>
    <s v="Paměť míst : Kulturní sociologie vzpomínání"/>
    <x v="4"/>
    <s v="5.4 Sociology"/>
    <s v="Demography"/>
    <x v="0"/>
    <x v="0"/>
    <n v="0"/>
    <n v="1"/>
    <n v="0"/>
    <n v="0"/>
    <n v="0"/>
    <n v="0"/>
  </r>
  <r>
    <s v="VŠ"/>
    <s v="Ministerstvo školství, mládeže a tělovýchovy"/>
    <n v="216224"/>
    <x v="50"/>
    <s v="Masarykova univerzita/Přírodovědecká fakulta"/>
    <n v="191933177"/>
    <s v="C"/>
    <s v="Přínos k poznání"/>
    <s v="Urbanová, Petra;Ross, Ann H."/>
    <s v="Advanced Methods in 3-D Craniofacial Morphological Analysis"/>
    <x v="4"/>
    <s v="5.4 Sociology"/>
    <s v="Antropology, ethnology"/>
    <x v="0"/>
    <x v="0"/>
    <n v="0"/>
    <n v="1"/>
    <n v="0"/>
    <n v="0"/>
    <n v="0"/>
    <n v="0"/>
  </r>
  <r>
    <s v="VŠ"/>
    <s v="Ministerstvo školství, mládeže a tělovýchovy"/>
    <n v="216224"/>
    <x v="50"/>
    <s v="Masarykova univerzita/Fakulta sociálních studií"/>
    <n v="191893955"/>
    <s v="J"/>
    <s v="Přínos k poznání"/>
    <s v="Ghodsee, Kristen;Lišková, Kateřina"/>
    <s v="Bumbling Idiots or Evil Masterminds? Challenging Cold War Stereotypes about Women, Sexuality and State Socialism"/>
    <x v="4"/>
    <s v="5.4 Sociology"/>
    <s v="Sociology"/>
    <x v="0"/>
    <x v="1"/>
    <n v="0"/>
    <n v="0"/>
    <n v="1"/>
    <n v="0"/>
    <n v="0"/>
    <n v="0"/>
  </r>
  <r>
    <s v="VŠ"/>
    <s v="Ministerstvo školství, mládeže a tělovýchovy"/>
    <n v="216224"/>
    <x v="50"/>
    <s v="Masarykova univerzita/Fakulta sociálních studií"/>
    <n v="191893985"/>
    <s v="C"/>
    <s v="Přínos k poznání"/>
    <s v="Vidovićová, Lucie"/>
    <s v="Path Dependency Versus New Determinants of Retirement in the Czech Republic"/>
    <x v="4"/>
    <s v="5.4 Sociology"/>
    <s v="Sociology"/>
    <x v="0"/>
    <x v="1"/>
    <n v="0"/>
    <n v="0"/>
    <n v="1"/>
    <n v="0"/>
    <n v="0"/>
    <n v="0"/>
  </r>
  <r>
    <s v="VŠ"/>
    <s v="Ministerstvo školství, mládeže a tělovýchovy"/>
    <n v="216224"/>
    <x v="50"/>
    <s v="Masarykova univerzita/Fakulta sociálních studií"/>
    <n v="191932401"/>
    <s v="C"/>
    <s v="Přínos k poznání"/>
    <s v="Formánková, Lenka;Plasová, Blanka;Vyhlídal, Jiří"/>
    <s v="Parental employment patterns in the Czech Republic: economic rationality or cultural norm?"/>
    <x v="4"/>
    <s v="5.4 Sociology"/>
    <s v="Sociology"/>
    <x v="0"/>
    <x v="1"/>
    <n v="0"/>
    <n v="0"/>
    <n v="1"/>
    <n v="0"/>
    <n v="0"/>
    <n v="0"/>
  </r>
  <r>
    <s v="VŠ"/>
    <s v="Ministerstvo školství, mládeže a tělovýchovy"/>
    <n v="216224"/>
    <x v="50"/>
    <s v="Masarykova univerzita/Fakulta sociálních studií"/>
    <n v="192024328"/>
    <s v="B"/>
    <s v="Společenská relevance"/>
    <s v="Navrátil, Pavel;Kaňák, Jan;Klápšťová, Zuzana;Navrátilová, Jitka;Ptáček, Ladislav;Řezáč, Karel"/>
    <s v="Pojetí případové sociální práce (casework a casemanagement)"/>
    <x v="4"/>
    <s v="5.4 Sociology"/>
    <s v="Social topics (Women´s and gender studies; Social issues; Family studies; Social work)"/>
    <x v="0"/>
    <x v="1"/>
    <n v="0"/>
    <n v="0"/>
    <n v="1"/>
    <n v="0"/>
    <n v="0"/>
    <n v="0"/>
  </r>
  <r>
    <s v="VŠ"/>
    <s v="Ministerstvo školství, mládeže a tělovýchovy"/>
    <n v="216224"/>
    <x v="50"/>
    <s v="Masarykova univerzita/Fakulta sociálních studií"/>
    <n v="192024354"/>
    <s v="B"/>
    <s v="Přínos k poznání"/>
    <s v="Sirovátka, Tomáš;Válková, Jana;Kubalčíková, Kateřina;Horák, Pavel;Plasová, Blanka;Horáková, Markéta;Sjeeberg, Marie Louise;Hansen, Thomas;Jessen, Jorunn T.;Stefansen, Kari;Bjornholt, Margunn;Gashi, Liridona"/>
    <s v="Understanding care policies in changing times : experiences and lessons from the Czech republic and Norway"/>
    <x v="4"/>
    <s v="5.4 Sociology"/>
    <s v="Social topics (Women´s and gender studies; Social issues; Family studies; Social work)"/>
    <x v="0"/>
    <x v="1"/>
    <n v="0"/>
    <n v="0"/>
    <n v="1"/>
    <n v="0"/>
    <n v="0"/>
    <n v="0"/>
  </r>
  <r>
    <s v="VŠ"/>
    <s v="Ministerstvo školství, mládeže a tělovýchovy"/>
    <n v="216224"/>
    <x v="50"/>
    <s v="Masarykova univerzita/Filozofická fakulta"/>
    <n v="192023506"/>
    <s v="B"/>
    <s v="Přínos k poznání"/>
    <s v="Drápala, Daniel"/>
    <s v="Portáši. Historie a tradice"/>
    <x v="4"/>
    <s v="5.4 Sociology"/>
    <s v="Antropology, ethnology"/>
    <x v="0"/>
    <x v="1"/>
    <n v="0"/>
    <n v="0"/>
    <n v="1"/>
    <n v="0"/>
    <n v="0"/>
    <n v="0"/>
  </r>
  <r>
    <s v="VŠ"/>
    <s v="Ministerstvo školství, mládeže a tělovýchovy"/>
    <n v="216224"/>
    <x v="50"/>
    <s v="Masarykova univerzita/Pedagogická fakulta"/>
    <n v="192025799"/>
    <s v="J"/>
    <s v="Přínos k poznání"/>
    <s v="Jančová, Martina;Drozdová, Eva;Brzobohatá, Kristýna;Klíma, Bohuslav"/>
    <s v="Sex differences in oral health in the Early Medieval non-adult population from Znojmo-Hradiště, Czech Republic"/>
    <x v="4"/>
    <s v="5.4 Sociology"/>
    <s v="Antropology, ethnology"/>
    <x v="0"/>
    <x v="1"/>
    <n v="0"/>
    <n v="0"/>
    <n v="1"/>
    <n v="0"/>
    <n v="0"/>
    <n v="0"/>
  </r>
  <r>
    <s v="VŠ"/>
    <s v="Ministerstvo školství, mládeže a tělovýchovy"/>
    <n v="216224"/>
    <x v="50"/>
    <s v="Masarykova univerzita/Fakulta sociálních studií"/>
    <n v="192034121"/>
    <s v="J"/>
    <s v="Společenská relevance"/>
    <s v="Doseděl, Tomáš;Katrňák, Tomáš"/>
    <s v="Sociální determinanty prekarizace práce v evropských zemích"/>
    <x v="4"/>
    <s v="5.4 Sociology"/>
    <s v="Sociology"/>
    <x v="0"/>
    <x v="2"/>
    <n v="0"/>
    <n v="0"/>
    <n v="0"/>
    <n v="1"/>
    <n v="0"/>
    <n v="0"/>
  </r>
  <r>
    <s v="VŠ"/>
    <s v="Ministerstvo školství, mládeže a tělovýchovy"/>
    <n v="216224"/>
    <x v="50"/>
    <s v="Masarykova univerzita/Filozofická fakulta"/>
    <n v="191930892"/>
    <s v="C"/>
    <s v="Přínos k poznání"/>
    <s v="Polouček, Oto"/>
    <s v="To musíš mít v sobě : Některé aspekty vnímání trampingu"/>
    <x v="4"/>
    <s v="5.4 Sociology"/>
    <s v="Antropology, ethnology"/>
    <x v="0"/>
    <x v="2"/>
    <n v="0"/>
    <n v="0"/>
    <n v="0"/>
    <n v="1"/>
    <n v="0"/>
    <n v="0"/>
  </r>
  <r>
    <s v="VŠ"/>
    <s v="Ministerstvo školství, mládeže a tělovýchovy"/>
    <n v="216224"/>
    <x v="50"/>
    <s v="Masarykova univerzita/Filozofická fakulta"/>
    <n v="191931455"/>
    <s v="B"/>
    <s v="Přínos k poznání"/>
    <s v="Machová, Barbora"/>
    <s v="Bitovo. Každodenní život v makedonských horách"/>
    <x v="4"/>
    <s v="5.4 Sociology"/>
    <s v="Antropology, ethnology"/>
    <x v="0"/>
    <x v="2"/>
    <n v="0"/>
    <n v="0"/>
    <n v="0"/>
    <n v="1"/>
    <n v="0"/>
    <n v="0"/>
  </r>
  <r>
    <s v="VŠ"/>
    <s v="Ministerstvo školství, mládeže a tělovýchovy"/>
    <n v="216224"/>
    <x v="50"/>
    <s v="Masarykova univerzita/Filozofická fakulta"/>
    <n v="192022676"/>
    <s v="J"/>
    <s v="Přínos k poznání"/>
    <s v="Semrád, Jan"/>
    <s v="Associational Life in the Lesná Housing Estate in Brno"/>
    <x v="4"/>
    <s v="5.4 Sociology"/>
    <s v="Antropology, ethnology"/>
    <x v="0"/>
    <x v="2"/>
    <n v="0"/>
    <n v="0"/>
    <n v="0"/>
    <n v="1"/>
    <n v="0"/>
    <n v="0"/>
  </r>
  <r>
    <s v="VŠ"/>
    <s v="Ministerstvo školství, mládeže a tělovýchovy"/>
    <n v="216224"/>
    <x v="50"/>
    <s v="Masarykova univerzita/Filozofická fakulta"/>
    <n v="192023603"/>
    <s v="C"/>
    <s v="Přínos k poznání"/>
    <s v="Válka, Miroslav"/>
    <s v="Historical Ethnology – a Heritage or a Perspective Research Direction?"/>
    <x v="4"/>
    <s v="5.4 Sociology"/>
    <s v="Antropology, ethnology"/>
    <x v="0"/>
    <x v="2"/>
    <n v="0"/>
    <n v="0"/>
    <n v="0"/>
    <n v="1"/>
    <n v="0"/>
    <n v="0"/>
  </r>
  <r>
    <s v="VŠ"/>
    <s v="Ministerstvo školství, mládeže a tělovýchovy"/>
    <n v="216224"/>
    <x v="50"/>
    <s v="Masarykova univerzita/Filozofická fakulta"/>
    <n v="192034520"/>
    <s v="C"/>
    <s v="Přínos k poznání"/>
    <s v="Křížová, Alena"/>
    <s v="Aesthetics of the human body from the interdisciplinary perspective"/>
    <x v="4"/>
    <s v="5.4 Sociology"/>
    <s v="Antropology, ethnology"/>
    <x v="0"/>
    <x v="2"/>
    <n v="0"/>
    <n v="0"/>
    <n v="0"/>
    <n v="1"/>
    <n v="0"/>
    <n v="0"/>
  </r>
  <r>
    <s v="VŠ"/>
    <s v="Ministerstvo školství, mládeže a tělovýchovy"/>
    <n v="216224"/>
    <x v="50"/>
    <s v="Masarykova univerzita/Filozofická fakulta"/>
    <n v="192023573"/>
    <s v="C"/>
    <s v="Přínos k poznání"/>
    <s v="Semrád, Jan"/>
    <s v="Possibilities of Ethnological Research into the City of the 21st Century"/>
    <x v="4"/>
    <s v="5.4 Sociology"/>
    <s v="Antropology, ethnology"/>
    <x v="0"/>
    <x v="3"/>
    <n v="0"/>
    <n v="0"/>
    <n v="0"/>
    <n v="0"/>
    <n v="1"/>
    <n v="0"/>
  </r>
  <r>
    <s v="VŠ"/>
    <s v="Ministerstvo školství, mládeže a tělovýchovy"/>
    <n v="216224"/>
    <x v="50"/>
    <s v="Masarykova univerzita/Filozofická fakulta"/>
    <n v="192023604"/>
    <s v="C"/>
    <s v="Přínos k poznání"/>
    <s v="Maurer, Joanna"/>
    <s v="Socio-Economic Migration in Central Europe after 2004. Possibilities of Ethnological Research"/>
    <x v="4"/>
    <s v="5.4 Sociology"/>
    <s v="Antropology, ethnology"/>
    <x v="0"/>
    <x v="3"/>
    <n v="0"/>
    <n v="0"/>
    <n v="0"/>
    <n v="0"/>
    <n v="1"/>
    <n v="0"/>
  </r>
  <r>
    <s v="VŠ"/>
    <s v="Ministerstvo školství, mládeže a tělovýchovy"/>
    <n v="216224"/>
    <x v="50"/>
    <s v="Masarykova univerzita/Filozofická fakulta"/>
    <n v="192023606"/>
    <s v="C"/>
    <s v="Přínos k poznání"/>
    <s v="Polouček, Oto"/>
    <s v="The Interest in the Period of Late Socialism: a Historical or a Contemporary Ethnology?"/>
    <x v="4"/>
    <s v="5.4 Sociology"/>
    <s v="Antropology, ethnology"/>
    <x v="0"/>
    <x v="3"/>
    <n v="0"/>
    <n v="0"/>
    <n v="0"/>
    <n v="0"/>
    <n v="1"/>
    <n v="0"/>
  </r>
  <r>
    <s v="VŠ"/>
    <s v="Ministerstvo školství, mládeže a tělovýchovy"/>
    <n v="216224"/>
    <x v="50"/>
    <s v="Masarykova univerzita/Filozofická fakulta"/>
    <n v="192023615"/>
    <s v="C"/>
    <s v="Přínos k poznání"/>
    <s v="Císaríková, Klára"/>
    <s v="Etnomusicological Crossroads at the Outset of the 21st Century: Hindsight and Prospects of an Ethnological Sub-Discipline on the Example of Two Workplaces in Brno"/>
    <x v="4"/>
    <s v="5.4 Sociology"/>
    <s v="Antropology, ethnology"/>
    <x v="0"/>
    <x v="3"/>
    <n v="0"/>
    <n v="0"/>
    <n v="0"/>
    <n v="0"/>
    <n v="1"/>
    <n v="0"/>
  </r>
  <r>
    <s v="VŠ"/>
    <s v="Ministerstvo školství, mládeže a tělovýchovy"/>
    <n v="216224"/>
    <x v="50"/>
    <s v="Masarykova univerzita/Právnická fakulta"/>
    <n v="191932069"/>
    <s v="B"/>
    <s v="Přínos k poznání"/>
    <s v="Kosař, David"/>
    <s v="Perils of Judicial Self-Government in Transitional Societies"/>
    <x v="4"/>
    <s v="5.5 Law"/>
    <s v="Law"/>
    <x v="0"/>
    <x v="5"/>
    <n v="1"/>
    <n v="0"/>
    <n v="0"/>
    <n v="0"/>
    <n v="0"/>
    <n v="0"/>
  </r>
  <r>
    <s v="VŠ"/>
    <s v="Ministerstvo školství, mládeže a tělovýchovy"/>
    <n v="216224"/>
    <x v="50"/>
    <s v="Masarykova univerzita/Právnická fakulta"/>
    <n v="192024054"/>
    <s v="J"/>
    <s v="Přínos k poznání"/>
    <s v="Malenovský, Jiří"/>
    <s v="L´agonie sans fin du principe de non-invocabilité du droit interne"/>
    <x v="4"/>
    <s v="5.5 Law"/>
    <s v="Law"/>
    <x v="0"/>
    <x v="5"/>
    <n v="1"/>
    <n v="0"/>
    <n v="0"/>
    <n v="0"/>
    <n v="0"/>
    <n v="0"/>
  </r>
  <r>
    <s v="VŠ"/>
    <s v="Ministerstvo školství, mládeže a tělovýchovy"/>
    <n v="216224"/>
    <x v="50"/>
    <s v="Masarykova univerzita/Právnická fakulta"/>
    <n v="191893844"/>
    <s v="B"/>
    <s v="Přínos k poznání"/>
    <s v="Bejček, Josef"/>
    <s v="Smluvní svoboda a ochrana slabšího obchodníka"/>
    <x v="4"/>
    <s v="5.5 Law"/>
    <s v="Law"/>
    <x v="0"/>
    <x v="0"/>
    <n v="0"/>
    <n v="1"/>
    <n v="0"/>
    <n v="0"/>
    <n v="0"/>
    <n v="0"/>
  </r>
  <r>
    <s v="VŠ"/>
    <s v="Ministerstvo školství, mládeže a tělovýchovy"/>
    <n v="216224"/>
    <x v="50"/>
    <s v="Masarykova univerzita/Právnická fakulta"/>
    <n v="191932152"/>
    <s v="B"/>
    <s v="Přínos k poznání"/>
    <s v="Tauchen, Jaromír"/>
    <s v="Práce a její právní regulace v Protektorátu Čechy a Morava"/>
    <x v="4"/>
    <s v="5.5 Law"/>
    <s v="Law"/>
    <x v="0"/>
    <x v="0"/>
    <n v="0"/>
    <n v="1"/>
    <n v="0"/>
    <n v="0"/>
    <n v="0"/>
    <n v="0"/>
  </r>
  <r>
    <s v="VŠ"/>
    <s v="Ministerstvo školství, mládeže a tělovýchovy"/>
    <n v="216224"/>
    <x v="50"/>
    <s v="Masarykova univerzita/Právnická fakulta"/>
    <n v="191932205"/>
    <s v="B"/>
    <s v="Přínos k poznání"/>
    <s v="Ondrejová, Dana"/>
    <s v="Porušení závazkového práva jako nekalá obchodní praktika nebo nekalá soutěž"/>
    <x v="4"/>
    <s v="5.5 Law"/>
    <s v="Law"/>
    <x v="0"/>
    <x v="0"/>
    <n v="0"/>
    <n v="1"/>
    <n v="0"/>
    <n v="0"/>
    <n v="0"/>
    <n v="0"/>
  </r>
  <r>
    <s v="VŠ"/>
    <s v="Ministerstvo školství, mládeže a tělovýchovy"/>
    <n v="216224"/>
    <x v="50"/>
    <s v="Masarykova univerzita/Právnická fakulta"/>
    <n v="191932257"/>
    <s v="C"/>
    <s v="Přínos k poznání"/>
    <s v="Polčák, Radim;Míšek, Jakub;Loutocký, Pavel;Harašta, Jakub;Stupka, Václav;Abelovský, Tomáš"/>
    <s v="Access to Telecommunication Data in Criminal Justice in Czech Republic and Slovakia"/>
    <x v="4"/>
    <s v="5.5 Law"/>
    <s v="Law"/>
    <x v="0"/>
    <x v="0"/>
    <n v="0"/>
    <n v="1"/>
    <n v="0"/>
    <n v="0"/>
    <n v="0"/>
    <n v="0"/>
  </r>
  <r>
    <s v="VŠ"/>
    <s v="Ministerstvo školství, mládeže a tělovýchovy"/>
    <n v="216224"/>
    <x v="50"/>
    <s v="Masarykova univerzita/Právnická fakulta"/>
    <n v="191932297"/>
    <s v="B"/>
    <s v="Přínos k poznání"/>
    <s v="Rozehnalová, Naděžda"/>
    <s v="Instituty mezinárodního práva soukromého"/>
    <x v="4"/>
    <s v="5.5 Law"/>
    <s v="Law"/>
    <x v="0"/>
    <x v="0"/>
    <n v="0"/>
    <n v="1"/>
    <n v="0"/>
    <n v="0"/>
    <n v="0"/>
    <n v="0"/>
  </r>
  <r>
    <s v="VŠ"/>
    <s v="Ministerstvo školství, mládeže a tělovýchovy"/>
    <n v="216224"/>
    <x v="50"/>
    <s v="Masarykova univerzita/Právnická fakulta"/>
    <n v="191932334"/>
    <s v="B"/>
    <s v="Přínos k poznání"/>
    <s v="Polčák, Radim;Harašta, Jakub;Stupka, Václav"/>
    <s v="Právní problémy kybernetické bezpečnosti"/>
    <x v="4"/>
    <s v="5.5 Law"/>
    <s v="Law"/>
    <x v="0"/>
    <x v="0"/>
    <n v="0"/>
    <n v="1"/>
    <n v="0"/>
    <n v="0"/>
    <n v="0"/>
    <n v="0"/>
  </r>
  <r>
    <s v="VŠ"/>
    <s v="Ministerstvo školství, mládeže a tělovýchovy"/>
    <n v="216224"/>
    <x v="50"/>
    <s v="Masarykova univerzita/Právnická fakulta"/>
    <n v="191932346"/>
    <s v="B"/>
    <s v="Přínos k poznání"/>
    <s v="Týč, Vladimír;Charvát, Radim"/>
    <s v="Zeměpisná označení v mezinárodních smlouvách a v právu Evropské unie"/>
    <x v="4"/>
    <s v="5.5 Law"/>
    <s v="Law"/>
    <x v="0"/>
    <x v="0"/>
    <n v="0"/>
    <n v="1"/>
    <n v="0"/>
    <n v="0"/>
    <n v="0"/>
    <n v="0"/>
  </r>
  <r>
    <s v="VŠ"/>
    <s v="Ministerstvo školství, mládeže a tělovýchovy"/>
    <n v="216224"/>
    <x v="50"/>
    <s v="Masarykova univerzita/Právnická fakulta"/>
    <n v="192023882"/>
    <s v="J"/>
    <s v="Společenská relevance"/>
    <s v="Týč, Vladimír;Sehnálek, David"/>
    <s v="Mezinárodní smlouva jako možný perspektivní nástroj další evropské integrace"/>
    <x v="4"/>
    <s v="5.5 Law"/>
    <s v="Law"/>
    <x v="0"/>
    <x v="0"/>
    <n v="0"/>
    <n v="1"/>
    <n v="0"/>
    <n v="0"/>
    <n v="0"/>
    <n v="0"/>
  </r>
  <r>
    <s v="VŠ"/>
    <s v="Ministerstvo školství, mládeže a tělovýchovy"/>
    <n v="216224"/>
    <x v="50"/>
    <s v="Masarykova univerzita/Právnická fakulta"/>
    <n v="192023885"/>
    <s v="B"/>
    <s v="Přínos k poznání"/>
    <s v="Fryšták, Marek;Kuchta, Josef;Provazník, Jan;Čep, David"/>
    <s v="Postavení úřední osoby v trestním právu"/>
    <x v="4"/>
    <s v="5.5 Law"/>
    <s v="Law"/>
    <x v="0"/>
    <x v="0"/>
    <n v="0"/>
    <n v="1"/>
    <n v="0"/>
    <n v="0"/>
    <n v="0"/>
    <n v="0"/>
  </r>
  <r>
    <s v="VŠ"/>
    <s v="Ministerstvo školství, mládeže a tělovýchovy"/>
    <n v="216224"/>
    <x v="50"/>
    <s v="Masarykova univerzita/Právnická fakulta"/>
    <n v="192024004"/>
    <s v="B"/>
    <s v="Společenská relevance"/>
    <s v="Polčák, Radim;Svantesson, Dan Jerker B."/>
    <s v="Information Sovereignty - Data Privacy, Sovereign Powers and the Rule of Law"/>
    <x v="4"/>
    <s v="5.5 Law"/>
    <s v="Law"/>
    <x v="0"/>
    <x v="0"/>
    <n v="0"/>
    <n v="1"/>
    <n v="0"/>
    <n v="0"/>
    <n v="0"/>
    <n v="0"/>
  </r>
  <r>
    <s v="VŠ"/>
    <s v="Ministerstvo školství, mládeže a tělovýchovy"/>
    <n v="216224"/>
    <x v="50"/>
    <s v="Masarykova univerzita/Právnická fakulta"/>
    <n v="192024036"/>
    <s v="C"/>
    <s v="Společenská relevance"/>
    <s v="Polčák, Radim"/>
    <s v="Information Society Between Orwell and Zapata: A Czech Perspective on Safe Harbours"/>
    <x v="4"/>
    <s v="5.5 Law"/>
    <s v="Law"/>
    <x v="0"/>
    <x v="0"/>
    <n v="0"/>
    <n v="1"/>
    <n v="0"/>
    <n v="0"/>
    <n v="0"/>
    <n v="0"/>
  </r>
  <r>
    <s v="VŠ"/>
    <s v="Ministerstvo školství, mládeže a tělovýchovy"/>
    <n v="216224"/>
    <x v="50"/>
    <s v="Masarykova univerzita/Právnická fakulta"/>
    <n v="192024119"/>
    <s v="J"/>
    <s v="Společenská relevance"/>
    <s v="Malenovský, Jiří"/>
    <s v="Pravomoc sjednávat a ratifikovat mezinárodní smlouvy coby oběť inkoherentního ústavodárství."/>
    <x v="4"/>
    <s v="5.5 Law"/>
    <s v="Law"/>
    <x v="0"/>
    <x v="0"/>
    <n v="0"/>
    <n v="1"/>
    <n v="0"/>
    <n v="0"/>
    <n v="0"/>
    <n v="0"/>
  </r>
  <r>
    <s v="VŠ"/>
    <s v="Ministerstvo školství, mládeže a tělovýchovy"/>
    <n v="216224"/>
    <x v="50"/>
    <s v="Masarykova univerzita/Právnická fakulta"/>
    <n v="192034202"/>
    <s v="J"/>
    <s v="Společenská relevance"/>
    <s v="Koščík, Michal;Myška, Matěj"/>
    <s v="Database authorship and ownership of sui generis database rights in data-driven research"/>
    <x v="4"/>
    <s v="5.5 Law"/>
    <s v="Law"/>
    <x v="0"/>
    <x v="0"/>
    <n v="0"/>
    <n v="1"/>
    <n v="0"/>
    <n v="0"/>
    <n v="0"/>
    <n v="0"/>
  </r>
  <r>
    <s v="VŠ"/>
    <s v="Ministerstvo školství, mládeže a tělovýchovy"/>
    <n v="216224"/>
    <x v="50"/>
    <s v="Masarykova univerzita/Právnická fakulta"/>
    <n v="192034227"/>
    <s v="J"/>
    <s v="Společenská relevance"/>
    <s v="Vyhnánek, Ladislav"/>
    <s v="A Holistic View of the Czech Constitutional Court Approach to the ECtHR’s Case Law"/>
    <x v="4"/>
    <s v="5.5 Law"/>
    <s v="Law"/>
    <x v="0"/>
    <x v="0"/>
    <n v="0"/>
    <n v="1"/>
    <n v="0"/>
    <n v="0"/>
    <n v="0"/>
    <n v="0"/>
  </r>
  <r>
    <s v="VŠ"/>
    <s v="Ministerstvo školství, mládeže a tělovýchovy"/>
    <n v="216224"/>
    <x v="50"/>
    <s v="Masarykova univerzita/Právnická fakulta"/>
    <n v="192034240"/>
    <s v="J"/>
    <s v="Přínos k poznání"/>
    <s v="Kosař, David;Petrov, Jan"/>
    <s v="The Architecture of the Strasbourg System of Human Rights: The Crucial Role of the Domestic Level and the Constitutional Courts in Particular"/>
    <x v="4"/>
    <s v="5.5 Law"/>
    <s v="Law"/>
    <x v="0"/>
    <x v="0"/>
    <n v="0"/>
    <n v="1"/>
    <n v="0"/>
    <n v="0"/>
    <n v="0"/>
    <n v="0"/>
  </r>
  <r>
    <s v="VŠ"/>
    <s v="Ministerstvo školství, mládeže a tělovýchovy"/>
    <n v="216224"/>
    <x v="50"/>
    <s v="Masarykova univerzita/Filozofická fakulta"/>
    <n v="191931359"/>
    <s v="J"/>
    <s v="Přínos k poznání"/>
    <s v="Šmídová Malárová, Lenka"/>
    <s v="„Causa legittimae absentiae“ in Legal Praxis of the Medieval Town Law in Moravia"/>
    <x v="4"/>
    <s v="5.5 Law"/>
    <s v="Law"/>
    <x v="0"/>
    <x v="1"/>
    <n v="0"/>
    <n v="0"/>
    <n v="1"/>
    <n v="0"/>
    <n v="0"/>
    <n v="0"/>
  </r>
  <r>
    <s v="VŠ"/>
    <s v="Ministerstvo školství, mládeže a tělovýchovy"/>
    <n v="216224"/>
    <x v="50"/>
    <s v="Masarykova univerzita/Právnická fakulta"/>
    <n v="191893845"/>
    <s v="J"/>
    <s v="Přínos k poznání"/>
    <s v="Vojáček, Ladislav"/>
    <s v="Vznik pracovních soudů v meziválečném Československu"/>
    <x v="4"/>
    <s v="5.5 Law"/>
    <s v="Law"/>
    <x v="0"/>
    <x v="1"/>
    <n v="0"/>
    <n v="0"/>
    <n v="1"/>
    <n v="0"/>
    <n v="0"/>
    <n v="0"/>
  </r>
  <r>
    <s v="VŠ"/>
    <s v="Ministerstvo školství, mládeže a tělovýchovy"/>
    <n v="216224"/>
    <x v="50"/>
    <s v="Masarykova univerzita/Právnická fakulta"/>
    <n v="191893846"/>
    <s v="B"/>
    <s v="Přínos k poznání"/>
    <s v="Pospíšil, Ivo;Týč, Vladimír;Smekal, Hubert;Šipulová, Katarína;Janovský, Jozef;Kilian, Petr;Majerčík, Ľubomír;Petrov, Jan;Štiavnický, Ján;Kněžínek, Jan;Giba, Marián;Valuch, Jozef;Válek, Petr"/>
    <s v="Mezinárodní lidskoprávní závazky postkomunistických zemí: případy České republiky a Slovenska"/>
    <x v="4"/>
    <s v="5.5 Law"/>
    <s v="Law"/>
    <x v="0"/>
    <x v="1"/>
    <n v="0"/>
    <n v="0"/>
    <n v="1"/>
    <n v="0"/>
    <n v="0"/>
    <n v="0"/>
  </r>
  <r>
    <s v="VŠ"/>
    <s v="Ministerstvo školství, mládeže a tělovýchovy"/>
    <n v="216224"/>
    <x v="50"/>
    <s v="Masarykova univerzita/Právnická fakulta"/>
    <n v="191893849"/>
    <s v="J"/>
    <s v="Přínos k poznání"/>
    <s v="Skulová, Soňa;Hejč, David;Bražina, Radislav"/>
    <s v="Odůvodnění správního rozhodnutí: revitalizace institutu s dlouhou tradicí"/>
    <x v="4"/>
    <s v="5.5 Law"/>
    <s v="Law"/>
    <x v="0"/>
    <x v="1"/>
    <n v="0"/>
    <n v="0"/>
    <n v="1"/>
    <n v="0"/>
    <n v="0"/>
    <n v="0"/>
  </r>
  <r>
    <s v="VŠ"/>
    <s v="Ministerstvo školství, mládeže a tělovýchovy"/>
    <n v="216224"/>
    <x v="50"/>
    <s v="Masarykova univerzita/Právnická fakulta"/>
    <n v="191893852"/>
    <s v="J"/>
    <s v="Přínos k poznání"/>
    <s v="Polčák, Radim"/>
    <s v="Informace a data v právu"/>
    <x v="4"/>
    <s v="5.5 Law"/>
    <s v="Law"/>
    <x v="0"/>
    <x v="1"/>
    <n v="0"/>
    <n v="0"/>
    <n v="1"/>
    <n v="0"/>
    <n v="0"/>
    <n v="0"/>
  </r>
  <r>
    <s v="VŠ"/>
    <s v="Ministerstvo školství, mládeže a tělovýchovy"/>
    <n v="216224"/>
    <x v="50"/>
    <s v="Masarykova univerzita/Právnická fakulta"/>
    <n v="191893859"/>
    <s v="B"/>
    <s v="Přínos k poznání"/>
    <s v="Ondrejová, Dana;Sehnálek, David"/>
    <s v="Vliv práva Evropské unie na českou regulaci nekalé soutěže a nekalých obchodních praktik"/>
    <x v="4"/>
    <s v="5.5 Law"/>
    <s v="Law"/>
    <x v="0"/>
    <x v="1"/>
    <n v="0"/>
    <n v="0"/>
    <n v="1"/>
    <n v="0"/>
    <n v="0"/>
    <n v="0"/>
  </r>
  <r>
    <s v="VŠ"/>
    <s v="Ministerstvo školství, mládeže a tělovýchovy"/>
    <n v="216224"/>
    <x v="50"/>
    <s v="Masarykova univerzita/Právnická fakulta"/>
    <n v="191932092"/>
    <s v="J"/>
    <s v="Přínos k poznání"/>
    <s v="Koukal, Pavel"/>
    <s v="Předvídatelnost, retroaktivita a zpětné působení práva"/>
    <x v="4"/>
    <s v="5.5 Law"/>
    <s v="Law"/>
    <x v="0"/>
    <x v="1"/>
    <n v="0"/>
    <n v="0"/>
    <n v="1"/>
    <n v="0"/>
    <n v="0"/>
    <n v="0"/>
  </r>
  <r>
    <s v="VŠ"/>
    <s v="Ministerstvo školství, mládeže a tělovýchovy"/>
    <n v="216224"/>
    <x v="50"/>
    <s v="Masarykova univerzita/Právnická fakulta"/>
    <n v="191932106"/>
    <s v="B"/>
    <s v="Přínos k poznání"/>
    <s v="Hapla, Martin"/>
    <s v="Lidská práva bez metafyziky: Legitimita v (post)moderní době"/>
    <x v="4"/>
    <s v="5.5 Law"/>
    <s v="Law"/>
    <x v="0"/>
    <x v="1"/>
    <n v="0"/>
    <n v="0"/>
    <n v="1"/>
    <n v="0"/>
    <n v="0"/>
    <n v="0"/>
  </r>
  <r>
    <s v="VŠ"/>
    <s v="Ministerstvo školství, mládeže a tělovýchovy"/>
    <n v="216224"/>
    <x v="50"/>
    <s v="Masarykova univerzita/Právnická fakulta"/>
    <n v="191932147"/>
    <s v="B"/>
    <s v="Přínos k poznání"/>
    <s v="Kalvodová, Věra"/>
    <s v="Trest odnětí  svobody a jeho výkon"/>
    <x v="4"/>
    <s v="5.5 Law"/>
    <s v="Law"/>
    <x v="0"/>
    <x v="1"/>
    <n v="0"/>
    <n v="0"/>
    <n v="1"/>
    <n v="0"/>
    <n v="0"/>
    <n v="0"/>
  </r>
  <r>
    <s v="VŠ"/>
    <s v="Ministerstvo školství, mládeže a tělovýchovy"/>
    <n v="216224"/>
    <x v="50"/>
    <s v="Masarykova univerzita/Právnická fakulta"/>
    <n v="191932203"/>
    <s v="B"/>
    <s v="Přínos k poznání"/>
    <s v="Sehnálek, David"/>
    <s v="Vnější činnost Evropské unie perspektivou práva unijního a mezinárodního práva"/>
    <x v="4"/>
    <s v="5.5 Law"/>
    <s v="Law"/>
    <x v="0"/>
    <x v="1"/>
    <n v="0"/>
    <n v="0"/>
    <n v="1"/>
    <n v="0"/>
    <n v="0"/>
    <n v="0"/>
  </r>
  <r>
    <s v="VŠ"/>
    <s v="Ministerstvo školství, mládeže a tělovýchovy"/>
    <n v="216224"/>
    <x v="50"/>
    <s v="Masarykova univerzita/Právnická fakulta"/>
    <n v="191932238"/>
    <s v="B"/>
    <s v="Přínos k poznání"/>
    <s v="Salák, Pavel"/>
    <s v="Testamentum militis jako inspirační zdroj moderního dědického práva"/>
    <x v="4"/>
    <s v="5.5 Law"/>
    <s v="Law"/>
    <x v="0"/>
    <x v="1"/>
    <n v="0"/>
    <n v="0"/>
    <n v="1"/>
    <n v="0"/>
    <n v="0"/>
    <n v="0"/>
  </r>
  <r>
    <s v="VŠ"/>
    <s v="Ministerstvo školství, mládeže a tělovýchovy"/>
    <n v="216224"/>
    <x v="50"/>
    <s v="Masarykova univerzita/Právnická fakulta"/>
    <n v="191932247"/>
    <s v="B"/>
    <s v="Přínos k poznání"/>
    <s v="Fryšták, Marek;Čentéš, Jozef;Szczechowicz, Jarosław;Kalvodová, Věra;Kuchta, Josef;Provazník, Jan;Čep, David;Kandová, Katarína;Mezei, Marek;Ľorko, Jakub;Szczechowicz, Krystyna;Dziembowski, Robert"/>
    <s v="Corporate criminal liability (in the Czech Republic, Slovakia and Poland)"/>
    <x v="4"/>
    <s v="5.5 Law"/>
    <s v="Law"/>
    <x v="0"/>
    <x v="1"/>
    <n v="0"/>
    <n v="0"/>
    <n v="1"/>
    <n v="0"/>
    <n v="0"/>
    <n v="0"/>
  </r>
  <r>
    <s v="VŠ"/>
    <s v="Ministerstvo školství, mládeže a tělovýchovy"/>
    <n v="216224"/>
    <x v="50"/>
    <s v="Masarykova univerzita/Právnická fakulta"/>
    <n v="191932333"/>
    <s v="B"/>
    <s v="Přínos k poznání"/>
    <s v="Polčák, Radim;Míšek, Jakub;Stupka, Václav;Loutocký, Pavel;Abelovský, Tomáš"/>
    <s v="Interception of electronic communications in the Czech Republic and Slovakia"/>
    <x v="4"/>
    <s v="5.5 Law"/>
    <s v="Law"/>
    <x v="0"/>
    <x v="1"/>
    <n v="0"/>
    <n v="0"/>
    <n v="1"/>
    <n v="0"/>
    <n v="0"/>
    <n v="0"/>
  </r>
  <r>
    <s v="VŠ"/>
    <s v="Ministerstvo školství, mládeže a tělovýchovy"/>
    <n v="216224"/>
    <x v="50"/>
    <s v="Masarykova univerzita/Právnická fakulta"/>
    <n v="192023852"/>
    <s v="J"/>
    <s v="Společenská relevance"/>
    <s v="Sehnálek, David"/>
    <s v="Mezinárodněprávní aspekty nekalé soutěže a nekalých obchodních praktik v právu Evropské unie"/>
    <x v="4"/>
    <s v="5.5 Law"/>
    <s v="Law"/>
    <x v="0"/>
    <x v="1"/>
    <n v="0"/>
    <n v="0"/>
    <n v="1"/>
    <n v="0"/>
    <n v="0"/>
    <n v="0"/>
  </r>
  <r>
    <s v="VŠ"/>
    <s v="Ministerstvo školství, mládeže a tělovýchovy"/>
    <n v="216224"/>
    <x v="50"/>
    <s v="Masarykova univerzita/Právnická fakulta"/>
    <n v="192023917"/>
    <s v="B"/>
    <s v="Přínos k poznání"/>
    <s v="Molek, Pavel"/>
    <s v="Základní práva - svazek první Důstojnost"/>
    <x v="4"/>
    <s v="5.5 Law"/>
    <s v="Law"/>
    <x v="0"/>
    <x v="1"/>
    <n v="0"/>
    <n v="0"/>
    <n v="1"/>
    <n v="0"/>
    <n v="0"/>
    <n v="0"/>
  </r>
  <r>
    <s v="VŠ"/>
    <s v="Ministerstvo školství, mládeže a tělovýchovy"/>
    <n v="216224"/>
    <x v="50"/>
    <s v="Masarykova univerzita/Právnická fakulta"/>
    <n v="192023931"/>
    <s v="B"/>
    <s v="Společenská relevance"/>
    <s v="Molek, Pavel;Polčák, Radim"/>
    <s v="Poskytnout nebo chránit?"/>
    <x v="4"/>
    <s v="5.5 Law"/>
    <s v="Law"/>
    <x v="0"/>
    <x v="1"/>
    <n v="0"/>
    <n v="0"/>
    <n v="1"/>
    <n v="0"/>
    <n v="0"/>
    <n v="0"/>
  </r>
  <r>
    <s v="VŠ"/>
    <s v="Ministerstvo školství, mládeže a tělovýchovy"/>
    <n v="216224"/>
    <x v="50"/>
    <s v="Masarykova univerzita/Právnická fakulta"/>
    <n v="192023937"/>
    <s v="B"/>
    <s v="Přínos k poznání"/>
    <s v="Lavický, Petr"/>
    <s v="Důkazní břemeno v civilním řízení soudním"/>
    <x v="4"/>
    <s v="5.5 Law"/>
    <s v="Law"/>
    <x v="0"/>
    <x v="1"/>
    <n v="0"/>
    <n v="0"/>
    <n v="1"/>
    <n v="0"/>
    <n v="0"/>
    <n v="0"/>
  </r>
  <r>
    <s v="VŠ"/>
    <s v="Ministerstvo školství, mládeže a tělovýchovy"/>
    <n v="216224"/>
    <x v="50"/>
    <s v="Masarykova univerzita/Právnická fakulta"/>
    <n v="192023938"/>
    <s v="C"/>
    <s v="Společenská relevance"/>
    <s v="Míšek, Jakub"/>
    <s v="Is the Definition of Personal Data Flawed? Hyperlink as Personal Data (Processing)"/>
    <x v="4"/>
    <s v="5.5 Law"/>
    <s v="Law"/>
    <x v="0"/>
    <x v="1"/>
    <n v="0"/>
    <n v="0"/>
    <n v="1"/>
    <n v="0"/>
    <n v="0"/>
    <n v="0"/>
  </r>
  <r>
    <s v="VŠ"/>
    <s v="Ministerstvo školství, mládeže a tělovýchovy"/>
    <n v="216224"/>
    <x v="50"/>
    <s v="Masarykova univerzita/Právnická fakulta"/>
    <n v="192023950"/>
    <s v="J"/>
    <s v="Společenská relevance"/>
    <s v="Křepelka, Filip"/>
    <s v="Nahrazování směrnic nařízeními (důvody, skutečnost, možnosti)"/>
    <x v="4"/>
    <s v="5.5 Law"/>
    <s v="Law"/>
    <x v="0"/>
    <x v="1"/>
    <n v="0"/>
    <n v="0"/>
    <n v="1"/>
    <n v="0"/>
    <n v="0"/>
    <n v="0"/>
  </r>
  <r>
    <s v="VŠ"/>
    <s v="Ministerstvo školství, mládeže a tělovýchovy"/>
    <n v="216224"/>
    <x v="50"/>
    <s v="Masarykova univerzita/Právnická fakulta"/>
    <n v="192023964"/>
    <s v="B"/>
    <s v="Přínos k poznání"/>
    <s v="Hejč, David;Bahýľová, Lenka"/>
    <s v="Opatření obecné povahy v teorii a praxi"/>
    <x v="4"/>
    <s v="5.5 Law"/>
    <s v="Law"/>
    <x v="0"/>
    <x v="1"/>
    <n v="0"/>
    <n v="0"/>
    <n v="1"/>
    <n v="0"/>
    <n v="0"/>
    <n v="0"/>
  </r>
  <r>
    <s v="VŠ"/>
    <s v="Ministerstvo školství, mládeže a tělovýchovy"/>
    <n v="216224"/>
    <x v="50"/>
    <s v="Masarykova univerzita/Právnická fakulta"/>
    <n v="192023986"/>
    <s v="J"/>
    <s v="Společenská relevance"/>
    <s v="Loutocký, Pavel"/>
    <s v="Mimosoudní řešení spotřebitelských sporů online v právu EU a jeho dopady na českou právní úpravu"/>
    <x v="4"/>
    <s v="5.5 Law"/>
    <s v="Law"/>
    <x v="0"/>
    <x v="1"/>
    <n v="0"/>
    <n v="0"/>
    <n v="1"/>
    <n v="0"/>
    <n v="0"/>
    <n v="0"/>
  </r>
  <r>
    <s v="VŠ"/>
    <s v="Ministerstvo školství, mládeže a tělovýchovy"/>
    <n v="216224"/>
    <x v="50"/>
    <s v="Masarykova univerzita/Právnická fakulta"/>
    <n v="192023992"/>
    <s v="B"/>
    <s v="Společenská relevance"/>
    <s v="Kosař, David;Papoušková, Tereza"/>
    <s v="Kárná odpovědnost soudce v přerodu: Ponaučení z České republiky"/>
    <x v="4"/>
    <s v="5.5 Law"/>
    <s v="Law"/>
    <x v="0"/>
    <x v="1"/>
    <n v="0"/>
    <n v="0"/>
    <n v="1"/>
    <n v="0"/>
    <n v="0"/>
    <n v="0"/>
  </r>
  <r>
    <s v="VŠ"/>
    <s v="Ministerstvo školství, mládeže a tělovýchovy"/>
    <n v="216224"/>
    <x v="50"/>
    <s v="Masarykova univerzita/Právnická fakulta"/>
    <n v="192024000"/>
    <s v="C"/>
    <s v="Společenská relevance"/>
    <s v="Šilhán, Josef"/>
    <s v="Občanský zákoník. Komentář. Vznik závazků."/>
    <x v="4"/>
    <s v="5.5 Law"/>
    <s v="Law"/>
    <x v="0"/>
    <x v="1"/>
    <n v="0"/>
    <n v="0"/>
    <n v="1"/>
    <n v="0"/>
    <n v="0"/>
    <n v="0"/>
  </r>
  <r>
    <s v="VŠ"/>
    <s v="Ministerstvo školství, mládeže a tělovýchovy"/>
    <n v="216224"/>
    <x v="50"/>
    <s v="Masarykova univerzita/Právnická fakulta"/>
    <n v="192024145"/>
    <s v="B"/>
    <s v="Přínos k poznání"/>
    <s v="Bražina, Radislav;Liška, Michal"/>
    <s v="Právo být slyšen ve správním a daňovém řízení"/>
    <x v="4"/>
    <s v="5.5 Law"/>
    <s v="Law"/>
    <x v="0"/>
    <x v="1"/>
    <n v="0"/>
    <n v="0"/>
    <n v="1"/>
    <n v="0"/>
    <n v="0"/>
    <n v="0"/>
  </r>
  <r>
    <s v="VŠ"/>
    <s v="Ministerstvo školství, mládeže a tělovýchovy"/>
    <n v="216224"/>
    <x v="50"/>
    <s v="Masarykova univerzita/Právnická fakulta"/>
    <n v="191893865"/>
    <s v="B"/>
    <s v="Přínos k poznání"/>
    <s v="Smekal, Hubert;Šipulová, Katarína;Pospíšil, Ivo;Janovský, Jozef;Kilian, Petr"/>
    <s v="Making Sense of Human Rights Commitments: A Study of Two Emerging European Democracies"/>
    <x v="4"/>
    <s v="5.5 Law"/>
    <s v="Law"/>
    <x v="0"/>
    <x v="2"/>
    <n v="0"/>
    <n v="0"/>
    <n v="0"/>
    <n v="1"/>
    <n v="0"/>
    <n v="0"/>
  </r>
  <r>
    <s v="VŠ"/>
    <s v="Ministerstvo školství, mládeže a tělovýchovy"/>
    <n v="216224"/>
    <x v="50"/>
    <s v="Masarykova univerzita/Právnická fakulta"/>
    <n v="191932294"/>
    <s v="B"/>
    <s v="Přínos k poznání"/>
    <s v="Hadamčík, Lukáš"/>
    <s v="V přiměřené lhůtě: Odčinění nemajetkové újmy způsobené nepřiměřenou délkou soudního řízení"/>
    <x v="4"/>
    <s v="5.5 Law"/>
    <s v="Law"/>
    <x v="0"/>
    <x v="2"/>
    <n v="0"/>
    <n v="0"/>
    <n v="0"/>
    <n v="1"/>
    <n v="0"/>
    <n v="0"/>
  </r>
  <r>
    <s v="VŠ"/>
    <s v="Ministerstvo školství, mládeže a tělovýchovy"/>
    <n v="216224"/>
    <x v="50"/>
    <s v="Masarykova univerzita/Právnická fakulta"/>
    <n v="192023924"/>
    <s v="J"/>
    <s v="Přínos k poznání"/>
    <s v="Vojáček, Ladislav"/>
    <s v="„Zahozené ústavy“ a jejich záhadní autoři"/>
    <x v="4"/>
    <s v="5.5 Law"/>
    <s v="Law"/>
    <x v="0"/>
    <x v="2"/>
    <n v="0"/>
    <n v="0"/>
    <n v="0"/>
    <n v="1"/>
    <n v="0"/>
    <n v="0"/>
  </r>
  <r>
    <s v="VŠ"/>
    <s v="Ministerstvo školství, mládeže a tělovýchovy"/>
    <n v="216224"/>
    <x v="50"/>
    <s v="Masarykova univerzita/Právnická fakulta"/>
    <n v="192023942"/>
    <s v="C"/>
    <s v="Společenská relevance"/>
    <s v="Provazník, Jan"/>
    <s v="Komentář k § 3-12."/>
    <x v="4"/>
    <s v="5.5 Law"/>
    <s v="Law"/>
    <x v="0"/>
    <x v="2"/>
    <n v="0"/>
    <n v="0"/>
    <n v="0"/>
    <n v="1"/>
    <n v="0"/>
    <n v="0"/>
  </r>
  <r>
    <s v="VŠ"/>
    <s v="Ministerstvo školství, mládeže a tělovýchovy"/>
    <n v="216224"/>
    <x v="50"/>
    <s v="Masarykova univerzita/Právnická fakulta"/>
    <n v="192023965"/>
    <s v="J"/>
    <s v="Společenská relevance"/>
    <s v="Harašta, Jakub;Míšek, Jakub;Hanych, Monika;Loutocký, Pavel;Malaník, Michal;Šavelka, Jaromír;Štěpáníková, Markéta;Myška, Matěj"/>
    <s v="Rozměry citací v právu a anotační konvence"/>
    <x v="4"/>
    <s v="5.5 Law"/>
    <s v="Law"/>
    <x v="0"/>
    <x v="2"/>
    <n v="0"/>
    <n v="0"/>
    <n v="0"/>
    <n v="1"/>
    <n v="0"/>
    <n v="0"/>
  </r>
  <r>
    <s v="VŠ"/>
    <s v="Ministerstvo školství, mládeže a tělovýchovy"/>
    <n v="216224"/>
    <x v="50"/>
    <s v="Masarykova univerzita/Právnická fakulta"/>
    <n v="192024024"/>
    <s v="B"/>
    <s v="Společenská relevance"/>
    <s v="Schelle, Karel;Tauchen, Jaromír;Adamová, Karolina;Lojek, Antonín"/>
    <s v="Velké dějiny zemí Koruny české. Tematická řada. Právo"/>
    <x v="4"/>
    <s v="5.5 Law"/>
    <s v="-"/>
    <x v="0"/>
    <x v="2"/>
    <n v="0"/>
    <n v="0"/>
    <n v="0"/>
    <n v="1"/>
    <n v="0"/>
    <n v="0"/>
  </r>
  <r>
    <s v="VŠ"/>
    <s v="Ministerstvo školství, mládeže a tělovýchovy"/>
    <n v="216224"/>
    <x v="50"/>
    <s v="Masarykova univerzita/Právnická fakulta"/>
    <n v="192024033"/>
    <s v="J"/>
    <s v="Společenská relevance"/>
    <s v="Šimíček, Vojtěch"/>
    <s v="Právo na zákonného soudce v České republice"/>
    <x v="4"/>
    <s v="5.5 Law"/>
    <s v="Law"/>
    <x v="0"/>
    <x v="2"/>
    <n v="0"/>
    <n v="0"/>
    <n v="0"/>
    <n v="1"/>
    <n v="0"/>
    <n v="0"/>
  </r>
  <r>
    <s v="VŠ"/>
    <s v="Ministerstvo školství, mládeže a tělovýchovy"/>
    <n v="216224"/>
    <x v="50"/>
    <s v="Masarykova univerzita/Právnická fakulta"/>
    <n v="192024101"/>
    <s v="J"/>
    <s v="Společenská relevance"/>
    <s v="Vomáčka, Vojtěch;Židek, Dominik"/>
    <s v="Omezení účastenství ekologických spolků: Pyrrhovo vítězství stavební lobby"/>
    <x v="4"/>
    <s v="5.5 Law"/>
    <s v="Law"/>
    <x v="0"/>
    <x v="2"/>
    <n v="0"/>
    <n v="0"/>
    <n v="0"/>
    <n v="1"/>
    <n v="0"/>
    <n v="0"/>
  </r>
  <r>
    <s v="VŠ"/>
    <s v="Ministerstvo školství, mládeže a tělovýchovy"/>
    <n v="216224"/>
    <x v="50"/>
    <s v="Masarykova univerzita/Právnická fakulta"/>
    <n v="192034251"/>
    <s v="B"/>
    <s v="Přínos k poznání"/>
    <s v="Drličková, Klára;Nový, Zdeněk"/>
    <s v="Role veřejného zájmu v mezinárodní obchodní a investiční arbitráži"/>
    <x v="4"/>
    <s v="5.5 Law"/>
    <s v="Law"/>
    <x v="0"/>
    <x v="2"/>
    <n v="0"/>
    <n v="0"/>
    <n v="0"/>
    <n v="1"/>
    <n v="0"/>
    <n v="0"/>
  </r>
  <r>
    <s v="VŠ"/>
    <s v="Ministerstvo školství, mládeže a tělovýchovy"/>
    <n v="216224"/>
    <x v="50"/>
    <s v="Masarykova univerzita/Fakulta sociálních studií"/>
    <n v="191893903"/>
    <s v="B"/>
    <s v="Přínos k poznání"/>
    <s v="Holzer, Jan;Mareš, Miroslav;Dufek, Pavel;Havlík, Vlastimil;Mochťak, Michal;Pinková, Aneta;Roberts, Andrew Lawrence;Vejvodová, Petra;Kupka, Petr"/>
    <s v="Challenges To Democracies in East Central Europe"/>
    <x v="4"/>
    <s v="5.6 Political science"/>
    <s v="Political science"/>
    <x v="0"/>
    <x v="0"/>
    <n v="0"/>
    <n v="1"/>
    <n v="0"/>
    <n v="0"/>
    <n v="0"/>
    <n v="0"/>
  </r>
  <r>
    <s v="VŠ"/>
    <s v="Ministerstvo školství, mládeže a tělovýchovy"/>
    <n v="216224"/>
    <x v="50"/>
    <s v="Masarykova univerzita/Fakulta sociálních studií"/>
    <n v="192034120"/>
    <s v="B"/>
    <s v="Přínos k poznání"/>
    <s v="Havlík, Vlastimil;Hloušek, Vít;Kaniok, Petr"/>
    <s v="Europeanised Defiance - Czech Euroscepticism since 2004"/>
    <x v="4"/>
    <s v="5.6 Political science"/>
    <s v="Political science"/>
    <x v="0"/>
    <x v="0"/>
    <n v="0"/>
    <n v="1"/>
    <n v="0"/>
    <n v="0"/>
    <n v="0"/>
    <n v="0"/>
  </r>
  <r>
    <s v="VŠ"/>
    <s v="Ministerstvo školství, mládeže a tělovýchovy"/>
    <n v="216224"/>
    <x v="50"/>
    <s v="Masarykova univerzita/Ekonomicko-správní fakulta"/>
    <n v="192026223"/>
    <s v="C"/>
    <s v="Přínos k poznání"/>
    <s v="Caiani, Manuela;Kluknavská, Alena"/>
    <s v="Extreme Right, the Internet and European Politics in CEE Countries: The Cases of Slovakia and the Czech Republic"/>
    <x v="4"/>
    <s v="5.6 Political science"/>
    <s v="Political science"/>
    <x v="0"/>
    <x v="1"/>
    <n v="0"/>
    <n v="0"/>
    <n v="1"/>
    <n v="0"/>
    <n v="0"/>
    <n v="0"/>
  </r>
  <r>
    <s v="VŠ"/>
    <s v="Ministerstvo školství, mládeže a tělovýchovy"/>
    <n v="216224"/>
    <x v="50"/>
    <s v="Masarykova univerzita/Ekonomicko-správní fakulta"/>
    <n v="192026263"/>
    <s v="C"/>
    <s v="Přínos k poznání"/>
    <s v="Navrátil, Jiří"/>
    <s v="Radical and moderate left activism in the Czech Republic and in Slovakia (1989–2010)"/>
    <x v="4"/>
    <s v="5.6 Political science"/>
    <s v="Political science"/>
    <x v="0"/>
    <x v="1"/>
    <n v="0"/>
    <n v="0"/>
    <n v="1"/>
    <n v="0"/>
    <n v="0"/>
    <n v="0"/>
  </r>
  <r>
    <s v="VŠ"/>
    <s v="Ministerstvo školství, mládeže a tělovýchovy"/>
    <n v="216224"/>
    <x v="50"/>
    <s v="Masarykova univerzita/Fakulta sociálních studií"/>
    <n v="191893978"/>
    <s v="B"/>
    <s v="Přínos k poznání"/>
    <s v="Hrbková, Lenka"/>
    <s v="Understanding Policy Attitudes: Effect of Affective Source Cues on Political Reasoning"/>
    <x v="4"/>
    <s v="5.6 Political science"/>
    <s v="Political science"/>
    <x v="0"/>
    <x v="1"/>
    <n v="0"/>
    <n v="0"/>
    <n v="1"/>
    <n v="0"/>
    <n v="0"/>
    <n v="0"/>
  </r>
  <r>
    <s v="VŠ"/>
    <s v="Ministerstvo školství, mládeže a tělovýchovy"/>
    <n v="216224"/>
    <x v="50"/>
    <s v="Masarykova univerzita/Fakulta sociálních studií"/>
    <n v="191932409"/>
    <s v="C"/>
    <s v="Přínos k poznání"/>
    <s v="Hrbková, Lenka;Chytilek, Roman;Janovský, Jozef;Eibl, Otto;Zagrapan, Jozef"/>
    <s v="Experimental Test of Motivated Reasoning: Attitudes towards the Czech Presidents"/>
    <x v="4"/>
    <s v="5.6 Political science"/>
    <s v="Political science"/>
    <x v="0"/>
    <x v="1"/>
    <n v="0"/>
    <n v="0"/>
    <n v="1"/>
    <n v="0"/>
    <n v="0"/>
    <n v="0"/>
  </r>
  <r>
    <s v="VŠ"/>
    <s v="Ministerstvo školství, mládeže a tělovýchovy"/>
    <n v="216224"/>
    <x v="50"/>
    <s v="Masarykova univerzita/Fakulta sociálních studií"/>
    <n v="191932411"/>
    <s v="C"/>
    <s v="Přínos k poznání"/>
    <s v="Ripka, Vojtěch;Mareš, Miroslav"/>
    <s v="Czech Republic: Awakening of Politics of Welfare"/>
    <x v="4"/>
    <s v="5.6 Political science"/>
    <s v="Political science"/>
    <x v="0"/>
    <x v="1"/>
    <n v="0"/>
    <n v="0"/>
    <n v="1"/>
    <n v="0"/>
    <n v="0"/>
    <n v="0"/>
  </r>
  <r>
    <s v="VŠ"/>
    <s v="Ministerstvo školství, mládeže a tělovýchovy"/>
    <n v="216224"/>
    <x v="50"/>
    <s v="Masarykova univerzita/Fakulta sociálních studií"/>
    <n v="191932414"/>
    <s v="C"/>
    <s v="Přínos k poznání"/>
    <s v="Mareš, Miroslav;Stojar, Richard"/>
    <s v="Extreme right perpetrators"/>
    <x v="4"/>
    <s v="5.6 Political science"/>
    <s v="Political science"/>
    <x v="0"/>
    <x v="1"/>
    <n v="0"/>
    <n v="0"/>
    <n v="1"/>
    <n v="0"/>
    <n v="0"/>
    <n v="0"/>
  </r>
  <r>
    <s v="VŠ"/>
    <s v="Ministerstvo školství, mládeže a tělovýchovy"/>
    <n v="216224"/>
    <x v="50"/>
    <s v="Masarykova univerzita/Fakulta sociálních studií"/>
    <n v="191932415"/>
    <s v="C"/>
    <s v="Přínos k poznání"/>
    <s v="Posłuszna, Elżbieta;Mareš, Miroslav"/>
    <s v="Environmental extremist and animal rights single issue perpetrators"/>
    <x v="4"/>
    <s v="5.6 Political science"/>
    <s v="Political science"/>
    <x v="0"/>
    <x v="1"/>
    <n v="0"/>
    <n v="0"/>
    <n v="1"/>
    <n v="0"/>
    <n v="0"/>
    <n v="0"/>
  </r>
  <r>
    <s v="VŠ"/>
    <s v="Ministerstvo školství, mládeže a tělovýchovy"/>
    <n v="216224"/>
    <x v="50"/>
    <s v="Masarykova univerzita/Fakulta sociálních studií"/>
    <n v="191932513"/>
    <s v="J"/>
    <s v="Přínos k poznání"/>
    <s v="Mochťak, Michal"/>
    <s v="Explaining Electoral Violence in Serbia: fsQCA Analysis of Contentious Behavior in the Electoral Arena"/>
    <x v="4"/>
    <s v="5.6 Political science"/>
    <s v="Political science"/>
    <x v="0"/>
    <x v="1"/>
    <n v="0"/>
    <n v="0"/>
    <n v="1"/>
    <n v="0"/>
    <n v="0"/>
    <n v="0"/>
  </r>
  <r>
    <s v="VŠ"/>
    <s v="Ministerstvo školství, mládeže a tělovýchovy"/>
    <n v="216224"/>
    <x v="50"/>
    <s v="Masarykova univerzita/Fakulta sociálních studií"/>
    <n v="192024190"/>
    <s v="B"/>
    <s v="Společenská relevance"/>
    <s v="Macková, Alena"/>
    <s v="Nová média v politické komunikaci : politici, občané a online sociální sítě"/>
    <x v="4"/>
    <s v="5.6 Political science"/>
    <s v="Political science"/>
    <x v="0"/>
    <x v="1"/>
    <n v="0"/>
    <n v="0"/>
    <n v="1"/>
    <n v="0"/>
    <n v="0"/>
    <n v="0"/>
  </r>
  <r>
    <s v="VŠ"/>
    <s v="Ministerstvo školství, mládeže a tělovýchovy"/>
    <n v="216224"/>
    <x v="50"/>
    <s v="Masarykova univerzita/Fakulta sociálních studií"/>
    <n v="192024263"/>
    <s v="B"/>
    <s v="Přínos k poznání"/>
    <s v="Balík, Stanislav;Hloušek, Vít;Kopeček, Lubomír;Holzer, Jan;Pšeja, Pavel;Roberts, Andrew Lawrence"/>
    <s v="Czech Politics : From West to East and Back Again"/>
    <x v="4"/>
    <s v="5.6 Political science"/>
    <s v="Political science"/>
    <x v="0"/>
    <x v="1"/>
    <n v="0"/>
    <n v="0"/>
    <n v="1"/>
    <n v="0"/>
    <n v="0"/>
    <n v="0"/>
  </r>
  <r>
    <s v="VŠ"/>
    <s v="Ministerstvo školství, mládeže a tělovýchovy"/>
    <n v="216224"/>
    <x v="50"/>
    <s v="Masarykova univerzita/Fakulta sociálních studií"/>
    <n v="192024265"/>
    <s v="C"/>
    <s v="Přínos k poznání"/>
    <s v="Mareš, Miroslav"/>
    <s v="Foreign Fighters in Ukraine : Risk Analysis from the Point of View of NATO"/>
    <x v="4"/>
    <s v="5.6 Political science"/>
    <s v="Political science"/>
    <x v="0"/>
    <x v="1"/>
    <n v="0"/>
    <n v="0"/>
    <n v="1"/>
    <n v="0"/>
    <n v="0"/>
    <n v="0"/>
  </r>
  <r>
    <s v="VŠ"/>
    <s v="Ministerstvo školství, mládeže a tělovýchovy"/>
    <n v="216224"/>
    <x v="50"/>
    <s v="Masarykova univerzita/Fakulta sociálních studií"/>
    <n v="192024319"/>
    <s v="C"/>
    <s v="Přínos k poznání"/>
    <s v="Turcsányi, Richard;Kříž, Zdeněk"/>
    <s v="ASEAN and the Thai-Cambodian Conflict : The Final Stage at Preah Vihear?"/>
    <x v="4"/>
    <s v="5.6 Political science"/>
    <s v="Political science"/>
    <x v="0"/>
    <x v="1"/>
    <n v="0"/>
    <n v="0"/>
    <n v="1"/>
    <n v="0"/>
    <n v="0"/>
    <n v="0"/>
  </r>
  <r>
    <s v="VŠ"/>
    <s v="Ministerstvo školství, mládeže a tělovýchovy"/>
    <n v="216224"/>
    <x v="50"/>
    <s v="Masarykova univerzita/Fakulta sociálních studií"/>
    <n v="192034088"/>
    <s v="C"/>
    <s v="Přínos k poznání"/>
    <s v="Chytilek, Roman;Tóth, Michal"/>
    <s v="Stopping the Evil or Settling for the Lesser Evil : An Experimental Study of Costly Voting with Negative Payoffs in a TRS Electoral System"/>
    <x v="4"/>
    <s v="5.6 Political science"/>
    <s v="Political science"/>
    <x v="0"/>
    <x v="1"/>
    <n v="0"/>
    <n v="0"/>
    <n v="1"/>
    <n v="0"/>
    <n v="0"/>
    <n v="0"/>
  </r>
  <r>
    <s v="VŠ"/>
    <s v="Ministerstvo školství, mládeže a tělovýchovy"/>
    <n v="216224"/>
    <x v="50"/>
    <s v="Masarykova univerzita/Fakulta sociálních studií"/>
    <n v="192034114"/>
    <s v="C"/>
    <s v="Přínos k poznání"/>
    <s v="Hrbková, Lenka;Zagrapan, Jozef;Chytilek, Roman"/>
    <s v="The Demand Side of Negativity and Privatization in News : Experimental Study of News Consumer Habits"/>
    <x v="4"/>
    <s v="5.6 Political science"/>
    <s v="Political science"/>
    <x v="0"/>
    <x v="1"/>
    <n v="0"/>
    <n v="0"/>
    <n v="1"/>
    <n v="0"/>
    <n v="0"/>
    <n v="0"/>
  </r>
  <r>
    <s v="VŠ"/>
    <s v="Ministerstvo školství, mládeže a tělovýchovy"/>
    <n v="216224"/>
    <x v="50"/>
    <s v="Masarykova univerzita/Ekonomicko-správní fakulta"/>
    <n v="191894554"/>
    <s v="C"/>
    <s v="Přínos k poznání"/>
    <s v="Nemec, Juraj;Soukopová, Jana"/>
    <s v="Mixed System: Transformation and Current Trends in the Provision of Local Public Services in the Czech and Slovak Republics"/>
    <x v="4"/>
    <s v="5.6 Political science"/>
    <s v="Public administration"/>
    <x v="0"/>
    <x v="2"/>
    <n v="0"/>
    <n v="0"/>
    <n v="0"/>
    <n v="1"/>
    <n v="0"/>
    <n v="0"/>
  </r>
  <r>
    <s v="VŠ"/>
    <s v="Ministerstvo školství, mládeže a tělovýchovy"/>
    <n v="216224"/>
    <x v="50"/>
    <s v="Masarykova univerzita/Fakulta sociálních studií"/>
    <n v="191893964"/>
    <s v="B"/>
    <s v="Přínos k poznání"/>
    <s v="Holzer, Jan;Molek, Pavel;Dufek, Pavel;Baroš, Jiří;Mochťak, Michal;Pospíšil, Ivo;Preclík, Petr;Smekal, Hubert"/>
    <s v="Demokratyzacja i prawa czlowieka. Spojrzenie z Europy Srodkowej"/>
    <x v="4"/>
    <s v="5.6 Political science"/>
    <s v="Political science"/>
    <x v="0"/>
    <x v="2"/>
    <n v="0"/>
    <n v="0"/>
    <n v="0"/>
    <n v="1"/>
    <n v="0"/>
    <n v="0"/>
  </r>
  <r>
    <s v="VŠ"/>
    <s v="Ministerstvo školství, mládeže a tělovýchovy"/>
    <n v="216224"/>
    <x v="50"/>
    <s v="Masarykova univerzita/Fakulta sociálních studií"/>
    <n v="191893991"/>
    <s v="J"/>
    <s v="Přínos k poznání"/>
    <s v="Sirovátka, Tomáš"/>
    <s v="Česká sociální politika v perspektivě sociálních investic"/>
    <x v="4"/>
    <s v="5.6 Political science"/>
    <s v="Public administration"/>
    <x v="0"/>
    <x v="2"/>
    <n v="0"/>
    <n v="0"/>
    <n v="0"/>
    <n v="1"/>
    <n v="0"/>
    <n v="0"/>
  </r>
  <r>
    <s v="VŠ"/>
    <s v="Ministerstvo školství, mládeže a tělovýchovy"/>
    <n v="216224"/>
    <x v="50"/>
    <s v="Masarykova univerzita/Fakulta sociálních studií"/>
    <n v="191932420"/>
    <s v="J"/>
    <s v="Přínos k poznání"/>
    <s v="Navrátilová, Jitka;Navrátil, Pavel"/>
    <s v="Educational discourses in social work"/>
    <x v="4"/>
    <s v="5.6 Political science"/>
    <s v="Public administration"/>
    <x v="0"/>
    <x v="2"/>
    <n v="0"/>
    <n v="0"/>
    <n v="0"/>
    <n v="1"/>
    <n v="0"/>
    <n v="0"/>
  </r>
  <r>
    <s v="VŠ"/>
    <s v="Ministerstvo školství, mládeže a tělovýchovy"/>
    <n v="216224"/>
    <x v="50"/>
    <s v="Masarykova univerzita/Fakulta sociálních studií"/>
    <n v="191932506"/>
    <s v="J"/>
    <s v="Přínos k poznání"/>
    <s v="Baláž, Roman;Musil, Libor"/>
    <s v="Faktory bránící dosahování oborových zájmů sociální práce"/>
    <x v="4"/>
    <s v="5.6 Political science"/>
    <s v="Public administration"/>
    <x v="0"/>
    <x v="2"/>
    <n v="0"/>
    <n v="0"/>
    <n v="0"/>
    <n v="1"/>
    <n v="0"/>
    <n v="0"/>
  </r>
  <r>
    <s v="VŠ"/>
    <s v="Ministerstvo školství, mládeže a tělovýchovy"/>
    <n v="216224"/>
    <x v="50"/>
    <s v="Masarykova univerzita/Fakulta sociálních studií"/>
    <n v="192024199"/>
    <s v="C"/>
    <s v="Přínos k poznání"/>
    <s v="Eibl, Otto;Pink, Michal"/>
    <s v="Election Results, Candidate Lists and the Framing of Campaigns"/>
    <x v="4"/>
    <s v="5.6 Political science"/>
    <s v="Political science"/>
    <x v="0"/>
    <x v="2"/>
    <n v="0"/>
    <n v="0"/>
    <n v="0"/>
    <n v="1"/>
    <n v="0"/>
    <n v="0"/>
  </r>
  <r>
    <s v="VŠ"/>
    <s v="Ministerstvo školství, mládeže a tělovýchovy"/>
    <n v="216224"/>
    <x v="50"/>
    <s v="Masarykova univerzita/Fakulta sociálních studií"/>
    <n v="192024208"/>
    <s v="C"/>
    <s v="Přínos k poznání"/>
    <s v="Pink, Michal"/>
    <s v="Czech Republic : Regional Elections Without Regional Politics"/>
    <x v="4"/>
    <s v="5.6 Political science"/>
    <s v="Political science"/>
    <x v="0"/>
    <x v="2"/>
    <n v="0"/>
    <n v="0"/>
    <n v="0"/>
    <n v="1"/>
    <n v="0"/>
    <n v="0"/>
  </r>
  <r>
    <s v="VŠ"/>
    <s v="Ministerstvo školství, mládeže a tělovýchovy"/>
    <n v="216224"/>
    <x v="50"/>
    <s v="Masarykova univerzita/Fakulta sociálních studií"/>
    <n v="192024209"/>
    <s v="C"/>
    <s v="Přínos k poznání"/>
    <s v="Rybář, Marek;Spáč, Peter"/>
    <s v="Slovakia : The Unbearable Lightness of Regionalization"/>
    <x v="4"/>
    <s v="5.6 Political science"/>
    <s v="Political science"/>
    <x v="0"/>
    <x v="2"/>
    <n v="0"/>
    <n v="0"/>
    <n v="0"/>
    <n v="1"/>
    <n v="0"/>
    <n v="0"/>
  </r>
  <r>
    <s v="VŠ"/>
    <s v="Ministerstvo školství, mládeže a tělovýchovy"/>
    <n v="216224"/>
    <x v="50"/>
    <s v="Masarykova univerzita/Fakulta sociálních studií"/>
    <n v="192024338"/>
    <s v="C"/>
    <s v="Přínos k poznání"/>
    <s v="Kubalčíková, Kateřina;Szüdi, Gábor;Szüdi, Jaroslava;Havlíková, Jana"/>
    <s v="The de-institutionalisation of care for older people in the Czech Republic and Slovakia : national strategies and local outcomes"/>
    <x v="4"/>
    <s v="5.6 Political science"/>
    <s v="Public administration"/>
    <x v="0"/>
    <x v="2"/>
    <n v="0"/>
    <n v="0"/>
    <n v="0"/>
    <n v="1"/>
    <n v="0"/>
    <n v="0"/>
  </r>
  <r>
    <s v="VŠ"/>
    <s v="Ministerstvo školství, mládeže a tělovýchovy"/>
    <n v="216224"/>
    <x v="50"/>
    <s v="Masarykova univerzita/Fakulta sportovních studií"/>
    <n v="192025929"/>
    <s v="B"/>
    <s v="Společenská relevance"/>
    <s v="Reguli, Zdenko;Vít, Michal;Bugala, Martin"/>
    <s v="Sdílení znalostí v policejních organizacích"/>
    <x v="4"/>
    <s v="5.6 Political science"/>
    <s v="-"/>
    <x v="0"/>
    <x v="2"/>
    <n v="0"/>
    <n v="0"/>
    <n v="0"/>
    <n v="1"/>
    <n v="0"/>
    <n v="0"/>
  </r>
  <r>
    <s v="VŠ"/>
    <s v="Ministerstvo školství, mládeže a tělovýchovy"/>
    <n v="216224"/>
    <x v="50"/>
    <s v="Masarykova univerzita/Fakulta sportovních studií"/>
    <n v="192025930"/>
    <s v="B"/>
    <s v="Společenská relevance"/>
    <s v="Vít, Michal;Reguli, Zdenko;Sebera, Martin;Bugala, Martin"/>
    <s v="Identita policejních organizací"/>
    <x v="4"/>
    <s v="5.6 Political science"/>
    <s v="-"/>
    <x v="0"/>
    <x v="2"/>
    <n v="0"/>
    <n v="0"/>
    <n v="0"/>
    <n v="1"/>
    <n v="0"/>
    <n v="0"/>
  </r>
  <r>
    <s v="VŠ"/>
    <s v="Ministerstvo školství, mládeže a tělovýchovy"/>
    <n v="216224"/>
    <x v="50"/>
    <s v="Masarykova univerzita/Fakulta sportovních studií"/>
    <n v="192025910"/>
    <s v="C"/>
    <s v="Společenská relevance"/>
    <s v="Nová, Jana"/>
    <s v="Introducing Imre Lakatos' research programs in sport management"/>
    <x v="4"/>
    <s v="5.6 Political science"/>
    <s v="-"/>
    <x v="0"/>
    <x v="3"/>
    <n v="0"/>
    <n v="0"/>
    <n v="0"/>
    <n v="0"/>
    <n v="1"/>
    <n v="0"/>
  </r>
  <r>
    <s v="VŠ"/>
    <s v="Ministerstvo školství, mládeže a tělovýchovy"/>
    <n v="216224"/>
    <x v="50"/>
    <s v="Masarykova univerzita/Fakulta sociálních studií"/>
    <n v="192034156"/>
    <s v="C"/>
    <s v="Přínos k poznání"/>
    <s v="Fraňková, Eva;Cattaneo, Claudio"/>
    <s v="Food, Feed, Fuel, Fibre and Finance : Looking for Sustainability Halfway Between Traditional Organic and Industrialised Agriculture in the Czech Republic"/>
    <x v="4"/>
    <s v="5.7 Social and economic geography"/>
    <s v="Environmental sciences (social aspects)"/>
    <x v="0"/>
    <x v="0"/>
    <n v="0"/>
    <n v="1"/>
    <n v="0"/>
    <n v="0"/>
    <n v="0"/>
    <n v="0"/>
  </r>
  <r>
    <s v="VŠ"/>
    <s v="Ministerstvo školství, mládeže a tělovýchovy"/>
    <n v="216224"/>
    <x v="50"/>
    <s v="Masarykova univerzita/Ekonomicko-správní fakulta"/>
    <n v="191934610"/>
    <s v="B"/>
    <s v="Přínos k poznání"/>
    <s v="Žítek, Vladimír;Klímová, Viktorie"/>
    <s v="Aplikace konceptu regionálních inovačních systémů a implikace pro inovační politiku"/>
    <x v="4"/>
    <s v="5.7 Social and economic geography"/>
    <s v="Urban studies (planning and development)"/>
    <x v="0"/>
    <x v="1"/>
    <n v="0"/>
    <n v="0"/>
    <n v="1"/>
    <n v="0"/>
    <n v="0"/>
    <n v="0"/>
  </r>
  <r>
    <s v="VŠ"/>
    <s v="Ministerstvo školství, mládeže a tělovýchovy"/>
    <n v="216224"/>
    <x v="50"/>
    <s v="Masarykova univerzita/Ekonomicko-správní fakulta"/>
    <n v="191934611"/>
    <s v="C"/>
    <s v="Přínos k poznání"/>
    <s v="Stojanov, Robert;Duží, Barbora;Kelman, Ilan;Němec, Daniel;Procházka, David"/>
    <s v="Household Adaptation Strategies to Climate Extremes Impacts and Population Dynamics: Case Study from the Czech Republic"/>
    <x v="4"/>
    <s v="5.7 Social and economic geography"/>
    <s v="Environmental sciences (social aspects)"/>
    <x v="0"/>
    <x v="1"/>
    <n v="0"/>
    <n v="0"/>
    <n v="1"/>
    <n v="0"/>
    <n v="0"/>
    <n v="0"/>
  </r>
  <r>
    <s v="VŠ"/>
    <s v="Ministerstvo školství, mládeže a tělovýchovy"/>
    <n v="216224"/>
    <x v="50"/>
    <s v="Masarykova univerzita/Ekonomicko-správní fakulta"/>
    <n v="192026284"/>
    <s v="B"/>
    <s v="Společenská relevance"/>
    <s v="Rederer, Václav;Růt, Štěpán;Jandová, Monika;Seidenglanz, Daniel;Tomeš, Zdeněk"/>
    <s v="Železniční reforma ve Velké Británii"/>
    <x v="4"/>
    <s v="5.7 Social and economic geography"/>
    <s v="Transport planning and social aspects of transport (transport engineering to be 2.1)"/>
    <x v="0"/>
    <x v="1"/>
    <n v="0"/>
    <n v="0"/>
    <n v="1"/>
    <n v="0"/>
    <n v="0"/>
    <n v="0"/>
  </r>
  <r>
    <s v="VŠ"/>
    <s v="Ministerstvo školství, mládeže a tělovýchovy"/>
    <n v="216224"/>
    <x v="50"/>
    <s v="Masarykova univerzita/Fakulta sociálních studií"/>
    <n v="192034160"/>
    <s v="C"/>
    <s v="Přínos k poznání"/>
    <s v="Fraňková, Eva;Haas, Willi;Singh, Simron Jit"/>
    <s v="Introduction : Key Concepts, Debates and Approaches in Analysing the Sustainability of Agri-Food Systems"/>
    <x v="4"/>
    <s v="5.7 Social and economic geography"/>
    <s v="Environmental sciences (social aspects)"/>
    <x v="0"/>
    <x v="1"/>
    <n v="0"/>
    <n v="0"/>
    <n v="1"/>
    <n v="0"/>
    <n v="0"/>
    <n v="0"/>
  </r>
  <r>
    <s v="VŠ"/>
    <s v="Ministerstvo školství, mládeže a tělovýchovy"/>
    <n v="216224"/>
    <x v="50"/>
    <s v="Masarykova univerzita/Fakulta sociálních studií"/>
    <n v="192034161"/>
    <s v="C"/>
    <s v="Přínos k poznání"/>
    <s v="Singh, Simron Jit;Haas, Willi;Fraňková, Eva"/>
    <s v="Conclusions : Promises and Challenges for Sustainable Agri-food Systems"/>
    <x v="4"/>
    <s v="5.7 Social and economic geography"/>
    <s v="Environmental sciences (social aspects)"/>
    <x v="0"/>
    <x v="1"/>
    <n v="0"/>
    <n v="0"/>
    <n v="1"/>
    <n v="0"/>
    <n v="0"/>
    <n v="0"/>
  </r>
  <r>
    <s v="VŠ"/>
    <s v="Ministerstvo školství, mládeže a tělovýchovy"/>
    <n v="216224"/>
    <x v="50"/>
    <s v="Masarykova univerzita/Přírodovědecká fakulta"/>
    <n v="192025309"/>
    <s v="B"/>
    <s v="Přínos k poznání"/>
    <s v="Wittmann, Maxmilian;Kopáčik, Gabriel;Culek, Martin;Vaishar, Antonín;Petrová Kafková, Marcela;Ctibor, Tomáš"/>
    <s v="Mezi domy, mezi lidmi?"/>
    <x v="4"/>
    <s v="5.7 Social and economic geography"/>
    <s v="Urban studies (planning and development)"/>
    <x v="0"/>
    <x v="1"/>
    <n v="0"/>
    <n v="0"/>
    <n v="1"/>
    <n v="0"/>
    <n v="0"/>
    <n v="0"/>
  </r>
  <r>
    <s v="VŠ"/>
    <s v="Ministerstvo školství, mládeže a tělovýchovy"/>
    <n v="216224"/>
    <x v="50"/>
    <s v="Masarykova univerzita/Přírodovědecká fakulta"/>
    <n v="192025395"/>
    <s v="J"/>
    <s v="Přínos k poznání"/>
    <s v="Andráško, Ivan"/>
    <s v="“East meets West” – on studying “Eastern” housing estates through “Western” concepts and approaches"/>
    <x v="4"/>
    <s v="5.7 Social and economic geography"/>
    <s v="Urban studies (planning and development)"/>
    <x v="0"/>
    <x v="1"/>
    <n v="0"/>
    <n v="0"/>
    <n v="1"/>
    <n v="0"/>
    <n v="0"/>
    <n v="0"/>
  </r>
  <r>
    <s v="VŠ"/>
    <s v="Ministerstvo školství, mládeže a tělovýchovy"/>
    <n v="216224"/>
    <x v="50"/>
    <s v="Masarykova univerzita/Ekonomicko-správní fakulta"/>
    <n v="192026123"/>
    <s v="C"/>
    <s v="Přínos k poznání"/>
    <s v="Vystoupil, Jiří;Šauer, Martin"/>
    <s v="Geography of Tourism in the Czech Republic"/>
    <x v="4"/>
    <s v="5.7 Social and economic geography"/>
    <s v="Cultural and economic geography"/>
    <x v="0"/>
    <x v="2"/>
    <n v="0"/>
    <n v="0"/>
    <n v="0"/>
    <n v="1"/>
    <n v="0"/>
    <n v="0"/>
  </r>
  <r>
    <s v="VŠ"/>
    <s v="Ministerstvo školství, mládeže a tělovýchovy"/>
    <n v="216224"/>
    <x v="50"/>
    <s v="Masarykova univerzita/Ekonomicko-správní fakulta"/>
    <n v="192026273"/>
    <s v="C"/>
    <s v="Společenská relevance"/>
    <s v="Kotala, Dominik;Bilková, Kristína;Kunc, Josef;Tonev, Petr"/>
    <s v="Omezené možnosti nakupování (nejen) v centru Brna? Identifikace potravinových pouští"/>
    <x v="4"/>
    <s v="5.7 Social and economic geography"/>
    <s v="Urban studies (planning and development)"/>
    <x v="0"/>
    <x v="2"/>
    <n v="0"/>
    <n v="0"/>
    <n v="0"/>
    <n v="1"/>
    <n v="0"/>
    <n v="0"/>
  </r>
  <r>
    <s v="VŠ"/>
    <s v="Ministerstvo školství, mládeže a tělovýchovy"/>
    <n v="216224"/>
    <x v="50"/>
    <s v="Masarykova univerzita/Fakulta sociálních studií"/>
    <n v="191893928"/>
    <s v="C"/>
    <s v="Přínos k poznání"/>
    <s v="Macek, Jakub;Zahrádka, Pavel"/>
    <s v="Online Piracy and the Transformation of the Audiences’ Practices: The Case of the Czech Republic"/>
    <x v="4"/>
    <s v="5.8 Media and communications"/>
    <s v="Media and socio-cultural communication "/>
    <x v="0"/>
    <x v="0"/>
    <n v="0"/>
    <n v="1"/>
    <n v="0"/>
    <n v="0"/>
    <n v="0"/>
    <n v="0"/>
  </r>
  <r>
    <s v="VŠ"/>
    <s v="Ministerstvo školství, mládeže a tělovýchovy"/>
    <n v="216224"/>
    <x v="50"/>
    <s v="Masarykova univerzita/Fakulta sociálních studií"/>
    <n v="192034126"/>
    <s v="B"/>
    <s v="Společenská relevance"/>
    <s v="Volek, Jaromír;Urbániková, Marína"/>
    <s v="Čeští novináři v komparativní perspektivě"/>
    <x v="4"/>
    <s v="5.8 Media and communications"/>
    <s v="-"/>
    <x v="0"/>
    <x v="1"/>
    <n v="0"/>
    <n v="0"/>
    <n v="1"/>
    <n v="0"/>
    <n v="0"/>
    <n v="0"/>
  </r>
  <r>
    <s v="VŠ"/>
    <s v="Ministerstvo školství, mládeže a tělovýchovy"/>
    <n v="216224"/>
    <x v="50"/>
    <s v="Masarykova univerzita/Filozofická fakulta"/>
    <n v="191893744"/>
    <s v="J"/>
    <s v="Přínos k poznání"/>
    <s v="Bernátek, Martin"/>
    <s v="Projekty spolupráce, formy propagace : Pražský lingvistický kroužek a německojazyčný tisk v meziválečném Československu"/>
    <x v="4"/>
    <s v="5.8 Media and communications"/>
    <s v="Journalism"/>
    <x v="0"/>
    <x v="1"/>
    <n v="0"/>
    <n v="0"/>
    <n v="1"/>
    <n v="0"/>
    <n v="0"/>
    <n v="0"/>
  </r>
  <r>
    <s v="VŠ"/>
    <s v="Ministerstvo školství, mládeže a tělovýchovy"/>
    <n v="216224"/>
    <x v="50"/>
    <s v="Masarykova univerzita/Fakulta sociálních studií"/>
    <n v="191893910"/>
    <s v="B"/>
    <s v="Přínos k poznání"/>
    <s v="Balík, Stanislav;Hanuš, Jiří;Fasora, Lukáš;Vlha, Marek"/>
    <s v="Der tschechische Antiklerikalismus. Quellen, Themen und Gestalt des tschechischen Antiklerikalismus in den Jahren 1848-1938"/>
    <x v="2"/>
    <s v="6.1 History and Archaeology"/>
    <s v="History (history of science and technology to be 6.3, history of specific sciences to be under the respective headings)"/>
    <x v="0"/>
    <x v="5"/>
    <n v="1"/>
    <n v="0"/>
    <n v="0"/>
    <n v="0"/>
    <n v="0"/>
    <n v="0"/>
  </r>
  <r>
    <s v="VŠ"/>
    <s v="Ministerstvo školství, mládeže a tělovýchovy"/>
    <n v="216224"/>
    <x v="50"/>
    <s v="Masarykova univerzita/Filozofická fakulta"/>
    <n v="191893743"/>
    <s v="B"/>
    <s v="Přínos k poznání"/>
    <s v="Elbel, Petr;Bar, Přemysl;Bárta, Stanislav;Reitinger, Lukáš"/>
    <s v="Regesten Kaiser Sigismunds (1410-1437) nach Archiven und Bibliotheken geordnet. Band 3: Die Urkunden aus den Archiven und Bibliotheken Südböhmens"/>
    <x v="2"/>
    <s v="6.1 History and Archaeology"/>
    <s v="History (history of science and technology to be 6.3, history of specific sciences to be under the respective headings)"/>
    <x v="0"/>
    <x v="5"/>
    <n v="1"/>
    <n v="0"/>
    <n v="0"/>
    <n v="0"/>
    <n v="0"/>
    <n v="0"/>
  </r>
  <r>
    <s v="VŠ"/>
    <s v="Ministerstvo školství, mládeže a tělovýchovy"/>
    <n v="216224"/>
    <x v="50"/>
    <s v="Masarykova univerzita/Filozofická fakulta"/>
    <n v="191893674"/>
    <s v="J"/>
    <s v="Přínos k poznání"/>
    <s v="Brenon, Anne;Zbíral, David"/>
    <s v="Le codex cathare occitan de Lyon : Un livre de Peire Autier?"/>
    <x v="2"/>
    <s v="6.1 History and Archaeology"/>
    <s v="History (history of science and technology to be 6.3, history of specific sciences to be under the respective headings)"/>
    <x v="0"/>
    <x v="0"/>
    <n v="0"/>
    <n v="1"/>
    <n v="0"/>
    <n v="0"/>
    <n v="0"/>
    <n v="0"/>
  </r>
  <r>
    <s v="VŠ"/>
    <s v="Ministerstvo školství, mládeže a tělovýchovy"/>
    <n v="216224"/>
    <x v="50"/>
    <s v="Masarykova univerzita/Filozofická fakulta"/>
    <n v="191893676"/>
    <s v="C"/>
    <s v="Přínos k poznání"/>
    <s v="Elbel, Petr"/>
    <s v="Prag und Ofen als Kaiserresidenzen. Die Verlagerung des Reichsschwerpunkts nach Osten unter den Luxemburgern und deren Folgen für das Reich"/>
    <x v="2"/>
    <s v="6.1 History and Archaeology"/>
    <s v="History (history of science and technology to be 6.3, history of specific sciences to be under the respective headings)"/>
    <x v="0"/>
    <x v="0"/>
    <n v="0"/>
    <n v="1"/>
    <n v="0"/>
    <n v="0"/>
    <n v="0"/>
    <n v="0"/>
  </r>
  <r>
    <s v="VŠ"/>
    <s v="Ministerstvo školství, mládeže a tělovýchovy"/>
    <n v="216224"/>
    <x v="50"/>
    <s v="Masarykova univerzita/Filozofická fakulta"/>
    <n v="191893760"/>
    <s v="C"/>
    <s v="Přínos k poznání"/>
    <s v="Elbel, Petr"/>
    <s v="Personenforschung zum Hof Kaiser Sigismunds am Beispiel der böhmischen Höflinge und Parteigänger Sigismunds"/>
    <x v="2"/>
    <s v="6.1 History and Archaeology"/>
    <s v="History (history of science and technology to be 6.3, history of specific sciences to be under the respective headings)"/>
    <x v="0"/>
    <x v="0"/>
    <n v="0"/>
    <n v="1"/>
    <n v="0"/>
    <n v="0"/>
    <n v="0"/>
    <n v="0"/>
  </r>
  <r>
    <s v="VŠ"/>
    <s v="Ministerstvo školství, mládeže a tělovýchovy"/>
    <n v="216224"/>
    <x v="50"/>
    <s v="Masarykova univerzita/Filozofická fakulta"/>
    <n v="191893771"/>
    <s v="B"/>
    <s v="Přínos k poznání"/>
    <s v="Dresler, Petr"/>
    <s v="Břeclav-Pohansko VIII. Hospodářské zázemí centra nebo jen osady v blízkosti zázemí centra?"/>
    <x v="2"/>
    <s v="6.1 History and Archaeology"/>
    <s v="Archaeology"/>
    <x v="0"/>
    <x v="0"/>
    <n v="0"/>
    <n v="1"/>
    <n v="0"/>
    <n v="0"/>
    <n v="0"/>
    <n v="0"/>
  </r>
  <r>
    <s v="VŠ"/>
    <s v="Ministerstvo školství, mládeže a tělovýchovy"/>
    <n v="216224"/>
    <x v="50"/>
    <s v="Masarykova univerzita/Filozofická fakulta"/>
    <n v="191893810"/>
    <s v="B"/>
    <s v="Přínos k poznání"/>
    <s v="Macháček, Jiří;Dresler, Petr;Přichystalová, Renáta;Sládek, Vladimír"/>
    <s v="Břeclav - Pohansko VII. Kostelní pohřebiště na Severovýchodním předhradí"/>
    <x v="2"/>
    <s v="6.1 History and Archaeology"/>
    <s v="Archaeology"/>
    <x v="0"/>
    <x v="0"/>
    <n v="0"/>
    <n v="1"/>
    <n v="0"/>
    <n v="0"/>
    <n v="0"/>
    <n v="0"/>
  </r>
  <r>
    <s v="VŠ"/>
    <s v="Ministerstvo školství, mládeže a tělovýchovy"/>
    <n v="216224"/>
    <x v="50"/>
    <s v="Masarykova univerzita/Filozofická fakulta"/>
    <n v="192022997"/>
    <s v="J"/>
    <s v="Přínos k poznání"/>
    <s v="Hrubý, Petr"/>
    <s v="Nové průzkumy středověké montánní krajiny na Českomoravské vrchovině"/>
    <x v="2"/>
    <s v="6.1 History and Archaeology"/>
    <s v="Archaeology"/>
    <x v="0"/>
    <x v="0"/>
    <n v="0"/>
    <n v="1"/>
    <n v="0"/>
    <n v="0"/>
    <n v="0"/>
    <n v="0"/>
  </r>
  <r>
    <s v="VŠ"/>
    <s v="Ministerstvo školství, mládeže a tělovýchovy"/>
    <n v="216224"/>
    <x v="50"/>
    <s v="Masarykova univerzita/Filozofická fakulta"/>
    <n v="192023061"/>
    <s v="B"/>
    <s v="Přínos k poznání"/>
    <s v="Reitinger, Lukáš"/>
    <s v="Vratislav. První král Čechů"/>
    <x v="2"/>
    <s v="6.1 History and Archaeology"/>
    <s v="History (history of science and technology to be 6.3, history of specific sciences to be under the respective headings)"/>
    <x v="0"/>
    <x v="0"/>
    <n v="0"/>
    <n v="1"/>
    <n v="0"/>
    <n v="0"/>
    <n v="0"/>
    <n v="0"/>
  </r>
  <r>
    <s v="VŠ"/>
    <s v="Ministerstvo školství, mládeže a tělovýchovy"/>
    <n v="216224"/>
    <x v="50"/>
    <s v="Masarykova univerzita/Filozofická fakulta"/>
    <n v="192023160"/>
    <s v="C"/>
    <s v="Přínos k poznání"/>
    <s v="Kalhous, David"/>
    <s v="East meets West, West Meets East? Constructing Difference in the First Life of St Adalbert and in the Life of St Neilos"/>
    <x v="2"/>
    <s v="6.1 History and Archaeology"/>
    <s v="History (history of science and technology to be 6.3, history of specific sciences to be under the respective headings)"/>
    <x v="0"/>
    <x v="0"/>
    <n v="0"/>
    <n v="1"/>
    <n v="0"/>
    <n v="0"/>
    <n v="0"/>
    <n v="0"/>
  </r>
  <r>
    <s v="VŠ"/>
    <s v="Ministerstvo školství, mládeže a tělovýchovy"/>
    <n v="216224"/>
    <x v="50"/>
    <s v="Masarykova univerzita/Filozofická fakulta"/>
    <n v="192023609"/>
    <s v="B"/>
    <s v="Společenská relevance"/>
    <s v="Němec, Jiří"/>
    <s v="Eduard Winter 1896-1982 : Zpráva o originalitě a přizpůsobení se sudetoněmeckého historika"/>
    <x v="2"/>
    <s v="6.1 History and Archaeology"/>
    <s v="History (history of science and technology to be 6.3, history of specific sciences to be under the respective headings)"/>
    <x v="0"/>
    <x v="0"/>
    <n v="0"/>
    <n v="1"/>
    <n v="0"/>
    <n v="0"/>
    <n v="0"/>
    <n v="0"/>
  </r>
  <r>
    <s v="VŠ"/>
    <s v="Ministerstvo školství, mládeže a tělovýchovy"/>
    <n v="216224"/>
    <x v="50"/>
    <s v="Masarykova univerzita/Filozofická fakulta"/>
    <n v="192034580"/>
    <s v="J"/>
    <s v="Přínos k poznání"/>
    <s v="Malý, Tomáš"/>
    <s v="Concepts of Charity : The Habsburg Empire and the South Moravian Example, 1750-1800"/>
    <x v="2"/>
    <s v="6.1 History and Archaeology"/>
    <s v="History (history of science and technology to be 6.3, history of specific sciences to be under the respective headings)"/>
    <x v="0"/>
    <x v="0"/>
    <n v="0"/>
    <n v="1"/>
    <n v="0"/>
    <n v="0"/>
    <n v="0"/>
    <n v="0"/>
  </r>
  <r>
    <s v="VŠ"/>
    <s v="Ministerstvo školství, mládeže a tělovýchovy"/>
    <n v="216224"/>
    <x v="50"/>
    <s v="Masarykova univerzita/Filozofická fakulta"/>
    <n v="192034582"/>
    <s v="B"/>
    <s v="Společenská relevance"/>
    <s v="Fasora, Lukáš"/>
    <s v="Josef Hybeš (1850–1921). Život, dílo a mýtus"/>
    <x v="2"/>
    <s v="6.1 History and Archaeology"/>
    <s v="History (history of science and technology to be 6.3, history of specific sciences to be under the respective headings)"/>
    <x v="0"/>
    <x v="0"/>
    <n v="0"/>
    <n v="1"/>
    <n v="0"/>
    <n v="0"/>
    <n v="0"/>
    <n v="0"/>
  </r>
  <r>
    <s v="VŠ"/>
    <s v="Ministerstvo školství, mládeže a tělovýchovy"/>
    <n v="216224"/>
    <x v="50"/>
    <s v="Masarykova univerzita/Filozofická fakulta"/>
    <n v="192035677"/>
    <s v="N"/>
    <s v="Společenská relevance"/>
    <s v="Šabatová, Klára;Bíško, Richard;Hejhal, Petr;Kolář, Jan"/>
    <s v="Mapa pravěkých památek regionu Českomoravské vrchoviny"/>
    <x v="2"/>
    <s v="6.1 History and Archaeology"/>
    <s v="Archaeology"/>
    <x v="0"/>
    <x v="0"/>
    <n v="0"/>
    <n v="1"/>
    <n v="0"/>
    <n v="0"/>
    <n v="0"/>
    <n v="0"/>
  </r>
  <r>
    <s v="VŠ"/>
    <s v="Ministerstvo školství, mládeže a tělovýchovy"/>
    <n v="216224"/>
    <x v="50"/>
    <s v="Masarykova univerzita/Přírodovědecká fakulta"/>
    <n v="191933451"/>
    <s v="B"/>
    <s v="Přínos k poznání"/>
    <s v="Nováček, Karel;Melčák, Miroslav;Starková, Lenka;Ali Muhammad Amin, Narmin;Petřík, Jan;Neumeier, Emily"/>
    <s v="Medieval Urban Landscape in Northeastern Mesopotamia"/>
    <x v="2"/>
    <s v="6.1 History and Archaeology"/>
    <s v="Archaeology"/>
    <x v="0"/>
    <x v="0"/>
    <n v="0"/>
    <n v="1"/>
    <n v="0"/>
    <n v="0"/>
    <n v="0"/>
    <n v="0"/>
  </r>
  <r>
    <s v="VŠ"/>
    <s v="Ministerstvo školství, mládeže a tělovýchovy"/>
    <n v="216224"/>
    <x v="50"/>
    <s v="Masarykova univerzita/Filozofická fakulta"/>
    <n v="191893643"/>
    <s v="C"/>
    <s v="Přínos k poznání"/>
    <s v="Bárta, Stanislav"/>
    <s v="The Finacial Dimension of the Pledge Policy of King Sigismund of Luxembourg in Bohemia (1419–1437)"/>
    <x v="2"/>
    <s v="6.1 History and Archaeology"/>
    <s v="History (history of science and technology to be 6.3, history of specific sciences to be under the respective headings)"/>
    <x v="0"/>
    <x v="1"/>
    <n v="0"/>
    <n v="0"/>
    <n v="1"/>
    <n v="0"/>
    <n v="0"/>
    <n v="0"/>
  </r>
  <r>
    <s v="VŠ"/>
    <s v="Ministerstvo školství, mládeže a tělovýchovy"/>
    <n v="216224"/>
    <x v="50"/>
    <s v="Masarykova univerzita/Filozofická fakulta"/>
    <n v="191893766"/>
    <s v="C"/>
    <s v="Přínos k poznání"/>
    <s v="Macháček, Jiří"/>
    <s v="Velkomoravská rotunda na Pohansku a její zakladatel"/>
    <x v="2"/>
    <s v="6.1 History and Archaeology"/>
    <s v="Archaeology"/>
    <x v="0"/>
    <x v="1"/>
    <n v="0"/>
    <n v="0"/>
    <n v="1"/>
    <n v="0"/>
    <n v="0"/>
    <n v="0"/>
  </r>
  <r>
    <s v="VŠ"/>
    <s v="Ministerstvo školství, mládeže a tělovýchovy"/>
    <n v="216224"/>
    <x v="50"/>
    <s v="Masarykova univerzita/Filozofická fakulta"/>
    <n v="191893770"/>
    <s v="C"/>
    <s v="Přínos k poznání"/>
    <s v="Čambal, Radoslav;Milo, Peter;Murín, Igor"/>
    <s v="Geofyzikálny prieskum mohýl v Dunajskej Lužnej-Nových Košariskách"/>
    <x v="2"/>
    <s v="6.1 History and Archaeology"/>
    <s v="Archaeology"/>
    <x v="0"/>
    <x v="1"/>
    <n v="0"/>
    <n v="0"/>
    <n v="1"/>
    <n v="0"/>
    <n v="0"/>
    <n v="0"/>
  </r>
  <r>
    <s v="VŠ"/>
    <s v="Ministerstvo školství, mládeže a tělovýchovy"/>
    <n v="216224"/>
    <x v="50"/>
    <s v="Masarykova univerzita/Filozofická fakulta"/>
    <n v="191893821"/>
    <s v="B"/>
    <s v="Přínos k poznání"/>
    <s v="Bárta, Stanislav"/>
    <s v="Zástavní listiny Zikmunda Lucemburského na církevní statky (1420-1437)"/>
    <x v="2"/>
    <s v="6.1 History and Archaeology"/>
    <s v="History (history of science and technology to be 6.3, history of specific sciences to be under the respective headings)"/>
    <x v="0"/>
    <x v="1"/>
    <n v="0"/>
    <n v="0"/>
    <n v="1"/>
    <n v="0"/>
    <n v="0"/>
    <n v="0"/>
  </r>
  <r>
    <s v="VŠ"/>
    <s v="Ministerstvo školství, mládeže a tělovýchovy"/>
    <n v="216224"/>
    <x v="50"/>
    <s v="Masarykova univerzita/Filozofická fakulta"/>
    <n v="191893833"/>
    <s v="J"/>
    <s v="Přínos k poznání"/>
    <s v="Bárta, Stanislav"/>
    <s v="Formulář a typologie zástavních listin Zikmunda Lucemburského v českých zemích (1420-1437)"/>
    <x v="2"/>
    <s v="6.1 History and Archaeology"/>
    <s v="History (history of science and technology to be 6.3, history of specific sciences to be under the respective headings)"/>
    <x v="0"/>
    <x v="1"/>
    <n v="0"/>
    <n v="0"/>
    <n v="1"/>
    <n v="0"/>
    <n v="0"/>
    <n v="0"/>
  </r>
  <r>
    <s v="VŠ"/>
    <s v="Ministerstvo školství, mládeže a tělovýchovy"/>
    <n v="216224"/>
    <x v="50"/>
    <s v="Masarykova univerzita/Filozofická fakulta"/>
    <n v="191930509"/>
    <s v="B"/>
    <s v="Přínos k poznání"/>
    <s v="Vlha, Marek"/>
    <s v="Mezi starou vlastí a Amerikou. Počátky české krajanské komunity v USA 19. století"/>
    <x v="2"/>
    <s v="6.1 History and Archaeology"/>
    <s v="History (history of science and technology to be 6.3, history of specific sciences to be under the respective headings)"/>
    <x v="0"/>
    <x v="1"/>
    <n v="0"/>
    <n v="0"/>
    <n v="1"/>
    <n v="0"/>
    <n v="0"/>
    <n v="0"/>
  </r>
  <r>
    <s v="VŠ"/>
    <s v="Ministerstvo školství, mládeže a tělovýchovy"/>
    <n v="216224"/>
    <x v="50"/>
    <s v="Masarykova univerzita/Filozofická fakulta"/>
    <n v="191930696"/>
    <s v="C"/>
    <s v="Přínos k poznání"/>
    <s v="Sviták, Zbyněk"/>
    <s v="Przemiany struktur aparatu biurokratycznego na przykladzie Moraw"/>
    <x v="2"/>
    <s v="6.1 History and Archaeology"/>
    <s v="History (history of science and technology to be 6.3, history of specific sciences to be under the respective headings)"/>
    <x v="0"/>
    <x v="1"/>
    <n v="0"/>
    <n v="0"/>
    <n v="1"/>
    <n v="0"/>
    <n v="0"/>
    <n v="0"/>
  </r>
  <r>
    <s v="VŠ"/>
    <s v="Ministerstvo školství, mládeže a tělovýchovy"/>
    <n v="216224"/>
    <x v="50"/>
    <s v="Masarykova univerzita/Filozofická fakulta"/>
    <n v="191931218"/>
    <s v="B"/>
    <s v="Přínos k poznání"/>
    <s v="Klontza, Věra"/>
    <s v="What’s wrong?  Hard science and humanities - tackling the question of the absolute chronology of the Santorini eruption"/>
    <x v="2"/>
    <s v="6.1 History and Archaeology"/>
    <s v="Archaeology"/>
    <x v="0"/>
    <x v="1"/>
    <n v="0"/>
    <n v="0"/>
    <n v="1"/>
    <n v="0"/>
    <n v="0"/>
    <n v="0"/>
  </r>
  <r>
    <s v="VŠ"/>
    <s v="Ministerstvo školství, mládeže a tělovýchovy"/>
    <n v="216224"/>
    <x v="50"/>
    <s v="Masarykova univerzita/Filozofická fakulta"/>
    <n v="191931905"/>
    <s v="C"/>
    <s v="Přínos k poznání"/>
    <s v="Milo, Peter"/>
    <s v="Prospections géophysiques au Parc aux Chevaux, á PC1, aux Hébergeages, au Champlain et aux Sources de l’Yonne"/>
    <x v="2"/>
    <s v="6.1 History and Archaeology"/>
    <s v="Archaeology"/>
    <x v="0"/>
    <x v="1"/>
    <n v="0"/>
    <n v="0"/>
    <n v="1"/>
    <n v="0"/>
    <n v="0"/>
    <n v="0"/>
  </r>
  <r>
    <s v="VŠ"/>
    <s v="Ministerstvo školství, mládeže a tělovýchovy"/>
    <n v="216224"/>
    <x v="50"/>
    <s v="Masarykova univerzita/Filozofická fakulta"/>
    <n v="191940435"/>
    <s v="B"/>
    <s v="Přínos k poznání"/>
    <s v="Bajer, Aleš;Bíško, Richard;Dejmal, Miroslav;Hrubý, Petr;Malý, Karel;Mazáčková, Jana;Machová, Barbora;Milo, Peter;Plaček, Miroslav;Šabatová, Klára;Těsnohlídek, Jakub;Zimola, David;Žahourková, Alena;Hejhal, Petr"/>
    <s v="Historická krajina Českomoravské vrchoviny. Osídlení od pravěku do sklonku středověku"/>
    <x v="2"/>
    <s v="6.1 History and Archaeology"/>
    <s v="Archaeology"/>
    <x v="0"/>
    <x v="1"/>
    <n v="0"/>
    <n v="0"/>
    <n v="1"/>
    <n v="0"/>
    <n v="0"/>
    <n v="0"/>
  </r>
  <r>
    <s v="VŠ"/>
    <s v="Ministerstvo školství, mládeže a tělovýchovy"/>
    <n v="216224"/>
    <x v="50"/>
    <s v="Masarykova univerzita/Filozofická fakulta"/>
    <n v="192022406"/>
    <s v="J"/>
    <s v="Přínos k poznání"/>
    <s v="Bar, Přemysl"/>
    <s v="A Tortuous Path to Reconciliation and Justice: Sigismund of Luxembourg as Arbiter in the Dispute between the Teutonic Knights and Poland (1412-1420)"/>
    <x v="2"/>
    <s v="6.1 History and Archaeology"/>
    <s v="History (history of science and technology to be 6.3, history of specific sciences to be under the respective headings)"/>
    <x v="0"/>
    <x v="1"/>
    <n v="0"/>
    <n v="0"/>
    <n v="1"/>
    <n v="0"/>
    <n v="0"/>
    <n v="0"/>
  </r>
  <r>
    <s v="VŠ"/>
    <s v="Ministerstvo školství, mládeže a tělovýchovy"/>
    <n v="216224"/>
    <x v="50"/>
    <s v="Masarykova univerzita/Filozofická fakulta"/>
    <n v="192022426"/>
    <s v="C"/>
    <s v="Společenská relevance"/>
    <s v="Borovský, Tomáš"/>
    <s v="Ad certum sonum campanae ordinatum. Zvony, město, komunikace"/>
    <x v="2"/>
    <s v="6.1 History and Archaeology"/>
    <s v="History (history of science and technology to be 6.3, history of specific sciences to be under the respective headings)"/>
    <x v="0"/>
    <x v="1"/>
    <n v="0"/>
    <n v="0"/>
    <n v="1"/>
    <n v="0"/>
    <n v="0"/>
    <n v="0"/>
  </r>
  <r>
    <s v="VŠ"/>
    <s v="Ministerstvo školství, mládeže a tělovýchovy"/>
    <n v="216224"/>
    <x v="50"/>
    <s v="Masarykova univerzita/Filozofická fakulta"/>
    <n v="192023091"/>
    <s v="C"/>
    <s v="Společenská relevance"/>
    <s v="Fasora, Lukáš"/>
    <s v="Brno v kontaktu s předměstím"/>
    <x v="2"/>
    <s v="6.1 History and Archaeology"/>
    <s v="-"/>
    <x v="0"/>
    <x v="1"/>
    <n v="0"/>
    <n v="0"/>
    <n v="1"/>
    <n v="0"/>
    <n v="0"/>
    <n v="0"/>
  </r>
  <r>
    <s v="VŠ"/>
    <s v="Ministerstvo školství, mládeže a tělovýchovy"/>
    <n v="216224"/>
    <x v="50"/>
    <s v="Masarykova univerzita/Filozofická fakulta"/>
    <n v="192023093"/>
    <s v="C"/>
    <s v="Společenská relevance"/>
    <s v="Fasora, Lukáš"/>
    <s v="Dějiny obcí připojených k Brnu ve 20. století"/>
    <x v="2"/>
    <s v="6.1 History and Archaeology"/>
    <s v="History (history of science and technology to be 6.3, history of specific sciences to be under the respective headings)"/>
    <x v="0"/>
    <x v="1"/>
    <n v="0"/>
    <n v="0"/>
    <n v="1"/>
    <n v="0"/>
    <n v="0"/>
    <n v="0"/>
  </r>
  <r>
    <s v="VŠ"/>
    <s v="Ministerstvo školství, mládeže a tělovýchovy"/>
    <n v="216224"/>
    <x v="50"/>
    <s v="Masarykova univerzita/Filozofická fakulta"/>
    <n v="192023287"/>
    <s v="B"/>
    <s v="Přínos k poznání"/>
    <s v="Beresnevičiúte Nosálová, Halina"/>
    <s v="Artists and Nobility in East-Central Europe Elite Socialization in Vilnius and Brno Newspaper Discourse in 1795-1863"/>
    <x v="2"/>
    <s v="6.1 History and Archaeology"/>
    <s v="History (history of science and technology to be 6.3, history of specific sciences to be under the respective headings)"/>
    <x v="0"/>
    <x v="1"/>
    <n v="0"/>
    <n v="0"/>
    <n v="1"/>
    <n v="0"/>
    <n v="0"/>
    <n v="0"/>
  </r>
  <r>
    <s v="VŠ"/>
    <s v="Ministerstvo školství, mládeže a tělovýchovy"/>
    <n v="216224"/>
    <x v="50"/>
    <s v="Masarykova univerzita/Filozofická fakulta"/>
    <n v="192023294"/>
    <s v="J"/>
    <s v="Přínos k poznání"/>
    <s v="Jan, Libor"/>
    <s v="Statuta Konráda Oty a problémy jejich historické a právněhistorické interpretace"/>
    <x v="2"/>
    <s v="6.1 History and Archaeology"/>
    <s v="History (history of science and technology to be 6.3, history of specific sciences to be under the respective headings)"/>
    <x v="0"/>
    <x v="1"/>
    <n v="0"/>
    <n v="0"/>
    <n v="1"/>
    <n v="0"/>
    <n v="0"/>
    <n v="0"/>
  </r>
  <r>
    <s v="VŠ"/>
    <s v="Ministerstvo školství, mládeže a tělovýchovy"/>
    <n v="216224"/>
    <x v="50"/>
    <s v="Masarykova univerzita/Filozofická fakulta"/>
    <n v="192023688"/>
    <s v="C"/>
    <s v="Společenská relevance"/>
    <s v="Štěpánek, Václav"/>
    <s v="Město a jeho vesnice : růst Brna v 19. a 20. století"/>
    <x v="2"/>
    <s v="6.1 History and Archaeology"/>
    <s v="History (history of science and technology to be 6.3, history of specific sciences to be under the respective headings)"/>
    <x v="0"/>
    <x v="1"/>
    <n v="0"/>
    <n v="0"/>
    <n v="1"/>
    <n v="0"/>
    <n v="0"/>
    <n v="0"/>
  </r>
  <r>
    <s v="VŠ"/>
    <s v="Ministerstvo školství, mládeže a tělovýchovy"/>
    <n v="216224"/>
    <x v="50"/>
    <s v="Masarykova univerzita/Filozofická fakulta"/>
    <n v="192023694"/>
    <s v="C"/>
    <s v="Společenská relevance"/>
    <s v="Štěpánek, Václav;Pechová, Jarmila"/>
    <s v="Hospodářský vývoj v předměstských obcích : Zemědělské hospodaření"/>
    <x v="2"/>
    <s v="6.1 History and Archaeology"/>
    <s v="History (history of science and technology to be 6.3, history of specific sciences to be under the respective headings)"/>
    <x v="0"/>
    <x v="1"/>
    <n v="0"/>
    <n v="0"/>
    <n v="1"/>
    <n v="0"/>
    <n v="0"/>
    <n v="0"/>
  </r>
  <r>
    <s v="VŠ"/>
    <s v="Ministerstvo školství, mládeže a tělovýchovy"/>
    <n v="216224"/>
    <x v="50"/>
    <s v="Masarykova univerzita/Filozofická fakulta"/>
    <n v="192023794"/>
    <s v="J"/>
    <s v="Přínos k poznání"/>
    <s v="Magail, Jérome;Monna, Fabrice;Esin, Yury;Wilczek, Josef;Chimiddorj, Yeruul-Erdenne;Gantulga, Jamyan-Ombo"/>
    <s v="Application de la photogrammétrie a la documentation de l’art rupestre, des chantiers de fouilles et du bâti"/>
    <x v="2"/>
    <s v="6.1 History and Archaeology"/>
    <s v="Archaeology"/>
    <x v="0"/>
    <x v="1"/>
    <n v="0"/>
    <n v="0"/>
    <n v="1"/>
    <n v="0"/>
    <n v="0"/>
    <n v="0"/>
  </r>
  <r>
    <s v="VŠ"/>
    <s v="Ministerstvo školství, mládeže a tělovýchovy"/>
    <n v="216224"/>
    <x v="50"/>
    <s v="Masarykova univerzita/Filozofická fakulta"/>
    <n v="192023816"/>
    <s v="C"/>
    <s v="Přínos k poznání"/>
    <s v="Goláňová, Petra;Navrátil, Aleš"/>
    <s v="The Pálava hills during the La Tene Period."/>
    <x v="2"/>
    <s v="6.1 History and Archaeology"/>
    <s v="Archaeology"/>
    <x v="0"/>
    <x v="1"/>
    <n v="0"/>
    <n v="0"/>
    <n v="1"/>
    <n v="0"/>
    <n v="0"/>
    <n v="0"/>
  </r>
  <r>
    <s v="VŠ"/>
    <s v="Ministerstvo školství, mládeže a tělovýchovy"/>
    <n v="216224"/>
    <x v="50"/>
    <s v="Masarykova univerzita/Filozofická fakulta"/>
    <n v="192034405"/>
    <s v="C"/>
    <s v="Přínos k poznání"/>
    <s v="Přichystalová, Renáta"/>
    <s v="Methods of field excavation of the grave contexts at the Pohansko second church cemetery"/>
    <x v="2"/>
    <s v="6.1 History and Archaeology"/>
    <s v="Archaeology"/>
    <x v="0"/>
    <x v="1"/>
    <n v="0"/>
    <n v="0"/>
    <n v="1"/>
    <n v="0"/>
    <n v="0"/>
    <n v="0"/>
  </r>
  <r>
    <s v="VŠ"/>
    <s v="Ministerstvo školství, mládeže a tělovýchovy"/>
    <n v="216224"/>
    <x v="50"/>
    <s v="Masarykova univerzita/Filozofická fakulta"/>
    <n v="192034424"/>
    <s v="C"/>
    <s v="Přínos k poznání"/>
    <s v="Macháček, Jiří;Přichystalová, Renáta"/>
    <s v="The archaeological background of the skeletal remains: the second church at the northeast suburb at Pohansko"/>
    <x v="2"/>
    <s v="6.1 History and Archaeology"/>
    <s v="Archaeology"/>
    <x v="0"/>
    <x v="1"/>
    <n v="0"/>
    <n v="0"/>
    <n v="1"/>
    <n v="0"/>
    <n v="0"/>
    <n v="0"/>
  </r>
  <r>
    <s v="VŠ"/>
    <s v="Ministerstvo školství, mládeže a tělovýchovy"/>
    <n v="216224"/>
    <x v="50"/>
    <s v="Masarykova univerzita/Filozofická fakulta"/>
    <n v="192034456"/>
    <s v="C"/>
    <s v="Přínos k poznání"/>
    <s v="Sládek, Vladimír;Macháček, Jiří"/>
    <s v="Skeletons from the Pohansko second church cemetery: summary and conclusions"/>
    <x v="2"/>
    <s v="6.1 History and Archaeology"/>
    <s v="Archaeology"/>
    <x v="0"/>
    <x v="1"/>
    <n v="0"/>
    <n v="0"/>
    <n v="1"/>
    <n v="0"/>
    <n v="0"/>
    <n v="0"/>
  </r>
  <r>
    <s v="VŠ"/>
    <s v="Ministerstvo školství, mládeže a tělovýchovy"/>
    <n v="216224"/>
    <x v="50"/>
    <s v="Masarykova univerzita/Filozofická fakulta"/>
    <n v="192034468"/>
    <s v="C"/>
    <s v="Společenská relevance"/>
    <s v="Hanuš, Jiří"/>
    <s v="Jakub Deml (1878-1961) : Chtěl bych být jenom knězem..."/>
    <x v="2"/>
    <s v="6.1 History and Archaeology"/>
    <s v="History (history of science and technology to be 6.3, history of specific sciences to be under the respective headings)"/>
    <x v="0"/>
    <x v="1"/>
    <n v="0"/>
    <n v="0"/>
    <n v="1"/>
    <n v="0"/>
    <n v="0"/>
    <n v="0"/>
  </r>
  <r>
    <s v="VŠ"/>
    <s v="Ministerstvo školství, mládeže a tělovýchovy"/>
    <n v="216224"/>
    <x v="50"/>
    <s v="Masarykova univerzita/Filozofická fakulta"/>
    <n v="192034554"/>
    <s v="B"/>
    <s v="Přínos k poznání"/>
    <s v="Balcárková, Adéla;Dresler, Petr;Macháček, Jiří"/>
    <s v="Povelkomoravská a mladohradištní keramika v prostoru dolního Podyjí"/>
    <x v="2"/>
    <s v="6.1 History and Archaeology"/>
    <s v="Archaeology"/>
    <x v="0"/>
    <x v="1"/>
    <n v="0"/>
    <n v="0"/>
    <n v="1"/>
    <n v="0"/>
    <n v="0"/>
    <n v="0"/>
  </r>
  <r>
    <s v="VŠ"/>
    <s v="Ministerstvo školství, mládeže a tělovýchovy"/>
    <n v="216224"/>
    <x v="50"/>
    <s v="Masarykova univerzita/Filozofická fakulta"/>
    <n v="192034566"/>
    <s v="C"/>
    <s v="Společenská relevance"/>
    <s v="Knoz, Tomáš"/>
    <s v="Renesanční šlechta a její raně novověká sídla"/>
    <x v="2"/>
    <s v="6.1 History and Archaeology"/>
    <s v="History (history of science and technology to be 6.3, history of specific sciences to be under the respective headings)"/>
    <x v="0"/>
    <x v="1"/>
    <n v="0"/>
    <n v="0"/>
    <n v="1"/>
    <n v="0"/>
    <n v="0"/>
    <n v="0"/>
  </r>
  <r>
    <s v="VŠ"/>
    <s v="Ministerstvo školství, mládeže a tělovýchovy"/>
    <n v="216224"/>
    <x v="50"/>
    <s v="Masarykova univerzita/Filozofická fakulta"/>
    <n v="192034574"/>
    <s v="C"/>
    <s v="Společenská relevance"/>
    <s v="Knoz, Tomáš"/>
    <s v="KSIĄŻĘTA ZIĘBICKO-OLEŚNICCY W OKRESIE PRZED BIAŁĄ GÓRĄ A SZLACHTA MORAWSKA. PODSTAWOWE TEZY W PROBLEMATYCE TRANSGRANICZNEJ INTEGRACJI ARYSTOKRACJI W PRZESTRZENI EUROPY ŚRODKOWEJ"/>
    <x v="2"/>
    <s v="6.1 History and Archaeology"/>
    <s v="History (history of science and technology to be 6.3, history of specific sciences to be under the respective headings)"/>
    <x v="0"/>
    <x v="1"/>
    <n v="0"/>
    <n v="0"/>
    <n v="1"/>
    <n v="0"/>
    <n v="0"/>
    <n v="0"/>
  </r>
  <r>
    <s v="VŠ"/>
    <s v="Ministerstvo školství, mládeže a tělovýchovy"/>
    <n v="216224"/>
    <x v="50"/>
    <s v="Masarykova univerzita/Filozofická fakulta"/>
    <n v="192034581"/>
    <s v="B"/>
    <s v="Přínos k poznání"/>
    <s v="Marek, Martin"/>
    <s v="Středoevropské aktivity Baťova koncernu za druhé světové války"/>
    <x v="2"/>
    <s v="6.1 History and Archaeology"/>
    <s v="History (history of science and technology to be 6.3, history of specific sciences to be under the respective headings)"/>
    <x v="0"/>
    <x v="1"/>
    <n v="0"/>
    <n v="0"/>
    <n v="1"/>
    <n v="0"/>
    <n v="0"/>
    <n v="0"/>
  </r>
  <r>
    <s v="VŠ"/>
    <s v="Ministerstvo školství, mládeže a tělovýchovy"/>
    <n v="216224"/>
    <x v="50"/>
    <s v="Masarykova univerzita/Filozofická fakulta"/>
    <n v="192034584"/>
    <s v="J"/>
    <s v="Přínos k poznání"/>
    <s v="Bar, Přemysl"/>
    <s v="Der „Krönungssturm.“ König Sigismund von Luxemburg, Großfürst Witold von Litauen und das gescheiterte politische Bündnis zwischen beiden Herrschern"/>
    <x v="2"/>
    <s v="6.1 History and Archaeology"/>
    <s v="History (history of science and technology to be 6.3, history of specific sciences to be under the respective headings)"/>
    <x v="0"/>
    <x v="1"/>
    <n v="0"/>
    <n v="0"/>
    <n v="1"/>
    <n v="0"/>
    <n v="0"/>
    <n v="0"/>
  </r>
  <r>
    <s v="VŠ"/>
    <s v="Ministerstvo školství, mládeže a tělovýchovy"/>
    <n v="216224"/>
    <x v="50"/>
    <s v="Masarykova univerzita/Filozofická fakulta"/>
    <n v="192035676"/>
    <s v="N"/>
    <s v="Společenská relevance"/>
    <s v="Machová, Barbora;Šabatová, Klára;Milo, Peter;Bíško, Richard;Tencer, Tomáš"/>
    <s v="Identifikace a dokumentace jako základ památkové ochrany pravěkých a raně středověkých nadzemních struktur"/>
    <x v="2"/>
    <s v="6.1 History and Archaeology"/>
    <s v="Archaeology"/>
    <x v="0"/>
    <x v="1"/>
    <n v="0"/>
    <n v="0"/>
    <n v="1"/>
    <n v="0"/>
    <n v="0"/>
    <n v="0"/>
  </r>
  <r>
    <s v="VŠ"/>
    <s v="Ministerstvo školství, mládeže a tělovýchovy"/>
    <n v="216224"/>
    <x v="50"/>
    <s v="Masarykova univerzita/Filozofická fakulta"/>
    <n v="192035679"/>
    <s v="J"/>
    <s v="Společenská relevance"/>
    <s v="Markel, Martin"/>
    <s v="Weinbau und Weinerzeugung als Raum untertäniger Freiheit. Zur gesellschaftlich-ökonomischen Dimension des Terroir mährischer Weine."/>
    <x v="2"/>
    <s v="6.1 History and Archaeology"/>
    <s v="History (history of science and technology to be 6.3, history of specific sciences to be under the respective headings)"/>
    <x v="0"/>
    <x v="1"/>
    <n v="0"/>
    <n v="0"/>
    <n v="1"/>
    <n v="0"/>
    <n v="0"/>
    <n v="0"/>
  </r>
  <r>
    <s v="VŠ"/>
    <s v="Ministerstvo školství, mládeže a tělovýchovy"/>
    <n v="216224"/>
    <x v="50"/>
    <s v="Masarykova univerzita/Filozofická fakulta"/>
    <n v="191893648"/>
    <s v="B"/>
    <s v="Přínos k poznání"/>
    <s v="Krafl, Pavel;Zachová, Jana;Psík, Richard;Elbel, Petr;Bárta, Stanislav;Knudsen, Anders Leegaard;Hansen, Thomas;Bruggmann, Thomas;Havel, Dalibor;Führer, Lukáš;Kapral, Myron;Hruboň, Pavel;Hanousek, Jan;Černušák, Tomáš;Maráz, Karel;Sterneck, Tomáš;Vojtíšková,"/>
    <s v="Editorství a edice středověkých pramenů diplomatické povahy na úsvitu 21. století. Směry; tendence; proměny"/>
    <x v="2"/>
    <s v="6.1 History and Archaeology"/>
    <s v="History (history of science and technology to be 6.3, history of specific sciences to be under the respective headings)"/>
    <x v="0"/>
    <x v="2"/>
    <n v="0"/>
    <n v="0"/>
    <n v="0"/>
    <n v="1"/>
    <n v="0"/>
    <n v="0"/>
  </r>
  <r>
    <s v="VŠ"/>
    <s v="Ministerstvo školství, mládeže a tělovýchovy"/>
    <n v="216224"/>
    <x v="50"/>
    <s v="Masarykova univerzita/Filozofická fakulta"/>
    <n v="191931025"/>
    <s v="J"/>
    <s v="Přínos k poznání"/>
    <s v="Loskotová, Irena;Schenk, Zdeněk"/>
    <s v="Nový motiv v konceptu protestantských kachlových kamen"/>
    <x v="2"/>
    <s v="6.1 History and Archaeology"/>
    <s v="Archaeology"/>
    <x v="0"/>
    <x v="2"/>
    <n v="0"/>
    <n v="0"/>
    <n v="0"/>
    <n v="1"/>
    <n v="0"/>
    <n v="0"/>
  </r>
  <r>
    <s v="VŠ"/>
    <s v="Ministerstvo školství, mládeže a tělovýchovy"/>
    <n v="216224"/>
    <x v="50"/>
    <s v="Masarykova univerzita/Filozofická fakulta"/>
    <n v="191931062"/>
    <s v="J"/>
    <s v="Přínos k poznání"/>
    <s v="Sedláčková, Hana"/>
    <s v="Formování nasavrckého panství. Od pobělohorských konfiskátů získaných Františkem de Couriers po narovnání dědictví s knížetem Janem Adamem z Auerspergu"/>
    <x v="2"/>
    <s v="6.1 History and Archaeology"/>
    <s v="History (history of science and technology to be 6.3, history of specific sciences to be under the respective headings)"/>
    <x v="0"/>
    <x v="2"/>
    <n v="0"/>
    <n v="0"/>
    <n v="0"/>
    <n v="1"/>
    <n v="0"/>
    <n v="0"/>
  </r>
  <r>
    <s v="VŠ"/>
    <s v="Ministerstvo školství, mládeže a tělovýchovy"/>
    <n v="216224"/>
    <x v="50"/>
    <s v="Masarykova univerzita/Filozofická fakulta"/>
    <n v="191931211"/>
    <s v="J"/>
    <s v="Přínos k poznání"/>
    <s v="Kaňáková Hladíková, Ludmila;Trampota, František"/>
    <s v="Nový sídlištní soubor štípané industrie starší doby bronzové z lokality Tvrdonice – Pole od Týnecka"/>
    <x v="2"/>
    <s v="6.1 History and Archaeology"/>
    <s v="Archaeology"/>
    <x v="0"/>
    <x v="2"/>
    <n v="0"/>
    <n v="0"/>
    <n v="0"/>
    <n v="1"/>
    <n v="0"/>
    <n v="0"/>
  </r>
  <r>
    <s v="VŠ"/>
    <s v="Ministerstvo školství, mládeže a tělovýchovy"/>
    <n v="216224"/>
    <x v="50"/>
    <s v="Masarykova univerzita/Filozofická fakulta"/>
    <n v="191931266"/>
    <s v="C"/>
    <s v="Přínos k poznání"/>
    <s v="Jan, Libor"/>
    <s v="„Z nejzazšího severu, ty i mnoho lidu s tebou, všichni jezdci na koních“. K možnostem geografických představ přemyslovského dvora ve druhé polovině 13. století"/>
    <x v="2"/>
    <s v="6.1 History and Archaeology"/>
    <s v="History (history of science and technology to be 6.3, history of specific sciences to be under the respective headings)"/>
    <x v="0"/>
    <x v="2"/>
    <n v="0"/>
    <n v="0"/>
    <n v="0"/>
    <n v="1"/>
    <n v="0"/>
    <n v="0"/>
  </r>
  <r>
    <s v="VŠ"/>
    <s v="Ministerstvo školství, mládeže a tělovýchovy"/>
    <n v="216224"/>
    <x v="50"/>
    <s v="Masarykova univerzita/Filozofická fakulta"/>
    <n v="191931340"/>
    <s v="J"/>
    <s v="Přínos k poznání"/>
    <s v="Škrdla, Petr;Rychtaříková, Tereza;Nejman, Ladislav;Bartík, Jaroslav;Hrušková, Alena;Krása, Jan"/>
    <s v="Ořechov IV : Nová lokalita bohunicienu nad údolím Bobravy"/>
    <x v="2"/>
    <s v="6.1 History and Archaeology"/>
    <s v="Archaeology"/>
    <x v="0"/>
    <x v="2"/>
    <n v="0"/>
    <n v="0"/>
    <n v="0"/>
    <n v="1"/>
    <n v="0"/>
    <n v="0"/>
  </r>
  <r>
    <s v="VŠ"/>
    <s v="Ministerstvo školství, mládeže a tělovýchovy"/>
    <n v="216224"/>
    <x v="50"/>
    <s v="Masarykova univerzita/Filozofická fakulta"/>
    <n v="191931362"/>
    <s v="B"/>
    <s v="Přínos k poznání"/>
    <s v="Elbel, Petr"/>
    <s v="Pravé, věrné a křesťanské příměřie... Dohody o příměří mezi husity a stranou markraběte Albrechta na jižní Moravě"/>
    <x v="2"/>
    <s v="6.1 History and Archaeology"/>
    <s v="History (history of science and technology to be 6.3, history of specific sciences to be under the respective headings)"/>
    <x v="0"/>
    <x v="2"/>
    <n v="0"/>
    <n v="0"/>
    <n v="0"/>
    <n v="1"/>
    <n v="0"/>
    <n v="0"/>
  </r>
  <r>
    <s v="VŠ"/>
    <s v="Ministerstvo školství, mládeže a tělovýchovy"/>
    <n v="216224"/>
    <x v="50"/>
    <s v="Masarykova univerzita/Filozofická fakulta"/>
    <n v="191931803"/>
    <s v="C"/>
    <s v="Přínos k poznání"/>
    <s v="Kirsch, Otakar"/>
    <s v="Muzejnictví jako specifický faktor formování kolektivní identity a paměti původních německy mluvících obyvatel brněnského jazykového ostrova"/>
    <x v="2"/>
    <s v="6.1 History and Archaeology"/>
    <s v="History (history of science and technology to be 6.3, history of specific sciences to be under the respective headings)"/>
    <x v="0"/>
    <x v="2"/>
    <n v="0"/>
    <n v="0"/>
    <n v="0"/>
    <n v="1"/>
    <n v="0"/>
    <n v="0"/>
  </r>
  <r>
    <s v="VŠ"/>
    <s v="Ministerstvo školství, mládeže a tělovýchovy"/>
    <n v="216224"/>
    <x v="50"/>
    <s v="Masarykova univerzita/Filozofická fakulta"/>
    <n v="191931901"/>
    <s v="J"/>
    <s v="Přínos k poznání"/>
    <s v="Štěpánek, Václav"/>
    <s v="Bádání o českých menšinách na Balkáně – staronové téma české slavistiky"/>
    <x v="2"/>
    <s v="6.1 History and Archaeology"/>
    <s v="History (history of science and technology to be 6.3, history of specific sciences to be under the respective headings)"/>
    <x v="0"/>
    <x v="2"/>
    <n v="0"/>
    <n v="0"/>
    <n v="0"/>
    <n v="1"/>
    <n v="0"/>
    <n v="0"/>
  </r>
  <r>
    <s v="VŠ"/>
    <s v="Ministerstvo školství, mládeže a tělovýchovy"/>
    <n v="216224"/>
    <x v="50"/>
    <s v="Masarykova univerzita/Filozofická fakulta"/>
    <n v="191931903"/>
    <s v="J"/>
    <s v="Přínos k poznání"/>
    <s v="Štěpánek, Václav"/>
    <s v="Naseljavanje Čeha u Banat i češka nacionalna manjina u Srbiji – mogućnosti slavističkog istraživanja"/>
    <x v="2"/>
    <s v="6.1 History and Archaeology"/>
    <s v="History (history of science and technology to be 6.3, history of specific sciences to be under the respective headings)"/>
    <x v="0"/>
    <x v="2"/>
    <n v="0"/>
    <n v="0"/>
    <n v="0"/>
    <n v="1"/>
    <n v="0"/>
    <n v="0"/>
  </r>
  <r>
    <s v="VŠ"/>
    <s v="Ministerstvo školství, mládeže a tělovýchovy"/>
    <n v="216224"/>
    <x v="50"/>
    <s v="Masarykova univerzita/Filozofická fakulta"/>
    <n v="191931920"/>
    <s v="B"/>
    <s v="Přínos k poznání"/>
    <s v="Schmidt, Ondřej"/>
    <s v="Jan z Moravy : Zapomenutý Lucemburk na aquilejském stolci"/>
    <x v="2"/>
    <s v="6.1 History and Archaeology"/>
    <s v="History (history of science and technology to be 6.3, history of specific sciences to be under the respective headings)"/>
    <x v="0"/>
    <x v="2"/>
    <n v="0"/>
    <n v="0"/>
    <n v="0"/>
    <n v="1"/>
    <n v="0"/>
    <n v="0"/>
  </r>
  <r>
    <s v="VŠ"/>
    <s v="Ministerstvo školství, mládeže a tělovýchovy"/>
    <n v="216224"/>
    <x v="50"/>
    <s v="Masarykova univerzita/Filozofická fakulta"/>
    <n v="191931943"/>
    <s v="C"/>
    <s v="Přínos k poznání"/>
    <s v="Plaček, Miroslav"/>
    <s v="Sídla majitelů Týnce, zejména bývalý hrad v místě „Valy“"/>
    <x v="2"/>
    <s v="6.1 History and Archaeology"/>
    <s v="Archaeology"/>
    <x v="0"/>
    <x v="2"/>
    <n v="0"/>
    <n v="0"/>
    <n v="0"/>
    <n v="1"/>
    <n v="0"/>
    <n v="0"/>
  </r>
  <r>
    <s v="VŠ"/>
    <s v="Ministerstvo školství, mládeže a tělovýchovy"/>
    <n v="216224"/>
    <x v="50"/>
    <s v="Masarykova univerzita/Filozofická fakulta"/>
    <n v="191931944"/>
    <s v="C"/>
    <s v="Přínos k poznání"/>
    <s v="Plaček, Miroslav"/>
    <s v="Místo Vyškova v regionu, město a jeho památky"/>
    <x v="2"/>
    <s v="6.1 History and Archaeology"/>
    <s v="Archaeology"/>
    <x v="0"/>
    <x v="2"/>
    <n v="0"/>
    <n v="0"/>
    <n v="0"/>
    <n v="1"/>
    <n v="0"/>
    <n v="0"/>
  </r>
  <r>
    <s v="VŠ"/>
    <s v="Ministerstvo školství, mládeže a tělovýchovy"/>
    <n v="216224"/>
    <x v="50"/>
    <s v="Masarykova univerzita/Filozofická fakulta"/>
    <n v="191932009"/>
    <s v="J"/>
    <s v="Přínos k poznání"/>
    <s v="Bartík, Jaroslav;Běhounková, Lenka;Vohryzek, Stanislav;Kovář, Josef Jan;Poláchová, Hana;Kokojanová, Michaela;Nohálová, Hana"/>
    <s v="Polykulturní lokalita Hradiště u Louky – Nový archeologický a historický model"/>
    <x v="2"/>
    <s v="6.1 History and Archaeology"/>
    <s v="Archaeology"/>
    <x v="0"/>
    <x v="2"/>
    <n v="0"/>
    <n v="0"/>
    <n v="0"/>
    <n v="1"/>
    <n v="0"/>
    <n v="0"/>
  </r>
  <r>
    <s v="VŠ"/>
    <s v="Ministerstvo školství, mládeže a tělovýchovy"/>
    <n v="216224"/>
    <x v="50"/>
    <s v="Masarykova univerzita/Filozofická fakulta"/>
    <n v="191940430"/>
    <s v="J"/>
    <s v="Přínos k poznání"/>
    <s v="Petřík, Jan;Lukšíková, Hana;Petr, Libor;Bíšková, Jarmila;Bíško, Richard;Šabatová, Klára;Doláková, Nela;Hladilová, Šárka;Ondrušík, Tomáš"/>
    <s v="Paleoekologický záznam středověkého a novověkého osídlení v nivních sedimentech na pomezí Jevišovické pahorkatiny a Dyjsko-svrateckého úvalu"/>
    <x v="2"/>
    <s v="6.1 History and Archaeology"/>
    <s v="Archaeology"/>
    <x v="0"/>
    <x v="2"/>
    <n v="0"/>
    <n v="0"/>
    <n v="0"/>
    <n v="1"/>
    <n v="0"/>
    <n v="0"/>
  </r>
  <r>
    <s v="VŠ"/>
    <s v="Ministerstvo školství, mládeže a tělovýchovy"/>
    <n v="216224"/>
    <x v="50"/>
    <s v="Masarykova univerzita/Filozofická fakulta"/>
    <n v="192022358"/>
    <s v="B"/>
    <s v="Společenská relevance"/>
    <s v="Bednaříková, Jarmila"/>
    <s v="Stěhování národů a sever Evropy. Vikingové na mořích i na pevnině"/>
    <x v="2"/>
    <s v="6.1 History and Archaeology"/>
    <s v="History (history of science and technology to be 6.3, history of specific sciences to be under the respective headings)"/>
    <x v="0"/>
    <x v="2"/>
    <n v="0"/>
    <n v="0"/>
    <n v="0"/>
    <n v="1"/>
    <n v="0"/>
    <n v="0"/>
  </r>
  <r>
    <s v="VŠ"/>
    <s v="Ministerstvo školství, mládeže a tělovýchovy"/>
    <n v="216224"/>
    <x v="50"/>
    <s v="Masarykova univerzita/Filozofická fakulta"/>
    <n v="192022822"/>
    <s v="C"/>
    <s v="Společenská relevance"/>
    <s v="Wihoda, Martin"/>
    <s v="Die Böhmische Münzprägung als Geschichtsquelle"/>
    <x v="2"/>
    <s v="6.1 History and Archaeology"/>
    <s v="History (history of science and technology to be 6.3, history of specific sciences to be under the respective headings)"/>
    <x v="0"/>
    <x v="2"/>
    <n v="0"/>
    <n v="0"/>
    <n v="0"/>
    <n v="1"/>
    <n v="0"/>
    <n v="0"/>
  </r>
  <r>
    <s v="VŠ"/>
    <s v="Ministerstvo školství, mládeže a tělovýchovy"/>
    <n v="216224"/>
    <x v="50"/>
    <s v="Masarykova univerzita/Filozofická fakulta"/>
    <n v="192023137"/>
    <s v="J"/>
    <s v="Přínos k poznání"/>
    <s v="Štěpánek, Václav"/>
    <s v="Česi na banatskoj vojnoj granici u prvoj polovini 19. veka"/>
    <x v="2"/>
    <s v="6.1 History and Archaeology"/>
    <s v="History (history of science and technology to be 6.3, history of specific sciences to be under the respective headings)"/>
    <x v="0"/>
    <x v="2"/>
    <n v="0"/>
    <n v="0"/>
    <n v="0"/>
    <n v="1"/>
    <n v="0"/>
    <n v="0"/>
  </r>
  <r>
    <s v="VŠ"/>
    <s v="Ministerstvo školství, mládeže a tělovýchovy"/>
    <n v="216224"/>
    <x v="50"/>
    <s v="Masarykova univerzita/Filozofická fakulta"/>
    <n v="192023394"/>
    <s v="N"/>
    <s v="Společenská relevance"/>
    <s v="Dresler, Petr;Prišťáková, Michaela"/>
    <s v="Břeclav-Pohansko: vektorová dokumentace výzkumů 1959-2016"/>
    <x v="2"/>
    <s v="6.1 History and Archaeology"/>
    <s v="Archaeology"/>
    <x v="0"/>
    <x v="2"/>
    <n v="0"/>
    <n v="0"/>
    <n v="0"/>
    <n v="1"/>
    <n v="0"/>
    <n v="0"/>
  </r>
  <r>
    <s v="VŠ"/>
    <s v="Ministerstvo školství, mládeže a tělovýchovy"/>
    <n v="216224"/>
    <x v="50"/>
    <s v="Masarykova univerzita/Filozofická fakulta"/>
    <n v="192023811"/>
    <s v="J"/>
    <s v="Společenská relevance"/>
    <s v="Tišliar, Pavol;Šprocha, Branislav"/>
    <s v="Ethnicity or Language in the Population Census in 1910-1930 Slovakia (Czechoslovakia): Objectivity and Subjectivity of the Ethnic Make-up of a European Country between the Two World Wars"/>
    <x v="2"/>
    <s v="6.1 History and Archaeology"/>
    <s v="History (history of science and technology to be 6.3, history of specific sciences to be under the respective headings)"/>
    <x v="0"/>
    <x v="2"/>
    <n v="0"/>
    <n v="0"/>
    <n v="0"/>
    <n v="1"/>
    <n v="0"/>
    <n v="0"/>
  </r>
  <r>
    <s v="VŠ"/>
    <s v="Ministerstvo školství, mládeže a tělovýchovy"/>
    <n v="216224"/>
    <x v="50"/>
    <s v="Masarykova univerzita/Filozofická fakulta"/>
    <n v="192034488"/>
    <s v="C"/>
    <s v="Společenská relevance"/>
    <s v="Malíř, Jiří"/>
    <s v="Exhibitions in Prague and Częstochowa and Czechs Visiting Poles in 1909 : Expressions of Neo-Slavism and Economic Nationalism"/>
    <x v="2"/>
    <s v="6.1 History and Archaeology"/>
    <s v="History (history of science and technology to be 6.3, history of specific sciences to be under the respective headings)"/>
    <x v="0"/>
    <x v="2"/>
    <n v="0"/>
    <n v="0"/>
    <n v="0"/>
    <n v="1"/>
    <n v="0"/>
    <n v="0"/>
  </r>
  <r>
    <s v="VŠ"/>
    <s v="Ministerstvo školství, mládeže a tělovýchovy"/>
    <n v="216224"/>
    <x v="50"/>
    <s v="Masarykova univerzita/Filozofická fakulta"/>
    <n v="192034502"/>
    <s v="C"/>
    <s v="Společenská relevance"/>
    <s v="Husák, Petr"/>
    <s v="Emanuel Masák 1883-1964 : Umírněný modernista"/>
    <x v="2"/>
    <s v="6.1 History and Archaeology"/>
    <s v="History (history of science and technology to be 6.3, history of specific sciences to be under the respective headings)"/>
    <x v="0"/>
    <x v="2"/>
    <n v="0"/>
    <n v="0"/>
    <n v="0"/>
    <n v="1"/>
    <n v="0"/>
    <n v="0"/>
  </r>
  <r>
    <s v="VŠ"/>
    <s v="Ministerstvo školství, mládeže a tělovýchovy"/>
    <n v="216224"/>
    <x v="50"/>
    <s v="Masarykova univerzita/Filozofická fakulta"/>
    <n v="192034518"/>
    <s v="C"/>
    <s v="Přínos k poznání"/>
    <s v="Chocholáč, Bronislav"/>
    <s v="Gruntovní peníze. K majetkovým a finančním poměrům poddaných na Moravě během třicetileté války"/>
    <x v="2"/>
    <s v="6.1 History and Archaeology"/>
    <s v="History (history of science and technology to be 6.3, history of specific sciences to be under the respective headings)"/>
    <x v="0"/>
    <x v="2"/>
    <n v="0"/>
    <n v="0"/>
    <n v="0"/>
    <n v="1"/>
    <n v="0"/>
    <n v="0"/>
  </r>
  <r>
    <s v="VŠ"/>
    <s v="Ministerstvo školství, mládeže a tělovýchovy"/>
    <n v="216224"/>
    <x v="50"/>
    <s v="Masarykova univerzita/Pedagogická fakulta"/>
    <n v="191894493"/>
    <s v="J"/>
    <s v="Přínos k poznání"/>
    <s v="Vaculík, Jaroslav"/>
    <s v="K dělnické emigraci z českých zemí a Slovenska do Německa v letech 1885-1938"/>
    <x v="2"/>
    <s v="6.1 History and Archaeology"/>
    <s v="History (history of science and technology to be 6.3, history of specific sciences to be under the respective headings)"/>
    <x v="0"/>
    <x v="2"/>
    <n v="0"/>
    <n v="0"/>
    <n v="0"/>
    <n v="1"/>
    <n v="0"/>
    <n v="0"/>
  </r>
  <r>
    <s v="VŠ"/>
    <s v="Ministerstvo školství, mládeže a tělovýchovy"/>
    <n v="216224"/>
    <x v="50"/>
    <s v="Masarykova univerzita/Pedagogická fakulta"/>
    <n v="191933927"/>
    <s v="J"/>
    <s v="Přínos k poznání"/>
    <s v="Jančová, Martina;Klíma, Bohuslav"/>
    <s v="Analýzy zubní kazivosti nedospělých jedinců z velkomoravského pohřebiště Znojmo-Hradiště z archeologického výzkumu 2007-2008"/>
    <x v="2"/>
    <s v="6.1 History and Archaeology"/>
    <s v="Archaeology"/>
    <x v="0"/>
    <x v="2"/>
    <n v="0"/>
    <n v="0"/>
    <n v="0"/>
    <n v="1"/>
    <n v="0"/>
    <n v="0"/>
  </r>
  <r>
    <s v="VŠ"/>
    <s v="Ministerstvo školství, mládeže a tělovýchovy"/>
    <n v="216224"/>
    <x v="50"/>
    <s v="Masarykova univerzita/Přírodovědecká fakulta"/>
    <n v="192024726"/>
    <s v="C"/>
    <s v="Přínos k poznání"/>
    <s v="Svoboda, Jiří"/>
    <s v="Dolní Věstonice-Pavlov-Milovice"/>
    <x v="2"/>
    <s v="6.1 History and Archaeology"/>
    <s v="Archaeology"/>
    <x v="0"/>
    <x v="2"/>
    <n v="0"/>
    <n v="0"/>
    <n v="0"/>
    <n v="1"/>
    <n v="0"/>
    <n v="0"/>
  </r>
  <r>
    <s v="VŠ"/>
    <s v="Ministerstvo školství, mládeže a tělovýchovy"/>
    <n v="216224"/>
    <x v="50"/>
    <s v="Masarykova univerzita/Fakulta sociálních studií"/>
    <n v="192024313"/>
    <s v="C"/>
    <s v="Společenská relevance"/>
    <s v="Večeřa, Pavel"/>
    <s v="Média : Od sebezáchovy ke kolaboraci a zábavě"/>
    <x v="2"/>
    <s v="6.1 History and Archaeology"/>
    <s v="History (history of science and technology to be 6.3, history of specific sciences to be under the respective headings)"/>
    <x v="0"/>
    <x v="3"/>
    <n v="0"/>
    <n v="0"/>
    <n v="0"/>
    <n v="0"/>
    <n v="1"/>
    <n v="0"/>
  </r>
  <r>
    <s v="VŠ"/>
    <s v="Ministerstvo školství, mládeže a tělovýchovy"/>
    <n v="216224"/>
    <x v="50"/>
    <s v="Masarykova univerzita/Filozofická fakulta"/>
    <n v="192023229"/>
    <s v="C"/>
    <s v="Společenská relevance"/>
    <s v="Štěpánek, Václav"/>
    <s v="Na straně monarchie, se sympatiemi k „srbskému nepříteli“. O čem také vyprávějí válečné deníky"/>
    <x v="2"/>
    <s v="6.1 History and Archaeology"/>
    <s v="History (history of science and technology to be 6.3, history of specific sciences to be under the respective headings)"/>
    <x v="0"/>
    <x v="3"/>
    <n v="0"/>
    <n v="0"/>
    <n v="0"/>
    <n v="0"/>
    <n v="1"/>
    <n v="0"/>
  </r>
  <r>
    <s v="VŠ"/>
    <s v="Ministerstvo školství, mládeže a tělovýchovy"/>
    <n v="216224"/>
    <x v="50"/>
    <s v="Masarykova univerzita/Filozofická fakulta"/>
    <n v="192023447"/>
    <s v="J"/>
    <s v="Společenská relevance"/>
    <s v="Luňáková, Ludmila"/>
    <s v="Násilí mezi přemyslovskými knížaty"/>
    <x v="2"/>
    <s v="6.1 History and Archaeology"/>
    <s v="History (history of science and technology to be 6.3, history of specific sciences to be under the respective headings)"/>
    <x v="0"/>
    <x v="3"/>
    <n v="0"/>
    <n v="0"/>
    <n v="0"/>
    <n v="0"/>
    <n v="1"/>
    <n v="0"/>
  </r>
  <r>
    <s v="VŠ"/>
    <s v="Ministerstvo školství, mládeže a tělovýchovy"/>
    <n v="216224"/>
    <x v="50"/>
    <s v="Masarykova univerzita/Filozofická fakulta"/>
    <n v="191893802"/>
    <s v="B"/>
    <s v="Přínos k poznání"/>
    <s v="Krmíčková, Helena;Nechutová, Jana;Fuksová, Jana;Mazalová, Lucie;Mutlová, Petra;Coufal, Dušan;Švanda, Libor;Žákovská, Soňa"/>
    <s v="Magister Iohannis Hus: Constantiensia"/>
    <x v="2"/>
    <s v="6.2 Languages and Literature"/>
    <s v="Specific literatures"/>
    <x v="0"/>
    <x v="5"/>
    <n v="1"/>
    <n v="0"/>
    <n v="0"/>
    <n v="0"/>
    <n v="0"/>
    <n v="0"/>
  </r>
  <r>
    <s v="VŠ"/>
    <s v="Ministerstvo školství, mládeže a tělovýchovy"/>
    <n v="216224"/>
    <x v="50"/>
    <s v="Masarykova univerzita/Filozofická fakulta"/>
    <n v="191930472"/>
    <s v="C"/>
    <s v="Přínos k poznání"/>
    <s v="Lu, Wei-lun;Verhagen, Arie"/>
    <s v="Shifting viewpoints : How does that actually work across languages? An exercise in parallel text analysis"/>
    <x v="2"/>
    <s v="6.2 Languages and Literature"/>
    <s v="Linguistics"/>
    <x v="0"/>
    <x v="5"/>
    <n v="1"/>
    <n v="0"/>
    <n v="0"/>
    <n v="0"/>
    <n v="0"/>
    <n v="0"/>
  </r>
  <r>
    <s v="VŠ"/>
    <s v="Ministerstvo školství, mládeže a tělovýchovy"/>
    <n v="216224"/>
    <x v="50"/>
    <s v="Masarykova univerzita/Filozofická fakulta"/>
    <n v="192023706"/>
    <s v="B"/>
    <s v="Přínos k poznání"/>
    <s v="Cremades Cortiella, Elga"/>
    <s v="L'estructura argumental dels noms en catalá"/>
    <x v="2"/>
    <s v="6.2 Languages and Literature"/>
    <s v="Specific languages"/>
    <x v="0"/>
    <x v="5"/>
    <n v="1"/>
    <n v="0"/>
    <n v="0"/>
    <n v="0"/>
    <n v="0"/>
    <n v="0"/>
  </r>
  <r>
    <s v="VŠ"/>
    <s v="Ministerstvo školství, mládeže a tělovýchovy"/>
    <n v="216224"/>
    <x v="50"/>
    <s v="Masarykova univerzita/Filozofická fakulta"/>
    <n v="192034510"/>
    <s v="J"/>
    <s v="Přínos k poznání"/>
    <s v="Stehlíková, Dana"/>
    <s v="Christian von Prachatitz und sein lateinischer Herbarius. Zum Forschungsstand des ältesten Kräuterbuchs aus dem mittelalterlichen Böhmen"/>
    <x v="2"/>
    <s v="6.2 Languages and Literature"/>
    <s v="Specific languages"/>
    <x v="0"/>
    <x v="5"/>
    <n v="1"/>
    <n v="0"/>
    <n v="0"/>
    <n v="0"/>
    <n v="0"/>
    <n v="0"/>
  </r>
  <r>
    <s v="VŠ"/>
    <s v="Ministerstvo školství, mládeže a tělovýchovy"/>
    <n v="216224"/>
    <x v="50"/>
    <s v="Masarykova univerzita/Filozofická fakulta"/>
    <n v="192034511"/>
    <s v="B"/>
    <s v="Přínos k poznání"/>
    <s v="Stehlíková, Dana"/>
    <s v="Od anděliky po zimostráz. Latinský Herbář Křišťana z Prachatic a počátky staročeských herbářů"/>
    <x v="2"/>
    <s v="6.2 Languages and Literature"/>
    <s v="Specific literatures"/>
    <x v="0"/>
    <x v="5"/>
    <n v="1"/>
    <n v="0"/>
    <n v="0"/>
    <n v="0"/>
    <n v="0"/>
    <n v="0"/>
  </r>
  <r>
    <s v="VŠ"/>
    <s v="Ministerstvo školství, mládeže a tělovýchovy"/>
    <n v="216224"/>
    <x v="50"/>
    <s v="Masarykova univerzita/Filozofická fakulta"/>
    <n v="191930691"/>
    <s v="J"/>
    <s v="Přínos k poznání"/>
    <s v="Cusimano, Christophe Gérard L."/>
    <s v="Réflexions critiques sur les tests lexicaux proposés aux malades d’Alzheimer"/>
    <x v="2"/>
    <s v="6.2 Languages and Literature"/>
    <s v="General language studies"/>
    <x v="0"/>
    <x v="0"/>
    <n v="0"/>
    <n v="1"/>
    <n v="0"/>
    <n v="0"/>
    <n v="0"/>
    <n v="0"/>
  </r>
  <r>
    <s v="VŠ"/>
    <s v="Ministerstvo školství, mládeže a tělovýchovy"/>
    <n v="216224"/>
    <x v="50"/>
    <s v="Masarykova univerzita/Filozofická fakulta"/>
    <n v="191930781"/>
    <s v="J"/>
    <s v="Přínos k poznání"/>
    <s v="Urbanová, Daniela;Frýdek, Miroslav"/>
    <s v="Priscilla Caranti - einige Bemerkungen zum möglichen Entstehungsszenario des fluchtäfelchensaus Gross-Gerau, dfx. 5.1.3,/1"/>
    <x v="2"/>
    <s v="6.2 Languages and Literature"/>
    <s v="Specific languages"/>
    <x v="0"/>
    <x v="0"/>
    <n v="0"/>
    <n v="1"/>
    <n v="0"/>
    <n v="0"/>
    <n v="0"/>
    <n v="0"/>
  </r>
  <r>
    <s v="VŠ"/>
    <s v="Ministerstvo školství, mládeže a tělovýchovy"/>
    <n v="216224"/>
    <x v="50"/>
    <s v="Masarykova univerzita/Filozofická fakulta"/>
    <n v="191931155"/>
    <s v="B"/>
    <s v="Přínos k poznání"/>
    <s v="Okáčová, Marie"/>
    <s v="Centones Vergiliani : Klasická poezie &quot;pod kaleidoskopem&quot;"/>
    <x v="2"/>
    <s v="6.2 Languages and Literature"/>
    <s v="Specific literatures"/>
    <x v="0"/>
    <x v="0"/>
    <n v="0"/>
    <n v="1"/>
    <n v="0"/>
    <n v="0"/>
    <n v="0"/>
    <n v="0"/>
  </r>
  <r>
    <s v="VŠ"/>
    <s v="Ministerstvo školství, mládeže a tělovýchovy"/>
    <n v="216224"/>
    <x v="50"/>
    <s v="Masarykova univerzita/Filozofická fakulta"/>
    <n v="191931383"/>
    <s v="J"/>
    <s v="Přínos k poznání"/>
    <s v="Cremades Cortiella, Elga"/>
    <s v="El tempo como factor discriminante en el análisis forense del habla : análisis descriptivo en hablantes bilingües (catalán-espanol)"/>
    <x v="2"/>
    <s v="6.2 Languages and Literature"/>
    <s v="Linguistics"/>
    <x v="0"/>
    <x v="0"/>
    <n v="0"/>
    <n v="1"/>
    <n v="0"/>
    <n v="0"/>
    <n v="0"/>
    <n v="0"/>
  </r>
  <r>
    <s v="VŠ"/>
    <s v="Ministerstvo školství, mládeže a tělovýchovy"/>
    <n v="216224"/>
    <x v="50"/>
    <s v="Masarykova univerzita/Filozofická fakulta"/>
    <n v="191931596"/>
    <s v="J"/>
    <s v="Přínos k poznání"/>
    <s v="Dočekal, Mojmír;Dotlačil, Jakub"/>
    <s v="Experimental evidence for neg-raising in Slavic"/>
    <x v="2"/>
    <s v="6.2 Languages and Literature"/>
    <s v="Linguistics"/>
    <x v="0"/>
    <x v="0"/>
    <n v="0"/>
    <n v="1"/>
    <n v="0"/>
    <n v="0"/>
    <n v="0"/>
    <n v="0"/>
  </r>
  <r>
    <s v="VŠ"/>
    <s v="Ministerstvo školství, mládeže a tělovýchovy"/>
    <n v="216224"/>
    <x v="50"/>
    <s v="Masarykova univerzita/Filozofická fakulta"/>
    <n v="191931909"/>
    <s v="B"/>
    <s v="Přínos k poznání"/>
    <s v="Dobríková, Mária;Dudás, Mária;Farkas Baráthi, Mónika;Genew-Puhalewa, Illiana;Gulešić Machata, Milvia;Kmecová, Svetlana;Konstantinova, Daniela;Krejčí, Pavel;Krejčová, Elena;Svítková, Milina;Vojtechová Poklač, Saša;Železarova, Radost"/>
    <s v="Jihoslovanská frazeologie kontrastivně"/>
    <x v="2"/>
    <s v="6.2 Languages and Literature"/>
    <s v="Linguistics"/>
    <x v="0"/>
    <x v="0"/>
    <n v="0"/>
    <n v="1"/>
    <n v="0"/>
    <n v="0"/>
    <n v="0"/>
    <n v="0"/>
  </r>
  <r>
    <s v="VŠ"/>
    <s v="Ministerstvo školství, mládeže a tělovýchovy"/>
    <n v="216224"/>
    <x v="50"/>
    <s v="Masarykova univerzita/Filozofická fakulta"/>
    <n v="192022328"/>
    <s v="C"/>
    <s v="Přínos k poznání"/>
    <s v="Kyloušek, Petr"/>
    <s v="Race des autobiographiques. L’Album multicolore de Louise Dupré"/>
    <x v="2"/>
    <s v="6.2 Languages and Literature"/>
    <s v="Specific literatures"/>
    <x v="0"/>
    <x v="0"/>
    <n v="0"/>
    <n v="1"/>
    <n v="0"/>
    <n v="0"/>
    <n v="0"/>
    <n v="0"/>
  </r>
  <r>
    <s v="VŠ"/>
    <s v="Ministerstvo školství, mládeže a tělovýchovy"/>
    <n v="216224"/>
    <x v="50"/>
    <s v="Masarykova univerzita/Filozofická fakulta"/>
    <n v="192022333"/>
    <s v="C"/>
    <s v="Přínos k poznání"/>
    <s v="Kyloušek, Petr"/>
    <s v="La tentation exemplaire de Jocelyne Saucier"/>
    <x v="2"/>
    <s v="6.2 Languages and Literature"/>
    <s v="Specific literatures"/>
    <x v="0"/>
    <x v="0"/>
    <n v="0"/>
    <n v="1"/>
    <n v="0"/>
    <n v="0"/>
    <n v="0"/>
    <n v="0"/>
  </r>
  <r>
    <s v="VŠ"/>
    <s v="Ministerstvo školství, mládeže a tělovýchovy"/>
    <n v="216224"/>
    <x v="50"/>
    <s v="Masarykova univerzita/Filozofická fakulta"/>
    <n v="192022443"/>
    <s v="C"/>
    <s v="Přínos k poznání"/>
    <s v="Scheer, Tobias;Ziková, Markéta"/>
    <s v="Branching onsets in Old Czech"/>
    <x v="2"/>
    <s v="6.2 Languages and Literature"/>
    <s v="Linguistics"/>
    <x v="0"/>
    <x v="0"/>
    <n v="0"/>
    <n v="1"/>
    <n v="0"/>
    <n v="0"/>
    <n v="0"/>
    <n v="0"/>
  </r>
  <r>
    <s v="VŠ"/>
    <s v="Ministerstvo školství, mládeže a tělovýchovy"/>
    <n v="216224"/>
    <x v="50"/>
    <s v="Masarykova univerzita/Filozofická fakulta"/>
    <n v="192022515"/>
    <s v="B"/>
    <s v="Přínos k poznání"/>
    <s v="Horáková, Martina"/>
    <s v="Inscribing Difference and Resistance : Indigenous Women's Personal Non-fiction and Life Writing in Australia and North America"/>
    <x v="2"/>
    <s v="6.2 Languages and Literature"/>
    <s v="Specific literatures"/>
    <x v="0"/>
    <x v="0"/>
    <n v="0"/>
    <n v="1"/>
    <n v="0"/>
    <n v="0"/>
    <n v="0"/>
    <n v="0"/>
  </r>
  <r>
    <s v="VŠ"/>
    <s v="Ministerstvo školství, mládeže a tělovýchovy"/>
    <n v="216224"/>
    <x v="50"/>
    <s v="Masarykova univerzita/Filozofická fakulta"/>
    <n v="192022954"/>
    <s v="J"/>
    <s v="Přínos k poznání"/>
    <s v="Hebedová, Petra"/>
    <s v="Suomen illatiivi ja kognitiivisen kieliopin näkökulma taivutusmorfologiaan"/>
    <x v="2"/>
    <s v="6.2 Languages and Literature"/>
    <s v="Linguistics"/>
    <x v="0"/>
    <x v="0"/>
    <n v="0"/>
    <n v="1"/>
    <n v="0"/>
    <n v="0"/>
    <n v="0"/>
    <n v="0"/>
  </r>
  <r>
    <s v="VŠ"/>
    <s v="Ministerstvo školství, mládeže a tělovýchovy"/>
    <n v="216224"/>
    <x v="50"/>
    <s v="Masarykova univerzita/Filozofická fakulta"/>
    <n v="192023055"/>
    <s v="J"/>
    <s v="Přínos k poznání"/>
    <s v="Špánková, Silvie"/>
    <s v="Jogos especulares da mulher ausente : ficcao de David Mourao-Ferreira e Helder Macedo"/>
    <x v="2"/>
    <s v="6.2 Languages and Literature"/>
    <s v="Specific literatures"/>
    <x v="0"/>
    <x v="0"/>
    <n v="0"/>
    <n v="1"/>
    <n v="0"/>
    <n v="0"/>
    <n v="0"/>
    <n v="0"/>
  </r>
  <r>
    <s v="VŠ"/>
    <s v="Ministerstvo školství, mládeže a tělovýchovy"/>
    <n v="216224"/>
    <x v="50"/>
    <s v="Masarykova univerzita/Filozofická fakulta"/>
    <n v="192023082"/>
    <s v="B"/>
    <s v="Přínos k poznání"/>
    <s v="Bubeníček, Petr"/>
    <s v="Subversive Adaptations : Czech Literature on Screen behind the Iron Curtain"/>
    <x v="2"/>
    <s v="6.2 Languages and Literature"/>
    <s v="General literature studies"/>
    <x v="0"/>
    <x v="0"/>
    <n v="0"/>
    <n v="1"/>
    <n v="0"/>
    <n v="0"/>
    <n v="0"/>
    <n v="0"/>
  </r>
  <r>
    <s v="VŠ"/>
    <s v="Ministerstvo školství, mládeže a tělovýchovy"/>
    <n v="216224"/>
    <x v="50"/>
    <s v="Masarykova univerzita/Filozofická fakulta"/>
    <n v="192023084"/>
    <s v="B"/>
    <s v="Přínos k poznání"/>
    <s v="Krajník, Filip"/>
    <s v="Geoffrey Chaucer : The Parliament of Fowls / Ptačí sněm"/>
    <x v="2"/>
    <s v="6.2 Languages and Literature"/>
    <s v="Specific literatures"/>
    <x v="0"/>
    <x v="0"/>
    <n v="0"/>
    <n v="1"/>
    <n v="0"/>
    <n v="0"/>
    <n v="0"/>
    <n v="0"/>
  </r>
  <r>
    <s v="VŠ"/>
    <s v="Ministerstvo školství, mládeže a tělovýchovy"/>
    <n v="216224"/>
    <x v="50"/>
    <s v="Masarykova univerzita/Filozofická fakulta"/>
    <n v="192023094"/>
    <s v="B"/>
    <s v="Přínos k poznání"/>
    <s v="Černuška, Pavel;Fuksová, Jana;Nechutová, Jana"/>
    <s v="Ota z Freisingu, Historie aneb O dvou obcích"/>
    <x v="2"/>
    <s v="6.2 Languages and Literature"/>
    <s v="Specific literatures"/>
    <x v="0"/>
    <x v="0"/>
    <n v="0"/>
    <n v="1"/>
    <n v="0"/>
    <n v="0"/>
    <n v="0"/>
    <n v="0"/>
  </r>
  <r>
    <s v="VŠ"/>
    <s v="Ministerstvo školství, mládeže a tělovýchovy"/>
    <n v="216224"/>
    <x v="50"/>
    <s v="Masarykova univerzita/Filozofická fakulta"/>
    <n v="192023154"/>
    <s v="C"/>
    <s v="Přínos k poznání"/>
    <s v="Buzek, Ivo;Ďaďová, Zuzana"/>
    <s v="Tres nahuatlismos en checo y en eslovaco : čokoláda 'chocolate', kakao 'cacao' y čili 'chile'"/>
    <x v="2"/>
    <s v="6.2 Languages and Literature"/>
    <s v="Specific languages"/>
    <x v="0"/>
    <x v="0"/>
    <n v="0"/>
    <n v="1"/>
    <n v="0"/>
    <n v="0"/>
    <n v="0"/>
    <n v="0"/>
  </r>
  <r>
    <s v="VŠ"/>
    <s v="Ministerstvo školství, mládeže a tělovýchovy"/>
    <n v="216224"/>
    <x v="50"/>
    <s v="Masarykova univerzita/Filozofická fakulta"/>
    <n v="192023186"/>
    <s v="B"/>
    <s v="Společenská relevance"/>
    <s v="Bočková, Hana;Melounová, Markéta"/>
    <s v="Kryštof Harant z Polžic a Bezdružic. Putování aneb Cesta z království českého do města Benátek, odtud po moři do země Svaté, země jůdské a dále do Egypta a velikého města Kairu"/>
    <x v="2"/>
    <s v="6.2 Languages and Literature"/>
    <s v="-"/>
    <x v="0"/>
    <x v="0"/>
    <n v="0"/>
    <n v="1"/>
    <n v="0"/>
    <n v="0"/>
    <n v="0"/>
    <n v="0"/>
  </r>
  <r>
    <s v="VŠ"/>
    <s v="Ministerstvo školství, mládeže a tělovýchovy"/>
    <n v="216224"/>
    <x v="50"/>
    <s v="Masarykova univerzita/Filozofická fakulta"/>
    <n v="192023237"/>
    <s v="C"/>
    <s v="Přínos k poznání"/>
    <s v="Buzek, Ivo"/>
    <s v="El léxico de las clases bajas en El Periquillo Sarniento"/>
    <x v="2"/>
    <s v="6.2 Languages and Literature"/>
    <s v="-"/>
    <x v="0"/>
    <x v="0"/>
    <n v="0"/>
    <n v="1"/>
    <n v="0"/>
    <n v="0"/>
    <n v="0"/>
    <n v="0"/>
  </r>
  <r>
    <s v="VŠ"/>
    <s v="Ministerstvo školství, mládeže a tělovýchovy"/>
    <n v="216224"/>
    <x v="50"/>
    <s v="Masarykova univerzita/Filozofická fakulta"/>
    <n v="192023493"/>
    <s v="C"/>
    <s v="Přínos k poznání"/>
    <s v="Bellón Aguilera, José Luis"/>
    <s v="Por encima de lo nacional. Poetas y políticas del fin de siglo en la antología de Gerardo Diego"/>
    <x v="2"/>
    <s v="6.2 Languages and Literature"/>
    <s v="General literature studies"/>
    <x v="0"/>
    <x v="0"/>
    <n v="0"/>
    <n v="1"/>
    <n v="0"/>
    <n v="0"/>
    <n v="0"/>
    <n v="0"/>
  </r>
  <r>
    <s v="VŠ"/>
    <s v="Ministerstvo školství, mládeže a tělovýchovy"/>
    <n v="216224"/>
    <x v="50"/>
    <s v="Masarykova univerzita/Filozofická fakulta"/>
    <n v="192034460"/>
    <s v="J"/>
    <s v="Přínos k poznání"/>
    <s v="Blažek, Václav"/>
    <s v="K pojmenování ,medvěda‘ ve slovanštině"/>
    <x v="2"/>
    <s v="6.2 Languages and Literature"/>
    <s v="Linguistics"/>
    <x v="0"/>
    <x v="0"/>
    <n v="0"/>
    <n v="1"/>
    <n v="0"/>
    <n v="0"/>
    <n v="0"/>
    <n v="0"/>
  </r>
  <r>
    <s v="VŠ"/>
    <s v="Ministerstvo školství, mládeže a tělovýchovy"/>
    <n v="216224"/>
    <x v="50"/>
    <s v="Masarykova univerzita/Pedagogická fakulta"/>
    <n v="191933817"/>
    <s v="B"/>
    <s v="Přínos k poznání"/>
    <s v="Wagner, Roland Anton"/>
    <s v="Reflexivität im tschechisch-deutschen Sprachvergleich. Möglichkeiten und Grenzen einer Prognose."/>
    <x v="2"/>
    <s v="6.2 Languages and Literature"/>
    <s v="Linguistics"/>
    <x v="0"/>
    <x v="0"/>
    <n v="0"/>
    <n v="1"/>
    <n v="0"/>
    <n v="0"/>
    <n v="0"/>
    <n v="0"/>
  </r>
  <r>
    <s v="VŠ"/>
    <s v="Ministerstvo školství, mládeže a tělovýchovy"/>
    <n v="216224"/>
    <x v="50"/>
    <s v="Masarykova univerzita/Filozofická fakulta"/>
    <n v="191893659"/>
    <s v="J"/>
    <s v="Přínos k poznání"/>
    <s v="Stehlíková, Eva"/>
    <s v="Strukturalistická stopa Olgy Srbové"/>
    <x v="2"/>
    <s v="6.2 Languages and Literature"/>
    <s v="Literary theory"/>
    <x v="0"/>
    <x v="1"/>
    <n v="0"/>
    <n v="0"/>
    <n v="1"/>
    <n v="0"/>
    <n v="0"/>
    <n v="0"/>
  </r>
  <r>
    <s v="VŠ"/>
    <s v="Ministerstvo školství, mládeže a tělovýchovy"/>
    <n v="216224"/>
    <x v="50"/>
    <s v="Masarykova univerzita/Filozofická fakulta"/>
    <n v="191893732"/>
    <s v="J"/>
    <s v="Přínos k poznání"/>
    <s v="Blažek, Václav;Schwarz, Michal"/>
    <s v="Numerals in Mongolic and Tungusic languages - with notes to code-switching"/>
    <x v="2"/>
    <s v="6.2 Languages and Literature"/>
    <s v="Linguistics"/>
    <x v="0"/>
    <x v="1"/>
    <n v="0"/>
    <n v="0"/>
    <n v="1"/>
    <n v="0"/>
    <n v="0"/>
    <n v="0"/>
  </r>
  <r>
    <s v="VŠ"/>
    <s v="Ministerstvo školství, mládeže a tělovýchovy"/>
    <n v="216224"/>
    <x v="50"/>
    <s v="Masarykova univerzita/Filozofická fakulta"/>
    <n v="191893793"/>
    <s v="C"/>
    <s v="Přínos k poznání"/>
    <s v="Kosek, Pavel"/>
    <s v="Grafika torza Snáře Václava Hájka z Libočan"/>
    <x v="2"/>
    <s v="6.2 Languages and Literature"/>
    <s v="Linguistics"/>
    <x v="0"/>
    <x v="1"/>
    <n v="0"/>
    <n v="0"/>
    <n v="1"/>
    <n v="0"/>
    <n v="0"/>
    <n v="0"/>
  </r>
  <r>
    <s v="VŠ"/>
    <s v="Ministerstvo školství, mládeže a tělovýchovy"/>
    <n v="216224"/>
    <x v="50"/>
    <s v="Masarykova univerzita/Filozofická fakulta"/>
    <n v="191893803"/>
    <s v="C"/>
    <s v="Přínos k poznání"/>
    <s v="Nechutová, Jana"/>
    <s v="De non comburendo libros. Stylistické a rétorické prostředky Husovy polemiky"/>
    <x v="2"/>
    <s v="6.2 Languages and Literature"/>
    <s v="Specific literatures"/>
    <x v="0"/>
    <x v="1"/>
    <n v="0"/>
    <n v="0"/>
    <n v="1"/>
    <n v="0"/>
    <n v="0"/>
    <n v="0"/>
  </r>
  <r>
    <s v="VŠ"/>
    <s v="Ministerstvo školství, mládeže a tělovýchovy"/>
    <n v="216224"/>
    <x v="50"/>
    <s v="Masarykova univerzita/Filozofická fakulta"/>
    <n v="191930719"/>
    <s v="J"/>
    <s v="Přínos k poznání"/>
    <s v="Caha, Pavel"/>
    <s v="GEN.SG = NOM.PL : A mystery solved?"/>
    <x v="2"/>
    <s v="6.2 Languages and Literature"/>
    <s v="Linguistics"/>
    <x v="0"/>
    <x v="1"/>
    <n v="0"/>
    <n v="0"/>
    <n v="1"/>
    <n v="0"/>
    <n v="0"/>
    <n v="0"/>
  </r>
  <r>
    <s v="VŠ"/>
    <s v="Ministerstvo školství, mládeže a tělovýchovy"/>
    <n v="216224"/>
    <x v="50"/>
    <s v="Masarykova univerzita/Filozofická fakulta"/>
    <n v="191930803"/>
    <s v="B"/>
    <s v="Přínos k poznání"/>
    <s v="Hebedová, Petra"/>
    <s v="Estonský a finský illativ v pohledu kognitivní gramatiky"/>
    <x v="2"/>
    <s v="6.2 Languages and Literature"/>
    <s v="Linguistics"/>
    <x v="0"/>
    <x v="1"/>
    <n v="0"/>
    <n v="0"/>
    <n v="1"/>
    <n v="0"/>
    <n v="0"/>
    <n v="0"/>
  </r>
  <r>
    <s v="VŠ"/>
    <s v="Ministerstvo školství, mládeže a tělovýchovy"/>
    <n v="216224"/>
    <x v="50"/>
    <s v="Masarykova univerzita/Filozofická fakulta"/>
    <n v="191930939"/>
    <s v="J"/>
    <s v="Přínos k poznání"/>
    <s v="Buzek, Ivo"/>
    <s v="Historias que cuentan los gitanismos en los Catauros de Fernando Ortiz"/>
    <x v="2"/>
    <s v="6.2 Languages and Literature"/>
    <s v="Linguistics"/>
    <x v="0"/>
    <x v="1"/>
    <n v="0"/>
    <n v="0"/>
    <n v="1"/>
    <n v="0"/>
    <n v="0"/>
    <n v="0"/>
  </r>
  <r>
    <s v="VŠ"/>
    <s v="Ministerstvo školství, mládeže a tělovýchovy"/>
    <n v="216224"/>
    <x v="50"/>
    <s v="Masarykova univerzita/Filozofická fakulta"/>
    <n v="191930969"/>
    <s v="C"/>
    <s v="Přínos k poznání"/>
    <s v="Brom, Vlastimil"/>
    <s v="Rýmovaný německý překlad Dalimilovy kroniky v kontextu její české a latinské textové tradice"/>
    <x v="2"/>
    <s v="6.2 Languages and Literature"/>
    <s v="Specific literatures"/>
    <x v="0"/>
    <x v="1"/>
    <n v="0"/>
    <n v="0"/>
    <n v="1"/>
    <n v="0"/>
    <n v="0"/>
    <n v="0"/>
  </r>
  <r>
    <s v="VŠ"/>
    <s v="Ministerstvo školství, mládeže a tělovýchovy"/>
    <n v="216224"/>
    <x v="50"/>
    <s v="Masarykova univerzita/Filozofická fakulta"/>
    <n v="191931065"/>
    <s v="J"/>
    <s v="Přínos k poznání"/>
    <s v="Špánková, Silvie"/>
    <s v="Imagem da Lisboa pós-colonial em Memória de Elefante de António Lobo Antunes"/>
    <x v="2"/>
    <s v="6.2 Languages and Literature"/>
    <s v="Specific literatures"/>
    <x v="0"/>
    <x v="1"/>
    <n v="0"/>
    <n v="0"/>
    <n v="1"/>
    <n v="0"/>
    <n v="0"/>
    <n v="0"/>
  </r>
  <r>
    <s v="VŠ"/>
    <s v="Ministerstvo školství, mládeže a tělovýchovy"/>
    <n v="216224"/>
    <x v="50"/>
    <s v="Masarykova univerzita/Filozofická fakulta"/>
    <n v="191931148"/>
    <s v="B"/>
    <s v="Přínos k poznání"/>
    <s v="Krejčová, Elena"/>
    <s v="Slovosledné změny v bulharských a srbských evangelních památkách z 12. a 13. století"/>
    <x v="2"/>
    <s v="6.2 Languages and Literature"/>
    <s v="Linguistics"/>
    <x v="0"/>
    <x v="1"/>
    <n v="0"/>
    <n v="0"/>
    <n v="1"/>
    <n v="0"/>
    <n v="0"/>
    <n v="0"/>
  </r>
  <r>
    <s v="VŠ"/>
    <s v="Ministerstvo školství, mládeže a tělovýchovy"/>
    <n v="216224"/>
    <x v="50"/>
    <s v="Masarykova univerzita/Filozofická fakulta"/>
    <n v="191931460"/>
    <s v="C"/>
    <s v="Přínos k poznání"/>
    <s v="Rumánek, Ivan"/>
    <s v="On Some Parallels in the Verbal Systems of Manchu-Tungusic and Old Japanese, with Possible Genealogical Implications"/>
    <x v="2"/>
    <s v="6.2 Languages and Literature"/>
    <s v="Linguistics"/>
    <x v="0"/>
    <x v="1"/>
    <n v="0"/>
    <n v="0"/>
    <n v="1"/>
    <n v="0"/>
    <n v="0"/>
    <n v="0"/>
  </r>
  <r>
    <s v="VŠ"/>
    <s v="Ministerstvo školství, mládeže a tělovýchovy"/>
    <n v="216224"/>
    <x v="50"/>
    <s v="Masarykova univerzita/Filozofická fakulta"/>
    <n v="191931501"/>
    <s v="J"/>
    <s v="Přínos k poznání"/>
    <s v="Soleiman pour Hashemi, Michaela"/>
    <s v="On Comenius’s Approaches to the Biblical Texts in his Manual or Core of the Whole Saint Bible"/>
    <x v="2"/>
    <s v="6.2 Languages and Literature"/>
    <s v="Specific literatures"/>
    <x v="0"/>
    <x v="1"/>
    <n v="0"/>
    <n v="0"/>
    <n v="1"/>
    <n v="0"/>
    <n v="0"/>
    <n v="0"/>
  </r>
  <r>
    <s v="VŠ"/>
    <s v="Ministerstvo školství, mládeže a tělovýchovy"/>
    <n v="216224"/>
    <x v="50"/>
    <s v="Masarykova univerzita/Filozofická fakulta"/>
    <n v="191931561"/>
    <s v="C"/>
    <s v="Přínos k poznání"/>
    <s v="Bočková, Hana"/>
    <s v="Kryštof Harant z Polžic a Bezdružic a jeho Putování. Cestovatel a cestopis raného novověku"/>
    <x v="2"/>
    <s v="6.2 Languages and Literature"/>
    <s v="Specific literatures"/>
    <x v="0"/>
    <x v="1"/>
    <n v="0"/>
    <n v="0"/>
    <n v="1"/>
    <n v="0"/>
    <n v="0"/>
    <n v="0"/>
  </r>
  <r>
    <s v="VŠ"/>
    <s v="Ministerstvo školství, mládeže a tělovýchovy"/>
    <n v="216224"/>
    <x v="50"/>
    <s v="Masarykova univerzita/Filozofická fakulta"/>
    <n v="191931833"/>
    <s v="B"/>
    <s v="Přínos k poznání"/>
    <s v="Malá, Jiřina"/>
    <s v="Texte über Filme. Stilanalysen anhand von Filmrezensionen und filmbezogenen Texten"/>
    <x v="2"/>
    <s v="6.2 Languages and Literature"/>
    <s v="General language studies"/>
    <x v="0"/>
    <x v="1"/>
    <n v="0"/>
    <n v="0"/>
    <n v="1"/>
    <n v="0"/>
    <n v="0"/>
    <n v="0"/>
  </r>
  <r>
    <s v="VŠ"/>
    <s v="Ministerstvo školství, mládeže a tělovýchovy"/>
    <n v="216224"/>
    <x v="50"/>
    <s v="Masarykova univerzita/Filozofická fakulta"/>
    <n v="191931914"/>
    <s v="J"/>
    <s v="Přínos k poznání"/>
    <s v="Bellón Aguilera, José Luis"/>
    <s v="Los ojos en coulisse o Kant entre bastidores : la deshumanización de Ortega vista por Václav Černý"/>
    <x v="2"/>
    <s v="6.2 Languages and Literature"/>
    <s v="Linguistics"/>
    <x v="0"/>
    <x v="1"/>
    <n v="0"/>
    <n v="0"/>
    <n v="1"/>
    <n v="0"/>
    <n v="0"/>
    <n v="0"/>
  </r>
  <r>
    <s v="VŠ"/>
    <s v="Ministerstvo školství, mládeže a tělovýchovy"/>
    <n v="216224"/>
    <x v="50"/>
    <s v="Masarykova univerzita/Filozofická fakulta"/>
    <n v="191931955"/>
    <s v="C"/>
    <s v="Přínos k poznání"/>
    <s v="Zündorf, Iva"/>
    <s v="Kollokationen aus deutsch-tschechischer Perspektive: Kriterien und Optionen für die Erfassung der konfigurierten Mehrwortlexik"/>
    <x v="2"/>
    <s v="6.2 Languages and Literature"/>
    <s v="Linguistics"/>
    <x v="0"/>
    <x v="1"/>
    <n v="0"/>
    <n v="0"/>
    <n v="1"/>
    <n v="0"/>
    <n v="0"/>
    <n v="0"/>
  </r>
  <r>
    <s v="VŠ"/>
    <s v="Ministerstvo školství, mládeže a tělovýchovy"/>
    <n v="216224"/>
    <x v="50"/>
    <s v="Masarykova univerzita/Filozofická fakulta"/>
    <n v="191931957"/>
    <s v="J"/>
    <s v="Přínos k poznání"/>
    <s v="Pospíšil, Ivo"/>
    <s v="Slavistika, literatura i perepiska brnenskich filologov"/>
    <x v="2"/>
    <s v="6.2 Languages and Literature"/>
    <s v="Specific literatures"/>
    <x v="0"/>
    <x v="1"/>
    <n v="0"/>
    <n v="0"/>
    <n v="1"/>
    <n v="0"/>
    <n v="0"/>
    <n v="0"/>
  </r>
  <r>
    <s v="VŠ"/>
    <s v="Ministerstvo školství, mládeže a tělovýchovy"/>
    <n v="216224"/>
    <x v="50"/>
    <s v="Masarykova univerzita/Filozofická fakulta"/>
    <n v="191931964"/>
    <s v="J"/>
    <s v="Přínos k poznání"/>
    <s v="Tlustý, Jan"/>
    <s v="Zdeněk Kožmín a umění interpretace"/>
    <x v="2"/>
    <s v="6.2 Languages and Literature"/>
    <s v="Literary theory"/>
    <x v="0"/>
    <x v="1"/>
    <n v="0"/>
    <n v="0"/>
    <n v="1"/>
    <n v="0"/>
    <n v="0"/>
    <n v="0"/>
  </r>
  <r>
    <s v="VŠ"/>
    <s v="Ministerstvo školství, mládeže a tělovýchovy"/>
    <n v="216224"/>
    <x v="50"/>
    <s v="Masarykova univerzita/Filozofická fakulta"/>
    <n v="192022303"/>
    <s v="C"/>
    <s v="Přínos k poznání"/>
    <s v="Divizia, Paolo"/>
    <s v="Texts and Transmission in Late Medieval and Early Renaissance Italian Multi-text Codices"/>
    <x v="2"/>
    <s v="6.2 Languages and Literature"/>
    <s v="General literature studies"/>
    <x v="0"/>
    <x v="1"/>
    <n v="0"/>
    <n v="0"/>
    <n v="1"/>
    <n v="0"/>
    <n v="0"/>
    <n v="0"/>
  </r>
  <r>
    <s v="VŠ"/>
    <s v="Ministerstvo školství, mládeže a tělovýchovy"/>
    <n v="216224"/>
    <x v="50"/>
    <s v="Masarykova univerzita/Filozofická fakulta"/>
    <n v="192022307"/>
    <s v="C"/>
    <s v="Společenská relevance"/>
    <s v="Chovanec, Jan"/>
    <s v="From adverts to letters to the editor : External voicing in early sports match announcements"/>
    <x v="2"/>
    <s v="6.2 Languages and Literature"/>
    <s v="Linguistics"/>
    <x v="0"/>
    <x v="1"/>
    <n v="0"/>
    <n v="0"/>
    <n v="1"/>
    <n v="0"/>
    <n v="0"/>
    <n v="0"/>
  </r>
  <r>
    <s v="VŠ"/>
    <s v="Ministerstvo školství, mládeže a tělovýchovy"/>
    <n v="216224"/>
    <x v="50"/>
    <s v="Masarykova univerzita/Filozofická fakulta"/>
    <n v="192022324"/>
    <s v="J"/>
    <s v="Přínos k poznání"/>
    <s v="Dočekal, Mojmír;Kučerová, Ivona"/>
    <s v="Total vs. Partial Adjectives : Evidence from Reduplication"/>
    <x v="2"/>
    <s v="6.2 Languages and Literature"/>
    <s v="Linguistics"/>
    <x v="0"/>
    <x v="1"/>
    <n v="0"/>
    <n v="0"/>
    <n v="1"/>
    <n v="0"/>
    <n v="0"/>
    <n v="0"/>
  </r>
  <r>
    <s v="VŠ"/>
    <s v="Ministerstvo školství, mládeže a tělovýchovy"/>
    <n v="216224"/>
    <x v="50"/>
    <s v="Masarykova univerzita/Filozofická fakulta"/>
    <n v="192022337"/>
    <s v="C"/>
    <s v="Přínos k poznání"/>
    <s v="Vurm, Petr"/>
    <s v="A la recherche d'Arvida, ville américaine. Arvida de Samuel Archibald"/>
    <x v="2"/>
    <s v="6.2 Languages and Literature"/>
    <s v="Specific literatures"/>
    <x v="0"/>
    <x v="1"/>
    <n v="0"/>
    <n v="0"/>
    <n v="1"/>
    <n v="0"/>
    <n v="0"/>
    <n v="0"/>
  </r>
  <r>
    <s v="VŠ"/>
    <s v="Ministerstvo školství, mládeže a tělovýchovy"/>
    <n v="216224"/>
    <x v="50"/>
    <s v="Masarykova univerzita/Filozofická fakulta"/>
    <n v="192022408"/>
    <s v="B"/>
    <s v="Přínos k poznání"/>
    <s v="Bellón Aguilera, José Luis"/>
    <s v="Anónimo o “Viejo Oligarca” : El sistema político de los atenienses"/>
    <x v="2"/>
    <s v="6.2 Languages and Literature"/>
    <s v="General literature studies"/>
    <x v="0"/>
    <x v="1"/>
    <n v="0"/>
    <n v="0"/>
    <n v="1"/>
    <n v="0"/>
    <n v="0"/>
    <n v="0"/>
  </r>
  <r>
    <s v="VŠ"/>
    <s v="Ministerstvo školství, mládeže a tělovýchovy"/>
    <n v="216224"/>
    <x v="50"/>
    <s v="Masarykova univerzita/Filozofická fakulta"/>
    <n v="192022425"/>
    <s v="C"/>
    <s v="Přínos k poznání"/>
    <s v="Divizia, Paolo"/>
    <s v="Un nuovo testimone dei Detti di Secondo e altre spigolature dal codice Dresden, Sächsische Landes- und Universitätsbibliothek (SLUB), Mscr.Dresd.Ob.44"/>
    <x v="2"/>
    <s v="6.2 Languages and Literature"/>
    <s v="General literature studies"/>
    <x v="0"/>
    <x v="1"/>
    <n v="0"/>
    <n v="0"/>
    <n v="1"/>
    <n v="0"/>
    <n v="0"/>
    <n v="0"/>
  </r>
  <r>
    <s v="VŠ"/>
    <s v="Ministerstvo školství, mládeže a tělovýchovy"/>
    <n v="216224"/>
    <x v="50"/>
    <s v="Masarykova univerzita/Filozofická fakulta"/>
    <n v="192022749"/>
    <s v="B"/>
    <s v="Přínos k poznání"/>
    <s v="Matela, Jiří"/>
    <s v="Podmět v moderní japonštině"/>
    <x v="2"/>
    <s v="6.2 Languages and Literature"/>
    <s v="-"/>
    <x v="0"/>
    <x v="1"/>
    <n v="0"/>
    <n v="0"/>
    <n v="1"/>
    <n v="0"/>
    <n v="0"/>
    <n v="0"/>
  </r>
  <r>
    <s v="VŠ"/>
    <s v="Ministerstvo školství, mládeže a tělovýchovy"/>
    <n v="216224"/>
    <x v="50"/>
    <s v="Masarykova univerzita/Filozofická fakulta"/>
    <n v="192022751"/>
    <s v="B"/>
    <s v="Společenská relevance"/>
    <s v="Špačková, Stanislava"/>
    <s v="Rusko-česká ekvivalence propriálního lexika : vlastní jména v překladu"/>
    <x v="2"/>
    <s v="6.2 Languages and Literature"/>
    <s v="Specific languages"/>
    <x v="0"/>
    <x v="1"/>
    <n v="0"/>
    <n v="0"/>
    <n v="1"/>
    <n v="0"/>
    <n v="0"/>
    <n v="0"/>
  </r>
  <r>
    <s v="VŠ"/>
    <s v="Ministerstvo školství, mládeže a tělovýchovy"/>
    <n v="216224"/>
    <x v="50"/>
    <s v="Masarykova univerzita/Filozofická fakulta"/>
    <n v="192022761"/>
    <s v="C"/>
    <s v="Přínos k poznání"/>
    <s v="Fonioková, Zuzana"/>
    <s v="Memory and Identity in Fiction and Autobiography : Nelly’s Version by Eva Figes, Memories of a Catholic Girlhood by Mary McCarthy, and Montauk by Max Frisch"/>
    <x v="2"/>
    <s v="6.2 Languages and Literature"/>
    <s v="General literature studies"/>
    <x v="0"/>
    <x v="1"/>
    <n v="0"/>
    <n v="0"/>
    <n v="1"/>
    <n v="0"/>
    <n v="0"/>
    <n v="0"/>
  </r>
  <r>
    <s v="VŠ"/>
    <s v="Ministerstvo školství, mládeže a tělovýchovy"/>
    <n v="216224"/>
    <x v="50"/>
    <s v="Masarykova univerzita/Filozofická fakulta"/>
    <n v="192022899"/>
    <s v="B"/>
    <s v="Přínos k poznání"/>
    <s v="Doležalová, Pavla"/>
    <s v="Nová Astrea. Překlad s výkladem nejen o Seladonovi a nových Arkádiích"/>
    <x v="2"/>
    <s v="6.2 Languages and Literature"/>
    <s v="Specific literatures"/>
    <x v="0"/>
    <x v="1"/>
    <n v="0"/>
    <n v="0"/>
    <n v="1"/>
    <n v="0"/>
    <n v="0"/>
    <n v="0"/>
  </r>
  <r>
    <s v="VŠ"/>
    <s v="Ministerstvo školství, mládeže a tělovýchovy"/>
    <n v="216224"/>
    <x v="50"/>
    <s v="Masarykova univerzita/Filozofická fakulta"/>
    <n v="192023044"/>
    <s v="J"/>
    <s v="Přínos k poznání"/>
    <s v="Svobodová, Iva"/>
    <s v="Frases Completivas Infinitivas no Portugues Europeu e Brasileiro (estudo contrastivo)"/>
    <x v="2"/>
    <s v="6.2 Languages and Literature"/>
    <s v="Linguistics"/>
    <x v="0"/>
    <x v="1"/>
    <n v="0"/>
    <n v="0"/>
    <n v="1"/>
    <n v="0"/>
    <n v="0"/>
    <n v="0"/>
  </r>
  <r>
    <s v="VŠ"/>
    <s v="Ministerstvo školství, mládeže a tělovýchovy"/>
    <n v="216224"/>
    <x v="50"/>
    <s v="Masarykova univerzita/Filozofická fakulta"/>
    <n v="192023158"/>
    <s v="J"/>
    <s v="Přínos k poznání"/>
    <s v="Karlík, Petr"/>
    <s v="Zu einer Strategie in der Syntax (am Beispiel von Relativsätzen ohne Korrelat)"/>
    <x v="2"/>
    <s v="6.2 Languages and Literature"/>
    <s v="Specific languages"/>
    <x v="0"/>
    <x v="1"/>
    <n v="0"/>
    <n v="0"/>
    <n v="1"/>
    <n v="0"/>
    <n v="0"/>
    <n v="0"/>
  </r>
  <r>
    <s v="VŠ"/>
    <s v="Ministerstvo školství, mládeže a tělovýchovy"/>
    <n v="216224"/>
    <x v="50"/>
    <s v="Masarykova univerzita/Filozofická fakulta"/>
    <n v="192023699"/>
    <s v="B"/>
    <s v="Přínos k poznání"/>
    <s v="Šinková, Monika"/>
    <s v="Las formaciones parasintéticas en el espanol moderno (1726–1904). La morfología paradigmática y la motivación léxica desde la perspectiva diacrónica"/>
    <x v="2"/>
    <s v="6.2 Languages and Literature"/>
    <s v="Specific languages"/>
    <x v="0"/>
    <x v="1"/>
    <n v="0"/>
    <n v="0"/>
    <n v="1"/>
    <n v="0"/>
    <n v="0"/>
    <n v="0"/>
  </r>
  <r>
    <s v="VŠ"/>
    <s v="Ministerstvo školství, mládeže a tělovýchovy"/>
    <n v="216224"/>
    <x v="50"/>
    <s v="Masarykova univerzita/Filozofická fakulta"/>
    <n v="192023704"/>
    <s v="B"/>
    <s v="Přínos k poznání"/>
    <s v="Trombiková, Martina"/>
    <s v="Biblische Intertextualität in deutschen Romanen seit 1990. Verwendung, Funktion und Bedeutung"/>
    <x v="2"/>
    <s v="6.2 Languages and Literature"/>
    <s v="Specific literatures"/>
    <x v="0"/>
    <x v="1"/>
    <n v="0"/>
    <n v="0"/>
    <n v="1"/>
    <n v="0"/>
    <n v="0"/>
    <n v="0"/>
  </r>
  <r>
    <s v="VŠ"/>
    <s v="Ministerstvo školství, mládeže a tělovýchovy"/>
    <n v="216224"/>
    <x v="50"/>
    <s v="Masarykova univerzita/Filozofická fakulta"/>
    <n v="192023705"/>
    <s v="B"/>
    <s v="Přínos k poznání"/>
    <s v="Trombik, Vojtěch"/>
    <s v="Der deutschsprachige Universitätsroman seit 1968. Die Verwandlung eines wenig geachteten Genres"/>
    <x v="2"/>
    <s v="6.2 Languages and Literature"/>
    <s v="Specific literatures"/>
    <x v="0"/>
    <x v="1"/>
    <n v="0"/>
    <n v="0"/>
    <n v="1"/>
    <n v="0"/>
    <n v="0"/>
    <n v="0"/>
  </r>
  <r>
    <s v="VŠ"/>
    <s v="Ministerstvo školství, mládeže a tělovýchovy"/>
    <n v="216224"/>
    <x v="50"/>
    <s v="Masarykova univerzita/Filozofická fakulta"/>
    <n v="192034398"/>
    <s v="B"/>
    <s v="Společenská relevance"/>
    <s v="Chovanec, Jan;Molek-Kozakowska, Katarzyna"/>
    <s v="Representing the Other in European Media Discourses"/>
    <x v="2"/>
    <s v="6.2 Languages and Literature"/>
    <s v="Linguistics"/>
    <x v="0"/>
    <x v="1"/>
    <n v="0"/>
    <n v="0"/>
    <n v="1"/>
    <n v="0"/>
    <n v="0"/>
    <n v="0"/>
  </r>
  <r>
    <s v="VŠ"/>
    <s v="Ministerstvo školství, mládeže a tělovýchovy"/>
    <n v="216224"/>
    <x v="50"/>
    <s v="Masarykova univerzita/Filozofická fakulta"/>
    <n v="192034431"/>
    <s v="B"/>
    <s v="Přínos k poznání"/>
    <s v="Blažek, Václav;Schwarz, Michal"/>
    <s v="Early Indo-Europeans in Central Asia and China. Cultural relations as reflected in language"/>
    <x v="2"/>
    <s v="6.2 Languages and Literature"/>
    <s v="Linguistics"/>
    <x v="0"/>
    <x v="1"/>
    <n v="0"/>
    <n v="0"/>
    <n v="1"/>
    <n v="0"/>
    <n v="0"/>
    <n v="0"/>
  </r>
  <r>
    <s v="VŠ"/>
    <s v="Ministerstvo školství, mládeže a tělovýchovy"/>
    <n v="216224"/>
    <x v="50"/>
    <s v="Masarykova univerzita/Filozofická fakulta"/>
    <n v="192034462"/>
    <s v="J"/>
    <s v="Přínos k poznání"/>
    <s v="Blažek, Václav"/>
    <s v="An attempt at an etymological analysis of Ptolemy´s hydronyms of Eastern Balticum"/>
    <x v="2"/>
    <s v="6.2 Languages and Literature"/>
    <s v="Linguistics"/>
    <x v="0"/>
    <x v="1"/>
    <n v="0"/>
    <n v="0"/>
    <n v="1"/>
    <n v="0"/>
    <n v="0"/>
    <n v="0"/>
  </r>
  <r>
    <s v="VŠ"/>
    <s v="Ministerstvo školství, mládeže a tělovýchovy"/>
    <n v="216224"/>
    <x v="50"/>
    <s v="Masarykova univerzita/Filozofická fakulta"/>
    <n v="192034522"/>
    <s v="J"/>
    <s v="Přínos k poznání"/>
    <s v="Nechutová, Jana"/>
    <s v="M. Jan Hus, Panna Maria, a Ovidius"/>
    <x v="2"/>
    <s v="6.2 Languages and Literature"/>
    <s v="Specific literatures"/>
    <x v="0"/>
    <x v="1"/>
    <n v="0"/>
    <n v="0"/>
    <n v="1"/>
    <n v="0"/>
    <n v="0"/>
    <n v="0"/>
  </r>
  <r>
    <s v="VŠ"/>
    <s v="Ministerstvo školství, mládeže a tělovýchovy"/>
    <n v="216224"/>
    <x v="50"/>
    <s v="Masarykova univerzita/Pedagogická fakulta"/>
    <n v="191933893"/>
    <s v="J"/>
    <s v="Přínos k poznání"/>
    <s v="Dontcheva-Navrátilová, Olga"/>
    <s v="Cross-Cultural Variation in the Use of Hedges and Boosters in Academic Discourse"/>
    <x v="2"/>
    <s v="6.2 Languages and Literature"/>
    <s v="Linguistics"/>
    <x v="0"/>
    <x v="1"/>
    <n v="0"/>
    <n v="0"/>
    <n v="1"/>
    <n v="0"/>
    <n v="0"/>
    <n v="0"/>
  </r>
  <r>
    <s v="VŠ"/>
    <s v="Ministerstvo školství, mládeže a tělovýchovy"/>
    <n v="216224"/>
    <x v="50"/>
    <s v="Masarykova univerzita/Pedagogická fakulta"/>
    <n v="192025726"/>
    <s v="B"/>
    <s v="Přínos k poznání"/>
    <s v="Kolářová, Ivana"/>
    <s v="Univerbizace v současné slovní zásobě, obzvláště slovotvorbě"/>
    <x v="2"/>
    <s v="6.2 Languages and Literature"/>
    <s v="Linguistics"/>
    <x v="0"/>
    <x v="1"/>
    <n v="0"/>
    <n v="0"/>
    <n v="1"/>
    <n v="0"/>
    <n v="0"/>
    <n v="0"/>
  </r>
  <r>
    <s v="VŠ"/>
    <s v="Ministerstvo školství, mládeže a tělovýchovy"/>
    <n v="216224"/>
    <x v="50"/>
    <s v="Masarykova univerzita/Filozofická fakulta"/>
    <n v="191930488"/>
    <s v="B"/>
    <s v="Přínos k poznání"/>
    <s v="Fořt, Bohumil"/>
    <s v="An Introduction to Fictional Worlds Theory"/>
    <x v="2"/>
    <s v="6.2 Languages and Literature"/>
    <s v="General literature studies"/>
    <x v="0"/>
    <x v="2"/>
    <n v="0"/>
    <n v="0"/>
    <n v="0"/>
    <n v="1"/>
    <n v="0"/>
    <n v="0"/>
  </r>
  <r>
    <s v="VŠ"/>
    <s v="Ministerstvo školství, mládeže a tělovýchovy"/>
    <n v="216224"/>
    <x v="50"/>
    <s v="Masarykova univerzita/Filozofická fakulta"/>
    <n v="191930524"/>
    <s v="B"/>
    <s v="Přínos k poznání"/>
    <s v="Krejčová, Elena"/>
    <s v="Slavjanskijat Vavilon. Za interferencijata meždu slavjanskite ezici"/>
    <x v="2"/>
    <s v="6.2 Languages and Literature"/>
    <s v="Linguistics"/>
    <x v="0"/>
    <x v="2"/>
    <n v="0"/>
    <n v="0"/>
    <n v="0"/>
    <n v="1"/>
    <n v="0"/>
    <n v="0"/>
  </r>
  <r>
    <s v="VŠ"/>
    <s v="Ministerstvo školství, mládeže a tělovýchovy"/>
    <n v="216224"/>
    <x v="50"/>
    <s v="Masarykova univerzita/Filozofická fakulta"/>
    <n v="191930902"/>
    <s v="B"/>
    <s v="Přínos k poznání"/>
    <s v="Niklesová, Eva"/>
    <s v="Dialogy zoufalců: poetika a struktury (Dialogické texty o smyslu lidské existence v nejstarších světových literaturách a v literaturách středoevropského areálu)"/>
    <x v="2"/>
    <s v="6.2 Languages and Literature"/>
    <s v="General literature studies"/>
    <x v="0"/>
    <x v="2"/>
    <n v="0"/>
    <n v="0"/>
    <n v="0"/>
    <n v="1"/>
    <n v="0"/>
    <n v="0"/>
  </r>
  <r>
    <s v="VŠ"/>
    <s v="Ministerstvo školství, mládeže a tělovýchovy"/>
    <n v="216224"/>
    <x v="50"/>
    <s v="Masarykova univerzita/Filozofická fakulta"/>
    <n v="191930966"/>
    <s v="C"/>
    <s v="Přínos k poznání"/>
    <s v="Stanovská, Sylvie"/>
    <s v="Strast a slast lásky - spojité nádoby. Malá sonda do české a německé renesanční písňové tvorby středu Evropy kolem roku 1460"/>
    <x v="2"/>
    <s v="6.2 Languages and Literature"/>
    <s v="Specific literatures"/>
    <x v="0"/>
    <x v="2"/>
    <n v="0"/>
    <n v="0"/>
    <n v="0"/>
    <n v="1"/>
    <n v="0"/>
    <n v="0"/>
  </r>
  <r>
    <s v="VŠ"/>
    <s v="Ministerstvo školství, mládeže a tělovýchovy"/>
    <n v="216224"/>
    <x v="50"/>
    <s v="Masarykova univerzita/Filozofická fakulta"/>
    <n v="191931184"/>
    <s v="B"/>
    <s v="Přínos k poznání"/>
    <s v="Stehlík, Petr"/>
    <s v="Problém delimitace některých slovotvorných postupů a prostředků ve španělštině"/>
    <x v="2"/>
    <s v="6.2 Languages and Literature"/>
    <s v="Linguistics"/>
    <x v="0"/>
    <x v="2"/>
    <n v="0"/>
    <n v="0"/>
    <n v="0"/>
    <n v="1"/>
    <n v="0"/>
    <n v="0"/>
  </r>
  <r>
    <s v="VŠ"/>
    <s v="Ministerstvo školství, mládeže a tělovýchovy"/>
    <n v="216224"/>
    <x v="50"/>
    <s v="Masarykova univerzita/Filozofická fakulta"/>
    <n v="191931354"/>
    <s v="C"/>
    <s v="Přínos k poznání"/>
    <s v="Buchtová, Renata"/>
    <s v="Czesko-polskie kontakty literackie w drugiej połowie XX wieku. Polscy poeci i ich czescy tłumacze"/>
    <x v="2"/>
    <s v="6.2 Languages and Literature"/>
    <s v="Specific literatures"/>
    <x v="0"/>
    <x v="2"/>
    <n v="0"/>
    <n v="0"/>
    <n v="0"/>
    <n v="1"/>
    <n v="0"/>
    <n v="0"/>
  </r>
  <r>
    <s v="VŠ"/>
    <s v="Ministerstvo školství, mládeže a tělovýchovy"/>
    <n v="216224"/>
    <x v="50"/>
    <s v="Masarykova univerzita/Filozofická fakulta"/>
    <n v="191931439"/>
    <s v="J"/>
    <s v="Přínos k poznání"/>
    <s v="Krajník, Filip"/>
    <s v="„Nejstarší nejvíc nes’“ : Stáří Shakespearova krále Leara v českých obrozeneckých překladech"/>
    <x v="2"/>
    <s v="6.2 Languages and Literature"/>
    <s v="Specific literatures"/>
    <x v="0"/>
    <x v="2"/>
    <n v="0"/>
    <n v="0"/>
    <n v="0"/>
    <n v="1"/>
    <n v="0"/>
    <n v="0"/>
  </r>
  <r>
    <s v="VŠ"/>
    <s v="Ministerstvo školství, mládeže a tělovýchovy"/>
    <n v="216224"/>
    <x v="50"/>
    <s v="Masarykova univerzita/Filozofická fakulta"/>
    <n v="191931546"/>
    <s v="C"/>
    <s v="Přínos k poznání"/>
    <s v="Šalamoun, Jiří"/>
    <s v="&quot;Writing for Multiculturalism: Argument-based Satire of Ishmael Reed against the New Racism.&quot;"/>
    <x v="2"/>
    <s v="6.2 Languages and Literature"/>
    <s v="Specific literatures"/>
    <x v="0"/>
    <x v="2"/>
    <n v="0"/>
    <n v="0"/>
    <n v="0"/>
    <n v="1"/>
    <n v="0"/>
    <n v="0"/>
  </r>
  <r>
    <s v="VŠ"/>
    <s v="Ministerstvo školství, mládeže a tělovýchovy"/>
    <n v="216224"/>
    <x v="50"/>
    <s v="Masarykova univerzita/Filozofická fakulta"/>
    <n v="191931710"/>
    <s v="C"/>
    <s v="Přínos k poznání"/>
    <s v="Madecki, Roman"/>
    <s v="Z tradycji czeskich badań polonistycznych"/>
    <x v="2"/>
    <s v="6.2 Languages and Literature"/>
    <s v="Linguistics"/>
    <x v="0"/>
    <x v="2"/>
    <n v="0"/>
    <n v="0"/>
    <n v="0"/>
    <n v="1"/>
    <n v="0"/>
    <n v="0"/>
  </r>
  <r>
    <s v="VŠ"/>
    <s v="Ministerstvo školství, mládeže a tělovýchovy"/>
    <n v="216224"/>
    <x v="50"/>
    <s v="Masarykova univerzita/Filozofická fakulta"/>
    <n v="191931746"/>
    <s v="J"/>
    <s v="Přínos k poznání"/>
    <s v="Urválková, Zuzana"/>
    <s v="Stáří jako zrcadlo zmařených iluzí v próze Karla Václava Raise Když se připozdívá"/>
    <x v="2"/>
    <s v="6.2 Languages and Literature"/>
    <s v="Specific literatures"/>
    <x v="0"/>
    <x v="2"/>
    <n v="0"/>
    <n v="0"/>
    <n v="0"/>
    <n v="1"/>
    <n v="0"/>
    <n v="0"/>
  </r>
  <r>
    <s v="VŠ"/>
    <s v="Ministerstvo školství, mládeže a tělovýchovy"/>
    <n v="216224"/>
    <x v="50"/>
    <s v="Masarykova univerzita/Filozofická fakulta"/>
    <n v="191931787"/>
    <s v="C"/>
    <s v="Přínos k poznání"/>
    <s v="Stehlík, Petr"/>
    <s v="Slovački apostol jugoslavenstva : Bogoslav Šulek i njegova polemika s Vukom Karadžićem"/>
    <x v="2"/>
    <s v="6.2 Languages and Literature"/>
    <s v="Specific literatures"/>
    <x v="0"/>
    <x v="2"/>
    <n v="0"/>
    <n v="0"/>
    <n v="0"/>
    <n v="1"/>
    <n v="0"/>
    <n v="0"/>
  </r>
  <r>
    <s v="VŠ"/>
    <s v="Ministerstvo školství, mládeže a tělovýchovy"/>
    <n v="216224"/>
    <x v="50"/>
    <s v="Masarykova univerzita/Filozofická fakulta"/>
    <n v="191931806"/>
    <s v="J"/>
    <s v="Přínos k poznání"/>
    <s v="Pospíšil, Ivo"/>
    <s v="Russkij fenomen i problema čechoslovackoj/češskoj rusistiky"/>
    <x v="2"/>
    <s v="6.2 Languages and Literature"/>
    <s v="Specific literatures"/>
    <x v="0"/>
    <x v="2"/>
    <n v="0"/>
    <n v="0"/>
    <n v="0"/>
    <n v="1"/>
    <n v="0"/>
    <n v="0"/>
  </r>
  <r>
    <s v="VŠ"/>
    <s v="Ministerstvo školství, mládeže a tělovýchovy"/>
    <n v="216224"/>
    <x v="50"/>
    <s v="Masarykova univerzita/Filozofická fakulta"/>
    <n v="191931935"/>
    <s v="J"/>
    <s v="Přínos k poznání"/>
    <s v="Šaur, Josef"/>
    <s v="Izobraženije gosudarstva v sovremennoj russkoj literature (T. Tolstaja i V. Sorokin)"/>
    <x v="2"/>
    <s v="6.2 Languages and Literature"/>
    <s v="Specific literatures"/>
    <x v="0"/>
    <x v="2"/>
    <n v="0"/>
    <n v="0"/>
    <n v="0"/>
    <n v="1"/>
    <n v="0"/>
    <n v="0"/>
  </r>
  <r>
    <s v="VŠ"/>
    <s v="Ministerstvo školství, mládeže a tělovýchovy"/>
    <n v="216224"/>
    <x v="50"/>
    <s v="Masarykova univerzita/Filozofická fakulta"/>
    <n v="191931958"/>
    <s v="J"/>
    <s v="Přínos k poznání"/>
    <s v="Pospíšil, Ivo"/>
    <s v="Slovanský svět existuje : rozpad, negace, revival aneb hledání slovanské identity"/>
    <x v="2"/>
    <s v="6.2 Languages and Literature"/>
    <s v="Specific literatures"/>
    <x v="0"/>
    <x v="2"/>
    <n v="0"/>
    <n v="0"/>
    <n v="0"/>
    <n v="1"/>
    <n v="0"/>
    <n v="0"/>
  </r>
  <r>
    <s v="VŠ"/>
    <s v="Ministerstvo školství, mládeže a tělovýchovy"/>
    <n v="216224"/>
    <x v="50"/>
    <s v="Masarykova univerzita/Filozofická fakulta"/>
    <n v="191931967"/>
    <s v="J"/>
    <s v="Přínos k poznání"/>
    <s v="Fišer, Zbyněk"/>
    <s v="Zdeněk Kožmín jako teoretik oboru tvůrčího psaní"/>
    <x v="2"/>
    <s v="6.2 Languages and Literature"/>
    <s v="Literary theory"/>
    <x v="0"/>
    <x v="2"/>
    <n v="0"/>
    <n v="0"/>
    <n v="0"/>
    <n v="1"/>
    <n v="0"/>
    <n v="0"/>
  </r>
  <r>
    <s v="VŠ"/>
    <s v="Ministerstvo školství, mládeže a tělovýchovy"/>
    <n v="216224"/>
    <x v="50"/>
    <s v="Masarykova univerzita/Filozofická fakulta"/>
    <n v="192022688"/>
    <s v="J"/>
    <s v="Přínos k poznání"/>
    <s v="Dytrt, Petr"/>
    <s v="Jean Echenoz (non) lu depuis la République tcheque"/>
    <x v="2"/>
    <s v="6.2 Languages and Literature"/>
    <s v="Specific literatures"/>
    <x v="0"/>
    <x v="2"/>
    <n v="0"/>
    <n v="0"/>
    <n v="0"/>
    <n v="1"/>
    <n v="0"/>
    <n v="0"/>
  </r>
  <r>
    <s v="VŠ"/>
    <s v="Ministerstvo školství, mládeže a tělovýchovy"/>
    <n v="216224"/>
    <x v="50"/>
    <s v="Masarykova univerzita/Filozofická fakulta"/>
    <n v="192022730"/>
    <s v="J"/>
    <s v="Přínos k poznání"/>
    <s v="Navrátilová, Olga"/>
    <s v="Interpozice ve staré češtině"/>
    <x v="2"/>
    <s v="6.2 Languages and Literature"/>
    <s v="Specific languages"/>
    <x v="0"/>
    <x v="2"/>
    <n v="0"/>
    <n v="0"/>
    <n v="0"/>
    <n v="1"/>
    <n v="0"/>
    <n v="0"/>
  </r>
  <r>
    <s v="VŠ"/>
    <s v="Ministerstvo školství, mládeže a tělovýchovy"/>
    <n v="216224"/>
    <x v="50"/>
    <s v="Masarykova univerzita/Filozofická fakulta"/>
    <n v="192022846"/>
    <s v="C"/>
    <s v="Přínos k poznání"/>
    <s v="Franková, Milada"/>
    <s v="Women Novelists's Essays for the Twenty-first Century"/>
    <x v="2"/>
    <s v="6.2 Languages and Literature"/>
    <s v="Specific literatures"/>
    <x v="0"/>
    <x v="2"/>
    <n v="0"/>
    <n v="0"/>
    <n v="0"/>
    <n v="1"/>
    <n v="0"/>
    <n v="0"/>
  </r>
  <r>
    <s v="VŠ"/>
    <s v="Ministerstvo školství, mládeže a tělovýchovy"/>
    <n v="216224"/>
    <x v="50"/>
    <s v="Masarykova univerzita/Filozofická fakulta"/>
    <n v="192023257"/>
    <s v="J"/>
    <s v="Přínos k poznání"/>
    <s v="Pospíšil, Ivo"/>
    <s v="Tvorčeskije impuľsy Nikolaja Michailoviča Karamzina v oblasti maloj prozy i publicistiki"/>
    <x v="2"/>
    <s v="6.2 Languages and Literature"/>
    <s v="Specific literatures"/>
    <x v="0"/>
    <x v="2"/>
    <n v="0"/>
    <n v="0"/>
    <n v="0"/>
    <n v="1"/>
    <n v="0"/>
    <n v="0"/>
  </r>
  <r>
    <s v="VŠ"/>
    <s v="Ministerstvo školství, mládeže a tělovýchovy"/>
    <n v="216224"/>
    <x v="50"/>
    <s v="Masarykova univerzita/Filozofická fakulta"/>
    <n v="192023259"/>
    <s v="C"/>
    <s v="Přínos k poznání"/>
    <s v="Pospíšil, Ivo"/>
    <s v="Novaja mifizacija/idolatrizacija i demifizacija/deidolatrizacija –  T. G. Masarik i Jan Masarik"/>
    <x v="2"/>
    <s v="6.2 Languages and Literature"/>
    <s v="Specific literatures"/>
    <x v="0"/>
    <x v="2"/>
    <n v="0"/>
    <n v="0"/>
    <n v="0"/>
    <n v="1"/>
    <n v="0"/>
    <n v="0"/>
  </r>
  <r>
    <s v="VŠ"/>
    <s v="Ministerstvo školství, mládeže a tělovýchovy"/>
    <n v="216224"/>
    <x v="50"/>
    <s v="Masarykova univerzita/Filozofická fakulta"/>
    <n v="192023289"/>
    <s v="J"/>
    <s v="Společenská relevance"/>
    <s v="Šaur, Josef"/>
    <s v="K charakteristickým rysům literárněkritických prací P. V. Anněnkova"/>
    <x v="2"/>
    <s v="6.2 Languages and Literature"/>
    <s v="Specific literatures"/>
    <x v="0"/>
    <x v="2"/>
    <n v="0"/>
    <n v="0"/>
    <n v="0"/>
    <n v="1"/>
    <n v="0"/>
    <n v="0"/>
  </r>
  <r>
    <s v="VŠ"/>
    <s v="Ministerstvo školství, mládeže a tělovýchovy"/>
    <n v="216224"/>
    <x v="50"/>
    <s v="Masarykova univerzita/Filozofická fakulta"/>
    <n v="192023650"/>
    <s v="J"/>
    <s v="Přínos k poznání"/>
    <s v="Pospíšil, Ivo"/>
    <s v="The Personalistic Approach as a Bridge"/>
    <x v="2"/>
    <s v="6.2 Languages and Literature"/>
    <s v="Literary theory"/>
    <x v="0"/>
    <x v="2"/>
    <n v="0"/>
    <n v="0"/>
    <n v="0"/>
    <n v="1"/>
    <n v="0"/>
    <n v="0"/>
  </r>
  <r>
    <s v="VŠ"/>
    <s v="Ministerstvo školství, mládeže a tělovýchovy"/>
    <n v="216224"/>
    <x v="50"/>
    <s v="Masarykova univerzita/Filozofická fakulta"/>
    <n v="192023695"/>
    <s v="B"/>
    <s v="Přínos k poznání"/>
    <s v="Kovář, Michal"/>
    <s v="Estonská literatura v Čechách"/>
    <x v="2"/>
    <s v="6.2 Languages and Literature"/>
    <s v="General literature studies"/>
    <x v="0"/>
    <x v="2"/>
    <n v="0"/>
    <n v="0"/>
    <n v="0"/>
    <n v="1"/>
    <n v="0"/>
    <n v="0"/>
  </r>
  <r>
    <s v="VŠ"/>
    <s v="Ministerstvo školství, mládeže a tělovýchovy"/>
    <n v="216224"/>
    <x v="50"/>
    <s v="Masarykova univerzita/Filozofická fakulta"/>
    <n v="192023777"/>
    <s v="J"/>
    <s v="Přínos k poznání"/>
    <s v="Kulhánková, Markéta"/>
    <s v="Scenic narration in the  Daniel Sketiotes  Dossier  of spiritually beneficial tales"/>
    <x v="2"/>
    <s v="6.2 Languages and Literature"/>
    <s v="General literature studies"/>
    <x v="0"/>
    <x v="2"/>
    <n v="0"/>
    <n v="0"/>
    <n v="0"/>
    <n v="1"/>
    <n v="0"/>
    <n v="0"/>
  </r>
  <r>
    <s v="VŠ"/>
    <s v="Ministerstvo školství, mládeže a tělovýchovy"/>
    <n v="216224"/>
    <x v="50"/>
    <s v="Masarykova univerzita/Pedagogická fakulta"/>
    <n v="191933979"/>
    <s v="B"/>
    <s v="Přínos k poznání"/>
    <s v="Koryčánková, Simona;Krjukova, Larisa;Chizničenko, Anna"/>
    <s v="Poetičeskaja kartina mira skvoz prizmu kategorii perceptivnosti"/>
    <x v="2"/>
    <s v="6.2 Languages and Literature"/>
    <s v="Linguistics"/>
    <x v="0"/>
    <x v="2"/>
    <n v="0"/>
    <n v="0"/>
    <n v="0"/>
    <n v="1"/>
    <n v="0"/>
    <n v="0"/>
  </r>
  <r>
    <s v="VŠ"/>
    <s v="Ministerstvo školství, mládeže a tělovýchovy"/>
    <n v="216224"/>
    <x v="50"/>
    <s v="Masarykova univerzita/Pedagogická fakulta"/>
    <n v="192025663"/>
    <s v="J"/>
    <s v="Přínos k poznání"/>
    <s v="Adam, Martin"/>
    <s v="The Dramatic Arc of the Theory of FSP: A Tentative Diachronic Excursion"/>
    <x v="2"/>
    <s v="6.2 Languages and Literature"/>
    <s v="Linguistics"/>
    <x v="0"/>
    <x v="2"/>
    <n v="0"/>
    <n v="0"/>
    <n v="0"/>
    <n v="1"/>
    <n v="0"/>
    <n v="0"/>
  </r>
  <r>
    <s v="VŠ"/>
    <s v="Ministerstvo školství, mládeže a tělovýchovy"/>
    <n v="216224"/>
    <x v="50"/>
    <s v="Masarykova univerzita/Pedagogická fakulta"/>
    <n v="192025713"/>
    <s v="B"/>
    <s v="Přínos k poznání"/>
    <s v="Vogel, Radek"/>
    <s v="Terminologies, Lexical Hierarchies and other Configurations"/>
    <x v="2"/>
    <s v="6.2 Languages and Literature"/>
    <s v="Linguistics"/>
    <x v="0"/>
    <x v="2"/>
    <n v="0"/>
    <n v="0"/>
    <n v="0"/>
    <n v="1"/>
    <n v="0"/>
    <n v="0"/>
  </r>
  <r>
    <s v="VŠ"/>
    <s v="Ministerstvo školství, mládeže a tělovýchovy"/>
    <n v="216224"/>
    <x v="50"/>
    <s v="Masarykova univerzita/Pedagogická fakulta"/>
    <n v="192025768"/>
    <s v="J"/>
    <s v="Přínos k poznání"/>
    <s v="Šrámek, Rudolf"/>
    <s v="Slawisches in den Siedlungsnamen der Steiermark. Gedanken zur Kontaktonomastik"/>
    <x v="2"/>
    <s v="6.2 Languages and Literature"/>
    <s v="Linguistics"/>
    <x v="0"/>
    <x v="2"/>
    <n v="0"/>
    <n v="0"/>
    <n v="0"/>
    <n v="1"/>
    <n v="0"/>
    <n v="0"/>
  </r>
  <r>
    <s v="VŠ"/>
    <s v="Ministerstvo školství, mládeže a tělovýchovy"/>
    <n v="216224"/>
    <x v="50"/>
    <s v="Masarykova univerzita/Pedagogická fakulta"/>
    <n v="192025861"/>
    <s v="B"/>
    <s v="Společenská relevance"/>
    <s v="Poučová, Marcela"/>
    <s v="Sous les pavés, le noir ! Le roman noir dans la France post-68"/>
    <x v="2"/>
    <s v="6.2 Languages and Literature"/>
    <s v="Specific literatures"/>
    <x v="0"/>
    <x v="2"/>
    <n v="0"/>
    <n v="0"/>
    <n v="0"/>
    <n v="1"/>
    <n v="0"/>
    <n v="0"/>
  </r>
  <r>
    <s v="VŠ"/>
    <s v="Ministerstvo školství, mládeže a tělovýchovy"/>
    <n v="216224"/>
    <x v="50"/>
    <s v="Masarykova univerzita/Filozofická fakulta"/>
    <n v="191930616"/>
    <s v="J"/>
    <s v="Přínos k poznání"/>
    <s v="Kotásek, Miroslav"/>
    <s v="The Future Has Already Passed"/>
    <x v="2"/>
    <s v="6.2 Languages and Literature"/>
    <s v="General literature studies"/>
    <x v="0"/>
    <x v="3"/>
    <n v="0"/>
    <n v="0"/>
    <n v="0"/>
    <n v="0"/>
    <n v="1"/>
    <n v="0"/>
  </r>
  <r>
    <s v="VŠ"/>
    <s v="Ministerstvo školství, mládeže a tělovýchovy"/>
    <n v="216224"/>
    <x v="50"/>
    <s v="Masarykova univerzita/Filozofická fakulta"/>
    <n v="191930720"/>
    <s v="C"/>
    <s v="Přínos k poznání"/>
    <s v="Pospíšil, Ivo"/>
    <s v="Kvázimemoáry jako mentální signál (české a slovenské příklady)"/>
    <x v="2"/>
    <s v="6.2 Languages and Literature"/>
    <s v="General literature studies"/>
    <x v="0"/>
    <x v="3"/>
    <n v="0"/>
    <n v="0"/>
    <n v="0"/>
    <n v="0"/>
    <n v="1"/>
    <n v="0"/>
  </r>
  <r>
    <s v="VŠ"/>
    <s v="Ministerstvo školství, mládeže a tělovýchovy"/>
    <n v="216224"/>
    <x v="50"/>
    <s v="Masarykova univerzita/Filozofická fakulta"/>
    <n v="191930945"/>
    <s v="C"/>
    <s v="Přínos k poznání"/>
    <s v="Kačer, Tomáš"/>
    <s v="&quot;Utrpení&quot; versus &quot;Trampoty&quot; : Haškova humoristická povídka z Veselé Prahy"/>
    <x v="2"/>
    <s v="6.2 Languages and Literature"/>
    <s v="Specific literatures"/>
    <x v="0"/>
    <x v="3"/>
    <n v="0"/>
    <n v="0"/>
    <n v="0"/>
    <n v="0"/>
    <n v="1"/>
    <n v="0"/>
  </r>
  <r>
    <s v="VŠ"/>
    <s v="Ministerstvo školství, mládeže a tělovýchovy"/>
    <n v="216224"/>
    <x v="50"/>
    <s v="Masarykova univerzita/Filozofická fakulta"/>
    <n v="191931466"/>
    <s v="B"/>
    <s v="Přínos k poznání"/>
    <s v="Šaur, Josef;Pospíšil, Ivo;Paučová, Lenka;Krulišová, Kateřina Judith;Gunišová, Eliška;Sedláčková, Magdaléna Marie;Šupová, Jana;Kolářová, Kateřina;Lahodová, Anna;Alexa, Michael;Pilch, Pavel;Bůžková, Iveta;Šmídková, Lenka;Martínková, Anastasiia;Kudrajvceva, "/>
    <s v="Generační konflikt ve slovanských literaturách a kulturách"/>
    <x v="2"/>
    <s v="6.2 Languages and Literature"/>
    <s v="Specific literatures"/>
    <x v="0"/>
    <x v="3"/>
    <n v="0"/>
    <n v="0"/>
    <n v="0"/>
    <n v="0"/>
    <n v="1"/>
    <n v="0"/>
  </r>
  <r>
    <s v="VŠ"/>
    <s v="Ministerstvo školství, mládeže a tělovýchovy"/>
    <n v="216224"/>
    <x v="50"/>
    <s v="Masarykova univerzita/Filozofická fakulta"/>
    <n v="191931638"/>
    <s v="C"/>
    <s v="Přínos k poznání"/>
    <s v="Nováková, Luisa"/>
    <s v="Román Františka Křeliny Můj otec kapitán jako obraz života za okupace"/>
    <x v="2"/>
    <s v="6.2 Languages and Literature"/>
    <s v="Specific literatures"/>
    <x v="0"/>
    <x v="3"/>
    <n v="0"/>
    <n v="0"/>
    <n v="0"/>
    <n v="0"/>
    <n v="1"/>
    <n v="0"/>
  </r>
  <r>
    <s v="VŠ"/>
    <s v="Ministerstvo školství, mládeže a tělovýchovy"/>
    <n v="216224"/>
    <x v="50"/>
    <s v="Masarykova univerzita/Filozofická fakulta"/>
    <n v="191931766"/>
    <s v="J"/>
    <s v="Přínos k poznání"/>
    <s v="Gazda, Jiří"/>
    <s v="Jazyk vraždy i jazykovoje manipulirovanije v sovremennom mass-medijnom diskurse (Metodologičeskije problemy kritičeskogo jazykovogo analiza mass-medijnych tekstov)"/>
    <x v="2"/>
    <s v="6.2 Languages and Literature"/>
    <s v="Linguistics"/>
    <x v="0"/>
    <x v="3"/>
    <n v="0"/>
    <n v="0"/>
    <n v="0"/>
    <n v="0"/>
    <n v="1"/>
    <n v="0"/>
  </r>
  <r>
    <s v="VŠ"/>
    <s v="Ministerstvo školství, mládeže a tělovýchovy"/>
    <n v="216224"/>
    <x v="50"/>
    <s v="Masarykova univerzita/Filozofická fakulta"/>
    <n v="192022702"/>
    <s v="B"/>
    <s v="Společenská relevance"/>
    <s v="Krejčová, Elena;Staljanova, Nadežda"/>
    <s v="The Power of Public Speech"/>
    <x v="2"/>
    <s v="6.2 Languages and Literature"/>
    <s v="Linguistics"/>
    <x v="0"/>
    <x v="3"/>
    <n v="0"/>
    <n v="0"/>
    <n v="0"/>
    <n v="0"/>
    <n v="1"/>
    <n v="0"/>
  </r>
  <r>
    <s v="VŠ"/>
    <s v="Ministerstvo školství, mládeže a tělovýchovy"/>
    <n v="216224"/>
    <x v="50"/>
    <s v="Masarykova univerzita/Filozofická fakulta"/>
    <n v="192023156"/>
    <s v="C"/>
    <s v="Společenská relevance"/>
    <s v="Pilch, Pavel"/>
    <s v="Ivan Šenšin a komiksová adaptace Osudů dobrého vojáka Švejka za světové války"/>
    <x v="2"/>
    <s v="6.2 Languages and Literature"/>
    <s v="Specific literatures"/>
    <x v="0"/>
    <x v="3"/>
    <n v="0"/>
    <n v="0"/>
    <n v="0"/>
    <n v="0"/>
    <n v="1"/>
    <n v="0"/>
  </r>
  <r>
    <s v="VŠ"/>
    <s v="Ministerstvo školství, mládeže a tělovýchovy"/>
    <n v="216224"/>
    <x v="50"/>
    <s v="Masarykova univerzita/Pedagogická fakulta"/>
    <n v="191933864"/>
    <s v="J"/>
    <s v="Přínos k poznání"/>
    <s v="Sládek, Ondřej"/>
    <s v="O narativní explanaci v osmi tezích: nástin problému"/>
    <x v="2"/>
    <s v="6.2 Languages and Literature"/>
    <s v="General literature studies"/>
    <x v="0"/>
    <x v="3"/>
    <n v="0"/>
    <n v="0"/>
    <n v="0"/>
    <n v="0"/>
    <n v="1"/>
    <n v="0"/>
  </r>
  <r>
    <s v="VŠ"/>
    <s v="Ministerstvo školství, mládeže a tělovýchovy"/>
    <n v="216224"/>
    <x v="50"/>
    <s v="Masarykova univerzita/Pedagogická fakulta"/>
    <n v="192025766"/>
    <s v="B"/>
    <s v="Přínos k poznání"/>
    <s v="Sokolova, Anastasia"/>
    <s v="Slavjanskije preterity s istoričeskoj točki zrenija: k istorii form perfekta v russkom jazyke (na materiale služebnych minej na maj XI-XIII vv.)"/>
    <x v="2"/>
    <s v="6.2 Languages and Literature"/>
    <s v="General language studies"/>
    <x v="0"/>
    <x v="3"/>
    <n v="0"/>
    <n v="0"/>
    <n v="0"/>
    <n v="0"/>
    <n v="1"/>
    <n v="0"/>
  </r>
  <r>
    <s v="VŠ"/>
    <s v="Ministerstvo školství, mládeže a tělovýchovy"/>
    <n v="216224"/>
    <x v="50"/>
    <s v="Masarykova univerzita/Filozofická fakulta"/>
    <n v="191893640"/>
    <s v="J"/>
    <s v="Přínos k poznání"/>
    <s v="Ziková, Markéta"/>
    <s v="When Prosody Follows Syntax : Verbal Stems in Czech"/>
    <x v="2"/>
    <s v="6.2 Languages and Literature"/>
    <s v="Linguistics"/>
    <x v="0"/>
    <x v="4"/>
    <n v="0"/>
    <n v="0"/>
    <n v="0"/>
    <n v="0"/>
    <n v="0"/>
    <n v="0"/>
  </r>
  <r>
    <s v="VŠ"/>
    <s v="Ministerstvo školství, mládeže a tělovýchovy"/>
    <n v="216224"/>
    <x v="50"/>
    <s v="Masarykova univerzita/Filozofická fakulta"/>
    <n v="191931584"/>
    <s v="J"/>
    <s v="Přínos k poznání"/>
    <s v="Urbanová, Daniela;Pierluigi, Cuzzolin"/>
    <s v="Some linguistic and pragmatic remarks on the tabellae defixionum"/>
    <x v="2"/>
    <s v="6.2 Languages and Literature"/>
    <s v="Specific languages"/>
    <x v="0"/>
    <x v="4"/>
    <n v="0"/>
    <n v="0"/>
    <n v="0"/>
    <n v="0"/>
    <n v="0"/>
    <n v="0"/>
  </r>
  <r>
    <s v="VŠ"/>
    <s v="Ministerstvo školství, mládeže a tělovýchovy"/>
    <n v="216224"/>
    <x v="50"/>
    <s v="Masarykova univerzita/Filozofická fakulta"/>
    <n v="192023612"/>
    <s v="C"/>
    <s v="Přínos k poznání"/>
    <s v="Lu, Wei-lun"/>
    <s v="Socio-cultural Factors in Analyzing the Pragmeme of Accommodation : A Case Study of the Official Online Eulogy Request System in Taiwan"/>
    <x v="2"/>
    <s v="6.2 Languages and Literature"/>
    <s v="Specific languages"/>
    <x v="0"/>
    <x v="4"/>
    <n v="0"/>
    <n v="0"/>
    <n v="0"/>
    <n v="0"/>
    <n v="0"/>
    <n v="0"/>
  </r>
  <r>
    <s v="VŠ"/>
    <s v="Ministerstvo školství, mládeže a tělovýchovy"/>
    <n v="216224"/>
    <x v="50"/>
    <s v="Masarykova univerzita/Filozofická fakulta"/>
    <n v="192034461"/>
    <s v="C"/>
    <s v="Přínos k poznání"/>
    <s v="Blažek, Václav"/>
    <s v="Altaic Numerals"/>
    <x v="2"/>
    <s v="6.2 Languages and Literature"/>
    <s v="Linguistics"/>
    <x v="0"/>
    <x v="4"/>
    <n v="0"/>
    <n v="0"/>
    <n v="0"/>
    <n v="0"/>
    <n v="0"/>
    <n v="0"/>
  </r>
  <r>
    <s v="VŠ"/>
    <s v="Ministerstvo školství, mládeže a tělovýchovy"/>
    <n v="216224"/>
    <x v="50"/>
    <s v="Masarykova univerzita/Filozofická fakulta"/>
    <n v="191893706"/>
    <s v="B"/>
    <s v="Přínos k poznání"/>
    <s v="Bělohrad, Radim"/>
    <s v="Lidské identity, lidské hodnoty"/>
    <x v="2"/>
    <s v="6.3 Philosophy, Ethics and Religion"/>
    <s v="Philosophy, History and Philosophy of science and technology"/>
    <x v="0"/>
    <x v="0"/>
    <n v="0"/>
    <n v="1"/>
    <n v="0"/>
    <n v="0"/>
    <n v="0"/>
    <n v="0"/>
  </r>
  <r>
    <s v="VŠ"/>
    <s v="Ministerstvo školství, mládeže a tělovýchovy"/>
    <n v="216224"/>
    <x v="50"/>
    <s v="Masarykova univerzita/Filozofická fakulta"/>
    <n v="191930483"/>
    <s v="C"/>
    <s v="Přínos k poznání"/>
    <s v="Grève, Sebastian Sunday;Mácha, Jakub"/>
    <s v="The Good, the Bad and the Creative: Language in Wittgenstein’s Philosophy"/>
    <x v="2"/>
    <s v="6.3 Philosophy, Ethics and Religion"/>
    <s v="Philosophy, History and Philosophy of science and technology"/>
    <x v="0"/>
    <x v="0"/>
    <n v="0"/>
    <n v="1"/>
    <n v="0"/>
    <n v="0"/>
    <n v="0"/>
    <n v="0"/>
  </r>
  <r>
    <s v="VŠ"/>
    <s v="Ministerstvo školství, mládeže a tělovýchovy"/>
    <n v="216224"/>
    <x v="50"/>
    <s v="Masarykova univerzita/Filozofická fakulta"/>
    <n v="191930584"/>
    <s v="C"/>
    <s v="Přínos k poznání"/>
    <s v="Mácha, Jakub"/>
    <s v="Conceptual Metaphor Theory and Classical Theory: Affinities Rather than Divergences"/>
    <x v="2"/>
    <s v="6.3 Philosophy, Ethics and Religion"/>
    <s v="Philosophy, History and Philosophy of science and technology"/>
    <x v="0"/>
    <x v="0"/>
    <n v="0"/>
    <n v="1"/>
    <n v="0"/>
    <n v="0"/>
    <n v="0"/>
    <n v="0"/>
  </r>
  <r>
    <s v="VŠ"/>
    <s v="Ministerstvo školství, mládeže a tělovýchovy"/>
    <n v="216224"/>
    <x v="50"/>
    <s v="Masarykova univerzita/Filozofická fakulta"/>
    <n v="191930690"/>
    <s v="J"/>
    <s v="Přínos k poznání"/>
    <s v="Špelda, Daniel"/>
    <s v="Vši a Gulliver : Optická relativita v novověku"/>
    <x v="2"/>
    <s v="6.3 Philosophy, Ethics and Religion"/>
    <s v="Philosophy, History and Philosophy of science and technology"/>
    <x v="0"/>
    <x v="0"/>
    <n v="0"/>
    <n v="1"/>
    <n v="0"/>
    <n v="0"/>
    <n v="0"/>
    <n v="0"/>
  </r>
  <r>
    <s v="VŠ"/>
    <s v="Ministerstvo školství, mládeže a tělovýchovy"/>
    <n v="216224"/>
    <x v="50"/>
    <s v="Masarykova univerzita/Filozofická fakulta"/>
    <n v="191930955"/>
    <s v="C"/>
    <s v="Přínos k poznání"/>
    <s v="Fujda, Milan"/>
    <s v="From Religion to Ordering Uncertainty: A Lesson from Dancers"/>
    <x v="2"/>
    <s v="6.3 Philosophy, Ethics and Religion"/>
    <s v="Religious studies"/>
    <x v="0"/>
    <x v="0"/>
    <n v="0"/>
    <n v="1"/>
    <n v="0"/>
    <n v="0"/>
    <n v="0"/>
    <n v="0"/>
  </r>
  <r>
    <s v="VŠ"/>
    <s v="Ministerstvo školství, mládeže a tělovýchovy"/>
    <n v="216224"/>
    <x v="50"/>
    <s v="Masarykova univerzita/Filozofická fakulta"/>
    <n v="191931731"/>
    <s v="J"/>
    <s v="Přínos k poznání"/>
    <s v="Valtrová, Jana"/>
    <s v="&quot;Religion&quot; in Medieval Missionary Accounts about Asia"/>
    <x v="2"/>
    <s v="6.3 Philosophy, Ethics and Religion"/>
    <s v="Religious studies"/>
    <x v="0"/>
    <x v="0"/>
    <n v="0"/>
    <n v="1"/>
    <n v="0"/>
    <n v="0"/>
    <n v="0"/>
    <n v="0"/>
  </r>
  <r>
    <s v="VŠ"/>
    <s v="Ministerstvo školství, mládeže a tělovýchovy"/>
    <n v="216224"/>
    <x v="50"/>
    <s v="Masarykova univerzita/Filozofická fakulta"/>
    <n v="191931921"/>
    <s v="J"/>
    <s v="Přínos k poznání"/>
    <s v="Svačinová, Iva"/>
    <s v="Pascal’s wager : tracking an intended reader in the structure of the argument"/>
    <x v="2"/>
    <s v="6.3 Philosophy, Ethics and Religion"/>
    <s v="Philosophy, History and Philosophy of science and technology"/>
    <x v="0"/>
    <x v="0"/>
    <n v="0"/>
    <n v="1"/>
    <n v="0"/>
    <n v="0"/>
    <n v="0"/>
    <n v="0"/>
  </r>
  <r>
    <s v="VŠ"/>
    <s v="Ministerstvo školství, mládeže a tělovýchovy"/>
    <n v="216224"/>
    <x v="50"/>
    <s v="Masarykova univerzita/Filozofická fakulta"/>
    <n v="191931997"/>
    <s v="B"/>
    <s v="Přínos k poznání"/>
    <s v="Bělka, Luboš"/>
    <s v="Mandala and History. Bidia Dandarovich Dandaron and Buryat Buddhism"/>
    <x v="2"/>
    <s v="6.3 Philosophy, Ethics and Religion"/>
    <s v="Religious studies"/>
    <x v="0"/>
    <x v="0"/>
    <n v="0"/>
    <n v="1"/>
    <n v="0"/>
    <n v="0"/>
    <n v="0"/>
    <n v="0"/>
  </r>
  <r>
    <s v="VŠ"/>
    <s v="Ministerstvo školství, mládeže a tělovýchovy"/>
    <n v="216224"/>
    <x v="50"/>
    <s v="Masarykova univerzita/Filozofická fakulta"/>
    <n v="192023021"/>
    <s v="O"/>
    <s v="Přínos k poznání"/>
    <s v="Franek, Juraj"/>
    <s v="Naturalismus a protekcionismus ve studiu náboženství"/>
    <x v="2"/>
    <s v="6.3 Philosophy, Ethics and Religion"/>
    <s v="-"/>
    <x v="0"/>
    <x v="0"/>
    <n v="0"/>
    <n v="1"/>
    <n v="0"/>
    <n v="0"/>
    <n v="0"/>
    <n v="0"/>
  </r>
  <r>
    <s v="VŠ"/>
    <s v="Ministerstvo školství, mládeže a tělovýchovy"/>
    <n v="216224"/>
    <x v="50"/>
    <s v="Masarykova univerzita/Filozofická fakulta"/>
    <n v="192023697"/>
    <s v="B"/>
    <s v="Přínos k poznání"/>
    <s v="Sedláček, Tibor"/>
    <s v="Doklady raného náboženstva Churritov v starovekom Urkeši"/>
    <x v="2"/>
    <s v="6.3 Philosophy, Ethics and Religion"/>
    <s v="Religious studies"/>
    <x v="0"/>
    <x v="0"/>
    <n v="0"/>
    <n v="1"/>
    <n v="0"/>
    <n v="0"/>
    <n v="0"/>
    <n v="0"/>
  </r>
  <r>
    <s v="VŠ"/>
    <s v="Ministerstvo školství, mládeže a tělovýchovy"/>
    <n v="216224"/>
    <x v="50"/>
    <s v="Masarykova univerzita/Filozofická fakulta"/>
    <n v="192023754"/>
    <s v="C"/>
    <s v="Společenská relevance"/>
    <s v="Vávra, Dušan"/>
    <s v="Politické myšlení ve starověké Číně"/>
    <x v="2"/>
    <s v="6.3 Philosophy, Ethics and Religion"/>
    <s v="-"/>
    <x v="0"/>
    <x v="0"/>
    <n v="0"/>
    <n v="1"/>
    <n v="0"/>
    <n v="0"/>
    <n v="0"/>
    <n v="0"/>
  </r>
  <r>
    <s v="VŠ"/>
    <s v="Ministerstvo školství, mládeže a tělovýchovy"/>
    <n v="216224"/>
    <x v="50"/>
    <s v="Masarykova univerzita/Filozofická fakulta"/>
    <n v="192034415"/>
    <s v="J"/>
    <s v="Přínos k poznání"/>
    <s v="Zbíral, David"/>
    <s v="Heretical Hands at Work: Reconsidering the Genesis of a Cathar Manuscript (Ms. Firenze, Biblioteca Nazionale Centrale, Conv. soppr. J.II.44)"/>
    <x v="2"/>
    <s v="6.3 Philosophy, Ethics and Religion"/>
    <s v="Religious studies"/>
    <x v="0"/>
    <x v="0"/>
    <n v="0"/>
    <n v="1"/>
    <n v="0"/>
    <n v="0"/>
    <n v="0"/>
    <n v="0"/>
  </r>
  <r>
    <s v="VŠ"/>
    <s v="Ministerstvo školství, mládeže a tělovýchovy"/>
    <n v="216224"/>
    <x v="50"/>
    <s v="Masarykova univerzita/Filozofická fakulta"/>
    <n v="191930587"/>
    <s v="C"/>
    <s v="Přínos k poznání"/>
    <s v="Franek, Juraj"/>
    <s v="Socrates: Criticism"/>
    <x v="2"/>
    <s v="6.3 Philosophy, Ethics and Religion"/>
    <s v="Philosophy, History and Philosophy of science and technology"/>
    <x v="0"/>
    <x v="1"/>
    <n v="0"/>
    <n v="0"/>
    <n v="1"/>
    <n v="0"/>
    <n v="0"/>
    <n v="0"/>
  </r>
  <r>
    <s v="VŠ"/>
    <s v="Ministerstvo školství, mládeže a tělovýchovy"/>
    <n v="216224"/>
    <x v="50"/>
    <s v="Masarykova univerzita/Filozofická fakulta"/>
    <n v="192022841"/>
    <s v="C"/>
    <s v="Přínos k poznání"/>
    <s v="Pavlincová, Helena"/>
    <s v="Filosof a matematik Karel Vorovka"/>
    <x v="2"/>
    <s v="6.3 Philosophy, Ethics and Religion"/>
    <s v="Philosophy, History and Philosophy of science and technology"/>
    <x v="0"/>
    <x v="1"/>
    <n v="0"/>
    <n v="0"/>
    <n v="1"/>
    <n v="0"/>
    <n v="0"/>
    <n v="0"/>
  </r>
  <r>
    <s v="VŠ"/>
    <s v="Ministerstvo školství, mládeže a tělovýchovy"/>
    <n v="216224"/>
    <x v="50"/>
    <s v="Masarykova univerzita/Pedagogická fakulta"/>
    <n v="192034315"/>
    <s v="B"/>
    <s v="Přínos k poznání"/>
    <s v="Durnová, Helena;Žádník, Vojtěch;Kotůlek, Jan"/>
    <s v="Václav Hlavatý (1894-1969): Cesta k jednotě"/>
    <x v="2"/>
    <s v="6.3 Philosophy, Ethics and Religion"/>
    <s v="Philosophy, History and Philosophy of science and technology"/>
    <x v="0"/>
    <x v="1"/>
    <n v="0"/>
    <n v="0"/>
    <n v="1"/>
    <n v="0"/>
    <n v="0"/>
    <n v="0"/>
  </r>
  <r>
    <s v="VŠ"/>
    <s v="Ministerstvo školství, mládeže a tělovýchovy"/>
    <n v="216224"/>
    <x v="50"/>
    <s v="Masarykova univerzita/Filozofická fakulta"/>
    <n v="191893764"/>
    <s v="C"/>
    <s v="Přínos k poznání"/>
    <s v="Osolsobě, Petr"/>
    <s v="Rozporuplná řeč jako symptom špatného charakteru"/>
    <x v="2"/>
    <s v="6.3 Philosophy, Ethics and Religion"/>
    <s v="Philosophy, History and Philosophy of science and technology"/>
    <x v="0"/>
    <x v="2"/>
    <n v="0"/>
    <n v="0"/>
    <n v="0"/>
    <n v="1"/>
    <n v="0"/>
    <n v="0"/>
  </r>
  <r>
    <s v="VŠ"/>
    <s v="Ministerstvo školství, mládeže a tělovýchovy"/>
    <n v="216224"/>
    <x v="50"/>
    <s v="Masarykova univerzita/Filozofická fakulta"/>
    <n v="191930714"/>
    <s v="J"/>
    <s v="Přínos k poznání"/>
    <s v="Řehulková, Hana"/>
    <s v="Jan Patočka o Ingardenově pojetí literárního díla"/>
    <x v="2"/>
    <s v="6.3 Philosophy, Ethics and Religion"/>
    <s v="Philosophy, History and Philosophy of science and technology"/>
    <x v="0"/>
    <x v="2"/>
    <n v="0"/>
    <n v="0"/>
    <n v="0"/>
    <n v="1"/>
    <n v="0"/>
    <n v="0"/>
  </r>
  <r>
    <s v="VŠ"/>
    <s v="Ministerstvo školství, mládeže a tělovýchovy"/>
    <n v="216224"/>
    <x v="50"/>
    <s v="Masarykova univerzita/Filozofická fakulta"/>
    <n v="191931372"/>
    <s v="J"/>
    <s v="Přínos k poznání"/>
    <s v="Ledvoňová, Markéta"/>
    <s v="Galileovská teorie racionality: Interpretace Maurice Finocchiara"/>
    <x v="2"/>
    <s v="6.3 Philosophy, Ethics and Religion"/>
    <s v="Philosophy, History and Philosophy of science and technology"/>
    <x v="0"/>
    <x v="2"/>
    <n v="0"/>
    <n v="0"/>
    <n v="0"/>
    <n v="1"/>
    <n v="0"/>
    <n v="0"/>
  </r>
  <r>
    <s v="VŠ"/>
    <s v="Ministerstvo školství, mládeže a tělovýchovy"/>
    <n v="216224"/>
    <x v="50"/>
    <s v="Masarykova univerzita/Filozofická fakulta"/>
    <n v="192023397"/>
    <s v="J"/>
    <s v="Společenská relevance"/>
    <s v="Brázdil, Jan"/>
    <s v="Empirický přístup k morálnímu charakteru"/>
    <x v="2"/>
    <s v="6.3 Philosophy, Ethics and Religion"/>
    <s v="Ethics (except ethics related to specific subfields)"/>
    <x v="0"/>
    <x v="2"/>
    <n v="0"/>
    <n v="0"/>
    <n v="0"/>
    <n v="1"/>
    <n v="0"/>
    <n v="0"/>
  </r>
  <r>
    <s v="VŠ"/>
    <s v="Ministerstvo školství, mládeže a tělovýchovy"/>
    <n v="216224"/>
    <x v="50"/>
    <s v="Masarykova univerzita/Filozofická fakulta"/>
    <n v="192023703"/>
    <s v="B"/>
    <s v="Přínos k poznání"/>
    <s v="Střítecký, Jaroslav"/>
    <s v="Studie a stati 1"/>
    <x v="2"/>
    <s v="6.3 Philosophy, Ethics and Religion"/>
    <s v="Philosophy, History and Philosophy of science and technology"/>
    <x v="0"/>
    <x v="2"/>
    <n v="0"/>
    <n v="0"/>
    <n v="0"/>
    <n v="1"/>
    <n v="0"/>
    <n v="0"/>
  </r>
  <r>
    <s v="VŠ"/>
    <s v="Ministerstvo školství, mládeže a tělovýchovy"/>
    <n v="216224"/>
    <x v="50"/>
    <s v="Masarykova univerzita/Pedagogická fakulta"/>
    <n v="191933951"/>
    <s v="B"/>
    <s v="Přínos k poznání"/>
    <s v="Jemelka, Petr"/>
    <s v="Reflexe environmentální problematiky v dějinách české a slovenské filosofie"/>
    <x v="2"/>
    <s v="6.3 Philosophy, Ethics and Religion"/>
    <s v="Philosophy, History and Philosophy of science and technology"/>
    <x v="0"/>
    <x v="2"/>
    <n v="0"/>
    <n v="0"/>
    <n v="0"/>
    <n v="1"/>
    <n v="0"/>
    <n v="0"/>
  </r>
  <r>
    <s v="VŠ"/>
    <s v="Ministerstvo školství, mládeže a tělovýchovy"/>
    <n v="216224"/>
    <x v="50"/>
    <s v="Masarykova univerzita/Filozofická fakulta"/>
    <n v="191931471"/>
    <s v="J"/>
    <s v="Přínos k poznání"/>
    <s v="Řehulková, Hana"/>
    <s v="Racionalismus ve filozofii a estetice Karla Čapka"/>
    <x v="2"/>
    <s v="6.3 Philosophy, Ethics and Religion"/>
    <s v="Philosophy, History and Philosophy of science and technology"/>
    <x v="0"/>
    <x v="3"/>
    <n v="0"/>
    <n v="0"/>
    <n v="0"/>
    <n v="0"/>
    <n v="1"/>
    <n v="0"/>
  </r>
  <r>
    <s v="VŠ"/>
    <s v="Ministerstvo školství, mládeže a tělovýchovy"/>
    <n v="216224"/>
    <x v="50"/>
    <s v="Masarykova univerzita/Filozofická fakulta"/>
    <n v="192034489"/>
    <s v="J"/>
    <s v="Společenská relevance"/>
    <s v="Zouhar, Jan"/>
    <s v="Albína Dratvová o ženské duši"/>
    <x v="2"/>
    <s v="6.3 Philosophy, Ethics and Religion"/>
    <s v="Philosophy, History and Philosophy of science and technology"/>
    <x v="0"/>
    <x v="3"/>
    <n v="0"/>
    <n v="0"/>
    <n v="0"/>
    <n v="0"/>
    <n v="1"/>
    <n v="0"/>
  </r>
  <r>
    <s v="VŠ"/>
    <s v="Ministerstvo školství, mládeže a tělovýchovy"/>
    <n v="216224"/>
    <x v="50"/>
    <s v="Masarykova univerzita/Centrum jazykového vzdělávání"/>
    <n v="191934683"/>
    <s v="C"/>
    <s v="Přínos k poznání"/>
    <s v="Čoupková, Eva"/>
    <s v="&quot;Land of Apparitions&quot;: The Depiction of Ghosts and Other Supernatural Occurrences in the First Gothic Plays"/>
    <x v="2"/>
    <s v="6.4 Arts (arts, history of arts, performing arts, music)"/>
    <s v="Performing arts studies (Musicology, Theater science, Dramaturgy)"/>
    <x v="0"/>
    <x v="0"/>
    <n v="0"/>
    <n v="1"/>
    <n v="0"/>
    <n v="0"/>
    <n v="0"/>
    <n v="0"/>
  </r>
  <r>
    <s v="VŠ"/>
    <s v="Ministerstvo školství, mládeže a tělovýchovy"/>
    <n v="216224"/>
    <x v="50"/>
    <s v="Masarykova univerzita/Filozofická fakulta"/>
    <n v="191931215"/>
    <s v="C"/>
    <s v="Přínos k poznání"/>
    <s v="Perutková, Jana"/>
    <s v="Vienna Kärntnertortheater Singers in the Letters from Georg Adam Hoffmann to Count Johann Adam von Questenberg. Italian Opera Singers in Moravian Sources c. 1720-1740 (Part II)"/>
    <x v="2"/>
    <s v="6.4 Arts (arts, history of arts, performing arts, music)"/>
    <s v="Performing arts studies (Musicology, Theater science, Dramaturgy)"/>
    <x v="0"/>
    <x v="0"/>
    <n v="0"/>
    <n v="1"/>
    <n v="0"/>
    <n v="0"/>
    <n v="0"/>
    <n v="0"/>
  </r>
  <r>
    <s v="VŠ"/>
    <s v="Ministerstvo školství, mládeže a tělovýchovy"/>
    <n v="216224"/>
    <x v="50"/>
    <s v="Masarykova univerzita/Filozofická fakulta"/>
    <n v="191931795"/>
    <s v="B"/>
    <s v="Přínos k poznání"/>
    <s v="Kokeš, Radomír D."/>
    <s v="Světy na pokračování. Rozbor možností seriálového vyprávění"/>
    <x v="2"/>
    <s v="6.4 Arts (arts, history of arts, performing arts, music)"/>
    <s v="Studies on Film, Radio and Television"/>
    <x v="0"/>
    <x v="0"/>
    <n v="0"/>
    <n v="1"/>
    <n v="0"/>
    <n v="0"/>
    <n v="0"/>
    <n v="0"/>
  </r>
  <r>
    <s v="VŠ"/>
    <s v="Ministerstvo školství, mládeže a tělovýchovy"/>
    <n v="216224"/>
    <x v="50"/>
    <s v="Masarykova univerzita/Filozofická fakulta"/>
    <n v="192022660"/>
    <s v="B"/>
    <s v="Přínos k poznání"/>
    <s v="Foletti, Ivan"/>
    <s v="From Byzantium to Holy Russia. Nikodim Kondakov (1844-1925) and the Invention of the Icon"/>
    <x v="2"/>
    <s v="6.4 Arts (arts, history of arts, performing arts, music)"/>
    <s v="Arts, Art history"/>
    <x v="0"/>
    <x v="0"/>
    <n v="0"/>
    <n v="1"/>
    <n v="0"/>
    <n v="0"/>
    <n v="0"/>
    <n v="0"/>
  </r>
  <r>
    <s v="VŠ"/>
    <s v="Ministerstvo školství, mládeže a tělovýchovy"/>
    <n v="216224"/>
    <x v="50"/>
    <s v="Masarykova univerzita/Filozofická fakulta"/>
    <n v="192023152"/>
    <s v="C"/>
    <s v="Přínos k poznání"/>
    <s v="Taddei, Alessandro"/>
    <s v="Papst Theodor (642-649) und die Künste : ein ›pragmatisches‹ Verhältnis"/>
    <x v="2"/>
    <s v="6.4 Arts (arts, history of arts, performing arts, music)"/>
    <s v="Arts, Art history"/>
    <x v="0"/>
    <x v="0"/>
    <n v="0"/>
    <n v="1"/>
    <n v="0"/>
    <n v="0"/>
    <n v="0"/>
    <n v="0"/>
  </r>
  <r>
    <s v="VŠ"/>
    <s v="Ministerstvo školství, mládeže a tělovýchovy"/>
    <n v="216224"/>
    <x v="50"/>
    <s v="Masarykova univerzita/Filozofická fakulta"/>
    <n v="192023153"/>
    <s v="B"/>
    <s v="Přínos k poznání"/>
    <s v="Taddei, Alessandro"/>
    <s v="Hagia Sophia before Hagia Sophia. A study of the Great Church of Constantinople from its origins to the Nika Revolt of 532"/>
    <x v="2"/>
    <s v="6.4 Arts (arts, history of arts, performing arts, music)"/>
    <s v="Arts, Art history"/>
    <x v="0"/>
    <x v="0"/>
    <n v="0"/>
    <n v="1"/>
    <n v="0"/>
    <n v="0"/>
    <n v="0"/>
    <n v="0"/>
  </r>
  <r>
    <s v="VŠ"/>
    <s v="Ministerstvo školství, mládeže a tělovýchovy"/>
    <n v="216224"/>
    <x v="50"/>
    <s v="Masarykova univerzita/Filozofická fakulta"/>
    <n v="192023338"/>
    <s v="B"/>
    <s v="Přínos k poznání"/>
    <s v="Zahrádka, Jiří"/>
    <s v="Leoš Janáček : Sinfonietta. Critical edition of the full score"/>
    <x v="2"/>
    <s v="6.4 Arts (arts, history of arts, performing arts, music)"/>
    <s v="Performing arts studies (Musicology, Theater science, Dramaturgy)"/>
    <x v="0"/>
    <x v="0"/>
    <n v="0"/>
    <n v="1"/>
    <n v="0"/>
    <n v="0"/>
    <n v="0"/>
    <n v="0"/>
  </r>
  <r>
    <s v="VŠ"/>
    <s v="Ministerstvo školství, mládeže a tělovýchovy"/>
    <n v="216224"/>
    <x v="50"/>
    <s v="Masarykova univerzita/Filozofická fakulta"/>
    <n v="192023594"/>
    <s v="B"/>
    <s v="Přínos k poznání"/>
    <s v="Pomajzlová, Alena"/>
    <s v="Obraz a slovo v českém výtvarném umění šedesátých let"/>
    <x v="2"/>
    <s v="6.4 Arts (arts, history of arts, performing arts, music)"/>
    <s v="Arts, Art history"/>
    <x v="0"/>
    <x v="0"/>
    <n v="0"/>
    <n v="1"/>
    <n v="0"/>
    <n v="0"/>
    <n v="0"/>
    <n v="0"/>
  </r>
  <r>
    <s v="VŠ"/>
    <s v="Ministerstvo školství, mládeže a tělovýchovy"/>
    <n v="216224"/>
    <x v="50"/>
    <s v="Masarykova univerzita/Filozofická fakulta"/>
    <n v="191893677"/>
    <s v="J"/>
    <s v="Přínos k poznání"/>
    <s v="Bernátek, Martin"/>
    <s v="Věda jako jednání : Pražský lingvistický kroužek, kulturní aktivismus a myšlení o divadle"/>
    <x v="2"/>
    <s v="6.4 Arts (arts, history of arts, performing arts, music)"/>
    <s v="Performing arts studies (Musicology, Theater science, Dramaturgy)"/>
    <x v="0"/>
    <x v="1"/>
    <n v="0"/>
    <n v="0"/>
    <n v="1"/>
    <n v="0"/>
    <n v="0"/>
    <n v="0"/>
  </r>
  <r>
    <s v="VŠ"/>
    <s v="Ministerstvo školství, mládeže a tělovýchovy"/>
    <n v="216224"/>
    <x v="50"/>
    <s v="Masarykova univerzita/Filozofická fakulta"/>
    <n v="191893698"/>
    <s v="J"/>
    <s v="Přínos k poznání"/>
    <s v="Foletti, Ivan"/>
    <s v="The Russian View of a “Peripheral” Region. Nikodim P. Kondakov and the Southern Caucasus"/>
    <x v="2"/>
    <s v="6.4 Arts (arts, history of arts, performing arts, music)"/>
    <s v="Arts, Art history"/>
    <x v="0"/>
    <x v="1"/>
    <n v="0"/>
    <n v="0"/>
    <n v="1"/>
    <n v="0"/>
    <n v="0"/>
    <n v="0"/>
  </r>
  <r>
    <s v="VŠ"/>
    <s v="Ministerstvo školství, mládeže a tělovýchovy"/>
    <n v="216224"/>
    <x v="50"/>
    <s v="Masarykova univerzita/Filozofická fakulta"/>
    <n v="191893749"/>
    <s v="J"/>
    <s v="Přínos k poznání"/>
    <s v="Havlíčková Kysová, Šárka;Spurná, Helena"/>
    <s v="Dramaturgická východiska opery Státního divadla v Brně v době působení Václava Noska a Miloše Wasserbauera"/>
    <x v="2"/>
    <s v="6.4 Arts (arts, history of arts, performing arts, music)"/>
    <s v="Performing arts studies (Musicology, Theater science, Dramaturgy)"/>
    <x v="0"/>
    <x v="1"/>
    <n v="0"/>
    <n v="0"/>
    <n v="1"/>
    <n v="0"/>
    <n v="0"/>
    <n v="0"/>
  </r>
  <r>
    <s v="VŠ"/>
    <s v="Ministerstvo školství, mládeže a tělovýchovy"/>
    <n v="216224"/>
    <x v="50"/>
    <s v="Masarykova univerzita/Filozofická fakulta"/>
    <n v="191893790"/>
    <s v="C"/>
    <s v="Přínos k poznání"/>
    <s v="Skopal, Pavel"/>
    <s v="Zpívat a tančit s okupanty. Recepce německých filmů v Protektorátu Čechy a Morava"/>
    <x v="2"/>
    <s v="6.4 Arts (arts, history of arts, performing arts, music)"/>
    <s v="Studies on Film, Radio and Television"/>
    <x v="0"/>
    <x v="1"/>
    <n v="0"/>
    <n v="0"/>
    <n v="1"/>
    <n v="0"/>
    <n v="0"/>
    <n v="0"/>
  </r>
  <r>
    <s v="VŠ"/>
    <s v="Ministerstvo školství, mládeže a tělovýchovy"/>
    <n v="216224"/>
    <x v="50"/>
    <s v="Masarykova univerzita/Filozofická fakulta"/>
    <n v="191893795"/>
    <s v="C"/>
    <s v="Přínos k poznání"/>
    <s v="Večeřa, Michal"/>
    <s v="Vztah kinematografického centra a periferie. Závislost brněnského filmového podnikání na Praze a Vídni"/>
    <x v="2"/>
    <s v="6.4 Arts (arts, history of arts, performing arts, music)"/>
    <s v="Studies on Film, Radio and Television"/>
    <x v="0"/>
    <x v="1"/>
    <n v="0"/>
    <n v="0"/>
    <n v="1"/>
    <n v="0"/>
    <n v="0"/>
    <n v="0"/>
  </r>
  <r>
    <s v="VŠ"/>
    <s v="Ministerstvo školství, mládeže a tělovýchovy"/>
    <n v="216224"/>
    <x v="50"/>
    <s v="Masarykova univerzita/Filozofická fakulta"/>
    <n v="191893811"/>
    <s v="J"/>
    <s v="Přínos k poznání"/>
    <s v="Kesner, Ladislav"/>
    <s v="Exorcising the Demons of Collectivism in Art History"/>
    <x v="2"/>
    <s v="6.4 Arts (arts, history of arts, performing arts, music)"/>
    <s v="Arts, Art history"/>
    <x v="0"/>
    <x v="1"/>
    <n v="0"/>
    <n v="0"/>
    <n v="1"/>
    <n v="0"/>
    <n v="0"/>
    <n v="0"/>
  </r>
  <r>
    <s v="VŠ"/>
    <s v="Ministerstvo školství, mládeže a tělovýchovy"/>
    <n v="216224"/>
    <x v="50"/>
    <s v="Masarykova univerzita/Filozofická fakulta"/>
    <n v="191893820"/>
    <s v="C"/>
    <s v="Přínos k poznání"/>
    <s v="Nokkala Miltová, Radka"/>
    <s v="Božstva noci, spánku a snu v raném novověku"/>
    <x v="2"/>
    <s v="6.4 Arts (arts, history of arts, performing arts, music)"/>
    <s v="Arts, Art history"/>
    <x v="0"/>
    <x v="1"/>
    <n v="0"/>
    <n v="0"/>
    <n v="1"/>
    <n v="0"/>
    <n v="0"/>
    <n v="0"/>
  </r>
  <r>
    <s v="VŠ"/>
    <s v="Ministerstvo školství, mládeže a tělovýchovy"/>
    <n v="216224"/>
    <x v="50"/>
    <s v="Masarykova univerzita/Filozofická fakulta"/>
    <n v="191930919"/>
    <s v="C"/>
    <s v="Přínos k poznání"/>
    <s v="Foletti, Ivan;Giesser, Valentine"/>
    <s v="Il IX secolo: da Pasquale I (817-824) a Stefano V (885-891)"/>
    <x v="2"/>
    <s v="6.4 Arts (arts, history of arts, performing arts, music)"/>
    <s v="Arts, Art history"/>
    <x v="0"/>
    <x v="1"/>
    <n v="0"/>
    <n v="0"/>
    <n v="1"/>
    <n v="0"/>
    <n v="0"/>
    <n v="0"/>
  </r>
  <r>
    <s v="VŠ"/>
    <s v="Ministerstvo školství, mládeže a tělovýchovy"/>
    <n v="216224"/>
    <x v="50"/>
    <s v="Masarykova univerzita/Filozofická fakulta"/>
    <n v="191931523"/>
    <s v="C"/>
    <s v="Přínos k poznání"/>
    <s v="Taddei, Alessandro"/>
    <s v="'A Monastic Foundation in Ninth-Century Northern Greece : The Case of Peristerai. Architecture and Patronage in a Rural Context'"/>
    <x v="2"/>
    <s v="6.4 Arts (arts, history of arts, performing arts, music)"/>
    <s v="Arts, Art history"/>
    <x v="0"/>
    <x v="1"/>
    <n v="0"/>
    <n v="0"/>
    <n v="1"/>
    <n v="0"/>
    <n v="0"/>
    <n v="0"/>
  </r>
  <r>
    <s v="VŠ"/>
    <s v="Ministerstvo školství, mládeže a tělovýchovy"/>
    <n v="216224"/>
    <x v="50"/>
    <s v="Masarykova univerzita/Filozofická fakulta"/>
    <n v="191931534"/>
    <s v="C"/>
    <s v="Přínos k poznání"/>
    <s v="Foletti, Ivan"/>
    <s v="Il ciborio di Sant’Ambrogio tra passato (e futuro). Un monumento perno nella ricezione e nella costruzione dell’identita' figurativa milanese"/>
    <x v="2"/>
    <s v="6.4 Arts (arts, history of arts, performing arts, music)"/>
    <s v="Arts, Art history"/>
    <x v="0"/>
    <x v="1"/>
    <n v="0"/>
    <n v="0"/>
    <n v="1"/>
    <n v="0"/>
    <n v="0"/>
    <n v="0"/>
  </r>
  <r>
    <s v="VŠ"/>
    <s v="Ministerstvo školství, mládeže a tělovýchovy"/>
    <n v="216224"/>
    <x v="50"/>
    <s v="Masarykova univerzita/Filozofická fakulta"/>
    <n v="191931570"/>
    <s v="C"/>
    <s v="Přínos k poznání"/>
    <s v="Česálková, Lucie"/>
    <s v="The Five Year Plan on Display: Czechoslovakian Film Advertising"/>
    <x v="2"/>
    <s v="6.4 Arts (arts, history of arts, performing arts, music)"/>
    <s v="Studies on Film, Radio and Television"/>
    <x v="0"/>
    <x v="1"/>
    <n v="0"/>
    <n v="0"/>
    <n v="1"/>
    <n v="0"/>
    <n v="0"/>
    <n v="0"/>
  </r>
  <r>
    <s v="VŠ"/>
    <s v="Ministerstvo školství, mládeže a tělovýchovy"/>
    <n v="216224"/>
    <x v="50"/>
    <s v="Masarykova univerzita/Filozofická fakulta"/>
    <n v="191931604"/>
    <s v="C"/>
    <s v="Přínos k poznání"/>
    <s v="Taddei, Alessandro"/>
    <s v="'Il VII secolo. da Sabiniano (604-606) a Sergio I (687-701)'"/>
    <x v="2"/>
    <s v="6.4 Arts (arts, history of arts, performing arts, music)"/>
    <s v="Arts, Art history"/>
    <x v="0"/>
    <x v="1"/>
    <n v="0"/>
    <n v="0"/>
    <n v="1"/>
    <n v="0"/>
    <n v="0"/>
    <n v="0"/>
  </r>
  <r>
    <s v="VŠ"/>
    <s v="Ministerstvo školství, mládeže a tělovýchovy"/>
    <n v="216224"/>
    <x v="50"/>
    <s v="Masarykova univerzita/Filozofická fakulta"/>
    <n v="191931609"/>
    <s v="C"/>
    <s v="Přínos k poznání"/>
    <s v="Perutková, Jana"/>
    <s v="Podíl místních a externích umělců na hudebně divadelním provozu u hraběte Johanna Adama Questenberga"/>
    <x v="2"/>
    <s v="6.4 Arts (arts, history of arts, performing arts, music)"/>
    <s v="Performing arts studies (Musicology, Theater science, Dramaturgy)"/>
    <x v="0"/>
    <x v="1"/>
    <n v="0"/>
    <n v="0"/>
    <n v="1"/>
    <n v="0"/>
    <n v="0"/>
    <n v="0"/>
  </r>
  <r>
    <s v="VŠ"/>
    <s v="Ministerstvo školství, mládeže a tělovýchovy"/>
    <n v="216224"/>
    <x v="50"/>
    <s v="Masarykova univerzita/Filozofická fakulta"/>
    <n v="191931617"/>
    <s v="J"/>
    <s v="Přínos k poznání"/>
    <s v="Horáková, Jana"/>
    <s v="The Gestures That Software Culture Is Made Of"/>
    <x v="2"/>
    <s v="6.4 Arts (arts, history of arts, performing arts, music)"/>
    <s v="Arts, Art history"/>
    <x v="0"/>
    <x v="1"/>
    <n v="0"/>
    <n v="0"/>
    <n v="1"/>
    <n v="0"/>
    <n v="0"/>
    <n v="0"/>
  </r>
  <r>
    <s v="VŠ"/>
    <s v="Ministerstvo školství, mládeže a tělovýchovy"/>
    <n v="216224"/>
    <x v="50"/>
    <s v="Masarykova univerzita/Filozofická fakulta"/>
    <n v="191931664"/>
    <s v="C"/>
    <s v="Přínos k poznání"/>
    <s v="Slouka, Petr"/>
    <s v="Německojazyčné holdovací serenaty Johanna Heinricha Schmelzera"/>
    <x v="2"/>
    <s v="6.4 Arts (arts, history of arts, performing arts, music)"/>
    <s v="Performing arts studies (Musicology, Theater science, Dramaturgy)"/>
    <x v="0"/>
    <x v="1"/>
    <n v="0"/>
    <n v="0"/>
    <n v="1"/>
    <n v="0"/>
    <n v="0"/>
    <n v="0"/>
  </r>
  <r>
    <s v="VŠ"/>
    <s v="Ministerstvo školství, mládeže a tělovýchovy"/>
    <n v="216224"/>
    <x v="50"/>
    <s v="Masarykova univerzita/Filozofická fakulta"/>
    <n v="191931794"/>
    <s v="C"/>
    <s v="Přínos k poznání"/>
    <s v="Kokeš, Radomír D."/>
    <s v="Kinematografický výskyt Josefa Švejka aneb Osudy románových taktik ve třech českých adaptacích s jednou britskou zacházkou"/>
    <x v="2"/>
    <s v="6.4 Arts (arts, history of arts, performing arts, music)"/>
    <s v="Studies on Film, Radio and Television"/>
    <x v="0"/>
    <x v="1"/>
    <n v="0"/>
    <n v="0"/>
    <n v="1"/>
    <n v="0"/>
    <n v="0"/>
    <n v="0"/>
  </r>
  <r>
    <s v="VŠ"/>
    <s v="Ministerstvo školství, mládeže a tělovýchovy"/>
    <n v="216224"/>
    <x v="50"/>
    <s v="Masarykova univerzita/Filozofická fakulta"/>
    <n v="191931856"/>
    <s v="J"/>
    <s v="Přínos k poznání"/>
    <s v="Flašar, Martin"/>
    <s v="Listening with the Eyes : Remarks on Live Coding Performance"/>
    <x v="2"/>
    <s v="6.4 Arts (arts, history of arts, performing arts, music)"/>
    <s v="Performing arts studies (Musicology, Theater science, Dramaturgy)"/>
    <x v="0"/>
    <x v="1"/>
    <n v="0"/>
    <n v="0"/>
    <n v="1"/>
    <n v="0"/>
    <n v="0"/>
    <n v="0"/>
  </r>
  <r>
    <s v="VŠ"/>
    <s v="Ministerstvo školství, mládeže a tělovýchovy"/>
    <n v="216224"/>
    <x v="50"/>
    <s v="Masarykova univerzita/Filozofická fakulta"/>
    <n v="191940432"/>
    <s v="B"/>
    <s v="Přínos k poznání"/>
    <s v="Svoboda, František;Homola, Aleš;Kubín, Petr;Markel, Martin;Ponešová, Barbora;Czajkowski, Petr"/>
    <s v="Krajina jako dílo. Barokní krajinou od Mikulova po Znojmo"/>
    <x v="2"/>
    <s v="6.4 Arts (arts, history of arts, performing arts, music)"/>
    <s v="Arts, Art history"/>
    <x v="0"/>
    <x v="1"/>
    <n v="0"/>
    <n v="0"/>
    <n v="1"/>
    <n v="0"/>
    <n v="0"/>
    <n v="0"/>
  </r>
  <r>
    <s v="VŠ"/>
    <s v="Ministerstvo školství, mládeže a tělovýchovy"/>
    <n v="216224"/>
    <x v="50"/>
    <s v="Masarykova univerzita/Filozofická fakulta"/>
    <n v="192022361"/>
    <s v="B"/>
    <s v="Přínos k poznání"/>
    <s v="Foletti, Ivan;Gianandrea, Manuela"/>
    <s v="The Fifth Century in Rome Art, Liturgy, Patronage"/>
    <x v="2"/>
    <s v="6.4 Arts (arts, history of arts, performing arts, music)"/>
    <s v="Arts, Art history"/>
    <x v="0"/>
    <x v="1"/>
    <n v="0"/>
    <n v="0"/>
    <n v="1"/>
    <n v="0"/>
    <n v="0"/>
    <n v="0"/>
  </r>
  <r>
    <s v="VŠ"/>
    <s v="Ministerstvo školství, mládeže a tělovýchovy"/>
    <n v="216224"/>
    <x v="50"/>
    <s v="Masarykova univerzita/Filozofická fakulta"/>
    <n v="192022400"/>
    <s v="J"/>
    <s v="Přínos k poznání"/>
    <s v="Haas, Petr"/>
    <s v="Počítačem asistovaná kompozice, paradigma a komponování s „modelem“"/>
    <x v="2"/>
    <s v="6.4 Arts (arts, history of arts, performing arts, music)"/>
    <s v="Performing arts studies (Musicology, Theater science, Dramaturgy)"/>
    <x v="0"/>
    <x v="1"/>
    <n v="0"/>
    <n v="0"/>
    <n v="1"/>
    <n v="0"/>
    <n v="0"/>
    <n v="0"/>
  </r>
  <r>
    <s v="VŠ"/>
    <s v="Ministerstvo školství, mládeže a tělovýchovy"/>
    <n v="216224"/>
    <x v="50"/>
    <s v="Masarykova univerzita/Filozofická fakulta"/>
    <n v="192022470"/>
    <s v="C"/>
    <s v="Přínos k poznání"/>
    <s v="Foletti, Ivan;Quadri, Irene"/>
    <s v="Un dialogo inevitabile : l’ambone palinsesto di Sant’Ambrogio a Milano"/>
    <x v="2"/>
    <s v="6.4 Arts (arts, history of arts, performing arts, music)"/>
    <s v="Arts, Art history"/>
    <x v="0"/>
    <x v="1"/>
    <n v="0"/>
    <n v="0"/>
    <n v="1"/>
    <n v="0"/>
    <n v="0"/>
    <n v="0"/>
  </r>
  <r>
    <s v="VŠ"/>
    <s v="Ministerstvo školství, mládeže a tělovýchovy"/>
    <n v="216224"/>
    <x v="50"/>
    <s v="Masarykova univerzita/Filozofická fakulta"/>
    <n v="192022745"/>
    <s v="C"/>
    <s v="Přínos k poznání"/>
    <s v="Gmiterková, Šárka"/>
    <s v="The Stripping of His Charms. The Stability and Transformation of Oldřich Nový's Star Image 1936-1955"/>
    <x v="2"/>
    <s v="6.4 Arts (arts, history of arts, performing arts, music)"/>
    <s v="Studies on Film, Radio and Television"/>
    <x v="0"/>
    <x v="1"/>
    <n v="0"/>
    <n v="0"/>
    <n v="1"/>
    <n v="0"/>
    <n v="0"/>
    <n v="0"/>
  </r>
  <r>
    <s v="VŠ"/>
    <s v="Ministerstvo školství, mládeže a tělovýchovy"/>
    <n v="216224"/>
    <x v="50"/>
    <s v="Masarykova univerzita/Filozofická fakulta"/>
    <n v="192022809"/>
    <s v="C"/>
    <s v="Přínos k poznání"/>
    <s v="Rusinko, Marcela"/>
    <s v="Státem vedené soudní procesy závěru padesátých let a soukromé umělecké sběratelství v komunistickém Československu : Jaroslav Borovička a Václav Butta"/>
    <x v="2"/>
    <s v="6.4 Arts (arts, history of arts, performing arts, music)"/>
    <s v="Arts, Art history"/>
    <x v="0"/>
    <x v="1"/>
    <n v="0"/>
    <n v="0"/>
    <n v="1"/>
    <n v="0"/>
    <n v="0"/>
    <n v="0"/>
  </r>
  <r>
    <s v="VŠ"/>
    <s v="Ministerstvo školství, mládeže a tělovýchovy"/>
    <n v="216224"/>
    <x v="50"/>
    <s v="Masarykova univerzita/Filozofická fakulta"/>
    <n v="192022919"/>
    <s v="C"/>
    <s v="Přínos k poznání"/>
    <s v="Horáková, Jana"/>
    <s v="Re-co(r)ding the Scene of the Crime. Processing the Ontology of Dissapearance"/>
    <x v="2"/>
    <s v="6.4 Arts (arts, history of arts, performing arts, music)"/>
    <s v="-"/>
    <x v="0"/>
    <x v="1"/>
    <n v="0"/>
    <n v="0"/>
    <n v="1"/>
    <n v="0"/>
    <n v="0"/>
    <n v="0"/>
  </r>
  <r>
    <s v="VŠ"/>
    <s v="Ministerstvo školství, mládeže a tělovýchovy"/>
    <n v="216224"/>
    <x v="50"/>
    <s v="Masarykova univerzita/Filozofická fakulta"/>
    <n v="192023193"/>
    <s v="J"/>
    <s v="Přínos k poznání"/>
    <s v="Foletti, Ivan"/>
    <s v="La firma d’artista, i miti vasariani e Wolvinus magister phaber"/>
    <x v="2"/>
    <s v="6.4 Arts (arts, history of arts, performing arts, music)"/>
    <s v="Arts, Art history"/>
    <x v="0"/>
    <x v="1"/>
    <n v="0"/>
    <n v="0"/>
    <n v="1"/>
    <n v="0"/>
    <n v="0"/>
    <n v="0"/>
  </r>
  <r>
    <s v="VŠ"/>
    <s v="Ministerstvo školství, mládeže a tělovýchovy"/>
    <n v="216224"/>
    <x v="50"/>
    <s v="Masarykova univerzita/Filozofická fakulta"/>
    <n v="192023643"/>
    <s v="J"/>
    <s v="Přínos k poznání"/>
    <s v="Flašar, Martin"/>
    <s v="The Hollywood sound paradox: A regress of game music to film music origins"/>
    <x v="2"/>
    <s v="6.4 Arts (arts, history of arts, performing arts, music)"/>
    <s v="Performing arts studies (Musicology, Theater science, Dramaturgy)"/>
    <x v="0"/>
    <x v="1"/>
    <n v="0"/>
    <n v="0"/>
    <n v="1"/>
    <n v="0"/>
    <n v="0"/>
    <n v="0"/>
  </r>
  <r>
    <s v="VŠ"/>
    <s v="Ministerstvo školství, mládeže a tělovýchovy"/>
    <n v="216224"/>
    <x v="50"/>
    <s v="Masarykova univerzita/Filozofická fakulta"/>
    <n v="192023700"/>
    <s v="B"/>
    <s v="Přínos k poznání"/>
    <s v="Mikulová, Iva"/>
    <s v="Divadelní režisér Karel Novák (1916–1968)"/>
    <x v="2"/>
    <s v="6.4 Arts (arts, history of arts, performing arts, music)"/>
    <s v="Performing arts studies (Musicology, Theater science, Dramaturgy)"/>
    <x v="0"/>
    <x v="1"/>
    <n v="0"/>
    <n v="0"/>
    <n v="1"/>
    <n v="0"/>
    <n v="0"/>
    <n v="0"/>
  </r>
  <r>
    <s v="VŠ"/>
    <s v="Ministerstvo školství, mládeže a tělovýchovy"/>
    <n v="216224"/>
    <x v="50"/>
    <s v="Masarykova univerzita/Filozofická fakulta"/>
    <n v="192023786"/>
    <s v="J"/>
    <s v="Přínos k poznání"/>
    <s v="Škrobánková, Klára"/>
    <s v="Enter the Clowns : Adapting Shakespeare after 1642"/>
    <x v="2"/>
    <s v="6.4 Arts (arts, history of arts, performing arts, music)"/>
    <s v="Performing arts studies (Musicology, Theater science, Dramaturgy)"/>
    <x v="0"/>
    <x v="1"/>
    <n v="0"/>
    <n v="0"/>
    <n v="1"/>
    <n v="0"/>
    <n v="0"/>
    <n v="0"/>
  </r>
  <r>
    <s v="VŠ"/>
    <s v="Ministerstvo školství, mládeže a tělovýchovy"/>
    <n v="216224"/>
    <x v="50"/>
    <s v="Masarykova univerzita/Filozofická fakulta"/>
    <n v="192034512"/>
    <s v="J"/>
    <s v="Přínos k poznání"/>
    <s v="Maňas, Vladimír"/>
    <s v="Hudební inventáře farního kostela v Jablonném v Podještědí (1664 a 1715)"/>
    <x v="2"/>
    <s v="6.4 Arts (arts, history of arts, performing arts, music)"/>
    <s v="Performing arts studies (Musicology, Theater science, Dramaturgy)"/>
    <x v="0"/>
    <x v="1"/>
    <n v="0"/>
    <n v="0"/>
    <n v="1"/>
    <n v="0"/>
    <n v="0"/>
    <n v="0"/>
  </r>
  <r>
    <s v="VŠ"/>
    <s v="Ministerstvo školství, mládeže a tělovýchovy"/>
    <n v="216224"/>
    <x v="50"/>
    <s v="Masarykova univerzita/Filozofická fakulta"/>
    <n v="192034528"/>
    <s v="C"/>
    <s v="Společenská relevance"/>
    <s v="Kroupa, Jiří;Nokkala Miltová, Radka"/>
    <s v="Uměleckohistorické areály v připojených obcích : Královo Pole"/>
    <x v="2"/>
    <s v="6.4 Arts (arts, history of arts, performing arts, music)"/>
    <s v="Arts, Art history"/>
    <x v="0"/>
    <x v="1"/>
    <n v="0"/>
    <n v="0"/>
    <n v="1"/>
    <n v="0"/>
    <n v="0"/>
    <n v="0"/>
  </r>
  <r>
    <s v="VŠ"/>
    <s v="Ministerstvo školství, mládeže a tělovýchovy"/>
    <n v="216224"/>
    <x v="50"/>
    <s v="Masarykova univerzita/Filozofická fakulta"/>
    <n v="192034529"/>
    <s v="C"/>
    <s v="Společenská relevance"/>
    <s v="Nokkala Miltová, Radka;Kroupa, Jiří"/>
    <s v="Uměleckohistorické areály v připojených obcích : Líšeň"/>
    <x v="2"/>
    <s v="6.4 Arts (arts, history of arts, performing arts, music)"/>
    <s v="Arts, Art history"/>
    <x v="0"/>
    <x v="1"/>
    <n v="0"/>
    <n v="0"/>
    <n v="1"/>
    <n v="0"/>
    <n v="0"/>
    <n v="0"/>
  </r>
  <r>
    <s v="VŠ"/>
    <s v="Ministerstvo školství, mládeže a tělovýchovy"/>
    <n v="216224"/>
    <x v="50"/>
    <s v="Masarykova univerzita/Filozofická fakulta"/>
    <n v="192034533"/>
    <s v="C"/>
    <s v="Přínos k poznání"/>
    <s v="Jakubec, Ondřej"/>
    <s v="Renesanční zámek v proměnách raně novověké architektury českých zemí"/>
    <x v="2"/>
    <s v="6.4 Arts (arts, history of arts, performing arts, music)"/>
    <s v="Arts, Art history"/>
    <x v="0"/>
    <x v="1"/>
    <n v="0"/>
    <n v="0"/>
    <n v="1"/>
    <n v="0"/>
    <n v="0"/>
    <n v="0"/>
  </r>
  <r>
    <s v="VŠ"/>
    <s v="Ministerstvo školství, mládeže a tělovýchovy"/>
    <n v="216224"/>
    <x v="50"/>
    <s v="Masarykova univerzita/Filozofická fakulta"/>
    <n v="192034538"/>
    <s v="C"/>
    <s v="Přínos k poznání"/>
    <s v="Slavíček, Lubomír"/>
    <s v="„Geen vaster band voor Nederland“ Kresba k dekoraci Mathea Terwestena  pro dům Arise (Adriaana) van der Mieden v Haagu"/>
    <x v="2"/>
    <s v="6.4 Arts (arts, history of arts, performing arts, music)"/>
    <s v="Arts, Art history"/>
    <x v="0"/>
    <x v="1"/>
    <n v="0"/>
    <n v="0"/>
    <n v="1"/>
    <n v="0"/>
    <n v="0"/>
    <n v="0"/>
  </r>
  <r>
    <s v="VŠ"/>
    <s v="Ministerstvo školství, mládeže a tělovýchovy"/>
    <n v="216224"/>
    <x v="50"/>
    <s v="Masarykova univerzita/Filozofická fakulta"/>
    <n v="192034539"/>
    <s v="J"/>
    <s v="Přínos k poznání"/>
    <s v="Slavíček, Lubomír"/>
    <s v="… hier in Brünn das Interesse für die Kunst anzuregen. Brněnské umělecké výstavy v letech 1851–1878"/>
    <x v="2"/>
    <s v="6.4 Arts (arts, history of arts, performing arts, music)"/>
    <s v="Arts, Art history"/>
    <x v="0"/>
    <x v="1"/>
    <n v="0"/>
    <n v="0"/>
    <n v="1"/>
    <n v="0"/>
    <n v="0"/>
    <n v="0"/>
  </r>
  <r>
    <s v="VŠ"/>
    <s v="Ministerstvo školství, mládeže a tělovýchovy"/>
    <n v="216224"/>
    <x v="50"/>
    <s v="Masarykova univerzita/Filozofická fakulta"/>
    <n v="192034547"/>
    <s v="J"/>
    <s v="Přínos k poznání"/>
    <s v="Havlíčková Kysová, Šárka"/>
    <s v="Teoretické dílo Miloše Wasserbauera v kontextu dobového myšlení o operní inscenační tvorbě"/>
    <x v="2"/>
    <s v="6.4 Arts (arts, history of arts, performing arts, music)"/>
    <s v="Performing arts studies (Musicology, Theater science, Dramaturgy)"/>
    <x v="0"/>
    <x v="1"/>
    <n v="0"/>
    <n v="0"/>
    <n v="1"/>
    <n v="0"/>
    <n v="0"/>
    <n v="0"/>
  </r>
  <r>
    <s v="VŠ"/>
    <s v="Ministerstvo školství, mládeže a tělovýchovy"/>
    <n v="216224"/>
    <x v="50"/>
    <s v="Masarykova univerzita/Filozofická fakulta"/>
    <n v="192034557"/>
    <s v="C"/>
    <s v="Společenská relevance"/>
    <s v="Kroupa, Jiří;Šeferisová Loudová, Michaela"/>
    <s v="Uměleckohistorické areály v připojených obcích : Zábrdovice"/>
    <x v="2"/>
    <s v="6.4 Arts (arts, history of arts, performing arts, music)"/>
    <s v="Arts, Art history"/>
    <x v="0"/>
    <x v="1"/>
    <n v="0"/>
    <n v="0"/>
    <n v="1"/>
    <n v="0"/>
    <n v="0"/>
    <n v="0"/>
  </r>
  <r>
    <s v="VŠ"/>
    <s v="Ministerstvo školství, mládeže a tělovýchovy"/>
    <n v="216224"/>
    <x v="50"/>
    <s v="Masarykova univerzita/Filozofická fakulta"/>
    <n v="192034560"/>
    <s v="C"/>
    <s v="Přínos k poznání"/>
    <s v="Kroupa, Jiří"/>
    <s v="Waldstein-Wartenbergové, Jan Jiří Beba, Jan Kryštof Fabich"/>
    <x v="2"/>
    <s v="6.4 Arts (arts, history of arts, performing arts, music)"/>
    <s v="Arts, Art history"/>
    <x v="0"/>
    <x v="1"/>
    <n v="0"/>
    <n v="0"/>
    <n v="1"/>
    <n v="0"/>
    <n v="0"/>
    <n v="0"/>
  </r>
  <r>
    <s v="VŠ"/>
    <s v="Ministerstvo školství, mládeže a tělovýchovy"/>
    <n v="216224"/>
    <x v="50"/>
    <s v="Masarykova univerzita/Filozofická fakulta"/>
    <n v="192034561"/>
    <s v="C"/>
    <s v="Společenská relevance"/>
    <s v="Jakubec, Ondřej;Kroupa, Jiří"/>
    <s v="Uměleckohistorické areály v připojených obcích : Husovice"/>
    <x v="2"/>
    <s v="6.4 Arts (arts, history of arts, performing arts, music)"/>
    <s v="Arts, Art history"/>
    <x v="0"/>
    <x v="1"/>
    <n v="0"/>
    <n v="0"/>
    <n v="1"/>
    <n v="0"/>
    <n v="0"/>
    <n v="0"/>
  </r>
  <r>
    <s v="VŠ"/>
    <s v="Ministerstvo školství, mládeže a tělovýchovy"/>
    <n v="216224"/>
    <x v="50"/>
    <s v="Masarykova univerzita/Pedagogická fakulta"/>
    <n v="192025751"/>
    <s v="B"/>
    <s v="Přínos k poznání"/>
    <s v="Navrátil, Ondřej"/>
    <s v="Zelené ostrovy. České umění ve věku environmentalismu"/>
    <x v="2"/>
    <s v="6.4 Arts (arts, history of arts, performing arts, music)"/>
    <s v="Arts, Art history"/>
    <x v="0"/>
    <x v="1"/>
    <n v="0"/>
    <n v="0"/>
    <n v="1"/>
    <n v="0"/>
    <n v="0"/>
    <n v="0"/>
  </r>
  <r>
    <s v="VŠ"/>
    <s v="Ministerstvo školství, mládeže a tělovýchovy"/>
    <n v="216224"/>
    <x v="50"/>
    <s v="Masarykova univerzita/Filozofická fakulta"/>
    <n v="191893747"/>
    <s v="J"/>
    <s v="Přínos k poznání"/>
    <s v="Havlíčková Kysová, Šárka"/>
    <s v="Miroslav Kouřil a jeho cesta ke strukturalismu jako metodě i programu"/>
    <x v="2"/>
    <s v="6.4 Arts (arts, history of arts, performing arts, music)"/>
    <s v="Performing arts studies (Musicology, Theater science, Dramaturgy)"/>
    <x v="0"/>
    <x v="2"/>
    <n v="0"/>
    <n v="0"/>
    <n v="0"/>
    <n v="1"/>
    <n v="0"/>
    <n v="0"/>
  </r>
  <r>
    <s v="VŠ"/>
    <s v="Ministerstvo školství, mládeže a tělovýchovy"/>
    <n v="216224"/>
    <x v="50"/>
    <s v="Masarykova univerzita/Filozofická fakulta"/>
    <n v="191893791"/>
    <s v="C"/>
    <s v="Přínos k poznání"/>
    <s v="Skopal, Pavel"/>
    <s v="Spolužáci jdou do kina. Dětská filmová kultura po 2. světové válce"/>
    <x v="2"/>
    <s v="6.4 Arts (arts, history of arts, performing arts, music)"/>
    <s v="Studies on Film, Radio and Television"/>
    <x v="0"/>
    <x v="2"/>
    <n v="0"/>
    <n v="0"/>
    <n v="0"/>
    <n v="1"/>
    <n v="0"/>
    <n v="0"/>
  </r>
  <r>
    <s v="VŠ"/>
    <s v="Ministerstvo školství, mládeže a tělovýchovy"/>
    <n v="216224"/>
    <x v="50"/>
    <s v="Masarykova univerzita/Filozofická fakulta"/>
    <n v="191931579"/>
    <s v="C"/>
    <s v="Přínos k poznání"/>
    <s v="Flašar, Martin"/>
    <s v="Frank Zappa a Edgard Varése : Stručná historie nenaplněného obdivu"/>
    <x v="2"/>
    <s v="6.4 Arts (arts, history of arts, performing arts, music)"/>
    <s v="Performing arts studies (Musicology, Theater science, Dramaturgy)"/>
    <x v="0"/>
    <x v="2"/>
    <n v="0"/>
    <n v="0"/>
    <n v="0"/>
    <n v="1"/>
    <n v="0"/>
    <n v="0"/>
  </r>
  <r>
    <s v="VŠ"/>
    <s v="Ministerstvo školství, mládeže a tělovýchovy"/>
    <n v="216224"/>
    <x v="50"/>
    <s v="Masarykova univerzita/Filozofická fakulta"/>
    <n v="191931631"/>
    <s v="J"/>
    <s v="Přínos k poznání"/>
    <s v="Pantůček, Viktor"/>
    <s v="O dramaturgii"/>
    <x v="2"/>
    <s v="6.4 Arts (arts, history of arts, performing arts, music)"/>
    <s v="Performing arts studies (Musicology, Theater science, Dramaturgy)"/>
    <x v="0"/>
    <x v="2"/>
    <n v="0"/>
    <n v="0"/>
    <n v="0"/>
    <n v="1"/>
    <n v="0"/>
    <n v="0"/>
  </r>
  <r>
    <s v="VŠ"/>
    <s v="Ministerstvo školství, mládeže a tělovýchovy"/>
    <n v="216224"/>
    <x v="50"/>
    <s v="Masarykova univerzita/Filozofická fakulta"/>
    <n v="191931712"/>
    <s v="C"/>
    <s v="Přínos k poznání"/>
    <s v="Lukeš, Miroslav"/>
    <s v="Nejrozšířenější moteto Václava Kalouse"/>
    <x v="2"/>
    <s v="6.4 Arts (arts, history of arts, performing arts, music)"/>
    <s v="Performing arts studies (Musicology, Theater science, Dramaturgy)"/>
    <x v="0"/>
    <x v="2"/>
    <n v="0"/>
    <n v="0"/>
    <n v="0"/>
    <n v="1"/>
    <n v="0"/>
    <n v="0"/>
  </r>
  <r>
    <s v="VŠ"/>
    <s v="Ministerstvo školství, mládeže a tělovýchovy"/>
    <n v="216224"/>
    <x v="50"/>
    <s v="Masarykova univerzita/Filozofická fakulta"/>
    <n v="191931926"/>
    <s v="J"/>
    <s v="Přínos k poznání"/>
    <s v="Štědroň, Miloš"/>
    <s v="Dvojitá passacaglia"/>
    <x v="2"/>
    <s v="6.4 Arts (arts, history of arts, performing arts, music)"/>
    <s v="Performing arts studies (Musicology, Theater science, Dramaturgy)"/>
    <x v="0"/>
    <x v="2"/>
    <n v="0"/>
    <n v="0"/>
    <n v="0"/>
    <n v="1"/>
    <n v="0"/>
    <n v="0"/>
  </r>
  <r>
    <s v="VŠ"/>
    <s v="Ministerstvo školství, mládeže a tělovýchovy"/>
    <n v="216224"/>
    <x v="50"/>
    <s v="Masarykova univerzita/Filozofická fakulta"/>
    <n v="192022924"/>
    <s v="J"/>
    <s v="Přínos k poznání"/>
    <s v="Stehlíková, Eva"/>
    <s v="Oidipus redivivus. Teatro Olympico 1585"/>
    <x v="2"/>
    <s v="6.4 Arts (arts, history of arts, performing arts, music)"/>
    <s v="Performing arts studies (Musicology, Theater science, Dramaturgy)"/>
    <x v="0"/>
    <x v="2"/>
    <n v="0"/>
    <n v="0"/>
    <n v="0"/>
    <n v="1"/>
    <n v="0"/>
    <n v="0"/>
  </r>
  <r>
    <s v="VŠ"/>
    <s v="Ministerstvo školství, mládeže a tělovýchovy"/>
    <n v="216224"/>
    <x v="50"/>
    <s v="Masarykova univerzita/Filozofická fakulta"/>
    <n v="192023302"/>
    <s v="C"/>
    <s v="Přínos k poznání"/>
    <s v="Perutková, Jana"/>
    <s v="Questenberg, Johann Adam Graf"/>
    <x v="2"/>
    <s v="6.4 Arts (arts, history of arts, performing arts, music)"/>
    <s v="Performing arts studies (Musicology, Theater science, Dramaturgy)"/>
    <x v="0"/>
    <x v="2"/>
    <n v="0"/>
    <n v="0"/>
    <n v="0"/>
    <n v="1"/>
    <n v="0"/>
    <n v="0"/>
  </r>
  <r>
    <s v="VŠ"/>
    <s v="Ministerstvo školství, mládeže a tělovýchovy"/>
    <n v="216224"/>
    <x v="50"/>
    <s v="Masarykova univerzita/Filozofická fakulta"/>
    <n v="192023304"/>
    <s v="C"/>
    <s v="Přínos k poznání"/>
    <s v="Perutková, Jana"/>
    <s v="Míča (Mitscha), Familie"/>
    <x v="2"/>
    <s v="6.4 Arts (arts, history of arts, performing arts, music)"/>
    <s v="Performing arts studies (Musicology, Theater science, Dramaturgy)"/>
    <x v="0"/>
    <x v="2"/>
    <n v="0"/>
    <n v="0"/>
    <n v="0"/>
    <n v="1"/>
    <n v="0"/>
    <n v="0"/>
  </r>
  <r>
    <s v="VŠ"/>
    <s v="Ministerstvo školství, mládeže a tělovýchovy"/>
    <n v="216224"/>
    <x v="50"/>
    <s v="Masarykova univerzita/Filozofická fakulta"/>
    <n v="192034435"/>
    <s v="J"/>
    <s v="Přínos k poznání"/>
    <s v="Havlíčková Kysová, Šárka;Spurná, Helena"/>
    <s v="Realismus hudebního divadla Waltera Felsensteina – pravda, nebo mýtus?"/>
    <x v="2"/>
    <s v="6.4 Arts (arts, history of arts, performing arts, music)"/>
    <s v="Performing arts studies (Musicology, Theater science, Dramaturgy)"/>
    <x v="0"/>
    <x v="2"/>
    <n v="0"/>
    <n v="0"/>
    <n v="0"/>
    <n v="1"/>
    <n v="0"/>
    <n v="0"/>
  </r>
  <r>
    <s v="VŠ"/>
    <s v="Ministerstvo školství, mládeže a tělovýchovy"/>
    <n v="216224"/>
    <x v="50"/>
    <s v="Masarykova univerzita/Filozofická fakulta"/>
    <n v="192034558"/>
    <s v="C"/>
    <s v="Přínos k poznání"/>
    <s v="Kroupa, Jiří"/>
    <s v="Od duchovního centra k zámeckému návrší"/>
    <x v="2"/>
    <s v="6.4 Arts (arts, history of arts, performing arts, music)"/>
    <s v="Arts, Art history"/>
    <x v="0"/>
    <x v="2"/>
    <n v="0"/>
    <n v="0"/>
    <n v="0"/>
    <n v="1"/>
    <n v="0"/>
    <n v="0"/>
  </r>
  <r>
    <s v="VŠ"/>
    <s v="Ministerstvo školství, mládeže a tělovýchovy"/>
    <n v="216224"/>
    <x v="50"/>
    <s v="Masarykova univerzita/Filozofická fakulta"/>
    <n v="191930448"/>
    <s v="J"/>
    <s v="Přínos k poznání"/>
    <s v="Filip, Aleš"/>
    <s v="Paternalistický model správy dominia jako téma edukačních programů. Příklady z jižní Moravy"/>
    <x v="2"/>
    <s v="6.4 Arts (arts, history of arts, performing arts, music)"/>
    <s v="Arts, Art history"/>
    <x v="0"/>
    <x v="3"/>
    <n v="0"/>
    <n v="0"/>
    <n v="0"/>
    <n v="0"/>
    <n v="1"/>
    <n v="0"/>
  </r>
  <r>
    <s v="VŠ"/>
    <s v="Ministerstvo školství, mládeže a tělovýchovy"/>
    <n v="216224"/>
    <x v="50"/>
    <s v="Masarykova univerzita/Filozofická fakulta"/>
    <n v="191931296"/>
    <s v="C"/>
    <s v="Přínos k poznání"/>
    <s v="Jedličková, Simeona"/>
    <s v="Estetické oceňování přírody ve městě"/>
    <x v="2"/>
    <s v="6.4 Arts (arts, history of arts, performing arts, music)"/>
    <s v="Arts, Art history"/>
    <x v="0"/>
    <x v="3"/>
    <n v="0"/>
    <n v="0"/>
    <n v="0"/>
    <n v="0"/>
    <n v="1"/>
    <n v="0"/>
  </r>
  <r>
    <s v="VŠ"/>
    <s v="Ministerstvo školství, mládeže a tělovýchovy"/>
    <n v="216224"/>
    <x v="50"/>
    <s v="Masarykova univerzita/Filozofická fakulta"/>
    <n v="191931539"/>
    <s v="J"/>
    <s v="Přínos k poznání"/>
    <s v="Spurný, Lubomír;Pivoda, Ondřej"/>
    <s v="Pavel Haas : Janacek's Most Gifted Pupil?"/>
    <x v="2"/>
    <s v="6.4 Arts (arts, history of arts, performing arts, music)"/>
    <s v="Performing arts studies (Musicology, Theater science, Dramaturgy)"/>
    <x v="0"/>
    <x v="3"/>
    <n v="0"/>
    <n v="0"/>
    <n v="0"/>
    <n v="0"/>
    <n v="1"/>
    <n v="0"/>
  </r>
  <r>
    <s v="VŠ"/>
    <s v="Ministerstvo školství, mládeže a tělovýchovy"/>
    <n v="216224"/>
    <x v="50"/>
    <s v="Masarykova univerzita/Filozofická fakulta"/>
    <n v="191931647"/>
    <s v="J"/>
    <s v="Přínos k poznání"/>
    <s v="Pantůček, Viktor"/>
    <s v="Socialist realism in Czechoslovakia? part 1"/>
    <x v="2"/>
    <s v="6.4 Arts (arts, history of arts, performing arts, music)"/>
    <s v="Arts, Art history"/>
    <x v="0"/>
    <x v="3"/>
    <n v="0"/>
    <n v="0"/>
    <n v="0"/>
    <n v="0"/>
    <n v="1"/>
    <n v="0"/>
  </r>
  <r>
    <s v="VŠ"/>
    <s v="Ministerstvo školství, mládeže a tělovýchovy"/>
    <n v="216224"/>
    <x v="50"/>
    <s v="Masarykova univerzita/Filozofická fakulta"/>
    <n v="191931649"/>
    <s v="J"/>
    <s v="Přínos k poznání"/>
    <s v="Pantůček, Viktor"/>
    <s v="Socialist realism in Czechoslovakia? part 2"/>
    <x v="2"/>
    <s v="6.4 Arts (arts, history of arts, performing arts, music)"/>
    <s v="Arts, Art history"/>
    <x v="0"/>
    <x v="3"/>
    <n v="0"/>
    <n v="0"/>
    <n v="0"/>
    <n v="0"/>
    <n v="1"/>
    <n v="0"/>
  </r>
  <r>
    <s v="VŠ"/>
    <s v="Ministerstvo školství, mládeže a tělovýchovy"/>
    <n v="216224"/>
    <x v="50"/>
    <s v="Masarykova univerzita/Filozofická fakulta"/>
    <n v="191931650"/>
    <s v="J"/>
    <s v="Přínos k poznání"/>
    <s v="Pantůček, Viktor"/>
    <s v="Music in Czechoslovakia in the Stalinist era part 3"/>
    <x v="2"/>
    <s v="6.4 Arts (arts, history of arts, performing arts, music)"/>
    <s v="Performing arts studies (Musicology, Theater science, Dramaturgy)"/>
    <x v="0"/>
    <x v="3"/>
    <n v="0"/>
    <n v="0"/>
    <n v="0"/>
    <n v="0"/>
    <n v="1"/>
    <n v="0"/>
  </r>
  <r>
    <s v="VŠ"/>
    <s v="Ministerstvo školství, mládeže a tělovýchovy"/>
    <n v="216224"/>
    <x v="50"/>
    <s v="Masarykova univerzita/Filozofická fakulta"/>
    <n v="191931651"/>
    <s v="C"/>
    <s v="Přínos k poznání"/>
    <s v="Cseres, Jozef"/>
    <s v="Audiomimesis a la Zappa"/>
    <x v="2"/>
    <s v="6.4 Arts (arts, history of arts, performing arts, music)"/>
    <s v="Performing arts studies (Musicology, Theater science, Dramaturgy)"/>
    <x v="0"/>
    <x v="3"/>
    <n v="0"/>
    <n v="0"/>
    <n v="0"/>
    <n v="0"/>
    <n v="1"/>
    <n v="0"/>
  </r>
  <r>
    <s v="VŠ"/>
    <s v="Ministerstvo školství, mládeže a tělovýchovy"/>
    <n v="216224"/>
    <x v="50"/>
    <s v="Masarykova univerzita/Filozofická fakulta"/>
    <n v="192023370"/>
    <s v="C"/>
    <s v="Přínos k poznání"/>
    <s v="Macek, Petr"/>
    <s v="Vach, Ferdinand (1860–1939), Chorleiter und Komponist"/>
    <x v="2"/>
    <s v="6.4 Arts (arts, history of arts, performing arts, music)"/>
    <s v="Performing arts studies (Musicology, Theater science, Dramaturgy)"/>
    <x v="0"/>
    <x v="3"/>
    <n v="0"/>
    <n v="0"/>
    <n v="0"/>
    <n v="0"/>
    <n v="1"/>
    <n v="0"/>
  </r>
  <r>
    <s v="VŠ"/>
    <s v="Ministerstvo školství, mládeže a tělovýchovy"/>
    <n v="216224"/>
    <x v="50"/>
    <s v="Masarykova univerzita/Filozofická fakulta"/>
    <n v="192023371"/>
    <s v="C"/>
    <s v="Přínos k poznání"/>
    <s v="Macek, Petr"/>
    <s v="Tyrrell Agnes (1846-1883), Komponistin und Pianistin"/>
    <x v="2"/>
    <s v="6.4 Arts (arts, history of arts, performing arts, music)"/>
    <s v="Performing arts studies (Musicology, Theater science, Dramaturgy)"/>
    <x v="0"/>
    <x v="3"/>
    <n v="0"/>
    <n v="0"/>
    <n v="0"/>
    <n v="0"/>
    <n v="1"/>
    <n v="0"/>
  </r>
  <r>
    <s v="VŠ"/>
    <s v="Ministerstvo školství, mládeže a tělovýchovy"/>
    <n v="216224"/>
    <x v="50"/>
    <s v="Masarykova univerzita/Filozofická fakulta"/>
    <n v="192023605"/>
    <s v="C"/>
    <s v="Přínos k poznání"/>
    <s v="Hanáková, Martina"/>
    <s v="Ethnology and Busking. The Present and Future Prospects of Research among Street Performers: on the Example of Motivation for Busking"/>
    <x v="2"/>
    <s v="6.4 Arts (arts, history of arts, performing arts, music)"/>
    <s v="Performing arts studies (Musicology, Theater science, Dramaturgy)"/>
    <x v="0"/>
    <x v="3"/>
    <n v="0"/>
    <n v="0"/>
    <n v="0"/>
    <n v="0"/>
    <n v="1"/>
    <n v="0"/>
  </r>
  <r>
    <s v="VŠ"/>
    <s v="Ministerstvo školství, mládeže a tělovýchovy"/>
    <n v="216224"/>
    <x v="50"/>
    <s v="Masarykova univerzita/Pedagogická fakulta"/>
    <n v="192025794"/>
    <s v="B"/>
    <s v="Společenská relevance"/>
    <s v="Stadlerová, Hana;Novotná, Pavla;Kaličinská, Eva"/>
    <s v="Děti pro Lidice. Children for Lidice. International Childrens Exhibition of Fine Arts Lidice."/>
    <x v="2"/>
    <s v="6.5 Other Humanities and the Arts"/>
    <s v="-"/>
    <x v="0"/>
    <x v="1"/>
    <n v="0"/>
    <n v="0"/>
    <n v="1"/>
    <n v="0"/>
    <n v="0"/>
    <n v="0"/>
  </r>
  <r>
    <s v="VŠ"/>
    <s v="Ministerstvo školství, mládeže a tělovýchovy"/>
    <n v="216224"/>
    <x v="50"/>
    <s v="Masarykova univerzita/Středoevropský technologický institut"/>
    <n v="191900485"/>
    <s v="P"/>
    <s v="Společenská relevance"/>
    <s v="Mráz, Marek;Černá, Kateřina;Pospíšilová, Šárka;Mayer, Jiří"/>
    <s v="Způsob absolutní kvantifikace exprese miRNA, zejména miR-34a a/nebo miR-150, a jeho použití v diagnostice a prognostice B-buněčných malignit"/>
    <x v="1"/>
    <n v="10600"/>
    <n v="10608"/>
    <x v="1"/>
    <x v="5"/>
    <n v="1"/>
    <n v="0"/>
    <n v="0"/>
    <n v="0"/>
    <n v="0"/>
    <n v="0"/>
  </r>
  <r>
    <s v="VŠ"/>
    <s v="Ministerstvo školství, mládeže a tělovýchovy"/>
    <n v="216224"/>
    <x v="50"/>
    <s v="Masarykova univerzita/Přírodovědecká fakulta"/>
    <n v="191863246"/>
    <s v="P"/>
    <s v="Společenská relevance"/>
    <s v="Pazdera, Pavel;Zberovská, Barbora;Herová, Dana"/>
    <s v="Způsob přímé mono-N-substituce piperazinu"/>
    <x v="1"/>
    <n v="10400"/>
    <n v="10401"/>
    <x v="1"/>
    <x v="2"/>
    <n v="0"/>
    <n v="0"/>
    <n v="0"/>
    <n v="1"/>
    <n v="0"/>
    <n v="0"/>
  </r>
  <r>
    <s v="VŠ"/>
    <s v="Ministerstvo školství, mládeže a tělovýchovy"/>
    <n v="216224"/>
    <x v="50"/>
    <s v="Masarykova univerzita/Přírodovědecká fakulta"/>
    <n v="191885246"/>
    <s v="P"/>
    <s v="Společenská relevance"/>
    <s v="Řepková, Jana;Ištvánek, Jan;Nedělník, Jan;Jakešová, Hana"/>
    <s v="Testovací sada specifických markerů v souboru znaků jetele pro hodnocení hybridního charakteru Trifolium pratense x T. medium pro šlechtitelské účely"/>
    <x v="1"/>
    <n v="10600"/>
    <n v="10608"/>
    <x v="1"/>
    <x v="2"/>
    <n v="0"/>
    <n v="0"/>
    <n v="0"/>
    <n v="1"/>
    <n v="0"/>
    <n v="0"/>
  </r>
  <r>
    <s v="VŠ"/>
    <s v="Ministerstvo školství, mládeže a tělovýchovy"/>
    <n v="216224"/>
    <x v="50"/>
    <s v="Masarykova univerzita/Středoevropský technologický institut"/>
    <n v="191894611"/>
    <s v="P"/>
    <s v="Společenská relevance"/>
    <s v="Hejátko, Jan;Didi, Vojtěch;Vašíčková, Jana;Mansfield, Shaw"/>
    <s v="Způsob ovlivnění lignifikace v rostlinách"/>
    <x v="1"/>
    <n v="10600"/>
    <n v="10611"/>
    <x v="1"/>
    <x v="0"/>
    <n v="0"/>
    <n v="1"/>
    <n v="0"/>
    <n v="0"/>
    <n v="0"/>
    <n v="0"/>
  </r>
  <r>
    <s v="VŠ"/>
    <s v="Ministerstvo školství, mládeže a tělovýchovy"/>
    <n v="216224"/>
    <x v="50"/>
    <s v="Masarykova univerzita/Středoevropský technologický institut"/>
    <n v="191894642"/>
    <s v="F"/>
    <s v="Společenská relevance"/>
    <s v="Foret, František;Křenková, Jana;Morávková, Jaroslava;Buk, Jan"/>
    <s v="Průtokové zařízení pro selektivní adsorpci a zakoncentrování složek kapalného vzorku"/>
    <x v="1"/>
    <n v="10400"/>
    <n v="10403"/>
    <x v="1"/>
    <x v="1"/>
    <n v="0"/>
    <n v="0"/>
    <n v="1"/>
    <n v="0"/>
    <n v="0"/>
    <n v="0"/>
  </r>
  <r>
    <s v="VŠ"/>
    <s v="Ministerstvo školství, mládeže a tělovýchovy"/>
    <n v="216224"/>
    <x v="50"/>
    <s v="Masarykova univerzita/Přírodovědecká fakulta"/>
    <n v="191933095"/>
    <s v="B"/>
    <s v="Společenská relevance"/>
    <s v="Petránek, Jan;Březina, Jiří;Břízová, Eva;Cháb, Jan;Loun, Jan;Zelenka, Přemysl"/>
    <s v="Encyklopedie geologie"/>
    <x v="1"/>
    <n v="10500"/>
    <n v="10505"/>
    <x v="1"/>
    <x v="1"/>
    <n v="0"/>
    <n v="0"/>
    <n v="1"/>
    <n v="0"/>
    <n v="0"/>
    <n v="0"/>
  </r>
  <r>
    <s v="VŠ"/>
    <s v="Ministerstvo školství, mládeže a tělovýchovy"/>
    <n v="216224"/>
    <x v="50"/>
    <s v="Masarykova univerzita/Přírodovědecká fakulta"/>
    <n v="191933183"/>
    <s v="C"/>
    <s v="Společenská relevance"/>
    <s v="Skácelová, Dana;Kováčik, Dušan;Homola, Tomáš;Čech, Jan;Černák, Mirko"/>
    <s v="Surface Modification of Paper and Paperboards Using Atmospheric Pressure Plasma"/>
    <x v="1"/>
    <n v="10300"/>
    <n v="10305"/>
    <x v="1"/>
    <x v="0"/>
    <n v="0"/>
    <n v="1"/>
    <n v="0"/>
    <n v="0"/>
    <n v="0"/>
    <n v="0"/>
  </r>
  <r>
    <s v="VŠ"/>
    <s v="Ministerstvo školství, mládeže a tělovýchovy"/>
    <n v="216224"/>
    <x v="50"/>
    <s v="Masarykova univerzita/Přírodovědecká fakulta"/>
    <n v="191933408"/>
    <s v="C"/>
    <s v="Společenská relevance"/>
    <s v="Ráheľ, Jozef;Tiňo, Radovan"/>
    <s v="Wood Surfaces: Plasma Activation"/>
    <x v="1"/>
    <n v="10300"/>
    <n v="10305"/>
    <x v="1"/>
    <x v="1"/>
    <n v="0"/>
    <n v="0"/>
    <n v="1"/>
    <n v="0"/>
    <n v="0"/>
    <n v="0"/>
  </r>
  <r>
    <s v="VŠ"/>
    <s v="Ministerstvo školství, mládeže a tělovýchovy"/>
    <n v="216224"/>
    <x v="50"/>
    <s v="Masarykova univerzita/Fakulta informatiky"/>
    <n v="191933691"/>
    <s v="J"/>
    <s v="Společenská relevance"/>
    <s v="Horák, Aleš;Rambousek, Adam"/>
    <s v="Lexicographic Tools to Build New Encyclopaedia of the Czech Language"/>
    <x v="1"/>
    <n v="10200"/>
    <n v="10201"/>
    <x v="1"/>
    <x v="1"/>
    <n v="0"/>
    <n v="0"/>
    <n v="1"/>
    <n v="0"/>
    <n v="0"/>
    <n v="0"/>
  </r>
  <r>
    <s v="VŠ"/>
    <s v="Ministerstvo školství, mládeže a tělovýchovy"/>
    <n v="216224"/>
    <x v="50"/>
    <s v="Masarykova univerzita/Středoevropský technologický institut"/>
    <n v="191934896"/>
    <s v="P"/>
    <s v="Společenská relevance"/>
    <s v="Foret, František;Křenková, Jana;Morávková, Jaroslava;Buk, Jan"/>
    <s v="Použití anorganických nanovláken pro záchyt sloučenin s fosfátovou skupinou ve své struktuře"/>
    <x v="1"/>
    <n v="10400"/>
    <n v="10403"/>
    <x v="1"/>
    <x v="1"/>
    <n v="0"/>
    <n v="0"/>
    <n v="1"/>
    <n v="0"/>
    <n v="0"/>
    <n v="0"/>
  </r>
  <r>
    <s v="VŠ"/>
    <s v="Ministerstvo školství, mládeže a tělovýchovy"/>
    <n v="216224"/>
    <x v="50"/>
    <s v="Masarykova univerzita/Lékařská fakulta"/>
    <n v="191885256"/>
    <s v="P"/>
    <s v="Společenská relevance"/>
    <s v="Balík, Josef;Veverka, Jaromír;Kyseláková, Marie;Híc, Pavel;Horák, Miroslav;Tománková, Eva;Šnurkovič, Petr;Houška, Milan;Kýhos, Karel;Tříska, Jan;Vrchotová, Naděžda;Totušek, Jiří;Lefnerová, Danuše;Sobota, Jindřich"/>
    <s v="Způsob výroby termomacerovaného hroznového moštu s přídavkem kyseliny L-askorbové"/>
    <x v="3"/>
    <n v="21100"/>
    <n v="21101"/>
    <x v="1"/>
    <x v="1"/>
    <n v="0"/>
    <n v="0"/>
    <n v="1"/>
    <n v="0"/>
    <n v="0"/>
    <n v="0"/>
  </r>
  <r>
    <s v="VŠ"/>
    <s v="Ministerstvo školství, mládeže a tělovýchovy"/>
    <n v="216224"/>
    <x v="50"/>
    <s v="Masarykova univerzita/Přírodovědecká fakulta"/>
    <n v="191894232"/>
    <s v="P"/>
    <s v="Společenská relevance"/>
    <s v="Bryja, Vítězslav;Kaucká, Markéta;Plevová, Karla;Pavlová, Šárka;Pospíšilová, Šárka;Kozubík, Alois"/>
    <s v="CASEIN KINASE 1 INHIBITORS FOR THE TREATMENT OF B-CELL CHRONIC LYMPHOCYTIC LEUKEMIA"/>
    <x v="5"/>
    <n v="30200"/>
    <n v="30204"/>
    <x v="1"/>
    <x v="0"/>
    <n v="0"/>
    <n v="1"/>
    <n v="0"/>
    <n v="0"/>
    <n v="0"/>
    <n v="0"/>
  </r>
  <r>
    <s v="VŠ"/>
    <s v="Ministerstvo školství, mládeže a tělovýchovy"/>
    <n v="216224"/>
    <x v="50"/>
    <s v="Masarykova univerzita/Lékařská fakulta"/>
    <n v="191900321"/>
    <s v="R"/>
    <s v="Společenská relevance"/>
    <s v="Janoušová, Eva"/>
    <s v="Penalised Reduction &amp; Classification Toolbox"/>
    <x v="5"/>
    <n v="30100"/>
    <n v="30103"/>
    <x v="1"/>
    <x v="0"/>
    <n v="0"/>
    <n v="1"/>
    <n v="0"/>
    <n v="0"/>
    <n v="0"/>
    <n v="0"/>
  </r>
  <r>
    <s v="VŠ"/>
    <s v="Ministerstvo školství, mládeže a tělovýchovy"/>
    <n v="216224"/>
    <x v="50"/>
    <s v="Masarykova univerzita/Lékařská fakulta"/>
    <n v="191900342"/>
    <s v="J"/>
    <s v="Společenská relevance"/>
    <s v="Pokorná, Andrea;Jarkovský, Jiří;Mužík, Jan;Vasmanská, Soňa;Saibertová, Simona;Krejčiříková, Petra"/>
    <s v="A new online software tool for pressure ulcer monitoring as an educational instrument for unified nursing assessment in clinical settings"/>
    <x v="5"/>
    <n v="30200"/>
    <n v="30230"/>
    <x v="1"/>
    <x v="1"/>
    <n v="0"/>
    <n v="0"/>
    <n v="1"/>
    <n v="0"/>
    <n v="0"/>
    <n v="0"/>
  </r>
  <r>
    <s v="VŠ"/>
    <s v="Ministerstvo školství, mládeže a tělovýchovy"/>
    <n v="216224"/>
    <x v="50"/>
    <s v="Masarykova univerzita/Lékařská fakulta"/>
    <n v="191900395"/>
    <s v="C"/>
    <s v="Společenská relevance"/>
    <s v="Ustohal, Libor;Svěrák, Tomáš;Albrechtová, Lenka;Hojgrová, Marie;Hublová, Veronika;Kašpárek, Tomáš"/>
    <s v="Transcranial Magnetic Stimulation in Schizophrenia"/>
    <x v="5"/>
    <n v="30200"/>
    <n v="30215"/>
    <x v="1"/>
    <x v="1"/>
    <n v="0"/>
    <n v="0"/>
    <n v="1"/>
    <n v="0"/>
    <n v="0"/>
    <n v="0"/>
  </r>
  <r>
    <s v="VŠ"/>
    <s v="Ministerstvo školství, mládeže a tělovýchovy"/>
    <n v="216224"/>
    <x v="50"/>
    <s v="Masarykova univerzita/Lékařská fakulta"/>
    <n v="191900396"/>
    <s v="C"/>
    <s v="Společenská relevance"/>
    <s v="Raudenská, Martina;Gumulec, Jaromír;Fribley, Andrew M.;Masařík, Michal"/>
    <s v="HNSCC Biomarkers Derived from Key Processes of Cancerogenesis"/>
    <x v="5"/>
    <n v="30200"/>
    <n v="30204"/>
    <x v="1"/>
    <x v="0"/>
    <n v="0"/>
    <n v="1"/>
    <n v="0"/>
    <n v="0"/>
    <n v="0"/>
    <n v="0"/>
  </r>
  <r>
    <s v="VŠ"/>
    <s v="Ministerstvo školství, mládeže a tělovýchovy"/>
    <n v="216224"/>
    <x v="50"/>
    <s v="Masarykova univerzita/Lékařská fakulta"/>
    <n v="191929348"/>
    <s v="C"/>
    <s v="Společenská relevance"/>
    <s v="Štourač, Petr;Smékalová, Olga;Kosinová, Martina;Harazim, Hana;Janků, Petr;Huser, Martin"/>
    <s v="The Role of Remifentanil in Obstetric Analgesia: A Review"/>
    <x v="5"/>
    <n v="30200"/>
    <n v="30214"/>
    <x v="1"/>
    <x v="0"/>
    <n v="0"/>
    <n v="1"/>
    <n v="0"/>
    <n v="0"/>
    <n v="0"/>
    <n v="0"/>
  </r>
  <r>
    <s v="VŠ"/>
    <s v="Ministerstvo školství, mládeže a tělovýchovy"/>
    <n v="216224"/>
    <x v="50"/>
    <s v="Masarykova univerzita/Lékařská fakulta"/>
    <n v="191930158"/>
    <s v="P"/>
    <s v="Společenská relevance"/>
    <s v="Bienertová Vašků, Julie"/>
    <s v="B-cell activating factor for increasing mucosal immunity of infants as well as sucklings and a preparation containing this factor"/>
    <x v="5"/>
    <n v="30100"/>
    <n v="30102"/>
    <x v="1"/>
    <x v="2"/>
    <n v="0"/>
    <n v="0"/>
    <n v="0"/>
    <n v="1"/>
    <n v="0"/>
    <n v="0"/>
  </r>
  <r>
    <s v="VŠ"/>
    <s v="Ministerstvo školství, mládeže a tělovýchovy"/>
    <n v="216224"/>
    <x v="50"/>
    <s v="Masarykova univerzita/Fakulta sportovních studií"/>
    <n v="191934252"/>
    <s v="J"/>
    <s v="Společenská relevance"/>
    <s v="Řezaninová, Jana;Hrazdira, Luboš;Moc Králová, Dagmar"/>
    <s v="Ultrasonografické zobrazení muskuloskeletarních poranění ve sportu z pohledu fyzioterapeuta"/>
    <x v="5"/>
    <n v="30300"/>
    <n v="30306"/>
    <x v="1"/>
    <x v="1"/>
    <n v="0"/>
    <n v="0"/>
    <n v="1"/>
    <n v="0"/>
    <n v="0"/>
    <n v="0"/>
  </r>
  <r>
    <s v="VŠ"/>
    <s v="Ministerstvo školství, mládeže a tělovýchovy"/>
    <n v="216224"/>
    <x v="50"/>
    <s v="Masarykova univerzita/Fakulta sportovních studií"/>
    <n v="191934267"/>
    <s v="J"/>
    <s v="Společenská relevance"/>
    <s v="Kumstát, Michal"/>
    <s v="Co je nového ve světě sportovní výživy"/>
    <x v="5"/>
    <n v="30300"/>
    <n v="30306"/>
    <x v="1"/>
    <x v="1"/>
    <n v="0"/>
    <n v="0"/>
    <n v="1"/>
    <n v="0"/>
    <n v="0"/>
    <n v="0"/>
  </r>
  <r>
    <s v="VŠ"/>
    <s v="Ministerstvo školství, mládeže a tělovýchovy"/>
    <n v="216224"/>
    <x v="50"/>
    <s v="Masarykova univerzita/Fakulta sportovních studií"/>
    <n v="191934287"/>
    <s v="C"/>
    <s v="Společenská relevance"/>
    <s v="Válková, Hana"/>
    <s v="Effect of Special Olympics Program on Cross-Country Skiers: Aspects of Health Related Variables"/>
    <x v="5"/>
    <n v="30300"/>
    <n v="30306"/>
    <x v="1"/>
    <x v="2"/>
    <n v="0"/>
    <n v="0"/>
    <n v="0"/>
    <n v="1"/>
    <n v="0"/>
    <n v="0"/>
  </r>
  <r>
    <s v="VŠ"/>
    <s v="Ministerstvo školství, mládeže a tělovýchovy"/>
    <n v="216224"/>
    <x v="50"/>
    <s v="Masarykova univerzita/Ekonomicko-správní fakulta"/>
    <n v="191934606"/>
    <s v="J"/>
    <s v="Společenská relevance"/>
    <s v="Matulová, Markéta"/>
    <s v="Benefits Of Supporting Students In Mathematics And Statistics: Evidence From The Czech Republic"/>
    <x v="4"/>
    <n v="50300"/>
    <n v="50301"/>
    <x v="1"/>
    <x v="4"/>
    <n v="0"/>
    <n v="0"/>
    <n v="0"/>
    <n v="0"/>
    <n v="0"/>
    <n v="0"/>
  </r>
  <r>
    <s v="VŠ"/>
    <s v="Ministerstvo školství, mládeže a tělovýchovy"/>
    <n v="216224"/>
    <x v="50"/>
    <s v="Masarykova univerzita/Filozofická fakulta"/>
    <m/>
    <s v="B"/>
    <s v="Společenská relevance"/>
    <s v="Raková, Zuzana;Polat, Yusuf"/>
    <s v="Ceviri Kuramlari"/>
    <x v="2"/>
    <n v="60200"/>
    <n v="60205"/>
    <x v="1"/>
    <x v="4"/>
    <n v="0"/>
    <n v="0"/>
    <n v="0"/>
    <n v="0"/>
    <n v="0"/>
    <n v="0"/>
  </r>
  <r>
    <s v="VŠ"/>
    <s v="Ministerstvo školství, mládeže a tělovýchovy"/>
    <n v="216224"/>
    <x v="50"/>
    <s v="Masarykova univerzita/Filozofická fakulta"/>
    <n v="191930533"/>
    <s v="C"/>
    <s v="Společenská relevance"/>
    <s v="Klimusová, Helena;Burešová, Iva"/>
    <s v="Depressive Symptoms and Suicidal Ideation among Czech Adolescents"/>
    <x v="4"/>
    <n v="50100"/>
    <n v="50103"/>
    <x v="1"/>
    <x v="4"/>
    <n v="0"/>
    <n v="0"/>
    <n v="0"/>
    <n v="0"/>
    <n v="0"/>
    <n v="0"/>
  </r>
  <r>
    <s v="VŠ"/>
    <s v="Ministerstvo školství, mládeže a tělovýchovy"/>
    <n v="216224"/>
    <x v="50"/>
    <s v="Masarykova univerzita/Pedagogická fakulta"/>
    <n v="191933902"/>
    <s v="J"/>
    <s v="Společenská relevance"/>
    <s v="Pecina, Pavel;Sládek, Petr"/>
    <s v="DIDAKTIKA ODBORNÝCH TECHNICKÝCH PŘEDMĚTŮ NA STŘEDNÍCH ŠKOLÁCH – VÝVOJ, STAV A PERSPEKTIVY"/>
    <x v="4"/>
    <n v="50300"/>
    <n v="50301"/>
    <x v="1"/>
    <x v="4"/>
    <n v="0"/>
    <n v="0"/>
    <n v="0"/>
    <n v="0"/>
    <n v="0"/>
    <n v="0"/>
  </r>
  <r>
    <s v="VŠ"/>
    <s v="Ministerstvo školství, mládeže a tělovýchovy"/>
    <n v="216224"/>
    <x v="50"/>
    <s v="Masarykova univerzita/Fakulta sociálních studií"/>
    <n v="191932551"/>
    <s v="J"/>
    <s v="Společenská relevance"/>
    <s v="Wright, Michelle;Barbovschi, Monica;Bayraktar, Fatih"/>
    <s v="Do parents’ attitudes toward  outdoor play and hanging out influence adolescents’ technology usage?"/>
    <x v="4"/>
    <n v="50100"/>
    <n v="50101"/>
    <x v="1"/>
    <x v="4"/>
    <n v="0"/>
    <n v="0"/>
    <n v="0"/>
    <n v="0"/>
    <n v="0"/>
    <n v="0"/>
  </r>
  <r>
    <s v="VŠ"/>
    <s v="Ministerstvo školství, mládeže a tělovýchovy"/>
    <n v="216224"/>
    <x v="50"/>
    <s v="Masarykova univerzita/Filozofická fakulta"/>
    <n v="191930760"/>
    <s v="B"/>
    <s v="Společenská relevance"/>
    <s v="Zounek, Jiří;Juhaňák, Libor;Staudková, Hana;Poláček, Jiří"/>
    <s v="E-learning. Učení (se) s digitálními technologiemi"/>
    <x v="4"/>
    <n v="50300"/>
    <n v="50301"/>
    <x v="1"/>
    <x v="4"/>
    <n v="0"/>
    <n v="0"/>
    <n v="0"/>
    <n v="0"/>
    <n v="0"/>
    <n v="0"/>
  </r>
  <r>
    <s v="VŠ"/>
    <s v="Ministerstvo školství, mládeže a tělovýchovy"/>
    <n v="216224"/>
    <x v="50"/>
    <s v="Masarykova univerzita/Fakulta sociálních studií"/>
    <n v="191932612"/>
    <s v="B"/>
    <s v="Společenská relevance"/>
    <s v="Činčera, Jan;Jančaříková, Kateřina;Matějček, Tomáš;Šimonová, Petra;Bartoš, Jan;Lupač, Miroslav;Broukalová, Lenka"/>
    <s v="Environmentální výchova z pohledu učitelů"/>
    <x v="4"/>
    <n v="50300"/>
    <n v="50301"/>
    <x v="1"/>
    <x v="4"/>
    <n v="0"/>
    <n v="0"/>
    <n v="0"/>
    <n v="0"/>
    <n v="0"/>
    <n v="0"/>
  </r>
  <r>
    <s v="VŠ"/>
    <s v="Ministerstvo školství, mládeže a tělovýchovy"/>
    <n v="216224"/>
    <x v="50"/>
    <s v="Masarykova univerzita/Filozofická fakulta"/>
    <n v="191893763"/>
    <s v="J"/>
    <s v="Společenská relevance"/>
    <s v="Dosedlová, Jaroslava;Burešová, Iva;Jelínek, Martin"/>
    <s v="Health Supportive Behavior in Adults : Prevention in Dental Care and Its Correlates"/>
    <x v="4"/>
    <n v="50100"/>
    <n v="50103"/>
    <x v="1"/>
    <x v="4"/>
    <n v="0"/>
    <n v="0"/>
    <n v="0"/>
    <n v="0"/>
    <n v="0"/>
    <n v="0"/>
  </r>
  <r>
    <s v="VŠ"/>
    <s v="Ministerstvo školství, mládeže a tělovýchovy"/>
    <n v="216224"/>
    <x v="50"/>
    <s v="Masarykova univerzita/Fakulta sportovních studií"/>
    <n v="191934216"/>
    <s v="J"/>
    <s v="Společenská relevance"/>
    <s v="Griffiths, Kerry;Birdi, Kamal;Alsina, Victória;Andrei, Daniela;Baban, Adriana;Bayerl, Saskia;Bisogni, Fabio;Chirica, Sofia;Costanzo, Pietro;Gascó, Mila;Gruschinske, Mario;Horton, Kate;Jacobs, Gabriele;Jochoms, Theo;Krstevska, Katerina;Mouhanna, Christian;Van Den Oord, Ad;Otoiu, Claudia;Rajkovcevski, Rade;Ratiu, Lucia;Reguli, Zdenko;Rus, Claudia;Stein-Müller, Susanne;Stojanovski, Trpe;Varga, Mihai;Vít, Michal;Vonas, Gabriel"/>
    <s v="Knowledge Sharing Practices and Issues in Policing Contexts: A systematic Review of the Literature"/>
    <x v="4"/>
    <n v="50300"/>
    <n v="50301"/>
    <x v="1"/>
    <x v="4"/>
    <n v="0"/>
    <n v="0"/>
    <n v="0"/>
    <n v="0"/>
    <n v="0"/>
    <n v="0"/>
  </r>
  <r>
    <s v="VŠ"/>
    <s v="Ministerstvo školství, mládeže a tělovýchovy"/>
    <n v="216224"/>
    <x v="50"/>
    <s v="Masarykova univerzita/Pedagogická fakulta"/>
    <n v="191934116"/>
    <s v="B"/>
    <s v="Společenská relevance"/>
    <s v="Bočková, Barbora;Bytešníková, Ilona;Horáková, Radka;Kopečný, Petr"/>
    <s v="Options in speech therapy intervention from an early age to adulthood"/>
    <x v="4"/>
    <n v="50300"/>
    <n v="50301"/>
    <x v="1"/>
    <x v="4"/>
    <n v="0"/>
    <n v="0"/>
    <n v="0"/>
    <n v="0"/>
    <n v="0"/>
    <n v="0"/>
  </r>
  <r>
    <s v="VŠ"/>
    <s v="Ministerstvo školství, mládeže a tělovýchovy"/>
    <n v="216224"/>
    <x v="50"/>
    <s v="Masarykova univerzita/Ekonomicko-správní fakulta"/>
    <n v="191900473"/>
    <s v="B"/>
    <s v="Společenská relevance"/>
    <s v="Kvizda, Martin"/>
    <s v="Politika hospodářské soutěže na železnici - teorie, zkušenosti a praktická aplikace."/>
    <x v="4"/>
    <n v="50700"/>
    <n v="50703"/>
    <x v="1"/>
    <x v="4"/>
    <n v="0"/>
    <n v="0"/>
    <n v="0"/>
    <n v="0"/>
    <n v="0"/>
    <n v="0"/>
  </r>
  <r>
    <s v="VŠ"/>
    <s v="Ministerstvo školství, mládeže a tělovýchovy"/>
    <n v="216224"/>
    <x v="50"/>
    <s v="Masarykova univerzita/Filozofická fakulta"/>
    <n v="191893651"/>
    <s v="C"/>
    <s v="Společenská relevance"/>
    <s v="Burešová, Iva;Klimusová, Helena;Jelínek, Martin;Dosedlová, Jaroslava"/>
    <s v="Subjective Health Problems in the Context of Personality Characteristics and Health-Related Behavior in Czech Adolescents"/>
    <x v="4"/>
    <n v="50100"/>
    <n v="50103"/>
    <x v="1"/>
    <x v="4"/>
    <n v="0"/>
    <n v="0"/>
    <n v="0"/>
    <n v="0"/>
    <n v="0"/>
    <n v="0"/>
  </r>
  <r>
    <s v="VŠ"/>
    <s v="Ministerstvo školství, mládeže a tělovýchovy"/>
    <n v="216224"/>
    <x v="50"/>
    <s v="Masarykova univerzita/Pedagogická fakulta"/>
    <n v="191894503"/>
    <s v="J"/>
    <s v="Společenská relevance"/>
    <s v="Denglerová, Denisa"/>
    <s v="Testing of Intellectual Abilities in Various Sociocultural Environments"/>
    <x v="4"/>
    <n v="50300"/>
    <n v="50301"/>
    <x v="1"/>
    <x v="4"/>
    <n v="0"/>
    <n v="0"/>
    <n v="0"/>
    <n v="0"/>
    <n v="0"/>
    <n v="0"/>
  </r>
  <r>
    <s v="VŠ"/>
    <s v="Ministerstvo školství, mládeže a tělovýchovy"/>
    <n v="216224"/>
    <x v="50"/>
    <s v="Masarykova univerzita/Filozofická fakulta"/>
    <n v="191893807"/>
    <s v="B"/>
    <s v="Společenská relevance"/>
    <s v="Šeďová, Klára;Švaříček, Roman;Sedláček, Martin;Šalamounová, Zuzana"/>
    <s v="Jak se učitelé učí: Cestou profesního rozvoje  k dialogickému vyučování"/>
    <x v="4"/>
    <n v="50300"/>
    <n v="50301"/>
    <x v="1"/>
    <x v="0"/>
    <n v="0"/>
    <n v="1"/>
    <n v="0"/>
    <n v="0"/>
    <n v="0"/>
    <n v="0"/>
  </r>
  <r>
    <s v="VŠ"/>
    <s v="Ministerstvo školství, mládeže a tělovýchovy"/>
    <n v="216224"/>
    <x v="50"/>
    <s v="Masarykova univerzita/Filozofická fakulta"/>
    <n v="191893827"/>
    <s v="B"/>
    <s v="Společenská relevance"/>
    <s v="Rabušicová, Milada;Brücknerová, Karla;Kamanová, Lenka;Novotný, Petr;Pevná, Kateřina;Vařejková, Zuzana"/>
    <s v="Mezigenerační učení. Teorie, výzkum, praxe"/>
    <x v="4"/>
    <n v="50300"/>
    <n v="50301"/>
    <x v="1"/>
    <x v="0"/>
    <n v="0"/>
    <n v="1"/>
    <n v="0"/>
    <n v="0"/>
    <n v="0"/>
    <n v="0"/>
  </r>
  <r>
    <s v="VŠ"/>
    <s v="Ministerstvo školství, mládeže a tělovýchovy"/>
    <n v="216224"/>
    <x v="50"/>
    <s v="Masarykova univerzita/Fakulta sociálních studií"/>
    <n v="191893981"/>
    <s v="B"/>
    <s v="Společenská relevance"/>
    <s v="Librová, Hana;Pelikán, Vojtěch;Galčanová, Lucie;Kala, Lukáš"/>
    <s v="Věrní a rozumní: kapitoly o ekologické zpozdilosti"/>
    <x v="4"/>
    <n v="50400"/>
    <n v="50401"/>
    <x v="1"/>
    <x v="0"/>
    <n v="0"/>
    <n v="1"/>
    <n v="0"/>
    <n v="0"/>
    <n v="0"/>
    <n v="0"/>
  </r>
  <r>
    <s v="VŠ"/>
    <s v="Ministerstvo školství, mládeže a tělovýchovy"/>
    <n v="216224"/>
    <x v="50"/>
    <s v="Masarykova univerzita/Pedagogická fakulta"/>
    <n v="191894508"/>
    <s v="J"/>
    <s v="Společenská relevance"/>
    <s v="Klapko, Dušan"/>
    <s v="Prolínání mocenských diskursů v týdeníku Učitelské noviny: sociální inkluze romských žáků v českém školství"/>
    <x v="4"/>
    <n v="50300"/>
    <n v="50301"/>
    <x v="1"/>
    <x v="1"/>
    <n v="0"/>
    <n v="0"/>
    <n v="1"/>
    <n v="0"/>
    <n v="0"/>
    <n v="0"/>
  </r>
  <r>
    <s v="VŠ"/>
    <s v="Ministerstvo školství, mládeže a tělovýchovy"/>
    <n v="216224"/>
    <x v="50"/>
    <s v="Masarykova univerzita/Pedagogická fakulta"/>
    <n v="191894511"/>
    <s v="J"/>
    <s v="Společenská relevance"/>
    <s v="Lojdová, Kateřina"/>
    <s v="Student Nonconformity at School"/>
    <x v="4"/>
    <n v="50300"/>
    <n v="50301"/>
    <x v="1"/>
    <x v="1"/>
    <n v="0"/>
    <n v="0"/>
    <n v="1"/>
    <n v="0"/>
    <n v="0"/>
    <n v="0"/>
  </r>
  <r>
    <s v="VŠ"/>
    <s v="Ministerstvo školství, mládeže a tělovýchovy"/>
    <n v="216224"/>
    <x v="50"/>
    <s v="Masarykova univerzita/Ekonomicko-správní fakulta"/>
    <n v="191900478"/>
    <s v="R"/>
    <s v="Společenská relevance"/>
    <s v="Kvasnička, Michal;Staněk, Rostislav;Krčál, Ondřej"/>
    <s v="Software pro stahování dat z Věstníku veřejných zakázek pprobber"/>
    <x v="4"/>
    <n v="50600"/>
    <n v="50602"/>
    <x v="1"/>
    <x v="3"/>
    <n v="0"/>
    <n v="0"/>
    <n v="0"/>
    <n v="0"/>
    <n v="1"/>
    <n v="0"/>
  </r>
  <r>
    <s v="VŠ"/>
    <s v="Ministerstvo školství, mládeže a tělovýchovy"/>
    <n v="216224"/>
    <x v="50"/>
    <s v="Masarykova univerzita/Filozofická fakulta"/>
    <n v="191930789"/>
    <s v="B"/>
    <s v="Společenská relevance"/>
    <s v="Podhorná-Polická, Alena"/>
    <s v="Migration(s): regards croisés Bretagne-Moravie du Sud / Migrace očima obyvatel Bretaně a jižní Moravy"/>
    <x v="4"/>
    <n v="50400"/>
    <n v="50402"/>
    <x v="1"/>
    <x v="1"/>
    <n v="0"/>
    <n v="0"/>
    <n v="1"/>
    <n v="0"/>
    <n v="0"/>
    <n v="0"/>
  </r>
  <r>
    <s v="VŠ"/>
    <s v="Ministerstvo školství, mládeže a tělovýchovy"/>
    <n v="216224"/>
    <x v="50"/>
    <s v="Masarykova univerzita/Filozofická fakulta"/>
    <n v="191931057"/>
    <s v="J"/>
    <s v="Společenská relevance"/>
    <s v="Burešová, Iva"/>
    <s v="Self-Harm Classification System Development : Theoretical Study"/>
    <x v="4"/>
    <n v="50100"/>
    <n v="50103"/>
    <x v="1"/>
    <x v="1"/>
    <n v="0"/>
    <n v="0"/>
    <n v="1"/>
    <n v="0"/>
    <n v="0"/>
    <n v="0"/>
  </r>
  <r>
    <s v="VŠ"/>
    <s v="Ministerstvo školství, mládeže a tělovýchovy"/>
    <n v="216224"/>
    <x v="50"/>
    <s v="Masarykova univerzita/Filozofická fakulta"/>
    <n v="191931095"/>
    <s v="J"/>
    <s v="Společenská relevance"/>
    <s v="Stodola, Jiří"/>
    <s v="Principy informační etiky"/>
    <x v="4"/>
    <n v="50800"/>
    <n v="50803"/>
    <x v="1"/>
    <x v="2"/>
    <n v="0"/>
    <n v="0"/>
    <n v="0"/>
    <n v="1"/>
    <n v="0"/>
    <n v="0"/>
  </r>
  <r>
    <s v="VŠ"/>
    <s v="Ministerstvo školství, mládeže a tělovýchovy"/>
    <n v="216224"/>
    <x v="50"/>
    <s v="Masarykova univerzita/Filozofická fakulta"/>
    <n v="191931452"/>
    <s v="J"/>
    <s v="Společenská relevance"/>
    <s v="Zbiejczuk Suchá, Ladislava"/>
    <s v="Publikační chování a postoje k otevřenému přístupu mezi vědci a vědkyněmi v České republice"/>
    <x v="4"/>
    <n v="50800"/>
    <n v="50803"/>
    <x v="1"/>
    <x v="1"/>
    <n v="0"/>
    <n v="0"/>
    <n v="1"/>
    <n v="0"/>
    <n v="0"/>
    <n v="0"/>
  </r>
  <r>
    <s v="VŠ"/>
    <s v="Ministerstvo školství, mládeže a tělovýchovy"/>
    <n v="216224"/>
    <x v="50"/>
    <s v="Masarykova univerzita/Fakulta sociálních studií"/>
    <n v="191932413"/>
    <s v="C"/>
    <s v="Společenská relevance"/>
    <s v="Görzig, Anke;Macháčková, Hana"/>
    <s v="Cyberbullying in Europe: A Review of Evidence from Cross-National Data"/>
    <x v="4"/>
    <n v="50100"/>
    <n v="50101"/>
    <x v="1"/>
    <x v="1"/>
    <n v="0"/>
    <n v="0"/>
    <n v="1"/>
    <n v="0"/>
    <n v="0"/>
    <n v="0"/>
  </r>
  <r>
    <s v="VŠ"/>
    <s v="Ministerstvo školství, mládeže a tělovýchovy"/>
    <n v="216224"/>
    <x v="50"/>
    <s v="Masarykova univerzita/Fakulta sociálních studií"/>
    <n v="191932461"/>
    <s v="B"/>
    <s v="Společenská relevance"/>
    <s v="Art, Silverblatt;Volek, Jaromír"/>
    <s v="Mediální gramotnost. Jak rozumět obsahům médií"/>
    <x v="4"/>
    <n v="50800"/>
    <n v="50802"/>
    <x v="1"/>
    <x v="1"/>
    <n v="0"/>
    <n v="0"/>
    <n v="1"/>
    <n v="0"/>
    <n v="0"/>
    <n v="0"/>
  </r>
  <r>
    <s v="VŠ"/>
    <s v="Ministerstvo školství, mládeže a tělovýchovy"/>
    <n v="216224"/>
    <x v="50"/>
    <s v="Masarykova univerzita/Fakulta sociálních studií"/>
    <n v="191932534"/>
    <s v="J"/>
    <s v="Společenská relevance"/>
    <s v="Straka, Ondřej"/>
    <s v="Akcelerace ve vzdělávání nadaných žáků"/>
    <x v="4"/>
    <n v="50100"/>
    <n v="50101"/>
    <x v="1"/>
    <x v="2"/>
    <n v="0"/>
    <n v="0"/>
    <n v="0"/>
    <n v="1"/>
    <n v="0"/>
    <n v="0"/>
  </r>
  <r>
    <s v="VŠ"/>
    <s v="Ministerstvo školství, mládeže a tělovýchovy"/>
    <n v="216224"/>
    <x v="50"/>
    <s v="Masarykova univerzita/Fakulta sociálních studií"/>
    <n v="191932616"/>
    <s v="N"/>
    <s v="Společenská relevance"/>
    <s v="Činčera, Jan;Jančaříková, Kateřina;Matějček, Tomáš;Lupač, Miroslav;Šimonová, Petra;Bartoš, Jan"/>
    <s v="Metodika pro autoevaluaci škol v oblasti realizace environmentální výchovy"/>
    <x v="4"/>
    <n v="50300"/>
    <n v="50301"/>
    <x v="1"/>
    <x v="0"/>
    <n v="0"/>
    <n v="1"/>
    <n v="0"/>
    <n v="0"/>
    <n v="0"/>
    <n v="0"/>
  </r>
  <r>
    <s v="VŠ"/>
    <s v="Ministerstvo školství, mládeže a tělovýchovy"/>
    <n v="216224"/>
    <x v="50"/>
    <s v="Masarykova univerzita/Fakulta sociálních studií"/>
    <n v="191932631"/>
    <s v="J"/>
    <s v="Společenská relevance"/>
    <s v="Cígler, Hynek;Širůček, Jan;Traspe, Pavel;Skalková, Ivana"/>
    <s v="Reanalýza testu DISMAS: reliabilita a obsahová validita"/>
    <x v="4"/>
    <n v="50100"/>
    <n v="50101"/>
    <x v="1"/>
    <x v="1"/>
    <n v="0"/>
    <n v="0"/>
    <n v="1"/>
    <n v="0"/>
    <n v="0"/>
    <n v="0"/>
  </r>
  <r>
    <s v="VŠ"/>
    <s v="Ministerstvo školství, mládeže a tělovýchovy"/>
    <n v="216224"/>
    <x v="50"/>
    <s v="Masarykova univerzita/Přírodovědecká fakulta"/>
    <n v="191933178"/>
    <s v="C"/>
    <s v="Společenská relevance"/>
    <s v="Ross, Ann H.;Juarez, Chelsey A.;Urbanová, Petra"/>
    <s v="Complexity of Assessing Migrant Death Place of Origin"/>
    <x v="4"/>
    <n v="50400"/>
    <n v="50404"/>
    <x v="1"/>
    <x v="0"/>
    <n v="0"/>
    <n v="1"/>
    <n v="0"/>
    <n v="0"/>
    <n v="0"/>
    <n v="0"/>
  </r>
  <r>
    <s v="VŠ"/>
    <s v="Ministerstvo školství, mládeže a tělovýchovy"/>
    <n v="216224"/>
    <x v="50"/>
    <s v="Masarykova univerzita/Pedagogická fakulta"/>
    <n v="191933843"/>
    <s v="J"/>
    <s v="Společenská relevance"/>
    <s v="Márová, Ivana;Slepičková, Lenka"/>
    <s v="„Líbí se mi řešit věci jako dospělý“ – Global Storylines jako forma globálního vzdělávání"/>
    <x v="4"/>
    <n v="50300"/>
    <n v="50301"/>
    <x v="1"/>
    <x v="2"/>
    <n v="0"/>
    <n v="0"/>
    <n v="0"/>
    <n v="1"/>
    <n v="0"/>
    <n v="0"/>
  </r>
  <r>
    <s v="VŠ"/>
    <s v="Ministerstvo školství, mládeže a tělovýchovy"/>
    <n v="216224"/>
    <x v="50"/>
    <s v="Masarykova univerzita/Pedagogická fakulta"/>
    <n v="191933980"/>
    <s v="B"/>
    <s v="Společenská relevance"/>
    <s v="Stehlíková Babyrádová, Hana"/>
    <s v="Expresivní terapie se zaměřením na výtvarný a intermediální projev"/>
    <x v="4"/>
    <n v="50300"/>
    <n v="50301"/>
    <x v="1"/>
    <x v="0"/>
    <n v="0"/>
    <n v="1"/>
    <n v="0"/>
    <n v="0"/>
    <n v="0"/>
    <n v="0"/>
  </r>
  <r>
    <s v="VŠ"/>
    <s v="Ministerstvo školství, mládeže a tělovýchovy"/>
    <n v="216224"/>
    <x v="50"/>
    <s v="Masarykova univerzita/Pedagogická fakulta"/>
    <n v="191934068"/>
    <s v="C"/>
    <s v="Společenská relevance"/>
    <s v="Procházková, Lucie"/>
    <s v="Einfluss der Erfahrungen mit Menschen mit Behinderung auf die Einstellung zu ihrer beruflichen Eingliederung"/>
    <x v="4"/>
    <n v="50300"/>
    <n v="50301"/>
    <x v="1"/>
    <x v="2"/>
    <n v="0"/>
    <n v="0"/>
    <n v="0"/>
    <n v="1"/>
    <n v="0"/>
    <n v="0"/>
  </r>
  <r>
    <s v="VŠ"/>
    <s v="Ministerstvo školství, mládeže a tělovýchovy"/>
    <n v="216224"/>
    <x v="50"/>
    <s v="Masarykova univerzita/Fakulta sportovních studií"/>
    <n v="191934269"/>
    <s v="J"/>
    <s v="Společenská relevance"/>
    <s v="Nová, Jana"/>
    <s v="Duální kariéra ve sportu a její institucionalizace v České republice"/>
    <x v="4"/>
    <n v="50600"/>
    <n v="50602"/>
    <x v="1"/>
    <x v="3"/>
    <n v="0"/>
    <n v="0"/>
    <n v="0"/>
    <n v="0"/>
    <n v="1"/>
    <n v="0"/>
  </r>
  <r>
    <s v="VŠ"/>
    <s v="Ministerstvo školství, mládeže a tělovýchovy"/>
    <n v="216224"/>
    <x v="50"/>
    <s v="Masarykova univerzita/Právnická fakulta"/>
    <n v="191932134"/>
    <s v="J"/>
    <s v="Společenská relevance"/>
    <s v="Myška, Matěj;Harašta, Jakub;Loutocký, Pavel;Míšek, Jakub"/>
    <s v="Možnosti citační analýzy v České republice"/>
    <x v="4"/>
    <n v="50500"/>
    <n v="50501"/>
    <x v="1"/>
    <x v="5"/>
    <n v="1"/>
    <n v="0"/>
    <n v="0"/>
    <n v="0"/>
    <n v="0"/>
    <n v="0"/>
  </r>
  <r>
    <s v="VŠ"/>
    <s v="Ministerstvo školství, mládeže a tělovýchovy"/>
    <n v="216224"/>
    <x v="50"/>
    <s v="Masarykova univerzita/Filozofická fakulta"/>
    <n v="191893642"/>
    <s v="J"/>
    <s v="Společenská relevance"/>
    <s v="Fasora, Lukáš"/>
    <s v="Obraz papeže a papežství v domácím liberálním a socialistickém tisku v letech 1870-1929"/>
    <x v="2"/>
    <n v="60100"/>
    <n v="60101"/>
    <x v="1"/>
    <x v="1"/>
    <n v="0"/>
    <n v="0"/>
    <n v="1"/>
    <n v="0"/>
    <n v="0"/>
    <n v="0"/>
  </r>
  <r>
    <s v="VŠ"/>
    <s v="Ministerstvo školství, mládeže a tělovýchovy"/>
    <n v="216224"/>
    <x v="50"/>
    <s v="Masarykova univerzita/Filozofická fakulta"/>
    <n v="191893696"/>
    <s v="J"/>
    <s v="Společenská relevance"/>
    <s v="Nečasová, Denisa"/>
    <s v="Nová elita? Státní řády a vyznamenání 1951-1955"/>
    <x v="2"/>
    <n v="60100"/>
    <n v="60101"/>
    <x v="1"/>
    <x v="1"/>
    <n v="0"/>
    <n v="0"/>
    <n v="1"/>
    <n v="0"/>
    <n v="0"/>
    <n v="0"/>
  </r>
  <r>
    <s v="VŠ"/>
    <s v="Ministerstvo školství, mládeže a tělovýchovy"/>
    <n v="216224"/>
    <x v="50"/>
    <s v="Masarykova univerzita/Filozofická fakulta"/>
    <n v="191893727"/>
    <s v="C"/>
    <s v="Společenská relevance"/>
    <s v="Knoz, Tomáš"/>
    <s v="Elity i masy w procesie konfiskat po Bialej Górze"/>
    <x v="2"/>
    <n v="60100"/>
    <n v="60101"/>
    <x v="1"/>
    <x v="0"/>
    <n v="0"/>
    <n v="1"/>
    <n v="0"/>
    <n v="0"/>
    <n v="0"/>
    <n v="0"/>
  </r>
  <r>
    <s v="VŠ"/>
    <s v="Ministerstvo školství, mládeže a tělovýchovy"/>
    <n v="216224"/>
    <x v="50"/>
    <s v="Masarykova univerzita/Filozofická fakulta"/>
    <n v="191893736"/>
    <s v="C"/>
    <s v="Společenská relevance"/>
    <s v="Malíř, Jiří"/>
    <s v="Antonín Okáč – Leben und Werk des Herausgebers der Tagebücher und Korrespondenz Egbert Belcredis"/>
    <x v="2"/>
    <n v="60100"/>
    <n v="60101"/>
    <x v="1"/>
    <x v="1"/>
    <n v="0"/>
    <n v="0"/>
    <n v="1"/>
    <n v="0"/>
    <n v="0"/>
    <n v="0"/>
  </r>
  <r>
    <s v="VŠ"/>
    <s v="Ministerstvo školství, mládeže a tělovýchovy"/>
    <n v="216224"/>
    <x v="50"/>
    <s v="Masarykova univerzita/Filozofická fakulta"/>
    <n v="191893737"/>
    <s v="C"/>
    <s v="Společenská relevance"/>
    <s v="Malíř, Jiří"/>
    <s v="Cyrilometodějská tradice na Moravě koncem 19. a počátkem 20. století ve službách politiky"/>
    <x v="2"/>
    <n v="60100"/>
    <n v="60101"/>
    <x v="1"/>
    <x v="1"/>
    <n v="0"/>
    <n v="0"/>
    <n v="1"/>
    <n v="0"/>
    <n v="0"/>
    <n v="0"/>
  </r>
  <r>
    <s v="VŠ"/>
    <s v="Ministerstvo školství, mládeže a tělovýchovy"/>
    <n v="216224"/>
    <x v="50"/>
    <s v="Masarykova univerzita/Filozofická fakulta"/>
    <n v="191893757"/>
    <s v="C"/>
    <s v="Společenská relevance"/>
    <s v="Wihoda, Martin"/>
    <s v="Druhý život mojmírovských knížat"/>
    <x v="2"/>
    <n v="60100"/>
    <n v="60101"/>
    <x v="1"/>
    <x v="1"/>
    <n v="0"/>
    <n v="0"/>
    <n v="1"/>
    <n v="0"/>
    <n v="0"/>
    <n v="0"/>
  </r>
  <r>
    <s v="VŠ"/>
    <s v="Ministerstvo školství, mládeže a tělovýchovy"/>
    <n v="216224"/>
    <x v="50"/>
    <s v="Masarykova univerzita/Filozofická fakulta"/>
    <n v="191893800"/>
    <s v="C"/>
    <s v="Společenská relevance"/>
    <s v="Borovský, Tomáš"/>
    <s v="Zvíře a sen. Zvířecí symbolika ve Snáři Vavřince z Březové"/>
    <x v="2"/>
    <n v="60100"/>
    <n v="60101"/>
    <x v="1"/>
    <x v="0"/>
    <n v="0"/>
    <n v="1"/>
    <n v="0"/>
    <n v="0"/>
    <n v="0"/>
    <n v="0"/>
  </r>
  <r>
    <s v="VŠ"/>
    <s v="Ministerstvo školství, mládeže a tělovýchovy"/>
    <n v="216224"/>
    <x v="50"/>
    <s v="Masarykova univerzita/Filozofická fakulta"/>
    <n v="191893829"/>
    <s v="O"/>
    <s v="Společenská relevance"/>
    <s v="Drozd, David;Kačer, Tomáš;Sparling, Thomas Donaldson"/>
    <s v="Theatre Theory Reader : Prague School Writings"/>
    <x v="2"/>
    <n v="60400"/>
    <n v="60403"/>
    <x v="1"/>
    <x v="0"/>
    <n v="0"/>
    <n v="1"/>
    <n v="0"/>
    <n v="0"/>
    <n v="0"/>
    <n v="0"/>
  </r>
  <r>
    <s v="VŠ"/>
    <s v="Ministerstvo školství, mládeže a tělovýchovy"/>
    <n v="216224"/>
    <x v="50"/>
    <s v="Masarykova univerzita/Filozofická fakulta"/>
    <n v="191893834"/>
    <s v="B"/>
    <s v="Společenská relevance"/>
    <s v="Schwarz, Michal;Srba, Ondřej"/>
    <s v="Vietnam v éře západních velmocí"/>
    <x v="2"/>
    <n v="60100"/>
    <n v="60101"/>
    <x v="1"/>
    <x v="1"/>
    <n v="0"/>
    <n v="0"/>
    <n v="1"/>
    <n v="0"/>
    <n v="0"/>
    <n v="0"/>
  </r>
  <r>
    <s v="VŠ"/>
    <s v="Ministerstvo školství, mládeže a tělovýchovy"/>
    <n v="216224"/>
    <x v="50"/>
    <s v="Masarykova univerzita/Filozofická fakulta"/>
    <n v="191893835"/>
    <s v="B"/>
    <s v="Společenská relevance"/>
    <s v="Srba, Ondřej;Schwarz, Michal"/>
    <s v="Starší dějiny Vietnamu a Čampy"/>
    <x v="2"/>
    <n v="60100"/>
    <n v="60101"/>
    <x v="1"/>
    <x v="0"/>
    <n v="0"/>
    <n v="1"/>
    <n v="0"/>
    <n v="0"/>
    <n v="0"/>
    <n v="0"/>
  </r>
  <r>
    <s v="VŠ"/>
    <s v="Ministerstvo školství, mládeže a tělovýchovy"/>
    <n v="216224"/>
    <x v="50"/>
    <s v="Masarykova univerzita/Filozofická fakulta"/>
    <n v="191930502"/>
    <s v="J"/>
    <s v="Společenská relevance"/>
    <s v="Machová, Barbora"/>
    <s v="Underwater Archaeology in the Czech Republic - season 2015"/>
    <x v="2"/>
    <n v="60100"/>
    <n v="60102"/>
    <x v="1"/>
    <x v="3"/>
    <n v="0"/>
    <n v="0"/>
    <n v="0"/>
    <n v="0"/>
    <n v="1"/>
    <n v="0"/>
  </r>
  <r>
    <s v="VŠ"/>
    <s v="Ministerstvo školství, mládeže a tělovýchovy"/>
    <n v="216224"/>
    <x v="50"/>
    <s v="Masarykova univerzita/Filozofická fakulta"/>
    <n v="191930537"/>
    <s v="C"/>
    <s v="Společenská relevance"/>
    <s v="Fasora, Lukáš"/>
    <s v="Nechte si svou organizaci, dejte nám chleba a brambory. Drahotní krize 1907-1912 jako kontext ultralevicové revolty v Rakousku"/>
    <x v="2"/>
    <n v="60100"/>
    <n v="60101"/>
    <x v="1"/>
    <x v="1"/>
    <n v="0"/>
    <n v="0"/>
    <n v="1"/>
    <n v="0"/>
    <n v="0"/>
    <n v="0"/>
  </r>
  <r>
    <s v="VŠ"/>
    <s v="Ministerstvo školství, mládeže a tělovýchovy"/>
    <n v="216224"/>
    <x v="50"/>
    <s v="Masarykova univerzita/Filozofická fakulta"/>
    <n v="191930664"/>
    <s v="O"/>
    <s v="Společenská relevance"/>
    <s v="Fasora, Lukáš"/>
    <s v="Dějiny 19. století pro střední školy"/>
    <x v="2"/>
    <n v="60100"/>
    <n v="60101"/>
    <x v="1"/>
    <x v="0"/>
    <n v="0"/>
    <n v="1"/>
    <n v="0"/>
    <n v="0"/>
    <n v="0"/>
    <n v="0"/>
  </r>
  <r>
    <s v="VŠ"/>
    <s v="Ministerstvo školství, mládeže a tělovýchovy"/>
    <n v="216224"/>
    <x v="50"/>
    <s v="Masarykova univerzita/Filozofická fakulta"/>
    <n v="191930711"/>
    <s v="B"/>
    <s v="Společenská relevance"/>
    <s v="Kovář, Michal"/>
    <s v="Psaní je práce lenochů. Čállin lea joavdelasaid bargu. Mudrosloví Laponska"/>
    <x v="2"/>
    <n v="60200"/>
    <n v="60203"/>
    <x v="1"/>
    <x v="1"/>
    <n v="0"/>
    <n v="0"/>
    <n v="1"/>
    <n v="0"/>
    <n v="0"/>
    <n v="0"/>
  </r>
  <r>
    <s v="VŠ"/>
    <s v="Ministerstvo školství, mládeže a tělovýchovy"/>
    <n v="216224"/>
    <x v="50"/>
    <s v="Masarykova univerzita/Filozofická fakulta"/>
    <n v="191930869"/>
    <s v="C"/>
    <s v="Společenská relevance"/>
    <s v="Xygalatas, Dimitrios;Lang, Martin"/>
    <s v="Religion and Prosociality"/>
    <x v="2"/>
    <n v="60300"/>
    <n v="60304"/>
    <x v="1"/>
    <x v="1"/>
    <n v="0"/>
    <n v="0"/>
    <n v="1"/>
    <n v="0"/>
    <n v="0"/>
    <n v="0"/>
  </r>
  <r>
    <s v="VŠ"/>
    <s v="Ministerstvo školství, mládeže a tělovýchovy"/>
    <n v="216224"/>
    <x v="50"/>
    <s v="Masarykova univerzita/Filozofická fakulta"/>
    <n v="191930942"/>
    <s v="B"/>
    <s v="Společenská relevance"/>
    <s v="Buzek, Ivo;Fernández Bernal, Jorge M.;Krinková, Zuzana;Fuentes Cañizares, Javier;Adiego, Ignasi-Xavier;Gamella, Juan F.;Fernández Ortega, Cayetano;Hernández Martínez, Laura"/>
    <s v="Interacciones entre el caló y el espaňol. Historia, relaciones y fuentes"/>
    <x v="2"/>
    <n v="60200"/>
    <n v="60203"/>
    <x v="1"/>
    <x v="0"/>
    <n v="0"/>
    <n v="1"/>
    <n v="0"/>
    <n v="0"/>
    <n v="0"/>
    <n v="0"/>
  </r>
  <r>
    <s v="VŠ"/>
    <s v="Ministerstvo školství, mládeže a tělovýchovy"/>
    <n v="216224"/>
    <x v="50"/>
    <s v="Masarykova univerzita/Filozofická fakulta"/>
    <n v="191931055"/>
    <s v="J"/>
    <s v="Společenská relevance"/>
    <s v="Kyloušek, Petr"/>
    <s v="Terre promise – paradis perdu : désir et avatars d'un reve. Le Fou d’Amérique d’Yves Berger et Frontieres ou Tableaux d’Amérique de Noël Audet"/>
    <x v="2"/>
    <n v="60200"/>
    <n v="60206"/>
    <x v="1"/>
    <x v="0"/>
    <n v="0"/>
    <n v="1"/>
    <n v="0"/>
    <n v="0"/>
    <n v="0"/>
    <n v="0"/>
  </r>
  <r>
    <s v="VŠ"/>
    <s v="Ministerstvo školství, mládeže a tělovýchovy"/>
    <n v="216224"/>
    <x v="50"/>
    <s v="Masarykova univerzita/Filozofická fakulta"/>
    <n v="191931143"/>
    <s v="B"/>
    <s v="Společenská relevance"/>
    <s v="Mendel, Miloš"/>
    <s v="Dějiny Saúdské Arábie"/>
    <x v="2"/>
    <n v="60100"/>
    <n v="60101"/>
    <x v="1"/>
    <x v="0"/>
    <n v="0"/>
    <n v="1"/>
    <n v="0"/>
    <n v="0"/>
    <n v="0"/>
    <n v="0"/>
  </r>
  <r>
    <s v="VŠ"/>
    <s v="Ministerstvo školství, mládeže a tělovýchovy"/>
    <n v="216224"/>
    <x v="50"/>
    <s v="Masarykova univerzita/Filozofická fakulta"/>
    <n v="191931176"/>
    <s v="B"/>
    <s v="Společenská relevance"/>
    <s v="Šefčík, Ondřej"/>
    <s v="Pálijština: Gramatika posvátného jazyka théravádského buddhismu"/>
    <x v="2"/>
    <n v="60200"/>
    <n v="60203"/>
    <x v="1"/>
    <x v="2"/>
    <n v="0"/>
    <n v="0"/>
    <n v="0"/>
    <n v="1"/>
    <n v="0"/>
    <n v="0"/>
  </r>
  <r>
    <s v="VŠ"/>
    <s v="Ministerstvo školství, mládeže a tělovýchovy"/>
    <n v="216224"/>
    <x v="50"/>
    <s v="Masarykova univerzita/Filozofická fakulta"/>
    <n v="191931265"/>
    <s v="C"/>
    <s v="Společenská relevance"/>
    <s v="Jan, Libor"/>
    <s v="Fiktivní notář v reálné kanceláři aneb Kdo byl mistr Jindřich Vlach?"/>
    <x v="2"/>
    <n v="60100"/>
    <n v="60101"/>
    <x v="1"/>
    <x v="1"/>
    <n v="0"/>
    <n v="0"/>
    <n v="1"/>
    <n v="0"/>
    <n v="0"/>
    <n v="0"/>
  </r>
  <r>
    <s v="VŠ"/>
    <s v="Ministerstvo školství, mládeže a tělovýchovy"/>
    <n v="216224"/>
    <x v="50"/>
    <s v="Masarykova univerzita/Filozofická fakulta"/>
    <n v="191931275"/>
    <s v="J"/>
    <s v="Společenská relevance"/>
    <s v="Shurma, Svitlana;Lu, Wei-lun"/>
    <s v="A Cognitive Poetic Analysis of LIFE and DEATH in English and Ukrainian : A Multiple-Parallel-Text Approach to Hamlet's Soliloquy"/>
    <x v="2"/>
    <n v="60200"/>
    <n v="60203"/>
    <x v="1"/>
    <x v="2"/>
    <n v="0"/>
    <n v="0"/>
    <n v="0"/>
    <n v="1"/>
    <n v="0"/>
    <n v="0"/>
  </r>
  <r>
    <s v="VŠ"/>
    <s v="Ministerstvo školství, mládeže a tělovýchovy"/>
    <n v="216224"/>
    <x v="50"/>
    <s v="Masarykova univerzita/Filozofická fakulta"/>
    <n v="191931412"/>
    <s v="J"/>
    <s v="Společenská relevance"/>
    <s v="Kyloušek, Petr"/>
    <s v="Les Haitiens du Québec : migration et intégration selon Émile Ollivier et Dany Laferriere"/>
    <x v="2"/>
    <n v="60200"/>
    <n v="60206"/>
    <x v="1"/>
    <x v="0"/>
    <n v="0"/>
    <n v="1"/>
    <n v="0"/>
    <n v="0"/>
    <n v="0"/>
    <n v="0"/>
  </r>
  <r>
    <s v="VŠ"/>
    <s v="Ministerstvo školství, mládeže a tělovýchovy"/>
    <n v="216224"/>
    <x v="50"/>
    <s v="Masarykova univerzita/Filozofická fakulta"/>
    <n v="191931573"/>
    <s v="C"/>
    <s v="Společenská relevance"/>
    <s v="Loskotová, Irena"/>
    <s v="Dějiny města jako hypertext: Internetová encyklopedie dějin Brna"/>
    <x v="2"/>
    <n v="60100"/>
    <n v="60101"/>
    <x v="1"/>
    <x v="2"/>
    <n v="0"/>
    <n v="0"/>
    <n v="0"/>
    <n v="1"/>
    <n v="0"/>
    <n v="0"/>
  </r>
  <r>
    <s v="VŠ"/>
    <s v="Ministerstvo školství, mládeže a tělovýchovy"/>
    <n v="216224"/>
    <x v="50"/>
    <s v="Masarykova univerzita/Filozofická fakulta"/>
    <n v="191931601"/>
    <s v="J"/>
    <s v="Společenská relevance"/>
    <s v="Pospíchal, Jonáš"/>
    <s v="Odtažitost a vyčkávání. Vztahy exilových vlád Československa a Jugoslávie v letech 1941–1943"/>
    <x v="2"/>
    <n v="60100"/>
    <n v="60101"/>
    <x v="1"/>
    <x v="2"/>
    <n v="0"/>
    <n v="0"/>
    <n v="0"/>
    <n v="1"/>
    <n v="0"/>
    <n v="0"/>
  </r>
  <r>
    <s v="VŠ"/>
    <s v="Ministerstvo školství, mládeže a tělovýchovy"/>
    <n v="216224"/>
    <x v="50"/>
    <s v="Masarykova univerzita/Filozofická fakulta"/>
    <n v="191931606"/>
    <s v="C"/>
    <s v="Společenská relevance"/>
    <s v="Galeta, Jan"/>
    <s v="Vznik Polského domu v Moravské Ostravě: lidé, místo, stavba"/>
    <x v="2"/>
    <n v="60400"/>
    <n v="60401"/>
    <x v="1"/>
    <x v="2"/>
    <n v="0"/>
    <n v="0"/>
    <n v="0"/>
    <n v="1"/>
    <n v="0"/>
    <n v="0"/>
  </r>
  <r>
    <s v="VŠ"/>
    <s v="Ministerstvo školství, mládeže a tělovýchovy"/>
    <n v="216224"/>
    <x v="50"/>
    <s v="Masarykova univerzita/Filozofická fakulta"/>
    <n v="191931840"/>
    <s v="C"/>
    <s v="Společenská relevance"/>
    <s v="Hanuš, Jiří"/>
    <s v="Město: místo mezi nebeským Jeruzalémem a Babylónem"/>
    <x v="2"/>
    <n v="60100"/>
    <n v="60101"/>
    <x v="1"/>
    <x v="2"/>
    <n v="0"/>
    <n v="0"/>
    <n v="0"/>
    <n v="1"/>
    <n v="0"/>
    <n v="0"/>
  </r>
  <r>
    <s v="VŠ"/>
    <s v="Ministerstvo školství, mládeže a tělovýchovy"/>
    <n v="216224"/>
    <x v="50"/>
    <s v="Masarykova univerzita/Filozofická fakulta"/>
    <n v="191931915"/>
    <s v="B"/>
    <s v="Společenská relevance"/>
    <s v="Pomajzlová, Alena"/>
    <s v="Meziválečná moderna ve sbírkách Západočeské galerie v Plzni (1918-1938)"/>
    <x v="2"/>
    <n v="60400"/>
    <n v="60401"/>
    <x v="1"/>
    <x v="2"/>
    <n v="0"/>
    <n v="0"/>
    <n v="0"/>
    <n v="1"/>
    <n v="0"/>
    <n v="0"/>
  </r>
  <r>
    <s v="VŠ"/>
    <s v="Ministerstvo školství, mládeže a tělovýchovy"/>
    <n v="216224"/>
    <x v="50"/>
    <s v="Masarykova univerzita/Filozofická fakulta"/>
    <n v="191931995"/>
    <s v="B"/>
    <s v="Společenská relevance"/>
    <s v="García Suárez, Pedro"/>
    <s v="Lectura e identidad de género. La imagen de la mujer lectora en la novela realista y naturalista espanola"/>
    <x v="2"/>
    <n v="60200"/>
    <n v="60206"/>
    <x v="1"/>
    <x v="1"/>
    <n v="0"/>
    <n v="0"/>
    <n v="1"/>
    <n v="0"/>
    <n v="0"/>
    <n v="0"/>
  </r>
  <r>
    <s v="VŠ"/>
    <s v="Ministerstvo školství, mládeže a tělovýchovy"/>
    <n v="216224"/>
    <x v="50"/>
    <s v="Masarykova univerzita/Filozofická fakulta"/>
    <n v="191893724"/>
    <s v="C"/>
    <s v="Společenská relevance"/>
    <s v="Knoz, Tomáš"/>
    <s v="Dvě vojenská tažení Karla staršího ze Žerotína. Morava kolem roku 1600 mezi Západem a Východem"/>
    <x v="2"/>
    <n v="60100"/>
    <n v="60101"/>
    <x v="1"/>
    <x v="5"/>
    <n v="1"/>
    <n v="0"/>
    <n v="0"/>
    <n v="0"/>
    <n v="0"/>
    <n v="0"/>
  </r>
  <r>
    <s v="VŠ"/>
    <s v="Ministerstvo školství, mládeže a tělovýchovy"/>
    <n v="216224"/>
    <x v="50"/>
    <s v="Masarykova univerzita/Filozofická fakulta"/>
    <n v="191931525"/>
    <s v="C"/>
    <s v="Společenská relevance"/>
    <s v="Malý, Tomáš"/>
    <s v="The End of the Bohemian Reformation"/>
    <x v="2"/>
    <n v="60100"/>
    <n v="60101"/>
    <x v="1"/>
    <x v="5"/>
    <n v="1"/>
    <n v="0"/>
    <n v="0"/>
    <n v="0"/>
    <n v="0"/>
    <n v="0"/>
  </r>
  <r>
    <s v="Rezorty"/>
    <s v="Ministerstvo zdravotnictví"/>
    <n v="209805"/>
    <x v="51"/>
    <s v="Masarykův onkologický ústav"/>
    <n v="191907298"/>
    <s v="R"/>
    <s v="Přínos k poznání"/>
    <s v="Krejčí, Adam"/>
    <s v="Hammock - Hidden Markov Model based clustering of short"/>
    <x v="1"/>
    <s v="1.6 Biological sciences"/>
    <s v="Biochemistry and molecular biology"/>
    <x v="0"/>
    <x v="0"/>
    <n v="0"/>
    <n v="1"/>
    <n v="0"/>
    <n v="0"/>
    <n v="0"/>
    <n v="0"/>
  </r>
  <r>
    <s v="Rezorty"/>
    <s v="Ministerstvo zdravotnictví"/>
    <n v="209805"/>
    <x v="51"/>
    <s v="Masarykův onkologický ústav"/>
    <n v="192019403"/>
    <s v="C"/>
    <s v="Společenská relevance"/>
    <s v="Řehák, Zdeněk"/>
    <s v="Imaging Techniques: Positron Emission Tomography in GCA and PMR"/>
    <x v="5"/>
    <s v="3.2 Clinical medicine"/>
    <s v="Radiology, nuclear medicine and medical imaging"/>
    <x v="0"/>
    <x v="1"/>
    <n v="0"/>
    <n v="0"/>
    <n v="1"/>
    <n v="0"/>
    <n v="0"/>
    <n v="0"/>
  </r>
  <r>
    <s v="Rezorty"/>
    <s v="Ministerstvo zdravotnictví"/>
    <n v="209805"/>
    <x v="51"/>
    <s v="Masarykův onkologický ústav"/>
    <n v="192019415"/>
    <s v="C"/>
    <s v="Společenská relevance"/>
    <s v="Lakomý, Radek;Poprach, Alexandr;Büchler, Tomáš"/>
    <s v="Nádory centrálního nervového systému"/>
    <x v="5"/>
    <s v="3.2 Clinical medicine"/>
    <s v="Oncology"/>
    <x v="0"/>
    <x v="1"/>
    <n v="0"/>
    <n v="0"/>
    <n v="1"/>
    <n v="0"/>
    <n v="0"/>
    <n v="0"/>
  </r>
  <r>
    <s v="Rezorty"/>
    <s v="Ministerstvo zdravotnictví"/>
    <n v="209805"/>
    <x v="51"/>
    <s v="Masarykův onkologický ústav"/>
    <n v="191899885"/>
    <s v="C"/>
    <s v="Přínos k poznání"/>
    <s v="Novotný, Tomáš;Šlampa, Pavel"/>
    <s v="Radioterapie zhoubných nádorů hlavy a krku"/>
    <x v="5"/>
    <s v="3.2 Clinical medicine"/>
    <s v="Oncology"/>
    <x v="0"/>
    <x v="2"/>
    <n v="0"/>
    <n v="0"/>
    <n v="0"/>
    <n v="1"/>
    <n v="0"/>
    <n v="0"/>
  </r>
  <r>
    <s v="Rezorty"/>
    <s v="Ministerstvo zdravotnictví"/>
    <n v="209805"/>
    <x v="51"/>
    <s v="Masarykův onkologický ústav"/>
    <n v="191899894"/>
    <s v="C"/>
    <s v="Přínos k poznání"/>
    <s v="Šlampa, Pavel;Bartlová, Radka"/>
    <s v="Celotělové ozáření jako součást předtransplantační přípravy"/>
    <x v="5"/>
    <s v="3.2 Clinical medicine"/>
    <s v="Oncology"/>
    <x v="0"/>
    <x v="2"/>
    <n v="0"/>
    <n v="0"/>
    <n v="0"/>
    <n v="1"/>
    <n v="0"/>
    <n v="0"/>
  </r>
  <r>
    <s v="Rezorty"/>
    <s v="Ministerstvo zdravotnictví"/>
    <n v="209805"/>
    <x v="51"/>
    <s v="Masarykův onkologický ústav"/>
    <n v="192019413"/>
    <s v="C"/>
    <s v="Společenská relevance"/>
    <s v="Lakomý, Radek;Poprach, Alexandr;Büchler, Tomáš"/>
    <s v="Melanom"/>
    <x v="5"/>
    <s v="3.2 Clinical medicine"/>
    <s v="Oncology"/>
    <x v="0"/>
    <x v="2"/>
    <n v="0"/>
    <n v="0"/>
    <n v="0"/>
    <n v="1"/>
    <n v="0"/>
    <n v="0"/>
  </r>
  <r>
    <s v="Rezorty"/>
    <s v="Ministerstvo zdravotnictví"/>
    <n v="209805"/>
    <x v="51"/>
    <s v="Masarykův onkologický ústav"/>
    <n v="192019414"/>
    <s v="C"/>
    <s v="Společenská relevance"/>
    <s v="Poprach, Alexandr;Lakomý, Radek;Büchler, Tomáš"/>
    <s v="Karcinom močového měchýře, ledvinné pánvičky a ureterů"/>
    <x v="5"/>
    <s v="3.2 Clinical medicine"/>
    <s v="Oncology"/>
    <x v="0"/>
    <x v="2"/>
    <n v="0"/>
    <n v="0"/>
    <n v="0"/>
    <n v="1"/>
    <n v="0"/>
    <n v="0"/>
  </r>
  <r>
    <s v="Rezorty"/>
    <s v="Ministerstvo zdravotnictví"/>
    <n v="209805"/>
    <x v="51"/>
    <s v="Masarykův onkologický ústav"/>
    <n v="192019418"/>
    <s v="C"/>
    <s v="Společenská relevance"/>
    <s v="Tomášek, Jiří"/>
    <s v="Neuroendokrinní nádory"/>
    <x v="5"/>
    <s v="3.2 Clinical medicine"/>
    <s v="Oncology"/>
    <x v="0"/>
    <x v="2"/>
    <n v="0"/>
    <n v="0"/>
    <n v="0"/>
    <n v="1"/>
    <n v="0"/>
    <n v="0"/>
  </r>
  <r>
    <s v="Rezorty"/>
    <s v="Ministerstvo zdravotnictví"/>
    <n v="209805"/>
    <x v="51"/>
    <s v="Masarykův onkologický ústav"/>
    <n v="191907299"/>
    <s v="M"/>
    <s v="Společenská relevance"/>
    <s v="Zdražilová Dubská, Lenka;Valík, Dalibor;Pilátová, Kateřina"/>
    <s v="Laboratorní diagnostika v onkologii 2016"/>
    <x v="5"/>
    <n v="30200"/>
    <n v="30204"/>
    <x v="1"/>
    <x v="2"/>
    <n v="0"/>
    <n v="0"/>
    <n v="0"/>
    <n v="1"/>
    <n v="0"/>
    <n v="0"/>
  </r>
  <r>
    <s v="AV ČR"/>
    <s v="AV ČR"/>
    <n v="67985921"/>
    <x v="52"/>
    <s v="Masarykův ústav a Archiv AV ČR, v. v. i."/>
    <n v="191869152"/>
    <s v="B"/>
    <s v="Přínos k poznání"/>
    <s v="Kučera, Rudolf"/>
    <s v="Rationed Life. Science, Everyday Life, and Working-Class Politics in the Bohemian Lands, 1914–1918"/>
    <x v="2"/>
    <s v="6.1 History and Archaeology"/>
    <s v="History (history of science and technology to be 6.3, history of specific sciences to be under the respective headings)"/>
    <x v="0"/>
    <x v="5"/>
    <n v="1"/>
    <n v="0"/>
    <n v="0"/>
    <n v="0"/>
    <n v="0"/>
    <n v="0"/>
  </r>
  <r>
    <s v="AV ČR"/>
    <s v="AV ČR"/>
    <n v="67985921"/>
    <x v="52"/>
    <s v="Masarykův ústav a Archiv AV ČR, v. v. i."/>
    <n v="191965678"/>
    <s v="B"/>
    <s v="Přínos k poznání"/>
    <s v="Kokešová, Helena;Kotyk, P.;Kraitlová, Irena;Doubek, Vratislav;Merhautová, Lucie"/>
    <s v="Korespondence T. G. Masaryk – Josef Svatopluk Machar. Svazek I. (1893–1895)"/>
    <x v="2"/>
    <s v="6.1 History and Archaeology"/>
    <s v="History (history of science and technology to be 6.3, history of specific sciences to be under the respective headings)"/>
    <x v="0"/>
    <x v="0"/>
    <n v="0"/>
    <n v="1"/>
    <n v="0"/>
    <n v="0"/>
    <n v="0"/>
    <n v="0"/>
  </r>
  <r>
    <s v="AV ČR"/>
    <s v="AV ČR"/>
    <n v="67985921"/>
    <x v="52"/>
    <s v="Masarykův ústav a Archiv AV ČR, v. v. i."/>
    <n v="191965696"/>
    <s v="B"/>
    <s v="Přínos k poznání"/>
    <s v="Hradilová, Marta;Pátková, H."/>
    <s v="Scriptores. Písemná kultura a její tvůrci v pozdně středověkých Čechách 1300–1350"/>
    <x v="2"/>
    <s v="6.1 History and Archaeology"/>
    <s v="History (history of science and technology to be 6.3, history of specific sciences to be under the respective headings)"/>
    <x v="0"/>
    <x v="0"/>
    <n v="0"/>
    <n v="1"/>
    <n v="0"/>
    <n v="0"/>
    <n v="0"/>
    <n v="0"/>
  </r>
  <r>
    <s v="AV ČR"/>
    <s v="AV ČR"/>
    <n v="67985921"/>
    <x v="52"/>
    <s v="Masarykův ústav a Archiv AV ČR, v. v. i."/>
    <n v="191977160"/>
    <s v="B"/>
    <s v="Přínos k poznání"/>
    <s v="Pavlíček, Tomáš W."/>
    <s v="Výchova kněží v Čechách a jejich role v náboženské kultuře (1848–1914)"/>
    <x v="2"/>
    <s v="6.1 History and Archaeology"/>
    <s v="History (history of science and technology to be 6.3, history of specific sciences to be under the respective headings)"/>
    <x v="0"/>
    <x v="0"/>
    <n v="0"/>
    <n v="1"/>
    <n v="0"/>
    <n v="0"/>
    <n v="0"/>
    <n v="0"/>
  </r>
  <r>
    <s v="AV ČR"/>
    <s v="AV ČR"/>
    <n v="67985921"/>
    <x v="52"/>
    <s v="Masarykův ústav a Archiv AV ČR, v. v. i."/>
    <n v="191977174"/>
    <s v="B"/>
    <s v="Přínos k poznání"/>
    <s v="Kábová, Hana"/>
    <s v="František Kutnar: Děkuji životu. Vzpomínky a zápisy českého historika"/>
    <x v="2"/>
    <s v="6.1 History and Archaeology"/>
    <s v="History (history of science and technology to be 6.3, history of specific sciences to be under the respective headings)"/>
    <x v="0"/>
    <x v="0"/>
    <n v="0"/>
    <n v="1"/>
    <n v="0"/>
    <n v="0"/>
    <n v="0"/>
    <n v="0"/>
  </r>
  <r>
    <s v="AV ČR"/>
    <s v="AV ČR"/>
    <n v="67985921"/>
    <x v="52"/>
    <s v="Masarykův ústav a Archiv AV ČR, v. v. i."/>
    <n v="191977193"/>
    <s v="B"/>
    <s v="Přínos k poznání"/>
    <s v="Klečacký, Martin"/>
    <s v="Český ministr ve Vídni. Ve službách císaře, národa a politické strany"/>
    <x v="2"/>
    <s v="6.1 History and Archaeology"/>
    <s v="History (history of science and technology to be 6.3, history of specific sciences to be under the respective headings)"/>
    <x v="0"/>
    <x v="0"/>
    <n v="0"/>
    <n v="1"/>
    <n v="0"/>
    <n v="0"/>
    <n v="0"/>
    <n v="0"/>
  </r>
  <r>
    <s v="AV ČR"/>
    <s v="AV ČR"/>
    <n v="67985921"/>
    <x v="52"/>
    <s v="Masarykův ústav a Archiv AV ČR, v. v. i."/>
    <n v="191752904"/>
    <s v="B"/>
    <s v="Přínos k poznání"/>
    <s v="Doubek, Vratislav"/>
    <s v="Korespondence T. G. Masaryk ? Slované. Rusové a Ukrajinci. 2. svazek"/>
    <x v="2"/>
    <s v="6.1 History and Archaeology"/>
    <s v="History (history of science and technology to be 6.3, history of specific sciences to be under the respective headings)"/>
    <x v="0"/>
    <x v="1"/>
    <n v="0"/>
    <n v="0"/>
    <n v="1"/>
    <n v="0"/>
    <n v="0"/>
    <n v="0"/>
  </r>
  <r>
    <s v="AV ČR"/>
    <s v="AV ČR"/>
    <n v="67985921"/>
    <x v="52"/>
    <s v="Masarykův ústav a Archiv AV ČR, v. v. i."/>
    <n v="191869155"/>
    <s v="B"/>
    <s v="Přínos k poznání"/>
    <s v="Merhautová, Lucie"/>
    <s v="Paralely a průniky. Česká literatura v časopisech německé moderny (1880–1910)"/>
    <x v="2"/>
    <s v="6.1 History and Archaeology"/>
    <s v="History (history of science and technology to be 6.3, history of specific sciences to be under the respective headings)"/>
    <x v="0"/>
    <x v="1"/>
    <n v="0"/>
    <n v="0"/>
    <n v="1"/>
    <n v="0"/>
    <n v="0"/>
    <n v="0"/>
  </r>
  <r>
    <s v="AV ČR"/>
    <s v="AV ČR"/>
    <n v="67985921"/>
    <x v="52"/>
    <s v="Masarykův ústav a Archiv AV ČR, v. v. i."/>
    <n v="191869205"/>
    <s v="B"/>
    <s v="Přínos k poznání"/>
    <s v="Hajdinová, Eva;Konrád, Ota;Malínská, Jana;Kunštát, Miroslav"/>
    <s v="Edvard Beneš, Němci a Německo. Edice dokumentů. Svazek II/2 (1929–1935)"/>
    <x v="2"/>
    <s v="6.1 History and Archaeology"/>
    <s v="History (history of science and technology to be 6.3, history of specific sciences to be under the respective headings)"/>
    <x v="0"/>
    <x v="1"/>
    <n v="0"/>
    <n v="0"/>
    <n v="1"/>
    <n v="0"/>
    <n v="0"/>
    <n v="0"/>
  </r>
  <r>
    <s v="AV ČR"/>
    <s v="AV ČR"/>
    <n v="67985921"/>
    <x v="52"/>
    <s v="Masarykův ústav a Archiv AV ČR, v. v. i."/>
    <n v="191965697"/>
    <s v="B"/>
    <s v="Přínos k poznání"/>
    <s v="Brodský, Pavel;Šumová, Martina"/>
    <s v="Iluminované rukopisy v archivech na území Čech"/>
    <x v="2"/>
    <s v="6.1 History and Archaeology"/>
    <s v="History (history of science and technology to be 6.3, history of specific sciences to be under the respective headings)"/>
    <x v="0"/>
    <x v="1"/>
    <n v="0"/>
    <n v="0"/>
    <n v="1"/>
    <n v="0"/>
    <n v="0"/>
    <n v="0"/>
  </r>
  <r>
    <s v="AV ČR"/>
    <s v="AV ČR"/>
    <n v="67985921"/>
    <x v="52"/>
    <s v="Masarykův ústav a Archiv AV ČR, v. v. i."/>
    <n v="191869164"/>
    <s v="B"/>
    <s v="Přínos k poznání"/>
    <s v="Hajdinová, Eva"/>
    <s v="Z cesty své nesejdeme. Osudy východočeských a hornolanguedockých protestantských komunit v 18. století"/>
    <x v="2"/>
    <s v="6.1 History and Archaeology"/>
    <s v="History (history of science and technology to be 6.3, history of specific sciences to be under the respective headings)"/>
    <x v="0"/>
    <x v="2"/>
    <n v="0"/>
    <n v="0"/>
    <n v="0"/>
    <n v="1"/>
    <n v="0"/>
    <n v="0"/>
  </r>
  <r>
    <s v="AV ČR"/>
    <s v="AV ČR"/>
    <n v="67985921"/>
    <x v="52"/>
    <s v="Masarykův ústav a Archiv AV ČR, v. v. i."/>
    <n v="191869184"/>
    <s v="B"/>
    <s v="Přínos k poznání"/>
    <s v="Němeček, Jan;Šťovíček, Ivan;Nováčková, H.;Kuklík, J.;Bílek, Jan"/>
    <s v="Zápisy ze schůzí československé vlády v Londýně. Část 5 (1945)"/>
    <x v="2"/>
    <s v="6.1 History and Archaeology"/>
    <s v="History (history of science and technology to be 6.3, history of specific sciences to be under the respective headings)"/>
    <x v="0"/>
    <x v="2"/>
    <n v="0"/>
    <n v="0"/>
    <n v="0"/>
    <n v="1"/>
    <n v="0"/>
    <n v="0"/>
  </r>
  <r>
    <s v="AV ČR"/>
    <s v="AV ČR"/>
    <n v="67985921"/>
    <x v="52"/>
    <s v="Masarykův ústav a Archiv AV ČR, v. v. i."/>
    <n v="191869217"/>
    <s v="M"/>
    <s v="Přínos k poznání"/>
    <s v="Koeltzsch, Ines;Sládek, P."/>
    <s v="Community and Exclusion. Collective Violence in the Multiethnic (East) Central European Societies before and after the Holocaust (1848-1948)"/>
    <x v="2"/>
    <s v="6.1 History and Archaeology"/>
    <s v="History (history of science and technology to be 6.3, history of specific sciences to be under the respective headings)"/>
    <x v="0"/>
    <x v="3"/>
    <n v="0"/>
    <n v="0"/>
    <n v="0"/>
    <n v="0"/>
    <n v="1"/>
    <n v="0"/>
  </r>
  <r>
    <s v="AV ČR"/>
    <s v="AV ČR"/>
    <n v="67985840"/>
    <x v="53"/>
    <s v="Matematický ústav AV ČR, v. v. i."/>
    <n v="191870013"/>
    <s v="B"/>
    <s v="Přínos k poznání"/>
    <s v="Feireisl, Eduard;Karper, T.;Pokorný, M."/>
    <s v="Mathematical Theory of Compressible Viscous Fluids: Analysis and Numerics"/>
    <x v="1"/>
    <s v="1.1 Mathematics"/>
    <s v="Pure mathematics"/>
    <x v="0"/>
    <x v="5"/>
    <n v="1"/>
    <n v="0"/>
    <n v="0"/>
    <n v="0"/>
    <n v="0"/>
    <n v="0"/>
  </r>
  <r>
    <s v="AV ČR"/>
    <s v="AV ČR"/>
    <n v="67985840"/>
    <x v="53"/>
    <s v="Matematický ústav AV ČR, v. v. i."/>
    <n v="191976535"/>
    <s v="B"/>
    <s v="Přínos k poznání"/>
    <s v="Feireisl, Eduard;Novotný, A."/>
    <s v="Singular Limits in Thermodynamics of Viscous Fluids"/>
    <x v="1"/>
    <s v="1.1 Mathematics"/>
    <s v="Pure mathematics"/>
    <x v="0"/>
    <x v="5"/>
    <n v="1"/>
    <n v="0"/>
    <n v="0"/>
    <n v="0"/>
    <n v="0"/>
    <n v="0"/>
  </r>
  <r>
    <s v="AV ČR"/>
    <s v="AV ČR"/>
    <n v="67985840"/>
    <x v="53"/>
    <s v="Matematický ústav AV ČR, v. v. i."/>
    <n v="191976499"/>
    <s v="B"/>
    <s v="Přínos k poznání"/>
    <s v="Ay, N.;Jost, J.;Le, Hong-Van;Schwachhöfer, L."/>
    <s v="Information Geometry"/>
    <x v="1"/>
    <s v="1.1 Mathematics"/>
    <s v="Pure mathematics"/>
    <x v="0"/>
    <x v="0"/>
    <n v="0"/>
    <n v="1"/>
    <n v="0"/>
    <n v="0"/>
    <n v="0"/>
    <n v="0"/>
  </r>
  <r>
    <s v="AV ČR"/>
    <s v="AV ČR"/>
    <n v="67985840"/>
    <x v="53"/>
    <s v="Matematický ústav AV ČR, v. v. i."/>
    <n v="191870023"/>
    <s v="R"/>
    <s v="Společenská relevance"/>
    <s v="Šístek, Jakub"/>
    <s v="Vortex Analysis Library (VALIB)"/>
    <x v="1"/>
    <n v="10100"/>
    <n v="10102"/>
    <x v="1"/>
    <x v="0"/>
    <n v="0"/>
    <n v="1"/>
    <n v="0"/>
    <n v="0"/>
    <n v="0"/>
    <n v="0"/>
  </r>
  <r>
    <s v="Rezorty"/>
    <s v="Ministerstvo průmyslu a obchodu"/>
    <n v="25870807"/>
    <x v="54"/>
    <s v="MATERIÁLOVÝ A METALURGICKÝ VÝZKUM s.r.o."/>
    <n v="191961657"/>
    <s v="F"/>
    <s v="Společenská relevance"/>
    <s v="Kander, Ladislav;Čížek, Petr;Foltýnek, Petr"/>
    <s v="Zařízení pro provádění zkoušek v plynném nebo kapalném prostředí za zvýšeného tlaku"/>
    <x v="3"/>
    <s v="2.5 Materials engineering"/>
    <s v="Materials engineering"/>
    <x v="0"/>
    <x v="2"/>
    <n v="0"/>
    <n v="0"/>
    <n v="0"/>
    <n v="1"/>
    <n v="0"/>
    <n v="0"/>
  </r>
  <r>
    <s v="Rezorty"/>
    <s v="Ministerstvo průmyslu a obchodu"/>
    <n v="25870807"/>
    <x v="54"/>
    <s v="MATERIÁLOVÝ A METALURGICKÝ VÝZKUM s.r.o."/>
    <n v="191962389"/>
    <s v="Z"/>
    <s v="Společenská relevance"/>
    <s v="Kander, Ladislav;Říha, Zdeněk"/>
    <s v="Technologie výroby heterogenního svarového spoje nátrubku 10GN2MFA-nátrubku 08Ch18N10T."/>
    <x v="3"/>
    <s v="2.5 Materials engineering"/>
    <s v="Materials engineering"/>
    <x v="0"/>
    <x v="2"/>
    <n v="0"/>
    <n v="0"/>
    <n v="0"/>
    <n v="1"/>
    <n v="0"/>
    <n v="0"/>
  </r>
  <r>
    <s v="Rezorty"/>
    <s v="Ministerstvo průmyslu a obchodu"/>
    <n v="25870807"/>
    <x v="54"/>
    <s v="MATERIÁLOVÝ A METALURGICKÝ VÝZKUM s.r.o."/>
    <n v="191961659"/>
    <s v="G"/>
    <s v="Společenská relevance"/>
    <s v="Kander, Ladislav;Čížek, Petr;Foltýnek, Petr"/>
    <s v="Přípravek pro únavové zkoušení závěsů parovodu"/>
    <x v="3"/>
    <s v="2.5 Materials engineering"/>
    <s v="Materials engineering"/>
    <x v="0"/>
    <x v="3"/>
    <n v="0"/>
    <n v="0"/>
    <n v="0"/>
    <n v="0"/>
    <n v="1"/>
    <n v="0"/>
  </r>
  <r>
    <s v="Rezorty"/>
    <s v="Ministerstvo průmyslu a obchodu"/>
    <n v="25870807"/>
    <x v="54"/>
    <s v="MATERIÁLOVÝ A METALURGICKÝ VÝZKUM s.r.o."/>
    <n v="191961677"/>
    <s v="P"/>
    <s v="Společenská relevance"/>
    <s v="Pindor, Jaroslav;Kurka, Vladislav;Teplárek, Petr"/>
    <s v="Kokilová sestava s vodním chlazením"/>
    <x v="3"/>
    <s v="2.5 Materials engineering"/>
    <s v="Materials engineering"/>
    <x v="0"/>
    <x v="3"/>
    <n v="0"/>
    <n v="0"/>
    <n v="0"/>
    <n v="0"/>
    <n v="1"/>
    <n v="0"/>
  </r>
  <r>
    <s v="Rezorty"/>
    <s v="Ministerstvo průmyslu a obchodu"/>
    <n v="25870807"/>
    <x v="54"/>
    <s v="MATERIÁLOVÝ A METALURGICKÝ VÝZKUM s.r.o."/>
    <n v="191962386"/>
    <s v="G"/>
    <s v="Společenská relevance"/>
    <s v="Kurka, Vladislav;Pindor, Jaroslav"/>
    <s v="Kyslíko-dusíková tryska pro nadusičení vysoce legovaných ocelových"/>
    <x v="3"/>
    <s v="2.5 Materials engineering"/>
    <s v="Materials engineering"/>
    <x v="0"/>
    <x v="3"/>
    <n v="0"/>
    <n v="0"/>
    <n v="0"/>
    <n v="0"/>
    <n v="1"/>
    <n v="0"/>
  </r>
  <r>
    <s v="Rezorty"/>
    <s v="Ministerstvo průmyslu a obchodu"/>
    <n v="25870807"/>
    <x v="54"/>
    <s v="MATERIÁLOVÝ A METALURGICKÝ VÝZKUM s.r.o."/>
    <n v="191861148"/>
    <s v="J"/>
    <s v="Společenská relevance"/>
    <s v="Kufa, Jan"/>
    <s v="Comparison of Software and Common Used Visual Method of Segregation Evaluation in Wire Rod"/>
    <x v="3"/>
    <n v="20500"/>
    <n v="20501"/>
    <x v="1"/>
    <x v="3"/>
    <n v="0"/>
    <n v="0"/>
    <n v="0"/>
    <n v="0"/>
    <n v="1"/>
    <n v="0"/>
  </r>
  <r>
    <s v="Rezorty"/>
    <s v="Ministerstvo průmyslu a obchodu"/>
    <n v="25870807"/>
    <x v="54"/>
    <s v="MATERIÁLOVÝ A METALURGICKÝ VÝZKUM s.r.o."/>
    <n v="191861151"/>
    <s v="G"/>
    <s v="Společenská relevance"/>
    <s v="Noga, Roman;Liška, Miroslav;Uruba, Jan"/>
    <s v="Přípravek pro měření mezery mezi válci na univerzální"/>
    <x v="3"/>
    <n v="20500"/>
    <n v="20501"/>
    <x v="1"/>
    <x v="3"/>
    <n v="0"/>
    <n v="0"/>
    <n v="0"/>
    <n v="0"/>
    <n v="1"/>
    <n v="0"/>
  </r>
  <r>
    <s v="Rezorty"/>
    <s v="Ministerstvo průmyslu a obchodu"/>
    <n v="25870807"/>
    <x v="54"/>
    <s v="MATERIÁLOVÝ A METALURGICKÝ VÝZKUM s.r.o."/>
    <n v="191861152"/>
    <s v="G"/>
    <s v="Společenská relevance"/>
    <s v="Kurka, Vladislav;Pindor, Jaroslav"/>
    <s v="Hlavový nástavec pro odlévání ingotů typu V2, V2A a zkrácené V2A s rovnou hlavou"/>
    <x v="3"/>
    <n v="20500"/>
    <n v="20501"/>
    <x v="1"/>
    <x v="3"/>
    <n v="0"/>
    <n v="0"/>
    <n v="0"/>
    <n v="0"/>
    <n v="1"/>
    <n v="0"/>
  </r>
  <r>
    <s v="Rezorty"/>
    <s v="Ministerstvo průmyslu a obchodu"/>
    <n v="25870807"/>
    <x v="54"/>
    <s v="MATERIÁLOVÝ A METALURGICKÝ VÝZKUM s.r.o."/>
    <n v="191861167"/>
    <s v="J"/>
    <s v="Společenská relevance"/>
    <s v="Kander, Ladislav"/>
    <s v="Effect of severe plastic deformation on structure and properties of beta titanium alloy using for hip implants"/>
    <x v="3"/>
    <n v="20500"/>
    <n v="20501"/>
    <x v="1"/>
    <x v="2"/>
    <n v="0"/>
    <n v="0"/>
    <n v="0"/>
    <n v="1"/>
    <n v="0"/>
    <n v="0"/>
  </r>
  <r>
    <s v="Rezorty"/>
    <s v="Ministerstvo průmyslu a obchodu"/>
    <n v="25870807"/>
    <x v="54"/>
    <s v="MATERIÁLOVÝ A METALURGICKÝ VÝZKUM s.r.o."/>
    <n v="191861171"/>
    <s v="G"/>
    <s v="Společenská relevance"/>
    <s v="Kander, Ladislav;Čížek, Petr"/>
    <s v="Přípravek pro únavové zkoušení segmentů pohyblivých chodníků"/>
    <x v="3"/>
    <n v="20500"/>
    <n v="20501"/>
    <x v="1"/>
    <x v="3"/>
    <n v="0"/>
    <n v="0"/>
    <n v="0"/>
    <n v="0"/>
    <n v="1"/>
    <n v="0"/>
  </r>
  <r>
    <s v="Rezorty"/>
    <s v="Ministerstvo průmyslu a obchodu"/>
    <n v="25870807"/>
    <x v="54"/>
    <s v="MATERIÁLOVÝ A METALURGICKÝ VÝZKUM s.r.o."/>
    <n v="191901443"/>
    <s v="J"/>
    <s v="Společenská relevance"/>
    <s v="Kander, Ladislav;Čížek, Petr"/>
    <s v="Structure and mechanical properties of welded joints for nuclear power plants of type MIR 1200"/>
    <x v="3"/>
    <n v="20500"/>
    <n v="20501"/>
    <x v="1"/>
    <x v="3"/>
    <n v="0"/>
    <n v="0"/>
    <n v="0"/>
    <n v="0"/>
    <n v="1"/>
    <n v="0"/>
  </r>
  <r>
    <s v="Rezorty"/>
    <s v="Ministerstvo průmyslu a obchodu"/>
    <n v="28676092"/>
    <x v="55"/>
    <s v="MemBrain s.r.o."/>
    <n v="191990328"/>
    <s v="G"/>
    <s v="Společenská relevance"/>
    <s v="Kinčl, Jan;Fehér, Jakub;Lusk, Zdeněk;Amrich, Michal"/>
    <s v="Modul EDBM-IF"/>
    <x v="3"/>
    <s v="2.4 Chemical engineering"/>
    <s v="Chemical engineering (plants, products)"/>
    <x v="0"/>
    <x v="0"/>
    <n v="0"/>
    <n v="1"/>
    <n v="0"/>
    <n v="0"/>
    <n v="0"/>
    <n v="0"/>
  </r>
  <r>
    <s v="Rezorty"/>
    <s v="Ministerstvo průmyslu a obchodu"/>
    <n v="28676092"/>
    <x v="55"/>
    <s v="MemBrain s.r.o."/>
    <n v="191990327"/>
    <s v="Z"/>
    <s v="Společenská relevance"/>
    <s v="Kinčl, Jan;Jiříček, Tomáš"/>
    <s v="Technologie EDBM-IF (EDBM-II)"/>
    <x v="3"/>
    <s v="2.4 Chemical engineering"/>
    <s v="Chemical engineering (plants, products)"/>
    <x v="0"/>
    <x v="1"/>
    <n v="0"/>
    <n v="0"/>
    <n v="1"/>
    <n v="0"/>
    <n v="0"/>
    <n v="0"/>
  </r>
  <r>
    <s v="Rezorty"/>
    <s v="Ministerstvo průmyslu a obchodu"/>
    <n v="28676092"/>
    <x v="55"/>
    <s v="MemBrain s.r.o."/>
    <n v="191997419"/>
    <s v="Z"/>
    <s v="Společenská relevance"/>
    <s v="Ečer, Jiří;Fárová, Hana;Dvořák, Tomáš"/>
    <s v="Zpracování a recovery cenných látek z procesů CIP v mlékárenství"/>
    <x v="3"/>
    <s v="2.4 Chemical engineering"/>
    <s v="Chemical process engineering"/>
    <x v="0"/>
    <x v="1"/>
    <n v="0"/>
    <n v="0"/>
    <n v="1"/>
    <n v="0"/>
    <n v="0"/>
    <n v="0"/>
  </r>
  <r>
    <s v="Rezorty"/>
    <s v="Ministerstvo průmyslu a obchodu"/>
    <n v="28676092"/>
    <x v="55"/>
    <s v="MemBrain s.r.o."/>
    <n v="191990322"/>
    <s v="F"/>
    <s v="Společenská relevance"/>
    <s v="Bobák, Marek"/>
    <s v="Membránový modul obsahující membrány ve formě dutých vláken z polyethersulfonu povrchově obohacených o nanočástice stříbra"/>
    <x v="3"/>
    <s v="2.8 Environmental biotechnology"/>
    <s v="Environmental biotechnology"/>
    <x v="0"/>
    <x v="2"/>
    <n v="0"/>
    <n v="0"/>
    <n v="0"/>
    <n v="1"/>
    <n v="0"/>
    <n v="0"/>
  </r>
  <r>
    <s v="Rezorty"/>
    <s v="Ministerstvo průmyslu a obchodu"/>
    <n v="28676092"/>
    <x v="55"/>
    <s v="MemBrain s.r.o."/>
    <n v="191874435"/>
    <s v="G"/>
    <s v="Společenská relevance"/>
    <s v="Doležel, Marek;Zich, Ladislav;Fajstavr, Vojtěch;Amrich, Michal"/>
    <s v="Rozdělovač pro teplotně odolný modul ED-Y  typ 11B"/>
    <x v="3"/>
    <n v="20500"/>
    <n v="20500"/>
    <x v="1"/>
    <x v="3"/>
    <n v="0"/>
    <n v="0"/>
    <n v="0"/>
    <n v="0"/>
    <n v="1"/>
    <n v="0"/>
  </r>
  <r>
    <s v="Rezorty"/>
    <s v="Ministerstvo průmyslu a obchodu"/>
    <n v="28676092"/>
    <x v="55"/>
    <s v="MemBrain s.r.o."/>
    <n v="191874437"/>
    <s v="G"/>
    <s v="Společenská relevance"/>
    <s v="Doležel, Marek;Amrich, Michal;Fajstavr, Vojtěch;Zich, Ladislav"/>
    <s v="Teplotně odolný modul EDR-Y TR"/>
    <x v="3"/>
    <n v="20500"/>
    <n v="20500"/>
    <x v="1"/>
    <x v="3"/>
    <n v="0"/>
    <n v="0"/>
    <n v="0"/>
    <n v="0"/>
    <n v="1"/>
    <n v="0"/>
  </r>
  <r>
    <s v="Rezorty"/>
    <s v="Ministerstvo průmyslu a obchodu"/>
    <n v="28676092"/>
    <x v="55"/>
    <s v="MemBrain s.r.o."/>
    <n v="191910908"/>
    <s v="G"/>
    <s v="Společenská relevance"/>
    <s v="Křivčík, Jan;Hadrava, Jaroslav"/>
    <s v="Katexová trubková membrána CM-XT"/>
    <x v="3"/>
    <n v="20500"/>
    <n v="20500"/>
    <x v="1"/>
    <x v="3"/>
    <n v="0"/>
    <n v="0"/>
    <n v="0"/>
    <n v="0"/>
    <n v="1"/>
    <n v="0"/>
  </r>
  <r>
    <s v="Rezorty"/>
    <s v="Ministerstvo průmyslu a obchodu"/>
    <n v="28676092"/>
    <x v="55"/>
    <s v="MemBrain s.r.o."/>
    <n v="191910919"/>
    <s v="G"/>
    <s v="Společenská relevance"/>
    <s v="Malý, David;Válek, Robert"/>
    <s v="Membrána pro difuzní dialýzu AHF-P-60-1"/>
    <x v="3"/>
    <n v="20500"/>
    <n v="20500"/>
    <x v="1"/>
    <x v="3"/>
    <n v="0"/>
    <n v="0"/>
    <n v="0"/>
    <n v="0"/>
    <n v="1"/>
    <n v="0"/>
  </r>
  <r>
    <s v="VŠ"/>
    <s v="Ministerstvo školství, mládeže a tělovýchovy"/>
    <n v="62156489"/>
    <x v="56"/>
    <s v="Mendelova univerzita v Brně/Provozně ekonomická fakulta"/>
    <n v="191992751"/>
    <s v="V"/>
    <s v="Společenská relevance"/>
    <s v="Ondroušek, Vít;Lýsek, Jiří"/>
    <s v="Software pro detekci a extrakci uhlíkových ližin"/>
    <x v="1"/>
    <s v="1.2 Computer and information sciences"/>
    <s v="Computer sciences, information science, bioinformathics (hardware development to be 2.2, social aspect to be 5.8)"/>
    <x v="0"/>
    <x v="1"/>
    <n v="0"/>
    <n v="0"/>
    <n v="1"/>
    <n v="0"/>
    <n v="0"/>
    <n v="0"/>
  </r>
  <r>
    <s v="VŠ"/>
    <s v="Ministerstvo školství, mládeže a tělovýchovy"/>
    <n v="62156489"/>
    <x v="56"/>
    <s v="Mendelova univerzita v Brně/Provozně ekonomická fakulta"/>
    <n v="191992702"/>
    <s v="R"/>
    <s v="Společenská relevance"/>
    <s v="Přichystal, Jan;Dařena, František;Lýsek, Jiří;Turčínek, Pavel;Schubert, David;Procházka, David"/>
    <s v="Vícejazyčné analytické jádro webové aplikace Mojilidi.cz"/>
    <x v="1"/>
    <s v="1.2 Computer and information sciences"/>
    <s v="Computer sciences, information science, bioinformathics (hardware development to be 2.2, social aspect to be 5.8)"/>
    <x v="0"/>
    <x v="2"/>
    <n v="0"/>
    <n v="0"/>
    <n v="0"/>
    <n v="1"/>
    <n v="0"/>
    <n v="0"/>
  </r>
  <r>
    <s v="VŠ"/>
    <s v="Ministerstvo školství, mládeže a tělovýchovy"/>
    <n v="62156489"/>
    <x v="56"/>
    <s v="Mendelova univerzita v Brně/Agronomická fakulta"/>
    <n v="191993250"/>
    <s v="F"/>
    <s v="Společenská relevance"/>
    <s v="John, Jakub;Koiš, Jiří;Kresa, Jakub;Jalovecký, Jiří;Mareček, Jan;Rouš, Robert;Hammerschmiedt, Michal"/>
    <s v="Technologická linka pro zpracování biologicky rozložitelných odpadů"/>
    <x v="1"/>
    <s v="1.5 Earth and related environmental sciences"/>
    <s v="Environmental sciences (social aspects to be 5.7)"/>
    <x v="0"/>
    <x v="1"/>
    <n v="0"/>
    <n v="0"/>
    <n v="1"/>
    <n v="0"/>
    <n v="0"/>
    <n v="0"/>
  </r>
  <r>
    <s v="VŠ"/>
    <s v="Ministerstvo školství, mládeže a tělovýchovy"/>
    <n v="62156489"/>
    <x v="56"/>
    <s v="Mendelova univerzita v Brně/Agronomická fakulta"/>
    <n v="191992783"/>
    <s v="B"/>
    <s v="Společenská relevance"/>
    <s v="Suchomel, Josef;Lusk, Stanislav;Macháček, Petr;Šebela, Miroslav"/>
    <s v="Červená kniha ohrožených druhů obratlovců lužních lesů Biosférické rezervace Dolní Morava"/>
    <x v="1"/>
    <s v="1.6 Biological sciences"/>
    <s v="Ecology"/>
    <x v="0"/>
    <x v="1"/>
    <n v="0"/>
    <n v="0"/>
    <n v="1"/>
    <n v="0"/>
    <n v="0"/>
    <n v="0"/>
  </r>
  <r>
    <s v="VŠ"/>
    <s v="Ministerstvo školství, mládeže a tělovýchovy"/>
    <n v="62156489"/>
    <x v="56"/>
    <s v="Mendelova univerzita v Brně/Lesnická a dřevařská fakulta"/>
    <n v="191993597"/>
    <s v="B"/>
    <s v="Přínos k poznání"/>
    <s v="Úradníček, Luboš;Čáp, Jaroslav;Jelínek, Boleslav;Koutecký, Tomáš;Maděra, Petr;Řepka, Radomír;Tichá, Soňa;Vahalík, Petr"/>
    <s v="Červená kniha dřevin České republiky"/>
    <x v="1"/>
    <s v="1.6 Biological sciences"/>
    <s v="Biodiversity conservation"/>
    <x v="0"/>
    <x v="1"/>
    <n v="0"/>
    <n v="0"/>
    <n v="1"/>
    <n v="0"/>
    <n v="0"/>
    <n v="0"/>
  </r>
  <r>
    <s v="VŠ"/>
    <s v="Ministerstvo školství, mládeže a tělovýchovy"/>
    <n v="62156489"/>
    <x v="56"/>
    <s v="Mendelova univerzita v Brně/Zahradnická fakulta (Lednice)"/>
    <n v="191993930"/>
    <s v="B"/>
    <s v="Přínos k poznání"/>
    <s v="Balík, Josef;Stávek, Jan"/>
    <s v="Vinařská technologie"/>
    <x v="3"/>
    <s v="2.11 Other engineering and technologies"/>
    <s v="Food and beverages"/>
    <x v="0"/>
    <x v="0"/>
    <n v="0"/>
    <n v="1"/>
    <n v="0"/>
    <n v="0"/>
    <n v="0"/>
    <n v="0"/>
  </r>
  <r>
    <s v="VŠ"/>
    <s v="Ministerstvo školství, mládeže a tělovýchovy"/>
    <n v="62156489"/>
    <x v="56"/>
    <s v="Mendelova univerzita v Brně/Zahradnická fakulta (Lednice)"/>
    <n v="191987085"/>
    <s v="P"/>
    <s v="Společenská relevance"/>
    <s v="Híc, Pavel;Balík, Josef;Kulichová, Jana;Tříska, Jan;Strohalm, Jan;Vrchotová, Naděžda;Houška, Milan"/>
    <s v="Způsob výroby lignanů pro potravinářské účely extrakcí ze suků jehličnanů"/>
    <x v="3"/>
    <s v="2.11 Other engineering and technologies"/>
    <s v="Food and beverages"/>
    <x v="0"/>
    <x v="1"/>
    <n v="0"/>
    <n v="0"/>
    <n v="1"/>
    <n v="0"/>
    <n v="0"/>
    <n v="0"/>
  </r>
  <r>
    <s v="VŠ"/>
    <s v="Ministerstvo školství, mládeže a tělovýchovy"/>
    <n v="62156489"/>
    <x v="56"/>
    <s v="Mendelova univerzita v Brně/Agronomická fakulta"/>
    <n v="191993251"/>
    <s v="F"/>
    <s v="Společenská relevance"/>
    <s v="Hamáček, Aleš;Vik, Robert;Moravcová, Daniela;Řeboun, Jan;Kuberský, Petr;Syrový, Tomáš;Richtera, Lukáš;Adam, Vojtěch;Hynek, David;Matysíková, Jana;Kubáč, Lubomír;Josefík, František"/>
    <s v="Senzorový element"/>
    <x v="3"/>
    <s v="2.2 Electrical engineering, Electronic engineering, Information engineering"/>
    <s v="Electrical and electronic engineering"/>
    <x v="0"/>
    <x v="2"/>
    <n v="0"/>
    <n v="0"/>
    <n v="0"/>
    <n v="1"/>
    <n v="0"/>
    <n v="0"/>
  </r>
  <r>
    <s v="VŠ"/>
    <s v="Ministerstvo školství, mládeže a tělovýchovy"/>
    <n v="62156489"/>
    <x v="56"/>
    <s v="Mendelova univerzita v Brně/Agronomická fakulta"/>
    <n v="191993252"/>
    <s v="F"/>
    <s v="Přínos k poznání"/>
    <s v="Syrový, Tomáš;Koudelková, Zuzana;Richtera, Lukáš;Moravcová, Daniela;Syrová, Lucie;Adam, Vojtěch;Hynek, David;Kubáč, Lubomír;Vik, Robert;Kuberský, Petr;Freisleben, Jaroslav;Hamáček, Aleš;Lev, Jaroslav"/>
    <s v="Elektrochemická cela pro analýzu obsahu polutantů v kapalině"/>
    <x v="3"/>
    <s v="2.2 Electrical engineering, Electronic engineering, Information engineering"/>
    <s v="Electrical and electronic engineering"/>
    <x v="0"/>
    <x v="3"/>
    <n v="0"/>
    <n v="0"/>
    <n v="0"/>
    <n v="0"/>
    <n v="1"/>
    <n v="0"/>
  </r>
  <r>
    <s v="VŠ"/>
    <s v="Ministerstvo školství, mládeže a tělovýchovy"/>
    <n v="62156489"/>
    <x v="56"/>
    <s v="Mendelova univerzita v Brně/Agronomická fakulta"/>
    <n v="191993213"/>
    <s v="P"/>
    <s v="Přínos k poznání"/>
    <s v="Geršl, Milan;Geršlová, Eva"/>
    <s v="Zařízení pro měření toků plynů, jeho použití a způsob měření"/>
    <x v="3"/>
    <s v="2.7 Environmental engineering"/>
    <s v="Environmental and geological engineering, geotechnics"/>
    <x v="0"/>
    <x v="2"/>
    <n v="0"/>
    <n v="0"/>
    <n v="0"/>
    <n v="1"/>
    <n v="0"/>
    <n v="0"/>
  </r>
  <r>
    <s v="VŠ"/>
    <s v="Ministerstvo školství, mládeže a tělovýchovy"/>
    <n v="62156489"/>
    <x v="56"/>
    <s v="Mendelova univerzita v Brně/Lesnická a dřevařská fakulta"/>
    <n v="191987068"/>
    <s v="B"/>
    <s v="Přínos k poznání"/>
    <s v="Vavříček, Dušan;Kučera, Aleš"/>
    <s v="Základy lesnického půdoznalství a výživy lesních dřevin"/>
    <x v="0"/>
    <s v="4.1 Agriculture, Forestry, and Fisheries"/>
    <s v="Soil science"/>
    <x v="0"/>
    <x v="0"/>
    <n v="0"/>
    <n v="1"/>
    <n v="0"/>
    <n v="0"/>
    <n v="0"/>
    <n v="0"/>
  </r>
  <r>
    <s v="VŠ"/>
    <s v="Ministerstvo školství, mládeže a tělovýchovy"/>
    <n v="62156489"/>
    <x v="56"/>
    <s v="Mendelova univerzita v Brně/Zahradnická fakulta (Lednice)"/>
    <n v="191993895"/>
    <s v="Z"/>
    <s v="Společenská relevance"/>
    <s v="Vachůn, Zdeněk;Krška, Boris;Sasková, Hana;Jandásek, Josef;Nečas, Tomáš;Ondrášek, Ivo"/>
    <s v="Betinka"/>
    <x v="0"/>
    <s v="4.1 Agriculture, Forestry, and Fisheries"/>
    <s v="Agronomy, plant breeding and plant protection; (Agricultural biotechnology to be 4.4)"/>
    <x v="0"/>
    <x v="0"/>
    <n v="0"/>
    <n v="1"/>
    <n v="0"/>
    <n v="0"/>
    <n v="0"/>
    <n v="0"/>
  </r>
  <r>
    <s v="VŠ"/>
    <s v="Ministerstvo školství, mládeže a tělovýchovy"/>
    <n v="62156489"/>
    <x v="56"/>
    <s v="Mendelova univerzita v Brně/Agronomická fakulta"/>
    <n v="191986963"/>
    <s v="Z"/>
    <s v="Přínos k poznání"/>
    <s v="Badalíková, Barbora;Novotná, Jaroslava;Pospíšilová, Lubica"/>
    <s v="Omezení vodní eroze půdy při pěstování kukuřice na svahu a zlepšení retenční schopnosti půdy zapravováním organické hmoty"/>
    <x v="0"/>
    <s v="4.1 Agriculture, Forestry, and Fisheries"/>
    <s v="Soil science"/>
    <x v="0"/>
    <x v="1"/>
    <n v="0"/>
    <n v="0"/>
    <n v="1"/>
    <n v="0"/>
    <n v="0"/>
    <n v="0"/>
  </r>
  <r>
    <s v="VŠ"/>
    <s v="Ministerstvo školství, mládeže a tělovýchovy"/>
    <n v="62156489"/>
    <x v="56"/>
    <s v="Mendelova univerzita v Brně/Agronomická fakulta"/>
    <n v="191986978"/>
    <s v="N"/>
    <s v="Přínos k poznání"/>
    <s v="Mendel, Jan;Halačka, Karel;Mareš, Jan"/>
    <s v="Využití polymerázové řetězové reakce, PCR-RFLP techniky a sekvenační analýzy k determinaci homozygotů, vnitrodruhových heterozygotů a mezidruhových hybridů rodu Salvelinus v chovných zařízeních"/>
    <x v="0"/>
    <s v="4.1 Agriculture, Forestry, and Fisheries"/>
    <s v="Fishery"/>
    <x v="0"/>
    <x v="1"/>
    <n v="0"/>
    <n v="0"/>
    <n v="1"/>
    <n v="0"/>
    <n v="0"/>
    <n v="0"/>
  </r>
  <r>
    <s v="VŠ"/>
    <s v="Ministerstvo školství, mládeže a tělovýchovy"/>
    <n v="62156489"/>
    <x v="56"/>
    <s v="Mendelova univerzita v Brně/Agronomická fakulta"/>
    <n v="191987034"/>
    <s v="N"/>
    <s v="Společenská relevance"/>
    <s v="Skládanka, Jiří;Knotová, Daniela;Mikyska, František;Pelikán, Jan;Adam, Vojtěch;Dohnal, Vlastimil;Konečná, Klára;Balabánová, Marie;Hodulíková, Lucia;Horký, Pavel;Mlejnková, Veronika"/>
    <s v="Metodika výroby zdravotně bezpečných siláží z bílkovinných pícnin v nepříznivých povětrnostních podmínkách"/>
    <x v="0"/>
    <s v="4.1 Agriculture, Forestry, and Fisheries"/>
    <s v="Agronomy, plant breeding and plant protection; (Agricultural biotechnology to be 4.4)"/>
    <x v="0"/>
    <x v="1"/>
    <n v="0"/>
    <n v="0"/>
    <n v="1"/>
    <n v="0"/>
    <n v="0"/>
    <n v="0"/>
  </r>
  <r>
    <s v="VŠ"/>
    <s v="Ministerstvo školství, mládeže a tělovýchovy"/>
    <n v="62156489"/>
    <x v="56"/>
    <s v="Mendelova univerzita v Brně/Lesnická a dřevařská fakulta"/>
    <n v="191987050"/>
    <s v="B"/>
    <s v="Společenská relevance"/>
    <s v="Martiník, Antonín;Adamec, Zdeněk;Krejza, Jan"/>
    <s v="Struktura, produkce a stabilita mladých porostů s převahou břízy a osiky vzniklých sukcesí po alochtonním smrku v oblasti Nízkého Jeseníku"/>
    <x v="0"/>
    <s v="4.1 Agriculture, Forestry, and Fisheries"/>
    <s v="Forestry"/>
    <x v="0"/>
    <x v="1"/>
    <n v="0"/>
    <n v="0"/>
    <n v="1"/>
    <n v="0"/>
    <n v="0"/>
    <n v="0"/>
  </r>
  <r>
    <s v="VŠ"/>
    <s v="Ministerstvo školství, mládeže a tělovýchovy"/>
    <n v="62156489"/>
    <x v="56"/>
    <s v="Mendelova univerzita v Brně/Lesnická a dřevařská fakulta"/>
    <n v="191993503"/>
    <s v="N"/>
    <s v="Přínos k poznání"/>
    <s v="Pechanec, Vilém;Rejšek, Klement;Mráz, Alexander;Svobodová, Jana;Kilianová, Helena;Vranová, Valerie"/>
    <s v="Nasazení multispektrálních optických senzorů pro monitorování vlastností půdy"/>
    <x v="0"/>
    <s v="4.1 Agriculture, Forestry, and Fisheries"/>
    <s v="Soil science"/>
    <x v="0"/>
    <x v="1"/>
    <n v="0"/>
    <n v="0"/>
    <n v="1"/>
    <n v="0"/>
    <n v="0"/>
    <n v="0"/>
  </r>
  <r>
    <s v="VŠ"/>
    <s v="Ministerstvo školství, mládeže a tělovýchovy"/>
    <n v="62156489"/>
    <x v="56"/>
    <s v="Mendelova univerzita v Brně/Lesnická a dřevařská fakulta"/>
    <n v="191993515"/>
    <s v="P"/>
    <s v="Společenská relevance"/>
    <s v="Ulrich, Radomír;Čermák, Jan;Staněk, Zdeněk;Koller, Jan;Petrovcký, Jaroslav"/>
    <s v="Zařízení pro měření příčného rozsahu hniloby kmenů stromů a způsob provádění tohoto měření"/>
    <x v="0"/>
    <s v="4.1 Agriculture, Forestry, and Fisheries"/>
    <s v="Forestry"/>
    <x v="0"/>
    <x v="1"/>
    <n v="0"/>
    <n v="0"/>
    <n v="1"/>
    <n v="0"/>
    <n v="0"/>
    <n v="0"/>
  </r>
  <r>
    <s v="VŠ"/>
    <s v="Ministerstvo školství, mládeže a tělovýchovy"/>
    <n v="62156489"/>
    <x v="56"/>
    <s v="Mendelova univerzita v Brně/Lesnická a dřevařská fakulta"/>
    <n v="191993534"/>
    <s v="B"/>
    <s v="Přínos k poznání"/>
    <s v="Řepka, Radomír;Hradílek, Zbyněk;Koutecký, Tomáš;Maděra, Petr;Šebesta, Jan;Salaš, Jakub;Úradníček, Luboš"/>
    <s v="Červená kniha ohrožených druhů rostlin a hub lužních lesů Biosférické rezervace Dolní Morava"/>
    <x v="0"/>
    <s v="4.1 Agriculture, Forestry, and Fisheries"/>
    <s v="Forestry"/>
    <x v="0"/>
    <x v="1"/>
    <n v="0"/>
    <n v="0"/>
    <n v="1"/>
    <n v="0"/>
    <n v="0"/>
    <n v="0"/>
  </r>
  <r>
    <s v="VŠ"/>
    <s v="Ministerstvo školství, mládeže a tělovýchovy"/>
    <n v="62156489"/>
    <x v="56"/>
    <s v="Mendelova univerzita v Brně/Lesnická a dřevařská fakulta"/>
    <n v="191993625"/>
    <s v="C"/>
    <s v="Přínos k poznání"/>
    <s v="Sebera, Václav;Praus, Luděk;Tippner, Jan;Vojáčková, Barbora;Brabec, Martin;Milch, Jaromír;Horáček, Petr;Ševčík, David"/>
    <s v="Using Optical Techniques in Tree Stability Assessment"/>
    <x v="0"/>
    <s v="4.1 Agriculture, Forestry, and Fisheries"/>
    <s v="Forestry"/>
    <x v="0"/>
    <x v="1"/>
    <n v="0"/>
    <n v="0"/>
    <n v="1"/>
    <n v="0"/>
    <n v="0"/>
    <n v="0"/>
  </r>
  <r>
    <s v="VŠ"/>
    <s v="Ministerstvo školství, mládeže a tělovýchovy"/>
    <n v="62156489"/>
    <x v="56"/>
    <s v="Mendelova univerzita v Brně/Zahradnická fakulta (Lednice)"/>
    <n v="191993896"/>
    <s v="Z"/>
    <s v="Společenská relevance"/>
    <s v="Vachůn, Zdeněk;Krška, Boris;Sasková, Hana;Jandásek, Josef;Nečas, Tomáš;Ondrášek, Ivo"/>
    <s v="Adriana"/>
    <x v="0"/>
    <s v="4.1 Agriculture, Forestry, and Fisheries"/>
    <s v="Agronomy, plant breeding and plant protection; (Agricultural biotechnology to be 4.4)"/>
    <x v="0"/>
    <x v="1"/>
    <n v="0"/>
    <n v="0"/>
    <n v="1"/>
    <n v="0"/>
    <n v="0"/>
    <n v="0"/>
  </r>
  <r>
    <s v="VŠ"/>
    <s v="Ministerstvo školství, mládeže a tělovýchovy"/>
    <n v="62156489"/>
    <x v="56"/>
    <s v="Mendelova univerzita v Brně/Zahradnická fakulta (Lednice)"/>
    <n v="191993897"/>
    <s v="Z"/>
    <s v="Společenská relevance"/>
    <s v="Vachůn, Zdeněk;Krška, Boris;Sasková, Hana;Jandásek, Josef;Nečas, Tomáš;Ondrášek, Ivo"/>
    <s v="Candela"/>
    <x v="0"/>
    <s v="4.1 Agriculture, Forestry, and Fisheries"/>
    <s v="Agronomy, plant breeding and plant protection; (Agricultural biotechnology to be 4.4)"/>
    <x v="0"/>
    <x v="1"/>
    <n v="0"/>
    <n v="0"/>
    <n v="1"/>
    <n v="0"/>
    <n v="0"/>
    <n v="0"/>
  </r>
  <r>
    <s v="VŠ"/>
    <s v="Ministerstvo školství, mládeže a tělovýchovy"/>
    <n v="62156489"/>
    <x v="56"/>
    <s v="Mendelova univerzita v Brně/Zahradnická fakulta (Lednice)"/>
    <n v="191993925"/>
    <s v="Z"/>
    <s v="Společenská relevance"/>
    <s v="Kobza, František;Pokluda, Robert"/>
    <s v="Ochranná práva k odrůdě astry čínské (Callistephus chinensis (L.) Nees), schválený název Sylva"/>
    <x v="0"/>
    <s v="4.1 Agriculture, Forestry, and Fisheries"/>
    <s v="Horticulture, viticulture"/>
    <x v="0"/>
    <x v="1"/>
    <n v="0"/>
    <n v="0"/>
    <n v="1"/>
    <n v="0"/>
    <n v="0"/>
    <n v="0"/>
  </r>
  <r>
    <s v="VŠ"/>
    <s v="Ministerstvo školství, mládeže a tělovýchovy"/>
    <n v="62156489"/>
    <x v="56"/>
    <s v="Mendelova univerzita v Brně/Zahradnická fakulta (Lednice)"/>
    <n v="191993926"/>
    <s v="Z"/>
    <s v="Společenská relevance"/>
    <s v="Kobza, František;Pokluda, Robert"/>
    <s v="Ochranná práva k odrůdě astry čínské (Callistephus chinensis (L.) Nees), schválený název Aria"/>
    <x v="0"/>
    <s v="4.1 Agriculture, Forestry, and Fisheries"/>
    <s v="Horticulture, viticulture"/>
    <x v="0"/>
    <x v="1"/>
    <n v="0"/>
    <n v="0"/>
    <n v="1"/>
    <n v="0"/>
    <n v="0"/>
    <n v="0"/>
  </r>
  <r>
    <s v="VŠ"/>
    <s v="Ministerstvo školství, mládeže a tělovýchovy"/>
    <n v="62156489"/>
    <x v="56"/>
    <s v="Mendelova univerzita v Brně/Agronomická fakulta"/>
    <n v="191986913"/>
    <s v="N"/>
    <s v="Společenská relevance"/>
    <s v="Doležal, Petr;Podhrázská, Jana;Kučera, Josef;Doubrava, Daniel;Středová, Hana;Středa, Tomáš"/>
    <s v="Řízení rizika větrné eroze"/>
    <x v="0"/>
    <s v="4.1 Agriculture, Forestry, and Fisheries"/>
    <s v="Soil science"/>
    <x v="0"/>
    <x v="2"/>
    <n v="0"/>
    <n v="0"/>
    <n v="0"/>
    <n v="1"/>
    <n v="0"/>
    <n v="0"/>
  </r>
  <r>
    <s v="VŠ"/>
    <s v="Ministerstvo školství, mládeže a tělovýchovy"/>
    <n v="62156489"/>
    <x v="56"/>
    <s v="Mendelova univerzita v Brně/Agronomická fakulta"/>
    <n v="191986937"/>
    <s v="N"/>
    <s v="Společenská relevance"/>
    <s v="Mareš, Lukáš;Řezníčková, Pavla;Mareš, Jan"/>
    <s v="Metodika eliminace mechovek (Bryozoa) v rybochovných zařízeních"/>
    <x v="0"/>
    <s v="4.1 Agriculture, Forestry, and Fisheries"/>
    <s v="Fishery"/>
    <x v="0"/>
    <x v="2"/>
    <n v="0"/>
    <n v="0"/>
    <n v="0"/>
    <n v="1"/>
    <n v="0"/>
    <n v="0"/>
  </r>
  <r>
    <s v="VŠ"/>
    <s v="Ministerstvo školství, mládeže a tělovýchovy"/>
    <n v="62156489"/>
    <x v="56"/>
    <s v="Mendelova univerzita v Brně/Agronomická fakulta"/>
    <n v="191987031"/>
    <s v="N"/>
    <s v="Společenská relevance"/>
    <s v="Středa, Tomáš;Haberle, Jan;Klimešová, Jana;Svoboda, Pavel;Středová, Hana;Khel, Tomáš"/>
    <s v="Metodika odběru a hodnocení kořenového systému polních plodin"/>
    <x v="0"/>
    <s v="4.1 Agriculture, Forestry, and Fisheries"/>
    <s v="Agronomy, plant breeding and plant protection; (Agricultural biotechnology to be 4.4)"/>
    <x v="0"/>
    <x v="2"/>
    <n v="0"/>
    <n v="0"/>
    <n v="0"/>
    <n v="1"/>
    <n v="0"/>
    <n v="0"/>
  </r>
  <r>
    <s v="VŠ"/>
    <s v="Ministerstvo školství, mládeže a tělovýchovy"/>
    <n v="62156489"/>
    <x v="56"/>
    <s v="Mendelova univerzita v Brně/Agronomická fakulta"/>
    <n v="191987032"/>
    <s v="Z"/>
    <s v="Přínos k poznání"/>
    <s v="Mareš, Jan;Poštulková, Eva;Kopp, Radovan"/>
    <s v="Ovlivnění kvality masa lososovitých ryb volbou krmiva"/>
    <x v="0"/>
    <s v="4.1 Agriculture, Forestry, and Fisheries"/>
    <s v="Fishery"/>
    <x v="0"/>
    <x v="2"/>
    <n v="0"/>
    <n v="0"/>
    <n v="0"/>
    <n v="1"/>
    <n v="0"/>
    <n v="0"/>
  </r>
  <r>
    <s v="VŠ"/>
    <s v="Ministerstvo školství, mládeže a tělovýchovy"/>
    <n v="62156489"/>
    <x v="56"/>
    <s v="Mendelova univerzita v Brně/Agronomická fakulta"/>
    <n v="191987033"/>
    <s v="Z"/>
    <s v="Společenská relevance"/>
    <s v="Halačka, Karel;Poštulková, Eva;Kopp, Radovan;Mareš, Jan"/>
    <s v="Alternativní značení vysazovaných ryb pro umožnění jejich následného sledování"/>
    <x v="0"/>
    <s v="4.1 Agriculture, Forestry, and Fisheries"/>
    <s v="Fishery"/>
    <x v="0"/>
    <x v="2"/>
    <n v="0"/>
    <n v="0"/>
    <n v="0"/>
    <n v="1"/>
    <n v="0"/>
    <n v="0"/>
  </r>
  <r>
    <s v="VŠ"/>
    <s v="Ministerstvo školství, mládeže a tělovýchovy"/>
    <n v="62156489"/>
    <x v="56"/>
    <s v="Mendelova univerzita v Brně/Lesnická a dřevařská fakulta"/>
    <n v="191987065"/>
    <s v="N"/>
    <s v="Společenská relevance"/>
    <s v="Slodičák, Marian;Kacálek, Dušan;Mauer, Oldřich;Dušek, David;Houšková, Kateřina;Jurásek, Antonín;Leugner, Jan;Novák, Jiří;Souček, Jiří;Špulák, Ondřej;Podrázský, Vilém;Zouhar, Václav"/>
    <s v="Meliorační a zpevňující funkce lesních dřevin v CHS borového a smrkového hospodářství"/>
    <x v="0"/>
    <s v="4.1 Agriculture, Forestry, and Fisheries"/>
    <s v="Forestry"/>
    <x v="0"/>
    <x v="2"/>
    <n v="0"/>
    <n v="0"/>
    <n v="0"/>
    <n v="1"/>
    <n v="0"/>
    <n v="0"/>
  </r>
  <r>
    <s v="VŠ"/>
    <s v="Ministerstvo školství, mládeže a tělovýchovy"/>
    <n v="62156489"/>
    <x v="56"/>
    <s v="Mendelova univerzita v Brně/Lesnická a dřevařská fakulta"/>
    <n v="191993741"/>
    <s v="N"/>
    <s v="Společenská relevance"/>
    <s v="Praus, Luděk;Vojáčková, Barbora;Sebera, Václav;Brabec, Martin;Tippner, Jan"/>
    <s v="Metodika hodnocení stavu a bezpečnosti stromů s využitím optických metod"/>
    <x v="0"/>
    <s v="4.1 Agriculture, Forestry, and Fisheries"/>
    <s v="Forestry"/>
    <x v="0"/>
    <x v="2"/>
    <n v="0"/>
    <n v="0"/>
    <n v="0"/>
    <n v="1"/>
    <n v="0"/>
    <n v="0"/>
  </r>
  <r>
    <s v="VŠ"/>
    <s v="Ministerstvo školství, mládeže a tělovýchovy"/>
    <n v="62156489"/>
    <x v="56"/>
    <s v="Mendelova univerzita v Brně/Agronomická fakulta"/>
    <n v="191993196"/>
    <s v="H"/>
    <s v="Společenská relevance"/>
    <s v="Hejduk, Stanislav;Svobodová, Andrea;Krahulec, František"/>
    <s v="Sečení"/>
    <x v="0"/>
    <s v="4.1 Agriculture, Forestry, and Fisheries"/>
    <s v="Agronomy, plant breeding and plant protection; (Agricultural biotechnology to be 4.4)"/>
    <x v="0"/>
    <x v="3"/>
    <n v="0"/>
    <n v="0"/>
    <n v="0"/>
    <n v="0"/>
    <n v="1"/>
    <n v="0"/>
  </r>
  <r>
    <s v="VŠ"/>
    <s v="Ministerstvo školství, mládeže a tělovýchovy"/>
    <n v="62156489"/>
    <x v="56"/>
    <s v="Mendelova univerzita v Brně/Agronomická fakulta"/>
    <n v="191993249"/>
    <s v="N"/>
    <s v="Společenská relevance"/>
    <s v="Hanuš, Oto;Chládek, Gustav;Falta, Daniel;Jedelská, Radoslava;Klimešová, Marcela;Roubal, Petr;Kopecký, Jaroslav;Vondrušková, Eva"/>
    <s v="Validace a tvorba vybraných predikčních rovnic pro složení mléka při alternaci relevantních intervalů mezi dojením v kontrole užitkovosti"/>
    <x v="0"/>
    <s v="4.2 Animal and Dairy science"/>
    <s v="Animal and dairy science; (Animal biotechnology to be 4.4)"/>
    <x v="0"/>
    <x v="0"/>
    <n v="0"/>
    <n v="1"/>
    <n v="0"/>
    <n v="0"/>
    <n v="0"/>
    <n v="0"/>
  </r>
  <r>
    <s v="VŠ"/>
    <s v="Ministerstvo školství, mládeže a tělovýchovy"/>
    <n v="62156489"/>
    <x v="56"/>
    <s v="Mendelova univerzita v Brně/Zahradnická fakulta (Lednice)"/>
    <n v="191993867"/>
    <s v="P"/>
    <s v="Společenská relevance"/>
    <s v="Baroň, Mojmír;Kumšta, Michal;Bábíková, Petra"/>
    <s v="Composition of saturated fatty acids and its use for inhibition of alcoholic or malolactic fermentation and dose reduction of sulphur dioxide in wine making technology"/>
    <x v="0"/>
    <s v="4.4 Agricultural biotechnology"/>
    <s v="Agricultural biotechnology related ethics"/>
    <x v="0"/>
    <x v="5"/>
    <n v="1"/>
    <n v="0"/>
    <n v="0"/>
    <n v="0"/>
    <n v="0"/>
    <n v="0"/>
  </r>
  <r>
    <s v="VŠ"/>
    <s v="Ministerstvo školství, mládeže a tělovýchovy"/>
    <n v="62156489"/>
    <x v="56"/>
    <s v="Mendelova univerzita v Brně/Agronomická fakulta"/>
    <n v="191987030"/>
    <s v="B"/>
    <s v="Přínos k poznání"/>
    <s v="Chuchma, Filip;Středová, Hana;Středa, Tomáš;Rožnovský, Jaroslav;Svejkovská, Adéla"/>
    <s v="Aktualizace klimatických regionů v rámci systému bonitovaných půdně ekologických jednotek"/>
    <x v="0"/>
    <s v="4.5 Other agricultural sciences"/>
    <s v="-"/>
    <x v="0"/>
    <x v="1"/>
    <n v="0"/>
    <n v="0"/>
    <n v="1"/>
    <n v="0"/>
    <n v="0"/>
    <n v="0"/>
  </r>
  <r>
    <s v="VŠ"/>
    <s v="Ministerstvo školství, mládeže a tělovýchovy"/>
    <n v="62156489"/>
    <x v="56"/>
    <s v="Mendelova univerzita v Brně/Provozně ekonomická fakulta"/>
    <n v="191992575"/>
    <s v="B"/>
    <s v="Společenská relevance"/>
    <s v="Šoba, Oldřich;Širůček, Martin"/>
    <s v="Finanční matematika v praxi"/>
    <x v="4"/>
    <s v="5.2 Economics and Business"/>
    <s v="Finance"/>
    <x v="0"/>
    <x v="2"/>
    <n v="0"/>
    <n v="0"/>
    <n v="0"/>
    <n v="1"/>
    <n v="0"/>
    <n v="0"/>
  </r>
  <r>
    <s v="VŠ"/>
    <s v="Ministerstvo školství, mládeže a tělovýchovy"/>
    <n v="62156489"/>
    <x v="56"/>
    <s v="Mendelova univerzita v Brně/Provozně ekonomická fakulta"/>
    <n v="191992583"/>
    <s v="B"/>
    <s v="Společenská relevance"/>
    <s v="Otavová, Milena;Svoboda, Patrik;Dvořáková, Veronika"/>
    <s v="Daně a účetnictví v cestovním ruchu"/>
    <x v="4"/>
    <s v="5.2 Economics and Business"/>
    <s v="Accounting"/>
    <x v="0"/>
    <x v="3"/>
    <n v="0"/>
    <n v="0"/>
    <n v="0"/>
    <n v="0"/>
    <n v="1"/>
    <n v="0"/>
  </r>
  <r>
    <s v="VŠ"/>
    <s v="Ministerstvo školství, mládeže a tělovýchovy"/>
    <n v="62156489"/>
    <x v="56"/>
    <s v="Mendelova univerzita v Brně/Provozně ekonomická fakulta"/>
    <n v="191992753"/>
    <s v="B"/>
    <s v="Společenská relevance"/>
    <s v="Nerudová, Danuše"/>
    <s v="Daňová politika v Evropské unii"/>
    <x v="4"/>
    <s v="5.2 Economics and Business"/>
    <s v="Finance"/>
    <x v="0"/>
    <x v="3"/>
    <n v="0"/>
    <n v="0"/>
    <n v="0"/>
    <n v="0"/>
    <n v="1"/>
    <n v="0"/>
  </r>
  <r>
    <s v="VŠ"/>
    <s v="Ministerstvo školství, mládeže a tělovýchovy"/>
    <n v="62156489"/>
    <x v="56"/>
    <s v="Mendelova univerzita v Brně/Fakulta regionálního rozvoje a mezinárodních studií"/>
    <n v="191993323"/>
    <s v="B"/>
    <s v="Společenská relevance"/>
    <s v="Smolík, Josef"/>
    <s v="Subkultury mládeže: sociologické, psychologické a pedagogické aspekty"/>
    <x v="4"/>
    <s v="5.4 Sociology"/>
    <s v="-"/>
    <x v="0"/>
    <x v="2"/>
    <n v="0"/>
    <n v="0"/>
    <n v="0"/>
    <n v="1"/>
    <n v="0"/>
    <n v="0"/>
  </r>
  <r>
    <s v="VŠ"/>
    <s v="Ministerstvo školství, mládeže a tělovýchovy"/>
    <n v="62156489"/>
    <x v="56"/>
    <s v="Mendelova univerzita v Brně/Fakulta regionálního rozvoje a mezinárodních studií"/>
    <n v="191993339"/>
    <s v="B"/>
    <s v="Přínos k poznání"/>
    <s v="Horák, Miroslav"/>
    <s v="Ayahuasca v České republice"/>
    <x v="4"/>
    <s v="5.4 Sociology"/>
    <s v="Antropology, ethnology"/>
    <x v="0"/>
    <x v="2"/>
    <n v="0"/>
    <n v="0"/>
    <n v="0"/>
    <n v="1"/>
    <n v="0"/>
    <n v="0"/>
  </r>
  <r>
    <s v="VŠ"/>
    <s v="Ministerstvo školství, mládeže a tělovýchovy"/>
    <n v="62156489"/>
    <x v="56"/>
    <s v="Mendelova univerzita v Brně/Fakulta regionálního rozvoje a mezinárodních studií"/>
    <n v="191993358"/>
    <s v="B"/>
    <s v="Společenská relevance"/>
    <s v="Taterová, Eva"/>
    <s v="Československá diplomacie a Izrael v letech 1948-1967"/>
    <x v="4"/>
    <s v="5.6 Political science"/>
    <s v="Political science"/>
    <x v="0"/>
    <x v="3"/>
    <n v="0"/>
    <n v="0"/>
    <n v="0"/>
    <n v="0"/>
    <n v="1"/>
    <n v="0"/>
  </r>
  <r>
    <s v="VŠ"/>
    <s v="Ministerstvo školství, mládeže a tělovýchovy"/>
    <n v="62156489"/>
    <x v="56"/>
    <s v="Mendelova univerzita v Brně/Lesnická a dřevařská fakulta"/>
    <n v="192035761"/>
    <s v="N"/>
    <s v="Přínos k poznání"/>
    <s v="Bajer, Aleš;Lisá, Lenka"/>
    <s v="Metodika odběrů a zpracování vzorků pro geoarcheologický výzkum &amp;quot;Výzkum sedimentárního záznamu&amp;quot;"/>
    <x v="2"/>
    <s v="6.1 History and Archaeology"/>
    <s v="Archaeology"/>
    <x v="0"/>
    <x v="1"/>
    <n v="0"/>
    <n v="0"/>
    <n v="1"/>
    <n v="0"/>
    <n v="0"/>
    <n v="0"/>
  </r>
  <r>
    <s v="VŠ"/>
    <s v="Ministerstvo školství, mládeže a tělovýchovy"/>
    <n v="62156489"/>
    <x v="56"/>
    <s v="Mendelova univerzita v Brně/Agronomická fakulta"/>
    <n v="191887599"/>
    <s v="N"/>
    <s v="Společenská relevance"/>
    <s v="Vrtková, Irena;Surýnek, Jakub"/>
    <s v="Kvantifikace obsahu mastitidních patogenů v mléce a mlezivu dojnic, ovcí a koz"/>
    <x v="1"/>
    <n v="10600"/>
    <n v="10603"/>
    <x v="1"/>
    <x v="2"/>
    <n v="0"/>
    <n v="0"/>
    <n v="0"/>
    <n v="1"/>
    <n v="0"/>
    <n v="0"/>
  </r>
  <r>
    <s v="VŠ"/>
    <s v="Ministerstvo školství, mládeže a tělovýchovy"/>
    <n v="62156489"/>
    <x v="56"/>
    <s v="Mendelova univerzita v Brně/Provozně ekonomická fakulta"/>
    <n v="191903572"/>
    <s v="B"/>
    <s v="Společenská relevance"/>
    <s v="Hampel, David;Janová, Jitka;Dobešová, Anna;Adamec, Václav;Myšková, Kateřina;Koláčková, Pavla"/>
    <s v="Statsimg - Aplikace analýzy obrazu v odrůdovém zkušebnictví"/>
    <x v="1"/>
    <n v="10100"/>
    <n v="10103"/>
    <x v="1"/>
    <x v="0"/>
    <n v="0"/>
    <n v="1"/>
    <n v="0"/>
    <n v="0"/>
    <n v="0"/>
    <n v="0"/>
  </r>
  <r>
    <s v="VŠ"/>
    <s v="Ministerstvo školství, mládeže a tělovýchovy"/>
    <n v="62156489"/>
    <x v="56"/>
    <s v="Mendelova univerzita v Brně/Provozně ekonomická fakulta"/>
    <n v="191926507"/>
    <s v="R"/>
    <s v="Společenská relevance"/>
    <s v="Brázda, Václav;Šťastný, Jiří;Kolomazník, Jan;Lýsek, Jiří;Kovařík, Jan"/>
    <s v="DNA analyzer"/>
    <x v="1"/>
    <n v="10200"/>
    <n v="10201"/>
    <x v="1"/>
    <x v="1"/>
    <n v="0"/>
    <n v="0"/>
    <n v="1"/>
    <n v="0"/>
    <n v="0"/>
    <n v="0"/>
  </r>
  <r>
    <s v="VŠ"/>
    <s v="Ministerstvo školství, mládeže a tělovýchovy"/>
    <n v="62156489"/>
    <x v="56"/>
    <s v="Mendelova univerzita v Brně/Provozně ekonomická fakulta"/>
    <n v="191926601"/>
    <s v="R"/>
    <s v="Společenská relevance"/>
    <s v="Schubert, David;Trenz, Oldřich"/>
    <s v="Metodika vývoje moderních webových aplikací na straně klienta"/>
    <x v="1"/>
    <n v="10200"/>
    <n v="10201"/>
    <x v="1"/>
    <x v="2"/>
    <n v="0"/>
    <n v="0"/>
    <n v="0"/>
    <n v="1"/>
    <n v="0"/>
    <n v="0"/>
  </r>
  <r>
    <s v="VŠ"/>
    <s v="Ministerstvo školství, mládeže a tělovýchovy"/>
    <n v="62156489"/>
    <x v="56"/>
    <s v="Mendelova univerzita v Brně/Provozně ekonomická fakulta"/>
    <n v="191926637"/>
    <s v="V"/>
    <s v="Společenská relevance"/>
    <s v="Přichystal, Jan;Dařena, František;Lýsek, Jiří;Turčínek, Pavel;Schubert, David;Jakúbek, Tomáš"/>
    <s v="Systém pro výběr dodavatelů na základě požadavků uživatelů"/>
    <x v="1"/>
    <n v="10200"/>
    <n v="10201"/>
    <x v="1"/>
    <x v="1"/>
    <n v="0"/>
    <n v="0"/>
    <n v="1"/>
    <n v="0"/>
    <n v="0"/>
    <n v="0"/>
  </r>
  <r>
    <s v="VŠ"/>
    <s v="Ministerstvo školství, mládeže a tělovýchovy"/>
    <n v="62156489"/>
    <x v="56"/>
    <s v="Mendelova univerzita v Brně/Agronomická fakulta"/>
    <n v="191927102"/>
    <s v="P"/>
    <s v="Společenská relevance"/>
    <s v="Geršl, Milan;Geršlová, Eva"/>
    <s v="Hydrodynamický vzorkovač suspendované hmoty vodních toků, způsob vzorkování a jeho použití"/>
    <x v="1"/>
    <n v="10500"/>
    <n v="10501"/>
    <x v="1"/>
    <x v="1"/>
    <n v="0"/>
    <n v="0"/>
    <n v="1"/>
    <n v="0"/>
    <n v="0"/>
    <n v="0"/>
  </r>
  <r>
    <s v="VŠ"/>
    <s v="Ministerstvo školství, mládeže a tělovýchovy"/>
    <n v="62156489"/>
    <x v="56"/>
    <s v="Mendelova univerzita v Brně/Agronomická fakulta"/>
    <n v="191927140"/>
    <s v="F"/>
    <s v="Společenská relevance"/>
    <s v="Kopel, Pavel;Heger, Zbyněk;Cernei, Natalia;Zítka, Ondřej;Kizek, René;Adam, Vojtěch;Skládanka, Jiří;Zítka, Jan;Horký, Pavel"/>
    <s v="Paramagnetická polymerní kompozice určená k izolaci biogenních aminů obsahující paramagnetické částice"/>
    <x v="1"/>
    <n v="10400"/>
    <n v="10402"/>
    <x v="1"/>
    <x v="2"/>
    <n v="0"/>
    <n v="0"/>
    <n v="0"/>
    <n v="1"/>
    <n v="0"/>
    <n v="0"/>
  </r>
  <r>
    <s v="VŠ"/>
    <s v="Ministerstvo školství, mládeže a tělovýchovy"/>
    <n v="62156489"/>
    <x v="56"/>
    <s v="Mendelova univerzita v Brně/Agronomická fakulta"/>
    <n v="191927141"/>
    <s v="F"/>
    <s v="Společenská relevance"/>
    <s v="Kopel, Pavel;Moulick, Amitava;Milosavljević, Vedran;Zítka, Jan;Kizek, René;Zítka, Ondřej;Vaculovičová, Markéta;Adam, Vojtěch"/>
    <s v="Zařízení pro detekci míry poškození DNA způsobeného zářením"/>
    <x v="1"/>
    <n v="10400"/>
    <n v="10406"/>
    <x v="1"/>
    <x v="1"/>
    <n v="0"/>
    <n v="0"/>
    <n v="1"/>
    <n v="0"/>
    <n v="0"/>
    <n v="0"/>
  </r>
  <r>
    <s v="VŠ"/>
    <s v="Ministerstvo školství, mládeže a tělovýchovy"/>
    <n v="62156489"/>
    <x v="56"/>
    <s v="Mendelova univerzita v Brně/Lesnická a dřevařská fakulta"/>
    <n v="191927430"/>
    <s v="P"/>
    <s v="Společenská relevance"/>
    <s v="Pařil, Petr;Baar, Jan;Dejmal, Aleš;Foret, František;Křenková, Jana"/>
    <s v="Způsob ošetření a barvení dřeva obsahujícího třísloviny"/>
    <x v="1"/>
    <n v="10600"/>
    <n v="10608"/>
    <x v="1"/>
    <x v="0"/>
    <n v="0"/>
    <n v="1"/>
    <n v="0"/>
    <n v="0"/>
    <n v="0"/>
    <n v="0"/>
  </r>
  <r>
    <s v="VŠ"/>
    <s v="Ministerstvo školství, mládeže a tělovýchovy"/>
    <n v="62156489"/>
    <x v="56"/>
    <s v="Mendelova univerzita v Brně/Zahradnická fakulta (Lednice)"/>
    <n v="191887413"/>
    <s v="F"/>
    <s v="Společenská relevance"/>
    <s v="Vokurka, Jan;Kopal, Jaroslav;Kýhos, Karel;Strohalm, Jan;Houška, Milan;Landfeld, Aleš;Novotná, Pavla;Híc, Pavel;Balík, Josef;Tříska, Jan;Vrchotová, Naděžda"/>
    <s v="Potravinářský výrobek typu sirupu s obsahem smrkových výhonků a lignanů"/>
    <x v="3"/>
    <n v="21100"/>
    <n v="21101"/>
    <x v="1"/>
    <x v="1"/>
    <n v="0"/>
    <n v="0"/>
    <n v="1"/>
    <n v="0"/>
    <n v="0"/>
    <n v="0"/>
  </r>
  <r>
    <s v="VŠ"/>
    <s v="Ministerstvo školství, mládeže a tělovýchovy"/>
    <n v="62156489"/>
    <x v="56"/>
    <s v="Mendelova univerzita v Brně/Zahradnická fakulta (Lednice)"/>
    <n v="191887414"/>
    <s v="P"/>
    <s v="Společenská relevance"/>
    <s v="Balík, Josef;Veverka, Jaromír;Kyseláková, Marie;Híc, Pavel;Horák, Miroslav;Tománková, Eva;Šnurkovič, Petr;Houška, Milan;Kýhos, Karel;Tříska, Jan;Vrchotová, Naděžda;Totušek, Jiří;Lefnerová, Danuše;Sobota, Jindřich"/>
    <s v="Způsob výroby termomacerovaného hroznového moštu s přídavkem kyseliny L-askorbové"/>
    <x v="3"/>
    <n v="21100"/>
    <n v="21101"/>
    <x v="1"/>
    <x v="1"/>
    <n v="0"/>
    <n v="0"/>
    <n v="1"/>
    <n v="0"/>
    <n v="0"/>
    <n v="0"/>
  </r>
  <r>
    <s v="VŠ"/>
    <s v="Ministerstvo školství, mládeže a tělovýchovy"/>
    <n v="62156489"/>
    <x v="56"/>
    <s v="Mendelova univerzita v Brně/Agronomická fakulta"/>
    <n v="191887622"/>
    <s v="F"/>
    <s v="Společenská relevance"/>
    <s v="Teplá, Jana;Šustová, Květoslava;Lužová, Táňa;Kalhotka, Libor;Dostálová, Lenka;Detvanová, Lenka;Sýkora, Vladimír;Dvořák, Lukáš"/>
    <s v="Syrovátková koupel"/>
    <x v="3"/>
    <n v="20800"/>
    <n v="20801"/>
    <x v="1"/>
    <x v="3"/>
    <n v="0"/>
    <n v="0"/>
    <n v="0"/>
    <n v="0"/>
    <n v="1"/>
    <n v="0"/>
  </r>
  <r>
    <s v="VŠ"/>
    <s v="Ministerstvo školství, mládeže a tělovýchovy"/>
    <n v="62156489"/>
    <x v="56"/>
    <s v="Mendelova univerzita v Brně/Agronomická fakulta"/>
    <n v="191887628"/>
    <s v="Z"/>
    <s v="Společenská relevance"/>
    <s v="Šustová, Květoslava;Kalhotka, Libor;Kilián, Libor;Mešková, Ivana"/>
    <s v="Technologie výroby polotvrdého zrajícího sýru s protektivní kulturou"/>
    <x v="3"/>
    <n v="21100"/>
    <n v="21101"/>
    <x v="1"/>
    <x v="3"/>
    <n v="0"/>
    <n v="0"/>
    <n v="0"/>
    <n v="0"/>
    <n v="1"/>
    <n v="0"/>
  </r>
  <r>
    <s v="VŠ"/>
    <s v="Ministerstvo školství, mládeže a tělovýchovy"/>
    <n v="62156489"/>
    <x v="56"/>
    <s v="Mendelova univerzita v Brně/Agronomická fakulta"/>
    <n v="191887629"/>
    <s v="Z"/>
    <s v="Společenská relevance"/>
    <s v="Šustová, Květoslava;Kalhotka, Libor;Teplá, Jana;Kaiseršotová, Dana"/>
    <s v="Technologie výroby syrovátkového sirupu"/>
    <x v="3"/>
    <n v="21100"/>
    <n v="21101"/>
    <x v="1"/>
    <x v="2"/>
    <n v="0"/>
    <n v="0"/>
    <n v="0"/>
    <n v="1"/>
    <n v="0"/>
    <n v="0"/>
  </r>
  <r>
    <s v="VŠ"/>
    <s v="Ministerstvo školství, mládeže a tělovýchovy"/>
    <n v="62156489"/>
    <x v="56"/>
    <s v="Mendelova univerzita v Brně/Agronomická fakulta"/>
    <n v="191926798"/>
    <s v="P"/>
    <s v="Společenská relevance"/>
    <s v="Žák, Marek;Fajman, Martin"/>
    <s v="Plnoprůtočný pant pro průtočné spojení dvou součástí"/>
    <x v="3"/>
    <n v="20300"/>
    <n v="20302"/>
    <x v="1"/>
    <x v="2"/>
    <n v="0"/>
    <n v="0"/>
    <n v="0"/>
    <n v="1"/>
    <n v="0"/>
    <n v="0"/>
  </r>
  <r>
    <s v="VŠ"/>
    <s v="Ministerstvo školství, mládeže a tělovýchovy"/>
    <n v="62156489"/>
    <x v="56"/>
    <s v="Mendelova univerzita v Brně/Lesnická a dřevařská fakulta"/>
    <n v="191927338"/>
    <s v="P"/>
    <s v="Společenská relevance"/>
    <s v="Peš, Michal"/>
    <s v="Vícenožový kráječ na výrobu podélně krájené okrasné dýhy z řeziva"/>
    <x v="3"/>
    <n v="20300"/>
    <n v="20302"/>
    <x v="1"/>
    <x v="2"/>
    <n v="0"/>
    <n v="0"/>
    <n v="0"/>
    <n v="1"/>
    <n v="0"/>
    <n v="0"/>
  </r>
  <r>
    <s v="VŠ"/>
    <s v="Ministerstvo školství, mládeže a tělovýchovy"/>
    <n v="62156489"/>
    <x v="56"/>
    <s v="Mendelova univerzita v Brně/Lesnická a dřevařská fakulta"/>
    <n v="191927422"/>
    <s v="P"/>
    <s v="Společenská relevance"/>
    <s v="Koutný, Ladislav;Skoupil, Jaromír;Pelikán, Petr"/>
    <s v="Zařízení pro bezpečný pohyb obsluhy a vertikální dopravu ryb rozšiřující využití šikmého požeráku"/>
    <x v="3"/>
    <n v="20100"/>
    <n v="20102"/>
    <x v="1"/>
    <x v="2"/>
    <n v="0"/>
    <n v="0"/>
    <n v="0"/>
    <n v="1"/>
    <n v="0"/>
    <n v="0"/>
  </r>
  <r>
    <s v="VŠ"/>
    <s v="Ministerstvo školství, mládeže a tělovýchovy"/>
    <n v="62156489"/>
    <x v="56"/>
    <s v="Mendelova univerzita v Brně/Lesnická a dřevařská fakulta"/>
    <n v="191927521"/>
    <s v="F"/>
    <s v="Společenská relevance"/>
    <s v="Šimek, Milan;Dlauhý, Zdeněk"/>
    <s v="Demontovatelná skládací židle"/>
    <x v="3"/>
    <n v="20500"/>
    <n v="20501"/>
    <x v="1"/>
    <x v="3"/>
    <n v="0"/>
    <n v="0"/>
    <n v="0"/>
    <n v="0"/>
    <n v="1"/>
    <n v="0"/>
  </r>
  <r>
    <s v="VŠ"/>
    <s v="Ministerstvo školství, mládeže a tělovýchovy"/>
    <n v="62156489"/>
    <x v="56"/>
    <s v="Mendelova univerzita v Brně/Lesnická a dřevařská fakulta"/>
    <n v="191927526"/>
    <s v="F"/>
    <s v="Společenská relevance"/>
    <s v="Tauber, Jiří;Voith, Petr"/>
    <s v="Křeslo"/>
    <x v="3"/>
    <n v="20500"/>
    <n v="20501"/>
    <x v="1"/>
    <x v="3"/>
    <n v="0"/>
    <n v="0"/>
    <n v="0"/>
    <n v="0"/>
    <n v="1"/>
    <n v="0"/>
  </r>
  <r>
    <s v="VŠ"/>
    <s v="Ministerstvo školství, mládeže a tělovýchovy"/>
    <n v="62156489"/>
    <x v="56"/>
    <s v="Mendelova univerzita v Brně/Lesnická a dřevařská fakulta"/>
    <n v="191927548"/>
    <s v="P"/>
    <s v="Společenská relevance"/>
    <s v="Krontorád, Karel"/>
    <s v="Kombinovaný stroj na štípání a hoblování dřevěného obrobku"/>
    <x v="3"/>
    <n v="20500"/>
    <n v="20501"/>
    <x v="1"/>
    <x v="3"/>
    <n v="0"/>
    <n v="0"/>
    <n v="0"/>
    <n v="0"/>
    <n v="1"/>
    <n v="0"/>
  </r>
  <r>
    <s v="VŠ"/>
    <s v="Ministerstvo školství, mládeže a tělovýchovy"/>
    <n v="62156489"/>
    <x v="56"/>
    <s v="Mendelova univerzita v Brně/Lesnická a dřevařská fakulta"/>
    <n v="191927549"/>
    <s v="P"/>
    <s v="Společenská relevance"/>
    <s v="Krontorád, Karel"/>
    <s v="Způsob měření prodyšnosti porézních materiálů a zařízení pro toto měření"/>
    <x v="3"/>
    <n v="20500"/>
    <n v="20501"/>
    <x v="1"/>
    <x v="3"/>
    <n v="0"/>
    <n v="0"/>
    <n v="0"/>
    <n v="0"/>
    <n v="1"/>
    <n v="0"/>
  </r>
  <r>
    <s v="VŠ"/>
    <s v="Ministerstvo školství, mládeže a tělovýchovy"/>
    <n v="62156489"/>
    <x v="56"/>
    <s v="Mendelova univerzita v Brně/Lesnická a dřevařská fakulta"/>
    <n v="191927629"/>
    <s v="F"/>
    <s v="Společenská relevance"/>
    <s v="Holouš, Zdeněk;Tesařová, Daniela"/>
    <s v="Antibakteriální úložný nábytek"/>
    <x v="3"/>
    <n v="20500"/>
    <n v="20501"/>
    <x v="1"/>
    <x v="3"/>
    <n v="0"/>
    <n v="0"/>
    <n v="0"/>
    <n v="0"/>
    <n v="1"/>
    <n v="0"/>
  </r>
  <r>
    <s v="VŠ"/>
    <s v="Ministerstvo školství, mládeže a tělovýchovy"/>
    <n v="62156489"/>
    <x v="56"/>
    <s v="Mendelova univerzita v Brně/Zahradnická fakulta (Lednice)"/>
    <n v="191927664"/>
    <s v="P"/>
    <s v="Společenská relevance"/>
    <s v="Híc, Pavel;Horák, Miroslav;Balík, Josef"/>
    <s v="Způsob výroby dihydrátu siřičitanu měďnato-měďného"/>
    <x v="3"/>
    <n v="21100"/>
    <n v="21101"/>
    <x v="1"/>
    <x v="3"/>
    <n v="0"/>
    <n v="0"/>
    <n v="0"/>
    <n v="0"/>
    <n v="1"/>
    <n v="0"/>
  </r>
  <r>
    <s v="VŠ"/>
    <s v="Ministerstvo školství, mládeže a tělovýchovy"/>
    <n v="62156489"/>
    <x v="56"/>
    <s v="Mendelova univerzita v Brně/Zahradnická fakulta (Lednice)"/>
    <n v="191887415"/>
    <s v="Z"/>
    <s v="Společenská relevance"/>
    <s v="Balík, Josef;Goliáš, Jan;Němcová, Anna;Horák, Miroslav;Kožíšková, Jarmila;Šnurkovič, Petr"/>
    <s v="Ověřená technologie skladování plodů asijských hrušní OT1/16"/>
    <x v="0"/>
    <n v="40100"/>
    <n v="40105"/>
    <x v="1"/>
    <x v="1"/>
    <n v="0"/>
    <n v="0"/>
    <n v="1"/>
    <n v="0"/>
    <n v="0"/>
    <n v="0"/>
  </r>
  <r>
    <s v="VŠ"/>
    <s v="Ministerstvo školství, mládeže a tělovýchovy"/>
    <n v="62156489"/>
    <x v="56"/>
    <s v="Mendelova univerzita v Brně/Lesnická a dřevařská fakulta"/>
    <n v="191887453"/>
    <s v="N"/>
    <s v="Společenská relevance"/>
    <s v="Hurt, Václav;Mauer, Oldřich"/>
    <s v="Podsadby přípravných porostů břízy bělokoré, olše a jeřábu ptačího bukem lesním a jedlí bělokorou"/>
    <x v="0"/>
    <n v="40100"/>
    <n v="40102"/>
    <x v="1"/>
    <x v="1"/>
    <n v="0"/>
    <n v="0"/>
    <n v="1"/>
    <n v="0"/>
    <n v="0"/>
    <n v="0"/>
  </r>
  <r>
    <s v="VŠ"/>
    <s v="Ministerstvo školství, mládeže a tělovýchovy"/>
    <n v="62156489"/>
    <x v="56"/>
    <s v="Mendelova univerzita v Brně/Agronomická fakulta"/>
    <n v="191887476"/>
    <s v="N"/>
    <s v="Společenská relevance"/>
    <s v="Podhrázská, Jana;Kučera, Josef;Středa, Tomáš;Středová, Hana;Chuchma, Filip"/>
    <s v="Mapa oblastí potenciálně ohrožených větrnou erozí na podkladu půdně-klimatických faktorů"/>
    <x v="0"/>
    <n v="40100"/>
    <n v="40104"/>
    <x v="1"/>
    <x v="2"/>
    <n v="0"/>
    <n v="0"/>
    <n v="0"/>
    <n v="1"/>
    <n v="0"/>
    <n v="0"/>
  </r>
  <r>
    <s v="VŠ"/>
    <s v="Ministerstvo školství, mládeže a tělovýchovy"/>
    <n v="62156489"/>
    <x v="56"/>
    <s v="Mendelova univerzita v Brně/Agronomická fakulta"/>
    <n v="191887631"/>
    <s v="N"/>
    <s v="Společenská relevance"/>
    <s v="Hanuš, Oto;Klimešová, Marcela;Jedelská, Radoslava;Chládek, Gustav;Falta, Daniel;Kopecký, Jaroslav;Nejeschlebová, Ludmila;Vondrušková, Eva"/>
    <s v="Transformace bakteriálních elektronických impulsů průtočné cytometrie na klasické hodnoty celkového počtu mesofilních mikroorganismů v laboratořích rozborů mléka"/>
    <x v="0"/>
    <n v="40200"/>
    <n v="40201"/>
    <x v="1"/>
    <x v="1"/>
    <n v="0"/>
    <n v="0"/>
    <n v="1"/>
    <n v="0"/>
    <n v="0"/>
    <n v="0"/>
  </r>
  <r>
    <s v="VŠ"/>
    <s v="Ministerstvo školství, mládeže a tělovýchovy"/>
    <n v="62156489"/>
    <x v="56"/>
    <s v="Mendelova univerzita v Brně/Agronomická fakulta"/>
    <n v="191887632"/>
    <s v="N"/>
    <s v="Společenská relevance"/>
    <s v="Středa, Tomáš;Středová, Hana;Podhrázská, Jana;Chuchma, Filip;Hájková, Lenka;Haberle, Jan;Svoboda, Pavel;Kučera, Josef;Pánek, Jan;Majeská Čudejková, Maria"/>
    <s v="Mapa oblastí se zvýšeným rizikem výskytu agronomického sucha pro ozimou pšenici"/>
    <x v="0"/>
    <n v="40100"/>
    <n v="40101"/>
    <x v="1"/>
    <x v="2"/>
    <n v="0"/>
    <n v="0"/>
    <n v="0"/>
    <n v="1"/>
    <n v="0"/>
    <n v="0"/>
  </r>
  <r>
    <s v="VŠ"/>
    <s v="Ministerstvo školství, mládeže a tělovýchovy"/>
    <n v="62156489"/>
    <x v="56"/>
    <s v="Mendelova univerzita v Brně/Agronomická fakulta"/>
    <n v="191887633"/>
    <s v="N"/>
    <s v="Společenská relevance"/>
    <s v="Středa, Tomáš;Středová, Hana;Podhrázská, Jana;Chuchma, Filip;Haberle, Jan;Svoboda, Pavel;Kučera, Josef;Pánek, Jan;Majeská Čudejková, Maria"/>
    <s v="Mapa oblastí se zvýšeným rizikem výskytu sucha v době setí ozimé pšenice"/>
    <x v="0"/>
    <n v="40100"/>
    <n v="40106"/>
    <x v="1"/>
    <x v="1"/>
    <n v="0"/>
    <n v="0"/>
    <n v="1"/>
    <n v="0"/>
    <n v="0"/>
    <n v="0"/>
  </r>
  <r>
    <s v="VŠ"/>
    <s v="Ministerstvo školství, mládeže a tělovýchovy"/>
    <n v="62156489"/>
    <x v="56"/>
    <s v="Mendelova univerzita v Brně/Agronomická fakulta"/>
    <n v="191887640"/>
    <s v="Z"/>
    <s v="Společenská relevance"/>
    <s v="Smutný, Vladimír;Lukas, Vojtěch;Neudert, Lubomír;Šedek, Antonín"/>
    <s v="Úzkořádková technologie pěstování kukuřice na siláž a zrno"/>
    <x v="0"/>
    <n v="40100"/>
    <n v="40106"/>
    <x v="1"/>
    <x v="1"/>
    <n v="0"/>
    <n v="0"/>
    <n v="1"/>
    <n v="0"/>
    <n v="0"/>
    <n v="0"/>
  </r>
  <r>
    <s v="VŠ"/>
    <s v="Ministerstvo školství, mládeže a tělovýchovy"/>
    <n v="62156489"/>
    <x v="56"/>
    <s v="Mendelova univerzita v Brně/Agronomická fakulta"/>
    <n v="191887641"/>
    <s v="N"/>
    <s v="Společenská relevance"/>
    <s v="Podhrázská, Jana;Kučera, Josef;Středa, Tomáš;Středová, Hana"/>
    <s v="Mapa rizika ohrožení orné půdy větrnou erozí podle katastrů"/>
    <x v="0"/>
    <n v="40100"/>
    <n v="40104"/>
    <x v="1"/>
    <x v="1"/>
    <n v="0"/>
    <n v="0"/>
    <n v="1"/>
    <n v="0"/>
    <n v="0"/>
    <n v="0"/>
  </r>
  <r>
    <s v="VŠ"/>
    <s v="Ministerstvo školství, mládeže a tělovýchovy"/>
    <n v="62156489"/>
    <x v="56"/>
    <s v="Mendelova univerzita v Brně/Agronomická fakulta"/>
    <n v="191887642"/>
    <s v="F"/>
    <s v="Společenská relevance"/>
    <s v="Marada, Petr;Skládanka, Jiří"/>
    <s v="Travobylinná směs pro extenzivní hospodaření na orné půdě"/>
    <x v="0"/>
    <n v="40100"/>
    <n v="40106"/>
    <x v="1"/>
    <x v="2"/>
    <n v="0"/>
    <n v="0"/>
    <n v="0"/>
    <n v="1"/>
    <n v="0"/>
    <n v="0"/>
  </r>
  <r>
    <s v="VŠ"/>
    <s v="Ministerstvo školství, mládeže a tělovýchovy"/>
    <n v="62156489"/>
    <x v="56"/>
    <s v="Mendelova univerzita v Brně/Lesnická a dřevařská fakulta"/>
    <n v="191903620"/>
    <s v="G"/>
    <s v="Společenská relevance"/>
    <s v="Neruda, Jindřich;Ulrich, Radomír;Klimeš, Pavel"/>
    <s v="Prototyp pásového vyvážecího traktoru (forwarderu) LVS 511 Novotný"/>
    <x v="0"/>
    <n v="40100"/>
    <n v="40102"/>
    <x v="1"/>
    <x v="2"/>
    <n v="0"/>
    <n v="0"/>
    <n v="0"/>
    <n v="1"/>
    <n v="0"/>
    <n v="0"/>
  </r>
  <r>
    <s v="VŠ"/>
    <s v="Ministerstvo školství, mládeže a tělovýchovy"/>
    <n v="62156489"/>
    <x v="56"/>
    <s v="Mendelova univerzita v Brně/Zahradnická fakulta (Lednice)"/>
    <n v="191903634"/>
    <s v="F"/>
    <s v="Společenská relevance"/>
    <s v="Maršálek, Blahoslav;Polcarová, Alena;Pavlíková, Marcela;Bartoš, Michal;Nývltová, Zora;Volková, Jana;Kopta, Tomáš;Pokluda, Robert;Jurica, Miloš"/>
    <s v="Pomocný rostlinný přípravek na bázi bakterií a řasy"/>
    <x v="0"/>
    <n v="40100"/>
    <n v="40101"/>
    <x v="1"/>
    <x v="2"/>
    <n v="0"/>
    <n v="0"/>
    <n v="0"/>
    <n v="1"/>
    <n v="0"/>
    <n v="0"/>
  </r>
  <r>
    <s v="VŠ"/>
    <s v="Ministerstvo školství, mládeže a tělovýchovy"/>
    <n v="62156489"/>
    <x v="56"/>
    <s v="Mendelova univerzita v Brně/Agronomická fakulta"/>
    <n v="191927092"/>
    <s v="N"/>
    <s v="Společenská relevance"/>
    <s v="Hanuš, Oto;Jedelská, Radoslava;Chládek, Gustav;Klimešová, Marcela;Falta, Daniel;Němečková, Irena;Roubal, Petr;Kopecký, Jaroslav;Nejeschlebová, Ludmila;Vondrušková, Eva;Hegedüšová, Zdeňka"/>
    <s v="Předpověď úrovně termostability syrového kravského mléka pro výběr suroviny ke zpracování na kondenzované mléko podle faktorů prvovýroby"/>
    <x v="0"/>
    <n v="40200"/>
    <n v="40201"/>
    <x v="1"/>
    <x v="2"/>
    <n v="0"/>
    <n v="0"/>
    <n v="0"/>
    <n v="1"/>
    <n v="0"/>
    <n v="0"/>
  </r>
  <r>
    <s v="VŠ"/>
    <s v="Ministerstvo školství, mládeže a tělovýchovy"/>
    <n v="62156489"/>
    <x v="56"/>
    <s v="Mendelova univerzita v Brně/Agronomická fakulta"/>
    <n v="191927093"/>
    <s v="N"/>
    <s v="Společenská relevance"/>
    <s v="Hanuš, Oto;Falta, Daniel;Chládek, Gustav;Jedelská, Radoslava;Klimešová, Marcela;Roubal, Petr;Kopecký, Jaroslav;Vondrušková, Eva"/>
    <s v="Postup predikce výsledků dojivosti v kontrole alternativního provedení mléčné užitkovosti dojeného skotu"/>
    <x v="0"/>
    <n v="40200"/>
    <n v="40201"/>
    <x v="1"/>
    <x v="1"/>
    <n v="0"/>
    <n v="0"/>
    <n v="1"/>
    <n v="0"/>
    <n v="0"/>
    <n v="0"/>
  </r>
  <r>
    <s v="VŠ"/>
    <s v="Ministerstvo školství, mládeže a tělovýchovy"/>
    <n v="62156489"/>
    <x v="56"/>
    <s v="Mendelova univerzita v Brně/Fakulta regionálního rozvoje a mezinárodních studií"/>
    <n v="191927296"/>
    <s v="B"/>
    <s v="Společenská relevance"/>
    <s v="Schneider, Jiří;Holušová, Kateřina;Buchtová, Martina;Konečný, Ondřej;Kozumplíková, Alice;Lacina, Darek;Lampartová, Ivana;Lorencová, Helena;Miškolci, Simona;Redlichová, Radka;Venzlů, Michaela;Vyskot, Ilja"/>
    <s v="Ekosystémové služby a funkce lesů"/>
    <x v="0"/>
    <n v="40100"/>
    <n v="40102"/>
    <x v="1"/>
    <x v="1"/>
    <n v="0"/>
    <n v="0"/>
    <n v="1"/>
    <n v="0"/>
    <n v="0"/>
    <n v="0"/>
  </r>
  <r>
    <s v="VŠ"/>
    <s v="Ministerstvo školství, mládeže a tělovýchovy"/>
    <n v="62156489"/>
    <x v="56"/>
    <s v="Mendelova univerzita v Brně/Zahradnická fakulta (Lednice)"/>
    <n v="191927736"/>
    <s v="Z"/>
    <s v="Společenská relevance"/>
    <s v="Kobza, František;Pokluda, Robert"/>
    <s v="Ochranná práva k odrůdě astry čínské (Callistephus chinensis (L.) Nees), schválený název Flora světle modrá"/>
    <x v="0"/>
    <n v="40100"/>
    <n v="40105"/>
    <x v="1"/>
    <x v="2"/>
    <n v="0"/>
    <n v="0"/>
    <n v="0"/>
    <n v="1"/>
    <n v="0"/>
    <n v="0"/>
  </r>
  <r>
    <s v="VŠ"/>
    <s v="Ministerstvo školství, mládeže a tělovýchovy"/>
    <n v="62156489"/>
    <x v="56"/>
    <s v="Mendelova univerzita v Brně/Zahradnická fakulta (Lednice)"/>
    <n v="191927737"/>
    <s v="Z"/>
    <s v="Společenská relevance"/>
    <s v="Kobza, František;Pokluda, Robert"/>
    <s v="Ochranná práva k odrůdě astry čínské (Callistephus chinensis (L.) Nees), schválený název Flora tmavě modrá"/>
    <x v="0"/>
    <n v="40100"/>
    <n v="40105"/>
    <x v="1"/>
    <x v="2"/>
    <n v="0"/>
    <n v="0"/>
    <n v="0"/>
    <n v="1"/>
    <n v="0"/>
    <n v="0"/>
  </r>
  <r>
    <s v="VŠ"/>
    <s v="Ministerstvo školství, mládeže a tělovýchovy"/>
    <n v="62156489"/>
    <x v="56"/>
    <s v="Mendelova univerzita v Brně/Zahradnická fakulta (Lednice)"/>
    <n v="191927738"/>
    <s v="Z"/>
    <s v="Společenská relevance"/>
    <s v="Kobza, František;Pokluda, Robert"/>
    <s v="Ochranná práva k odrůdě astry čínské (Callistephus chinensis (L.) Nees), schválený název Flora žlutě bílá"/>
    <x v="0"/>
    <n v="40100"/>
    <n v="40105"/>
    <x v="1"/>
    <x v="2"/>
    <n v="0"/>
    <n v="0"/>
    <n v="0"/>
    <n v="1"/>
    <n v="0"/>
    <n v="0"/>
  </r>
  <r>
    <s v="VŠ"/>
    <s v="Ministerstvo školství, mládeže a tělovýchovy"/>
    <n v="62156489"/>
    <x v="56"/>
    <s v="Mendelova univerzita v Brně/Fakulta regionálního rozvoje a mezinárodních studií"/>
    <n v="191927189"/>
    <s v="B"/>
    <s v="Společenská relevance"/>
    <s v="Čeněk, Jiří;Smolík, Josef;Vykoukalová, Zdeňka"/>
    <s v="Interkulturní psychologie: Vybrané kapitoly"/>
    <x v="4"/>
    <n v="50100"/>
    <n v="50102"/>
    <x v="1"/>
    <x v="4"/>
    <n v="0"/>
    <n v="0"/>
    <n v="0"/>
    <n v="0"/>
    <n v="0"/>
    <n v="0"/>
  </r>
  <r>
    <s v="VŠ"/>
    <s v="Ministerstvo školství, mládeže a tělovýchovy"/>
    <n v="62156489"/>
    <x v="56"/>
    <s v="Mendelova univerzita v Brně/Provozně ekonomická fakulta"/>
    <n v="191926513"/>
    <s v="B"/>
    <s v="Společenská relevance"/>
    <s v="Kelblová, Hana"/>
    <s v="Zeměpisná označení výrobků a jejich právní ochrana"/>
    <x v="4"/>
    <n v="50500"/>
    <n v="50501"/>
    <x v="1"/>
    <x v="1"/>
    <n v="0"/>
    <n v="0"/>
    <n v="1"/>
    <n v="0"/>
    <n v="0"/>
    <n v="0"/>
  </r>
  <r>
    <s v="VŠ"/>
    <s v="Ministerstvo školství, mládeže a tělovýchovy"/>
    <n v="62156489"/>
    <x v="56"/>
    <s v="Mendelova univerzita v Brně/Provozně ekonomická fakulta"/>
    <n v="191926569"/>
    <s v="B"/>
    <s v="Společenská relevance"/>
    <s v="Formánková, Sylvie;Stevik, Kristin;Kučerová, Renata"/>
    <s v="Responsibility and Sustainability of Higher Education Institutions"/>
    <x v="4"/>
    <n v="50600"/>
    <n v="50603"/>
    <x v="1"/>
    <x v="2"/>
    <n v="0"/>
    <n v="0"/>
    <n v="0"/>
    <n v="1"/>
    <n v="0"/>
    <n v="0"/>
  </r>
  <r>
    <s v="VŠ"/>
    <s v="Ministerstvo školství, mládeže a tělovýchovy"/>
    <n v="62156489"/>
    <x v="56"/>
    <s v="Mendelova univerzita v Brně/Provozně ekonomická fakulta"/>
    <n v="191926638"/>
    <s v="V"/>
    <s v="Společenská relevance"/>
    <s v="Foltýnek, Tomáš;Dlabolová, Dita;Motyčka, Arnošt;Vranova, Hana;Calhoun, Benjamin;Linkeschová, Dana"/>
    <s v="Study on the comparison of policies for academic integrity in South-East Europe"/>
    <x v="4"/>
    <n v="50300"/>
    <n v="50301"/>
    <x v="1"/>
    <x v="1"/>
    <n v="0"/>
    <n v="0"/>
    <n v="1"/>
    <n v="0"/>
    <n v="0"/>
    <n v="0"/>
  </r>
  <r>
    <s v="VŠ"/>
    <s v="Ministerstvo školství, mládeže a tělovýchovy"/>
    <n v="62156489"/>
    <x v="56"/>
    <s v="Mendelova univerzita v Brně/Fakulta regionálního rozvoje a mezinárodních studií"/>
    <n v="191927181"/>
    <s v="B"/>
    <s v="Společenská relevance"/>
    <s v="Rajchlová, Jaroslava"/>
    <s v="Rizikový kapitál - možnost financování podniků"/>
    <x v="4"/>
    <n v="50600"/>
    <n v="50602"/>
    <x v="1"/>
    <x v="2"/>
    <n v="0"/>
    <n v="0"/>
    <n v="0"/>
    <n v="1"/>
    <n v="0"/>
    <n v="0"/>
  </r>
  <r>
    <s v="VŠ"/>
    <s v="Ministerstvo školství, mládeže a tělovýchovy"/>
    <n v="26482789"/>
    <x v="57"/>
    <s v="Metropolitní univerzita Praha, o.p.s."/>
    <n v="191908945"/>
    <s v="C"/>
    <s v="Přínos k poznání"/>
    <s v="Fanoulis, Evangelos"/>
    <s v="Civil Protection: Identifying Opportunities for Collaboration"/>
    <x v="4"/>
    <s v="5.6 Political science"/>
    <s v="Political science"/>
    <x v="0"/>
    <x v="5"/>
    <n v="1"/>
    <n v="0"/>
    <n v="0"/>
    <n v="0"/>
    <n v="0"/>
    <n v="0"/>
  </r>
  <r>
    <s v="VŠ"/>
    <s v="Ministerstvo školství, mládeže a tělovýchovy"/>
    <n v="26482789"/>
    <x v="57"/>
    <s v="Metropolitní univerzita Praha, o.p.s."/>
    <n v="191908970"/>
    <s v="B"/>
    <s v="Přínos k poznání"/>
    <s v="Bureš, Oldřich"/>
    <s v="A Decade of EU Counter-Terrorism and Intelligence: A Critical Assessment."/>
    <x v="4"/>
    <s v="5.6 Political science"/>
    <s v="Political science"/>
    <x v="0"/>
    <x v="0"/>
    <n v="0"/>
    <n v="1"/>
    <n v="0"/>
    <n v="0"/>
    <n v="0"/>
    <n v="0"/>
  </r>
  <r>
    <s v="VŠ"/>
    <s v="Ministerstvo školství, mládeže a tělovýchovy"/>
    <n v="26482789"/>
    <x v="57"/>
    <s v="Metropolitní univerzita Praha, o.p.s."/>
    <n v="191988217"/>
    <s v="B"/>
    <s v="Přínos k poznání"/>
    <s v="Stojić, Marko"/>
    <s v="Party Responses to the EU in the Western Balkans. Transformation, Opposition or Defiance?"/>
    <x v="4"/>
    <s v="5.6 Political science"/>
    <s v="Political science"/>
    <x v="0"/>
    <x v="0"/>
    <n v="0"/>
    <n v="1"/>
    <n v="0"/>
    <n v="0"/>
    <n v="0"/>
    <n v="0"/>
  </r>
  <r>
    <s v="VŠ"/>
    <s v="Ministerstvo školství, mládeže a tělovýchovy"/>
    <n v="26482789"/>
    <x v="57"/>
    <s v="Metropolitní univerzita Praha, o.p.s."/>
    <n v="191908908"/>
    <s v="B"/>
    <s v="Přínos k poznání"/>
    <s v="Strašáková, Mária;Kraus, Filip;Kizeková, Alica;Andělová, Petra"/>
    <s v="Unresolved Border, Land and Maritime Disputes in Southeast Asia: Bi- and Multilateral Conflict Resolution Approaches and ASEAN's Centrality"/>
    <x v="4"/>
    <s v="5.6 Political science"/>
    <s v="Political science"/>
    <x v="0"/>
    <x v="1"/>
    <n v="0"/>
    <n v="0"/>
    <n v="1"/>
    <n v="0"/>
    <n v="0"/>
    <n v="0"/>
  </r>
  <r>
    <s v="VŠ"/>
    <s v="Ministerstvo školství, mládeže a tělovýchovy"/>
    <n v="26482789"/>
    <x v="57"/>
    <s v="Metropolitní univerzita Praha, o.p.s."/>
    <n v="191908980"/>
    <s v="C"/>
    <s v="Přínos k poznání"/>
    <s v="Klíma, Michal"/>
    <s v="Clientelism, Corruption, and the Concept of Anti-Sytem Parties"/>
    <x v="4"/>
    <s v="5.6 Political science"/>
    <s v="Political science"/>
    <x v="0"/>
    <x v="1"/>
    <n v="0"/>
    <n v="0"/>
    <n v="1"/>
    <n v="0"/>
    <n v="0"/>
    <n v="0"/>
  </r>
  <r>
    <s v="VŠ"/>
    <s v="Ministerstvo školství, mládeže a tělovýchovy"/>
    <n v="26482789"/>
    <x v="57"/>
    <s v="Metropolitní univerzita Praha, o.p.s."/>
    <n v="191908897"/>
    <s v="C"/>
    <s v="Přínos k poznání"/>
    <s v="Březinová, Kateřina"/>
    <s v="Der Kalte Krieg auf Film. Propaganda im Dienste tschechoslowakirscher Aktivitaten in Lateinamerika"/>
    <x v="4"/>
    <s v="5.6 Political science"/>
    <s v="Political science"/>
    <x v="0"/>
    <x v="2"/>
    <n v="0"/>
    <n v="0"/>
    <n v="0"/>
    <n v="1"/>
    <n v="0"/>
    <n v="0"/>
  </r>
  <r>
    <s v="VŠ"/>
    <s v="Ministerstvo školství, mládeže a tělovýchovy"/>
    <n v="26482789"/>
    <x v="57"/>
    <s v="Metropolitní univerzita Praha, o.p.s."/>
    <n v="191908900"/>
    <s v="C"/>
    <s v="Přínos k poznání"/>
    <s v="Březinová, Kateřina"/>
    <s v="Cold War Edutainment: Understanding Czech Documentaries on Cold War Latin America"/>
    <x v="4"/>
    <s v="5.6 Political science"/>
    <s v="Political science"/>
    <x v="0"/>
    <x v="2"/>
    <n v="0"/>
    <n v="0"/>
    <n v="0"/>
    <n v="1"/>
    <n v="0"/>
    <n v="0"/>
  </r>
  <r>
    <s v="VŠ"/>
    <s v="Ministerstvo školství, mládeže a tělovýchovy"/>
    <n v="26482789"/>
    <x v="57"/>
    <s v="Metropolitní univerzita Praha, o.p.s."/>
    <n v="191909016"/>
    <s v="C"/>
    <s v="Společenská relevance"/>
    <s v="Fanoulis, Evangelos"/>
    <s v="EU u-Government: A Solution for More Citizen Participation in EU Policy-making"/>
    <x v="4"/>
    <s v="5.6 Political science"/>
    <s v="Political science"/>
    <x v="0"/>
    <x v="2"/>
    <n v="0"/>
    <n v="0"/>
    <n v="0"/>
    <n v="1"/>
    <n v="0"/>
    <n v="0"/>
  </r>
  <r>
    <s v="VŠ"/>
    <s v="Ministerstvo školství, mládeže a tělovýchovy"/>
    <n v="26482789"/>
    <x v="57"/>
    <s v="Metropolitní univerzita Praha, o.p.s."/>
    <n v="191988181"/>
    <s v="C"/>
    <s v="Společenská relevance"/>
    <s v="Bureš, Oldřich"/>
    <s v="Terrorism and Counterterrorism"/>
    <x v="4"/>
    <s v="5.6 Political science"/>
    <s v="Political science"/>
    <x v="0"/>
    <x v="2"/>
    <n v="0"/>
    <n v="0"/>
    <n v="0"/>
    <n v="1"/>
    <n v="0"/>
    <n v="0"/>
  </r>
  <r>
    <s v="VŠ"/>
    <s v="Ministerstvo školství, mládeže a tělovýchovy"/>
    <n v="26482789"/>
    <x v="57"/>
    <s v="Metropolitní univerzita Praha, o.p.s."/>
    <n v="191988266"/>
    <s v="C"/>
    <s v="Přínos k poznání"/>
    <s v="Cabada, Ladislav"/>
    <s v="Western Balkans in the EU: When and Under which Conditions?"/>
    <x v="4"/>
    <s v="5.6 Political science"/>
    <s v="Political science"/>
    <x v="0"/>
    <x v="2"/>
    <n v="0"/>
    <n v="0"/>
    <n v="0"/>
    <n v="1"/>
    <n v="0"/>
    <n v="0"/>
  </r>
  <r>
    <s v="VŠ"/>
    <s v="Ministerstvo školství, mládeže a tělovýchovy"/>
    <n v="26482789"/>
    <x v="57"/>
    <s v="Metropolitní univerzita Praha, o.p.s."/>
    <n v="191908919"/>
    <s v="J"/>
    <s v="Přínos k poznání"/>
    <s v="Knotková-Čapková, Blanka"/>
    <s v="Tagore in Czech Literary Translation: Interpretation and Gender Analysis"/>
    <x v="4"/>
    <s v="5.6 Political science"/>
    <s v="Political science"/>
    <x v="0"/>
    <x v="3"/>
    <n v="0"/>
    <n v="0"/>
    <n v="0"/>
    <n v="0"/>
    <n v="1"/>
    <n v="0"/>
  </r>
  <r>
    <s v="VŠ"/>
    <s v="Ministerstvo školství, mládeže a tělovýchovy"/>
    <n v="26482789"/>
    <x v="57"/>
    <s v="Metropolitní univerzita Praha, o.p.s."/>
    <n v="191908981"/>
    <s v="C"/>
    <s v="Přínos k poznání"/>
    <s v="Klíma, Michal"/>
    <s v="Czech Republic"/>
    <x v="4"/>
    <s v="5.6 Political science"/>
    <s v="Political science"/>
    <x v="0"/>
    <x v="3"/>
    <n v="0"/>
    <n v="0"/>
    <n v="0"/>
    <n v="0"/>
    <n v="1"/>
    <n v="0"/>
  </r>
  <r>
    <s v="VŠ"/>
    <s v="Ministerstvo školství, mládeže a tělovýchovy"/>
    <n v="26482789"/>
    <x v="57"/>
    <s v="Metropolitní univerzita Praha, o.p.s."/>
    <n v="191988265"/>
    <s v="C"/>
    <s v="Společenská relevance"/>
    <s v="Just, Petr"/>
    <s v="Eurosceptic Parties in the Czech Republic’s 2014 European Parliamentary Elections Euroscepticism"/>
    <x v="4"/>
    <s v="5.6 Political science"/>
    <s v="Political science"/>
    <x v="0"/>
    <x v="3"/>
    <n v="0"/>
    <n v="0"/>
    <n v="0"/>
    <n v="0"/>
    <n v="1"/>
    <n v="0"/>
  </r>
  <r>
    <s v="VŠ"/>
    <s v="Ministerstvo školství, mládeže a tělovýchovy"/>
    <n v="26482789"/>
    <x v="57"/>
    <s v="Metropolitní univerzita Praha, o.p.s."/>
    <n v="191988277"/>
    <s v="C"/>
    <s v="Společenská relevance"/>
    <s v="Charvát, Jakub"/>
    <s v="Content emptiness, low media coverage, exhausted parties, and indifferent voters: an invisible 2014 European Parliamentary election campaign in the Czech Republic"/>
    <x v="4"/>
    <s v="5.6 Political science"/>
    <s v="Political science"/>
    <x v="0"/>
    <x v="3"/>
    <n v="0"/>
    <n v="0"/>
    <n v="0"/>
    <n v="0"/>
    <n v="1"/>
    <n v="0"/>
  </r>
  <r>
    <s v="VŠ"/>
    <s v="Ministerstvo školství, mládeže a tělovýchovy"/>
    <n v="26482789"/>
    <x v="57"/>
    <s v="Metropolitní univerzita Praha, o.p.s."/>
    <n v="191988299"/>
    <s v="B"/>
    <s v="Společenská relevance"/>
    <s v="Aliyev, Huseyn"/>
    <s v="When Informal Institutions Change Institutional Reforms and Informal Practices in the Former Soviet Union"/>
    <x v="4"/>
    <s v="5.6 Political science"/>
    <s v="Political science"/>
    <x v="0"/>
    <x v="3"/>
    <n v="0"/>
    <n v="0"/>
    <n v="0"/>
    <n v="0"/>
    <n v="1"/>
    <n v="0"/>
  </r>
  <r>
    <s v="VŠ"/>
    <s v="Ministerstvo školství, mládeže a tělovýchovy"/>
    <n v="26482789"/>
    <x v="57"/>
    <s v="Metropolitní univerzita Praha, o.p.s."/>
    <n v="191909004"/>
    <s v="B"/>
    <s v="Přínos k poznání"/>
    <s v="Niklesová, Eva"/>
    <s v="Dialogy zoufalců: poetika a struktury (Dialogické texty o smyslu lidské existence v nejstarších světových literaturách a v literaturách středoevropského areálu)"/>
    <x v="4"/>
    <s v="5.8 Media and communications"/>
    <s v="Media and socio-cultural communication "/>
    <x v="0"/>
    <x v="1"/>
    <n v="0"/>
    <n v="0"/>
    <n v="1"/>
    <n v="0"/>
    <n v="0"/>
    <n v="0"/>
  </r>
  <r>
    <s v="VŠ"/>
    <s v="Ministerstvo školství, mládeže a tělovýchovy"/>
    <n v="26482789"/>
    <x v="57"/>
    <s v="Metropolitní univerzita Praha, o.p.s."/>
    <n v="191988224"/>
    <s v="C"/>
    <s v="Přínos k poznání"/>
    <s v="Jirák, Jan;Köpplová, Barbara"/>
    <s v="Zur Entwicklung der Kommunikationsforschung in der tschechischen Universität und Gesellschaft"/>
    <x v="4"/>
    <s v="5.8 Media and communications"/>
    <s v="Media and socio-cultural communication "/>
    <x v="0"/>
    <x v="1"/>
    <n v="0"/>
    <n v="0"/>
    <n v="1"/>
    <n v="0"/>
    <n v="0"/>
    <n v="0"/>
  </r>
  <r>
    <s v="VŠ"/>
    <s v="Ministerstvo školství, mládeže a tělovýchovy"/>
    <n v="26482789"/>
    <x v="57"/>
    <s v="Metropolitní univerzita Praha, o.p.s."/>
    <n v="191988223"/>
    <s v="C"/>
    <s v="Společenská relevance"/>
    <s v="Jirák, Jan;Köpplová, Barbara"/>
    <s v="Medien, Bildung und Soziales Gedächtnis. Innovatives Lehren mit Fernsehsendungen bei der Geschichtsvermittlung"/>
    <x v="4"/>
    <s v="5.8 Media and communications"/>
    <s v="Media and socio-cultural communication "/>
    <x v="0"/>
    <x v="2"/>
    <n v="0"/>
    <n v="0"/>
    <n v="0"/>
    <n v="1"/>
    <n v="0"/>
    <n v="0"/>
  </r>
  <r>
    <s v="VŠ"/>
    <s v="Ministerstvo školství, mládeže a tělovýchovy"/>
    <n v="26482789"/>
    <x v="57"/>
    <s v="Metropolitní univerzita Praha, o.p.s."/>
    <n v="191908984"/>
    <s v="B"/>
    <s v="Přínos k poznání"/>
    <s v="Černý, Karel"/>
    <s v="Jezídové - komunita na útěku"/>
    <x v="4"/>
    <s v="5.9 Other social sciences"/>
    <s v="Social sciences, interdisciplinary"/>
    <x v="0"/>
    <x v="0"/>
    <n v="0"/>
    <n v="1"/>
    <n v="0"/>
    <n v="0"/>
    <n v="0"/>
    <n v="0"/>
  </r>
  <r>
    <s v="VŠ"/>
    <s v="Ministerstvo školství, mládeže a tělovýchovy"/>
    <n v="26482789"/>
    <x v="57"/>
    <s v="Metropolitní univerzita Praha, o.p.s."/>
    <n v="191908949"/>
    <s v="J"/>
    <s v="Přínos k poznání"/>
    <s v="Zourek, Michal"/>
    <s v="La política cultural de Checoslovaquia en América Latina durante la Guerra Fría: el caso de Uruguay"/>
    <x v="2"/>
    <s v="6.1 History and Archaeology"/>
    <s v="History (history of science and technology to be 6.3, history of specific sciences to be under the respective headings)"/>
    <x v="0"/>
    <x v="2"/>
    <n v="0"/>
    <n v="0"/>
    <n v="0"/>
    <n v="1"/>
    <n v="0"/>
    <n v="0"/>
  </r>
  <r>
    <s v="VŠ"/>
    <s v="Ministerstvo školství, mládeže a tělovýchovy"/>
    <n v="26482789"/>
    <x v="57"/>
    <s v="Metropolitní univerzita Praha, o.p.s."/>
    <n v="191962470"/>
    <s v="C"/>
    <s v="Přínos k poznání"/>
    <s v="Fišerová, Michaela"/>
    <s v="Hopes of Derrida’s Reading? On Emergence of Peirce’s Texts in the Poststructuralist Context"/>
    <x v="2"/>
    <s v="6.3 Philosophy, Ethics and Religion"/>
    <s v="Philosophy, History and Philosophy of science and technology"/>
    <x v="0"/>
    <x v="1"/>
    <n v="0"/>
    <n v="0"/>
    <n v="1"/>
    <n v="0"/>
    <n v="0"/>
    <n v="0"/>
  </r>
  <r>
    <s v="VŠ"/>
    <s v="Ministerstvo školství, mládeže a tělovýchovy"/>
    <n v="26482789"/>
    <x v="57"/>
    <s v="Metropolitní univerzita Praha, o.p.s."/>
    <n v="191988228"/>
    <s v="C"/>
    <s v="Přínos k poznání"/>
    <s v="Machek, Jakub"/>
    <s v="Die Suche nach einer besseren Welt für das tschechische Volk – Tschechische Utopien vor dem Ersten Weltkrieg"/>
    <x v="2"/>
    <s v="6.3 Philosophy, Ethics and Religion"/>
    <s v="Philosophy, History and Philosophy of science and technology"/>
    <x v="0"/>
    <x v="3"/>
    <n v="0"/>
    <n v="0"/>
    <n v="0"/>
    <n v="0"/>
    <n v="1"/>
    <n v="0"/>
  </r>
  <r>
    <s v="AV ČR"/>
    <s v="AV ČR"/>
    <n v="61388971"/>
    <x v="58"/>
    <s v="Mikrobiologický ústav AV ČR, v. v. i."/>
    <n v="191872253"/>
    <s v="C"/>
    <s v="Přínos k poznání"/>
    <s v="Martínková, Ludmila"/>
    <s v="Nitrile-Converting Enzymes and their Synthetic Applications"/>
    <x v="1"/>
    <s v="1.4 Chemical sciences"/>
    <s v="Organic chemistry"/>
    <x v="0"/>
    <x v="0"/>
    <n v="0"/>
    <n v="1"/>
    <n v="0"/>
    <n v="0"/>
    <n v="0"/>
    <n v="0"/>
  </r>
  <r>
    <s v="AV ČR"/>
    <s v="AV ČR"/>
    <n v="61388971"/>
    <x v="58"/>
    <s v="Mikrobiologický ústav AV ČR, v. v. i."/>
    <n v="191973249"/>
    <s v="Z"/>
    <s v="Společenská relevance"/>
    <s v="Lhotský, O.;Zlotá, Jana;Cajthaml, Tomáš;Najmanová, P."/>
    <s v="Technologie kompostování pro dekontaminaci endokrinně aktivních látek"/>
    <x v="1"/>
    <s v="1.6 Biological sciences"/>
    <s v="Microbiology"/>
    <x v="0"/>
    <x v="2"/>
    <n v="0"/>
    <n v="0"/>
    <n v="0"/>
    <n v="1"/>
    <n v="0"/>
    <n v="0"/>
  </r>
  <r>
    <s v="AV ČR"/>
    <s v="AV ČR"/>
    <n v="61388971"/>
    <x v="58"/>
    <s v="Mikrobiologický ústav AV ČR, v. v. i."/>
    <n v="191973221"/>
    <s v="C"/>
    <s v="Společenská relevance"/>
    <s v="Tlaskalová-Hogenová, Helena;Drastich, P.;Kverka, Miloslav"/>
    <s v="Mikrobiota a vybrané choroby gastrointestinálního traktu."/>
    <x v="5"/>
    <s v="3.2 Clinical medicine"/>
    <s v="Gastroenterology and hepatology"/>
    <x v="0"/>
    <x v="2"/>
    <n v="0"/>
    <n v="0"/>
    <n v="0"/>
    <n v="1"/>
    <n v="0"/>
    <n v="0"/>
  </r>
  <r>
    <s v="AV ČR"/>
    <s v="AV ČR"/>
    <n v="61388971"/>
    <x v="58"/>
    <s v="Mikrobiologický ústav AV ČR, v. v. i."/>
    <n v="191872109"/>
    <s v="J"/>
    <s v="Přínos k poznání"/>
    <s v="Spáčilová, Lucie;Morozová, Magdalena;Mašín, P.;Maléterová, Ywetta;Kaštánek, František;Dytrych, Pavel;Ezechiáš, Martin;Křesinová, Zdena;Šolcová, Olga"/>
    <s v="Endocrine Disruptor Degradation by Photocatalytic Pilot Plant Unit."/>
    <x v="5"/>
    <s v="3.4 Medical biotechnology"/>
    <s v="Health-related biotechnology"/>
    <x v="0"/>
    <x v="1"/>
    <n v="0"/>
    <n v="0"/>
    <n v="1"/>
    <n v="0"/>
    <n v="0"/>
    <n v="0"/>
  </r>
  <r>
    <s v="AV ČR"/>
    <s v="AV ČR"/>
    <n v="61388971"/>
    <x v="58"/>
    <s v="Mikrobiologický ústav AV ČR, v. v. i."/>
    <n v="191872264"/>
    <s v="P"/>
    <s v="Přínos k poznání"/>
    <s v="Petříček, Miroslav;Petříčková, Kateřina;Pospíšil, Stanislav;Kuzma, Marek;Chroňáková, Alica;Krištůfek, Václav;Stříž, I."/>
    <s v="Manumycin-type metabolite called Colabomycin E which inhibits caspase 1 and creation of interleukins, strain produces the Colabomycin E and a method of a production of the Colabomycin E"/>
    <x v="5"/>
    <s v="3.5 Other medical sciences"/>
    <s v="Other medical science"/>
    <x v="0"/>
    <x v="0"/>
    <n v="0"/>
    <n v="1"/>
    <n v="0"/>
    <n v="0"/>
    <n v="0"/>
    <n v="0"/>
  </r>
  <r>
    <s v="AV ČR"/>
    <s v="AV ČR"/>
    <n v="61388971"/>
    <x v="58"/>
    <s v="Mikrobiologický ústav AV ČR, v. v. i."/>
    <n v="191872388"/>
    <s v="Z"/>
    <s v="Přínos k poznání"/>
    <s v="Lhotský, O.;Stavělová, M.;Cajthaml, Tomáš"/>
    <s v="Technologie kompostování pro dekontaminaci půd kontaminovaných perzistentními organickými polutanty"/>
    <x v="0"/>
    <s v="4.4 Agricultural biotechnology"/>
    <s v="Agricultural biotechnology and food biotechnology"/>
    <x v="0"/>
    <x v="1"/>
    <n v="0"/>
    <n v="0"/>
    <n v="1"/>
    <n v="0"/>
    <n v="0"/>
    <n v="0"/>
  </r>
  <r>
    <s v="AV ČR"/>
    <s v="AV ČR"/>
    <n v="61388971"/>
    <x v="58"/>
    <s v="Mikrobiologický ústav AV ČR, v. v. i."/>
    <n v="191963700"/>
    <s v="P"/>
    <s v="Společenská relevance"/>
    <s v="Řezanka, Tomáš;Lukavský, Jaromír;Nedbalová, Linda"/>
    <s v="Produkční kmen řasy Monoraphidium sp.pro produkci olejů s obsahem polynenasycených mastných kyselin, způsob produkce těchto olejů a použití tohoto produkčního kmene pro průmyslovou výrobu těchto olejůn"/>
    <x v="0"/>
    <s v="4.4 Agricultural biotechnology"/>
    <s v="Agricultural biotechnology and food biotechnology"/>
    <x v="0"/>
    <x v="1"/>
    <n v="0"/>
    <n v="0"/>
    <n v="1"/>
    <n v="0"/>
    <n v="0"/>
    <n v="0"/>
  </r>
  <r>
    <s v="AV ČR"/>
    <s v="AV ČR"/>
    <n v="61388971"/>
    <x v="58"/>
    <s v="Mikrobiologický ústav AV ČR, v. v. i."/>
    <n v="191872389"/>
    <s v="H"/>
    <s v="Společenská relevance"/>
    <s v="Pátek, Miroslav;Dostálová, Hana;Rapoport, Andrey"/>
    <s v="Metodické pokyny k provádění kontrol uzavřeného prostoru, kde se nakládá s geneticky modifikovanými mikroorganismy"/>
    <x v="5"/>
    <n v="30500"/>
    <n v="30502"/>
    <x v="1"/>
    <x v="2"/>
    <n v="0"/>
    <n v="0"/>
    <n v="0"/>
    <n v="1"/>
    <n v="0"/>
    <n v="0"/>
  </r>
  <r>
    <s v="AV ČR"/>
    <s v="AV ČR"/>
    <n v="61388971"/>
    <x v="58"/>
    <s v="Mikrobiologický ústav AV ČR, v. v. i."/>
    <n v="191872380"/>
    <s v="F"/>
    <s v="Společenská relevance"/>
    <s v="Kopecký, Jan;Paichlová, Jindřiška;Prášil, Ondřej;Urajová, Petra;Čapková Frydrychová, Radmila;Kodrík, Dalibor;Krištůfek, Václav;Petrásek, Jiří"/>
    <s v="Krmivo pro včely"/>
    <x v="0"/>
    <n v="40200"/>
    <n v="40203"/>
    <x v="1"/>
    <x v="2"/>
    <n v="0"/>
    <n v="0"/>
    <n v="0"/>
    <n v="1"/>
    <n v="0"/>
    <n v="0"/>
  </r>
  <r>
    <s v="Rezorty"/>
    <s v="Ministerstvo vnitra"/>
    <n v="7064"/>
    <x v="59"/>
    <s v="Ministerstvo vnitra/Generální ředitelství HZS - Institut ochrany obyvatelstva"/>
    <n v="192045929"/>
    <s v="J"/>
    <s v="Společenská relevance"/>
    <s v="Setnička, Michal;Marek, René"/>
    <s v="VÝBĚR V HODNÉHO ODBĚROVÉHO NÁSTROJE  PRO VZORK OVÁNÍ KONTAMINOVANÝCH ZEMIN  PŘI MONITOROVÁNÍ RADIAČNÍ SITUACE CHEMICKÝMI  LABORATOŘEMI HZS ČR"/>
    <x v="1"/>
    <s v="1.3 Physical sciences"/>
    <s v="Nuclear physics"/>
    <x v="0"/>
    <x v="2"/>
    <n v="0"/>
    <n v="0"/>
    <n v="0"/>
    <n v="1"/>
    <n v="0"/>
    <n v="0"/>
  </r>
  <r>
    <s v="Rezorty"/>
    <s v="Ministerstvo vnitra"/>
    <n v="7064"/>
    <x v="59"/>
    <s v="Ministerstvo vnitra/Generální ředitelství HZS - Institut ochrany obyvatelstva"/>
    <n v="192045911"/>
    <s v="V"/>
    <s v="Společenská relevance"/>
    <s v="Čapoun, Tomáš;Krykorková, Jana"/>
    <s v="Odhad koncentrace organických látek ve vzduchu odebraném na sorpční trubičku Tenax"/>
    <x v="1"/>
    <s v="1.4 Chemical sciences"/>
    <s v="Analytical chemistry"/>
    <x v="0"/>
    <x v="3"/>
    <n v="0"/>
    <n v="0"/>
    <n v="0"/>
    <n v="0"/>
    <n v="1"/>
    <n v="0"/>
  </r>
  <r>
    <s v="Rezorty"/>
    <s v="Ministerstvo vnitra"/>
    <n v="7064"/>
    <x v="59"/>
    <s v="Ministerstvo vnitra/Policie ČR Kriminalistický ústav Praha"/>
    <n v="192045890"/>
    <s v="M"/>
    <s v="Společenská relevance"/>
    <s v="Kotrlý, Marek"/>
    <s v="NEW METHODS, INSTRUMENTATION AND IDEAS FOR ANALYSIS AND MICROSCOPY IN FORENSIC SCIENCE 2017"/>
    <x v="4"/>
    <s v="5.9 Other social sciences"/>
    <s v="Social sciences, interdisciplinary"/>
    <x v="0"/>
    <x v="0"/>
    <n v="0"/>
    <n v="1"/>
    <n v="0"/>
    <n v="0"/>
    <n v="0"/>
    <n v="0"/>
  </r>
  <r>
    <s v="Rezorty"/>
    <s v="Ministerstvo vnitra"/>
    <n v="7064"/>
    <x v="59"/>
    <s v="Ministerstvo vnitra/Policie ČR Kriminalistický ústav Praha"/>
    <n v="191910750"/>
    <s v="N"/>
    <s v="Společenská relevance"/>
    <s v="Válek, Pavel"/>
    <s v="CM VaVaI č. 61: Rozhodovací analýza pro způsob dekódování vnitřní paměti zařízení skimmovací technologie"/>
    <x v="4"/>
    <s v="5.9 Other social sciences"/>
    <s v="Social sciences, interdisciplinary"/>
    <x v="0"/>
    <x v="1"/>
    <n v="0"/>
    <n v="0"/>
    <n v="1"/>
    <n v="0"/>
    <n v="0"/>
    <n v="0"/>
  </r>
  <r>
    <s v="Rezorty"/>
    <s v="Ministerstvo vnitra"/>
    <n v="7064"/>
    <x v="59"/>
    <s v="Ministerstvo vnitra/Policie ČR Kriminalistický ústav Praha"/>
    <n v="191910751"/>
    <s v="N"/>
    <s v="Společenská relevance"/>
    <s v="Eliášová, Hana"/>
    <s v="Portrétní identifikace s využitím 3D modelů obličeje."/>
    <x v="4"/>
    <s v="5.9 Other social sciences"/>
    <s v="Social sciences, interdisciplinary"/>
    <x v="0"/>
    <x v="1"/>
    <n v="0"/>
    <n v="0"/>
    <n v="1"/>
    <n v="0"/>
    <n v="0"/>
    <n v="0"/>
  </r>
  <r>
    <s v="Rezorty"/>
    <s v="Ministerstvo vnitra"/>
    <n v="7064"/>
    <x v="59"/>
    <s v="Ministerstvo vnitra/Policie ČR Kriminalistický ústav Praha"/>
    <n v="192045883"/>
    <s v="N"/>
    <s v="Společenská relevance"/>
    <s v="Vávra, Rudolf"/>
    <s v="CM VaVaI č. 77: Zkoumání oděvních součástí se stopami účinků střelby optickými metodami"/>
    <x v="4"/>
    <s v="5.9 Other social sciences"/>
    <s v="Social sciences, interdisciplinary"/>
    <x v="0"/>
    <x v="1"/>
    <n v="0"/>
    <n v="0"/>
    <n v="1"/>
    <n v="0"/>
    <n v="0"/>
    <n v="0"/>
  </r>
  <r>
    <s v="Rezorty"/>
    <s v="Ministerstvo vnitra"/>
    <n v="7064"/>
    <x v="59"/>
    <s v="Ministerstvo vnitra/Generální ředitelství HZS - Institut ochrany obyvatelstva"/>
    <n v="191940745"/>
    <s v="N"/>
    <s v="Společenská relevance"/>
    <s v="Čapoun, Tomáš;Krykorková, Jana"/>
    <s v="Metodika hodnocení degradační účinnosti kapalných dekontaminačních směsí na bojové chemické látky"/>
    <x v="3"/>
    <n v="20400"/>
    <n v="20402"/>
    <x v="1"/>
    <x v="1"/>
    <n v="0"/>
    <n v="0"/>
    <n v="1"/>
    <n v="0"/>
    <n v="0"/>
    <n v="0"/>
  </r>
  <r>
    <s v="Rezorty"/>
    <s v="Ministerstvo vnitra"/>
    <n v="7064"/>
    <x v="59"/>
    <s v="Ministerstvo vnitra/Generální ředitelství HZS - Institut ochrany obyvatelstva"/>
    <n v="191940746"/>
    <s v="N"/>
    <s v="Společenská relevance"/>
    <s v="Čapoun, Tomáš;Krykorková, Jana"/>
    <s v="Metodika hodnocení degradační účinnosti pevných dekontaminačních látek na bojové chemické látky"/>
    <x v="3"/>
    <n v="20400"/>
    <n v="20402"/>
    <x v="1"/>
    <x v="1"/>
    <n v="0"/>
    <n v="0"/>
    <n v="1"/>
    <n v="0"/>
    <n v="0"/>
    <n v="0"/>
  </r>
  <r>
    <s v="Rezorty"/>
    <s v="Ministerstvo vnitra"/>
    <n v="7064"/>
    <x v="59"/>
    <s v="Ministerstvo vnitra"/>
    <n v="191855505"/>
    <s v="F"/>
    <s v="Společenská relevance"/>
    <s v="KRUTIL, Josef"/>
    <s v="Měřící trn půlkový se závažím"/>
    <x v="4"/>
    <n v="50500"/>
    <n v="50502"/>
    <x v="1"/>
    <x v="2"/>
    <n v="0"/>
    <n v="0"/>
    <n v="0"/>
    <n v="1"/>
    <n v="0"/>
    <n v="0"/>
  </r>
  <r>
    <s v="Rezorty"/>
    <s v="Ministerstvo vnitra"/>
    <n v="7064"/>
    <x v="59"/>
    <s v="Ministerstvo vnitra"/>
    <n v="191910722"/>
    <s v="N"/>
    <s v="Společenská relevance"/>
    <s v="Turková Ivana; Kotrlý Marek"/>
    <s v="Analýza superpozice toner/psací pasta pomocí iontového svazku - CM VaVaI č. 51"/>
    <x v="4"/>
    <n v="50500"/>
    <n v="50502"/>
    <x v="1"/>
    <x v="0"/>
    <n v="0"/>
    <n v="1"/>
    <n v="0"/>
    <n v="0"/>
    <n v="0"/>
    <n v="0"/>
  </r>
  <r>
    <s v="Rezorty"/>
    <s v="Ministerstvo vnitra"/>
    <n v="7064"/>
    <x v="59"/>
    <s v="Ministerstvo vnitra/Generální ředitelství HZS - Institut ochrany obyvatelstva"/>
    <n v="191940760"/>
    <s v="H"/>
    <s v="Společenská relevance"/>
    <s v="Paulus, František;Krömer, Antonín;Černý, Jaroslav;Petr, Jan"/>
    <s v="Analýza hrozeb pro Českou republiku"/>
    <x v="4"/>
    <n v="50600"/>
    <n v="50602"/>
    <x v="1"/>
    <x v="1"/>
    <n v="0"/>
    <n v="0"/>
    <n v="1"/>
    <n v="0"/>
    <n v="0"/>
    <n v="0"/>
  </r>
  <r>
    <s v="Rezorty"/>
    <s v="Ministerstvo kultury"/>
    <n v="94871"/>
    <x v="60"/>
    <s v="Moravská galerie v Brně"/>
    <n v="191916985"/>
    <s v="B"/>
    <s v="Přínos k poznání"/>
    <s v="Beyerle, Tulga;Březinová, Andrea;Crowley, David;Horsham, Michael;Hubatová-Vacková, Lada;Koryčánek, Rostislav;Štěch, Adam;Volf, Petr;Wollner, Jan"/>
    <s v="OCH! Olgoj Chorchoj: Logic of Emotion"/>
    <x v="2"/>
    <s v="6.4 Arts (arts, history of arts, performing arts, music)"/>
    <s v="Arts, Art history"/>
    <x v="0"/>
    <x v="1"/>
    <n v="0"/>
    <n v="0"/>
    <n v="1"/>
    <n v="0"/>
    <n v="0"/>
    <n v="0"/>
  </r>
  <r>
    <s v="Rezorty"/>
    <s v="Ministerstvo kultury"/>
    <n v="94871"/>
    <x v="60"/>
    <s v="Moravská galerie v Brně"/>
    <n v="192035505"/>
    <s v="B"/>
    <s v="Přínos k poznání"/>
    <s v="Březinová, Andrea;Ingerle, Petr;Koryčánek, Rostislav;Kristek, Jan;Kupková, Marika;Krivý, Maroš;Krkošková, Alena;Pátek, Jiří;Písaříková, Jana;Sedlák, Jaroslav;Sylvestrová, Marta"/>
    <s v="Paneland. Největší československý experiment"/>
    <x v="2"/>
    <s v="6.4 Arts (arts, history of arts, performing arts, music)"/>
    <s v="Arts, Art history"/>
    <x v="0"/>
    <x v="1"/>
    <n v="0"/>
    <n v="0"/>
    <n v="1"/>
    <n v="0"/>
    <n v="0"/>
    <n v="0"/>
  </r>
  <r>
    <s v="Rezorty"/>
    <s v="Ministerstvo kultury"/>
    <n v="94871"/>
    <x v="60"/>
    <s v="Moravská galerie v Brně"/>
    <n v="192035506"/>
    <s v="B"/>
    <s v="Přínos k poznání"/>
    <s v="Písaříková, Jana;Chrobák, Ondřej;Ingerle, Petr"/>
    <s v="Jiří Valoch Whatever. Výběr z textů 1966-1989"/>
    <x v="2"/>
    <s v="6.4 Arts (arts, history of arts, performing arts, music)"/>
    <s v="Arts, Art history"/>
    <x v="0"/>
    <x v="1"/>
    <n v="0"/>
    <n v="0"/>
    <n v="1"/>
    <n v="0"/>
    <n v="0"/>
    <n v="0"/>
  </r>
  <r>
    <s v="Rezorty"/>
    <s v="Ministerstvo kultury"/>
    <n v="94871"/>
    <x v="60"/>
    <s v="Moravská galerie v Brně"/>
    <n v="192035508"/>
    <s v="C"/>
    <s v="Přínos k poznání"/>
    <s v="Pátek, Jiří"/>
    <s v="Pomáhat, chránit, vysvětlovat: Teorie v objetí praxe"/>
    <x v="2"/>
    <s v="6.4 Arts (arts, history of arts, performing arts, music)"/>
    <s v="Arts, Art history"/>
    <x v="0"/>
    <x v="1"/>
    <n v="0"/>
    <n v="0"/>
    <n v="1"/>
    <n v="0"/>
    <n v="0"/>
    <n v="0"/>
  </r>
  <r>
    <s v="Rezorty"/>
    <s v="Ministerstvo kultury"/>
    <n v="94871"/>
    <x v="60"/>
    <s v="Moravská galerie v Brně"/>
    <n v="192035515"/>
    <s v="C"/>
    <s v="Přínos k poznání"/>
    <s v="Kazlepka, Zdeněk"/>
    <s v="Camassei a Rocca. Kresby z českých sbírek"/>
    <x v="2"/>
    <s v="6.4 Arts (arts, history of arts, performing arts, music)"/>
    <s v="Arts, Art history"/>
    <x v="0"/>
    <x v="2"/>
    <n v="0"/>
    <n v="0"/>
    <n v="0"/>
    <n v="1"/>
    <n v="0"/>
    <n v="0"/>
  </r>
  <r>
    <s v="Rezorty"/>
    <s v="Ministerstvo kultury"/>
    <n v="94871"/>
    <x v="60"/>
    <s v="Moravská galerie v Brně"/>
    <n v="191916981"/>
    <s v="B"/>
    <s v="Přínos k poznání"/>
    <s v="Peško, Radim;Celizna, Tomáš;Macháček, Adam;Bennewith, David;Berger, Rachel;Bergmark, Emilia;Andrew, Blauvelt;Choi, Sulki;Choi, Min;Courant, Jean-Marie;Dostálková, Linda;Jetset, Experimental;Finsten, Kurt;Fitzpatrick, Chris;Roland, Früh;Gangloff, Paul;Goto"/>
    <s v="27. Bienále Brno 2016"/>
    <x v="2"/>
    <s v="6.4 Arts (arts, history of arts, performing arts, music)"/>
    <s v="Arts, Art history"/>
    <x v="0"/>
    <x v="3"/>
    <n v="0"/>
    <n v="0"/>
    <n v="0"/>
    <n v="0"/>
    <n v="1"/>
    <n v="0"/>
  </r>
  <r>
    <s v="Rezorty"/>
    <s v="Ministerstvo kultury"/>
    <n v="94943"/>
    <x v="61"/>
    <s v="Moravská zemská knihovna v Brně"/>
    <n v="192035553"/>
    <s v="B"/>
    <s v="Přínos k poznání"/>
    <s v="Fiala, Jiří;Sobotková, Marie"/>
    <s v="Lafayette, Kollataj a další francouzští a polští státní vězňové v moravských a českých pevnostech na přelomu 18. a 19. století"/>
    <x v="2"/>
    <s v="6.1 History and Archaeology"/>
    <s v="History (history of science and technology to be 6.3, history of specific sciences to be under the respective headings)"/>
    <x v="0"/>
    <x v="1"/>
    <n v="0"/>
    <n v="0"/>
    <n v="1"/>
    <n v="0"/>
    <n v="0"/>
    <n v="0"/>
  </r>
  <r>
    <s v="Rezorty"/>
    <s v="Ministerstvo kultury"/>
    <n v="94943"/>
    <x v="61"/>
    <s v="Moravská zemská knihovna v Brně"/>
    <n v="192035543"/>
    <s v="B"/>
    <s v="Přínos k poznání"/>
    <s v="Topor, Michal"/>
    <s v="Cizinci - či krajané? Reflexe německojazyčných partií Čech a Moravy v textech Arneho Nováka"/>
    <x v="2"/>
    <s v="6.2 Languages and Literature"/>
    <s v="Specific literatures"/>
    <x v="0"/>
    <x v="0"/>
    <n v="0"/>
    <n v="1"/>
    <n v="0"/>
    <n v="0"/>
    <n v="0"/>
    <n v="0"/>
  </r>
  <r>
    <s v="Rezorty"/>
    <s v="Ministerstvo kultury"/>
    <n v="94943"/>
    <x v="61"/>
    <s v="Moravská zemská knihovna v Brně"/>
    <n v="191917031"/>
    <s v="R"/>
    <s v="Společenská relevance"/>
    <s v="Žabička, Petr;Žabičková, Petra;Rosecký, Václav;Kravec, Martin"/>
    <s v="Portál Knihovny.cz"/>
    <x v="1"/>
    <n v="10200"/>
    <n v="10201"/>
    <x v="1"/>
    <x v="1"/>
    <n v="0"/>
    <n v="0"/>
    <n v="1"/>
    <n v="0"/>
    <n v="0"/>
    <n v="0"/>
  </r>
  <r>
    <s v="Rezorty"/>
    <s v="Ministerstvo kultury"/>
    <n v="94943"/>
    <x v="61"/>
    <s v="Moravská zemská knihovna v Brně"/>
    <n v="191917015"/>
    <s v="B"/>
    <s v="Společenská relevance"/>
    <s v="Gössel, Gabriel;Šír, Filip"/>
    <s v="Recorded Sound in Czech Lands 1900 - 1946"/>
    <x v="4"/>
    <n v="50800"/>
    <n v="50802"/>
    <x v="1"/>
    <x v="2"/>
    <n v="0"/>
    <n v="0"/>
    <n v="0"/>
    <n v="1"/>
    <n v="0"/>
    <n v="0"/>
  </r>
  <r>
    <s v="Rezorty"/>
    <s v="Ministerstvo kultury"/>
    <n v="94862"/>
    <x v="62"/>
    <s v="Moravské zemské muzeum"/>
    <n v="191916920"/>
    <s v="J"/>
    <s v="Přínos k poznání"/>
    <s v="Hrazdil, Vladimír;Houzar, Stanislav;Sejkora, Jiří;Koníčková, Šárka;Jarošová, Lenka"/>
    <s v="Linarite from the Ag-Pb ore deposit at Kletné near Suchdol nad Odrou (Jeseníky Culm, Vítkov Highlands)"/>
    <x v="1"/>
    <s v="1.5 Earth and related environmental sciences"/>
    <s v="Mineralogy"/>
    <x v="0"/>
    <x v="1"/>
    <n v="0"/>
    <n v="0"/>
    <n v="1"/>
    <n v="0"/>
    <n v="0"/>
    <n v="0"/>
  </r>
  <r>
    <s v="Rezorty"/>
    <s v="Ministerstvo kultury"/>
    <n v="94862"/>
    <x v="62"/>
    <s v="Moravské zemské muzeum"/>
    <n v="192035398"/>
    <s v="J"/>
    <s v="Společenská relevance"/>
    <s v="Houzar, Stanislav;Hršelová, Pavla;Gilíková, Helena;Buriánek, David;Nehyba, Slavomír"/>
    <s v="Přehled historie výzkumů permokarbonských sedimentů jižní časti boskovické brázdy (Část 2. Geologie a petrografie)"/>
    <x v="1"/>
    <s v="1.5 Earth and related environmental sciences"/>
    <s v="Mineralogy"/>
    <x v="0"/>
    <x v="1"/>
    <n v="0"/>
    <n v="0"/>
    <n v="1"/>
    <n v="0"/>
    <n v="0"/>
    <n v="0"/>
  </r>
  <r>
    <s v="Rezorty"/>
    <s v="Ministerstvo kultury"/>
    <n v="94862"/>
    <x v="62"/>
    <s v="Moravské zemské muzeum"/>
    <n v="191916950"/>
    <s v="J"/>
    <s v="Přínos k poznání"/>
    <s v="Šušolová, Jana;Doláková, Nela;Gregerová, Miroslava;Dundek, Petr;Hadacz, Roman"/>
    <s v="Nové poznatky k půdám na území Národního parku Podyjí se zaměřením na výskyt humolitů"/>
    <x v="1"/>
    <s v="1.5 Earth and related environmental sciences"/>
    <s v="Geology"/>
    <x v="0"/>
    <x v="2"/>
    <n v="0"/>
    <n v="0"/>
    <n v="0"/>
    <n v="1"/>
    <n v="0"/>
    <n v="0"/>
  </r>
  <r>
    <s v="Rezorty"/>
    <s v="Ministerstvo kultury"/>
    <n v="94862"/>
    <x v="62"/>
    <s v="Moravské zemské muzeum"/>
    <n v="191916862"/>
    <s v="J"/>
    <s v="Přínos k poznání"/>
    <s v="Ševčíková, Hana"/>
    <s v="První nálezy špičky břečťanové – Marasmius epiphylloides – v Čechách a na Moravě"/>
    <x v="1"/>
    <s v="1.6 Biological sciences"/>
    <s v="Plant sciences, botany"/>
    <x v="0"/>
    <x v="1"/>
    <n v="0"/>
    <n v="0"/>
    <n v="1"/>
    <n v="0"/>
    <n v="0"/>
    <n v="0"/>
  </r>
  <r>
    <s v="Rezorty"/>
    <s v="Ministerstvo kultury"/>
    <n v="94862"/>
    <x v="62"/>
    <s v="Moravské zemské muzeum"/>
    <n v="191916908"/>
    <s v="J"/>
    <s v="Přínos k poznání"/>
    <s v="Sutorý, Karel"/>
    <s v="Notes on types of Astragalus L. taxa (Leguminosae) in the botanical collection of the Moravian Museum"/>
    <x v="1"/>
    <s v="1.6 Biological sciences"/>
    <s v="Plant sciences, botany"/>
    <x v="0"/>
    <x v="1"/>
    <n v="0"/>
    <n v="0"/>
    <n v="1"/>
    <n v="0"/>
    <n v="0"/>
    <n v="0"/>
  </r>
  <r>
    <s v="Rezorty"/>
    <s v="Ministerstvo kultury"/>
    <n v="94862"/>
    <x v="62"/>
    <s v="Moravské zemské muzeum"/>
    <n v="192035418"/>
    <s v="J"/>
    <s v="Přínos k poznání"/>
    <s v="Sutorý, Karel"/>
    <s v="Types of Verbascum taxa (Scrophulariaceae) preserved in the Hungarian natural history museum"/>
    <x v="1"/>
    <s v="1.6 Biological sciences"/>
    <s v="Plant sciences, botany"/>
    <x v="0"/>
    <x v="1"/>
    <n v="0"/>
    <n v="0"/>
    <n v="1"/>
    <n v="0"/>
    <n v="0"/>
    <n v="0"/>
  </r>
  <r>
    <s v="Rezorty"/>
    <s v="Ministerstvo kultury"/>
    <n v="94862"/>
    <x v="62"/>
    <s v="Moravské zemské muzeum"/>
    <n v="192035411"/>
    <s v="J"/>
    <s v="Přínos k poznání"/>
    <s v="Procházka, Jiří;Kment, Petr;Németh, Tamás;Kolibáč, Jiří"/>
    <s v="New data on the distribution of Peltis grossa and P. gigantea (Coleoptera: Trogossitidae)."/>
    <x v="1"/>
    <s v="1.6 Biological sciences"/>
    <s v="Entomology"/>
    <x v="0"/>
    <x v="2"/>
    <n v="0"/>
    <n v="0"/>
    <n v="0"/>
    <n v="1"/>
    <n v="0"/>
    <n v="0"/>
  </r>
  <r>
    <s v="Rezorty"/>
    <s v="Ministerstvo kultury"/>
    <n v="94862"/>
    <x v="62"/>
    <s v="Moravské zemské muzeum"/>
    <n v="192035483"/>
    <s v="A"/>
    <s v="Společenská relevance"/>
    <s v="Šebela, Miroslav"/>
    <s v="Podle peří poznáš ptáka"/>
    <x v="1"/>
    <s v="1.6 Biological sciences"/>
    <s v="Ornithology"/>
    <x v="0"/>
    <x v="2"/>
    <n v="0"/>
    <n v="0"/>
    <n v="0"/>
    <n v="1"/>
    <n v="0"/>
    <n v="0"/>
  </r>
  <r>
    <s v="Rezorty"/>
    <s v="Ministerstvo kultury"/>
    <n v="94862"/>
    <x v="62"/>
    <s v="Moravské zemské muzeum"/>
    <n v="192035445"/>
    <s v="B"/>
    <s v="Přínos k poznání"/>
    <s v="Oliva, Martin"/>
    <s v="Palaeolithic and Mesolithic of the Czech Lands (Moravia and Bohemia) in the European context"/>
    <x v="4"/>
    <s v="5.9 Other social sciences"/>
    <s v="Other social sciences"/>
    <x v="0"/>
    <x v="5"/>
    <n v="1"/>
    <n v="0"/>
    <n v="0"/>
    <n v="0"/>
    <n v="0"/>
    <n v="0"/>
  </r>
  <r>
    <s v="Rezorty"/>
    <s v="Ministerstvo kultury"/>
    <n v="94862"/>
    <x v="62"/>
    <s v="Moravské zemské muzeum"/>
    <n v="191916861"/>
    <s v="B"/>
    <s v="Přínos k poznání"/>
    <s v="Nerudová, Zdeňka"/>
    <s v="Lovci posledních mamutů na Moravě"/>
    <x v="2"/>
    <s v="6.1 History and Archaeology"/>
    <s v="Archaeology"/>
    <x v="0"/>
    <x v="0"/>
    <n v="0"/>
    <n v="1"/>
    <n v="0"/>
    <n v="0"/>
    <n v="0"/>
    <n v="0"/>
  </r>
  <r>
    <s v="Rezorty"/>
    <s v="Ministerstvo kultury"/>
    <n v="94862"/>
    <x v="62"/>
    <s v="Moravské zemské muzeum"/>
    <n v="191916846"/>
    <s v="B"/>
    <s v="Přínos k poznání"/>
    <s v="Neruda, Petr"/>
    <s v="Čas neandertálců"/>
    <x v="2"/>
    <s v="6.1 History and Archaeology"/>
    <s v="Archaeology"/>
    <x v="0"/>
    <x v="1"/>
    <n v="0"/>
    <n v="0"/>
    <n v="1"/>
    <n v="0"/>
    <n v="0"/>
    <n v="0"/>
  </r>
  <r>
    <s v="Rezorty"/>
    <s v="Ministerstvo kultury"/>
    <n v="94862"/>
    <x v="62"/>
    <s v="Moravské zemské muzeum"/>
    <n v="191916876"/>
    <s v="B"/>
    <s v="Přínos k poznání"/>
    <s v="Oliva, Martin"/>
    <s v="Encyklopedie paleolitu a mezolitu českých zemí"/>
    <x v="2"/>
    <s v="6.1 History and Archaeology"/>
    <s v="Archaeology"/>
    <x v="0"/>
    <x v="1"/>
    <n v="0"/>
    <n v="0"/>
    <n v="1"/>
    <n v="0"/>
    <n v="0"/>
    <n v="0"/>
  </r>
  <r>
    <s v="Rezorty"/>
    <s v="Ministerstvo kultury"/>
    <n v="94862"/>
    <x v="62"/>
    <s v="Moravské zemské muzeum"/>
    <n v="191916874"/>
    <s v="J"/>
    <s v="Přínos k poznání"/>
    <s v="Grossmannová, Dagmar"/>
    <s v="Zlaté ražby v moravských nálezech v období třicetileté války (Příspěvek k měnovým poměrům na Moravě v letech 1618-1648)"/>
    <x v="2"/>
    <s v="6.1 History and Archaeology"/>
    <s v="History (history of science and technology to be 6.3, history of specific sciences to be under the respective headings)"/>
    <x v="0"/>
    <x v="2"/>
    <n v="0"/>
    <n v="0"/>
    <n v="0"/>
    <n v="1"/>
    <n v="0"/>
    <n v="0"/>
  </r>
  <r>
    <s v="Rezorty"/>
    <s v="Ministerstvo kultury"/>
    <n v="94862"/>
    <x v="62"/>
    <s v="Moravské zemské muzeum"/>
    <n v="192035387"/>
    <s v="B"/>
    <s v="Přínos k poznání"/>
    <s v="Galuška, Luděk"/>
    <s v="Slované - Stopy předků. O Moravě v 6. - 10. století"/>
    <x v="2"/>
    <s v="6.1 History and Archaeology"/>
    <s v="Archaeology"/>
    <x v="0"/>
    <x v="2"/>
    <n v="0"/>
    <n v="0"/>
    <n v="0"/>
    <n v="1"/>
    <n v="0"/>
    <n v="0"/>
  </r>
  <r>
    <s v="Rezorty"/>
    <s v="Ministerstvo kultury"/>
    <n v="94862"/>
    <x v="62"/>
    <s v="Moravské zemské muzeum"/>
    <n v="192035409"/>
    <s v="J"/>
    <s v="Přínos k poznání"/>
    <s v="Kostrhun, Petr"/>
    <s v="Archeologie a umění"/>
    <x v="2"/>
    <s v="6.1 History and Archaeology"/>
    <s v="Archaeology"/>
    <x v="0"/>
    <x v="2"/>
    <n v="0"/>
    <n v="0"/>
    <n v="0"/>
    <n v="1"/>
    <n v="0"/>
    <n v="0"/>
  </r>
  <r>
    <s v="Rezorty"/>
    <s v="Ministerstvo kultury"/>
    <n v="94862"/>
    <x v="62"/>
    <s v="Moravské zemské muzeum"/>
    <n v="192035484"/>
    <s v="E"/>
    <s v="Společenská relevance"/>
    <s v="Drahoš, Zdeněk;Jeřábková, Eleonora;Malaťák, Demeter"/>
    <s v="Šťastný bezdomovec - Evropan a světoobčan Jiří Gruša / Glücklich heimatlos - Europäer und Weltbürger"/>
    <x v="2"/>
    <s v="6.2 Languages and Literature"/>
    <s v="General literature studies"/>
    <x v="0"/>
    <x v="3"/>
    <n v="0"/>
    <n v="0"/>
    <n v="0"/>
    <n v="0"/>
    <n v="1"/>
    <n v="0"/>
  </r>
  <r>
    <s v="Rezorty"/>
    <s v="Ministerstvo kultury"/>
    <n v="94862"/>
    <x v="62"/>
    <s v="Moravské zemské muzeum"/>
    <n v="192035422"/>
    <s v="B"/>
    <s v="Přínos k poznání"/>
    <s v="Kalinová, Alena"/>
    <s v="Novokřtěnská, habánská a posthabánská fajáns v Moravském zemském muzeu (1600-1765)."/>
    <x v="2"/>
    <s v="6.5 Other Humanities and the Arts"/>
    <s v="-"/>
    <x v="0"/>
    <x v="1"/>
    <n v="0"/>
    <n v="0"/>
    <n v="1"/>
    <n v="0"/>
    <n v="0"/>
    <n v="0"/>
  </r>
  <r>
    <s v="Rezorty"/>
    <s v="Ministerstvo kultury"/>
    <n v="75079950"/>
    <x v="63"/>
    <s v="Muzeum umění Olomouc, státní příspěvková organizace"/>
    <n v="192036131"/>
    <s v="B"/>
    <s v="Přínos k poznání"/>
    <s v="Kundračíková, Barbora;Ožibko, Michal;Geržová, Jana;Graham, Gordon;Hay, Kenneth G.;Kříž, Jan;Vítková, Martina"/>
    <s v="Fascinace skutečností. Hyperrealismus v české malbě"/>
    <x v="2"/>
    <s v="6.4 Arts (arts, history of arts, performing arts, music)"/>
    <s v="Arts, Art history"/>
    <x v="0"/>
    <x v="3"/>
    <n v="0"/>
    <n v="0"/>
    <n v="0"/>
    <n v="0"/>
    <n v="1"/>
    <n v="0"/>
  </r>
  <r>
    <s v="Rezorty"/>
    <s v="Ministerstvo vnitra"/>
    <n v="70979821"/>
    <x v="64"/>
    <s v="Národní archiv"/>
    <n v="192046459"/>
    <s v="B"/>
    <s v="Společenská relevance"/>
    <s v="Paulus, Filip;Steinová, Šárka;Štěchovský, Jiří"/>
    <s v="Univerzitní botanické zahrady v Praze v letech 1774-1945"/>
    <x v="1"/>
    <s v="1.6 Biological sciences"/>
    <s v="Plant sciences, botany"/>
    <x v="0"/>
    <x v="1"/>
    <n v="0"/>
    <n v="0"/>
    <n v="1"/>
    <n v="0"/>
    <n v="0"/>
    <n v="0"/>
  </r>
  <r>
    <s v="Rezorty"/>
    <s v="Ministerstvo vnitra"/>
    <n v="70979821"/>
    <x v="64"/>
    <s v="Národní archiv"/>
    <n v="191876089"/>
    <s v="B"/>
    <s v="Přínos k poznání"/>
    <s v="Pazderová, Alena"/>
    <s v="Epistulae et acta nuntiorum apostolicorum apud imperatorem 1592-1628. Tomus I. Epistulae et acta Caesaris Speciani 1592-1598"/>
    <x v="2"/>
    <s v="6.1 History and Archaeology"/>
    <s v="History (history of science and technology to be 6.3, history of specific sciences to be under the respective headings)"/>
    <x v="0"/>
    <x v="0"/>
    <n v="0"/>
    <n v="1"/>
    <n v="0"/>
    <n v="0"/>
    <n v="0"/>
    <n v="0"/>
  </r>
  <r>
    <s v="Rezorty"/>
    <s v="Ministerstvo kultury"/>
    <n v="57266"/>
    <x v="65"/>
    <s v="Národní filmový archiv"/>
    <n v="191916831"/>
    <s v="B"/>
    <s v="Přínos k poznání"/>
    <s v="Szczepanik, Petr"/>
    <s v="Továrna Barrandov. Svět filmařů a politická moc 1945-1970"/>
    <x v="2"/>
    <s v="6.4 Arts (arts, history of arts, performing arts, music)"/>
    <s v="Studies on Film, Radio and Television"/>
    <x v="0"/>
    <x v="0"/>
    <n v="0"/>
    <n v="1"/>
    <n v="0"/>
    <n v="0"/>
    <n v="0"/>
    <n v="0"/>
  </r>
  <r>
    <s v="Rezorty"/>
    <s v="Ministerstvo kultury"/>
    <n v="57266"/>
    <x v="65"/>
    <s v="Národní filmový archiv"/>
    <n v="192035359"/>
    <s v="B"/>
    <s v="Přínos k poznání"/>
    <s v="Česálková, Lucie;Večeřa, Michal;Elbelová, Alena;Čechová, Briana;Maidl, Václav;Janeček, Petr;Šlingerová, Alena;Winkel, Heike;Jiřiště, Jakub;Winkler, Martina;Owen, Jonathan;Johnson, Kevin;Frodlová, Tereza;Uhlířová, Markéta;Batistová, Anna;Filimowicz, Michae"/>
    <s v="Zpět k českému filmu. Politika, estetika, žánry a techniky"/>
    <x v="2"/>
    <s v="6.4 Arts (arts, history of arts, performing arts, music)"/>
    <s v="Studies on Film, Radio and Television"/>
    <x v="0"/>
    <x v="2"/>
    <n v="0"/>
    <n v="0"/>
    <n v="0"/>
    <n v="1"/>
    <n v="0"/>
    <n v="0"/>
  </r>
  <r>
    <s v="Rezorty"/>
    <s v="Ministerstvo kultury"/>
    <n v="23281"/>
    <x v="66"/>
    <s v="Národní galerie v Praze"/>
    <n v="192045521"/>
    <s v="B"/>
    <s v="Přínos k poznání"/>
    <s v="Volrábová, Alena"/>
    <s v="Wenceslaus Hollar (1607-1677): Drawings. A Catalogue Raisonné."/>
    <x v="2"/>
    <s v="6.4 Arts (arts, history of arts, performing arts, music)"/>
    <s v="Arts, Art history"/>
    <x v="0"/>
    <x v="5"/>
    <n v="1"/>
    <n v="0"/>
    <n v="0"/>
    <n v="0"/>
    <n v="0"/>
    <n v="0"/>
  </r>
  <r>
    <s v="Rezorty"/>
    <s v="Ministerstvo kultury"/>
    <n v="23281"/>
    <x v="66"/>
    <s v="Národní galerie v Praze"/>
    <n v="191862770"/>
    <s v="B"/>
    <s v="Přínos k poznání"/>
    <s v="Hladík, Tomáš"/>
    <s v="Sochařská dílna období baroka ve střední Evropě. Od návrhu k provedení"/>
    <x v="2"/>
    <s v="6.4 Arts (arts, history of arts, performing arts, music)"/>
    <s v="Arts, Art history"/>
    <x v="0"/>
    <x v="0"/>
    <n v="0"/>
    <n v="1"/>
    <n v="0"/>
    <n v="0"/>
    <n v="0"/>
    <n v="0"/>
  </r>
  <r>
    <s v="Rezorty"/>
    <s v="Ministerstvo kultury"/>
    <n v="23281"/>
    <x v="66"/>
    <s v="Národní galerie v Praze"/>
    <n v="191916736"/>
    <s v="B"/>
    <s v="Přínos k poznání"/>
    <s v="Steckerová, Andrea;Neumann, Jaromír;Ivanega, Jan"/>
    <s v="Jaromír Neumann, Petr Brandl"/>
    <x v="2"/>
    <s v="6.4 Arts (arts, history of arts, performing arts, music)"/>
    <s v="Arts, Art history"/>
    <x v="0"/>
    <x v="0"/>
    <n v="0"/>
    <n v="1"/>
    <n v="0"/>
    <n v="0"/>
    <n v="0"/>
    <n v="0"/>
  </r>
  <r>
    <s v="Rezorty"/>
    <s v="Ministerstvo kultury"/>
    <n v="23281"/>
    <x v="66"/>
    <s v="Národní galerie v Praze"/>
    <n v="192035231"/>
    <s v="E"/>
    <s v="Přínos k poznání"/>
    <s v="Arns, Norbert;Kalinovská, Milena;Fajt, Jiří"/>
    <s v="Gerhard Richter"/>
    <x v="2"/>
    <s v="6.4 Arts (arts, history of arts, performing arts, music)"/>
    <s v="Arts, Art history"/>
    <x v="0"/>
    <x v="0"/>
    <n v="0"/>
    <n v="1"/>
    <n v="0"/>
    <n v="0"/>
    <n v="0"/>
    <n v="0"/>
  </r>
  <r>
    <s v="Rezorty"/>
    <s v="Ministerstvo kultury"/>
    <n v="23281"/>
    <x v="66"/>
    <s v="Národní galerie v Praze"/>
    <n v="192035267"/>
    <s v="B"/>
    <s v="Přínos k poznání"/>
    <s v="Kubíková, Blanka;Hausenblasová, Jaroslava;Fučíková, Eliška;Kotková, Olga;Šárovcová, Martina;Volrábová, Alena;Dobalová, Sylva;Auer, Alfred;Baťa, Jan;Bravermannová, Milena;Bukovinská, Beket;Bůžek, Václav;Čumlivski, Denko;Del Torre Scheuch, Francesca;Fabiank"/>
    <s v="Arcivévoda Ferdinand II Habsburský. Renesanční vladař a mecenáš mezi Prahou a Innsbruckem"/>
    <x v="2"/>
    <s v="6.4 Arts (arts, history of arts, performing arts, music)"/>
    <s v="Arts, Art history"/>
    <x v="0"/>
    <x v="0"/>
    <n v="0"/>
    <n v="1"/>
    <n v="0"/>
    <n v="0"/>
    <n v="0"/>
    <n v="0"/>
  </r>
  <r>
    <s v="Rezorty"/>
    <s v="Ministerstvo kultury"/>
    <n v="23281"/>
    <x v="66"/>
    <s v="Národní galerie v Praze"/>
    <n v="191916700"/>
    <s v="B"/>
    <s v="Přínos k poznání"/>
    <s v="Bendová, Eva;Schleif, Nina;Siegmund-Mairinger, Gabriele"/>
    <s v="Klemm &amp; Thiemann. Moderní dřevořez v Praze / Moderner Holzschnitt in Prag 1905–1908"/>
    <x v="2"/>
    <s v="6.4 Arts (arts, history of arts, performing arts, music)"/>
    <s v="Arts, Art history"/>
    <x v="0"/>
    <x v="1"/>
    <n v="0"/>
    <n v="0"/>
    <n v="1"/>
    <n v="0"/>
    <n v="0"/>
    <n v="0"/>
  </r>
  <r>
    <s v="Rezorty"/>
    <s v="Ministerstvo kultury"/>
    <n v="23281"/>
    <x v="66"/>
    <s v="Národní galerie v Praze"/>
    <n v="191916725"/>
    <s v="B"/>
    <s v="Přínos k poznání"/>
    <s v="Kotková, Olga;Görres, Daniel;Heydenreich, Gunnar;Chlumská, Štěpánka;Klein, Peter;Maršíková Málková, Kristina;Sandner, Ingo;Smith-Contini, Helen;Šefců, Radka"/>
    <s v="Cranach ze všech stran"/>
    <x v="2"/>
    <s v="6.4 Arts (arts, history of arts, performing arts, music)"/>
    <s v="Arts, Art history"/>
    <x v="0"/>
    <x v="1"/>
    <n v="0"/>
    <n v="0"/>
    <n v="1"/>
    <n v="0"/>
    <n v="0"/>
    <n v="0"/>
  </r>
  <r>
    <s v="Rezorty"/>
    <s v="Ministerstvo kultury"/>
    <n v="23281"/>
    <x v="66"/>
    <s v="Národní galerie v Praze"/>
    <n v="191960599"/>
    <s v="C"/>
    <s v="Přínos k poznání"/>
    <s v="Pejčochová, Michaela"/>
    <s v="The Formation of the Modern Chinese Painting Collection at the National Gallery in Prague"/>
    <x v="2"/>
    <s v="6.4 Arts (arts, history of arts, performing arts, music)"/>
    <s v="Arts, Art history"/>
    <x v="0"/>
    <x v="1"/>
    <n v="0"/>
    <n v="0"/>
    <n v="1"/>
    <n v="0"/>
    <n v="0"/>
    <n v="0"/>
  </r>
  <r>
    <s v="Rezorty"/>
    <s v="Ministerstvo kultury"/>
    <n v="23281"/>
    <x v="66"/>
    <s v="Národní galerie v Praze"/>
    <n v="192035215"/>
    <s v="B"/>
    <s v="Přínos k poznání"/>
    <s v="Chlumská, Štěpánka;Dáňová, Helena;Klípa, Jan;Šefců, Radka;Pokorný, Adam"/>
    <s v="Očím skryté. Podkresba na deskových obrazech 14.–16. století"/>
    <x v="2"/>
    <s v="6.4 Arts (arts, history of arts, performing arts, music)"/>
    <s v="Arts, Art history"/>
    <x v="0"/>
    <x v="1"/>
    <n v="0"/>
    <n v="0"/>
    <n v="1"/>
    <n v="0"/>
    <n v="0"/>
    <n v="0"/>
  </r>
  <r>
    <s v="Rezorty"/>
    <s v="Ministerstvo kultury"/>
    <n v="23281"/>
    <x v="66"/>
    <s v="Národní galerie v Praze"/>
    <n v="192035225"/>
    <s v="B"/>
    <s v="Přínos k poznání"/>
    <s v="Pravdová, Anna;Hochmut, Kristýna;Le Stum, Philippe"/>
    <s v="Bonjour, Monsieur Gauguin.  Čeští umělci v Bretani 1850-1950."/>
    <x v="2"/>
    <s v="6.4 Arts (arts, history of arts, performing arts, music)"/>
    <s v="Arts, Art history"/>
    <x v="0"/>
    <x v="1"/>
    <n v="0"/>
    <n v="0"/>
    <n v="1"/>
    <n v="0"/>
    <n v="0"/>
    <n v="0"/>
  </r>
  <r>
    <s v="Rezorty"/>
    <s v="Ministerstvo kultury"/>
    <n v="23281"/>
    <x v="66"/>
    <s v="Národní galerie v Praze"/>
    <n v="192035230"/>
    <s v="O"/>
    <s v="Společenská relevance"/>
    <s v="Kalinovská, Milena;Dietmar, Elger;Buchloh, Benjamin H. D.;Richter, Babette;Petříček, Miroslav;Fajt, Jiří"/>
    <s v="Gerhard Richter"/>
    <x v="2"/>
    <s v="6.4 Arts (arts, history of arts, performing arts, music)"/>
    <s v="Arts, Art history"/>
    <x v="0"/>
    <x v="1"/>
    <n v="0"/>
    <n v="0"/>
    <n v="1"/>
    <n v="0"/>
    <n v="0"/>
    <n v="0"/>
  </r>
  <r>
    <s v="Rezorty"/>
    <s v="Ministerstvo kultury"/>
    <n v="23281"/>
    <x v="66"/>
    <s v="Národní galerie v Praze"/>
    <n v="192035283"/>
    <s v="C"/>
    <s v="Společenská relevance"/>
    <s v="Fajt, Jiří;Franzen, Wilfried"/>
    <s v="Eine Geschichte der Kunst in Ostmitteleuropa. Vorbemerkungen zur Reihe"/>
    <x v="2"/>
    <s v="6.4 Arts (arts, history of arts, performing arts, music)"/>
    <s v="Arts, Art history"/>
    <x v="0"/>
    <x v="1"/>
    <n v="0"/>
    <n v="0"/>
    <n v="1"/>
    <n v="0"/>
    <n v="0"/>
    <n v="0"/>
  </r>
  <r>
    <s v="Rezorty"/>
    <s v="Ministerstvo kultury"/>
    <n v="23281"/>
    <x v="66"/>
    <s v="Národní galerie v Praze"/>
    <n v="191862771"/>
    <s v="B"/>
    <s v="Přínos k poznání"/>
    <s v="Kubíková, Blanka"/>
    <s v="Portrét v renesančním malířství v českých zemích. Jeho ikonografie a funkce ve šlechtické reprezentaci."/>
    <x v="2"/>
    <s v="6.4 Arts (arts, history of arts, performing arts, music)"/>
    <s v="Arts, Art history"/>
    <x v="0"/>
    <x v="2"/>
    <n v="0"/>
    <n v="0"/>
    <n v="0"/>
    <n v="1"/>
    <n v="0"/>
    <n v="0"/>
  </r>
  <r>
    <s v="Rezorty"/>
    <s v="Ministerstvo kultury"/>
    <n v="23281"/>
    <x v="66"/>
    <s v="Národní galerie v Praze"/>
    <n v="191916721"/>
    <s v="B"/>
    <s v="Přínos k poznání"/>
    <s v="Chlumská, Štěpánka;Soukupová, Helena;Foltýn, Dušan;Dáňová, Helena"/>
    <s v="Convent of St. Agnes of Bohemia. Monastery guide"/>
    <x v="2"/>
    <s v="6.4 Arts (arts, history of arts, performing arts, music)"/>
    <s v="Arts, Art history"/>
    <x v="0"/>
    <x v="2"/>
    <n v="0"/>
    <n v="0"/>
    <n v="0"/>
    <n v="1"/>
    <n v="0"/>
    <n v="0"/>
  </r>
  <r>
    <s v="Rezorty"/>
    <s v="Ministerstvo kultury"/>
    <n v="23281"/>
    <x v="66"/>
    <s v="Národní galerie v Praze"/>
    <n v="191916757"/>
    <s v="B"/>
    <s v="Přínos k poznání"/>
    <s v="Volrábová, Alena;Winzeler, Marius;Vondráčková, Marcela;Dlábková, Markéta;Novotná, Tereza;Bendová, Eva;Hánová, Markéta;Šárovcová, Martina;Zlatohlávková, Eliška;Ježková, Markéta;Pátek, Jakub;Kazlepka, Zdeněk;Slavíček, Lubomír;Konečný, Lubomír;Bukovinská, Be"/>
    <s v="Ars linearis VI"/>
    <x v="2"/>
    <s v="6.4 Arts (arts, history of arts, performing arts, music)"/>
    <s v="Arts, Art history"/>
    <x v="0"/>
    <x v="2"/>
    <n v="0"/>
    <n v="0"/>
    <n v="0"/>
    <n v="1"/>
    <n v="0"/>
    <n v="0"/>
  </r>
  <r>
    <s v="Rezorty"/>
    <s v="Ministerstvo kultury"/>
    <n v="23281"/>
    <x v="66"/>
    <s v="Národní galerie v Praze"/>
    <n v="192035224"/>
    <s v="B"/>
    <s v="Přínos k poznání"/>
    <s v="Klimtová, Zdenka;Skupa, Lukáš;Secká, Milena;Hlinka, Jiří;Hlinková, Tereza"/>
    <s v="Příběhy ptačího koberce"/>
    <x v="2"/>
    <s v="6.4 Arts (arts, history of arts, performing arts, music)"/>
    <s v="Arts, Art history"/>
    <x v="0"/>
    <x v="2"/>
    <n v="0"/>
    <n v="0"/>
    <n v="0"/>
    <n v="1"/>
    <n v="0"/>
    <n v="0"/>
  </r>
  <r>
    <s v="Rezorty"/>
    <s v="Ministerstvo kultury"/>
    <n v="23221"/>
    <x v="67"/>
    <s v="Národní knihovna České republiky"/>
    <n v="192034897"/>
    <s v="Z"/>
    <s v="Společenská relevance"/>
    <s v="Uhlíř, Zdeněk;Klimek, Tomáš;Čiperová, Olga;Psohlavec, Tomáš"/>
    <s v="Návrh, vytvoření a zpřístupnění databáze edic plných textů dle konceptuálního modelu VaV 2016"/>
    <x v="2"/>
    <s v="6.5 Other Humanities and the Arts"/>
    <s v="-"/>
    <x v="0"/>
    <x v="0"/>
    <n v="0"/>
    <n v="1"/>
    <n v="0"/>
    <n v="0"/>
    <n v="0"/>
    <n v="0"/>
  </r>
  <r>
    <s v="Rezorty"/>
    <s v="Ministerstvo kultury"/>
    <n v="23221"/>
    <x v="67"/>
    <s v="Národní knihovna České republiky"/>
    <n v="192034902"/>
    <s v="Z"/>
    <s v="Společenská relevance"/>
    <s v="Uhlíř, Zdeněk;Klimek, Tomáš;Kučera, Karel;Majer, Martin"/>
    <s v="Automatizační modul pro index digitalizovaných dokumentů IDHF"/>
    <x v="2"/>
    <s v="6.5 Other Humanities and the Arts"/>
    <s v="-"/>
    <x v="0"/>
    <x v="3"/>
    <n v="0"/>
    <n v="0"/>
    <n v="0"/>
    <n v="0"/>
    <n v="1"/>
    <n v="0"/>
  </r>
  <r>
    <s v="Rezorty"/>
    <s v="Ministerstvo kultury"/>
    <n v="23221"/>
    <x v="67"/>
    <s v="Národní knihovna České republiky"/>
    <n v="192034905"/>
    <s v="A"/>
    <s v="Společenská relevance"/>
    <s v="Uhlíř, Zdeněk;Klimek, Tomáš;Kučera, Karel"/>
    <s v="Definice digitálního dokumentu pro potřeby zpřístupnění a trvalého uložení v podprogramu VISK6 – nová verze"/>
    <x v="2"/>
    <s v="6.5 Other Humanities and the Arts"/>
    <s v="-"/>
    <x v="0"/>
    <x v="3"/>
    <n v="0"/>
    <n v="0"/>
    <n v="0"/>
    <n v="0"/>
    <n v="1"/>
    <n v="0"/>
  </r>
  <r>
    <s v="Rezorty"/>
    <s v="Ministerstvo kultury"/>
    <n v="23221"/>
    <x v="67"/>
    <s v="Národní knihovna České republiky"/>
    <n v="191916396"/>
    <s v="Z"/>
    <s v="Společenská relevance"/>
    <s v="Uhlíř, Zdeněk;Klimek, Tomáš;Psohlavec, Tomáš;Skrčený, Vlastimil;Švejda, Pavel"/>
    <s v="Instalace IIIF-compliant image serveru v prostředí distribuovaných digitálních úložišť v oblasti psaného kulturního dědictví"/>
    <x v="3"/>
    <n v="21100"/>
    <n v="21100"/>
    <x v="1"/>
    <x v="1"/>
    <n v="0"/>
    <n v="0"/>
    <n v="1"/>
    <n v="0"/>
    <n v="0"/>
    <n v="0"/>
  </r>
  <r>
    <s v="Rezorty"/>
    <s v="Ministerstvo kultury"/>
    <n v="23221"/>
    <x v="67"/>
    <s v="Národní knihovna České republiky"/>
    <n v="191916382"/>
    <s v="B"/>
    <s v="Společenská relevance"/>
    <s v="Boldan, Kamil"/>
    <s v="Úřední jednolistové tisky jagellonského věku"/>
    <x v="2"/>
    <n v="60500"/>
    <n v="60500"/>
    <x v="1"/>
    <x v="0"/>
    <n v="0"/>
    <n v="1"/>
    <n v="0"/>
    <n v="0"/>
    <n v="0"/>
    <n v="0"/>
  </r>
  <r>
    <s v="Rezorty"/>
    <s v="Ministerstvo kultury"/>
    <n v="23221"/>
    <x v="67"/>
    <s v="Národní knihovna České republiky"/>
    <n v="191916387"/>
    <s v="B"/>
    <s v="Společenská relevance"/>
    <s v="Marek, Jindřich;Dragoun, Michal"/>
    <s v="Soupis středověkých latinských rukopisů Národní knihovny ČR: doplňky ke katalogu Josefa Truhláře = Catalogus codicum manu scriptorum Latinorum medii aevi qui in Bibliotheca Nationali olim Universitatis Pragensis asservantur: additamenta ad catalogum Josephi Truhlář"/>
    <x v="2"/>
    <n v="60500"/>
    <n v="60500"/>
    <x v="1"/>
    <x v="0"/>
    <n v="0"/>
    <n v="1"/>
    <n v="0"/>
    <n v="0"/>
    <n v="0"/>
    <n v="0"/>
  </r>
  <r>
    <s v="Rezorty"/>
    <s v="Ministerstvo kultury"/>
    <n v="23221"/>
    <x v="67"/>
    <s v="Národní knihovna České republiky"/>
    <n v="191916388"/>
    <s v="C"/>
    <s v="Společenská relevance"/>
    <s v="Marek, Jindřich"/>
    <s v="Das Plädoyer des Prager Theologen Mařík Rvačka (Moritz von Prag) gegen den Kult von Bluthostien"/>
    <x v="2"/>
    <n v="60300"/>
    <n v="60300"/>
    <x v="1"/>
    <x v="2"/>
    <n v="0"/>
    <n v="0"/>
    <n v="0"/>
    <n v="1"/>
    <n v="0"/>
    <n v="0"/>
  </r>
  <r>
    <s v="Rezorty"/>
    <s v="Ministerstvo kultury"/>
    <n v="23221"/>
    <x v="67"/>
    <s v="Národní knihovna České republiky"/>
    <n v="191916405"/>
    <s v="B"/>
    <s v="Společenská relevance"/>
    <s v="Semerádová, Pavla;Šedivá, Eliška"/>
    <s v="Catalogus collectionis operum artis musicae de Monasterii Siloensis"/>
    <x v="2"/>
    <n v="60400"/>
    <n v="60403"/>
    <x v="1"/>
    <x v="0"/>
    <n v="0"/>
    <n v="1"/>
    <n v="0"/>
    <n v="0"/>
    <n v="0"/>
    <n v="0"/>
  </r>
  <r>
    <s v="Rezorty"/>
    <s v="Ministerstvo kultury"/>
    <n v="23221"/>
    <x v="67"/>
    <s v="Národní knihovna České republiky"/>
    <n v="191916410"/>
    <s v="B"/>
    <s v="Společenská relevance"/>
    <s v="Magidová, Marija"/>
    <s v="Под знаком каталогов и материалов к… В. Н. Тукалевский и русская книга за рубежом. 1918-1936 гг. Pod znakom katalogov i materialov k… V. N. Tukalevskij i russkaja kniga za rubežom. 1918-1936 gg."/>
    <x v="2"/>
    <n v="60100"/>
    <n v="60100"/>
    <x v="1"/>
    <x v="1"/>
    <n v="0"/>
    <n v="0"/>
    <n v="1"/>
    <n v="0"/>
    <n v="0"/>
    <n v="0"/>
  </r>
  <r>
    <s v="Rezorty"/>
    <s v="Ministerstvo kultury"/>
    <n v="23272"/>
    <x v="68"/>
    <s v="Národní muzeum"/>
    <n v="192034985"/>
    <s v="B"/>
    <s v="Přínos k poznání"/>
    <s v="Šumpich, Jan"/>
    <s v="Motýli Středního Pojihlaví"/>
    <x v="1"/>
    <s v="1.6 Biological sciences"/>
    <s v="Entomology"/>
    <x v="0"/>
    <x v="1"/>
    <n v="0"/>
    <n v="0"/>
    <n v="1"/>
    <n v="0"/>
    <n v="0"/>
    <n v="0"/>
  </r>
  <r>
    <s v="Rezorty"/>
    <s v="Ministerstvo kultury"/>
    <n v="23272"/>
    <x v="68"/>
    <s v="Národní muzeum"/>
    <n v="192035092"/>
    <s v="J"/>
    <s v="Přínos k poznání"/>
    <s v="Šoun, Jaroslav;Bouda, František;Kocourková, Jana;Malíček, Jiří;Palice, Zdeněk;Peksa, Ondřej;Svoboda, David;Vondrák, Jan"/>
    <s v="Zajímavé nálezy lišejníků z čeledi Parmeliaceae v České republice"/>
    <x v="1"/>
    <s v="1.6 Biological sciences"/>
    <s v="Mycology"/>
    <x v="0"/>
    <x v="1"/>
    <n v="0"/>
    <n v="0"/>
    <n v="1"/>
    <n v="0"/>
    <n v="0"/>
    <n v="0"/>
  </r>
  <r>
    <s v="Rezorty"/>
    <s v="Ministerstvo kultury"/>
    <n v="23272"/>
    <x v="68"/>
    <s v="Národní muzeum"/>
    <n v="192035001"/>
    <s v="J"/>
    <s v="Přínos k poznání"/>
    <s v="Dolejš, Petr;Rückl, Kryštof"/>
    <s v="Two rare spider species (Araneae: Araneidae, Theridiidae) found in the Šumava Mts."/>
    <x v="1"/>
    <s v="1.6 Biological sciences"/>
    <s v="Zoology"/>
    <x v="0"/>
    <x v="2"/>
    <n v="0"/>
    <n v="0"/>
    <n v="0"/>
    <n v="1"/>
    <n v="0"/>
    <n v="0"/>
  </r>
  <r>
    <s v="Rezorty"/>
    <s v="Ministerstvo kultury"/>
    <n v="23272"/>
    <x v="68"/>
    <s v="Národní muzeum"/>
    <n v="192035008"/>
    <s v="B"/>
    <s v="Společenská relevance"/>
    <s v="Heroldová, Helena"/>
    <s v="Between Cultures: Manchu and Han Dress of the Late Qing Dynasty in the Náprstek Museum Collection"/>
    <x v="4"/>
    <s v="5.4 Sociology"/>
    <s v="Antropology, ethnology"/>
    <x v="0"/>
    <x v="3"/>
    <n v="0"/>
    <n v="0"/>
    <n v="0"/>
    <n v="0"/>
    <n v="1"/>
    <n v="0"/>
  </r>
  <r>
    <s v="Rezorty"/>
    <s v="Ministerstvo kultury"/>
    <n v="23272"/>
    <x v="68"/>
    <s v="Národní muzeum"/>
    <n v="192034970"/>
    <s v="B"/>
    <s v="Přínos k poznání"/>
    <s v="Dragoun, Michal"/>
    <s v="Rukopisné zlomky Knihovny Národního muzea : Signatura 1 K (Dodatky ke sbírkám Adolfa Patery a Čeňka Zíbrta)"/>
    <x v="4"/>
    <s v="5.8 Media and communications"/>
    <s v="Library science"/>
    <x v="0"/>
    <x v="0"/>
    <n v="0"/>
    <n v="1"/>
    <n v="0"/>
    <n v="0"/>
    <n v="0"/>
    <n v="0"/>
  </r>
  <r>
    <s v="Rezorty"/>
    <s v="Ministerstvo kultury"/>
    <n v="23272"/>
    <x v="68"/>
    <s v="Národní muzeum"/>
    <n v="192035150"/>
    <s v="B"/>
    <s v="Přínos k poznání"/>
    <s v="Svobodová, Helena;Kozáková, Romana"/>
    <s v="Ancient Glass"/>
    <x v="2"/>
    <s v="6.1 History and Archaeology"/>
    <s v="Archaeology"/>
    <x v="0"/>
    <x v="0"/>
    <n v="0"/>
    <n v="1"/>
    <n v="0"/>
    <n v="0"/>
    <n v="0"/>
    <n v="0"/>
  </r>
  <r>
    <s v="Rezorty"/>
    <s v="Ministerstvo kultury"/>
    <n v="23272"/>
    <x v="68"/>
    <s v="Národní muzeum"/>
    <n v="192035151"/>
    <s v="B"/>
    <s v="Přínos k poznání"/>
    <s v="Sklenář, Karel"/>
    <s v="Archeologie v Čechách v období analytického pozitivismu (1868-1892) : Od Vocelova &amp;quot;Pravěku&amp;quot; po střetnutí muzejní a univerzitní školy"/>
    <x v="2"/>
    <s v="6.1 History and Archaeology"/>
    <s v="Archaeology"/>
    <x v="0"/>
    <x v="0"/>
    <n v="0"/>
    <n v="1"/>
    <n v="0"/>
    <n v="0"/>
    <n v="0"/>
    <n v="0"/>
  </r>
  <r>
    <s v="Rezorty"/>
    <s v="Ministerstvo kultury"/>
    <n v="23272"/>
    <x v="68"/>
    <s v="Národní muzeum"/>
    <n v="192035156"/>
    <s v="B"/>
    <s v="Přínos k poznání"/>
    <s v="Smíšek, Kamil"/>
    <s v="České, moravské a slezské mince 10. - 20. století : Národní muzeum - Chaurova sbírka IX. 1. Vládní a soukromé početní peníze (14. - 17. století)"/>
    <x v="2"/>
    <s v="6.1 History and Archaeology"/>
    <s v="History (history of science and technology to be 6.3, history of specific sciences to be under the respective headings)"/>
    <x v="0"/>
    <x v="2"/>
    <n v="0"/>
    <n v="0"/>
    <n v="0"/>
    <n v="1"/>
    <n v="0"/>
    <n v="0"/>
  </r>
  <r>
    <s v="Rezorty"/>
    <s v="Ministerstvo kultury"/>
    <n v="23272"/>
    <x v="68"/>
    <s v="Národní muzeum"/>
    <n v="192034974"/>
    <s v="B"/>
    <s v="Společenská relevance"/>
    <s v="Jordan, Hanuš"/>
    <s v="Krása němých svědků : Památky na osobnosti českého divadla ve sbírce Národního muzea"/>
    <x v="2"/>
    <s v="6.4 Arts (arts, history of arts, performing arts, music)"/>
    <s v="Performing arts studies (Musicology, Theater science, Dramaturgy)"/>
    <x v="0"/>
    <x v="2"/>
    <n v="0"/>
    <n v="0"/>
    <n v="0"/>
    <n v="1"/>
    <n v="0"/>
    <n v="0"/>
  </r>
  <r>
    <s v="Rezorty"/>
    <s v="Ministerstvo kultury"/>
    <n v="23272"/>
    <x v="68"/>
    <s v="Národní muzeum"/>
    <n v="192035000"/>
    <s v="B"/>
    <s v="Společenská relevance"/>
    <s v="Šustíková, Věra"/>
    <s v="Nová vlna koncertního melodramu : k 20. výročí projektu Oživení koncertního melodramu"/>
    <x v="2"/>
    <s v="6.4 Arts (arts, history of arts, performing arts, music)"/>
    <s v="Performing arts studies (Musicology, Theater science, Dramaturgy)"/>
    <x v="0"/>
    <x v="2"/>
    <n v="0"/>
    <n v="0"/>
    <n v="0"/>
    <n v="1"/>
    <n v="0"/>
    <n v="0"/>
  </r>
  <r>
    <s v="Rezorty"/>
    <s v="Ministerstvo kultury"/>
    <n v="23272"/>
    <x v="68"/>
    <s v="Národní muzeum"/>
    <n v="192035025"/>
    <s v="J"/>
    <s v="Společenská relevance"/>
    <s v="Paulová, Eva"/>
    <s v="Čestný soud Maffie ve věci obvinění Josefa Suka a dalších členů Českého kvarteta Zdeňkem Nejedlým ve světle dokumentů z pozůstalosti Josefa Jana Friče"/>
    <x v="2"/>
    <s v="6.4 Arts (arts, history of arts, performing arts, music)"/>
    <s v="Performing arts studies (Musicology, Theater science, Dramaturgy)"/>
    <x v="0"/>
    <x v="2"/>
    <n v="0"/>
    <n v="0"/>
    <n v="0"/>
    <n v="1"/>
    <n v="0"/>
    <n v="0"/>
  </r>
  <r>
    <s v="Rezorty"/>
    <s v="Ministerstvo kultury"/>
    <n v="23272"/>
    <x v="68"/>
    <s v="Národní muzeum"/>
    <n v="191829228"/>
    <s v="N"/>
    <s v="Společenská relevance"/>
    <s v="Sklenář, Jan;Ekrt, Boris;Sejkora, Jiří;Kolesar, Peter;Gazdová, Zuzana;Malíková, Radana;Nohejlová, Martina;Kotlík, Petr;Novák, Michal;Ďurovič, Michal;Říhová Ambrožová, Jana"/>
    <s v="Metodika preventivní i sanační konzervace sbírkových předmětů z oblasti paleontologie a mineralogie ohrožených produkty degradace sulfidů"/>
    <x v="1"/>
    <n v="10500"/>
    <n v="10504"/>
    <x v="1"/>
    <x v="0"/>
    <n v="0"/>
    <n v="1"/>
    <n v="0"/>
    <n v="0"/>
    <n v="0"/>
    <n v="0"/>
  </r>
  <r>
    <s v="Rezorty"/>
    <s v="Ministerstvo kultury"/>
    <n v="23272"/>
    <x v="68"/>
    <s v="Národní muzeum"/>
    <n v="191829229"/>
    <s v="N"/>
    <s v="Společenská relevance"/>
    <s v="Holec, Jan;Kment, Petr;Wagner, Jan;Šmíd, Jiří;Šída, Otakar;Kvaček, Jiří;Sejkora, Jiří;Kuželka, Vítězslav"/>
    <s v="Metodika pro práci s přírodovědeckým typovým materiálem"/>
    <x v="1"/>
    <n v="10600"/>
    <n v="10611"/>
    <x v="1"/>
    <x v="2"/>
    <n v="0"/>
    <n v="0"/>
    <n v="0"/>
    <n v="1"/>
    <n v="0"/>
    <n v="0"/>
  </r>
  <r>
    <s v="Rezorty"/>
    <s v="Ministerstvo kultury"/>
    <n v="23272"/>
    <x v="68"/>
    <s v="Národní muzeum"/>
    <n v="191916588"/>
    <s v="B"/>
    <s v="Společenská relevance"/>
    <s v="Pauliš, Petr;Babka, Karel;Sejkora, Jiří;Škácha, Pavel"/>
    <s v="Uranové minerály ČR a jejich nejvýznamnější naleziště"/>
    <x v="1"/>
    <n v="10500"/>
    <n v="10504"/>
    <x v="1"/>
    <x v="1"/>
    <n v="0"/>
    <n v="0"/>
    <n v="1"/>
    <n v="0"/>
    <n v="0"/>
    <n v="0"/>
  </r>
  <r>
    <s v="Rezorty"/>
    <s v="Ministerstvo kultury"/>
    <n v="23272"/>
    <x v="68"/>
    <s v="Národní muzeum"/>
    <n v="191916649"/>
    <s v="B"/>
    <s v="Společenská relevance"/>
    <s v="Laštůvka, Zdeněk;Barták, Miroslav;Bezděk, Jan;Bílý, Svatopluk;Čelechovský, Alois;Dolný, Aleš;Hula, Vladimír;Chládek, František;Ježek, Jan;Kment, Petr;Malenovský, Igor;Řezníčková, Pavla;Říha, Martin;Skuhravá, Marcela;Stejskal, Robert;Šefrová, Hana;Tkoč, Michal;Trnka, Filip;Vašátko, Jaroslav"/>
    <s v="Červená kniha ohrožených druhů bezobratlých lužních lesů Biosférické rezervace Dolní Morava"/>
    <x v="1"/>
    <n v="10600"/>
    <n v="10613"/>
    <x v="1"/>
    <x v="2"/>
    <n v="0"/>
    <n v="0"/>
    <n v="0"/>
    <n v="1"/>
    <n v="0"/>
    <n v="0"/>
  </r>
  <r>
    <s v="Rezorty"/>
    <s v="Ministerstvo kultury"/>
    <n v="23272"/>
    <x v="68"/>
    <s v="Národní muzeum"/>
    <n v="191916685"/>
    <s v="J"/>
    <s v="Společenská relevance"/>
    <s v="Fagová, Dana;Šulcová, Veronika"/>
    <s v="Restaurování fragmentů kasule z poloviny 17. století: Nové metody lokálního čištění historického textilu"/>
    <x v="3"/>
    <n v="20500"/>
    <n v="20503"/>
    <x v="1"/>
    <x v="3"/>
    <n v="0"/>
    <n v="0"/>
    <n v="0"/>
    <n v="0"/>
    <n v="1"/>
    <n v="0"/>
  </r>
  <r>
    <s v="Rezorty"/>
    <s v="Ministerstvo kultury"/>
    <n v="23272"/>
    <x v="68"/>
    <s v="Národní muzeum"/>
    <n v="191916694"/>
    <s v="G"/>
    <s v="Společenská relevance"/>
    <s v="Valach, Jaroslav;Juliš, Karel;Frankl, Jiří;Štefcová, Petra;Pech, Michal;Kotyk, Michael"/>
    <s v="Soubor jednoduchých čidel pro monitorování parametrů vnitřního prostředí v uzavřených či nesnadno přístupných prostorách (např. výstavní vitríny, odlehlé depozitáře atp.)"/>
    <x v="3"/>
    <n v="20200"/>
    <n v="20205"/>
    <x v="1"/>
    <x v="2"/>
    <n v="0"/>
    <n v="0"/>
    <n v="0"/>
    <n v="1"/>
    <n v="0"/>
    <n v="0"/>
  </r>
  <r>
    <s v="Rezorty"/>
    <s v="Ministerstvo kultury"/>
    <n v="23272"/>
    <x v="68"/>
    <s v="Národní muzeum"/>
    <n v="191829225"/>
    <s v="N"/>
    <s v="Společenská relevance"/>
    <s v="Mašek, Petr;Šípek, Richard"/>
    <s v="Vzorová metodika pro využití provenienční databáze k identifikaci odcizených knih pro policii a vyšetřovací orgány"/>
    <x v="4"/>
    <n v="50800"/>
    <n v="50804"/>
    <x v="1"/>
    <x v="1"/>
    <n v="0"/>
    <n v="0"/>
    <n v="1"/>
    <n v="0"/>
    <n v="0"/>
    <n v="0"/>
  </r>
  <r>
    <s v="Rezorty"/>
    <s v="Ministerstvo kultury"/>
    <n v="23272"/>
    <x v="68"/>
    <s v="Národní muzeum"/>
    <n v="191829227"/>
    <s v="N"/>
    <s v="Společenská relevance"/>
    <s v="Kašparová, Jaroslava;Šípek, Richard"/>
    <s v="Mapa historických knihoven na základě výzkumu proveniencí - Evropa"/>
    <x v="4"/>
    <n v="50800"/>
    <n v="50804"/>
    <x v="1"/>
    <x v="0"/>
    <n v="0"/>
    <n v="1"/>
    <n v="0"/>
    <n v="0"/>
    <n v="0"/>
    <n v="0"/>
  </r>
  <r>
    <s v="Rezorty"/>
    <s v="Ministerstvo kultury"/>
    <n v="23272"/>
    <x v="68"/>
    <s v="Národní muzeum"/>
    <n v="191916507"/>
    <s v="B"/>
    <s v="Společenská relevance"/>
    <s v="Klápšťová, Kateřina;Homola, Otokar"/>
    <s v="Dakotská kultura na rozcestí: Vojta Náprstek a jeho dakotská sbírka z roku 1856"/>
    <x v="4"/>
    <n v="50400"/>
    <n v="50404"/>
    <x v="1"/>
    <x v="1"/>
    <n v="0"/>
    <n v="0"/>
    <n v="1"/>
    <n v="0"/>
    <n v="0"/>
    <n v="0"/>
  </r>
  <r>
    <s v="Rezorty"/>
    <s v="Ministerstvo kultury"/>
    <n v="23272"/>
    <x v="68"/>
    <s v="Národní muzeum"/>
    <n v="191916495"/>
    <s v="B"/>
    <s v="Společenská relevance"/>
    <s v="Onderka, Pavel;Jungová, Gabriela;Bučil, Jiří;Oktábcová, Lubica;Pečený, Jakub;Cvrček, Jan;Schierová, Zuzana;Tomsová, Julie"/>
    <s v="Atlas of Egyptian Mummies in the Czech Collections I: Complete Adult Human Mummies"/>
    <x v="2"/>
    <n v="60100"/>
    <n v="60102"/>
    <x v="1"/>
    <x v="0"/>
    <n v="0"/>
    <n v="1"/>
    <n v="0"/>
    <n v="0"/>
    <n v="0"/>
    <n v="0"/>
  </r>
  <r>
    <s v="Rezorty"/>
    <s v="Ministerstvo kultury"/>
    <n v="23272"/>
    <x v="68"/>
    <s v="Národní muzeum"/>
    <n v="191916520"/>
    <s v="B"/>
    <s v="Společenská relevance"/>
    <s v="Nová, Kateřina;Vejvodová, Veronika"/>
    <s v="Three Years with the Maestro: an American remembers Antonín Dvořák"/>
    <x v="2"/>
    <n v="60400"/>
    <n v="60403"/>
    <x v="1"/>
    <x v="0"/>
    <n v="0"/>
    <n v="1"/>
    <n v="0"/>
    <n v="0"/>
    <n v="0"/>
    <n v="0"/>
  </r>
  <r>
    <s v="Rezorty"/>
    <s v="Ministerstvo kultury"/>
    <n v="23272"/>
    <x v="68"/>
    <s v="Národní muzeum"/>
    <n v="191862919"/>
    <s v="B"/>
    <s v="Společenská relevance"/>
    <s v="Mojžíšová, Olga;Pospíšil, Milan"/>
    <s v="Bedřich Smetana.  Korespondence I. (1840-1862)"/>
    <x v="2"/>
    <n v="60400"/>
    <n v="60403"/>
    <x v="1"/>
    <x v="5"/>
    <n v="1"/>
    <n v="0"/>
    <n v="0"/>
    <n v="0"/>
    <n v="0"/>
    <n v="0"/>
  </r>
  <r>
    <s v="Rezorty"/>
    <s v="Ministerstvo kultury"/>
    <n v="23272"/>
    <x v="68"/>
    <s v="Národní muzeum"/>
    <n v="191916571"/>
    <s v="B"/>
    <s v="Společenská relevance"/>
    <s v="Novák, Ľubomír;Stančo, Ladislav;Marquis, Philippe;Belaňová, Petra;Mleziva, Jindřich;Ohlídalová, Martina;Kozáková, Romana;Šulcová, Veronika;Šefců, Radka;Šreinová, Blanka;Malíková, Radana;Fořt, Martin;Knězů Knížová, Michaela;Míčková, Eva;Tisucká, Marika"/>
    <s v="Afghanistan. Rescued Treasures of Buddhism"/>
    <x v="2"/>
    <n v="60100"/>
    <n v="60102"/>
    <x v="1"/>
    <x v="5"/>
    <n v="1"/>
    <n v="0"/>
    <n v="0"/>
    <n v="0"/>
    <n v="0"/>
    <n v="0"/>
  </r>
  <r>
    <s v="Rezorty"/>
    <s v="Ministerstvo kultury"/>
    <n v="75032333"/>
    <x v="69"/>
    <s v="Národní památkový ústav"/>
    <n v="192036064"/>
    <s v="O"/>
    <s v="Přínos k poznání"/>
    <s v="Borovcová, Alena"/>
    <s v="The Cultural Heritage of the Northern State Railway"/>
    <x v="2"/>
    <s v="6.1 History and Archaeology"/>
    <s v="-"/>
    <x v="0"/>
    <x v="0"/>
    <n v="0"/>
    <n v="1"/>
    <n v="0"/>
    <n v="0"/>
    <n v="0"/>
    <n v="0"/>
  </r>
  <r>
    <s v="Rezorty"/>
    <s v="Ministerstvo kultury"/>
    <n v="75032333"/>
    <x v="69"/>
    <s v="Národní památkový ústav"/>
    <n v="191830980"/>
    <s v="N"/>
    <s v="Přínos k poznání"/>
    <s v="Lukášová, Eva;Otavská, Vendula"/>
    <s v="Aristokratický interiér doby baroka ve světle historických inventářů"/>
    <x v="2"/>
    <s v="6.1 History and Archaeology"/>
    <s v="-"/>
    <x v="0"/>
    <x v="1"/>
    <n v="0"/>
    <n v="0"/>
    <n v="1"/>
    <n v="0"/>
    <n v="0"/>
    <n v="0"/>
  </r>
  <r>
    <s v="Rezorty"/>
    <s v="Ministerstvo kultury"/>
    <n v="75032333"/>
    <x v="69"/>
    <s v="Národní památkový ústav"/>
    <n v="191830981"/>
    <s v="N"/>
    <s v="Přínos k poznání"/>
    <s v="Bláha, Jiří;Kazárová, Helena;Olšan, Jiří;Pavelec, Petr;Reitinger, Petr;Slavko, Pavel;Voříšek, Martin"/>
    <s v="Metodika pro přípravu a realizaci historicky poučených festivit v prostředí hradů a zámků – I."/>
    <x v="2"/>
    <s v="6.1 History and Archaeology"/>
    <s v="-"/>
    <x v="0"/>
    <x v="1"/>
    <n v="0"/>
    <n v="0"/>
    <n v="1"/>
    <n v="0"/>
    <n v="0"/>
    <n v="0"/>
  </r>
  <r>
    <s v="Rezorty"/>
    <s v="Ministerstvo kultury"/>
    <n v="75032333"/>
    <x v="69"/>
    <s v="Národní památkový ústav"/>
    <n v="192035984"/>
    <s v="B"/>
    <s v="Přínos k poznání"/>
    <s v="Pavlíková, Marta;Hochel, Marian"/>
    <s v="Třináctá komnata Napoleonova, obraz Napoleona Bonaparta v mobiliárních fondech Národního památkového ústavu"/>
    <x v="2"/>
    <s v="6.1 History and Archaeology"/>
    <s v="-"/>
    <x v="0"/>
    <x v="1"/>
    <n v="0"/>
    <n v="0"/>
    <n v="1"/>
    <n v="0"/>
    <n v="0"/>
    <n v="0"/>
  </r>
  <r>
    <s v="Rezorty"/>
    <s v="Ministerstvo kultury"/>
    <n v="75032333"/>
    <x v="69"/>
    <s v="Národní památkový ústav"/>
    <n v="192036014"/>
    <s v="B"/>
    <s v="Přínos k poznání"/>
    <s v="Strakoš, Martin;Anton, Ondřej;Bydžovský, Jiří;Cikrle, Petr;Černá, Anna Marie;Dufka, Ámos;Hasníková, Hana;Keršner, Zbyněk;Kugl, Jiří;Kunecký, Jiří;Popelová, Lenka;Přendík, Petr;Rotter, Tomáš;Rovnaníková, Pavla;Šenberger, Tomáš;Šimonová, Hana;Urlich, Petr"/>
    <s v="Nádraží Ostrava-Vítkovice. Historie - architektura - památkový potenciál."/>
    <x v="2"/>
    <s v="6.1 History and Archaeology"/>
    <s v="-"/>
    <x v="0"/>
    <x v="1"/>
    <n v="0"/>
    <n v="0"/>
    <n v="1"/>
    <n v="0"/>
    <n v="0"/>
    <n v="0"/>
  </r>
  <r>
    <s v="Rezorty"/>
    <s v="Ministerstvo kultury"/>
    <n v="75032333"/>
    <x v="69"/>
    <s v="Národní památkový ústav"/>
    <n v="192036027"/>
    <s v="B"/>
    <s v="Přínos k poznání"/>
    <s v="Fidler, Petr;Křesadlová, Lenka;Perutková, Jana;Spáčilová, Jana;Valeš, Tomáš;Ruhe, Lilian"/>
    <s v="Proměny zámeckého areálu v Jaroměřicích nad Rokytnou"/>
    <x v="2"/>
    <s v="6.1 History and Archaeology"/>
    <s v="-"/>
    <x v="0"/>
    <x v="1"/>
    <n v="0"/>
    <n v="0"/>
    <n v="1"/>
    <n v="0"/>
    <n v="0"/>
    <n v="0"/>
  </r>
  <r>
    <s v="Rezorty"/>
    <s v="Ministerstvo kultury"/>
    <n v="75032333"/>
    <x v="69"/>
    <s v="Národní památkový ústav"/>
    <n v="192036040"/>
    <s v="B"/>
    <s v="Přínos k poznání"/>
    <s v="Hájek, Josef;Bartoš, Ladislav;Koberová, Veronika;Kibic, Karel;Maloušek, Jan;Semerád, Matouš"/>
    <s v="Cihly v historické architektuře Prahy"/>
    <x v="2"/>
    <s v="6.1 History and Archaeology"/>
    <s v="-"/>
    <x v="0"/>
    <x v="1"/>
    <n v="0"/>
    <n v="0"/>
    <n v="1"/>
    <n v="0"/>
    <n v="0"/>
    <n v="0"/>
  </r>
  <r>
    <s v="Rezorty"/>
    <s v="Ministerstvo kultury"/>
    <n v="75032333"/>
    <x v="69"/>
    <s v="Národní památkový ústav"/>
    <n v="192036059"/>
    <s v="B"/>
    <s v="Přínos k poznání"/>
    <s v="Radostová, Šárka;Baštýřová, Hana;Gaudek, Tomáš;Čapková, Gabriela;Fiřt, Jan;Hlušičková, Pavla;Mudra, Aleš;Lavička, Roman;Srovnal, Filip;Salava, Jan;Uhlíková, Kristina;Halama, Tomáš"/>
    <s v="Ad unicum:  Umělecká díla z fondů Národního památkového ústavu. I/1 Od gotiky k manýrismu"/>
    <x v="2"/>
    <s v="6.1 History and Archaeology"/>
    <s v="-"/>
    <x v="0"/>
    <x v="1"/>
    <n v="0"/>
    <n v="0"/>
    <n v="1"/>
    <n v="0"/>
    <n v="0"/>
    <n v="0"/>
  </r>
  <r>
    <s v="Rezorty"/>
    <s v="Ministerstvo kultury"/>
    <n v="75032333"/>
    <x v="69"/>
    <s v="Národní památkový ústav"/>
    <n v="192035981"/>
    <s v="B"/>
    <s v="Přínos k poznání"/>
    <s v="Pavlíková, Marta;Sellnerová, Alena;Hanzlík, Jan;Bureš, Jiří;Hájková, Lenka;Páral, Matěj;Řičánková, Alena"/>
    <s v="Sakrální architektura 20. století v Ústeckém kraji"/>
    <x v="2"/>
    <s v="6.1 History and Archaeology"/>
    <s v="-"/>
    <x v="0"/>
    <x v="2"/>
    <n v="0"/>
    <n v="0"/>
    <n v="0"/>
    <n v="1"/>
    <n v="0"/>
    <n v="0"/>
  </r>
  <r>
    <s v="Rezorty"/>
    <s v="Ministerstvo kultury"/>
    <n v="75032333"/>
    <x v="69"/>
    <s v="Národní památkový ústav"/>
    <n v="192036012"/>
    <s v="N"/>
    <s v="Přínos k poznání"/>
    <s v="Černá, Alena;Vavřinová, Valburga;Scheufler, Pavel;Medříková, Petra;Hořejš, Miloš;Vaňková, Lenka;Polách, Radek;Pilná, Veronika;Krejčiřík, Přemysl;Hozák, Jan;Kliment, Petr;Hrubá, Michaela;Ruizová, Libuše;Hocková, Monika;Wittlich, Filip;Jůn, Libor;Novozámská"/>
    <s v="Jednotná popisná a obrazová dokumentace historického fotografického materiálu v kontextu používaných elektronických evidenčních systémů v příspěvkových organizacích MK ČR"/>
    <x v="2"/>
    <s v="6.1 History and Archaeology"/>
    <s v="-"/>
    <x v="0"/>
    <x v="2"/>
    <n v="0"/>
    <n v="0"/>
    <n v="0"/>
    <n v="1"/>
    <n v="0"/>
    <n v="0"/>
  </r>
  <r>
    <s v="Rezorty"/>
    <s v="Ministerstvo kultury"/>
    <n v="75032333"/>
    <x v="69"/>
    <s v="Národní památkový ústav"/>
    <n v="192036019"/>
    <s v="N"/>
    <s v="Přínos k poznání"/>
    <s v="Wittlich, Filip;Scheufler, Pavel;Černá, Alena;Vavřinová, Valburga;Kliment, Petr;Hozák, Jan;Knoppová, Hana;Scheuflerová, Lenka"/>
    <s v="Interpretace fotografie z hlediska obsažených obrazových informací. Metodika maximalizace reálného využití informací poskytovaných historickým fotografickým materiálem jako solitérní památkou a v kontextu používaných databázových systémů evidence pro proh"/>
    <x v="2"/>
    <s v="6.1 History and Archaeology"/>
    <s v="-"/>
    <x v="0"/>
    <x v="2"/>
    <n v="0"/>
    <n v="0"/>
    <n v="0"/>
    <n v="1"/>
    <n v="0"/>
    <n v="0"/>
  </r>
  <r>
    <s v="Rezorty"/>
    <s v="Ministerstvo kultury"/>
    <n v="75032333"/>
    <x v="69"/>
    <s v="Národní památkový ústav"/>
    <n v="192036035"/>
    <s v="B"/>
    <s v="Přínos k poznání"/>
    <s v="Linhartová, Dana"/>
    <s v="Architektonická činnost ateliéru Fellner &amp; Helmer v českých zemích"/>
    <x v="2"/>
    <s v="6.1 History and Archaeology"/>
    <s v="-"/>
    <x v="0"/>
    <x v="2"/>
    <n v="0"/>
    <n v="0"/>
    <n v="0"/>
    <n v="1"/>
    <n v="0"/>
    <n v="0"/>
  </r>
  <r>
    <s v="Rezorty"/>
    <s v="Ministerstvo kultury"/>
    <n v="75032333"/>
    <x v="69"/>
    <s v="Národní památkový ústav"/>
    <n v="192036011"/>
    <s v="B"/>
    <s v="Přínos k poznání"/>
    <s v="Scheufler, Pavel;Vavřinová, Valburga"/>
    <s v="Fotografické ateliéry na území zemí Koruny české"/>
    <x v="2"/>
    <s v="6.1 History and Archaeology"/>
    <s v="-"/>
    <x v="0"/>
    <x v="3"/>
    <n v="0"/>
    <n v="0"/>
    <n v="0"/>
    <n v="0"/>
    <n v="1"/>
    <n v="0"/>
  </r>
  <r>
    <s v="Rezorty"/>
    <s v="Ministerstvo kultury"/>
    <n v="75032333"/>
    <x v="69"/>
    <s v="Národní památkový ústav"/>
    <n v="192036075"/>
    <s v="B"/>
    <s v="Přínos k poznání"/>
    <s v="Boháčová, I.;Cymbalak, Tomasz;Čiháková, Jarmila;Dragoun, Zd.;Hasil, J.;Havrda, Jan;Juřina, P.;Kašpar, V.;Laval, F.;Mašterová, K.;Podliska, Jaroslav;Staňková, Veronika;Starec, P.;Šmolíková, M.;Tryml, Michal;Vyšohlíd, M.;Žďárská, Anna"/>
    <s v="Průvodce pražskou archeologií. Památky známé, neznámé i skryté"/>
    <x v="2"/>
    <s v="6.5 Other Humanities and the Arts"/>
    <s v="-"/>
    <x v="0"/>
    <x v="2"/>
    <n v="0"/>
    <n v="0"/>
    <n v="0"/>
    <n v="1"/>
    <n v="0"/>
    <n v="0"/>
  </r>
  <r>
    <s v="Rezorty"/>
    <s v="Ministerstvo kultury"/>
    <n v="75032333"/>
    <x v="69"/>
    <s v="Národní památkový ústav"/>
    <n v="191830974"/>
    <s v="N"/>
    <s v="Společenská relevance"/>
    <s v="Havlůjová, Hana;Indrová, Martina;Charvátová, Kateřina;Klapko, Dušan;Hudec, Petr;Jordánová, Květa;Havrlant, Petr;Kosová, Šárka;Neprašová, Eva;Rezková Přibylová, Naděžda;Svobodová, Anna;Wizovská, Dagmar;Wizovský, Tomáš"/>
    <s v="Památky nás baví 1. Objevujeme kulturní dědictví s předškoláky a žáky 1. stupně základních škol."/>
    <x v="2"/>
    <n v="60500"/>
    <n v="60500"/>
    <x v="1"/>
    <x v="0"/>
    <n v="0"/>
    <n v="1"/>
    <n v="0"/>
    <n v="0"/>
    <n v="0"/>
    <n v="0"/>
  </r>
  <r>
    <s v="Rezorty"/>
    <s v="Ministerstvo kultury"/>
    <n v="75032333"/>
    <x v="69"/>
    <s v="Národní památkový ústav"/>
    <n v="191830975"/>
    <s v="N"/>
    <s v="Společenská relevance"/>
    <s v="Havlůjová, Hana;Indrová, Martina;Charvátová, Kateřina;Klapko, Dušan;Havrlant, Petr;Hudec, Petr;Jordánová, Květa;Kosová, Šárka;Neprašová, Eva;Rezková Přibylová, Naděžda;Svobodová, Anna;Wizovská, Dagmar;Wizovský, Tomáš"/>
    <s v="Památky nás baví 2. Předáváme péči o kulturní dědictví žákům 2. stupně základních škol a středoškolákům."/>
    <x v="2"/>
    <n v="60500"/>
    <n v="60500"/>
    <x v="1"/>
    <x v="0"/>
    <n v="0"/>
    <n v="1"/>
    <n v="0"/>
    <n v="0"/>
    <n v="0"/>
    <n v="0"/>
  </r>
  <r>
    <s v="Rezorty"/>
    <s v="Ministerstvo kultury"/>
    <n v="75032333"/>
    <x v="69"/>
    <s v="Národní památkový ústav"/>
    <n v="191830976"/>
    <s v="N"/>
    <s v="Společenská relevance"/>
    <s v="Havlůjová, Hana;Indrová, Martina;Charvátová, Kateřina;Klapko, Dušan;Hudec, Petr;Havrlant, Petr;Jordánová, Květa;Neprašová, Eva;Rezková Přibylová, Naděžda;Svobodová, Anna;Wizovská, Dagmar;Wizovský, Tomáš"/>
    <s v="Památky nás baví 3. Potenciál kulturního dědictví pro vysokoškolské a další vzdělávání pedagogů."/>
    <x v="2"/>
    <n v="60500"/>
    <n v="60500"/>
    <x v="1"/>
    <x v="0"/>
    <n v="0"/>
    <n v="1"/>
    <n v="0"/>
    <n v="0"/>
    <n v="0"/>
    <n v="0"/>
  </r>
  <r>
    <s v="Rezorty"/>
    <s v="Ministerstvo kultury"/>
    <n v="75032333"/>
    <x v="69"/>
    <s v="Národní památkový ústav"/>
    <n v="191830977"/>
    <s v="N"/>
    <s v="Společenská relevance"/>
    <s v="Havlůjová, Hana;Indrová, Martina;Charvátová, Kateřina;Klapko, Dušan;Hudec, Petr;Havrlant, Petr;Jordánová, Květa;Neprašová, Eva;Rezková Přibylová, Naděžda;Svoboda, Petr;Svobodová, Anna;Wizovská, Dagmar;Wizovský, Tomáš"/>
    <s v="Památky nás baví 4. Kulturní dědictví jako příležitost pro učení všech generací."/>
    <x v="2"/>
    <n v="60500"/>
    <n v="60500"/>
    <x v="1"/>
    <x v="0"/>
    <n v="0"/>
    <n v="1"/>
    <n v="0"/>
    <n v="0"/>
    <n v="0"/>
    <n v="0"/>
  </r>
  <r>
    <s v="Rezorty"/>
    <s v="Ministerstvo kultury"/>
    <n v="75032333"/>
    <x v="69"/>
    <s v="Národní památkový ústav"/>
    <n v="191830978"/>
    <s v="N"/>
    <s v="Společenská relevance"/>
    <s v="Havlůjová, Hana;Indrová, Martina;Charvátová, Kateřina;Klapko, Dušan;Hudec, Petr;Havrlant, Petr;Jordánová, Květa;Neprašová, Eva;Rezková Přibylová, Naděžda;Svobodová, Anna;Wizovská, Dagmar;Wizovský, Tomáš"/>
    <s v="Památky nás baví 5. Objevujeme kulturní dědictví bez bariér."/>
    <x v="2"/>
    <n v="60500"/>
    <n v="60500"/>
    <x v="1"/>
    <x v="0"/>
    <n v="0"/>
    <n v="1"/>
    <n v="0"/>
    <n v="0"/>
    <n v="0"/>
    <n v="0"/>
  </r>
  <r>
    <s v="Rezorty"/>
    <s v="Ministerstvo kultury"/>
    <n v="75032333"/>
    <x v="69"/>
    <s v="Národní památkový ústav"/>
    <n v="191830979"/>
    <s v="N"/>
    <s v="Společenská relevance"/>
    <s v="Ourodová, Ludmila;Hájek, Pavel;Vávrová, Petra;Neoralová, Jitka"/>
    <s v="Metodika Preventivní péče o historické knihovní fondy ve specifických podmínkách památkových objektů ve správě NPÚ"/>
    <x v="2"/>
    <n v="60500"/>
    <n v="60500"/>
    <x v="1"/>
    <x v="0"/>
    <n v="0"/>
    <n v="1"/>
    <n v="0"/>
    <n v="0"/>
    <n v="0"/>
    <n v="0"/>
  </r>
  <r>
    <s v="Rezorty"/>
    <s v="Ministerstvo kultury"/>
    <n v="75032333"/>
    <x v="69"/>
    <s v="Národní památkový ústav"/>
    <n v="191926198"/>
    <s v="J"/>
    <s v="Společenská relevance"/>
    <s v="Pavlíková, Marta;Sellnerová, Alena"/>
    <s v="Louny avantgardní - vybrané meziválečné realizace"/>
    <x v="2"/>
    <n v="60100"/>
    <n v="60100"/>
    <x v="1"/>
    <x v="1"/>
    <n v="0"/>
    <n v="0"/>
    <n v="1"/>
    <n v="0"/>
    <n v="0"/>
    <n v="0"/>
  </r>
  <r>
    <s v="Rezorty"/>
    <s v="Ministerstvo kultury"/>
    <n v="75032333"/>
    <x v="69"/>
    <s v="Národní památkový ústav"/>
    <n v="191926203"/>
    <s v="B"/>
    <s v="Společenská relevance"/>
    <s v="Žižka, Jan"/>
    <s v="Hospodářské dvory bývalých panství v Čechách"/>
    <x v="2"/>
    <n v="60500"/>
    <n v="60500"/>
    <x v="1"/>
    <x v="0"/>
    <n v="0"/>
    <n v="1"/>
    <n v="0"/>
    <n v="0"/>
    <n v="0"/>
    <n v="0"/>
  </r>
  <r>
    <s v="Rezorty"/>
    <s v="Ministerstvo kultury"/>
    <n v="75032333"/>
    <x v="69"/>
    <s v="Národní památkový ústav"/>
    <n v="191926204"/>
    <s v="B"/>
    <s v="Společenská relevance"/>
    <s v="Havlice, Jiří;Lavička, Roman;Čapek, Ladislav;Fröhlich, Jiří;Krajíc, Rudolf;Reitinger, Lukáš"/>
    <s v="Královská založení na jihu Čech za vlády posledních Přemyslovců"/>
    <x v="2"/>
    <n v="60500"/>
    <n v="60500"/>
    <x v="1"/>
    <x v="0"/>
    <n v="0"/>
    <n v="1"/>
    <n v="0"/>
    <n v="0"/>
    <n v="0"/>
    <n v="0"/>
  </r>
  <r>
    <s v="Rezorty"/>
    <s v="Ministerstvo kultury"/>
    <n v="75032333"/>
    <x v="69"/>
    <s v="Národní památkový ústav"/>
    <n v="191926210"/>
    <s v="J"/>
    <s v="Společenská relevance"/>
    <s v="Zeman, Jaroslav"/>
    <s v="„Ein Volk, ein Reich, eine Architektur.“ Nacistická architektura na Liberecku a Jablonecku."/>
    <x v="2"/>
    <n v="60500"/>
    <n v="60500"/>
    <x v="1"/>
    <x v="1"/>
    <n v="0"/>
    <n v="0"/>
    <n v="1"/>
    <n v="0"/>
    <n v="0"/>
    <n v="0"/>
  </r>
  <r>
    <s v="Rezorty"/>
    <s v="Ministerstvo kultury"/>
    <n v="75032333"/>
    <x v="69"/>
    <s v="Národní památkový ústav"/>
    <n v="191926239"/>
    <s v="B"/>
    <s v="Společenská relevance"/>
    <s v="Matěj, Miloš;Ryšková, Michaela;Gustafsson, Ulf Ingemar;Taugbøl, Trond;Tomášek, Martin;Šternová, Petra;Jordánová, Květa;Freiwilling, Petr;Buchta, Ladislav;Borovcová, Alena"/>
    <s v="Technical Monuments in Norway and the Czech Republic – Technické památky v Norsku a České republice"/>
    <x v="2"/>
    <n v="60100"/>
    <n v="60100"/>
    <x v="1"/>
    <x v="0"/>
    <n v="0"/>
    <n v="1"/>
    <n v="0"/>
    <n v="0"/>
    <n v="0"/>
    <n v="0"/>
  </r>
  <r>
    <s v="Rezorty"/>
    <s v="Ministerstvo kultury"/>
    <n v="23299"/>
    <x v="70"/>
    <s v="Národní technické museum"/>
    <n v="192035297"/>
    <s v="B"/>
    <s v="Přínos k poznání"/>
    <s v="Skoupý, Jiří"/>
    <s v="Šofér, který změnil dějiny. Za volantem vstříc atentátu v Sarajevu"/>
    <x v="2"/>
    <s v="6.1 History and Archaeology"/>
    <s v="History (history of science and technology to be 6.3, history of specific sciences to be under the respective headings)"/>
    <x v="0"/>
    <x v="2"/>
    <n v="0"/>
    <n v="0"/>
    <n v="0"/>
    <n v="1"/>
    <n v="0"/>
    <n v="0"/>
  </r>
  <r>
    <s v="Rezorty"/>
    <s v="Ministerstvo kultury"/>
    <n v="23299"/>
    <x v="70"/>
    <s v="Národní technické museum"/>
    <n v="192035298"/>
    <s v="B"/>
    <s v="Přínos k poznání"/>
    <s v="Laboutková, Irena"/>
    <s v="Umělecká litina ve sbírkách Národního technického muzea"/>
    <x v="2"/>
    <s v="6.3 Philosophy, Ethics and Religion"/>
    <s v="Philosophy, History and Philosophy of science and technology"/>
    <x v="0"/>
    <x v="3"/>
    <n v="0"/>
    <n v="0"/>
    <n v="0"/>
    <n v="0"/>
    <n v="1"/>
    <n v="0"/>
  </r>
  <r>
    <s v="Rezorty"/>
    <s v="Ministerstvo kultury"/>
    <n v="23299"/>
    <x v="70"/>
    <s v="Národní technické museum"/>
    <n v="192035314"/>
    <s v="N"/>
    <s v="Společenská relevance"/>
    <s v="Buriánková, Magdalena;Cikrytová, Tereza;Hozák, Jan;Hrubá, Michaela;Kliment, Petr;Kopecká, Ivana;Stříteský, Hynek;Zeinerová-Brachtlová, Michaela"/>
    <s v="Aplikace a prezentace historického fotografického materiálu v expozicích a instalacích paměťových institucí"/>
    <x v="2"/>
    <s v="6.3 Philosophy, Ethics and Religion"/>
    <s v="Philosophy, History and Philosophy of science and technology"/>
    <x v="0"/>
    <x v="3"/>
    <n v="0"/>
    <n v="0"/>
    <n v="0"/>
    <n v="0"/>
    <n v="1"/>
    <n v="0"/>
  </r>
  <r>
    <s v="Rezorty"/>
    <s v="Ministerstvo kultury"/>
    <n v="23299"/>
    <x v="70"/>
    <s v="Národní technické museum"/>
    <n v="191916772"/>
    <s v="J"/>
    <s v="Společenská relevance"/>
    <s v="Svobodová, Eva;Kopecká, Ivana;Čechák, Tomáš;Prokeš, Radek"/>
    <s v="Historické metalické laky"/>
    <x v="1"/>
    <n v="10400"/>
    <n v="10406"/>
    <x v="1"/>
    <x v="1"/>
    <n v="0"/>
    <n v="0"/>
    <n v="1"/>
    <n v="0"/>
    <n v="0"/>
    <n v="0"/>
  </r>
  <r>
    <s v="Rezorty"/>
    <s v="Ministerstvo kultury"/>
    <n v="23299"/>
    <x v="70"/>
    <s v="Národní technické museum"/>
    <n v="191829359"/>
    <s v="N"/>
    <s v="Společenská relevance"/>
    <s v="Kopecká, Ivana"/>
    <s v="Kolečko první pomoci a záchranných prací"/>
    <x v="2"/>
    <n v="60500"/>
    <n v="60500"/>
    <x v="1"/>
    <x v="1"/>
    <n v="0"/>
    <n v="0"/>
    <n v="1"/>
    <n v="0"/>
    <n v="0"/>
    <n v="0"/>
  </r>
  <r>
    <s v="Rezorty"/>
    <s v="Ministerstvo kultury"/>
    <n v="23299"/>
    <x v="70"/>
    <s v="Národní technické museum"/>
    <n v="191916775"/>
    <s v="B"/>
    <s v="Společenská relevance"/>
    <s v="Králová, Hana;Lišková, Jana"/>
    <s v="„Vytrvale vpřed“: osudy rodu (von) Hardtmuth"/>
    <x v="2"/>
    <n v="60100"/>
    <n v="60101"/>
    <x v="1"/>
    <x v="1"/>
    <n v="0"/>
    <n v="0"/>
    <n v="1"/>
    <n v="0"/>
    <n v="0"/>
    <n v="0"/>
  </r>
  <r>
    <s v="Rezorty"/>
    <s v="Ministerstvo zdravotnictví"/>
    <n v="23752"/>
    <x v="71"/>
    <s v="Národní ústav duševního zdraví"/>
    <n v="191862655"/>
    <s v="C"/>
    <s v="Přínos k poznání"/>
    <s v="Tylš, Filip;Páleníček, Tomáš;Horáček, Jiří"/>
    <s v="Neurobiology of the effect of psilocybin in relation to its potential therapeutic targets"/>
    <x v="5"/>
    <s v="3.2 Clinical medicine"/>
    <s v="Psychiatry"/>
    <x v="0"/>
    <x v="1"/>
    <n v="0"/>
    <n v="0"/>
    <n v="1"/>
    <n v="0"/>
    <n v="0"/>
    <n v="0"/>
  </r>
  <r>
    <s v="Rezorty"/>
    <s v="Ministerstvo zdravotnictví"/>
    <n v="23752"/>
    <x v="71"/>
    <s v="Národní ústav duševního zdraví"/>
    <n v="191961457"/>
    <s v="B"/>
    <s v="Společenská relevance"/>
    <s v="Bankovská Motlová, Lucie;Španiel, Filip"/>
    <s v="Schizofrenie: Jak předejít relapsu aneb terapie pro 21. století"/>
    <x v="5"/>
    <s v="3.2 Clinical medicine"/>
    <s v="Psychiatry"/>
    <x v="0"/>
    <x v="1"/>
    <n v="0"/>
    <n v="0"/>
    <n v="1"/>
    <n v="0"/>
    <n v="0"/>
    <n v="0"/>
  </r>
  <r>
    <s v="Rezorty"/>
    <s v="Ministerstvo zdravotnictví"/>
    <n v="23752"/>
    <x v="71"/>
    <s v="Národní ústav duševního zdraví"/>
    <n v="191961503"/>
    <s v="B"/>
    <s v="Společenská relevance"/>
    <s v="Mohr, Pavel;Kopeček, Miloslav;Brunovský, Martin;Páleníček, Tomáš"/>
    <s v="Klinická psychofarmakologie"/>
    <x v="5"/>
    <s v="3.2 Clinical medicine"/>
    <s v="Psychiatry"/>
    <x v="0"/>
    <x v="1"/>
    <n v="0"/>
    <n v="0"/>
    <n v="1"/>
    <n v="0"/>
    <n v="0"/>
    <n v="0"/>
  </r>
  <r>
    <s v="Rezorty"/>
    <s v="Ministerstvo zdravotnictví"/>
    <n v="23752"/>
    <x v="71"/>
    <s v="Národní ústav duševního zdraví"/>
    <n v="191961840"/>
    <s v="B"/>
    <s v="Společenská relevance"/>
    <s v="Weiss, Petr"/>
    <s v="Poruchy sexuální preference"/>
    <x v="5"/>
    <s v="3.2 Clinical medicine"/>
    <s v="Psychiatry"/>
    <x v="0"/>
    <x v="3"/>
    <n v="0"/>
    <n v="0"/>
    <n v="0"/>
    <n v="0"/>
    <n v="1"/>
    <n v="0"/>
  </r>
  <r>
    <s v="Rezorty"/>
    <s v="Ministerstvo zdravotnictví"/>
    <n v="23752"/>
    <x v="71"/>
    <s v="Národní ústav duševního zdraví"/>
    <n v="191961475"/>
    <s v="N"/>
    <s v="Společenská relevance"/>
    <s v="Bartoš, Aleš"/>
    <s v="Test pojmenování obrázků a jejich vybavení (POBAV)"/>
    <x v="4"/>
    <s v="5.1 Psychology and cognitive sciences"/>
    <s v="Psychology, special (including therapy for learning, speech, hearing, visual and other physical and mental disabilities);"/>
    <x v="0"/>
    <x v="1"/>
    <n v="0"/>
    <n v="0"/>
    <n v="1"/>
    <n v="0"/>
    <n v="0"/>
    <n v="0"/>
  </r>
  <r>
    <s v="Rezorty"/>
    <s v="Ministerstvo zdravotnictví"/>
    <n v="23752"/>
    <x v="71"/>
    <s v="Národní ústav duševního zdraví"/>
    <n v="191862682"/>
    <s v="N"/>
    <s v="Společenská relevance"/>
    <s v="Winkler, Petr;Machů, Vendula;Kondrátová, Lucie"/>
    <s v="Mapa služeb pro lidi s duševním onemocněním"/>
    <x v="5"/>
    <n v="30200"/>
    <n v="30215"/>
    <x v="1"/>
    <x v="2"/>
    <n v="0"/>
    <n v="0"/>
    <n v="0"/>
    <n v="1"/>
    <n v="0"/>
    <n v="0"/>
  </r>
  <r>
    <s v="Rezorty"/>
    <s v="Ministerstvo zdravotnictví"/>
    <n v="23752"/>
    <x v="71"/>
    <s v="Národní ústav duševního zdraví"/>
    <n v="191862741"/>
    <s v="R"/>
    <s v="Společenská relevance"/>
    <s v="Koudelka, Vlastimil;Tsenov, Grygoriy"/>
    <s v="EROs, PLI, &amp; DPLI Analyzer"/>
    <x v="5"/>
    <n v="30100"/>
    <n v="30103"/>
    <x v="1"/>
    <x v="2"/>
    <n v="0"/>
    <n v="0"/>
    <n v="0"/>
    <n v="1"/>
    <n v="0"/>
    <n v="0"/>
  </r>
  <r>
    <s v="Rezorty"/>
    <s v="Ministerstvo zdravotnictví"/>
    <n v="23752"/>
    <x v="71"/>
    <s v="Národní ústav duševního zdraví"/>
    <n v="191896256"/>
    <s v="P"/>
    <s v="Společenská relevance"/>
    <s v="Chodounská, Hana;Šťastná, Eva;Kapras, Vojtěch;Kohout, Ladislav;Borovská, Jiřina;Vyklický, Ladislav;Valeš, Karel;Cais, Ondřej;Rambousek, Lukáš;Stuchlík, Aleš;Valešová, Věra"/>
    <s v="Steroide anionic compounds, method of their production, usage and pharmaceutical preparation involving them"/>
    <x v="5"/>
    <n v="30100"/>
    <n v="30103"/>
    <x v="1"/>
    <x v="0"/>
    <n v="0"/>
    <n v="1"/>
    <n v="0"/>
    <n v="0"/>
    <n v="0"/>
    <n v="0"/>
  </r>
  <r>
    <s v="Rezorty"/>
    <s v="Ministerstvo zdravotnictví"/>
    <n v="23752"/>
    <x v="71"/>
    <s v="Národní ústav duševního zdraví"/>
    <n v="191862622"/>
    <s v="C"/>
    <s v="Společenská relevance"/>
    <s v="Fajnerová, Iveta;Vlček, Kamil;Brom, Cyril;Rodriguez, Mabel;Dvorská, Karolína;Levčík, David;Konrádová, Lucie;Mikoláš, Pavol;Ungrmanová, Martina;Bída, Michal;Blahna, Karel;Španiel, Filip;Stuchlík, Aleš;Horáček, Jiří"/>
    <s v="Virtual spatial navigation tests based on animal research: spatial cognition deficit in first episodes of schizophrenia"/>
    <x v="4"/>
    <n v="50100"/>
    <n v="50103"/>
    <x v="1"/>
    <x v="4"/>
    <n v="0"/>
    <n v="0"/>
    <n v="0"/>
    <n v="0"/>
    <n v="0"/>
    <n v="0"/>
  </r>
  <r>
    <s v="Rezorty"/>
    <s v="Ministerstvo zdravotnictví"/>
    <n v="23752"/>
    <x v="71"/>
    <s v="Národní ústav duševního zdraví"/>
    <n v="191862733"/>
    <s v="C"/>
    <s v="Společenská relevance"/>
    <s v="Prajsová, Jitka;Grznár, Miroslav"/>
    <s v="Sebevražednost v České republice a strategie její prevence"/>
    <x v="4"/>
    <n v="50400"/>
    <n v="50401"/>
    <x v="1"/>
    <x v="2"/>
    <n v="0"/>
    <n v="0"/>
    <n v="0"/>
    <n v="1"/>
    <n v="0"/>
    <n v="0"/>
  </r>
  <r>
    <s v="Rezorty"/>
    <s v="Ministerstvo kultury"/>
    <n v="94927"/>
    <x v="72"/>
    <s v="Národní ústav lidové kultury"/>
    <n v="192035531"/>
    <s v="N"/>
    <s v="Společenská relevance"/>
    <s v="Novotný, Martin"/>
    <s v="Hliněná omítka (lepenice) na dřevěné konstrukci tradičních staveb: příprava, aplikace, údržba"/>
    <x v="2"/>
    <s v="6.1 History and Archaeology"/>
    <s v="History (history of science and technology to be 6.3, history of specific sciences to be under the respective headings)"/>
    <x v="0"/>
    <x v="2"/>
    <n v="0"/>
    <n v="0"/>
    <n v="0"/>
    <n v="1"/>
    <n v="0"/>
    <n v="0"/>
  </r>
  <r>
    <s v="Rezorty"/>
    <s v="Ministerstvo kultury"/>
    <n v="94927"/>
    <x v="72"/>
    <s v="Národní ústav lidové kultury"/>
    <n v="191916999"/>
    <s v="N"/>
    <s v="Přínos k poznání"/>
    <s v="Mertová, Petra;Samohýlová, Alena"/>
    <s v="Metodika nedestruktivního průzkumu historických tkanin etnografického charakteru z období 1850 až 1950, jejich dokumentace a identifikace. MEP (Metodika etnografického průzkumu)"/>
    <x v="2"/>
    <s v="6.4 Arts (arts, history of arts, performing arts, music)"/>
    <s v="-"/>
    <x v="0"/>
    <x v="2"/>
    <n v="0"/>
    <n v="0"/>
    <n v="0"/>
    <n v="1"/>
    <n v="0"/>
    <n v="0"/>
  </r>
  <r>
    <s v="Rezorty"/>
    <s v="Ministerstvo kultury"/>
    <n v="94927"/>
    <x v="72"/>
    <s v="Národní ústav lidové kultury"/>
    <n v="192035537"/>
    <s v="N"/>
    <s v="Přínos k poznání"/>
    <s v="Šimša, Martin"/>
    <s v="Mapa rozšíření úvazů velkých tištěných šátků na Moravě"/>
    <x v="2"/>
    <s v="6.4 Arts (arts, history of arts, performing arts, music)"/>
    <s v="Arts, Art history"/>
    <x v="0"/>
    <x v="3"/>
    <n v="0"/>
    <n v="0"/>
    <n v="0"/>
    <n v="0"/>
    <n v="1"/>
    <n v="0"/>
  </r>
  <r>
    <s v="Rezorty"/>
    <s v="Ministerstvo zemědělství"/>
    <n v="75075741"/>
    <x v="73"/>
    <s v="Národní zemědělské muzeum Praha"/>
    <n v="191882246"/>
    <s v="B"/>
    <s v="Přínos k poznání"/>
    <s v="Simanov, Vladimír"/>
    <s v="České lesy v datech a číslech"/>
    <x v="0"/>
    <s v="4.1 Agriculture, Forestry, and Fisheries"/>
    <s v="Forestry"/>
    <x v="0"/>
    <x v="5"/>
    <n v="1"/>
    <n v="0"/>
    <n v="0"/>
    <n v="0"/>
    <n v="0"/>
    <n v="0"/>
  </r>
  <r>
    <s v="Rezorty"/>
    <s v="Ministerstvo zemědělství"/>
    <n v="75075741"/>
    <x v="73"/>
    <s v="Národní zemědělské muzeum Praha"/>
    <n v="191882245"/>
    <s v="B"/>
    <s v="Přínos k poznání"/>
    <s v="Foltánek, Vladimír"/>
    <s v="Lesní školkařství v České republice – od historie k současnosti"/>
    <x v="0"/>
    <s v="4.1 Agriculture, Forestry, and Fisheries"/>
    <s v="Forestry"/>
    <x v="0"/>
    <x v="2"/>
    <n v="0"/>
    <n v="0"/>
    <n v="0"/>
    <n v="1"/>
    <n v="0"/>
    <n v="0"/>
  </r>
  <r>
    <s v="Rezorty"/>
    <s v="Ministerstvo zemědělství"/>
    <n v="75075741"/>
    <x v="73"/>
    <s v="Národní zemědělské muzeum Praha"/>
    <n v="191882247"/>
    <s v="J"/>
    <s v="Přínos k poznání"/>
    <s v="Balcarová, Jitka"/>
    <s v="MUDr. Gustav Rösler a Neudeutscher Kulturbund in Österreich. „Pionýři“ rasové hygieny v českých zemích"/>
    <x v="2"/>
    <s v="6.1 History and Archaeology"/>
    <s v="History (history of science and technology to be 6.3, history of specific sciences to be under the respective headings)"/>
    <x v="0"/>
    <x v="1"/>
    <n v="0"/>
    <n v="0"/>
    <n v="1"/>
    <n v="0"/>
    <n v="0"/>
    <n v="0"/>
  </r>
  <r>
    <s v="Rezorty"/>
    <s v="Ministerstvo zemědělství"/>
    <n v="75075741"/>
    <x v="73"/>
    <s v="Národní zemědělské muzeum Praha"/>
    <n v="191970879"/>
    <s v="B"/>
    <s v="Přínos k poznání"/>
    <s v="Čeněk, Miroslav;Voldřichová, Marie"/>
    <s v="Sallačova sbírka turovitých : kritický katalog"/>
    <x v="2"/>
    <s v="6.1 History and Archaeology"/>
    <s v="History (history of science and technology to be 6.3, history of specific sciences to be under the respective headings)"/>
    <x v="0"/>
    <x v="1"/>
    <n v="0"/>
    <n v="0"/>
    <n v="1"/>
    <n v="0"/>
    <n v="0"/>
    <n v="0"/>
  </r>
  <r>
    <s v="Rezorty"/>
    <s v="Ministerstvo zemědělství"/>
    <n v="75075741"/>
    <x v="73"/>
    <s v="Národní zemědělské muzeum Praha"/>
    <n v="191970880"/>
    <s v="B"/>
    <s v="Přínos k poznání"/>
    <s v="Pojar, Vojtěch"/>
    <s v="Zelené zlato. Kartelizace chmelařství v českých zemích (1890–1938)"/>
    <x v="2"/>
    <s v="6.1 History and Archaeology"/>
    <s v="History (history of science and technology to be 6.3, history of specific sciences to be under the respective headings)"/>
    <x v="0"/>
    <x v="1"/>
    <n v="0"/>
    <n v="0"/>
    <n v="1"/>
    <n v="0"/>
    <n v="0"/>
    <n v="0"/>
  </r>
  <r>
    <s v="Rezorty"/>
    <s v="Ministerstvo zemědělství"/>
    <n v="75075741"/>
    <x v="73"/>
    <s v="Národní zemědělské muzeum Praha"/>
    <n v="191970884"/>
    <s v="C"/>
    <s v="Přínos k poznání"/>
    <s v="Kubů, Eduard;Šouša, Jiří"/>
    <s v="Z časů, kdy nebylo co jíst… Český sedlák/rolník za Velké války"/>
    <x v="2"/>
    <s v="6.1 History and Archaeology"/>
    <s v="History (history of science and technology to be 6.3, history of specific sciences to be under the respective headings)"/>
    <x v="0"/>
    <x v="1"/>
    <n v="0"/>
    <n v="0"/>
    <n v="1"/>
    <n v="0"/>
    <n v="0"/>
    <n v="0"/>
  </r>
  <r>
    <s v="Rezorty"/>
    <s v="Ministerstvo zemědělství"/>
    <n v="75075741"/>
    <x v="73"/>
    <s v="Národní zemědělské muzeum Praha"/>
    <n v="192036114"/>
    <s v="B"/>
    <s v="Přínos k poznání"/>
    <s v="Steinová, Šárka;Ottomanská, Stanislava"/>
    <s v="Zahradní umění za první Československé republiky a její zahradníci"/>
    <x v="2"/>
    <s v="6.1 History and Archaeology"/>
    <s v="History (history of science and technology to be 6.3, history of specific sciences to be under the respective headings)"/>
    <x v="0"/>
    <x v="1"/>
    <n v="0"/>
    <n v="0"/>
    <n v="1"/>
    <n v="0"/>
    <n v="0"/>
    <n v="0"/>
  </r>
  <r>
    <s v="Rezorty"/>
    <s v="Ministerstvo zemědělství"/>
    <n v="75075741"/>
    <x v="73"/>
    <s v="Národní zemědělské muzeum Praha"/>
    <n v="192036126"/>
    <s v="B"/>
    <s v="Přínos k poznání"/>
    <s v="Novák, Zdeněk"/>
    <s v="Zahrada Evropy. Osudy zahradního umění na Moravě pohledem 21. století"/>
    <x v="2"/>
    <s v="6.1 History and Archaeology"/>
    <s v="History (history of science and technology to be 6.3, history of specific sciences to be under the respective headings)"/>
    <x v="0"/>
    <x v="2"/>
    <n v="0"/>
    <n v="0"/>
    <n v="0"/>
    <n v="1"/>
    <n v="0"/>
    <n v="0"/>
  </r>
  <r>
    <s v="Rezorty"/>
    <s v="Ministerstvo zemědělství"/>
    <n v="75075741"/>
    <x v="73"/>
    <s v="Národní zemědělské muzeum Praha"/>
    <n v="191882263"/>
    <s v="M"/>
    <s v="Přínos k poznání"/>
    <s v="Balcarová, Jitka"/>
    <s v="Venkov, rolník a válka ve střední Evropě novověku. Od Třicetileté války do války studené"/>
    <x v="2"/>
    <s v="6.1 History and Archaeology"/>
    <s v="History (history of science and technology to be 6.3, history of specific sciences to be under the respective headings)"/>
    <x v="0"/>
    <x v="3"/>
    <n v="0"/>
    <n v="0"/>
    <n v="0"/>
    <n v="0"/>
    <n v="1"/>
    <n v="0"/>
  </r>
  <r>
    <s v="Rezorty"/>
    <s v="Ministerstvo zemědělství"/>
    <n v="75075741"/>
    <x v="73"/>
    <s v="Národní zemědělské muzeum Praha"/>
    <n v="191970907"/>
    <s v="E"/>
    <s v="Společenská relevance"/>
    <s v="Vlček, Martin;Kubásková, Lucie;Jakubská, Jana"/>
    <s v="Šrobárova sbírka – Odhalení"/>
    <x v="2"/>
    <s v="6.4 Arts (arts, history of arts, performing arts, music)"/>
    <s v="Arts, Art history"/>
    <x v="0"/>
    <x v="2"/>
    <n v="0"/>
    <n v="0"/>
    <n v="0"/>
    <n v="1"/>
    <n v="0"/>
    <n v="0"/>
  </r>
  <r>
    <s v="Rezorty"/>
    <s v="Ministerstvo zemědělství"/>
    <n v="75075741"/>
    <x v="73"/>
    <s v="Národní zemědělské muzeum Praha"/>
    <n v="191882267"/>
    <s v="O"/>
    <s v="Společenská relevance"/>
    <s v="Slaba, Martin"/>
    <s v="Myslivost - stálá muzejní expozice"/>
    <x v="0"/>
    <n v="40100"/>
    <n v="40102"/>
    <x v="1"/>
    <x v="1"/>
    <n v="0"/>
    <n v="0"/>
    <n v="1"/>
    <n v="0"/>
    <n v="0"/>
    <n v="0"/>
  </r>
  <r>
    <s v="AV ČR"/>
    <s v="AV ČR"/>
    <n v="67985998"/>
    <x v="74"/>
    <s v="Národohospodářský ústav AV ČR, v. v. i."/>
    <n v="191978074"/>
    <s v="O"/>
    <s v="Společenská relevance"/>
    <s v="Sidorkin, Oleg;Srholec, Martin"/>
    <s v="Do direct subsidies stimulate new R&amp;D outputs in firms? A comparison of the IMPULS, TIP and ALFA programmes"/>
    <x v="4"/>
    <s v="5.2 Economics and Business"/>
    <s v="Applied Economics, Econometrics"/>
    <x v="0"/>
    <x v="0"/>
    <n v="0"/>
    <n v="1"/>
    <n v="0"/>
    <n v="0"/>
    <n v="0"/>
    <n v="0"/>
  </r>
  <r>
    <s v="AV ČR"/>
    <s v="AV ČR"/>
    <n v="67985998"/>
    <x v="74"/>
    <s v="Národohospodářský ústav AV ČR, v. v. i."/>
    <n v="191978090"/>
    <s v="O"/>
    <s v="Společenská relevance"/>
    <s v="Kalíšková, Klára"/>
    <s v="IDEA pro volby 2017: rodinná politika ve volebních programech: přehled a rozbor"/>
    <x v="4"/>
    <s v="5.2 Economics and Business"/>
    <s v="Applied Economics, Econometrics"/>
    <x v="0"/>
    <x v="1"/>
    <n v="0"/>
    <n v="0"/>
    <n v="1"/>
    <n v="0"/>
    <n v="0"/>
    <n v="0"/>
  </r>
  <r>
    <s v="AV ČR"/>
    <s v="AV ČR"/>
    <n v="67985998"/>
    <x v="74"/>
    <s v="Národohospodářský ústav AV ČR, v. v. i."/>
    <n v="191978101"/>
    <s v="O"/>
    <s v="Společenská relevance"/>
    <s v="Macháček, Vít;Srholec, Martin"/>
    <s v="Místní časopisy ve Scopusu"/>
    <x v="4"/>
    <s v="5.8 Media and communications"/>
    <s v="Library science"/>
    <x v="0"/>
    <x v="0"/>
    <n v="0"/>
    <n v="1"/>
    <n v="0"/>
    <n v="0"/>
    <n v="0"/>
    <n v="0"/>
  </r>
  <r>
    <s v="AV ČR"/>
    <s v="AV ČR"/>
    <n v="67985998"/>
    <x v="74"/>
    <s v="Národohospodářský ústav AV ČR, v. v. i."/>
    <n v="191868313"/>
    <s v="O"/>
    <s v="Společenská relevance"/>
    <s v="Kalíšková, Klára;Münich, Daniel;Pertold, Filip"/>
    <s v="Veřejná podpora míst ve školkách se vyplatí: analýza výnosů a nákladů"/>
    <x v="4"/>
    <n v="50200"/>
    <n v="50202"/>
    <x v="1"/>
    <x v="1"/>
    <n v="0"/>
    <n v="0"/>
    <n v="1"/>
    <n v="0"/>
    <n v="0"/>
    <n v="0"/>
  </r>
  <r>
    <s v="AV ČR"/>
    <s v="AV ČR"/>
    <n v="67985998"/>
    <x v="74"/>
    <s v="Národohospodářský ústav AV ČR, v. v. i."/>
    <n v="191868314"/>
    <s v="O"/>
    <s v="Společenská relevance"/>
    <s v="Palguta, Ján;Pertold, Filip"/>
    <s v="K čemu vede (ne)transparentnost veřejných zakázek?"/>
    <x v="4"/>
    <n v="50200"/>
    <n v="50202"/>
    <x v="1"/>
    <x v="1"/>
    <n v="0"/>
    <n v="0"/>
    <n v="1"/>
    <n v="0"/>
    <n v="0"/>
    <n v="0"/>
  </r>
  <r>
    <s v="AV ČR"/>
    <s v="AV ČR"/>
    <n v="67985998"/>
    <x v="74"/>
    <s v="Národohospodářský ústav AV ČR, v. v. i."/>
    <n v="191868341"/>
    <s v="N"/>
    <s v="Společenská relevance"/>
    <s v="Srholec, Martin"/>
    <s v="Metodika hodnocení hospodárnosti účelové podpory pro aplikovaný výzkum a vývoj ve firmách"/>
    <x v="4"/>
    <n v="50200"/>
    <n v="50202"/>
    <x v="1"/>
    <x v="0"/>
    <n v="0"/>
    <n v="1"/>
    <n v="0"/>
    <n v="0"/>
    <n v="0"/>
    <n v="0"/>
  </r>
  <r>
    <s v="Rezorty"/>
    <s v="Ministerstvo zdravotnictví"/>
    <n v="64211"/>
    <x v="75"/>
    <s v="Nemocnice Na Bulovce"/>
    <n v="192018231"/>
    <s v="J"/>
    <s v="Přínos k poznání"/>
    <s v="Lesenský, Jan;Matějovský, Zdeněk;Němec, Karel"/>
    <s v="Complex surgery for locally advanced bone and soft tissue sarcomas of the shoulder girdle"/>
    <x v="5"/>
    <s v="3.2 Clinical medicine"/>
    <s v="Orthopaedics"/>
    <x v="0"/>
    <x v="1"/>
    <n v="0"/>
    <n v="0"/>
    <n v="1"/>
    <n v="0"/>
    <n v="0"/>
    <n v="0"/>
  </r>
  <r>
    <s v="Rezorty"/>
    <s v="Ministerstvo zdravotnictví"/>
    <n v="64211"/>
    <x v="75"/>
    <s v="Nemocnice Na Bulovce"/>
    <n v="192018223"/>
    <s v="J"/>
    <s v="Přínos k poznání"/>
    <s v="Rob, Filip;Hercogová, Jana"/>
    <s v="Ixekizumab (TALTZ®) - nový lék pro léčbu psoriázy"/>
    <x v="5"/>
    <s v="3.2 Clinical medicine"/>
    <s v="Dermatology and venereal diseases"/>
    <x v="0"/>
    <x v="2"/>
    <n v="0"/>
    <n v="0"/>
    <n v="0"/>
    <n v="1"/>
    <n v="0"/>
    <n v="0"/>
  </r>
  <r>
    <s v="Rezorty"/>
    <s v="Ministerstvo zdravotnictví"/>
    <n v="64211"/>
    <x v="75"/>
    <s v="Nemocnice Na Bulovce"/>
    <n v="192018184"/>
    <s v="J"/>
    <s v="Společenská relevance"/>
    <s v="Zikán, Michal"/>
    <s v="olaparib"/>
    <x v="5"/>
    <s v="3.2 Clinical medicine"/>
    <s v="Oncology"/>
    <x v="0"/>
    <x v="3"/>
    <n v="0"/>
    <n v="0"/>
    <n v="0"/>
    <n v="0"/>
    <n v="1"/>
    <n v="0"/>
  </r>
  <r>
    <s v="Rezorty"/>
    <s v="Ministerstvo zdravotnictví"/>
    <n v="64211"/>
    <x v="75"/>
    <s v="Nemocnice Na Bulovce"/>
    <n v="192018216"/>
    <s v="J"/>
    <s v="Společenská relevance"/>
    <s v="Pauk, Norbert"/>
    <s v="Duální bronchodilatační léčba u pacientů s chronickou obstrukční plicní nemocí"/>
    <x v="5"/>
    <s v="3.2 Clinical medicine"/>
    <s v="Respiratory systems"/>
    <x v="0"/>
    <x v="3"/>
    <n v="0"/>
    <n v="0"/>
    <n v="0"/>
    <n v="0"/>
    <n v="1"/>
    <n v="0"/>
  </r>
  <r>
    <s v="Rezorty"/>
    <s v="Ministerstvo zdravotnictví"/>
    <n v="64211"/>
    <x v="75"/>
    <s v="Nemocnice Na Bulovce"/>
    <n v="192018215"/>
    <s v="J"/>
    <s v="Společenská relevance"/>
    <s v="Beneš, Jiří"/>
    <s v="Dalbavancin"/>
    <x v="5"/>
    <s v="3.3 Health sciences"/>
    <s v="Infectious Diseases"/>
    <x v="0"/>
    <x v="1"/>
    <n v="0"/>
    <n v="0"/>
    <n v="1"/>
    <n v="0"/>
    <n v="0"/>
    <n v="0"/>
  </r>
  <r>
    <s v="Rezorty"/>
    <s v="Ministerstvo zdravotnictví"/>
    <n v="64211"/>
    <x v="75"/>
    <s v="Nemocnice Na Bulovce"/>
    <n v="192018182"/>
    <s v="J"/>
    <s v="Společenská relevance"/>
    <s v="Jilich, David"/>
    <s v="Odefsey a jeho současná pozice v léčbě HIV infekce"/>
    <x v="5"/>
    <s v="3.3 Health sciences"/>
    <s v="Infectious Diseases"/>
    <x v="0"/>
    <x v="2"/>
    <n v="0"/>
    <n v="0"/>
    <n v="0"/>
    <n v="1"/>
    <n v="0"/>
    <n v="0"/>
  </r>
  <r>
    <s v="Rezorty"/>
    <s v="Ministerstvo zdravotnictví"/>
    <n v="64211"/>
    <x v="75"/>
    <s v="Nemocnice Na Bulovce"/>
    <n v="191898635"/>
    <s v="J"/>
    <s v="Společenská relevance"/>
    <s v="Včelák, Josef;Tóth, Ladislav;Šlégl, Michal;Šuman, Roman"/>
    <s v="Léčba zlomenin páteře u pacientů s ankylozující spondylartritidou"/>
    <x v="5"/>
    <n v="30200"/>
    <n v="30211"/>
    <x v="1"/>
    <x v="1"/>
    <n v="0"/>
    <n v="0"/>
    <n v="1"/>
    <n v="0"/>
    <n v="0"/>
    <n v="0"/>
  </r>
  <r>
    <s v="Rezorty"/>
    <s v="Ministerstvo zdravotnictví"/>
    <n v="64211"/>
    <x v="75"/>
    <s v="Nemocnice Na Bulovce"/>
    <n v="191898650"/>
    <s v="J"/>
    <s v="Společenská relevance"/>
    <s v="Pauk, Norbert;Balco, Michal"/>
    <s v="Umeklidinium/vilanterol – nová fixní dvojkombinace duální bronchodilatace v udržovací terapii CHOPN"/>
    <x v="5"/>
    <n v="30200"/>
    <n v="30203"/>
    <x v="1"/>
    <x v="3"/>
    <n v="0"/>
    <n v="0"/>
    <n v="0"/>
    <n v="0"/>
    <n v="1"/>
    <n v="0"/>
  </r>
  <r>
    <s v="Rezorty"/>
    <s v="Ministerstvo zdravotnictví"/>
    <n v="64211"/>
    <x v="75"/>
    <s v="Nemocnice Na Bulovce"/>
    <n v="191898653"/>
    <s v="J"/>
    <s v="Společenská relevance"/>
    <s v="Sečníková, Zuzana;Krásová, Martina;Zelenková, Darina;Jůzlová, Kateřina;Hercogová, Jana"/>
    <s v="Kožní nádory u transplantovaných pacientů - doporučení pro praxi"/>
    <x v="5"/>
    <n v="30200"/>
    <n v="30216"/>
    <x v="1"/>
    <x v="1"/>
    <n v="0"/>
    <n v="0"/>
    <n v="1"/>
    <n v="0"/>
    <n v="0"/>
    <n v="0"/>
  </r>
  <r>
    <s v="Rezorty"/>
    <s v="Ministerstvo zdravotnictví"/>
    <n v="64211"/>
    <x v="75"/>
    <s v="Nemocnice Na Bulovce"/>
    <n v="191898655"/>
    <s v="J"/>
    <s v="Společenská relevance"/>
    <s v="Jůzlová, Kateřina;Rob, Filip;Vaňousová, Daniela;Kružicová, Zuzana;Sýkorová, Blanka;Hercogová, Jana"/>
    <s v="Doporučený postup pro léčbu kapavky v České republice"/>
    <x v="5"/>
    <n v="30200"/>
    <n v="30216"/>
    <x v="1"/>
    <x v="2"/>
    <n v="0"/>
    <n v="0"/>
    <n v="0"/>
    <n v="1"/>
    <n v="0"/>
    <n v="0"/>
  </r>
  <r>
    <s v="Rezorty"/>
    <s v="Ministerstvo zdravotnictví"/>
    <n v="64211"/>
    <x v="75"/>
    <s v="Nemocnice Na Bulovce"/>
    <n v="191898664"/>
    <s v="J"/>
    <s v="Společenská relevance"/>
    <s v="Holečková, Petra"/>
    <s v="Výživa - základní předpoklad onkologické léčby"/>
    <x v="5"/>
    <n v="30200"/>
    <n v="30204"/>
    <x v="1"/>
    <x v="3"/>
    <n v="0"/>
    <n v="0"/>
    <n v="0"/>
    <n v="0"/>
    <n v="1"/>
    <n v="0"/>
  </r>
  <r>
    <s v="Rezorty"/>
    <s v="Ministerstvo zdravotnictví"/>
    <n v="23884"/>
    <x v="76"/>
    <s v="Nemocnice Na Homolce"/>
    <n v="192016599"/>
    <s v="B"/>
    <s v="Společenská relevance"/>
    <s v="Čáp, Petr"/>
    <s v="Bronchiální hyperreaktivita a její souvislosti"/>
    <x v="5"/>
    <s v="3.1 Basic medicine"/>
    <s v="Immunology"/>
    <x v="0"/>
    <x v="1"/>
    <n v="0"/>
    <n v="0"/>
    <n v="1"/>
    <n v="0"/>
    <n v="0"/>
    <n v="0"/>
  </r>
  <r>
    <s v="Rezorty"/>
    <s v="Ministerstvo zdravotnictví"/>
    <n v="23884"/>
    <x v="76"/>
    <s v="Nemocnice Na Homolce"/>
    <n v="192016622"/>
    <s v="J"/>
    <s v="Společenská relevance"/>
    <s v="Petrů, Jan;Dujka, Libor;Královec, Štěpán;Mžourková, Kateřina;Neužil, Petr"/>
    <s v="Temperature-Controlled Radiofrequency Ablation for Pulmonary Vein Isolation in Patients With Atrial Fibrillation"/>
    <x v="5"/>
    <s v="3.2 Clinical medicine"/>
    <s v="Cardiac and Cardiovascular systems"/>
    <x v="0"/>
    <x v="5"/>
    <n v="1"/>
    <n v="0"/>
    <n v="0"/>
    <n v="0"/>
    <n v="0"/>
    <n v="0"/>
  </r>
  <r>
    <s v="Rezorty"/>
    <s v="Ministerstvo zdravotnictví"/>
    <n v="23884"/>
    <x v="76"/>
    <s v="Nemocnice Na Homolce"/>
    <n v="192016546"/>
    <s v="C"/>
    <s v="Společenská relevance"/>
    <s v="Rubáčková Popelová, Jana;Černý, Štěpán"/>
    <s v="Chlopenní vady"/>
    <x v="5"/>
    <s v="3.2 Clinical medicine"/>
    <s v="Cardiac and Cardiovascular systems"/>
    <x v="0"/>
    <x v="0"/>
    <n v="0"/>
    <n v="1"/>
    <n v="0"/>
    <n v="0"/>
    <n v="0"/>
    <n v="0"/>
  </r>
  <r>
    <s v="Rezorty"/>
    <s v="Ministerstvo zdravotnictví"/>
    <n v="23884"/>
    <x v="76"/>
    <s v="Nemocnice Na Homolce"/>
    <n v="192016563"/>
    <s v="J"/>
    <s v="Společenská relevance"/>
    <s v="Naar, Jan;Neužil, Petr;Doškář, Petr;Málek, Filip"/>
    <s v="Effects of Spinal Cord Stimulation on Cardiac Sympathetic Nerve Activity in Patients with Heart Failure"/>
    <x v="5"/>
    <s v="3.2 Clinical medicine"/>
    <s v="Cardiac and Cardiovascular systems"/>
    <x v="0"/>
    <x v="0"/>
    <n v="0"/>
    <n v="1"/>
    <n v="0"/>
    <n v="0"/>
    <n v="0"/>
    <n v="0"/>
  </r>
  <r>
    <s v="Rezorty"/>
    <s v="Ministerstvo zdravotnictví"/>
    <n v="23884"/>
    <x v="76"/>
    <s v="Nemocnice Na Homolce"/>
    <n v="192016519"/>
    <s v="C"/>
    <s v="Společenská relevance"/>
    <s v="Krámská, Lenka"/>
    <s v="Neuropsychologie cévních mozkových příhod"/>
    <x v="5"/>
    <s v="3.2 Clinical medicine"/>
    <s v="Clinical neurology"/>
    <x v="0"/>
    <x v="1"/>
    <n v="0"/>
    <n v="0"/>
    <n v="1"/>
    <n v="0"/>
    <n v="0"/>
    <n v="0"/>
  </r>
  <r>
    <s v="Rezorty"/>
    <s v="Ministerstvo zdravotnictví"/>
    <n v="23884"/>
    <x v="76"/>
    <s v="Nemocnice Na Homolce"/>
    <n v="191896525"/>
    <s v="J"/>
    <s v="Společenská relevance"/>
    <s v="Neužil, Petr;Petrů, Jan;Mates, Martin;Prokopová, Milena;Hála, Pavel;Kmoníček, Petr;Mráz, Tomáš"/>
    <s v="Percutaneous closure of left atrial appendage for stroke prevention"/>
    <x v="5"/>
    <n v="30200"/>
    <n v="30201"/>
    <x v="1"/>
    <x v="0"/>
    <n v="0"/>
    <n v="1"/>
    <n v="0"/>
    <n v="0"/>
    <n v="0"/>
    <n v="0"/>
  </r>
  <r>
    <s v="Rezorty"/>
    <s v="Ministerstvo zdravotnictví"/>
    <n v="23884"/>
    <x v="76"/>
    <s v="Nemocnice Na Homolce"/>
    <n v="191896530"/>
    <s v="J"/>
    <s v="Společenská relevance"/>
    <s v="Neužil, Petr"/>
    <s v="Practical Considerations of Mapping Persistent Atrial Fibrillation With Whole-Chamber Basket Catheters"/>
    <x v="5"/>
    <n v="30200"/>
    <n v="30201"/>
    <x v="1"/>
    <x v="1"/>
    <n v="0"/>
    <n v="0"/>
    <n v="1"/>
    <n v="0"/>
    <n v="0"/>
    <n v="0"/>
  </r>
  <r>
    <s v="Rezorty"/>
    <s v="Ministerstvo zdravotnictví"/>
    <n v="23884"/>
    <x v="76"/>
    <s v="Nemocnice Na Homolce"/>
    <n v="191896531"/>
    <s v="B"/>
    <s v="Společenská relevance"/>
    <s v="Mates, Martin"/>
    <s v="Koronární cirkulace"/>
    <x v="5"/>
    <n v="30200"/>
    <n v="30201"/>
    <x v="1"/>
    <x v="1"/>
    <n v="0"/>
    <n v="0"/>
    <n v="1"/>
    <n v="0"/>
    <n v="0"/>
    <n v="0"/>
  </r>
  <r>
    <s v="AV ČR"/>
    <s v="AV ČR"/>
    <n v="68378009"/>
    <x v="77"/>
    <s v="Orientální ústav AV ČR, v. v. i."/>
    <n v="191966520"/>
    <s v="J"/>
    <s v="Přínos k poznání"/>
    <s v="Klimeš, Ondřej"/>
    <s v="China’s cultural soft power: the central concept in the early Xi Jinping era (2012–2017)"/>
    <x v="4"/>
    <s v="5.6 Political science"/>
    <s v="Political science"/>
    <x v="0"/>
    <x v="1"/>
    <n v="0"/>
    <n v="0"/>
    <n v="1"/>
    <n v="0"/>
    <n v="0"/>
    <n v="0"/>
  </r>
  <r>
    <s v="AV ČR"/>
    <s v="AV ČR"/>
    <n v="68378009"/>
    <x v="77"/>
    <s v="Orientální ústav AV ČR, v. v. i."/>
    <n v="191867282"/>
    <s v="C"/>
    <s v="Přínos k poznání"/>
    <s v="Melčák, Miroslav"/>
    <s v="Islámský stát a likvidace architektonického dědictví: Příklad Mosulu"/>
    <x v="2"/>
    <s v="6.1 History and Archaeology"/>
    <s v="-"/>
    <x v="0"/>
    <x v="1"/>
    <n v="0"/>
    <n v="0"/>
    <n v="1"/>
    <n v="0"/>
    <n v="0"/>
    <n v="0"/>
  </r>
  <r>
    <s v="AV ČR"/>
    <s v="AV ČR"/>
    <n v="68378009"/>
    <x v="77"/>
    <s v="Orientální ústav AV ČR, v. v. i."/>
    <n v="191979139"/>
    <s v="C"/>
    <s v="Přínos k poznání"/>
    <s v="Hrubý, Jakub"/>
    <s v="Legitimita moci v rámci císařské vize zakladatele dynastie Ming"/>
    <x v="2"/>
    <s v="6.1 History and Archaeology"/>
    <s v="History (history of science and technology to be 6.3, history of specific sciences to be under the respective headings)"/>
    <x v="0"/>
    <x v="2"/>
    <n v="0"/>
    <n v="0"/>
    <n v="0"/>
    <n v="1"/>
    <n v="0"/>
    <n v="0"/>
  </r>
  <r>
    <s v="AV ČR"/>
    <s v="AV ČR"/>
    <n v="68378009"/>
    <x v="77"/>
    <s v="Orientální ústav AV ČR, v. v. i."/>
    <n v="191867283"/>
    <s v="C"/>
    <s v="Přínos k poznání"/>
    <s v="Dluhošová, Táňa;Chen, A.Ch.-H."/>
    <s v="Digital Humanities Methods for Reconstruction of the Literary Fields in the Early Post-war Period of Taiwann"/>
    <x v="2"/>
    <s v="6.2 Languages and Literature"/>
    <s v="-"/>
    <x v="0"/>
    <x v="0"/>
    <n v="0"/>
    <n v="1"/>
    <n v="0"/>
    <n v="0"/>
    <n v="0"/>
    <n v="0"/>
  </r>
  <r>
    <s v="AV ČR"/>
    <s v="AV ČR"/>
    <n v="68378009"/>
    <x v="77"/>
    <s v="Orientální ústav AV ČR, v. v. i."/>
    <n v="191979160"/>
    <s v="C"/>
    <s v="Přínos k poznání"/>
    <s v="Strnad, Jaroslav"/>
    <s v="Kabīr in the Gurū Granth"/>
    <x v="2"/>
    <s v="6.2 Languages and Literature"/>
    <s v="Specific languages"/>
    <x v="0"/>
    <x v="4"/>
    <n v="0"/>
    <n v="0"/>
    <n v="0"/>
    <n v="0"/>
    <n v="0"/>
    <n v="0"/>
  </r>
  <r>
    <s v="AV ČR"/>
    <s v="AV ČR"/>
    <n v="68378009"/>
    <x v="77"/>
    <s v="Orientální ústav AV ČR, v. v. i."/>
    <n v="191979159"/>
    <s v="C"/>
    <s v="Přínos k poznání"/>
    <s v="Weingarten, Oliver"/>
    <s v="The Unorthodox Master: The Serious and the Playful in Depictions of Confucius"/>
    <x v="2"/>
    <s v="6.3 Philosophy, Ethics and Religion"/>
    <s v="Ethics (except ethics related to specific subfields)"/>
    <x v="0"/>
    <x v="0"/>
    <n v="0"/>
    <n v="1"/>
    <n v="0"/>
    <n v="0"/>
    <n v="0"/>
    <n v="0"/>
  </r>
  <r>
    <s v="AV ČR"/>
    <s v="AV ČR"/>
    <n v="68378009"/>
    <x v="77"/>
    <s v="Orientální ústav AV ČR, v. v. i."/>
    <n v="191867271"/>
    <s v="J"/>
    <s v="Přínos k poznání"/>
    <s v="Petrů, Tomáš"/>
    <s v="&quot;Lands below the Winds&quot; as Part of the Persian Cosmopolis: An Inquiry into Linguistic and Cultural Borrowings from the Persianate societies in the Malay World"/>
    <x v="2"/>
    <s v="6.5 Other Humanities and the Arts"/>
    <s v="-"/>
    <x v="0"/>
    <x v="1"/>
    <n v="0"/>
    <n v="0"/>
    <n v="1"/>
    <n v="0"/>
    <n v="0"/>
    <n v="0"/>
  </r>
  <r>
    <s v="Rezorty"/>
    <s v="Ministerstvo zemědělství"/>
    <n v="26791251"/>
    <x v="78"/>
    <s v="OSEVA vývoj a výzkum s.r.o."/>
    <n v="191996911"/>
    <s v="J"/>
    <s v="Přínos k poznání"/>
    <s v="Lošák, Martin;Zámečník, J.;Pavlíčková, J.;Faltus, M."/>
    <s v="Zavedení trav do in vitro podmínek"/>
    <x v="1"/>
    <s v="1.6 Biological sciences"/>
    <s v="Biology (theoretical, mathematical, thermal, cryobiology, biological rhythm), Evolutionary_x000a_biology"/>
    <x v="0"/>
    <x v="2"/>
    <n v="0"/>
    <n v="0"/>
    <n v="0"/>
    <n v="1"/>
    <n v="0"/>
    <n v="0"/>
  </r>
  <r>
    <s v="Rezorty"/>
    <s v="Ministerstvo zemědělství"/>
    <n v="26791251"/>
    <x v="78"/>
    <s v="OSEVA vývoj a výzkum s.r.o."/>
    <n v="191996941"/>
    <s v="Z"/>
    <s v="Společenská relevance"/>
    <s v="Vrbovský, Viktor"/>
    <s v="Odrůda řepky ozimé OBELIX"/>
    <x v="0"/>
    <s v="4.1 Agriculture, Forestry, and Fisheries"/>
    <s v="Agronomy, plant breeding and plant protection; (Agricultural biotechnology to be 4.4)"/>
    <x v="0"/>
    <x v="0"/>
    <n v="0"/>
    <n v="1"/>
    <n v="0"/>
    <n v="0"/>
    <n v="0"/>
    <n v="0"/>
  </r>
  <r>
    <s v="Rezorty"/>
    <s v="Ministerstvo zemědělství"/>
    <n v="26791251"/>
    <x v="78"/>
    <s v="OSEVA vývoj a výzkum s.r.o."/>
    <n v="191884564"/>
    <s v="N"/>
    <s v="Společenská relevance"/>
    <s v="Seidenglanz, M.;Šafář, J.;Hrudová, E.;Tóth, P.;Kolařík, P.;Rotrekl, J.;Havel, Jiří;Plachká, Eva;Táncik, J.;Hudec, K."/>
    <s v="Výsledky testování citlivosti blýskáčků (Meligethes spp.) na pyrethroid tau-fluvalinate v roce 2016"/>
    <x v="0"/>
    <s v="4.1 Agriculture, Forestry, and Fisheries"/>
    <s v="Agronomy, plant breeding and plant protection; (Agricultural biotechnology to be 4.4)"/>
    <x v="0"/>
    <x v="1"/>
    <n v="0"/>
    <n v="0"/>
    <n v="1"/>
    <n v="0"/>
    <n v="0"/>
    <n v="0"/>
  </r>
  <r>
    <s v="Rezorty"/>
    <s v="Ministerstvo zemědělství"/>
    <n v="26791251"/>
    <x v="78"/>
    <s v="OSEVA vývoj a výzkum s.r.o."/>
    <n v="191884529"/>
    <s v="J"/>
    <s v="Přínos k poznání"/>
    <s v="Macháč, Radek;Smočková, Martina;Petřeková, Pavla"/>
    <s v="Testování selektivity herbicidů ve vybraných druzích trav"/>
    <x v="0"/>
    <s v="4.1 Agriculture, Forestry, and Fisheries"/>
    <s v="Agronomy, plant breeding and plant protection; (Agricultural biotechnology to be 4.4)"/>
    <x v="0"/>
    <x v="2"/>
    <n v="0"/>
    <n v="0"/>
    <n v="0"/>
    <n v="1"/>
    <n v="0"/>
    <n v="0"/>
  </r>
  <r>
    <s v="Rezorty"/>
    <s v="Ministerstvo zemědělství"/>
    <n v="26791251"/>
    <x v="78"/>
    <s v="OSEVA vývoj a výzkum s.r.o."/>
    <n v="191884536"/>
    <s v="P"/>
    <s v="Přínos k poznání"/>
    <s v="Burketová, Lenka;Šašek, Vladimír;Kolomazník, Karel;Havel, Jiří;Věchet, Lubomír"/>
    <s v="Biostimulátor rostlin"/>
    <x v="0"/>
    <s v="4.1 Agriculture, Forestry, and Fisheries"/>
    <s v="Agronomy, plant breeding and plant protection; (Agricultural biotechnology to be 4.4)"/>
    <x v="0"/>
    <x v="2"/>
    <n v="0"/>
    <n v="0"/>
    <n v="0"/>
    <n v="1"/>
    <n v="0"/>
    <n v="0"/>
  </r>
  <r>
    <s v="Rezorty"/>
    <s v="Ministerstvo zemědělství"/>
    <n v="26791251"/>
    <x v="78"/>
    <s v="OSEVA vývoj a výzkum s.r.o."/>
    <n v="191996918"/>
    <s v="J"/>
    <s v="Společenská relevance"/>
    <s v="Macháč, Radek;Smočková, Martina;Petřeková, Pavla"/>
    <s v="Možnosti použití herbicidů s graminicidním účinkem v travách na semeno"/>
    <x v="0"/>
    <s v="4.1 Agriculture, Forestry, and Fisheries"/>
    <s v="Agronomy, plant breeding and plant protection; (Agricultural biotechnology to be 4.4)"/>
    <x v="0"/>
    <x v="2"/>
    <n v="0"/>
    <n v="0"/>
    <n v="0"/>
    <n v="1"/>
    <n v="0"/>
    <n v="0"/>
  </r>
  <r>
    <s v="Rezorty"/>
    <s v="Ministerstvo zemědělství"/>
    <n v="26791251"/>
    <x v="78"/>
    <s v="OSEVA vývoj a výzkum s.r.o."/>
    <n v="191884526"/>
    <s v="Z"/>
    <s v="Společenská relevance"/>
    <s v="Vrbovský, Viktor"/>
    <s v="Odrůda řepky ozimé OREX"/>
    <x v="0"/>
    <n v="40400"/>
    <n v="40401"/>
    <x v="1"/>
    <x v="1"/>
    <n v="0"/>
    <n v="0"/>
    <n v="1"/>
    <n v="0"/>
    <n v="0"/>
    <n v="0"/>
  </r>
  <r>
    <s v="VŠ"/>
    <s v="Ministerstvo školství, mládeže a tělovýchovy"/>
    <n v="61988987"/>
    <x v="79"/>
    <s v="Ostravská univerzita/Přírodovědecká fakulta"/>
    <n v="191863098"/>
    <s v="B"/>
    <s v="Přínos k poznání"/>
    <s v="Saunders, David John;Crampin, Mike"/>
    <s v="Cartan Geometries and their Symmetries: A Lie Algebroid Approach"/>
    <x v="1"/>
    <s v="1.1 Mathematics"/>
    <s v="Pure mathematics"/>
    <x v="0"/>
    <x v="0"/>
    <n v="0"/>
    <n v="1"/>
    <n v="0"/>
    <n v="0"/>
    <n v="0"/>
    <n v="0"/>
  </r>
  <r>
    <s v="VŠ"/>
    <s v="Ministerstvo školství, mládeže a tělovýchovy"/>
    <n v="61988987"/>
    <x v="79"/>
    <s v="Ostravská univerzita/Přírodovědecká fakulta"/>
    <n v="191961082"/>
    <s v="C"/>
    <s v="Přínos k poznání"/>
    <s v="Rossi, Olga"/>
    <s v="Lepage Manifolds"/>
    <x v="1"/>
    <s v="1.1 Mathematics"/>
    <s v="Pure mathematics"/>
    <x v="0"/>
    <x v="0"/>
    <n v="0"/>
    <n v="1"/>
    <n v="0"/>
    <n v="0"/>
    <n v="0"/>
    <n v="0"/>
  </r>
  <r>
    <s v="VŠ"/>
    <s v="Ministerstvo školství, mládeže a tělovýchovy"/>
    <n v="61988987"/>
    <x v="79"/>
    <s v="Ostravská univerzita/Centrum excelence IT4Innovations, divize OU, Ústav pro výzkum a aplikace fuzzy modelování"/>
    <n v="191960141"/>
    <s v="R"/>
    <s v="Společenská relevance"/>
    <s v="Hurtík, Petr;Vajgl, Marek"/>
    <s v="Automatic Licence Plate Recognition"/>
    <x v="1"/>
    <s v="1.2 Computer and information sciences"/>
    <s v="Computer sciences, information science, bioinformathics (hardware development to be 2.2, social aspect to be 5.8)"/>
    <x v="0"/>
    <x v="1"/>
    <n v="0"/>
    <n v="0"/>
    <n v="1"/>
    <n v="0"/>
    <n v="0"/>
    <n v="0"/>
  </r>
  <r>
    <s v="VŠ"/>
    <s v="Ministerstvo školství, mládeže a tělovýchovy"/>
    <n v="61988987"/>
    <x v="79"/>
    <s v="Ostravská univerzita/Přírodovědecká fakulta"/>
    <n v="191860046"/>
    <s v="C"/>
    <s v="Přínos k poznání"/>
    <s v="Volná, Eva;Kotyrba, Martin"/>
    <s v="Recognition of Patterns with Fractal Structure in Time Series"/>
    <x v="1"/>
    <s v="1.2 Computer and information sciences"/>
    <s v="Computer sciences, information science, bioinformathics (hardware development to be 2.2, social aspect to be 5.8)"/>
    <x v="0"/>
    <x v="2"/>
    <n v="0"/>
    <n v="0"/>
    <n v="0"/>
    <n v="1"/>
    <n v="0"/>
    <n v="0"/>
  </r>
  <r>
    <s v="VŠ"/>
    <s v="Ministerstvo školství, mládeže a tělovýchovy"/>
    <n v="61988987"/>
    <x v="79"/>
    <s v="Ostravská univerzita/Přírodovědecká fakulta"/>
    <n v="191860136"/>
    <s v="B"/>
    <s v="Přínos k poznání"/>
    <s v="Pánek, Tomáš;Hradecký, Jan"/>
    <s v="Landscapes and Landforms of the Czech Republic"/>
    <x v="1"/>
    <s v="1.5 Earth and related environmental sciences"/>
    <s v="Physical geography"/>
    <x v="0"/>
    <x v="0"/>
    <n v="0"/>
    <n v="1"/>
    <n v="0"/>
    <n v="0"/>
    <n v="0"/>
    <n v="0"/>
  </r>
  <r>
    <s v="VŠ"/>
    <s v="Ministerstvo školství, mládeže a tělovýchovy"/>
    <n v="61988987"/>
    <x v="79"/>
    <s v="Ostravská univerzita/Přírodovědecká fakulta"/>
    <n v="191959853"/>
    <s v="C"/>
    <s v="Přínos k poznání"/>
    <s v="Eliáš, Marek;Amaral, R.;Fawley, K. P.;Fawley, M. W.;Němcová, Y.;Neustupa, J.;Přibyl, P.;Santos, L. M. A.;Ševčíková, Tereza"/>
    <s v="Eustigmatophyceae"/>
    <x v="1"/>
    <s v="1.6 Biological sciences"/>
    <s v="Plant sciences, botany"/>
    <x v="0"/>
    <x v="0"/>
    <n v="0"/>
    <n v="1"/>
    <n v="0"/>
    <n v="0"/>
    <n v="0"/>
    <n v="0"/>
  </r>
  <r>
    <s v="VŠ"/>
    <s v="Ministerstvo školství, mládeže a tělovýchovy"/>
    <n v="61988987"/>
    <x v="79"/>
    <s v="Ostravská univerzita/Centrum excelence IT4Innovations, divize OU, Ústav pro výzkum a aplikace fuzzy modelování"/>
    <n v="191960138"/>
    <s v="R"/>
    <s v="Společenská relevance"/>
    <s v="Ožana, Stanislav;Bárta, Daniel;Burda, Michal;Hykel, Michal;Malina, Marek;Prášek, Martin;Dolný, Aleš"/>
    <s v="Lovec vážek CZ/Dragonfly Hunter CZ"/>
    <x v="1"/>
    <s v="1.6 Biological sciences"/>
    <s v="Ecology"/>
    <x v="0"/>
    <x v="1"/>
    <n v="0"/>
    <n v="0"/>
    <n v="1"/>
    <n v="0"/>
    <n v="0"/>
    <n v="0"/>
  </r>
  <r>
    <s v="VŠ"/>
    <s v="Ministerstvo školství, mládeže a tělovýchovy"/>
    <n v="61988987"/>
    <x v="79"/>
    <s v="Ostravská univerzita/Přírodovědecká fakulta"/>
    <n v="191961089"/>
    <s v="C"/>
    <s v="Přínos k poznání"/>
    <s v="Pánek, Tomáš;Simpson, A. G.;Brown, M. W.;Dexter-Dyer, B."/>
    <s v="Heterolobosea"/>
    <x v="1"/>
    <s v="1.6 Biological sciences"/>
    <s v="Zoology"/>
    <x v="0"/>
    <x v="1"/>
    <n v="0"/>
    <n v="0"/>
    <n v="1"/>
    <n v="0"/>
    <n v="0"/>
    <n v="0"/>
  </r>
  <r>
    <s v="VŠ"/>
    <s v="Ministerstvo školství, mládeže a tělovýchovy"/>
    <n v="61988987"/>
    <x v="79"/>
    <s v="Ostravská univerzita/Lékařská fakulta"/>
    <n v="191959282"/>
    <s v="B"/>
    <s v="Společenská relevance"/>
    <s v="Hájek, Michal;Chmelař, Dittmar;Klečka, L.;Klugar, M.;Pudil, R.;Racek, J.;Rozložník, Miroslav;Růžička, J.;Sázel, M.;Stryja, J.;Zapletalová, J."/>
    <s v="Hyperbarická medicína"/>
    <x v="5"/>
    <s v="3.2 Clinical medicine"/>
    <s v="Critical care medicine and Emergency medicine"/>
    <x v="0"/>
    <x v="1"/>
    <n v="0"/>
    <n v="0"/>
    <n v="1"/>
    <n v="0"/>
    <n v="0"/>
    <n v="0"/>
  </r>
  <r>
    <s v="VŠ"/>
    <s v="Ministerstvo školství, mládeže a tělovýchovy"/>
    <n v="61988987"/>
    <x v="79"/>
    <s v="Ostravská univerzita/Lékařská fakulta"/>
    <n v="191959411"/>
    <s v="C"/>
    <s v="Společenská relevance"/>
    <s v="Brát, Radim"/>
    <s v="Hybrid Techniques for Complex Aortic Surgery"/>
    <x v="5"/>
    <s v="3.2 Clinical medicine"/>
    <s v="Cardiac and Cardiovascular systems"/>
    <x v="0"/>
    <x v="1"/>
    <n v="0"/>
    <n v="0"/>
    <n v="1"/>
    <n v="0"/>
    <n v="0"/>
    <n v="0"/>
  </r>
  <r>
    <s v="VŠ"/>
    <s v="Ministerstvo školství, mládeže a tělovýchovy"/>
    <n v="61988987"/>
    <x v="79"/>
    <s v="Ostravská univerzita/Lékařská fakulta"/>
    <n v="191959317"/>
    <s v="J"/>
    <s v="Společenská relevance"/>
    <s v="Kristiníková, Jarmila;Sochorová, Hana;Poštulková, Markéta"/>
    <s v="Evidence-based practice in the field of rehabilitation"/>
    <x v="5"/>
    <s v="3.2 Clinical medicine"/>
    <s v="Other clinical medicine subjects"/>
    <x v="0"/>
    <x v="2"/>
    <n v="0"/>
    <n v="0"/>
    <n v="0"/>
    <n v="1"/>
    <n v="0"/>
    <n v="0"/>
  </r>
  <r>
    <s v="VŠ"/>
    <s v="Ministerstvo školství, mládeže a tělovýchovy"/>
    <n v="61988987"/>
    <x v="79"/>
    <s v="Ostravská univerzita/Přírodovědecká fakulta"/>
    <n v="191959749"/>
    <s v="J"/>
    <s v="Společenská relevance"/>
    <s v="Miklín, Jan;GAJDOŠOVÁ, Kateřina"/>
    <s v="Mapa vinic, odrůd vín a vinařských podoblastí ve vinařské oblasti Morava"/>
    <x v="0"/>
    <s v="4.1 Agriculture, Forestry, and Fisheries"/>
    <s v="Horticulture, viticulture"/>
    <x v="0"/>
    <x v="0"/>
    <n v="0"/>
    <n v="1"/>
    <n v="0"/>
    <n v="0"/>
    <n v="0"/>
    <n v="0"/>
  </r>
  <r>
    <s v="VŠ"/>
    <s v="Ministerstvo školství, mládeže a tělovýchovy"/>
    <n v="61988987"/>
    <x v="79"/>
    <s v="Ostravská univerzita/Filozofická fakulta"/>
    <n v="191959507"/>
    <s v="B"/>
    <s v="Společenská relevance"/>
    <s v="Paulík, Karel"/>
    <s v="Psychologie lidské odolnosti."/>
    <x v="4"/>
    <s v="5.1 Psychology and cognitive sciences"/>
    <s v="Psychology, special (including therapy for learning, speech, hearing, visual and other physical and mental disabilities);"/>
    <x v="0"/>
    <x v="1"/>
    <n v="0"/>
    <n v="0"/>
    <n v="1"/>
    <n v="0"/>
    <n v="0"/>
    <n v="0"/>
  </r>
  <r>
    <s v="VŠ"/>
    <s v="Ministerstvo školství, mládeže a tělovýchovy"/>
    <n v="61988987"/>
    <x v="79"/>
    <s v="Ostravská univerzita/Pedagogická fakulta"/>
    <n v="191960022"/>
    <s v="J"/>
    <s v="Přínos k poznání"/>
    <s v="Sekera, Ondřej"/>
    <s v="Outcome of psychotherapeutic training MOVISA (Model of Virginia Satir)"/>
    <x v="4"/>
    <s v="5.1 Psychology and cognitive sciences"/>
    <s v="Psychology, special (including therapy for learning, speech, hearing, visual and other physical and mental disabilities);"/>
    <x v="0"/>
    <x v="2"/>
    <n v="0"/>
    <n v="0"/>
    <n v="0"/>
    <n v="1"/>
    <n v="0"/>
    <n v="0"/>
  </r>
  <r>
    <s v="VŠ"/>
    <s v="Ministerstvo školství, mládeže a tělovýchovy"/>
    <n v="61988987"/>
    <x v="79"/>
    <s v="Ostravská univerzita/Filozofická fakulta"/>
    <n v="191959541"/>
    <s v="J"/>
    <s v="Společenská relevance"/>
    <s v="Baumgartner, František;Wirtz, Zuzana;Ward, Catherine L.;Poledňová, Ivana"/>
    <s v="Aspects of Antisocial Behavior in Relation to Emotion Understanding and Parenting Style in Slovak and South African Early Adolescents."/>
    <x v="4"/>
    <s v="5.1 Psychology and cognitive sciences"/>
    <s v="Psychology, special (including therapy for learning, speech, hearing, visual and other physical and mental disabilities);"/>
    <x v="0"/>
    <x v="3"/>
    <n v="0"/>
    <n v="0"/>
    <n v="0"/>
    <n v="0"/>
    <n v="1"/>
    <n v="0"/>
  </r>
  <r>
    <s v="VŠ"/>
    <s v="Ministerstvo školství, mládeže a tělovýchovy"/>
    <n v="61988987"/>
    <x v="79"/>
    <s v="Ostravská univerzita/Pedagogická fakulta"/>
    <n v="191859812"/>
    <s v="B"/>
    <s v="Přínos k poznání"/>
    <s v="Sekera, Ondřej;Sekerová, Kamila"/>
    <s v="Řeč orientovaná na dítě - rodičovské perspektivy a limity (sebezáchovné komunikační pozice v praxi)"/>
    <x v="4"/>
    <s v="5.1 Psychology and cognitive sciences"/>
    <s v="Psychology (including human - machine relations)"/>
    <x v="0"/>
    <x v="3"/>
    <n v="0"/>
    <n v="0"/>
    <n v="0"/>
    <n v="0"/>
    <n v="1"/>
    <n v="0"/>
  </r>
  <r>
    <s v="VŠ"/>
    <s v="Ministerstvo školství, mládeže a tělovýchovy"/>
    <n v="61988987"/>
    <x v="79"/>
    <s v="Ostravská univerzita/Pedagogická fakulta"/>
    <n v="191859811"/>
    <s v="J"/>
    <s v="Přínos k poznání"/>
    <s v="Metelková Svobodová, Radana;Svobodová, Jana"/>
    <s v="Eyetracker jako pomocník při monitorování cesty ke čtenářské gramotnosti"/>
    <x v="4"/>
    <s v="5.3 Education"/>
    <s v="Education, general; including training, pedagogy, didactics [and education systems]"/>
    <x v="0"/>
    <x v="2"/>
    <n v="0"/>
    <n v="0"/>
    <n v="0"/>
    <n v="1"/>
    <n v="0"/>
    <n v="0"/>
  </r>
  <r>
    <s v="VŠ"/>
    <s v="Ministerstvo školství, mládeže a tělovýchovy"/>
    <n v="61988987"/>
    <x v="79"/>
    <s v="Ostravská univerzita/Pedagogická fakulta"/>
    <n v="191859862"/>
    <s v="J"/>
    <s v="Přínos k poznání"/>
    <s v="HOMANOVÁ, Zuzana;Kapounová, Jana"/>
    <s v="Social Networking in Czech Elementary Schools: A New Path for Cooperation"/>
    <x v="4"/>
    <s v="5.3 Education"/>
    <s v="Education, general; including training, pedagogy, didactics [and education systems]"/>
    <x v="0"/>
    <x v="2"/>
    <n v="0"/>
    <n v="0"/>
    <n v="0"/>
    <n v="1"/>
    <n v="0"/>
    <n v="0"/>
  </r>
  <r>
    <s v="VŠ"/>
    <s v="Ministerstvo školství, mládeže a tělovýchovy"/>
    <n v="61988987"/>
    <x v="79"/>
    <s v="Ostravská univerzita/Pedagogická fakulta"/>
    <n v="191859877"/>
    <s v="J"/>
    <s v="Přínos k poznání"/>
    <s v="Kostolányová, Kateřina;Šarmanová, Jana"/>
    <s v="DVĚ METODY EVALUACE ADAPTIVNÍCH STUDIJNÍCH MATERIÁLŮ"/>
    <x v="4"/>
    <s v="5.3 Education"/>
    <s v="Education, general; including training, pedagogy, didactics [and education systems]"/>
    <x v="0"/>
    <x v="2"/>
    <n v="0"/>
    <n v="0"/>
    <n v="0"/>
    <n v="1"/>
    <n v="0"/>
    <n v="0"/>
  </r>
  <r>
    <s v="VŠ"/>
    <s v="Ministerstvo školství, mládeže a tělovýchovy"/>
    <n v="61988987"/>
    <x v="79"/>
    <s v="Ostravská univerzita/Pedagogická fakulta"/>
    <n v="191859909"/>
    <s v="J"/>
    <s v="Přínos k poznání"/>
    <s v="Krpec, Radek"/>
    <s v="Isomorphism as generalization tool (in combinatorics)"/>
    <x v="4"/>
    <s v="5.3 Education"/>
    <s v="Education, general; including training, pedagogy, didactics [and education systems]"/>
    <x v="0"/>
    <x v="2"/>
    <n v="0"/>
    <n v="0"/>
    <n v="0"/>
    <n v="1"/>
    <n v="0"/>
    <n v="0"/>
  </r>
  <r>
    <s v="VŠ"/>
    <s v="Ministerstvo školství, mládeže a tělovýchovy"/>
    <n v="61988987"/>
    <x v="79"/>
    <s v="Ostravská univerzita/Pedagogická fakulta"/>
    <n v="191959944"/>
    <s v="J"/>
    <s v="Společenská relevance"/>
    <s v="Malach, Josef;Chmura, Milan"/>
    <s v="PRIPRAVA AKADEMICKYCH PRACOVNIKU NA VZDELAVACI CINNOST VE SVETLE TRENDU VE VYUCE A UCENI NA VYSOKYCH SKOLACH"/>
    <x v="4"/>
    <s v="5.3 Education"/>
    <s v="Education, general; including training, pedagogy, didactics [and education systems]"/>
    <x v="0"/>
    <x v="2"/>
    <n v="0"/>
    <n v="0"/>
    <n v="0"/>
    <n v="1"/>
    <n v="0"/>
    <n v="0"/>
  </r>
  <r>
    <s v="VŠ"/>
    <s v="Ministerstvo školství, mládeže a tělovýchovy"/>
    <n v="61988987"/>
    <x v="79"/>
    <s v="Ostravská univerzita/Pedagogická fakulta"/>
    <n v="191959957"/>
    <s v="J"/>
    <s v="Přínos k poznání"/>
    <s v="Barot, Tomáš"/>
    <s v="Adaptive Control Strategy in Context with Pedagogical Cybernetics"/>
    <x v="4"/>
    <s v="5.3 Education"/>
    <s v="Education, general; including training, pedagogy, didactics [and education systems]"/>
    <x v="0"/>
    <x v="2"/>
    <n v="0"/>
    <n v="0"/>
    <n v="0"/>
    <n v="1"/>
    <n v="0"/>
    <n v="0"/>
  </r>
  <r>
    <s v="VŠ"/>
    <s v="Ministerstvo školství, mládeže a tělovýchovy"/>
    <n v="61988987"/>
    <x v="79"/>
    <s v="Ostravská univerzita/Pedagogická fakulta"/>
    <n v="191960009"/>
    <s v="B"/>
    <s v="Přínos k poznání"/>
    <s v="Adamus, Petr;Vančová, Alica;Lőfflerová, Monika"/>
    <s v="Poruchy autistického spektra v kontextu aktuálních interdisciplinárních poznatků"/>
    <x v="4"/>
    <s v="5.3 Education"/>
    <s v="Education, special (to gifted persons, those with learning disabilities)"/>
    <x v="0"/>
    <x v="3"/>
    <n v="0"/>
    <n v="0"/>
    <n v="0"/>
    <n v="0"/>
    <n v="1"/>
    <n v="0"/>
  </r>
  <r>
    <s v="VŠ"/>
    <s v="Ministerstvo školství, mládeže a tělovýchovy"/>
    <n v="61988987"/>
    <x v="79"/>
    <s v="Ostravská univerzita/Fakulta sociálních studií"/>
    <n v="191959457"/>
    <s v="B"/>
    <s v="Společenská relevance"/>
    <s v="Keller, Jan"/>
    <s v="Evropské rozpory ve světle migrace"/>
    <x v="4"/>
    <s v="5.4 Sociology"/>
    <s v="Sociology"/>
    <x v="0"/>
    <x v="0"/>
    <n v="0"/>
    <n v="1"/>
    <n v="0"/>
    <n v="0"/>
    <n v="0"/>
    <n v="0"/>
  </r>
  <r>
    <s v="VŠ"/>
    <s v="Ministerstvo školství, mládeže a tělovýchovy"/>
    <n v="61988987"/>
    <x v="79"/>
    <s v="Ostravská univerzita/Fakulta sociálních studií"/>
    <n v="191959441"/>
    <s v="C"/>
    <s v="Přínos k poznání"/>
    <s v="Erath, Peter;Balkow, Kerstin"/>
    <s v="Wie selbstbewusst darf eine soziale Profession sein?"/>
    <x v="4"/>
    <s v="5.4 Sociology"/>
    <s v="Social topics (Women´s and gender studies; Social issues; Family studies; Social work)"/>
    <x v="0"/>
    <x v="2"/>
    <n v="0"/>
    <n v="0"/>
    <n v="0"/>
    <n v="1"/>
    <n v="0"/>
    <n v="0"/>
  </r>
  <r>
    <s v="VŠ"/>
    <s v="Ministerstvo školství, mládeže a tělovýchovy"/>
    <n v="61988987"/>
    <x v="79"/>
    <s v="Ostravská univerzita/Filozofická fakulta"/>
    <n v="191860232"/>
    <s v="C"/>
    <s v="Přínos k poznání"/>
    <s v="Antonín, Robert"/>
    <s v="Der Weg nach Osten. Heinrich VII. und der Erwerb Böhmens für die Luxemburger"/>
    <x v="2"/>
    <s v="6.1 History and Archaeology"/>
    <s v="-"/>
    <x v="0"/>
    <x v="0"/>
    <n v="0"/>
    <n v="1"/>
    <n v="0"/>
    <n v="0"/>
    <n v="0"/>
    <n v="0"/>
  </r>
  <r>
    <s v="VŠ"/>
    <s v="Ministerstvo školství, mládeže a tělovýchovy"/>
    <n v="61988987"/>
    <x v="79"/>
    <s v="Ostravská univerzita/Filozofická fakulta"/>
    <n v="191860320"/>
    <s v="J"/>
    <s v="Přínos k poznání"/>
    <s v="Antonín, Robert"/>
    <s v="'Omnis potestas a deo est' The sacred aspects of the legitimacy of the ruler in the narrative sources from high medieval Bohemia"/>
    <x v="2"/>
    <s v="6.1 History and Archaeology"/>
    <s v="-"/>
    <x v="0"/>
    <x v="0"/>
    <n v="0"/>
    <n v="1"/>
    <n v="0"/>
    <n v="0"/>
    <n v="0"/>
    <n v="0"/>
  </r>
  <r>
    <s v="VŠ"/>
    <s v="Ministerstvo školství, mládeže a tělovýchovy"/>
    <n v="61988987"/>
    <x v="79"/>
    <s v="Ostravská univerzita/Filozofická fakulta"/>
    <n v="191860411"/>
    <s v="J"/>
    <s v="Přínos k poznání"/>
    <s v="Brňovják, Jiří"/>
    <s v="Zur Modernisierung der böhmischen Heraldik im Lichte der Kanzleipraxis bei Standeserhebungen der ersten Hälfte des 18. Jahrhunderts"/>
    <x v="2"/>
    <s v="6.1 History and Archaeology"/>
    <s v="-"/>
    <x v="0"/>
    <x v="0"/>
    <n v="0"/>
    <n v="1"/>
    <n v="0"/>
    <n v="0"/>
    <n v="0"/>
    <n v="0"/>
  </r>
  <r>
    <s v="VŠ"/>
    <s v="Ministerstvo školství, mládeže a tělovýchovy"/>
    <n v="61988987"/>
    <x v="79"/>
    <s v="Ostravská univerzita/Filozofická fakulta"/>
    <n v="191863145"/>
    <s v="B"/>
    <s v="Přínos k poznání"/>
    <s v="Závodná, Michaela"/>
    <s v="Koleje a město. Problematika městské kolejové dopravy ve vybraných moravských a slezských městech v letech 1850-1918"/>
    <x v="2"/>
    <s v="6.1 History and Archaeology"/>
    <s v="-"/>
    <x v="0"/>
    <x v="0"/>
    <n v="0"/>
    <n v="1"/>
    <n v="0"/>
    <n v="0"/>
    <n v="0"/>
    <n v="0"/>
  </r>
  <r>
    <s v="VŠ"/>
    <s v="Ministerstvo školství, mládeže a tělovýchovy"/>
    <n v="61988987"/>
    <x v="79"/>
    <s v="Ostravská univerzita/Filozofická fakulta"/>
    <n v="191959506"/>
    <s v="B"/>
    <s v="Přínos k poznání"/>
    <s v="Antonín, Robert"/>
    <s v="The Ideal Ruler in Medieval Bohemia"/>
    <x v="2"/>
    <s v="6.1 History and Archaeology"/>
    <s v="History (history of science and technology to be 6.3, history of specific sciences to be under the respective headings)"/>
    <x v="0"/>
    <x v="0"/>
    <n v="0"/>
    <n v="1"/>
    <n v="0"/>
    <n v="0"/>
    <n v="0"/>
    <n v="0"/>
  </r>
  <r>
    <s v="VŠ"/>
    <s v="Ministerstvo školství, mládeže a tělovýchovy"/>
    <n v="61988987"/>
    <x v="79"/>
    <s v="Ostravská univerzita/Filozofická fakulta"/>
    <n v="191961036"/>
    <s v="B"/>
    <s v="Společenská relevance"/>
    <s v="Jung, Jiří"/>
    <s v="Lichnovští z Voštic a jejich sběratelské a stavební aktivity v letech 1848-1928"/>
    <x v="2"/>
    <s v="6.1 History and Archaeology"/>
    <s v="History (history of science and technology to be 6.3, history of specific sciences to be under the respective headings)"/>
    <x v="0"/>
    <x v="0"/>
    <n v="0"/>
    <n v="1"/>
    <n v="0"/>
    <n v="0"/>
    <n v="0"/>
    <n v="0"/>
  </r>
  <r>
    <s v="VŠ"/>
    <s v="Ministerstvo školství, mládeže a tělovýchovy"/>
    <n v="61988987"/>
    <x v="79"/>
    <s v="Ostravská univerzita/Filozofická fakulta"/>
    <n v="191959510"/>
    <s v="C"/>
    <s v="Přínos k poznání"/>
    <s v="Antonín, Robert"/>
    <s v="Akteure und Mechanismen in der Außenpolitik der letzten Přemysliden"/>
    <x v="2"/>
    <s v="6.1 History and Archaeology"/>
    <s v="History (history of science and technology to be 6.3, history of specific sciences to be under the respective headings)"/>
    <x v="0"/>
    <x v="1"/>
    <n v="0"/>
    <n v="0"/>
    <n v="1"/>
    <n v="0"/>
    <n v="0"/>
    <n v="0"/>
  </r>
  <r>
    <s v="VŠ"/>
    <s v="Ministerstvo školství, mládeže a tělovýchovy"/>
    <n v="61988987"/>
    <x v="79"/>
    <s v="Ostravská univerzita/Filozofická fakulta"/>
    <n v="191959536"/>
    <s v="B"/>
    <s v="Společenská relevance"/>
    <s v="Davidová Glogarová, Jana;David, Jaroslav"/>
    <s v="Obrazy z cest do země Sovětů"/>
    <x v="2"/>
    <s v="6.1 History and Archaeology"/>
    <s v="History (history of science and technology to be 6.3, history of specific sciences to be under the respective headings)"/>
    <x v="0"/>
    <x v="1"/>
    <n v="0"/>
    <n v="0"/>
    <n v="1"/>
    <n v="0"/>
    <n v="0"/>
    <n v="0"/>
  </r>
  <r>
    <s v="VŠ"/>
    <s v="Ministerstvo školství, mládeže a tělovýchovy"/>
    <n v="61988987"/>
    <x v="79"/>
    <s v="Ostravská univerzita/Filozofická fakulta"/>
    <n v="191959570"/>
    <s v="C"/>
    <s v="Přínos k poznání"/>
    <s v="Lacko, Miroslav"/>
    <s v="Bergbau und Staatsfinanzen der Habsburgermonarchie in der Zeit der Staatsreformen 1748-1749"/>
    <x v="2"/>
    <s v="6.1 History and Archaeology"/>
    <s v="History (history of science and technology to be 6.3, history of specific sciences to be under the respective headings)"/>
    <x v="0"/>
    <x v="1"/>
    <n v="0"/>
    <n v="0"/>
    <n v="1"/>
    <n v="0"/>
    <n v="0"/>
    <n v="0"/>
  </r>
  <r>
    <s v="VŠ"/>
    <s v="Ministerstvo školství, mládeže a tělovýchovy"/>
    <n v="61988987"/>
    <x v="79"/>
    <s v="Ostravská univerzita/Filozofická fakulta"/>
    <n v="191641398"/>
    <s v="B"/>
    <s v="Přínos k poznání"/>
    <s v="Čech, Radek"/>
    <s v="Tematická koncentrace textu v češtině"/>
    <x v="2"/>
    <s v="6.2 Languages and Literature"/>
    <s v="-"/>
    <x v="0"/>
    <x v="0"/>
    <n v="0"/>
    <n v="1"/>
    <n v="0"/>
    <n v="0"/>
    <n v="0"/>
    <n v="0"/>
  </r>
  <r>
    <s v="VŠ"/>
    <s v="Ministerstvo školství, mládeže a tělovýchovy"/>
    <n v="61988987"/>
    <x v="79"/>
    <s v="Ostravská univerzita/Filozofická fakulta"/>
    <n v="191860342"/>
    <s v="J"/>
    <s v="Přínos k poznání"/>
    <s v="Kunešová, Mariana"/>
    <s v="De la viabilité du texte automatique dans le théatre : S´il vous plaît, I, 1"/>
    <x v="2"/>
    <s v="6.2 Languages and Literature"/>
    <s v="Specific languages"/>
    <x v="0"/>
    <x v="0"/>
    <n v="0"/>
    <n v="1"/>
    <n v="0"/>
    <n v="0"/>
    <n v="0"/>
    <n v="0"/>
  </r>
  <r>
    <s v="VŠ"/>
    <s v="Ministerstvo školství, mládeže a tělovýchovy"/>
    <n v="61988987"/>
    <x v="79"/>
    <s v="Ostravská univerzita/Filozofická fakulta"/>
    <n v="191959516"/>
    <s v="B"/>
    <s v="Společenská relevance"/>
    <s v="Bogoczová, Irena;Bortliczek, Małgorzata"/>
    <s v="Jazyk příhraničního mikrosvěta / Język przygranicznego mikroświata: (Běžná mluva Těšíňanů v ČR / Mowa potoczna mieszkańców Zaolzia)"/>
    <x v="2"/>
    <s v="6.2 Languages and Literature"/>
    <s v="Linguistics"/>
    <x v="0"/>
    <x v="0"/>
    <n v="0"/>
    <n v="1"/>
    <n v="0"/>
    <n v="0"/>
    <n v="0"/>
    <n v="0"/>
  </r>
  <r>
    <s v="VŠ"/>
    <s v="Ministerstvo školství, mládeže a tělovýchovy"/>
    <n v="61988987"/>
    <x v="79"/>
    <s v="Ostravská univerzita/Filozofická fakulta"/>
    <n v="191959519"/>
    <s v="C"/>
    <s v="Přínos k poznání"/>
    <s v="Čech, Radek;Vincze, Veronika;Altmann, Gabriel"/>
    <s v="On motifs and verb valency"/>
    <x v="2"/>
    <s v="6.2 Languages and Literature"/>
    <s v="Linguistics"/>
    <x v="0"/>
    <x v="0"/>
    <n v="0"/>
    <n v="1"/>
    <n v="0"/>
    <n v="0"/>
    <n v="0"/>
    <n v="0"/>
  </r>
  <r>
    <s v="VŠ"/>
    <s v="Ministerstvo školství, mládeže a tělovýchovy"/>
    <n v="61988987"/>
    <x v="79"/>
    <s v="Ostravská univerzita/Filozofická fakulta"/>
    <n v="191959549"/>
    <s v="B"/>
    <s v="Přínos k poznání"/>
    <s v="Mlčoch, Jan"/>
    <s v="La estructura musical de Los pasos perdidos de Alejo Carpentier"/>
    <x v="2"/>
    <s v="6.2 Languages and Literature"/>
    <s v="Specific literatures"/>
    <x v="0"/>
    <x v="1"/>
    <n v="0"/>
    <n v="0"/>
    <n v="1"/>
    <n v="0"/>
    <n v="0"/>
    <n v="0"/>
  </r>
  <r>
    <s v="VŠ"/>
    <s v="Ministerstvo školství, mládeže a tělovýchovy"/>
    <n v="61988987"/>
    <x v="79"/>
    <s v="Ostravská univerzita/Filozofická fakulta"/>
    <n v="191959579"/>
    <s v="B"/>
    <s v="Společenská relevance"/>
    <s v="Psík, Richard;Pumprová, Anna"/>
    <s v="Otloh od sv. Jimrama: Liber de temptatione cuiusdam monachi. O pokušení jednoho mnicha."/>
    <x v="2"/>
    <s v="6.2 Languages and Literature"/>
    <s v="Specific literatures"/>
    <x v="0"/>
    <x v="1"/>
    <n v="0"/>
    <n v="0"/>
    <n v="1"/>
    <n v="0"/>
    <n v="0"/>
    <n v="0"/>
  </r>
  <r>
    <s v="VŠ"/>
    <s v="Ministerstvo školství, mládeže a tělovýchovy"/>
    <n v="61988987"/>
    <x v="79"/>
    <s v="Ostravská univerzita/Filozofická fakulta"/>
    <n v="191959634"/>
    <s v="B"/>
    <s v="Společenská relevance"/>
    <s v="Málková, Iva"/>
    <s v="Jaromír Šavrda. Tvůrce v zástupu i v opozici"/>
    <x v="2"/>
    <s v="6.2 Languages and Literature"/>
    <s v="Specific literatures"/>
    <x v="0"/>
    <x v="1"/>
    <n v="0"/>
    <n v="0"/>
    <n v="1"/>
    <n v="0"/>
    <n v="0"/>
    <n v="0"/>
  </r>
  <r>
    <s v="VŠ"/>
    <s v="Ministerstvo školství, mládeže a tělovýchovy"/>
    <n v="61988987"/>
    <x v="79"/>
    <s v="Ostravská univerzita/Pedagogická fakulta"/>
    <n v="191859926"/>
    <s v="B"/>
    <s v="Přínos k poznání"/>
    <s v="Svobodová, Diana;Bańko, Miroslaw;Raczaszek-Leonardi, Joanna;Tatjewski, Marcin"/>
    <s v="Ne zcela cizí. Lexikální výpůjčky v polském a českém jazyce"/>
    <x v="2"/>
    <s v="6.2 Languages and Literature"/>
    <s v="Linguistics"/>
    <x v="0"/>
    <x v="1"/>
    <n v="0"/>
    <n v="0"/>
    <n v="1"/>
    <n v="0"/>
    <n v="0"/>
    <n v="0"/>
  </r>
  <r>
    <s v="VŠ"/>
    <s v="Ministerstvo školství, mládeže a tělovýchovy"/>
    <n v="61988987"/>
    <x v="79"/>
    <s v="Ostravská univerzita/Filozofická fakulta"/>
    <n v="191860268"/>
    <s v="J"/>
    <s v="Přínos k poznání"/>
    <s v="David, Jaroslav"/>
    <s v="Toponymie městského prostoru v kontextu mezioborovosti české onomastiky - kritické poznámky a perspektiva dalšího výzkumu"/>
    <x v="2"/>
    <s v="6.2 Languages and Literature"/>
    <s v="-"/>
    <x v="0"/>
    <x v="2"/>
    <n v="0"/>
    <n v="0"/>
    <n v="0"/>
    <n v="1"/>
    <n v="0"/>
    <n v="0"/>
  </r>
  <r>
    <s v="VŠ"/>
    <s v="Ministerstvo školství, mládeže a tělovýchovy"/>
    <n v="61988987"/>
    <x v="79"/>
    <s v="Ostravská univerzita/Filozofická fakulta"/>
    <n v="191959644"/>
    <s v="J"/>
    <s v="Společenská relevance"/>
    <s v="Zlá, Iveta"/>
    <s v="Der Graf Albert Joseph Hoditz (1706-1778) und das Rosswalder Dominium im Spiegel der Reisebeschreibung von Balthasar Ludwig Tralles &quot;Schattenriss der Annehmlichkeiten von Roswalde&quot;"/>
    <x v="2"/>
    <s v="6.2 Languages and Literature"/>
    <s v="Specific literatures"/>
    <x v="0"/>
    <x v="3"/>
    <n v="0"/>
    <n v="0"/>
    <n v="0"/>
    <n v="0"/>
    <n v="1"/>
    <n v="0"/>
  </r>
  <r>
    <s v="VŠ"/>
    <s v="Ministerstvo školství, mládeže a tělovýchovy"/>
    <n v="61988987"/>
    <x v="79"/>
    <s v="Ostravská univerzita/Filozofická fakulta"/>
    <n v="191860335"/>
    <s v="J"/>
    <s v="Přínos k poznání"/>
    <s v="Lička, Lukáš"/>
    <s v="Vnímání, kauzalita a pozornost: Roger Bacon a Petr Olivi"/>
    <x v="2"/>
    <s v="6.3 Philosophy, Ethics and Religion"/>
    <s v="Philosophy, History and Philosophy of science and technology"/>
    <x v="0"/>
    <x v="0"/>
    <n v="0"/>
    <n v="1"/>
    <n v="0"/>
    <n v="0"/>
    <n v="0"/>
    <n v="0"/>
  </r>
  <r>
    <s v="VŠ"/>
    <s v="Ministerstvo školství, mládeže a tělovýchovy"/>
    <n v="61988987"/>
    <x v="79"/>
    <s v="Ostravská univerzita/Filozofická fakulta"/>
    <n v="191860397"/>
    <s v="J"/>
    <s v="Přínos k poznání"/>
    <s v="Otisk, Marek"/>
    <s v="Essentia and Substantia in the Trinitarian Dispute of Roscelin of Compiegne and Anselm of Canterbury"/>
    <x v="2"/>
    <s v="6.3 Philosophy, Ethics and Religion"/>
    <s v="Philosophy, History and Philosophy of science and technology"/>
    <x v="0"/>
    <x v="0"/>
    <n v="0"/>
    <n v="1"/>
    <n v="0"/>
    <n v="0"/>
    <n v="0"/>
    <n v="0"/>
  </r>
  <r>
    <s v="VŠ"/>
    <s v="Ministerstvo školství, mládeže a tělovýchovy"/>
    <n v="61988987"/>
    <x v="79"/>
    <s v="Ostravská univerzita/Filozofická fakulta"/>
    <n v="191961044"/>
    <s v="J"/>
    <s v="Přínos k poznání"/>
    <s v="Otisk, Marek"/>
    <s v="Philosophical Way to God's Wisdom: Arithmetic and the Definitions of a Number in Early Medieval Texts"/>
    <x v="2"/>
    <s v="6.3 Philosophy, Ethics and Religion"/>
    <s v="Philosophy, History and Philosophy of science and technology"/>
    <x v="0"/>
    <x v="1"/>
    <n v="0"/>
    <n v="0"/>
    <n v="1"/>
    <n v="0"/>
    <n v="0"/>
    <n v="0"/>
  </r>
  <r>
    <s v="VŠ"/>
    <s v="Ministerstvo školství, mládeže a tělovýchovy"/>
    <n v="61988987"/>
    <x v="79"/>
    <s v="Ostravská univerzita/Filozofická fakulta"/>
    <n v="191863144"/>
    <s v="B"/>
    <s v="Přínos k poznání"/>
    <s v="Rywiková, Daniela"/>
    <s v="Speculum mortis. Obraz Smrti v českém malířství pozdního středověku"/>
    <x v="2"/>
    <s v="6.4 Arts (arts, history of arts, performing arts, music)"/>
    <s v="Arts, Art history"/>
    <x v="0"/>
    <x v="0"/>
    <n v="0"/>
    <n v="1"/>
    <n v="0"/>
    <n v="0"/>
    <n v="0"/>
    <n v="0"/>
  </r>
  <r>
    <s v="VŠ"/>
    <s v="Ministerstvo školství, mládeže a tělovýchovy"/>
    <n v="61988987"/>
    <x v="79"/>
    <s v="Ostravská univerzita/Filozofická fakulta"/>
    <n v="191959601"/>
    <s v="C"/>
    <s v="Přínos k poznání"/>
    <s v="Rywiková, Daniela"/>
    <s v="Klášter českokrumlovských klarisek ve středověku a jeho vizuální kultura"/>
    <x v="2"/>
    <s v="6.4 Arts (arts, history of arts, performing arts, music)"/>
    <s v="Arts, Art history"/>
    <x v="0"/>
    <x v="1"/>
    <n v="0"/>
    <n v="0"/>
    <n v="1"/>
    <n v="0"/>
    <n v="0"/>
    <n v="0"/>
  </r>
  <r>
    <s v="VŠ"/>
    <s v="Ministerstvo školství, mládeže a tělovýchovy"/>
    <n v="61988987"/>
    <x v="79"/>
    <s v="Ostravská univerzita/Pedagogická fakulta"/>
    <n v="191859833"/>
    <s v="J"/>
    <s v="Přínos k poznání"/>
    <s v="Kozel, David"/>
    <s v="Melancholy in the Music of John Dowland and Benjamin Britten"/>
    <x v="2"/>
    <s v="6.4 Arts (arts, history of arts, performing arts, music)"/>
    <s v="Performing arts studies (Musicology, Theater science, Dramaturgy)"/>
    <x v="0"/>
    <x v="1"/>
    <n v="0"/>
    <n v="0"/>
    <n v="1"/>
    <n v="0"/>
    <n v="0"/>
    <n v="0"/>
  </r>
  <r>
    <s v="VŠ"/>
    <s v="Ministerstvo školství, mládeže a tělovýchovy"/>
    <n v="61988987"/>
    <x v="79"/>
    <s v="Ostravská univerzita/Fakulta umění"/>
    <n v="191960048"/>
    <s v="C"/>
    <s v="Přínos k poznání"/>
    <s v="Velek, Viktor"/>
    <s v="Tamburitza music in the musical culture of Viennese Slavs in the 19th and early 20th centuries"/>
    <x v="2"/>
    <s v="6.4 Arts (arts, history of arts, performing arts, music)"/>
    <s v="Performing arts studies (Musicology, Theater science, Dramaturgy)"/>
    <x v="0"/>
    <x v="2"/>
    <n v="0"/>
    <n v="0"/>
    <n v="0"/>
    <n v="1"/>
    <n v="0"/>
    <n v="0"/>
  </r>
  <r>
    <s v="VŠ"/>
    <s v="Ministerstvo školství, mládeže a tělovýchovy"/>
    <n v="61988987"/>
    <x v="79"/>
    <s v="Ostravská univerzita/Filozofická fakulta"/>
    <n v="191959614"/>
    <s v="B"/>
    <s v="Společenská relevance"/>
    <s v="Ivánek, Jakub;Urbanová, Svatava"/>
    <s v="Lumír Čmerda - (nejen) reliéfy a ilustrace"/>
    <x v="2"/>
    <s v="6.4 Arts (arts, history of arts, performing arts, music)"/>
    <s v="Arts, Art history"/>
    <x v="0"/>
    <x v="2"/>
    <n v="0"/>
    <n v="0"/>
    <n v="0"/>
    <n v="1"/>
    <n v="0"/>
    <n v="0"/>
  </r>
  <r>
    <s v="VŠ"/>
    <s v="Ministerstvo školství, mládeže a tělovýchovy"/>
    <n v="61988987"/>
    <x v="79"/>
    <s v="Ostravská univerzita/Pedagogická fakulta"/>
    <n v="191960035"/>
    <s v="B"/>
    <s v="Přínos k poznání"/>
    <s v="LYKO, Petr"/>
    <s v="Varhanářská firma Rieger"/>
    <x v="2"/>
    <s v="6.4 Arts (arts, history of arts, performing arts, music)"/>
    <s v="Arts, Art history"/>
    <x v="0"/>
    <x v="2"/>
    <n v="0"/>
    <n v="0"/>
    <n v="0"/>
    <n v="1"/>
    <n v="0"/>
    <n v="0"/>
  </r>
  <r>
    <s v="VŠ"/>
    <s v="Ministerstvo školství, mládeže a tělovýchovy"/>
    <n v="61988987"/>
    <x v="79"/>
    <s v="Ostravská univerzita/Centrum excelence IT4Innovations, divize OU, Ústav pro výzkum a aplikace fuzzy modelování"/>
    <n v="191859723"/>
    <s v="B"/>
    <s v="Společenská relevance"/>
    <s v="Novák, Vilém;Perfiljeva, Irina;Dvořák, Antonín"/>
    <s v="Insight into Fuzzy Modelling"/>
    <x v="1"/>
    <n v="10200"/>
    <n v="10200"/>
    <x v="1"/>
    <x v="2"/>
    <n v="0"/>
    <n v="0"/>
    <n v="0"/>
    <n v="1"/>
    <n v="0"/>
    <n v="0"/>
  </r>
  <r>
    <s v="VŠ"/>
    <s v="Ministerstvo školství, mládeže a tělovýchovy"/>
    <n v="61988987"/>
    <x v="79"/>
    <s v="Ostravská univerzita/Lékařská fakulta"/>
    <n v="191673165"/>
    <s v="F"/>
    <s v="Společenská relevance"/>
    <s v="Tuček, Ph.D., doc. Ing. David; Pivodová, Ing. Pavlína; Dombeková, Ing. Barbora; Jurásek, Ing. Martin; Kovařík, Ph.D., Ing. Martin; Glogar, Ing. Ladislav; Kovalčík, Ing. Dominik; Konečný, Ing. Jaromír; Prauzek, Ph.D., Ing. Michal; Vyskotová, Jana; Pektor,Mgr. Radim; Javůrek, Filip"/>
    <s v="Ergonomické zařízení pro monitorování lokální svalové zátěže"/>
    <x v="3"/>
    <n v="20200"/>
    <n v="20200"/>
    <x v="1"/>
    <x v="0"/>
    <n v="0"/>
    <n v="1"/>
    <n v="0"/>
    <n v="0"/>
    <n v="0"/>
    <n v="0"/>
  </r>
  <r>
    <s v="VŠ"/>
    <s v="Ministerstvo školství, mládeže a tělovýchovy"/>
    <n v="61988987"/>
    <x v="79"/>
    <s v="Ostravská univerzita/Pedagogická fakulta"/>
    <n v="191859838"/>
    <s v="C"/>
    <s v="Společenská relevance"/>
    <s v="Rudolf, Ladislav"/>
    <s v="OPTIMIZING SOFTWARE OF THE TRANSMISSION NETWORK SYSTEM LINE OPERATION"/>
    <x v="3"/>
    <n v="20200"/>
    <n v="20201"/>
    <x v="1"/>
    <x v="2"/>
    <n v="0"/>
    <n v="0"/>
    <n v="0"/>
    <n v="1"/>
    <n v="0"/>
    <n v="0"/>
  </r>
  <r>
    <s v="VŠ"/>
    <s v="Ministerstvo školství, mládeže a tělovýchovy"/>
    <n v="61988987"/>
    <x v="79"/>
    <s v="Ostravská univerzita/Lékařská fakulta"/>
    <n v="191860544"/>
    <s v="C"/>
    <s v="Společenská relevance"/>
    <s v="Petejová, Nadežda;Martínek, Arnošt"/>
    <s v="Acute kidney injury and nephrotoxic antibiotic  treatment"/>
    <x v="5"/>
    <n v="30200"/>
    <n v="30221"/>
    <x v="1"/>
    <x v="1"/>
    <n v="0"/>
    <n v="0"/>
    <n v="1"/>
    <n v="0"/>
    <n v="0"/>
    <n v="0"/>
  </r>
  <r>
    <s v="VŠ"/>
    <s v="Ministerstvo školství, mládeže a tělovýchovy"/>
    <n v="61988987"/>
    <x v="79"/>
    <s v="Ostravská univerzita/Pedagogická fakulta"/>
    <n v="191697806"/>
    <s v="J"/>
    <s v="Společenská relevance"/>
    <s v="Šmelová, Eva; Ludíková, Libuše; Petrová, Alena; Souralová, Eva"/>
    <s v="The Teacher as a Significant Part of Inclusive Education in the Conditions of Czech Schools"/>
    <x v="4"/>
    <n v="50300"/>
    <n v="50301"/>
    <x v="1"/>
    <x v="4"/>
    <n v="0"/>
    <n v="0"/>
    <n v="0"/>
    <n v="0"/>
    <n v="0"/>
    <n v="0"/>
  </r>
  <r>
    <s v="VŠ"/>
    <s v="Ministerstvo školství, mládeže a tělovýchovy"/>
    <n v="61988987"/>
    <x v="79"/>
    <s v="Ostravská univerzita/Přírodovědecká fakulta"/>
    <n v="191646234"/>
    <s v="J"/>
    <s v="Společenská relevance"/>
    <s v="Solik, Martin; Baar, Vladimír"/>
    <s v="Koncept ´Ruského sveta´ ako nástroj implementácie soft power v ruskej zahraničnej politike"/>
    <x v="4"/>
    <n v="50600"/>
    <n v="50601"/>
    <x v="1"/>
    <x v="3"/>
    <n v="0"/>
    <n v="0"/>
    <n v="0"/>
    <n v="0"/>
    <n v="1"/>
    <n v="0"/>
  </r>
  <r>
    <s v="VŠ"/>
    <s v="Ministerstvo školství, mládeže a tělovýchovy"/>
    <n v="61988987"/>
    <x v="79"/>
    <s v="Ostravská univerzita/Pedagogická fakulta"/>
    <n v="191859835"/>
    <s v="J"/>
    <s v="Společenská relevance"/>
    <s v="Richterová, Bohdana;Slivková, Markéta;Tešnarová, Denisa;Fešarová, Veronika"/>
    <s v="Kvalitativní analýza názorů na zátěžové aktivity - dílčí výstupy"/>
    <x v="4"/>
    <n v="50300"/>
    <n v="50301"/>
    <x v="1"/>
    <x v="2"/>
    <n v="0"/>
    <n v="0"/>
    <n v="0"/>
    <n v="1"/>
    <n v="0"/>
    <n v="0"/>
  </r>
  <r>
    <s v="VŠ"/>
    <s v="Ministerstvo školství, mládeže a tělovýchovy"/>
    <n v="61988987"/>
    <x v="79"/>
    <s v="Ostravská univerzita/Pedagogická fakulta"/>
    <n v="191859855"/>
    <s v="J"/>
    <s v="Společenská relevance"/>
    <s v="Kaleja, Martin"/>
    <s v="Czech teachers and inclusive primary school education"/>
    <x v="4"/>
    <n v="50300"/>
    <n v="50302"/>
    <x v="1"/>
    <x v="3"/>
    <n v="0"/>
    <n v="0"/>
    <n v="0"/>
    <n v="0"/>
    <n v="1"/>
    <n v="0"/>
  </r>
  <r>
    <s v="VŠ"/>
    <s v="Ministerstvo školství, mládeže a tělovýchovy"/>
    <n v="61988987"/>
    <x v="79"/>
    <s v="Ostravská univerzita/Pedagogická fakulta"/>
    <n v="191859911"/>
    <s v="J"/>
    <s v="Společenská relevance"/>
    <s v="Sekera, Ondřej"/>
    <s v="Faktory psychoterapeutického výcviku ovlivňující jeho frekventanty"/>
    <x v="4"/>
    <n v="50100"/>
    <n v="50102"/>
    <x v="1"/>
    <x v="3"/>
    <n v="0"/>
    <n v="0"/>
    <n v="0"/>
    <n v="0"/>
    <n v="1"/>
    <n v="0"/>
  </r>
  <r>
    <s v="VŠ"/>
    <s v="Ministerstvo školství, mládeže a tělovýchovy"/>
    <n v="61988987"/>
    <x v="79"/>
    <s v="Ostravská univerzita/Fakulta sociálních studií"/>
    <n v="191860432"/>
    <s v="B"/>
    <s v="Společenská relevance"/>
    <s v="Majlišová Szturcová, Adéla;Špiláčková, Marie"/>
    <s v="Sociální politika Vítkovických železáren do roku 1945"/>
    <x v="4"/>
    <n v="50900"/>
    <n v="50901"/>
    <x v="1"/>
    <x v="1"/>
    <n v="0"/>
    <n v="0"/>
    <n v="1"/>
    <n v="0"/>
    <n v="0"/>
    <n v="0"/>
  </r>
  <r>
    <s v="VŠ"/>
    <s v="Ministerstvo školství, mládeže a tělovýchovy"/>
    <n v="61988987"/>
    <x v="79"/>
    <s v="Ostravská univerzita/Fakulta sociálních studií"/>
    <n v="191860435"/>
    <s v="B"/>
    <s v="Společenská relevance"/>
    <s v="Hanková, Magdalena;Vávrová, Soňa"/>
    <s v="Partnerské vztahy očima mladých dospělých s vrozeným tělesným postižením"/>
    <x v="4"/>
    <n v="50900"/>
    <n v="50901"/>
    <x v="1"/>
    <x v="1"/>
    <n v="0"/>
    <n v="0"/>
    <n v="1"/>
    <n v="0"/>
    <n v="0"/>
    <n v="0"/>
  </r>
  <r>
    <s v="VŠ"/>
    <s v="Ministerstvo školství, mládeže a tělovýchovy"/>
    <n v="61988987"/>
    <x v="79"/>
    <s v="Ostravská univerzita/Fakulta sociálních studií"/>
    <n v="191860438"/>
    <s v="B"/>
    <s v="Společenská relevance"/>
    <s v="Erath, Peter;Balkow, Kerstin"/>
    <s v="Einführung in die Soziale Arbeit"/>
    <x v="4"/>
    <n v="50900"/>
    <n v="50901"/>
    <x v="1"/>
    <x v="1"/>
    <n v="0"/>
    <n v="0"/>
    <n v="1"/>
    <n v="0"/>
    <n v="0"/>
    <n v="0"/>
  </r>
  <r>
    <s v="VŠ"/>
    <s v="Ministerstvo školství, mládeže a tělovýchovy"/>
    <n v="61988987"/>
    <x v="79"/>
    <s v="Ostravská univerzita/Fakulta sociálních studií"/>
    <n v="191860444"/>
    <s v="C"/>
    <s v="Společenská relevance"/>
    <s v="Lindovská, Eliška"/>
    <s v="Bezdomovectví a vyloučení z bydlení ve Velké Británii"/>
    <x v="4"/>
    <n v="50900"/>
    <n v="50901"/>
    <x v="1"/>
    <x v="0"/>
    <n v="0"/>
    <n v="1"/>
    <n v="0"/>
    <n v="0"/>
    <n v="0"/>
    <n v="0"/>
  </r>
  <r>
    <s v="VŠ"/>
    <s v="Ministerstvo školství, mládeže a tělovýchovy"/>
    <n v="61988987"/>
    <x v="79"/>
    <s v="Ostravská univerzita/Filozofická fakulta"/>
    <n v="191636853"/>
    <s v="C"/>
    <s v="Společenská relevance"/>
    <s v="Tomášková, Renáta"/>
    <s v="The Polyphony of a Super-Genre: Blog as a Heteroglossic Element in University Websites"/>
    <x v="2"/>
    <n v="60200"/>
    <n v="60200"/>
    <x v="1"/>
    <x v="1"/>
    <n v="0"/>
    <n v="0"/>
    <n v="1"/>
    <n v="0"/>
    <n v="0"/>
    <n v="0"/>
  </r>
  <r>
    <s v="VŠ"/>
    <s v="Ministerstvo školství, mládeže a tělovýchovy"/>
    <n v="61988987"/>
    <x v="79"/>
    <s v="Ostravská univerzita/Fakulta umění"/>
    <n v="191859783"/>
    <s v="B"/>
    <s v="Společenská relevance"/>
    <s v="Velek, Viktor"/>
    <s v="Lumír 150. Sbormistři českoslovanského zpěváckého spolku 'Lumír' ve Vídni = Chorleiter des tschechoslawischen Gesangsvereines 'Lumír' in Wien"/>
    <x v="2"/>
    <n v="60400"/>
    <n v="60403"/>
    <x v="1"/>
    <x v="2"/>
    <n v="0"/>
    <n v="0"/>
    <n v="0"/>
    <n v="1"/>
    <n v="0"/>
    <n v="0"/>
  </r>
  <r>
    <s v="VŠ"/>
    <s v="Ministerstvo školství, mládeže a tělovýchovy"/>
    <n v="61988987"/>
    <x v="79"/>
    <s v="Ostravská univerzita/Fakulta umění"/>
    <n v="191859795"/>
    <s v="J"/>
    <s v="Společenská relevance"/>
    <s v="Celhofferová, Kristýna"/>
    <s v="Existence a ten, kdo omdlívá ve V(v)ěci Makropulos, Tažení stínů (moderny) a v Duchu (středoevropské) země"/>
    <x v="2"/>
    <n v="60200"/>
    <n v="60206"/>
    <x v="1"/>
    <x v="0"/>
    <n v="0"/>
    <n v="1"/>
    <n v="0"/>
    <n v="0"/>
    <n v="0"/>
    <n v="0"/>
  </r>
  <r>
    <s v="VŠ"/>
    <s v="Ministerstvo školství, mládeže a tělovýchovy"/>
    <n v="61988987"/>
    <x v="79"/>
    <s v="Ostravská univerzita/Filozofická fakulta"/>
    <n v="191860265"/>
    <s v="B"/>
    <s v="Společenská relevance"/>
    <s v="Kladiwa, Pavel;Kadlec, Petr;Gawrecki, Dan;Pokludová, Andrea;Popelka, Petr"/>
    <s v="Národnostní statistika v českých zemích 1880-1930"/>
    <x v="2"/>
    <n v="60100"/>
    <n v="60100"/>
    <x v="1"/>
    <x v="0"/>
    <n v="0"/>
    <n v="1"/>
    <n v="0"/>
    <n v="0"/>
    <n v="0"/>
    <n v="0"/>
  </r>
  <r>
    <s v="VŠ"/>
    <s v="Ministerstvo školství, mládeže a tělovýchovy"/>
    <n v="61988987"/>
    <x v="79"/>
    <s v="Ostravská univerzita/Filozofická fakulta"/>
    <n v="191860318"/>
    <s v="C"/>
    <s v="Společenská relevance"/>
    <s v="Malura, Jan"/>
    <s v="Místa a krajiny v poezii raného novověku"/>
    <x v="2"/>
    <n v="60200"/>
    <n v="60205"/>
    <x v="1"/>
    <x v="0"/>
    <n v="0"/>
    <n v="1"/>
    <n v="0"/>
    <n v="0"/>
    <n v="0"/>
    <n v="0"/>
  </r>
  <r>
    <s v="VŠ"/>
    <s v="Ministerstvo školství, mládeže a tělovýchovy"/>
    <n v="61988987"/>
    <x v="79"/>
    <s v="Ostravská univerzita/Filozofická fakulta"/>
    <n v="191860319"/>
    <s v="B"/>
    <s v="Společenská relevance"/>
    <s v="Antonín Malaníková, Michaela;Antonín, Robert;Srodecki, Paul;Janiš, Dalibor"/>
    <s v="Collective identity in the context of medieval studies"/>
    <x v="2"/>
    <n v="60100"/>
    <n v="60100"/>
    <x v="1"/>
    <x v="1"/>
    <n v="0"/>
    <n v="0"/>
    <n v="1"/>
    <n v="0"/>
    <n v="0"/>
    <n v="0"/>
  </r>
  <r>
    <s v="VŠ"/>
    <s v="Ministerstvo školství, mládeže a tělovýchovy"/>
    <n v="61988987"/>
    <x v="79"/>
    <s v="Ostravská univerzita/Filozofická fakulta"/>
    <n v="191860334"/>
    <s v="B"/>
    <s v="Společenská relevance"/>
    <s v="Tomášek, Martin"/>
    <s v="Krajiny tvořené slovy. K topologii české literatury devatenáctého století"/>
    <x v="2"/>
    <n v="60200"/>
    <n v="60205"/>
    <x v="1"/>
    <x v="1"/>
    <n v="0"/>
    <n v="0"/>
    <n v="1"/>
    <n v="0"/>
    <n v="0"/>
    <n v="0"/>
  </r>
  <r>
    <s v="VŠ"/>
    <s v="Ministerstvo školství, mládeže a tělovýchovy"/>
    <n v="61988987"/>
    <x v="79"/>
    <s v="Ostravská univerzita/Filozofická fakulta"/>
    <n v="191860353"/>
    <s v="B"/>
    <s v="Společenská relevance"/>
    <s v="Kadłubiec, Karel"/>
    <s v="Płyniesz Olzo"/>
    <x v="2"/>
    <n v="60500"/>
    <n v="60500"/>
    <x v="1"/>
    <x v="1"/>
    <n v="0"/>
    <n v="0"/>
    <n v="1"/>
    <n v="0"/>
    <n v="0"/>
    <n v="0"/>
  </r>
  <r>
    <s v="VŠ"/>
    <s v="Ministerstvo školství, mládeže a tělovýchovy"/>
    <n v="61988987"/>
    <x v="79"/>
    <s v="Ostravská univerzita/Filozofická fakulta"/>
    <n v="191860364"/>
    <s v="B"/>
    <s v="Společenská relevance"/>
    <s v="Urbanová, Svatava"/>
    <s v="Współrzędne czasu i miejsc"/>
    <x v="2"/>
    <n v="60100"/>
    <n v="60100"/>
    <x v="1"/>
    <x v="1"/>
    <n v="0"/>
    <n v="0"/>
    <n v="1"/>
    <n v="0"/>
    <n v="0"/>
    <n v="0"/>
  </r>
  <r>
    <s v="VŠ"/>
    <s v="Ministerstvo školství, mládeže a tělovýchovy"/>
    <n v="61988987"/>
    <x v="79"/>
    <s v="Ostravská univerzita/Filozofická fakulta"/>
    <n v="191860392"/>
    <s v="B"/>
    <s v="Společenská relevance"/>
    <s v="Zatloukal, Pavel"/>
    <s v="Meditace o architektuře. Olomouc ? Brno ? Hradec Králové 1815-1915"/>
    <x v="2"/>
    <n v="60400"/>
    <n v="60401"/>
    <x v="1"/>
    <x v="0"/>
    <n v="0"/>
    <n v="1"/>
    <n v="0"/>
    <n v="0"/>
    <n v="0"/>
    <n v="0"/>
  </r>
  <r>
    <s v="VŠ"/>
    <s v="Ministerstvo školství, mládeže a tělovýchovy"/>
    <n v="61988987"/>
    <x v="79"/>
    <s v="Ostravská univerzita/Filozofická fakulta"/>
    <n v="191863138"/>
    <s v="B"/>
    <s v="Společenská relevance"/>
    <s v="Popelka, Petr;Popelková, Renata;Mulková, Monika"/>
    <s v="Black or Green Land? Industrialisation and Landscape Changes of the Ostrava-Karviná Mining District in the 19th and 20th Century"/>
    <x v="2"/>
    <n v="60100"/>
    <n v="60100"/>
    <x v="1"/>
    <x v="1"/>
    <n v="0"/>
    <n v="0"/>
    <n v="1"/>
    <n v="0"/>
    <n v="0"/>
    <n v="0"/>
  </r>
  <r>
    <s v="VŠ"/>
    <s v="Ministerstvo školství, mládeže a tělovýchovy"/>
    <n v="61988987"/>
    <x v="79"/>
    <s v="Ostravská univerzita/Filozofická fakulta"/>
    <n v="191860203"/>
    <s v="B"/>
    <s v="Společenská relevance"/>
    <s v="Kovalová, Karla"/>
    <s v="Black Feminist Literary Criticism: Past and Present"/>
    <x v="2"/>
    <n v="60200"/>
    <n v="60206"/>
    <x v="1"/>
    <x v="5"/>
    <n v="1"/>
    <n v="0"/>
    <n v="0"/>
    <n v="0"/>
    <n v="0"/>
    <n v="0"/>
  </r>
  <r>
    <s v="Rezorty"/>
    <s v="Ministerstvo kultury"/>
    <n v="23311"/>
    <x v="80"/>
    <s v="Památník národního písemnictví"/>
    <n v="192035325"/>
    <s v="B"/>
    <s v="Společenská relevance"/>
    <s v="Hauser, Jakub;Kuthanová, Michaela;Gagen, Sergej"/>
    <s v="Zkušenost exilu. Osudy exulantů z území bývalého Ruského impéria v meziválečném Československu."/>
    <x v="4"/>
    <s v="5.9 Other social sciences"/>
    <s v="Social sciences, interdisciplinary"/>
    <x v="0"/>
    <x v="3"/>
    <n v="0"/>
    <n v="0"/>
    <n v="0"/>
    <n v="0"/>
    <n v="1"/>
    <n v="0"/>
  </r>
  <r>
    <s v="Rezorty"/>
    <s v="Ministerstvo kultury"/>
    <n v="23311"/>
    <x v="80"/>
    <s v="Památník národního písemnictví"/>
    <n v="191916804"/>
    <s v="B"/>
    <s v="Přínos k poznání"/>
    <s v="Macurová, Naděžda"/>
    <s v="&quot;Ze srdce váš...&quot;: André Spire a Otokar Fischer 1922−1938"/>
    <x v="2"/>
    <s v="6.2 Languages and Literature"/>
    <s v="General literature studies"/>
    <x v="0"/>
    <x v="0"/>
    <n v="0"/>
    <n v="1"/>
    <n v="0"/>
    <n v="0"/>
    <n v="0"/>
    <n v="0"/>
  </r>
  <r>
    <s v="Rezorty"/>
    <s v="Ministerstvo kultury"/>
    <n v="23311"/>
    <x v="80"/>
    <s v="Památník národního písemnictví"/>
    <n v="192035333"/>
    <s v="E"/>
    <s v="Přínos k poznání"/>
    <s v="Vlášková, Barbora"/>
    <s v="Wenceslaus Hollar Bohemus (1607–1677). Řeč jehly a rydla."/>
    <x v="2"/>
    <s v="6.4 Arts (arts, history of arts, performing arts, music)"/>
    <s v="Arts, Art history"/>
    <x v="0"/>
    <x v="2"/>
    <n v="0"/>
    <n v="0"/>
    <n v="0"/>
    <n v="1"/>
    <n v="0"/>
    <n v="0"/>
  </r>
  <r>
    <s v="VŠ"/>
    <s v="Ministerstvo školství, mládeže a tělovýchovy"/>
    <n v="48135445"/>
    <x v="81"/>
    <s v="Policejní akademie České republiky v Praze"/>
    <n v="192046028"/>
    <s v="B"/>
    <s v="Společenská relevance"/>
    <s v="Vegrichtová, Barbora"/>
    <s v="Gangy - vězeňské, pouliční, motorkářské"/>
    <x v="4"/>
    <s v="5.5 Law"/>
    <s v="Criminology, penology"/>
    <x v="0"/>
    <x v="2"/>
    <n v="0"/>
    <n v="0"/>
    <n v="0"/>
    <n v="1"/>
    <n v="0"/>
    <n v="0"/>
  </r>
  <r>
    <s v="VŠ"/>
    <s v="Ministerstvo školství, mládeže a tělovýchovy"/>
    <n v="48135445"/>
    <x v="81"/>
    <s v="Policejní akademie České republiky v Praze"/>
    <n v="192046034"/>
    <s v="C"/>
    <s v="Společenská relevance"/>
    <s v="Fiala, Zdeněk"/>
    <s v="Ochrana subjektivních práv při faktických úkonech"/>
    <x v="4"/>
    <s v="5.5 Law"/>
    <s v="Law"/>
    <x v="0"/>
    <x v="2"/>
    <n v="0"/>
    <n v="0"/>
    <n v="0"/>
    <n v="1"/>
    <n v="0"/>
    <n v="0"/>
  </r>
  <r>
    <s v="VŠ"/>
    <s v="Ministerstvo školství, mládeže a tělovýchovy"/>
    <n v="48135445"/>
    <x v="81"/>
    <s v="Policejní akademie České republiky v Praze"/>
    <n v="192046039"/>
    <s v="J"/>
    <s v="Společenská relevance"/>
    <s v="Čírtková, Ludmila"/>
    <s v="Křivá obvinění ze sexuálního zneužívání."/>
    <x v="4"/>
    <s v="5.5 Law"/>
    <s v="Criminology, penology"/>
    <x v="0"/>
    <x v="2"/>
    <n v="0"/>
    <n v="0"/>
    <n v="0"/>
    <n v="1"/>
    <n v="0"/>
    <n v="0"/>
  </r>
  <r>
    <s v="VŠ"/>
    <s v="Ministerstvo školství, mládeže a tělovýchovy"/>
    <n v="48135445"/>
    <x v="81"/>
    <s v="Policejní akademie České republiky v Praze"/>
    <n v="192046029"/>
    <s v="B"/>
    <s v="Společenská relevance"/>
    <s v="Konrád, Zdeněk"/>
    <s v="Některé zvláštní způsoby dokazování - kriminalistické problémy teorie a praxe"/>
    <x v="4"/>
    <s v="5.5 Law"/>
    <s v="Criminology, penology"/>
    <x v="0"/>
    <x v="3"/>
    <n v="0"/>
    <n v="0"/>
    <n v="0"/>
    <n v="0"/>
    <n v="1"/>
    <n v="0"/>
  </r>
  <r>
    <s v="VŠ"/>
    <s v="Ministerstvo školství, mládeže a tělovýchovy"/>
    <n v="48135445"/>
    <x v="81"/>
    <s v="Policejní akademie České republiky v Praze"/>
    <n v="192046061"/>
    <s v="J"/>
    <s v="Společenská relevance"/>
    <s v="Danics, Štefan"/>
    <s v="Polemika k širšímu pojetí antisystémovosti od Sartoriho"/>
    <x v="4"/>
    <s v="5.6 Political science"/>
    <s v="Political science"/>
    <x v="0"/>
    <x v="3"/>
    <n v="0"/>
    <n v="0"/>
    <n v="0"/>
    <n v="0"/>
    <n v="1"/>
    <n v="0"/>
  </r>
  <r>
    <s v="VŠ"/>
    <s v="Ministerstvo školství, mládeže a tělovýchovy"/>
    <n v="48135445"/>
    <x v="81"/>
    <s v="Policejní akademie České republiky v Praze"/>
    <n v="191940838"/>
    <s v="J"/>
    <s v="Společenská relevance"/>
    <s v="Danics, Štefan"/>
    <s v="PEGIDA - bezpečnostní hrozba či výzva pro EU?"/>
    <x v="4"/>
    <n v="50600"/>
    <n v="50601"/>
    <x v="1"/>
    <x v="3"/>
    <n v="0"/>
    <n v="0"/>
    <n v="0"/>
    <n v="0"/>
    <n v="1"/>
    <n v="0"/>
  </r>
  <r>
    <s v="VŠ"/>
    <s v="Ministerstvo školství, mládeže a tělovýchovy"/>
    <n v="48135445"/>
    <x v="81"/>
    <s v="Policejní akademie České republiky v Praze"/>
    <n v="191940846"/>
    <s v="B"/>
    <s v="Společenská relevance"/>
    <s v="Vegrichtová, Barbora"/>
    <s v="Symbolika kriminálního tetování"/>
    <x v="4"/>
    <n v="50400"/>
    <n v="50404"/>
    <x v="1"/>
    <x v="1"/>
    <n v="0"/>
    <n v="0"/>
    <n v="1"/>
    <n v="0"/>
    <n v="0"/>
    <n v="0"/>
  </r>
  <r>
    <s v="VŠ"/>
    <s v="Ministerstvo školství, mládeže a tělovýchovy"/>
    <n v="48135445"/>
    <x v="81"/>
    <s v="Policejní akademie České republiky v Praze"/>
    <n v="191940874"/>
    <s v="C"/>
    <s v="Společenská relevance"/>
    <s v="Sabol, Jozef;Šesták, Bedřich"/>
    <s v="Znečištění životního prostředí radioaktivními a jinými nebezpečnými látkami na Ukrajině: dědictví i vliv současného konfliktu"/>
    <x v="4"/>
    <n v="50600"/>
    <n v="50600"/>
    <x v="1"/>
    <x v="3"/>
    <n v="0"/>
    <n v="0"/>
    <n v="0"/>
    <n v="0"/>
    <n v="1"/>
    <n v="0"/>
  </r>
  <r>
    <s v="VŠ"/>
    <s v="Ministerstvo školství, mládeže a tělovýchovy"/>
    <n v="48135445"/>
    <x v="81"/>
    <s v="Policejní akademie České republiky v Praze"/>
    <n v="191940875"/>
    <s v="B"/>
    <s v="Společenská relevance"/>
    <s v="Kolouch, Jan"/>
    <s v="CyberCrime"/>
    <x v="4"/>
    <n v="50500"/>
    <n v="50501"/>
    <x v="1"/>
    <x v="0"/>
    <n v="0"/>
    <n v="1"/>
    <n v="0"/>
    <n v="0"/>
    <n v="0"/>
    <n v="0"/>
  </r>
  <r>
    <s v="AV ČR"/>
    <s v="AV ČR"/>
    <n v="68081740"/>
    <x v="82"/>
    <s v="Psychologický ústav AV ČR, v. v. i."/>
    <n v="191966411"/>
    <s v="O"/>
    <s v="Přínos k poznání"/>
    <s v="Smolík, Filip;Turková, J.;Marušincová, K.;Malechová, V."/>
    <s v="Dotazník vývoje komunikace II. Dovyko II. Dotazník pro diagnostiku jazykového vývoje ve věkovém rozmezí 16 až 30 měsíců. Příručka a normy."/>
    <x v="4"/>
    <s v="5.1 Psychology and cognitive sciences"/>
    <s v="Psychology (including human - machine relations)"/>
    <x v="0"/>
    <x v="5"/>
    <n v="1"/>
    <n v="0"/>
    <n v="0"/>
    <n v="0"/>
    <n v="0"/>
    <n v="0"/>
  </r>
  <r>
    <s v="AV ČR"/>
    <s v="AV ČR"/>
    <n v="68081740"/>
    <x v="82"/>
    <s v="Psychologický ústav AV ČR, v. v. i."/>
    <n v="191736042"/>
    <s v="C"/>
    <s v="Přínos k poznání"/>
    <s v="Strobachová, B.; Filip, Miroslav"/>
    <s v="School Is Our Common World: A Constructivist-Phenomenological Study of the Construing of Roma Pupils and Their Teacher"/>
    <x v="4"/>
    <s v="5.1 Psychology and cognitive sciences"/>
    <s v="Psychology (including human - machine relations)"/>
    <x v="0"/>
    <x v="1"/>
    <n v="0"/>
    <n v="0"/>
    <n v="1"/>
    <n v="0"/>
    <n v="0"/>
    <n v="0"/>
  </r>
  <r>
    <s v="AV ČR"/>
    <s v="AV ČR"/>
    <n v="68081740"/>
    <x v="82"/>
    <s v="Psychologický ústav AV ČR, v. v. i."/>
    <n v="191867627"/>
    <s v="C"/>
    <s v="Přínos k poznání"/>
    <s v="Hřebíčková, Martina;Graf, Sylvie"/>
    <s v="Agreement and Accuracy of National Stereotypes in Five Central European Countries"/>
    <x v="4"/>
    <s v="5.1 Psychology and cognitive sciences"/>
    <s v="Psychology (including human - machine relations)"/>
    <x v="0"/>
    <x v="1"/>
    <n v="0"/>
    <n v="0"/>
    <n v="1"/>
    <n v="0"/>
    <n v="0"/>
    <n v="0"/>
  </r>
  <r>
    <s v="AV ČR"/>
    <s v="AV ČR"/>
    <n v="68081740"/>
    <x v="82"/>
    <s v="Psychologický ústav AV ČR, v. v. i."/>
    <n v="191867651"/>
    <s v="B"/>
    <s v="Přínos k poznání"/>
    <s v="Janošová, Pavlína;Kollerová, Lenka;Zábrodská, Kateřina;Kressa, Jiří;Dědová, M."/>
    <s v="Psychologie školní šikany"/>
    <x v="4"/>
    <s v="5.1 Psychology and cognitive sciences"/>
    <s v="Psychology (including human - machine relations)"/>
    <x v="0"/>
    <x v="1"/>
    <n v="0"/>
    <n v="0"/>
    <n v="1"/>
    <n v="0"/>
    <n v="0"/>
    <n v="0"/>
  </r>
  <r>
    <s v="AV ČR"/>
    <s v="AV ČR"/>
    <n v="68081740"/>
    <x v="82"/>
    <s v="Psychologický ústav AV ČR, v. v. i."/>
    <n v="191966380"/>
    <s v="C"/>
    <s v="Přínos k poznání"/>
    <s v="Graf, Sylvie;Paolini, S."/>
    <s v="Investigating positive and negative intergroup contact: Rectifying a long-standing positivity bias in the literature"/>
    <x v="4"/>
    <s v="5.1 Psychology and cognitive sciences"/>
    <s v="Psychology (including human - machine relations)"/>
    <x v="0"/>
    <x v="1"/>
    <n v="0"/>
    <n v="0"/>
    <n v="1"/>
    <n v="0"/>
    <n v="0"/>
    <n v="0"/>
  </r>
  <r>
    <s v="Rezorty"/>
    <s v="Ministerstvo zdravotnictví"/>
    <n v="23728"/>
    <x v="83"/>
    <s v="Revmatologický ústav"/>
    <n v="192016235"/>
    <s v="C"/>
    <s v="Společenská relevance"/>
    <s v="Špiritović, Maja;Tomčík, Michal"/>
    <s v="Nonpharmacological Treatment in Systemic Sclerosis"/>
    <x v="5"/>
    <s v="3.2 Clinical medicine"/>
    <s v="Rheumatology"/>
    <x v="0"/>
    <x v="1"/>
    <n v="0"/>
    <n v="0"/>
    <n v="1"/>
    <n v="0"/>
    <n v="0"/>
    <n v="0"/>
  </r>
  <r>
    <s v="Rezorty"/>
    <s v="Ministerstvo zdravotnictví"/>
    <n v="23728"/>
    <x v="83"/>
    <s v="Revmatologický ústav"/>
    <n v="192016189"/>
    <s v="C"/>
    <s v="Společenská relevance"/>
    <s v="Oreská, Sabína;Tomčík, Michal"/>
    <s v="Atherosclerosis and Cardiovascular Risk in Systemic Sclerosis"/>
    <x v="5"/>
    <s v="3.2 Clinical medicine"/>
    <s v="Rheumatology"/>
    <x v="0"/>
    <x v="2"/>
    <n v="0"/>
    <n v="0"/>
    <n v="0"/>
    <n v="1"/>
    <n v="0"/>
    <n v="0"/>
  </r>
  <r>
    <s v="Rezorty"/>
    <s v="Ministerstvo zdravotnictví"/>
    <n v="23728"/>
    <x v="83"/>
    <s v="Revmatologický ústav"/>
    <n v="192016276"/>
    <s v="C"/>
    <s v="Společenská relevance"/>
    <s v="Vencovský, Jiří"/>
    <s v="Biosimilars v revmatologii"/>
    <x v="5"/>
    <s v="3.2 Clinical medicine"/>
    <s v="Rheumatology"/>
    <x v="0"/>
    <x v="2"/>
    <n v="0"/>
    <n v="0"/>
    <n v="0"/>
    <n v="1"/>
    <n v="0"/>
    <n v="0"/>
  </r>
  <r>
    <s v="Rezorty"/>
    <s v="Ministerstvo zdravotnictví"/>
    <n v="23728"/>
    <x v="83"/>
    <s v="Revmatologický ústav"/>
    <n v="192016278"/>
    <s v="B"/>
    <s v="Přínos k poznání"/>
    <s v="Pavelka, Karel;Vencovský, Jiří;Šenolt, Ladislav;Horák, Pavel;Olejárová, Marta;Tomčík, Michal;Wenchich, László;Štěpán, Jan"/>
    <s v="Farmakoterapie revmatických onemocnění"/>
    <x v="5"/>
    <s v="3.2 Clinical medicine"/>
    <s v="Rheumatology"/>
    <x v="0"/>
    <x v="2"/>
    <n v="0"/>
    <n v="0"/>
    <n v="0"/>
    <n v="1"/>
    <n v="0"/>
    <n v="0"/>
  </r>
  <r>
    <s v="Rezorty"/>
    <s v="Ministerstvo zdravotnictví"/>
    <n v="23728"/>
    <x v="83"/>
    <s v="Revmatologický ústav"/>
    <n v="192016279"/>
    <s v="C"/>
    <s v="Společenská relevance"/>
    <s v="Rovenský, Jozef;Bečvář, Radim;Sedláčková, Marie;Szolnokiová, Agneša;Tuchyňová, Alena"/>
    <s v="Současné léčebné možnosti v revmatologii"/>
    <x v="5"/>
    <s v="3.2 Clinical medicine"/>
    <s v="Rheumatology"/>
    <x v="0"/>
    <x v="2"/>
    <n v="0"/>
    <n v="0"/>
    <n v="0"/>
    <n v="1"/>
    <n v="0"/>
    <n v="0"/>
  </r>
  <r>
    <s v="Rezorty"/>
    <s v="Ministerstvo zdravotnictví"/>
    <n v="23728"/>
    <x v="83"/>
    <s v="Revmatologický ústav"/>
    <n v="191896054"/>
    <s v="B"/>
    <s v="Společenská relevance"/>
    <s v="Olejárová, Marta;Moravcová, Radka;Tomčík, Michal;Urbanová, Monika;Jarošová, Kateřina"/>
    <s v="Revmatologie v obrazech"/>
    <x v="5"/>
    <n v="30200"/>
    <n v="30226"/>
    <x v="1"/>
    <x v="1"/>
    <n v="0"/>
    <n v="0"/>
    <n v="1"/>
    <n v="0"/>
    <n v="0"/>
    <n v="0"/>
  </r>
  <r>
    <s v="VŠ"/>
    <s v="Ministerstvo školství, mládeže a tělovýchovy"/>
    <n v="47813059"/>
    <x v="84"/>
    <s v="Slezská univerzita v Opavě/Obchodně podnikatelská fakulta v Karviné"/>
    <n v="192001091"/>
    <s v="C"/>
    <s v="Přínos k poznání"/>
    <s v="RAMÍK, Jaroslav"/>
    <s v="Strict Consistency in Pairwise Comparisons Matrix With Fuzzy Elements"/>
    <x v="1"/>
    <s v="1.1 Mathematics"/>
    <s v="Statistics and probability"/>
    <x v="0"/>
    <x v="0"/>
    <n v="0"/>
    <n v="1"/>
    <n v="0"/>
    <n v="0"/>
    <n v="0"/>
    <n v="0"/>
  </r>
  <r>
    <s v="VŠ"/>
    <s v="Ministerstvo školství, mládeže a tělovýchovy"/>
    <n v="47813059"/>
    <x v="84"/>
    <s v="Slezská univerzita v Opavě/Obchodně podnikatelská fakulta v Karviné"/>
    <n v="191908270"/>
    <s v="C"/>
    <s v="Přínos k poznání"/>
    <s v="RAMÍK, Jaroslav"/>
    <s v="Intuitionistic Fuzzy Linear Programming: A Level Sets Approach"/>
    <x v="1"/>
    <s v="1.1 Mathematics"/>
    <s v="Statistics and probability"/>
    <x v="0"/>
    <x v="2"/>
    <n v="0"/>
    <n v="0"/>
    <n v="0"/>
    <n v="1"/>
    <n v="0"/>
    <n v="0"/>
  </r>
  <r>
    <s v="VŠ"/>
    <s v="Ministerstvo školství, mládeže a tělovýchovy"/>
    <n v="47813059"/>
    <x v="84"/>
    <s v="Slezská univerzita v Opavě/Filozoficko-přírodovědecká fakulta"/>
    <n v="192000884"/>
    <s v="M"/>
    <s v="Společenská relevance"/>
    <s v="Abramowicz, Marek;Bakala, Pavel;Hledík, Stanislav;Karas, Vladimír;Kovář, Jiří;Miller, John C.;Slaný, Petr;Stuchlík, Zdeněk;Šrámková, Eva;Török, Gabriel;Urbanec, Martin"/>
    <s v="RAGtime 19: 23-26 October, 2017 - Workshop on Black Holes and Neutron Stars"/>
    <x v="1"/>
    <s v="1.3 Physical sciences"/>
    <s v="Astronomy (including astrophysics,_x000a_space science)"/>
    <x v="0"/>
    <x v="1"/>
    <n v="0"/>
    <n v="0"/>
    <n v="1"/>
    <n v="0"/>
    <n v="0"/>
    <n v="0"/>
  </r>
  <r>
    <s v="VŠ"/>
    <s v="Ministerstvo školství, mládeže a tělovýchovy"/>
    <n v="47813059"/>
    <x v="84"/>
    <s v="Slezská univerzita v Opavě/Fakulta veřejných politik v Opavě"/>
    <n v="192000925"/>
    <s v="B"/>
    <s v="Společenská relevance"/>
    <s v="Skopalová, Jitka;Janiš, Kamil"/>
    <s v="Profesní připravenost učitelů základních škol v oblasti řešení rizikového chování a možnosti jeho prevence v Moravskoslezském kraji I PEDAGOGICKÉ ASPEKTY"/>
    <x v="4"/>
    <s v="5.1 Psychology and cognitive sciences"/>
    <s v="Psychology (including human - machine relations)"/>
    <x v="0"/>
    <x v="3"/>
    <n v="0"/>
    <n v="0"/>
    <n v="0"/>
    <n v="0"/>
    <n v="1"/>
    <n v="0"/>
  </r>
  <r>
    <s v="VŠ"/>
    <s v="Ministerstvo školství, mládeže a tělovýchovy"/>
    <n v="47813059"/>
    <x v="84"/>
    <s v="Slezská univerzita v Opavě/Obchodně podnikatelská fakulta v Karviné"/>
    <n v="192000959"/>
    <s v="C"/>
    <s v="Společenská relevance"/>
    <s v="ŠEBESTOVÁ, Jarmila;PALOVÁ, Zuzana"/>
    <s v="Support of Social Innovations: Case of the Czech Republic"/>
    <x v="4"/>
    <s v="5.2 Economics and Business"/>
    <s v="Business and management"/>
    <x v="0"/>
    <x v="2"/>
    <n v="0"/>
    <n v="0"/>
    <n v="0"/>
    <n v="1"/>
    <n v="0"/>
    <n v="0"/>
  </r>
  <r>
    <s v="VŠ"/>
    <s v="Ministerstvo školství, mládeže a tělovýchovy"/>
    <n v="47813059"/>
    <x v="84"/>
    <s v="Slezská univerzita v Opavě/Obchodně podnikatelská fakulta v Karviné"/>
    <n v="192001050"/>
    <s v="J"/>
    <s v="Společenská relevance"/>
    <s v="ZAPLETALOVÁ, Šárka"/>
    <s v="Competitive Strategies of the SMEs: Empirical Evidence from the Czech Republic"/>
    <x v="4"/>
    <s v="5.2 Economics and Business"/>
    <s v="Business and management"/>
    <x v="0"/>
    <x v="2"/>
    <n v="0"/>
    <n v="0"/>
    <n v="0"/>
    <n v="1"/>
    <n v="0"/>
    <n v="0"/>
  </r>
  <r>
    <s v="VŠ"/>
    <s v="Ministerstvo školství, mládeže a tělovýchovy"/>
    <n v="47813059"/>
    <x v="84"/>
    <s v="Slezská univerzita v Opavě/Obchodně podnikatelská fakulta v Karviné"/>
    <n v="192001025"/>
    <s v="J"/>
    <s v="Společenská relevance"/>
    <s v="ŠEBESTOVÁ, Jarmila;ŠPERKA, Roman;Małecka, Joanna;Łuczka, Teresa"/>
    <s v="Coworking Centres as a Potential Supportive Network for Cross Border Business Cooperation"/>
    <x v="4"/>
    <s v="5.2 Economics and Business"/>
    <s v="Business and management"/>
    <x v="0"/>
    <x v="3"/>
    <n v="0"/>
    <n v="0"/>
    <n v="0"/>
    <n v="0"/>
    <n v="1"/>
    <n v="0"/>
  </r>
  <r>
    <s v="VŠ"/>
    <s v="Ministerstvo školství, mládeže a tělovýchovy"/>
    <n v="47813059"/>
    <x v="84"/>
    <s v="Slezská univerzita v Opavě/Fakulta veřejných politik v Opavě"/>
    <n v="192000904"/>
    <s v="B"/>
    <s v="Společenská relevance"/>
    <s v="Kalnický, Juraj"/>
    <s v="Determinanty efektivnosti edukačního procesu"/>
    <x v="4"/>
    <s v="5.3 Education"/>
    <s v="Education, general; including training, pedagogy, didactics [and education systems]"/>
    <x v="0"/>
    <x v="3"/>
    <n v="0"/>
    <n v="0"/>
    <n v="0"/>
    <n v="0"/>
    <n v="1"/>
    <n v="0"/>
  </r>
  <r>
    <s v="VŠ"/>
    <s v="Ministerstvo školství, mládeže a tělovýchovy"/>
    <n v="47813059"/>
    <x v="84"/>
    <s v="Slezská univerzita v Opavě/Fakulta veřejných politik v Opavě"/>
    <n v="192000903"/>
    <s v="B"/>
    <s v="Společenská relevance"/>
    <s v="Janák, Dušan;Siostrzonek, Jiří;Štreit, Jindřich;Stanoev, Martin;Pavelčíková, Nina;Paulíček, Miroslav"/>
    <s v="Romové obrazem: Příspěvek ke zkoumání sociálních reprezentací Romů v české společnosti"/>
    <x v="4"/>
    <s v="5.4 Sociology"/>
    <s v="-"/>
    <x v="0"/>
    <x v="2"/>
    <n v="0"/>
    <n v="0"/>
    <n v="0"/>
    <n v="1"/>
    <n v="0"/>
    <n v="0"/>
  </r>
  <r>
    <s v="VŠ"/>
    <s v="Ministerstvo školství, mládeže a tělovýchovy"/>
    <n v="47813059"/>
    <x v="84"/>
    <s v="Slezská univerzita v Opavě/Filozoficko-přírodovědecká fakulta"/>
    <n v="192000769"/>
    <s v="J"/>
    <s v="Přínos k poznání"/>
    <s v="Komárková, Hana"/>
    <s v="The Oath of Office in the Sphere of Food Production, Food Distribution and Utilization of Resources within the Urban Community The Example of Late Medieval and Early Modern Silesian and Moravian Towns"/>
    <x v="2"/>
    <s v="6.1 History and Archaeology"/>
    <s v="History (history of science and technology to be 6.3, history of specific sciences to be under the respective headings)"/>
    <x v="0"/>
    <x v="0"/>
    <n v="0"/>
    <n v="1"/>
    <n v="0"/>
    <n v="0"/>
    <n v="0"/>
    <n v="0"/>
  </r>
  <r>
    <s v="VŠ"/>
    <s v="Ministerstvo školství, mládeže a tělovýchovy"/>
    <n v="47813059"/>
    <x v="84"/>
    <s v="Slezská univerzita v Opavě/Filozoficko-přírodovědecká fakulta"/>
    <n v="192000826"/>
    <s v="J"/>
    <s v="Přínos k poznání"/>
    <s v="Pavelka, Jan;Kováčik, Peter"/>
    <s v="AN INTERDISCIPLINARY TILLAGE EROSION EXPERIMENT: ESTABLISHING A NEW FIELD IN GRASSLANDS WITH RECONSTRUCTED ARD PLOUGH OF THE BRONZE AGE -IRON AGE"/>
    <x v="2"/>
    <s v="6.1 History and Archaeology"/>
    <s v="-"/>
    <x v="0"/>
    <x v="1"/>
    <n v="0"/>
    <n v="0"/>
    <n v="1"/>
    <n v="0"/>
    <n v="0"/>
    <n v="0"/>
  </r>
  <r>
    <s v="VŠ"/>
    <s v="Ministerstvo školství, mládeže a tělovýchovy"/>
    <n v="47813059"/>
    <x v="84"/>
    <s v="Slezská univerzita v Opavě/Filozoficko-přírodovědecká fakulta"/>
    <n v="192000837"/>
    <s v="C"/>
    <s v="Přínos k poznání"/>
    <s v="Gawrecká, Marie"/>
    <s v="Geschichtspflege, historische Vereine und Museen in Österreichisch-Schlesien vor dem Ersten Weltkrieg."/>
    <x v="2"/>
    <s v="6.1 History and Archaeology"/>
    <s v="History (history of science and technology to be 6.3, history of specific sciences to be under the respective headings)"/>
    <x v="0"/>
    <x v="1"/>
    <n v="0"/>
    <n v="0"/>
    <n v="1"/>
    <n v="0"/>
    <n v="0"/>
    <n v="0"/>
  </r>
  <r>
    <s v="VŠ"/>
    <s v="Ministerstvo školství, mládeže a tělovýchovy"/>
    <n v="47813059"/>
    <x v="84"/>
    <s v="Slezská univerzita v Opavě/Filozoficko-přírodovědecká fakulta"/>
    <n v="192000861"/>
    <s v="B"/>
    <s v="Přínos k poznání"/>
    <s v="Vymětalová, Karla"/>
    <s v="Procul ex oculis, procul ex mente. Klasičtí filologové, klasičtí archeologové a profesoři dějin starověku na německé Karlo-Ferdinandově univerzitě v Praze v letech 1882-1945 (Biografické medailony)"/>
    <x v="2"/>
    <s v="6.1 History and Archaeology"/>
    <s v="History (history of science and technology to be 6.3, history of specific sciences to be under the respective headings)"/>
    <x v="0"/>
    <x v="1"/>
    <n v="0"/>
    <n v="0"/>
    <n v="1"/>
    <n v="0"/>
    <n v="0"/>
    <n v="0"/>
  </r>
  <r>
    <s v="VŠ"/>
    <s v="Ministerstvo školství, mládeže a tělovýchovy"/>
    <n v="47813059"/>
    <x v="84"/>
    <s v="Slezská univerzita v Opavě/Filozoficko-přírodovědecká fakulta"/>
    <n v="192000870"/>
    <s v="C"/>
    <s v="Přínos k poznání"/>
    <s v="Sichálek, Jakub"/>
    <s v="European Background: Czech Translations"/>
    <x v="2"/>
    <s v="6.1 History and Archaeology"/>
    <s v="-"/>
    <x v="0"/>
    <x v="1"/>
    <n v="0"/>
    <n v="0"/>
    <n v="1"/>
    <n v="0"/>
    <n v="0"/>
    <n v="0"/>
  </r>
  <r>
    <s v="VŠ"/>
    <s v="Ministerstvo školství, mládeže a tělovýchovy"/>
    <n v="47813059"/>
    <x v="84"/>
    <s v="Slezská univerzita v Opavě/Filozoficko-přírodovědecká fakulta"/>
    <n v="192000828"/>
    <s v="J"/>
    <s v="Přínos k poznání"/>
    <s v="Janák, Vratislav"/>
    <s v="„Skýtská“ militaria z Kotouče u Štramberka a jeho nejbližšího okolí."/>
    <x v="2"/>
    <s v="6.1 History and Archaeology"/>
    <s v="-"/>
    <x v="0"/>
    <x v="2"/>
    <n v="0"/>
    <n v="0"/>
    <n v="0"/>
    <n v="1"/>
    <n v="0"/>
    <n v="0"/>
  </r>
  <r>
    <s v="VŠ"/>
    <s v="Ministerstvo školství, mládeže a tělovýchovy"/>
    <n v="47813059"/>
    <x v="84"/>
    <s v="Slezská univerzita v Opavě/Filozoficko-přírodovědecká fakulta"/>
    <n v="192000767"/>
    <s v="B"/>
    <s v="Přínos k poznání"/>
    <s v="Rykalová, Gabriela"/>
    <s v="Das Partizip im Deutschen"/>
    <x v="2"/>
    <s v="6.2 Languages and Literature"/>
    <s v="Linguistics"/>
    <x v="0"/>
    <x v="1"/>
    <n v="0"/>
    <n v="0"/>
    <n v="1"/>
    <n v="0"/>
    <n v="0"/>
    <n v="0"/>
  </r>
  <r>
    <s v="VŠ"/>
    <s v="Ministerstvo školství, mládeže a tělovýchovy"/>
    <n v="47813059"/>
    <x v="84"/>
    <s v="Slezská univerzita v Opavě/Fakulta veřejných politik v Opavě"/>
    <n v="191962744"/>
    <s v="B"/>
    <s v="Přínos k poznání"/>
    <s v="Slováček, Petr"/>
    <s v="Antropologické předpoklady politického myšlení Carla Schmitta"/>
    <x v="2"/>
    <s v="6.3 Philosophy, Ethics and Religion"/>
    <s v="-"/>
    <x v="0"/>
    <x v="0"/>
    <n v="0"/>
    <n v="1"/>
    <n v="0"/>
    <n v="0"/>
    <n v="0"/>
    <n v="0"/>
  </r>
  <r>
    <s v="VŠ"/>
    <s v="Ministerstvo školství, mládeže a tělovýchovy"/>
    <n v="47813059"/>
    <x v="84"/>
    <s v="Slezská univerzita v Opavě/Fakulta veřejných politik v Opavě"/>
    <n v="191908405"/>
    <s v="B"/>
    <s v="Přínos k poznání"/>
    <s v="Žáček, Rudolf;Korbelářová, Irena"/>
    <s v="Kořeny i křídla. K historii opavských univerzitních areálů a budov"/>
    <x v="2"/>
    <s v="6.4 Arts (arts, history of arts, performing arts, music)"/>
    <s v="Arts, Art history"/>
    <x v="0"/>
    <x v="2"/>
    <n v="0"/>
    <n v="0"/>
    <n v="0"/>
    <n v="1"/>
    <n v="0"/>
    <n v="0"/>
  </r>
  <r>
    <s v="VŠ"/>
    <s v="Ministerstvo školství, mládeže a tělovýchovy"/>
    <n v="47813059"/>
    <x v="84"/>
    <s v="Slezská univerzita v Opavě/Filozoficko-přírodovědecká fakulta"/>
    <n v="192000780"/>
    <s v="B"/>
    <s v="Přínos k poznání"/>
    <s v="DURCZAK, Ondřej"/>
    <s v="Důkazy objevů: fotografie ve vědě v letech 1839-1939"/>
    <x v="2"/>
    <s v="6.4 Arts (arts, history of arts, performing arts, music)"/>
    <s v="Arts, Art history"/>
    <x v="0"/>
    <x v="2"/>
    <n v="0"/>
    <n v="0"/>
    <n v="0"/>
    <n v="1"/>
    <n v="0"/>
    <n v="0"/>
  </r>
  <r>
    <s v="VŠ"/>
    <s v="Ministerstvo školství, mládeže a tělovýchovy"/>
    <n v="47813059"/>
    <x v="84"/>
    <s v="Slezská univerzita v Opavě/Filozoficko-přírodovědecká fakulta"/>
    <n v="192000794"/>
    <s v="B"/>
    <s v="Přínos k poznání"/>
    <s v="Siostrzonek, Jiří"/>
    <s v="Pohlednice z Opavy 1908 - 1945"/>
    <x v="2"/>
    <s v="6.4 Arts (arts, history of arts, performing arts, music)"/>
    <s v="Arts, Art history"/>
    <x v="0"/>
    <x v="3"/>
    <n v="0"/>
    <n v="0"/>
    <n v="0"/>
    <n v="0"/>
    <n v="1"/>
    <n v="0"/>
  </r>
  <r>
    <s v="VŠ"/>
    <s v="Ministerstvo školství, mládeže a tělovýchovy"/>
    <n v="47813059"/>
    <x v="84"/>
    <s v="Slezská univerzita v Opavě/Filozoficko-přírodovědecká fakulta"/>
    <n v="191908446"/>
    <s v="J"/>
    <s v="Společenská relevance"/>
    <s v="Janíková, Anna"/>
    <s v="Použití data miningu ve „fyzických“ knihovnách"/>
    <x v="1"/>
    <n v="10200"/>
    <n v="10201"/>
    <x v="1"/>
    <x v="2"/>
    <n v="0"/>
    <n v="0"/>
    <n v="0"/>
    <n v="1"/>
    <n v="0"/>
    <n v="0"/>
  </r>
  <r>
    <s v="VŠ"/>
    <s v="Ministerstvo školství, mládeže a tělovýchovy"/>
    <n v="47813059"/>
    <x v="84"/>
    <s v="Slezská univerzita v Opavě/Filozoficko-přírodovědecká fakulta"/>
    <n v="191908494"/>
    <s v="M"/>
    <s v="Společenská relevance"/>
    <s v="Abramowicz, Marek Artur;Bakala, Pavel;Hledík, Stanislav;Karas, Vladimír;Kovář, Jiří;Miller, John C.;Slaný, Petr;Stuchlík, Zdeněk;Šrámková, Eva;Török, Gabriel;Urbanec, Martin"/>
    <s v="RAGtime 18: 17th-19th October, 2016 - Workshop on black holes and neutron stars"/>
    <x v="1"/>
    <n v="10300"/>
    <n v="10308"/>
    <x v="1"/>
    <x v="0"/>
    <n v="0"/>
    <n v="1"/>
    <n v="0"/>
    <n v="0"/>
    <n v="0"/>
    <n v="0"/>
  </r>
  <r>
    <s v="VŠ"/>
    <s v="Ministerstvo školství, mládeže a tělovýchovy"/>
    <n v="47813059"/>
    <x v="84"/>
    <s v="Slezská univerzita v Opavě/Filozoficko-přírodovědecká fakulta"/>
    <n v="191908450"/>
    <s v="B"/>
    <s v="Společenská relevance"/>
    <s v="Birgus, Vladimír;Bieleszová, Štěpánka"/>
    <s v="Na první pohled výběr z české fotografie 20. a 21. století / Na pierwczy rzut oka. Wybór z czeskiej fotografii XX i XXi wieku / At First Sight. A selection of Czech photography from the 20th and 21th centuries"/>
    <x v="2"/>
    <n v="60400"/>
    <n v="60401"/>
    <x v="1"/>
    <x v="4"/>
    <n v="0"/>
    <n v="0"/>
    <n v="0"/>
    <n v="0"/>
    <n v="0"/>
    <n v="0"/>
  </r>
  <r>
    <s v="VŠ"/>
    <s v="Ministerstvo školství, mládeže a tělovýchovy"/>
    <n v="47813059"/>
    <x v="84"/>
    <s v="Slezská univerzita v Opavě/Obchodně podnikatelská fakulta v Karviné"/>
    <n v="191908205"/>
    <s v="B"/>
    <s v="Společenská relevance"/>
    <s v="ŠEBESTOVÁ, Jarmila;PALOVÁ, Zuzana"/>
    <s v="Sociální inovace: Vliv podpory fondů EU na jejich tvorbu"/>
    <x v="4"/>
    <n v="50200"/>
    <n v="50204"/>
    <x v="1"/>
    <x v="1"/>
    <n v="0"/>
    <n v="0"/>
    <n v="1"/>
    <n v="0"/>
    <n v="0"/>
    <n v="0"/>
  </r>
  <r>
    <s v="VŠ"/>
    <s v="Ministerstvo školství, mládeže a tělovýchovy"/>
    <n v="47813059"/>
    <x v="84"/>
    <s v="Slezská univerzita v Opavě/Obchodně podnikatelská fakulta v Karviné"/>
    <n v="191908210"/>
    <s v="B"/>
    <s v="Společenská relevance"/>
    <s v="NĚMCOVÁ, Ivana;MARKOVÁ, Helena;POLONSKÝ, Dušan;MALÁTEK, Vojtěch"/>
    <s v="Využití částečných pracovních úvazků v systému řízení lidských zdrojů v Moravskoslezském kraji"/>
    <x v="4"/>
    <n v="50200"/>
    <n v="50204"/>
    <x v="1"/>
    <x v="2"/>
    <n v="0"/>
    <n v="0"/>
    <n v="0"/>
    <n v="1"/>
    <n v="0"/>
    <n v="0"/>
  </r>
  <r>
    <s v="VŠ"/>
    <s v="Ministerstvo školství, mládeže a tělovýchovy"/>
    <n v="47813059"/>
    <x v="84"/>
    <s v="Slezská univerzita v Opavě/Obchodně podnikatelská fakulta v Karviné"/>
    <n v="191908254"/>
    <s v="J"/>
    <s v="Společenská relevance"/>
    <s v="JANOUŠKOVÁ, Jana;KIRSCHNEROVÁ, Pavlína"/>
    <s v="Daňová podpora bydlení v podmínkách České republiky"/>
    <x v="4"/>
    <n v="50200"/>
    <n v="50205"/>
    <x v="1"/>
    <x v="3"/>
    <n v="0"/>
    <n v="0"/>
    <n v="0"/>
    <n v="0"/>
    <n v="1"/>
    <n v="0"/>
  </r>
  <r>
    <s v="VŠ"/>
    <s v="Ministerstvo školství, mládeže a tělovýchovy"/>
    <n v="47813059"/>
    <x v="84"/>
    <s v="Slezská univerzita v Opavě/Obchodně podnikatelská fakulta v Karviné"/>
    <n v="191908350"/>
    <s v="J"/>
    <s v="Společenská relevance"/>
    <s v="JANOUŠKOVÁ, Jana;SOBOTOVIČOVÁ, Šárka"/>
    <s v="Využití obecního koeficientu pro zvýšení výnosů daně z nemovitých věcí"/>
    <x v="4"/>
    <n v="50200"/>
    <n v="50205"/>
    <x v="1"/>
    <x v="3"/>
    <n v="0"/>
    <n v="0"/>
    <n v="0"/>
    <n v="0"/>
    <n v="1"/>
    <n v="0"/>
  </r>
  <r>
    <s v="VŠ"/>
    <s v="Ministerstvo školství, mládeže a tělovýchovy"/>
    <n v="47813059"/>
    <x v="84"/>
    <s v="Slezská univerzita v Opavě/Fakulta veřejných politik v Opavě"/>
    <n v="191908367"/>
    <s v="B"/>
    <s v="Společenská relevance"/>
    <s v="Hušek, Petr"/>
    <s v="Postanarchismus, proměny strategií resistence: První dekáda 21. století."/>
    <x v="4"/>
    <n v="50600"/>
    <n v="50601"/>
    <x v="1"/>
    <x v="2"/>
    <n v="0"/>
    <n v="0"/>
    <n v="0"/>
    <n v="1"/>
    <n v="0"/>
    <n v="0"/>
  </r>
  <r>
    <s v="VŠ"/>
    <s v="Ministerstvo školství, mládeže a tělovýchovy"/>
    <n v="47813059"/>
    <x v="84"/>
    <s v="Slezská univerzita v Opavě/Fakulta veřejných politik v Opavě"/>
    <n v="191908385"/>
    <s v="B"/>
    <s v="Společenská relevance"/>
    <s v="Janiš, Kamil;Skopalová, Jitka"/>
    <s v="Volný čas seniorů"/>
    <x v="4"/>
    <n v="50900"/>
    <n v="50901"/>
    <x v="1"/>
    <x v="2"/>
    <n v="0"/>
    <n v="0"/>
    <n v="0"/>
    <n v="1"/>
    <n v="0"/>
    <n v="0"/>
  </r>
  <r>
    <s v="VŠ"/>
    <s v="Ministerstvo školství, mládeže a tělovýchovy"/>
    <n v="47813059"/>
    <x v="84"/>
    <s v="Slezská univerzita v Opavě/Fakulta veřejných politik v Opavě"/>
    <n v="191879135"/>
    <s v="B"/>
    <s v="Společenská relevance"/>
    <s v="Slováček, Petr"/>
    <s v="Odvrácená strana evropského politického myšlení - Carl Schmitt"/>
    <x v="2"/>
    <n v="60300"/>
    <n v="60301"/>
    <x v="1"/>
    <x v="1"/>
    <n v="0"/>
    <n v="0"/>
    <n v="1"/>
    <n v="0"/>
    <n v="0"/>
    <n v="0"/>
  </r>
  <r>
    <s v="VŠ"/>
    <s v="Ministerstvo školství, mládeže a tělovýchovy"/>
    <n v="47813059"/>
    <x v="84"/>
    <s v="Slezská univerzita v Opavě/Filozoficko-přírodovědecká fakulta"/>
    <n v="191908454"/>
    <s v="C"/>
    <s v="Společenská relevance"/>
    <s v="Birgus, Vladimír;Mlčoch, Jan"/>
    <s v="Czech Photography 1970-2000"/>
    <x v="2"/>
    <n v="60400"/>
    <n v="60401"/>
    <x v="1"/>
    <x v="1"/>
    <n v="0"/>
    <n v="0"/>
    <n v="1"/>
    <n v="0"/>
    <n v="0"/>
    <n v="0"/>
  </r>
  <r>
    <s v="VŠ"/>
    <s v="Ministerstvo školství, mládeže a tělovýchovy"/>
    <n v="47813059"/>
    <x v="84"/>
    <s v="Slezská univerzita v Opavě/Filozoficko-přírodovědecká fakulta"/>
    <n v="191908470"/>
    <s v="B"/>
    <s v="Společenská relevance"/>
    <s v="Martinek, Libor"/>
    <s v="Óndra Łysohorsky. Monografie"/>
    <x v="2"/>
    <n v="60200"/>
    <n v="60202"/>
    <x v="1"/>
    <x v="3"/>
    <n v="0"/>
    <n v="0"/>
    <n v="0"/>
    <n v="0"/>
    <n v="1"/>
    <n v="0"/>
  </r>
  <r>
    <s v="VŠ"/>
    <s v="Ministerstvo školství, mládeže a tělovýchovy"/>
    <n v="47813059"/>
    <x v="84"/>
    <s v="Slezská univerzita v Opavě/Filozoficko-přírodovědecká fakulta"/>
    <n v="191908474"/>
    <s v="C"/>
    <s v="Společenská relevance"/>
    <s v="Birgus, Vladimír"/>
    <s v="Josef Sudek in the Context of Czech photography"/>
    <x v="2"/>
    <n v="60400"/>
    <n v="60401"/>
    <x v="1"/>
    <x v="0"/>
    <n v="0"/>
    <n v="1"/>
    <n v="0"/>
    <n v="0"/>
    <n v="0"/>
    <n v="0"/>
  </r>
  <r>
    <s v="VŠ"/>
    <s v="Ministerstvo školství, mládeže a tělovýchovy"/>
    <n v="47813059"/>
    <x v="84"/>
    <s v="Slezská univerzita v Opavě/Filozoficko-přírodovědecká fakulta"/>
    <n v="191908498"/>
    <s v="B"/>
    <s v="Společenská relevance"/>
    <s v="Cindlerová, Jana"/>
    <s v="Dramaturgie her Karla Čapka"/>
    <x v="2"/>
    <n v="60400"/>
    <n v="60403"/>
    <x v="1"/>
    <x v="3"/>
    <n v="0"/>
    <n v="0"/>
    <n v="0"/>
    <n v="0"/>
    <n v="1"/>
    <n v="0"/>
  </r>
  <r>
    <s v="VŠ"/>
    <s v="Ministerstvo školství, mládeže a tělovýchovy"/>
    <n v="47813059"/>
    <x v="84"/>
    <s v="Slezská univerzita v Opavě/Filozoficko-přírodovědecká fakulta"/>
    <n v="191908511"/>
    <s v="M"/>
    <s v="Společenská relevance"/>
    <s v="Kotůlková, Veronika;Rykalová, Gabriela"/>
    <s v="Zentrum und Peripherie"/>
    <x v="2"/>
    <n v="60200"/>
    <n v="60203"/>
    <x v="1"/>
    <x v="0"/>
    <n v="0"/>
    <n v="1"/>
    <n v="0"/>
    <n v="0"/>
    <n v="0"/>
    <n v="0"/>
  </r>
  <r>
    <s v="VŠ"/>
    <s v="Ministerstvo školství, mládeže a tělovýchovy"/>
    <n v="47813059"/>
    <x v="84"/>
    <s v="Slezská univerzita v Opavě/Filozoficko-přírodovědecká fakulta"/>
    <n v="191908575"/>
    <s v="B"/>
    <s v="Společenská relevance"/>
    <s v="Klímová, Eva"/>
    <s v="Historie života Albrechta z Valdštejna, vévody frýdlantského od hraběte Gualda Priorata"/>
    <x v="2"/>
    <n v="60200"/>
    <n v="60203"/>
    <x v="1"/>
    <x v="0"/>
    <n v="0"/>
    <n v="1"/>
    <n v="0"/>
    <n v="0"/>
    <n v="0"/>
    <n v="0"/>
  </r>
  <r>
    <s v="Rezorty"/>
    <s v="Ministerstvo kultury"/>
    <n v="100595"/>
    <x v="85"/>
    <s v="Slezské zemské muzeum"/>
    <n v="192035616"/>
    <s v="J"/>
    <s v="Přínos k poznání"/>
    <s v="Šrajerová, Oľga"/>
    <s v="Inter-ethnic relations in Silesia (From the results of sociological research arranged by the Silesian Institute of SZM in Opava)"/>
    <x v="4"/>
    <s v="5.4 Sociology"/>
    <s v="Sociology"/>
    <x v="0"/>
    <x v="2"/>
    <n v="0"/>
    <n v="0"/>
    <n v="0"/>
    <n v="1"/>
    <n v="0"/>
    <n v="0"/>
  </r>
  <r>
    <s v="Rezorty"/>
    <s v="Ministerstvo kultury"/>
    <n v="100595"/>
    <x v="85"/>
    <s v="Slezské zemské muzeum"/>
    <n v="191917070"/>
    <s v="B"/>
    <s v="Přínos k poznání"/>
    <s v="Kolář, Ondřej"/>
    <s v="Státní pořádkové složky na Chebsku v době první Československé republiky"/>
    <x v="2"/>
    <s v="6.1 History and Archaeology"/>
    <s v="-"/>
    <x v="0"/>
    <x v="2"/>
    <n v="0"/>
    <n v="0"/>
    <n v="0"/>
    <n v="1"/>
    <n v="0"/>
    <n v="0"/>
  </r>
  <r>
    <s v="Rezorty"/>
    <s v="Ministerstvo kultury"/>
    <n v="100595"/>
    <x v="85"/>
    <s v="Slezské zemské muzeum"/>
    <n v="191917077"/>
    <s v="B"/>
    <s v="Přínos k poznání"/>
    <s v="Šopák, Pavel"/>
    <s v="Prostor pro umění. Výtvarné umění na Moravě a v českém Slezsku do roku 1914 jako téma historické muzeologie"/>
    <x v="2"/>
    <s v="6.4 Arts (arts, history of arts, performing arts, music)"/>
    <s v="Arts, Art history"/>
    <x v="0"/>
    <x v="1"/>
    <n v="0"/>
    <n v="0"/>
    <n v="1"/>
    <n v="0"/>
    <n v="0"/>
    <n v="0"/>
  </r>
  <r>
    <s v="Rezorty"/>
    <s v="Ministerstvo kultury"/>
    <n v="100595"/>
    <x v="85"/>
    <s v="Slezské zemské muzeum"/>
    <n v="192035610"/>
    <s v="B"/>
    <s v="Přínos k poznání"/>
    <s v="Šopák, Pavel"/>
    <s v="Tvořit město. Opava a Moravská Ostrava 1850-1950: architektura a urbanismus"/>
    <x v="2"/>
    <s v="6.4 Arts (arts, history of arts, performing arts, music)"/>
    <s v="Arts, Art history"/>
    <x v="0"/>
    <x v="1"/>
    <n v="0"/>
    <n v="0"/>
    <n v="1"/>
    <n v="0"/>
    <n v="0"/>
    <n v="0"/>
  </r>
  <r>
    <s v="Rezorty"/>
    <s v="Ministerstvo kultury"/>
    <n v="100595"/>
    <x v="85"/>
    <s v="Slezské zemské muzeum"/>
    <n v="192035620"/>
    <s v="E"/>
    <s v="Společenská relevance"/>
    <s v="Rychtářová, Lenka;Janák, Martin"/>
    <s v="Jan II. kníže z Lichtenštejna. Mecenáš a donátor Slezského zemského muzea"/>
    <x v="2"/>
    <s v="6.4 Arts (arts, history of arts, performing arts, music)"/>
    <s v="Arts, Art history"/>
    <x v="0"/>
    <x v="1"/>
    <n v="0"/>
    <n v="0"/>
    <n v="1"/>
    <n v="0"/>
    <n v="0"/>
    <n v="0"/>
  </r>
  <r>
    <s v="Rezorty"/>
    <s v="Ministerstvo kultury"/>
    <n v="100595"/>
    <x v="85"/>
    <s v="Slezské zemské muzeum"/>
    <n v="191829753"/>
    <s v="N"/>
    <s v="Společenská relevance"/>
    <s v="Rodan, Kamil"/>
    <s v="Kulturněhistorický atlas Slezska"/>
    <x v="2"/>
    <n v="60100"/>
    <n v="60100"/>
    <x v="1"/>
    <x v="0"/>
    <n v="0"/>
    <n v="1"/>
    <n v="0"/>
    <n v="0"/>
    <n v="0"/>
    <n v="0"/>
  </r>
  <r>
    <s v="AV ČR"/>
    <s v="AV ČR"/>
    <n v="68378017"/>
    <x v="86"/>
    <s v="Slovanský ústav AV ČR, v. v. i."/>
    <n v="191979204"/>
    <s v="A"/>
    <s v="Společenská relevance"/>
    <s v="Krejčířová, Iveta;Šlaufová, Eva;Skwarska, Karolína;Sádlíková, Marie;Bohuslavová, Ludmila;Sixtová, Hedvika;Simeunovich-Skvortsova, M.;Savický, Nikolaj;Lukin, D."/>
    <s v="Rusko-česká elektronická slovníková databáze"/>
    <x v="2"/>
    <s v="6.2 Languages and Literature"/>
    <s v="Specific languages"/>
    <x v="0"/>
    <x v="0"/>
    <n v="0"/>
    <n v="1"/>
    <n v="0"/>
    <n v="0"/>
    <n v="0"/>
    <n v="0"/>
  </r>
  <r>
    <s v="AV ČR"/>
    <s v="AV ČR"/>
    <n v="68378017"/>
    <x v="86"/>
    <s v="Slovanský ústav AV ČR, v. v. i."/>
    <n v="191867244"/>
    <s v="B"/>
    <s v="Přínos k poznání"/>
    <s v="Pilát, Štefan;Čajka, František;Chromá, Martina;Kuběnová, Jana"/>
    <s v="Slovník jazyka staroslověnského (Lexicon linguae palaeoslovenicae) V – Addenda et corrigenda 60"/>
    <x v="2"/>
    <s v="6.2 Languages and Literature"/>
    <s v="Specific languages"/>
    <x v="0"/>
    <x v="1"/>
    <n v="0"/>
    <n v="0"/>
    <n v="1"/>
    <n v="0"/>
    <n v="0"/>
    <n v="0"/>
  </r>
  <r>
    <s v="AV ČR"/>
    <s v="AV ČR"/>
    <n v="68378017"/>
    <x v="86"/>
    <s v="Slovanský ústav AV ČR, v. v. i."/>
    <n v="191867245"/>
    <s v="B"/>
    <s v="Přínos k poznání"/>
    <s v="Čajka, František;Černý, Marcel;Bláhová, Emilie;Čermák, Václav;Chromá, Martina;Janyšková, Ilona;Kuběnová, Jana;Nazor, A.;Pilát, Štefan;Ribarova, Zdenka;Spurná, Kateřina;Šarapatková, Žofie;Vykypěl, Bohumil"/>
    <s v="Slovník jazyka staroslověnského - historie, osobnosti a perspektivy"/>
    <x v="2"/>
    <s v="6.2 Languages and Literature"/>
    <s v="Specific languages"/>
    <x v="0"/>
    <x v="1"/>
    <n v="0"/>
    <n v="0"/>
    <n v="1"/>
    <n v="0"/>
    <n v="0"/>
    <n v="0"/>
  </r>
  <r>
    <s v="AV ČR"/>
    <s v="AV ČR"/>
    <n v="68378017"/>
    <x v="86"/>
    <s v="Slovanský ústav AV ČR, v. v. i."/>
    <n v="191875174"/>
    <s v="B"/>
    <s v="Přínos k poznání"/>
    <s v="Pilát, Štefan;Konzal, Václav;Kuběnová, Jana;Čajka, František;Chromá, Martina"/>
    <s v="Slovník jazyka staroslověnského (Lexicon linguae palaeoslovenicae) V – Addenda et corrigenda 59"/>
    <x v="2"/>
    <s v="6.2 Languages and Literature"/>
    <s v="Specific literatures"/>
    <x v="0"/>
    <x v="1"/>
    <n v="0"/>
    <n v="0"/>
    <n v="1"/>
    <n v="0"/>
    <n v="0"/>
    <n v="0"/>
  </r>
  <r>
    <s v="AV ČR"/>
    <s v="AV ČR"/>
    <n v="68378017"/>
    <x v="86"/>
    <s v="Slovanský ústav AV ČR, v. v. i."/>
    <n v="192035839"/>
    <s v="R"/>
    <s v="Společenská relevance"/>
    <s v="Pilát, Štefan;Rybenský, Martin"/>
    <s v="Převodník staroslověnských číslovek"/>
    <x v="2"/>
    <s v="6.2 Languages and Literature"/>
    <s v="Specific languages"/>
    <x v="0"/>
    <x v="2"/>
    <n v="0"/>
    <n v="0"/>
    <n v="0"/>
    <n v="1"/>
    <n v="0"/>
    <n v="0"/>
  </r>
  <r>
    <s v="AV ČR"/>
    <s v="AV ČR"/>
    <n v="68378017"/>
    <x v="86"/>
    <s v="Slovanský ústav AV ČR, v. v. i."/>
    <n v="192035838"/>
    <s v="J"/>
    <s v="Přínos k poznání"/>
    <s v="Knoll, Vladislav"/>
    <s v="Trendy v elektronické diachronní lexikografii a jejich využitelnost ve slavistice"/>
    <x v="2"/>
    <s v="6.2 Languages and Literature"/>
    <s v="General language studies"/>
    <x v="0"/>
    <x v="3"/>
    <n v="0"/>
    <n v="0"/>
    <n v="0"/>
    <n v="0"/>
    <n v="1"/>
    <n v="0"/>
  </r>
  <r>
    <s v="AV ČR"/>
    <s v="AV ČR"/>
    <n v="68378025"/>
    <x v="87"/>
    <s v="Sociologický ústav AV ČR, v. v. i."/>
    <n v="191875157"/>
    <s v="J"/>
    <s v="Přínos k poznání"/>
    <s v="Uhde, Zuzana"/>
    <s v="Social bias within the institution of hired domestic care: global interactions and migration"/>
    <x v="4"/>
    <s v="5.4 Sociology"/>
    <s v="Sociology"/>
    <x v="0"/>
    <x v="0"/>
    <n v="0"/>
    <n v="1"/>
    <n v="0"/>
    <n v="0"/>
    <n v="0"/>
    <n v="0"/>
  </r>
  <r>
    <s v="AV ČR"/>
    <s v="AV ČR"/>
    <n v="68378025"/>
    <x v="87"/>
    <s v="Sociologický ústav AV ČR, v. v. i."/>
    <n v="191979332"/>
    <s v="O"/>
    <s v="Společenská relevance"/>
    <s v="Nešpor, Zdeněk"/>
    <s v="Sociologická encyklopedie [elektronický zdroj]"/>
    <x v="4"/>
    <s v="5.4 Sociology"/>
    <s v="Sociology"/>
    <x v="0"/>
    <x v="0"/>
    <n v="0"/>
    <n v="1"/>
    <n v="0"/>
    <n v="0"/>
    <n v="0"/>
    <n v="0"/>
  </r>
  <r>
    <s v="AV ČR"/>
    <s v="AV ČR"/>
    <n v="68378025"/>
    <x v="87"/>
    <s v="Sociologický ústav AV ČR, v. v. i."/>
    <n v="191979356"/>
    <s v="N"/>
    <s v="Společenská relevance"/>
    <s v="Mikeszová, Martina;Lux, Martin;Sunega, Petr;Boumová, Irena;Tichý, D.;Kohout, M."/>
    <s v="Metodika identifikace tržního selhání v oblasti bydlení"/>
    <x v="4"/>
    <s v="5.4 Sociology"/>
    <s v="Social topics (Women´s and gender studies; Social issues; Family studies; Social work)"/>
    <x v="0"/>
    <x v="0"/>
    <n v="0"/>
    <n v="1"/>
    <n v="0"/>
    <n v="0"/>
    <n v="0"/>
    <n v="0"/>
  </r>
  <r>
    <s v="AV ČR"/>
    <s v="AV ČR"/>
    <n v="68378025"/>
    <x v="87"/>
    <s v="Sociologický ústav AV ČR, v. v. i."/>
    <n v="191979365"/>
    <s v="O"/>
    <s v="Společenská relevance"/>
    <s v="Straková, Naděžda;Linková, Marcela"/>
    <s v="Bytová revolta: Jak ženy dělaly disent"/>
    <x v="4"/>
    <s v="5.4 Sociology"/>
    <s v="Sociology"/>
    <x v="0"/>
    <x v="0"/>
    <n v="0"/>
    <n v="1"/>
    <n v="0"/>
    <n v="0"/>
    <n v="0"/>
    <n v="0"/>
  </r>
  <r>
    <s v="AV ČR"/>
    <s v="AV ČR"/>
    <n v="68378025"/>
    <x v="87"/>
    <s v="Sociologický ústav AV ČR, v. v. i."/>
    <n v="191867046"/>
    <s v="C"/>
    <s v="Přínos k poznání"/>
    <s v="Ryšavý, D.;Čermák, Daniel"/>
    <s v="Policy Making at the Second Tier of Local Government in Europe"/>
    <x v="4"/>
    <s v="5.4 Sociology"/>
    <s v="Sociology"/>
    <x v="0"/>
    <x v="1"/>
    <n v="0"/>
    <n v="0"/>
    <n v="1"/>
    <n v="0"/>
    <n v="0"/>
    <n v="0"/>
  </r>
  <r>
    <s v="AV ČR"/>
    <s v="AV ČR"/>
    <n v="68378025"/>
    <x v="87"/>
    <s v="Sociologický ústav AV ČR, v. v. i."/>
    <n v="191867050"/>
    <s v="C"/>
    <s v="Přínos k poznání"/>
    <s v="Stöckelová, Tereza"/>
    <s v="Academics and policy-relevant knowledge"/>
    <x v="4"/>
    <s v="5.4 Sociology"/>
    <s v="Sociology"/>
    <x v="0"/>
    <x v="1"/>
    <n v="0"/>
    <n v="0"/>
    <n v="1"/>
    <n v="0"/>
    <n v="0"/>
    <n v="0"/>
  </r>
  <r>
    <s v="AV ČR"/>
    <s v="AV ČR"/>
    <n v="68378025"/>
    <x v="87"/>
    <s v="Sociologický ústav AV ČR, v. v. i."/>
    <n v="191867071"/>
    <s v="B"/>
    <s v="Přínos k poznání"/>
    <s v="Maříková, Hana;Huchet, E.;Formánková, Lenka;Křížková, Alena"/>
    <s v="Women in management of small enterprises: Co-inspiration between social and conventional enterprises to promote equal access to decision-making positions in six European countries"/>
    <x v="4"/>
    <s v="5.4 Sociology"/>
    <s v="Sociology"/>
    <x v="0"/>
    <x v="1"/>
    <n v="0"/>
    <n v="0"/>
    <n v="1"/>
    <n v="0"/>
    <n v="0"/>
    <n v="0"/>
  </r>
  <r>
    <s v="AV ČR"/>
    <s v="AV ČR"/>
    <n v="68378025"/>
    <x v="87"/>
    <s v="Sociologický ústav AV ČR, v. v. i."/>
    <n v="191867177"/>
    <s v="B"/>
    <s v="Přínos k poznání"/>
    <s v="Večerník, Jiří;Fialová, Kamila;Hamplová, Dana;Mysíková, Martina;Nešpor, Zdeněk"/>
    <s v="Práce, hodnoty, blahobyt. České reálie v evropském kontextu"/>
    <x v="4"/>
    <s v="5.4 Sociology"/>
    <s v="Sociology"/>
    <x v="0"/>
    <x v="1"/>
    <n v="0"/>
    <n v="0"/>
    <n v="1"/>
    <n v="0"/>
    <n v="0"/>
    <n v="0"/>
  </r>
  <r>
    <s v="AV ČR"/>
    <s v="AV ČR"/>
    <n v="68378025"/>
    <x v="87"/>
    <s v="Sociologický ústav AV ČR, v. v. i."/>
    <n v="191867197"/>
    <s v="B"/>
    <s v="Přínos k poznání"/>
    <s v="Lyons, Pat;Kindlerová, R.;Doseděl, T.;Fučík, P.;Hubatková, B.;Katrňák, T.;Klímová Chaloupková, Jana;Krulichová, Eva;Kuděla, M.;Kudrnáč, Aleš;Leontiyeva, Yana;Pospíšilová, Jaroslava;Prokop, D.;Prokschová, Daniela;Röschová, Michaela;Trusinová, Romana;Vanhuy"/>
    <s v="Contemporary Czech Society"/>
    <x v="4"/>
    <s v="5.4 Sociology"/>
    <s v="Sociology"/>
    <x v="0"/>
    <x v="1"/>
    <n v="0"/>
    <n v="0"/>
    <n v="1"/>
    <n v="0"/>
    <n v="0"/>
    <n v="0"/>
  </r>
  <r>
    <s v="AV ČR"/>
    <s v="AV ČR"/>
    <n v="68378025"/>
    <x v="87"/>
    <s v="Sociologický ústav AV ČR, v. v. i."/>
    <n v="191979247"/>
    <s v="W"/>
    <s v="Společenská relevance"/>
    <s v="Tabery, Paulína;Pacáková, H.;Vlčková, L.;Buchtík, Martin;Vinopal, Jiří;Chylíková, Johana;Anýžová, Petra;Pilecká, Jarmila;Šalamounová, Petra"/>
    <s v="Zkoumáme výzkum, teorie a praxe"/>
    <x v="4"/>
    <s v="5.4 Sociology"/>
    <s v="Sociology"/>
    <x v="0"/>
    <x v="1"/>
    <n v="0"/>
    <n v="0"/>
    <n v="1"/>
    <n v="0"/>
    <n v="0"/>
    <n v="0"/>
  </r>
  <r>
    <s v="AV ČR"/>
    <s v="AV ČR"/>
    <n v="68378025"/>
    <x v="87"/>
    <s v="Sociologický ústav AV ČR, v. v. i."/>
    <n v="191979267"/>
    <s v="C"/>
    <s v="Přínos k poznání"/>
    <s v="Fox, M.;Whittington, K. B.;Linková, Marcela"/>
    <s v="Gender, In(equity), and the Scientific Workforce"/>
    <x v="4"/>
    <s v="5.4 Sociology"/>
    <s v="Sociology"/>
    <x v="0"/>
    <x v="1"/>
    <n v="0"/>
    <n v="0"/>
    <n v="1"/>
    <n v="0"/>
    <n v="0"/>
    <n v="0"/>
  </r>
  <r>
    <s v="AV ČR"/>
    <s v="AV ČR"/>
    <n v="68378025"/>
    <x v="87"/>
    <s v="Sociologický ústav AV ČR, v. v. i."/>
    <n v="191979300"/>
    <s v="C"/>
    <s v="Přínos k poznání"/>
    <s v="Chábová, Kristýna"/>
    <s v="Corruption in European Countries: A Cross-national Comparison"/>
    <x v="4"/>
    <s v="5.4 Sociology"/>
    <s v="Sociology"/>
    <x v="0"/>
    <x v="1"/>
    <n v="0"/>
    <n v="0"/>
    <n v="1"/>
    <n v="0"/>
    <n v="0"/>
    <n v="0"/>
  </r>
  <r>
    <s v="AV ČR"/>
    <s v="AV ČR"/>
    <n v="68378025"/>
    <x v="87"/>
    <s v="Sociologický ústav AV ČR, v. v. i."/>
    <n v="191979355"/>
    <s v="O"/>
    <s v="Společenská relevance"/>
    <s v="Večerník, Jiří;Mysíková, Martina"/>
    <s v="Jací jsme rovnostáři? Výdělky, příjmy a situace domácností v Česku v porovnání s Evropou"/>
    <x v="4"/>
    <s v="5.4 Sociology"/>
    <s v="Sociology"/>
    <x v="0"/>
    <x v="1"/>
    <n v="0"/>
    <n v="0"/>
    <n v="1"/>
    <n v="0"/>
    <n v="0"/>
    <n v="0"/>
  </r>
  <r>
    <s v="AV ČR"/>
    <s v="AV ČR"/>
    <n v="68378025"/>
    <x v="87"/>
    <s v="Sociologický ústav AV ČR, v. v. i."/>
    <n v="191867130"/>
    <s v="C"/>
    <s v="Přínos k poznání"/>
    <s v="Sunega, Petr;Lux, Martin"/>
    <s v="Milestones in housing finance in the Czech Republic"/>
    <x v="4"/>
    <s v="5.4 Sociology"/>
    <s v="Sociology"/>
    <x v="0"/>
    <x v="2"/>
    <n v="0"/>
    <n v="0"/>
    <n v="0"/>
    <n v="1"/>
    <n v="0"/>
    <n v="0"/>
  </r>
  <r>
    <s v="AV ČR"/>
    <s v="AV ČR"/>
    <n v="68378025"/>
    <x v="87"/>
    <s v="Sociologický ústav AV ČR, v. v. i."/>
    <n v="191867188"/>
    <s v="B"/>
    <s v="Přínos k poznání"/>
    <s v="Vohlídalová, Marta;Maříková, Hana;Čermáková, Marie;Volejníčková, Romana"/>
    <s v="Sólo pro soprán: o ženách v české politice"/>
    <x v="4"/>
    <s v="5.4 Sociology"/>
    <s v="Sociology"/>
    <x v="0"/>
    <x v="2"/>
    <n v="0"/>
    <n v="0"/>
    <n v="0"/>
    <n v="1"/>
    <n v="0"/>
    <n v="0"/>
  </r>
  <r>
    <s v="AV ČR"/>
    <s v="AV ČR"/>
    <n v="68378025"/>
    <x v="87"/>
    <s v="Sociologický ústav AV ČR, v. v. i."/>
    <n v="191979367"/>
    <s v="O"/>
    <s v="Společenská relevance"/>
    <s v="Cidlinská, Kateřina;Fucimanová, Martina"/>
    <s v="Mentoring: beyond the manuals"/>
    <x v="4"/>
    <s v="5.4 Sociology"/>
    <s v="Sociology"/>
    <x v="0"/>
    <x v="2"/>
    <n v="0"/>
    <n v="0"/>
    <n v="0"/>
    <n v="1"/>
    <n v="0"/>
    <n v="0"/>
  </r>
  <r>
    <s v="AV ČR"/>
    <s v="AV ČR"/>
    <n v="68378025"/>
    <x v="87"/>
    <s v="Sociologický ústav AV ČR, v. v. i."/>
    <n v="191966563"/>
    <s v="B"/>
    <s v="Přínos k poznání"/>
    <s v="Lyons, Pat"/>
    <s v="Political Knowledge in the Czech Republic"/>
    <x v="4"/>
    <s v="5.6 Political science"/>
    <s v="Political science"/>
    <x v="0"/>
    <x v="0"/>
    <n v="0"/>
    <n v="1"/>
    <n v="0"/>
    <n v="0"/>
    <n v="0"/>
    <n v="0"/>
  </r>
  <r>
    <s v="AV ČR"/>
    <s v="AV ČR"/>
    <n v="68378025"/>
    <x v="87"/>
    <s v="Sociologický ústav AV ČR, v. v. i."/>
    <n v="191875161"/>
    <s v="J"/>
    <s v="Přínos k poznání"/>
    <s v="Linek, Lukáš"/>
    <s v="Legitimacy, Political Disaffection and Discontent with (Democratic) Politics in the Czech Republic"/>
    <x v="4"/>
    <s v="5.6 Political science"/>
    <s v="Political science"/>
    <x v="0"/>
    <x v="1"/>
    <n v="0"/>
    <n v="0"/>
    <n v="1"/>
    <n v="0"/>
    <n v="0"/>
    <n v="0"/>
  </r>
  <r>
    <s v="AV ČR"/>
    <s v="AV ČR"/>
    <n v="68378025"/>
    <x v="87"/>
    <s v="Sociologický ústav AV ČR, v. v. i."/>
    <n v="191966560"/>
    <s v="C"/>
    <s v="Přínos k poznání"/>
    <s v="Kostelecký, Tomáš;Vobecká, Jana"/>
    <s v="Socio-Spatial Inequalities in the Czech Metropolitan Areas: The Case of Prague Metro."/>
    <x v="4"/>
    <s v="5.6 Political science"/>
    <s v="Political science"/>
    <x v="0"/>
    <x v="1"/>
    <n v="0"/>
    <n v="0"/>
    <n v="1"/>
    <n v="0"/>
    <n v="0"/>
    <n v="0"/>
  </r>
  <r>
    <s v="AV ČR"/>
    <s v="AV ČR"/>
    <n v="68378025"/>
    <x v="87"/>
    <s v="Sociologický ústav AV ČR, v. v. i."/>
    <n v="191966565"/>
    <s v="B"/>
    <s v="Přínos k poznání"/>
    <s v="Linek, Lukáš;Císař, Ondřej;Petrúšek, Ivan;Vráblíková, Kateřina"/>
    <s v="Občanství a politická participace v České republice"/>
    <x v="4"/>
    <s v="5.6 Political science"/>
    <s v="Political science"/>
    <x v="0"/>
    <x v="1"/>
    <n v="0"/>
    <n v="0"/>
    <n v="1"/>
    <n v="0"/>
    <n v="0"/>
    <n v="0"/>
  </r>
  <r>
    <s v="AV ČR"/>
    <s v="AV ČR"/>
    <n v="68378025"/>
    <x v="87"/>
    <s v="Sociologický ústav AV ČR, v. v. i."/>
    <n v="191979227"/>
    <s v="C"/>
    <s v="Přínos k poznání"/>
    <s v="Guasti, Petra;Mansfeldová, Zdenka"/>
    <s v="Schicksalswende? Prozesse und Profile demokratischer Konsolidierung in Tschechien und der Slowakei"/>
    <x v="4"/>
    <s v="5.6 Political science"/>
    <s v="Political science"/>
    <x v="0"/>
    <x v="1"/>
    <n v="0"/>
    <n v="0"/>
    <n v="1"/>
    <n v="0"/>
    <n v="0"/>
    <n v="0"/>
  </r>
  <r>
    <s v="AV ČR"/>
    <s v="AV ČR"/>
    <n v="68378025"/>
    <x v="87"/>
    <s v="Sociologický ústav AV ČR, v. v. i."/>
    <n v="191979301"/>
    <s v="O"/>
    <s v="Společenská relevance"/>
    <s v="Vojtíšková, Kateřina;Patočková, Věra;Mikešová, Renáta"/>
    <s v="Vztah obyvatel k přírodě a její ochraně. Sociologická perspektiva"/>
    <x v="4"/>
    <s v="5.7 Social and economic geography"/>
    <s v="Environmental sciences (social aspects)"/>
    <x v="0"/>
    <x v="2"/>
    <n v="0"/>
    <n v="0"/>
    <n v="0"/>
    <n v="1"/>
    <n v="0"/>
    <n v="0"/>
  </r>
  <r>
    <s v="AV ČR"/>
    <s v="AV ČR"/>
    <n v="68378025"/>
    <x v="87"/>
    <s v="Sociologický ústav AV ČR, v. v. i."/>
    <n v="191636432"/>
    <s v="N"/>
    <s v="Společenská relevance"/>
    <s v="Ďurďovič, Martin"/>
    <s v="Metodika pro komunikaci a účast na rozhodování o hlubinném úložišti vyhořelého jaderného paliva a vysokoaktivních odpadů v ČR"/>
    <x v="4"/>
    <n v="50400"/>
    <n v="50401"/>
    <x v="1"/>
    <x v="0"/>
    <n v="0"/>
    <n v="1"/>
    <n v="0"/>
    <n v="0"/>
    <n v="0"/>
    <n v="0"/>
  </r>
  <r>
    <s v="AV ČR"/>
    <s v="AV ČR"/>
    <n v="68378025"/>
    <x v="87"/>
    <s v="Sociologický ústav AV ČR, v. v. i."/>
    <n v="191867094"/>
    <s v="A"/>
    <s v="Společenská relevance"/>
    <s v="Guasti, Petra;Mansfeldová, Zdenka;Myant, M.;Bönker, F."/>
    <s v="Sustainable Governance Indicators. 2016 Czech Republic Report."/>
    <x v="4"/>
    <n v="50400"/>
    <n v="50401"/>
    <x v="1"/>
    <x v="1"/>
    <n v="0"/>
    <n v="0"/>
    <n v="1"/>
    <n v="0"/>
    <n v="0"/>
    <n v="0"/>
  </r>
  <r>
    <s v="AV ČR"/>
    <s v="AV ČR"/>
    <n v="68378025"/>
    <x v="87"/>
    <s v="Sociologický ústav AV ČR, v. v. i."/>
    <n v="191867112"/>
    <s v="M"/>
    <s v="Společenská relevance"/>
    <s v="Kostelecký, Tomáš"/>
    <s v="Social Changes of Silk Road Economic Belt Countries II"/>
    <x v="4"/>
    <n v="50400"/>
    <n v="50401"/>
    <x v="1"/>
    <x v="1"/>
    <n v="0"/>
    <n v="0"/>
    <n v="1"/>
    <n v="0"/>
    <n v="0"/>
    <n v="0"/>
  </r>
  <r>
    <s v="AV ČR"/>
    <s v="AV ČR"/>
    <n v="68378025"/>
    <x v="87"/>
    <s v="Sociologický ústav AV ČR, v. v. i."/>
    <n v="191867123"/>
    <s v="M"/>
    <s v="Společenská relevance"/>
    <s v="Dudová, Radka;Křížková, Alena;Hašková, Hana;Wichterlová, L.;Skálová, H."/>
    <s v="Celoživotní ekonomické dopady mateřství"/>
    <x v="4"/>
    <n v="50400"/>
    <n v="50401"/>
    <x v="1"/>
    <x v="1"/>
    <n v="0"/>
    <n v="0"/>
    <n v="1"/>
    <n v="0"/>
    <n v="0"/>
    <n v="0"/>
  </r>
  <r>
    <s v="AV ČR"/>
    <s v="AV ČR"/>
    <n v="68378025"/>
    <x v="87"/>
    <s v="Sociologický ústav AV ČR, v. v. i."/>
    <n v="191867187"/>
    <s v="O"/>
    <s v="Společenská relevance"/>
    <s v="Cidlinská, Kateřina;Fucimanová, Martina"/>
    <s v="Mentoringový program pro začínající vědkyně a vědce – koordinace, organizace"/>
    <x v="4"/>
    <n v="50400"/>
    <n v="50401"/>
    <x v="1"/>
    <x v="1"/>
    <n v="0"/>
    <n v="0"/>
    <n v="1"/>
    <n v="0"/>
    <n v="0"/>
    <n v="0"/>
  </r>
  <r>
    <s v="AV ČR"/>
    <s v="AV ČR"/>
    <n v="68378025"/>
    <x v="87"/>
    <s v="Sociologický ústav AV ČR, v. v. i."/>
    <n v="191867207"/>
    <s v="V"/>
    <s v="Společenská relevance"/>
    <s v="Buchtík, Martin;Pospíšilová, Marie;Samec, Tomáš;Lachmann, Filip"/>
    <s v="Mladí lidé a alkohol"/>
    <x v="4"/>
    <n v="50400"/>
    <n v="50401"/>
    <x v="1"/>
    <x v="1"/>
    <n v="0"/>
    <n v="0"/>
    <n v="1"/>
    <n v="0"/>
    <n v="0"/>
    <n v="0"/>
  </r>
  <r>
    <s v="Rezorty"/>
    <s v="Ministerstvo vnitra"/>
    <n v="70979391"/>
    <x v="88"/>
    <s v="Státní oblastní archiv v Praze"/>
    <n v="192046420"/>
    <s v="M"/>
    <s v="Přínos k poznání"/>
    <s v="Mayerová, Renata"/>
    <s v="Subkultura trampingu ve světle vědeckého výzkumu"/>
    <x v="2"/>
    <s v="6.1 History and Archaeology"/>
    <s v="History (history of science and technology to be 6.3, history of specific sciences to be under the respective headings)"/>
    <x v="0"/>
    <x v="2"/>
    <n v="0"/>
    <n v="0"/>
    <n v="0"/>
    <n v="1"/>
    <n v="0"/>
    <n v="0"/>
  </r>
  <r>
    <s v="Rezorty"/>
    <s v="Ministerstvo vnitra"/>
    <n v="70979391"/>
    <x v="88"/>
    <s v="Státní oblastní archiv v Praze"/>
    <n v="192046426"/>
    <s v="M"/>
    <s v="Přínos k poznání"/>
    <s v="Topinka, Jiří"/>
    <s v="Brdy. Krajina, historie, lidé"/>
    <x v="2"/>
    <s v="6.1 History and Archaeology"/>
    <s v="History (history of science and technology to be 6.3, history of specific sciences to be under the respective headings)"/>
    <x v="0"/>
    <x v="2"/>
    <n v="0"/>
    <n v="0"/>
    <n v="0"/>
    <n v="1"/>
    <n v="0"/>
    <n v="0"/>
  </r>
  <r>
    <s v="Rezorty"/>
    <s v="Ministerstvo vnitra"/>
    <n v="70979391"/>
    <x v="88"/>
    <s v="Státní oblastní archiv v Praze"/>
    <n v="192046433"/>
    <s v="B"/>
    <s v="Přínos k poznání"/>
    <s v="Horáček, Michal"/>
    <s v="Benešov technický a industriální"/>
    <x v="2"/>
    <s v="6.1 History and Archaeology"/>
    <s v="History (history of science and technology to be 6.3, history of specific sciences to be under the respective headings)"/>
    <x v="0"/>
    <x v="2"/>
    <n v="0"/>
    <n v="0"/>
    <n v="0"/>
    <n v="1"/>
    <n v="0"/>
    <n v="0"/>
  </r>
  <r>
    <s v="Rezorty"/>
    <s v="Ministerstvo vnitra"/>
    <n v="70979391"/>
    <x v="88"/>
    <s v="Státní oblastní archiv v Praze"/>
    <n v="192046434"/>
    <s v="B"/>
    <s v="Přínos k poznání"/>
    <s v="Mašková Janotová, Šárka"/>
    <s v="Sedlčanské paměti ze 17. století"/>
    <x v="2"/>
    <s v="6.1 History and Archaeology"/>
    <s v="History (history of science and technology to be 6.3, history of specific sciences to be under the respective headings)"/>
    <x v="0"/>
    <x v="2"/>
    <n v="0"/>
    <n v="0"/>
    <n v="0"/>
    <n v="1"/>
    <n v="0"/>
    <n v="0"/>
  </r>
  <r>
    <s v="Rezorty"/>
    <s v="Ministerstvo vnitra"/>
    <n v="70565813"/>
    <x v="89"/>
    <s v="Státní ústav jaderné, chemické a biologické ochrany, v.v.i."/>
    <n v="192046360"/>
    <s v="O"/>
    <s v="Přínos k poznání"/>
    <s v="Slabotinský, Jiří;Vaněk, Jakub;Vošahliková, Iva;Brabencová, Eliška;Weisheitelová, Markéta"/>
    <s v="OPTIMALIZACE MNOŽSTVÍ SORBENTU PRO ZÁCHYT BCHL"/>
    <x v="1"/>
    <s v="1.4 Chemical sciences"/>
    <s v="Analytical chemistry"/>
    <x v="0"/>
    <x v="3"/>
    <n v="0"/>
    <n v="0"/>
    <n v="0"/>
    <n v="0"/>
    <n v="1"/>
    <n v="0"/>
  </r>
  <r>
    <s v="Rezorty"/>
    <s v="Ministerstvo vnitra"/>
    <n v="70565813"/>
    <x v="89"/>
    <s v="Státní ústav jaderné, chemické a biologické ochrany, v.v.i."/>
    <n v="192046357"/>
    <s v="B"/>
    <s v="Přínos k poznání"/>
    <s v="Slabotinský, Jiří;Lunerová, Kamila"/>
    <s v="Fyziologická zátěž člověka při práci v osobních ochranných prostředcích v kontaminovaném prostředí"/>
    <x v="5"/>
    <s v="3.5 Other medical sciences"/>
    <s v="Other medical science"/>
    <x v="0"/>
    <x v="3"/>
    <n v="0"/>
    <n v="0"/>
    <n v="0"/>
    <n v="0"/>
    <n v="1"/>
    <n v="0"/>
  </r>
  <r>
    <s v="Rezorty"/>
    <s v="Ministerstvo vnitra"/>
    <n v="70565813"/>
    <x v="89"/>
    <s v="Státní ústav jaderné, chemické a biologické ochrany, v.v.i."/>
    <n v="191911056"/>
    <s v="M"/>
    <s v="Přínos k poznání"/>
    <s v="Slabotinský, Jiří;Lunerová, Kamila;Bednářová, Lucie;Švehlová, Dagmar;Neklová, Alena;Vaněk, Jakub;Bílek, Karel;Břínek, Josef;Dropa, Tomáš;Králík, Lukáš;Kubíček, Oldřich;Otáhal, Petr;Weisheitelová, Markéta;Kučera, František;Kanta, Jakub;Orel, Josef"/>
    <s v="2. ročník mezinárodní konference o ochraně proti CBRN látkám HAZMAT PROTECT 2016"/>
    <x v="4"/>
    <s v="5.9 Other social sciences"/>
    <s v="Other social sciences"/>
    <x v="0"/>
    <x v="1"/>
    <n v="0"/>
    <n v="0"/>
    <n v="1"/>
    <n v="0"/>
    <n v="0"/>
    <n v="0"/>
  </r>
  <r>
    <s v="Rezorty"/>
    <s v="Ministerstvo vnitra"/>
    <n v="70565813"/>
    <x v="89"/>
    <s v="Státní ústav jaderné, chemické a biologické ochrany, v.v.i."/>
    <n v="191911030"/>
    <s v="O"/>
    <s v="Společenská relevance"/>
    <s v="Dropa, Tomáš;Urban, Martin"/>
    <s v="Examination of forensic evidence contaminated by CBRN"/>
    <x v="1"/>
    <n v="10400"/>
    <n v="10406"/>
    <x v="1"/>
    <x v="3"/>
    <n v="0"/>
    <n v="0"/>
    <n v="0"/>
    <n v="0"/>
    <n v="1"/>
    <n v="0"/>
  </r>
  <r>
    <s v="Rezorty"/>
    <s v="Ministerstvo vnitra"/>
    <n v="70565813"/>
    <x v="89"/>
    <s v="Státní ústav jaderné, chemické a biologické ochrany, v.v.i."/>
    <n v="191911036"/>
    <s v="O"/>
    <s v="Společenská relevance"/>
    <s v="Kozlovská, Michaela;Černý, Radek;Otáhal, Petr;Smítka, Petr;Šolc, Jaroslav"/>
    <s v="Testing New Kinds of Personal Protective Equipment against X and Gamma Rays"/>
    <x v="1"/>
    <n v="10300"/>
    <n v="10304"/>
    <x v="1"/>
    <x v="1"/>
    <n v="0"/>
    <n v="0"/>
    <n v="1"/>
    <n v="0"/>
    <n v="0"/>
    <n v="0"/>
  </r>
  <r>
    <s v="Rezorty"/>
    <s v="Ministerstvo vnitra"/>
    <n v="70565813"/>
    <x v="89"/>
    <s v="Státní ústav jaderné, chemické a biologické ochrany, v.v.i."/>
    <n v="191911055"/>
    <s v="O"/>
    <s v="Společenská relevance"/>
    <s v="Lunerová, Kamila;Králík, Lukáš;Kubíček, Oldřich;Břínek, Josef"/>
    <s v="Vyšetření vzorků s rizikem přítomnosti CBRN látek"/>
    <x v="1"/>
    <n v="10400"/>
    <n v="10406"/>
    <x v="1"/>
    <x v="3"/>
    <n v="0"/>
    <n v="0"/>
    <n v="0"/>
    <n v="0"/>
    <n v="1"/>
    <n v="0"/>
  </r>
  <r>
    <s v="Rezorty"/>
    <s v="Ministerstvo vnitra"/>
    <n v="86652052"/>
    <x v="90"/>
    <s v="Státní ústav radiační ochrany, v.v.i."/>
    <n v="191966319"/>
    <s v="G"/>
    <s v="Přínos k poznání"/>
    <s v="Mamedov, F.;Štekl, I.;Smolek, K.;Hůlka, Jiří;Fojtík, Pavel;Čermáková, Eva"/>
    <s v="Komplexní místnost v podzemní laboratoři LSM"/>
    <x v="1"/>
    <s v="1.3 Physical sciences"/>
    <s v="Nuclear physics"/>
    <x v="0"/>
    <x v="0"/>
    <n v="0"/>
    <n v="1"/>
    <n v="0"/>
    <n v="0"/>
    <n v="0"/>
    <n v="0"/>
  </r>
  <r>
    <s v="Rezorty"/>
    <s v="Ministerstvo vnitra"/>
    <n v="86652052"/>
    <x v="90"/>
    <s v="Státní ústav radiační ochrany, v.v.i."/>
    <n v="191957700"/>
    <s v="N"/>
    <s v="Společenská relevance"/>
    <s v="Jílek, Karel;Froňka, Aleš"/>
    <s v="Metodika stanovení výměny vzduchu ve vnitřním ovzduší budov s využitím pasivních integrálních měřidel indikačních plynů (pro potřeby SÚJB)"/>
    <x v="1"/>
    <s v="1.5 Earth and related environmental sciences"/>
    <s v="Environmental sciences (social aspects to be 5.7)"/>
    <x v="0"/>
    <x v="0"/>
    <n v="0"/>
    <n v="1"/>
    <n v="0"/>
    <n v="0"/>
    <n v="0"/>
    <n v="0"/>
  </r>
  <r>
    <s v="Rezorty"/>
    <s v="Ministerstvo vnitra"/>
    <n v="86652052"/>
    <x v="90"/>
    <s v="Státní ústav radiační ochrany, v.v.i."/>
    <n v="192046483"/>
    <s v="H"/>
    <s v="Společenská relevance"/>
    <s v="Jiránek, Martin;Froňka, Aleš;Navrátilová Rovenská, Kateřina"/>
    <s v="ISO/TS 11665-13 Measurement of radioactivity in the environment — Air: radon 222 —Part 13: Determination of the diffusion coefficient in waterproof materials: membrane two-side activity concentration test method"/>
    <x v="1"/>
    <s v="1.5 Earth and related environmental sciences"/>
    <s v="Environmental sciences (social aspects to be 5.7)"/>
    <x v="0"/>
    <x v="0"/>
    <n v="0"/>
    <n v="1"/>
    <n v="0"/>
    <n v="0"/>
    <n v="0"/>
    <n v="0"/>
  </r>
  <r>
    <s v="Rezorty"/>
    <s v="Ministerstvo vnitra"/>
    <n v="86652052"/>
    <x v="90"/>
    <s v="Státní ústav radiační ochrany, v.v.i."/>
    <n v="192046475"/>
    <s v="O"/>
    <s v="Společenská relevance"/>
    <s v="Fojtík, Pavel;Čermáková, Eva;Helebrant, Jan;Svobodová, Tereza;Baloun, Jiří"/>
    <s v="Large scale monitoring of radioiodine in thyroid: equipment and preparedness in the Czech Republic"/>
    <x v="1"/>
    <s v="1.5 Earth and related environmental sciences"/>
    <s v="Environmental sciences (social aspects to be 5.7)"/>
    <x v="0"/>
    <x v="1"/>
    <n v="0"/>
    <n v="0"/>
    <n v="1"/>
    <n v="0"/>
    <n v="0"/>
    <n v="0"/>
  </r>
  <r>
    <s v="Rezorty"/>
    <s v="Ministerstvo vnitra"/>
    <n v="86652052"/>
    <x v="90"/>
    <s v="Státní ústav radiační ochrany, v.v.i."/>
    <n v="191905440"/>
    <s v="P"/>
    <s v="Společenská relevance"/>
    <s v="Jílek, Karel;Froňka, Aleš;Hůlka, Jiří"/>
    <s v="Způsob a zařízení pro sledování změn v zemské atmosféře a litosféře"/>
    <x v="1"/>
    <n v="10300"/>
    <n v="10304"/>
    <x v="1"/>
    <x v="1"/>
    <n v="0"/>
    <n v="0"/>
    <n v="1"/>
    <n v="0"/>
    <n v="0"/>
    <n v="0"/>
  </r>
  <r>
    <s v="Rezorty"/>
    <s v="Ministerstvo vnitra"/>
    <n v="86652052"/>
    <x v="90"/>
    <s v="Státní ústav radiační ochrany, v.v.i."/>
    <n v="191911228"/>
    <s v="V"/>
    <s v="Společenská relevance"/>
    <s v="Ekendahl, Daniela"/>
    <s v="Nízkonákladový pasivní dozimetr pro hodnocení externího ozáření osob v operačním prostředí"/>
    <x v="1"/>
    <n v="10300"/>
    <n v="10304"/>
    <x v="1"/>
    <x v="0"/>
    <n v="0"/>
    <n v="1"/>
    <n v="0"/>
    <n v="0"/>
    <n v="0"/>
    <n v="0"/>
  </r>
  <r>
    <s v="Rezorty"/>
    <s v="Ministerstvo zdravotnictví"/>
    <n v="75010330"/>
    <x v="91"/>
    <s v="Státní zdravotní ústav se sídlem v Praze"/>
    <n v="192021219"/>
    <s v="V"/>
    <s v="Společenská relevance"/>
    <s v="Martykánová, Lucie;Dofková, Marcela;Blahová, Jitka;Kalivodová, Martina;Kýrová, Veronika;Řehůřková, Irena;Ruprich, Jiří"/>
    <s v="Studie obsahu nutrientů v pokrmech školního stravování"/>
    <x v="5"/>
    <s v="3.3 Health sciences"/>
    <s v="Nutrition, Dietetics"/>
    <x v="0"/>
    <x v="1"/>
    <n v="0"/>
    <n v="0"/>
    <n v="1"/>
    <n v="0"/>
    <n v="0"/>
    <n v="0"/>
  </r>
  <r>
    <s v="Rezorty"/>
    <s v="Ministerstvo zdravotnictví"/>
    <n v="75010330"/>
    <x v="91"/>
    <s v="Státní zdravotní ústav se sídlem v Praze"/>
    <n v="191995420"/>
    <s v="V"/>
    <s v="Společenská relevance"/>
    <s v="Kožíšek, František;Jeligová, Hana;Pumann, Petr;Kothan, Filip;Baudišová, Dana"/>
    <s v="Připravenost českého vodárenství k přijetí rizikové analýzy a podmínky úspěšného přijetí"/>
    <x v="5"/>
    <s v="3.3 Health sciences"/>
    <s v="Public and environmental health"/>
    <x v="0"/>
    <x v="2"/>
    <n v="0"/>
    <n v="0"/>
    <n v="0"/>
    <n v="1"/>
    <n v="0"/>
    <n v="0"/>
  </r>
  <r>
    <s v="Rezorty"/>
    <s v="Ministerstvo zdravotnictví"/>
    <n v="75010330"/>
    <x v="91"/>
    <s v="Státní zdravotní ústav se sídlem v Praze"/>
    <n v="191905371"/>
    <s v="H"/>
    <s v="Společenská relevance"/>
    <s v="Kožíšek, František;Fremrová, L.;Bedřichová, D."/>
    <s v="Hospodářství pro dezinfekci vody ve vodohospodářských provozech - Část 3: Dezinfekce prováděná UV zářením"/>
    <x v="5"/>
    <n v="30300"/>
    <n v="30304"/>
    <x v="1"/>
    <x v="0"/>
    <n v="0"/>
    <n v="1"/>
    <n v="0"/>
    <n v="0"/>
    <n v="0"/>
    <n v="0"/>
  </r>
  <r>
    <s v="Rezorty"/>
    <s v="Ministerstvo zdravotnictví"/>
    <n v="75010330"/>
    <x v="91"/>
    <s v="Státní zdravotní ústav se sídlem v Praze"/>
    <n v="191905386"/>
    <s v="N"/>
    <s v="Společenská relevance"/>
    <s v="Zimová, Magdalena;Cidlinová, Anna;Matějů, Ladislava;Podolská, Zdeňka"/>
    <s v="Metodika pro nakládání s odpady ze zdravotnických, veterinárních a jim podobných zařízení"/>
    <x v="5"/>
    <n v="30300"/>
    <n v="30304"/>
    <x v="1"/>
    <x v="2"/>
    <n v="0"/>
    <n v="0"/>
    <n v="0"/>
    <n v="1"/>
    <n v="0"/>
    <n v="0"/>
  </r>
  <r>
    <s v="AV ČR"/>
    <s v="AV ČR"/>
    <n v="60457856"/>
    <x v="92"/>
    <s v="Středisko společných činností AV ČR, v. v. i."/>
    <n v="191873011"/>
    <s v="W"/>
    <s v="Přínos k poznání"/>
    <s v="Dlouhá, Marta"/>
    <s v="Otevřená věda Akademie věd ČR 2016 - Studentské vědecké stáže"/>
    <x v="4"/>
    <s v="5.3 Education"/>
    <s v="Education, general; including training, pedagogy, didactics [and education systems]"/>
    <x v="0"/>
    <x v="3"/>
    <n v="0"/>
    <n v="0"/>
    <n v="0"/>
    <n v="0"/>
    <n v="1"/>
    <n v="0"/>
  </r>
  <r>
    <s v="AV ČR"/>
    <s v="AV ČR"/>
    <n v="60457856"/>
    <x v="92"/>
    <s v="Středisko společných činností AV ČR, v. v. i."/>
    <n v="191972356"/>
    <s v="O"/>
    <s v="Společenská relevance"/>
    <s v="Borovský, Petr"/>
    <s v="Veletrh vědy 2017"/>
    <x v="4"/>
    <s v="5.6 Political science"/>
    <s v="Public administration"/>
    <x v="0"/>
    <x v="3"/>
    <n v="0"/>
    <n v="0"/>
    <n v="0"/>
    <n v="0"/>
    <n v="1"/>
    <n v="0"/>
  </r>
  <r>
    <s v="AV ČR"/>
    <s v="AV ČR"/>
    <n v="60457856"/>
    <x v="92"/>
    <s v="Středisko společných činností AV ČR, v. v. i."/>
    <n v="191972365"/>
    <s v="O"/>
    <s v="Společenská relevance"/>
    <s v="Dlouhá, Marta"/>
    <s v="Otevřená věda Akademie věd ČR 2017 - Studentské vědecké stáže"/>
    <x v="4"/>
    <s v="5.6 Political science"/>
    <s v="Political science"/>
    <x v="0"/>
    <x v="3"/>
    <n v="0"/>
    <n v="0"/>
    <n v="0"/>
    <n v="0"/>
    <n v="1"/>
    <n v="0"/>
  </r>
  <r>
    <s v="AV ČR"/>
    <s v="AV ČR"/>
    <n v="60457856"/>
    <x v="92"/>
    <s v="Středisko společných činností AV ČR, v. v. i."/>
    <n v="191972393"/>
    <s v="O"/>
    <s v="Společenská relevance"/>
    <s v="Černoch, Viktor"/>
    <s v="časopis A / Věda a výzkum"/>
    <x v="4"/>
    <s v="5.6 Political science"/>
    <s v="Public administration"/>
    <x v="0"/>
    <x v="3"/>
    <n v="0"/>
    <n v="0"/>
    <n v="0"/>
    <n v="0"/>
    <n v="1"/>
    <n v="0"/>
  </r>
  <r>
    <s v="AV ČR"/>
    <s v="AV ČR"/>
    <n v="60457856"/>
    <x v="92"/>
    <s v="Středisko společných činností AV ČR, v. v. i."/>
    <n v="191872998"/>
    <s v="O"/>
    <s v="Přínos k poznání"/>
    <s v="Ješátková, Anna"/>
    <s v="Veletrh vědy"/>
    <x v="4"/>
    <s v="5.8 Media and communications"/>
    <s v="Information science (social aspects)"/>
    <x v="0"/>
    <x v="3"/>
    <n v="0"/>
    <n v="0"/>
    <n v="0"/>
    <n v="0"/>
    <n v="1"/>
    <n v="0"/>
  </r>
  <r>
    <s v="AV ČR"/>
    <s v="AV ČR"/>
    <n v="60457856"/>
    <x v="92"/>
    <s v="Středisko společných činností AV ČR, v. v. i."/>
    <n v="191972384"/>
    <s v="O"/>
    <s v="Společenská relevance"/>
    <s v="Padevět, Jiří"/>
    <s v="Tři králové: Odbojová činnost legendární skupiny a vysílací místa radiostanic Sparta I a Sparta II"/>
    <x v="2"/>
    <s v="6.1 History and Archaeology"/>
    <s v="History (history of science and technology to be 6.3, history of specific sciences to be under the respective headings)"/>
    <x v="0"/>
    <x v="2"/>
    <n v="0"/>
    <n v="0"/>
    <n v="0"/>
    <n v="1"/>
    <n v="0"/>
    <n v="0"/>
  </r>
  <r>
    <s v="AV ČR"/>
    <s v="AV ČR"/>
    <n v="60457856"/>
    <x v="92"/>
    <s v="Středisko společných činností AV ČR, v. v. i."/>
    <n v="191873020"/>
    <s v="B"/>
    <s v="Společenská relevance"/>
    <s v="Padevět, Jiří"/>
    <s v="Krvavé léto 1945"/>
    <x v="2"/>
    <n v="60100"/>
    <n v="60101"/>
    <x v="1"/>
    <x v="1"/>
    <n v="0"/>
    <n v="0"/>
    <n v="1"/>
    <n v="0"/>
    <n v="0"/>
    <n v="0"/>
  </r>
  <r>
    <s v="Rezorty"/>
    <s v="Ministerstvo průmyslu a obchodu"/>
    <n v="25797000"/>
    <x v="93"/>
    <s v="SVÚM a.s."/>
    <n v="192010419"/>
    <s v="Z"/>
    <s v="Společenská relevance"/>
    <s v="Černý, Ivo;Kec, Jan"/>
    <s v="Ověřená technologie oprav plošných povrchových defektů aplikací ocelových objímek s kompozitní výplní"/>
    <x v="3"/>
    <s v="2.5 Materials engineering"/>
    <s v="Materials engineering"/>
    <x v="0"/>
    <x v="1"/>
    <n v="0"/>
    <n v="0"/>
    <n v="1"/>
    <n v="0"/>
    <n v="0"/>
    <n v="0"/>
  </r>
  <r>
    <s v="Rezorty"/>
    <s v="Ministerstvo průmyslu a obchodu"/>
    <n v="25797000"/>
    <x v="93"/>
    <s v="SVÚM a.s."/>
    <n v="192008250"/>
    <s v="P"/>
    <s v="Společenská relevance"/>
    <s v="Hlaváček, Vratislav;Komenda, Jan"/>
    <s v="Střela typu frangible a způsob její výroby"/>
    <x v="3"/>
    <s v="2.5 Materials engineering"/>
    <s v="Materials engineering"/>
    <x v="0"/>
    <x v="2"/>
    <n v="0"/>
    <n v="0"/>
    <n v="0"/>
    <n v="1"/>
    <n v="0"/>
    <n v="0"/>
  </r>
  <r>
    <s v="Rezorty"/>
    <s v="Ministerstvo průmyslu a obchodu"/>
    <n v="25797000"/>
    <x v="93"/>
    <s v="SVÚM a.s."/>
    <n v="192010412"/>
    <s v="F"/>
    <s v="Společenská relevance"/>
    <s v="Mlanřík, Jakub;Hruška, Jan"/>
    <s v="Systém pro kontinuální měření rosného bodu spalin"/>
    <x v="3"/>
    <s v="2.5 Materials engineering"/>
    <s v="Materials engineering"/>
    <x v="0"/>
    <x v="2"/>
    <n v="0"/>
    <n v="0"/>
    <n v="0"/>
    <n v="1"/>
    <n v="0"/>
    <n v="0"/>
  </r>
  <r>
    <s v="Rezorty"/>
    <s v="Ministerstvo průmyslu a obchodu"/>
    <n v="25797000"/>
    <x v="93"/>
    <s v="SVÚM a.s."/>
    <n v="192008259"/>
    <s v="J"/>
    <s v="Společenská relevance"/>
    <s v="Očenášek, Vladivoj;Luštinec, Jan;Jelínek, Miroslav"/>
    <s v="The effect of homogenization parameters on the structure of EN AW-6082 alloy"/>
    <x v="3"/>
    <s v="2.5 Materials engineering"/>
    <s v="Materials engineering"/>
    <x v="0"/>
    <x v="3"/>
    <n v="0"/>
    <n v="0"/>
    <n v="0"/>
    <n v="0"/>
    <n v="1"/>
    <n v="0"/>
  </r>
  <r>
    <s v="Rezorty"/>
    <s v="Ministerstvo průmyslu a obchodu"/>
    <n v="25797000"/>
    <x v="93"/>
    <s v="SVÚM a.s."/>
    <n v="191901437"/>
    <s v="F"/>
    <s v="Společenská relevance"/>
    <s v="Chvojka, Martin;Mészáros, Michal;Miřejovský, Jiří"/>
    <s v="Funkční povlak aplikačního válce pro flexotiskovou technologii"/>
    <x v="3"/>
    <n v="20500"/>
    <n v="20501"/>
    <x v="1"/>
    <x v="2"/>
    <n v="0"/>
    <n v="0"/>
    <n v="0"/>
    <n v="1"/>
    <n v="0"/>
    <n v="0"/>
  </r>
  <r>
    <s v="Rezorty"/>
    <s v="Ministerstvo průmyslu a obchodu"/>
    <n v="25797000"/>
    <x v="93"/>
    <s v="SVÚM a.s."/>
    <n v="191940464"/>
    <s v="F"/>
    <s v="Společenská relevance"/>
    <s v="Krejčík, Jiří"/>
    <s v="Nástrojová ocel s extrémně vysokou houževnatostí pro tvářecí nástroje za tepla"/>
    <x v="3"/>
    <n v="20500"/>
    <n v="20501"/>
    <x v="1"/>
    <x v="2"/>
    <n v="0"/>
    <n v="0"/>
    <n v="0"/>
    <n v="1"/>
    <n v="0"/>
    <n v="0"/>
  </r>
  <r>
    <s v="Rezorty"/>
    <s v="Ministerstvo průmyslu a obchodu"/>
    <n v="25797000"/>
    <x v="93"/>
    <s v="SVÚM a.s."/>
    <n v="191940467"/>
    <s v="F"/>
    <s v="Společenská relevance"/>
    <s v="Hlaváček, Vratislav;Mészáros, Michal;Kratochvíl, Pavel"/>
    <s v="Homogenní střela ze zinku a jeho slitin s ochranným povlakem"/>
    <x v="3"/>
    <n v="20500"/>
    <n v="20501"/>
    <x v="1"/>
    <x v="2"/>
    <n v="0"/>
    <n v="0"/>
    <n v="0"/>
    <n v="1"/>
    <n v="0"/>
    <n v="0"/>
  </r>
  <r>
    <s v="Rezorty"/>
    <s v="Ministerstvo průmyslu a obchodu"/>
    <n v="25794787"/>
    <x v="94"/>
    <s v="SVÚOM s.r.o."/>
    <n v="192036254"/>
    <s v="V"/>
    <s v="Společenská relevance"/>
    <s v="Kreislová, Kateřina;Kvapil, Jaroslav;Turek, Libor"/>
    <s v="Výzkum korozní odolnosti tepelného výměníku z hliníku radiátorů TOMTON"/>
    <x v="1"/>
    <s v="1.4 Chemical sciences"/>
    <s v="Electrochemistry (dry cells, batteries, fuel cells, corrosion metals, electrolysis)"/>
    <x v="0"/>
    <x v="3"/>
    <n v="0"/>
    <n v="0"/>
    <n v="0"/>
    <n v="0"/>
    <n v="1"/>
    <n v="0"/>
  </r>
  <r>
    <s v="Rezorty"/>
    <s v="Ministerstvo průmyslu a obchodu"/>
    <n v="25794787"/>
    <x v="94"/>
    <s v="SVÚOM s.r.o."/>
    <n v="191876068"/>
    <s v="P"/>
    <s v="Přínos k poznání"/>
    <s v="Mindoš, Lubomír"/>
    <s v="Způsob provádění urychlených korozních zkoušek s akcelerovanou ztrátou nezabudovaných těkavých organických látek (VOC) z vrstvy organických povlaků"/>
    <x v="3"/>
    <s v="2.5 Materials engineering"/>
    <s v="Coating and films"/>
    <x v="0"/>
    <x v="0"/>
    <n v="0"/>
    <n v="1"/>
    <n v="0"/>
    <n v="0"/>
    <n v="0"/>
    <n v="0"/>
  </r>
  <r>
    <s v="Rezorty"/>
    <s v="Ministerstvo průmyslu a obchodu"/>
    <n v="25794787"/>
    <x v="94"/>
    <s v="SVÚOM s.r.o."/>
    <n v="192036258"/>
    <s v="V"/>
    <s v="Společenská relevance"/>
    <s v="Geiplová, Hana"/>
    <s v="Vypracování metodického pokynu pro protikorozní ochranu ocelových konstrukcí vodních děl a stanovení technických a kvalitativních požadavků"/>
    <x v="3"/>
    <s v="2.5 Materials engineering"/>
    <s v="Coating and films"/>
    <x v="0"/>
    <x v="1"/>
    <n v="0"/>
    <n v="0"/>
    <n v="1"/>
    <n v="0"/>
    <n v="0"/>
    <n v="0"/>
  </r>
  <r>
    <s v="VŠ"/>
    <s v="Ministerstvo školství, mládeže a tělovýchovy"/>
    <n v="46747885"/>
    <x v="95"/>
    <s v="Technická univerzita v Liberci/Fakulta mechatroniky, informatiky a mezioborových studií"/>
    <n v="191990577"/>
    <s v="R"/>
    <s v="Společenská relevance"/>
    <s v="Březina, Jan;Stebel, Jan;Exner, Pavel;Hybš, Jan"/>
    <s v="Flow123d verze 3.0.0"/>
    <x v="1"/>
    <s v="1.1 Mathematics"/>
    <s v="Applied mathematics"/>
    <x v="0"/>
    <x v="0"/>
    <n v="0"/>
    <n v="1"/>
    <n v="0"/>
    <n v="0"/>
    <n v="0"/>
    <n v="0"/>
  </r>
  <r>
    <s v="VŠ"/>
    <s v="Ministerstvo školství, mládeže a tělovýchovy"/>
    <n v="46747885"/>
    <x v="95"/>
    <s v="Technická univerzita v Liberci/Fakulta textilní"/>
    <n v="191996189"/>
    <s v="B"/>
    <s v="Společenská relevance"/>
    <s v="Hill, Martin;Meloun, Milan;Militký, Jiří"/>
    <s v="Statistická analýza vícerozměrných dat příkladech"/>
    <x v="1"/>
    <s v="1.1 Mathematics"/>
    <s v="Statistics and probability"/>
    <x v="0"/>
    <x v="1"/>
    <n v="0"/>
    <n v="0"/>
    <n v="1"/>
    <n v="0"/>
    <n v="0"/>
    <n v="0"/>
  </r>
  <r>
    <s v="VŠ"/>
    <s v="Ministerstvo školství, mládeže a tělovýchovy"/>
    <n v="46747885"/>
    <x v="95"/>
    <s v="Technická univerzita v Liberci/Fakulta mechatroniky, informatiky a mezioborových studií"/>
    <n v="191990578"/>
    <s v="Z"/>
    <s v="Společenská relevance"/>
    <s v="Nouza, Jan;Červa, Petr;Žďánský, Jindřich;Čihák, Stanislav;Bureš, Kamil"/>
    <s v="Multilingvální platforma pro monitoring a analýzu multimédií"/>
    <x v="1"/>
    <s v="1.2 Computer and information sciences"/>
    <s v="Computer sciences, information science, bioinformathics (hardware development to be 2.2, social aspect to be 5.8)"/>
    <x v="0"/>
    <x v="0"/>
    <n v="0"/>
    <n v="1"/>
    <n v="0"/>
    <n v="0"/>
    <n v="0"/>
    <n v="0"/>
  </r>
  <r>
    <s v="VŠ"/>
    <s v="Ministerstvo školství, mládeže a tělovýchovy"/>
    <n v="46747885"/>
    <x v="95"/>
    <s v="Technická univerzita v Liberci/Ústav pro nanomateriály, pokročilé technologie a inovace"/>
    <n v="191928897"/>
    <s v="Z"/>
    <s v="Přínos k poznání"/>
    <s v="Ševčík, Ladislav;Petrů, Michal;Krčmařík, David;Martinec, Tomáš;Lindr, David"/>
    <s v="Detekce vad v automobilových filtrech"/>
    <x v="1"/>
    <s v="1.2 Computer and information sciences"/>
    <s v="-"/>
    <x v="0"/>
    <x v="2"/>
    <n v="0"/>
    <n v="0"/>
    <n v="0"/>
    <n v="1"/>
    <n v="0"/>
    <n v="0"/>
  </r>
  <r>
    <s v="VŠ"/>
    <s v="Ministerstvo školství, mládeže a tělovýchovy"/>
    <n v="46747885"/>
    <x v="95"/>
    <s v="Technická univerzita v Liberci/Ústav pro nanomateriály, pokročilé technologie a inovace"/>
    <n v="192010465"/>
    <s v="R"/>
    <s v="Společenská relevance"/>
    <s v="Březina, Jan;Srb, Radek;Kopal, Jiří;Richter, Pavel"/>
    <s v="Geomop verze 1.0.0"/>
    <x v="1"/>
    <s v="1.2 Computer and information sciences"/>
    <s v="Computer sciences, information science, bioinformathics (hardware development to be 2.2, social aspect to be 5.8)"/>
    <x v="0"/>
    <x v="2"/>
    <n v="0"/>
    <n v="0"/>
    <n v="0"/>
    <n v="1"/>
    <n v="0"/>
    <n v="0"/>
  </r>
  <r>
    <s v="VŠ"/>
    <s v="Ministerstvo školství, mládeže a tělovýchovy"/>
    <n v="46747885"/>
    <x v="95"/>
    <s v="Technická univerzita v Liberci/Ekonomická fakulta"/>
    <n v="191995992"/>
    <s v="J"/>
    <s v="Přínos k poznání"/>
    <s v="Lamr, Marián;Skrbek, Jan"/>
    <s v="A systems approach to designing a traffic collision avoidance early warning system"/>
    <x v="1"/>
    <s v="1.2 Computer and information sciences"/>
    <s v="Computer sciences, information science, bioinformathics (hardware development to be 2.2, social aspect to be 5.8)"/>
    <x v="0"/>
    <x v="3"/>
    <n v="0"/>
    <n v="0"/>
    <n v="0"/>
    <n v="0"/>
    <n v="1"/>
    <n v="0"/>
  </r>
  <r>
    <s v="VŠ"/>
    <s v="Ministerstvo školství, mládeže a tělovýchovy"/>
    <n v="46747885"/>
    <x v="95"/>
    <s v="Technická univerzita v Liberci/Fakulta mechatroniky, informatiky a mezioborových studií"/>
    <n v="191928200"/>
    <s v="B"/>
    <s v="Přínos k poznání"/>
    <s v="Malík, Michal;Primas, Jiří;Svoboda, Miroslav;Kopecký, Václav"/>
    <s v="Biefeldův-Brownův jev - Elektrohydrodynamické jevy na vysokonapěťovém asymetrickém kondenzátoru"/>
    <x v="1"/>
    <s v="1.3 Physical sciences"/>
    <s v="-"/>
    <x v="0"/>
    <x v="2"/>
    <n v="0"/>
    <n v="0"/>
    <n v="0"/>
    <n v="1"/>
    <n v="0"/>
    <n v="0"/>
  </r>
  <r>
    <s v="VŠ"/>
    <s v="Ministerstvo školství, mládeže a tělovýchovy"/>
    <n v="46747885"/>
    <x v="95"/>
    <s v="Technická univerzita v Liberci/Ústav pro nanomateriály, pokročilé technologie a inovace"/>
    <n v="191996527"/>
    <s v="P"/>
    <s v="Společenská relevance"/>
    <s v="Bobek, Jiří;Habr, Jiří;Seidl, Martin;Běhálek, Luboš"/>
    <s v="Hybridní kompozitní materiál se syntetickou polymerní matricí, vlákny konopí a skleněnými dutými kuličkami"/>
    <x v="1"/>
    <s v="1.4 Chemical sciences"/>
    <s v="Polymer science"/>
    <x v="0"/>
    <x v="2"/>
    <n v="0"/>
    <n v="0"/>
    <n v="0"/>
    <n v="1"/>
    <n v="0"/>
    <n v="0"/>
  </r>
  <r>
    <s v="VŠ"/>
    <s v="Ministerstvo školství, mládeže a tělovýchovy"/>
    <n v="46747885"/>
    <x v="95"/>
    <s v="Technická univerzita v Liberci/Ústav pro nanomateriály, pokročilé technologie a inovace"/>
    <n v="191990625"/>
    <s v="P"/>
    <s v="Společenská relevance"/>
    <s v="Nosek, Jaroslav;Černík, Miroslav;Hrabal, Jaroslav"/>
    <s v="Způsob in-situ sanace horninového prostředí kontaminovaného škodlivými chemickými sloučeninami"/>
    <x v="1"/>
    <s v="1.5 Earth and related environmental sciences"/>
    <s v="Environmental sciences (social aspects to be 5.7)"/>
    <x v="0"/>
    <x v="1"/>
    <n v="0"/>
    <n v="0"/>
    <n v="1"/>
    <n v="0"/>
    <n v="0"/>
    <n v="0"/>
  </r>
  <r>
    <s v="VŠ"/>
    <s v="Ministerstvo školství, mládeže a tělovýchovy"/>
    <n v="46747885"/>
    <x v="95"/>
    <s v="Technická univerzita v Liberci/Ústav pro nanomateriály, pokročilé technologie a inovace"/>
    <n v="191996436"/>
    <s v="P"/>
    <s v="Společenská relevance"/>
    <s v="Nosek, Jaroslav;Černík, Miroslav;Kvapil, Petr"/>
    <s v="Způsob in-situ sanace horninového prostředí kontaminovaného škodlivými chemickými sloučeninami"/>
    <x v="1"/>
    <s v="1.5 Earth and related environmental sciences"/>
    <s v="Environmental sciences (social aspects to be 5.7)"/>
    <x v="0"/>
    <x v="1"/>
    <n v="0"/>
    <n v="0"/>
    <n v="1"/>
    <n v="0"/>
    <n v="0"/>
    <n v="0"/>
  </r>
  <r>
    <s v="VŠ"/>
    <s v="Ministerstvo školství, mládeže a tělovýchovy"/>
    <n v="46747885"/>
    <x v="95"/>
    <s v="Technická univerzita v Liberci/Fakulta mechatroniky, informatiky a mezioborových studií"/>
    <n v="191995914"/>
    <s v="W"/>
    <s v="Společenská relevance"/>
    <s v="Šembera, Jan;Zedek, Lukáš;Schoenherr, Jurgen I."/>
    <s v="Skládkový workshop Žitava-Liberec 2017"/>
    <x v="1"/>
    <s v="1.5 Earth and related environmental sciences"/>
    <s v="Environmental sciences (social aspects to be 5.7)"/>
    <x v="0"/>
    <x v="2"/>
    <n v="0"/>
    <n v="0"/>
    <n v="0"/>
    <n v="1"/>
    <n v="0"/>
    <n v="0"/>
  </r>
  <r>
    <s v="VŠ"/>
    <s v="Ministerstvo školství, mládeže a tělovýchovy"/>
    <n v="46747885"/>
    <x v="95"/>
    <s v="Technická univerzita v Liberci/Fakulta textilní"/>
    <n v="191996102"/>
    <s v="G"/>
    <s v="Společenská relevance"/>
    <s v="Valtera, Jan;Souček, Jiří;Kalous, Tomáš;Baťka, Ondřej;Beran, Jaroslav;Lukáš, David"/>
    <s v="Elektroda pro výrobu směsového nanovlákenného materiálu metodou zvlákňování ve střídavém elektrickém poli"/>
    <x v="3"/>
    <s v="2.10 Nano-technology"/>
    <s v="Nano-materials (production and properties)"/>
    <x v="0"/>
    <x v="0"/>
    <n v="0"/>
    <n v="1"/>
    <n v="0"/>
    <n v="0"/>
    <n v="0"/>
    <n v="0"/>
  </r>
  <r>
    <s v="VŠ"/>
    <s v="Ministerstvo školství, mládeže a tělovýchovy"/>
    <n v="46747885"/>
    <x v="95"/>
    <s v="Technická univerzita v Liberci/Fakulta textilní"/>
    <n v="191996163"/>
    <s v="C"/>
    <s v="Společenská relevance"/>
    <s v="Křemenáková, Dana;Militký, Jiří;Venkataraman, Mohanapriya;Mishra, Rajesh"/>
    <s v="Thermal Insulation and Porosity—From Macro- to Nanoscale"/>
    <x v="3"/>
    <s v="2.10 Nano-technology"/>
    <s v="Nano-processes (applications on nano-scale); (biomaterials to be 2.9)"/>
    <x v="0"/>
    <x v="0"/>
    <n v="0"/>
    <n v="1"/>
    <n v="0"/>
    <n v="0"/>
    <n v="0"/>
    <n v="0"/>
  </r>
  <r>
    <s v="VŠ"/>
    <s v="Ministerstvo školství, mládeže a tělovýchovy"/>
    <n v="46747885"/>
    <x v="95"/>
    <s v="Technická univerzita v Liberci/Ústav pro nanomateriály, pokročilé technologie a inovace"/>
    <n v="191996489"/>
    <s v="P"/>
    <s v="Společenská relevance"/>
    <s v="Beran, Jaroslav;Valtera, Jan;Bílek, Martin;Skřivánek, Josef;Baťka, Ondřej;Lukáš, David;Pokorný, Pavel;Kalous, Tomáš;Soukupová, Julie;Kuželová Košťáková, Eva"/>
    <s v="Způsob výroby polymerních nanovláken elektrickým zvlákňováním roztoku nebo taveniny polymeru, zvlákňovací elektroda pro tento způsob, a zařízení pro výrobu polymerních nanovláken osazené alespoň jednou touto zvlákňovací elektrodou"/>
    <x v="3"/>
    <s v="2.10 Nano-technology"/>
    <s v="Nano-materials (production and properties)"/>
    <x v="0"/>
    <x v="0"/>
    <n v="0"/>
    <n v="1"/>
    <n v="0"/>
    <n v="0"/>
    <n v="0"/>
    <n v="0"/>
  </r>
  <r>
    <s v="VŠ"/>
    <s v="Ministerstvo školství, mládeže a tělovýchovy"/>
    <n v="46747885"/>
    <x v="95"/>
    <s v="Technická univerzita v Liberci/Fakulta mechatroniky, informatiky a mezioborových studií"/>
    <n v="191995918"/>
    <s v="P"/>
    <s v="Společenská relevance"/>
    <s v="Šrámek, Rudolf;Koukolíková, Ludmila;Beran, Leoš;Horčička, Jiří"/>
    <s v="Method of determining appearance properties of yarn and apparatus for making the same"/>
    <x v="3"/>
    <s v="2.2 Electrical engineering, Electronic engineering, Information engineering"/>
    <s v="Robotics and automatic control"/>
    <x v="0"/>
    <x v="1"/>
    <n v="0"/>
    <n v="0"/>
    <n v="1"/>
    <n v="0"/>
    <n v="0"/>
    <n v="0"/>
  </r>
  <r>
    <s v="VŠ"/>
    <s v="Ministerstvo školství, mládeže a tělovýchovy"/>
    <n v="46747885"/>
    <x v="95"/>
    <s v="Technická univerzita v Liberci/Ústav pro nanomateriály, pokročilé technologie a inovace"/>
    <n v="191901858"/>
    <s v="F"/>
    <s v="Přínos k poznání"/>
    <s v="Černohorský, Josef;Diblík, Martin;Horák, Marcel;Kučera, Libor;Kotek, Vojtěch"/>
    <s v="Ergometr"/>
    <x v="3"/>
    <s v="2.2 Electrical engineering, Electronic engineering, Information engineering"/>
    <s v="-"/>
    <x v="0"/>
    <x v="1"/>
    <n v="0"/>
    <n v="0"/>
    <n v="1"/>
    <n v="0"/>
    <n v="0"/>
    <n v="0"/>
  </r>
  <r>
    <s v="VŠ"/>
    <s v="Ministerstvo školství, mládeže a tělovýchovy"/>
    <n v="46747885"/>
    <x v="95"/>
    <s v="Technická univerzita v Liberci/Fakulta mechatroniky, informatiky a mezioborových studií"/>
    <n v="191990557"/>
    <s v="G"/>
    <s v="Přínos k poznání"/>
    <s v="Černohorský, Josef;Horák, Marcel;Kučera, Libor;Kotek, Vojtěch;Diblík, Martin"/>
    <s v="Prototyp pohybového léčebného přístroje"/>
    <x v="3"/>
    <s v="2.2 Electrical engineering, Electronic engineering, Information engineering"/>
    <s v="Robotics and automatic control"/>
    <x v="0"/>
    <x v="2"/>
    <n v="0"/>
    <n v="0"/>
    <n v="0"/>
    <n v="1"/>
    <n v="0"/>
    <n v="0"/>
  </r>
  <r>
    <s v="VŠ"/>
    <s v="Ministerstvo školství, mládeže a tělovýchovy"/>
    <n v="46747885"/>
    <x v="95"/>
    <s v="Technická univerzita v Liberci/Fakulta strojní"/>
    <n v="191995664"/>
    <s v="P"/>
    <s v="Společenská relevance"/>
    <s v="Beran, Jaroslav;Kopal, Jaroslav;Kazda, František"/>
    <s v="Roller for scraping hair on the surface of felt semi-finished products and a device for scraping hair on the surface of felt semi-finished products equipped with this roller"/>
    <x v="3"/>
    <s v="2.3 Mechanical engineering"/>
    <s v="Applied mechanics"/>
    <x v="0"/>
    <x v="1"/>
    <n v="0"/>
    <n v="0"/>
    <n v="1"/>
    <n v="0"/>
    <n v="0"/>
    <n v="0"/>
  </r>
  <r>
    <s v="VŠ"/>
    <s v="Ministerstvo školství, mládeže a tělovýchovy"/>
    <n v="46747885"/>
    <x v="95"/>
    <s v="Technická univerzita v Liberci/Fakulta strojní"/>
    <n v="192045999"/>
    <s v="F"/>
    <s v="Společenská relevance"/>
    <s v="Jacina, Petr;Sieratovski, Jaroslav;Tvaroh, Jaroslav;Petrů, Michal;Ševčík, Ladislav;Mašín, Ivan;Martinec, Tomáš;Novák, Ondřej"/>
    <s v="Protipovodňová zábrana"/>
    <x v="3"/>
    <s v="2.3 Mechanical engineering"/>
    <s v="Applied mechanics"/>
    <x v="0"/>
    <x v="1"/>
    <n v="0"/>
    <n v="0"/>
    <n v="1"/>
    <n v="0"/>
    <n v="0"/>
    <n v="0"/>
  </r>
  <r>
    <s v="VŠ"/>
    <s v="Ministerstvo školství, mládeže a tělovýchovy"/>
    <n v="46747885"/>
    <x v="95"/>
    <s v="Technická univerzita v Liberci/Fakulta strojní"/>
    <n v="192046000"/>
    <s v="F"/>
    <s v="Společenská relevance"/>
    <s v="Jacina, Petr;Sieratovski, Jaroslav;Tvaroh, Jaroslav;Petrů, Michal;Ševčík, Ladislav;Mašín, Ivan;Martinec, Tomáš;Novák, Ondřej"/>
    <s v="Mobilní protipovodňová deska"/>
    <x v="3"/>
    <s v="2.3 Mechanical engineering"/>
    <s v="Applied mechanics"/>
    <x v="0"/>
    <x v="1"/>
    <n v="0"/>
    <n v="0"/>
    <n v="1"/>
    <n v="0"/>
    <n v="0"/>
    <n v="0"/>
  </r>
  <r>
    <s v="VŠ"/>
    <s v="Ministerstvo školství, mládeže a tělovýchovy"/>
    <n v="46747885"/>
    <x v="95"/>
    <s v="Technická univerzita v Liberci/Ústav pro nanomateriály, pokročilé technologie a inovace"/>
    <n v="191990621"/>
    <s v="F"/>
    <s v="Přínos k poznání"/>
    <s v="Ševčík, Ladislav;Martinec, Tomáš;Petrů, Michal;Matějček, Karel;Brýdl, Oldřich"/>
    <s v="Vyhřívaný laminační válec pro laminační zařízení, a laminační zařízení osazené tímto laminačním válcem"/>
    <x v="3"/>
    <s v="2.3 Mechanical engineering"/>
    <s v="Applied mechanics"/>
    <x v="0"/>
    <x v="1"/>
    <n v="0"/>
    <n v="0"/>
    <n v="1"/>
    <n v="0"/>
    <n v="0"/>
    <n v="0"/>
  </r>
  <r>
    <s v="VŠ"/>
    <s v="Ministerstvo školství, mládeže a tělovýchovy"/>
    <n v="46747885"/>
    <x v="95"/>
    <s v="Technická univerzita v Liberci/Ústav pro nanomateriály, pokročilé technologie a inovace"/>
    <n v="191990639"/>
    <s v="F"/>
    <s v="Přínos k poznání"/>
    <s v="Petrů, Michal;Potěšil, Antonín;Večerník, Josef;Ševčík, Ladislav;Srb, Pavel;Martinec, Tomáš"/>
    <s v="Zařízení pro ukládání vlákenné výztuže na jádro vláknové kompozitní konstrukce"/>
    <x v="3"/>
    <s v="2.3 Mechanical engineering"/>
    <s v="Applied mechanics"/>
    <x v="0"/>
    <x v="1"/>
    <n v="0"/>
    <n v="0"/>
    <n v="1"/>
    <n v="0"/>
    <n v="0"/>
    <n v="0"/>
  </r>
  <r>
    <s v="VŠ"/>
    <s v="Ministerstvo školství, mládeže a tělovýchovy"/>
    <n v="46747885"/>
    <x v="95"/>
    <s v="Technická univerzita v Liberci/Fakulta strojní"/>
    <n v="191990536"/>
    <s v="G"/>
    <s v="Společenská relevance"/>
    <s v="Pechar, Jaroslav;Horák, Marcel;Hotař, Vlastimil;Novotný, František;Starý, Michal"/>
    <s v="Funkční vzorek matovacího modulu pro plošné vzorování plochého skla k instalaci na průmyslový robot"/>
    <x v="3"/>
    <s v="2.3 Mechanical engineering"/>
    <s v="Mechanical engineering"/>
    <x v="0"/>
    <x v="2"/>
    <n v="0"/>
    <n v="0"/>
    <n v="0"/>
    <n v="1"/>
    <n v="0"/>
    <n v="0"/>
  </r>
  <r>
    <s v="VŠ"/>
    <s v="Ministerstvo školství, mládeže a tělovýchovy"/>
    <n v="46747885"/>
    <x v="95"/>
    <s v="Technická univerzita v Liberci/Fakulta strojní"/>
    <n v="191995670"/>
    <s v="G"/>
    <s v="Přínos k poznání"/>
    <s v="Keller, Petr"/>
    <s v="Duální tisková hlava pro technologii FLM"/>
    <x v="3"/>
    <s v="2.3 Mechanical engineering"/>
    <s v="Applied mechanics"/>
    <x v="0"/>
    <x v="2"/>
    <n v="0"/>
    <n v="0"/>
    <n v="0"/>
    <n v="1"/>
    <n v="0"/>
    <n v="0"/>
  </r>
  <r>
    <s v="VŠ"/>
    <s v="Ministerstvo školství, mládeže a tělovýchovy"/>
    <n v="46747885"/>
    <x v="95"/>
    <s v="Technická univerzita v Liberci/Fakulta strojní"/>
    <n v="191995763"/>
    <s v="P"/>
    <s v="Společenská relevance"/>
    <s v="Pokorný, Pavel;Lukáš, David;Mikeš, Petr;Chvojka, Jiří;Kuželová Košťáková, Eva;Beran, Jaroslav;Bílek, Martin;Valtera, Jan;Amler, Evžen;Buzgo, Matej;Míčková, Andrea;Lubomír, Kociš"/>
    <s v="Method for production of polymeric nanofibers by spinning of solution or melt of polymer in electric field, and a linear formation from polymeric nanofibers prepared by this method"/>
    <x v="3"/>
    <s v="2.3 Mechanical engineering"/>
    <s v="Applied mechanics"/>
    <x v="0"/>
    <x v="2"/>
    <n v="0"/>
    <n v="0"/>
    <n v="0"/>
    <n v="1"/>
    <n v="0"/>
    <n v="0"/>
  </r>
  <r>
    <s v="VŠ"/>
    <s v="Ministerstvo školství, mládeže a tělovýchovy"/>
    <n v="46747885"/>
    <x v="95"/>
    <s v="Technická univerzita v Liberci/Ústav pro nanomateriály, pokročilé technologie a inovace"/>
    <n v="191928954"/>
    <s v="G"/>
    <s v="Přínos k poznání"/>
    <s v="Novotný, František;Starý, Michal;Horák, Marcel;Hotař, Vlastimil;Matúšek, Ondřej"/>
    <s v="Podtlaková úchopná hlavice"/>
    <x v="3"/>
    <s v="2.3 Mechanical engineering"/>
    <s v="-"/>
    <x v="0"/>
    <x v="3"/>
    <n v="0"/>
    <n v="0"/>
    <n v="0"/>
    <n v="0"/>
    <n v="1"/>
    <n v="0"/>
  </r>
  <r>
    <s v="VŠ"/>
    <s v="Ministerstvo školství, mládeže a tělovýchovy"/>
    <n v="46747885"/>
    <x v="95"/>
    <s v="Technická univerzita v Liberci/Ústav pro nanomateriály, pokročilé technologie a inovace"/>
    <n v="191928955"/>
    <s v="G"/>
    <s v="Přínos k poznání"/>
    <s v="Novotný, František;Starý, Michal;Horák, Marcel;Hotař, Vlastimil;Matúšek, Ondřej"/>
    <s v="Magnetická úchopná hlavice"/>
    <x v="3"/>
    <s v="2.3 Mechanical engineering"/>
    <s v="-"/>
    <x v="0"/>
    <x v="3"/>
    <n v="0"/>
    <n v="0"/>
    <n v="0"/>
    <n v="0"/>
    <n v="1"/>
    <n v="0"/>
  </r>
  <r>
    <s v="VŠ"/>
    <s v="Ministerstvo školství, mládeže a tělovýchovy"/>
    <n v="46747885"/>
    <x v="95"/>
    <s v="Technická univerzita v Liberci/Ústav pro nanomateriály, pokročilé technologie a inovace"/>
    <n v="191928956"/>
    <s v="G"/>
    <s v="Přínos k poznání"/>
    <s v="Novotný, František;Starý, Michal;Horák, Marcel;Hotař, Vlastimil;Matúšek, Ondřej"/>
    <s v="Mechanická úchopná hlavice"/>
    <x v="3"/>
    <s v="2.3 Mechanical engineering"/>
    <s v="-"/>
    <x v="0"/>
    <x v="3"/>
    <n v="0"/>
    <n v="0"/>
    <n v="0"/>
    <n v="0"/>
    <n v="1"/>
    <n v="0"/>
  </r>
  <r>
    <s v="VŠ"/>
    <s v="Ministerstvo školství, mládeže a tělovýchovy"/>
    <n v="46747885"/>
    <x v="95"/>
    <s v="Technická univerzita v Liberci/Ústav pro nanomateriály, pokročilé technologie a inovace"/>
    <n v="191990638"/>
    <s v="G"/>
    <s v="Přínos k poznání"/>
    <s v="Martinec, Tomáš;Petrů, Michal;Ševčík, Ladislav;Brýdl, Oldřich"/>
    <s v="Laminační válec s ohřevem na principu radiace"/>
    <x v="3"/>
    <s v="2.3 Mechanical engineering"/>
    <s v="Applied mechanics"/>
    <x v="0"/>
    <x v="3"/>
    <n v="0"/>
    <n v="0"/>
    <n v="0"/>
    <n v="0"/>
    <n v="1"/>
    <n v="0"/>
  </r>
  <r>
    <s v="VŠ"/>
    <s v="Ministerstvo školství, mládeže a tělovýchovy"/>
    <n v="46747885"/>
    <x v="95"/>
    <s v="Technická univerzita v Liberci/Fakulta strojní"/>
    <n v="191970850"/>
    <s v="Z"/>
    <s v="Společenská relevance"/>
    <s v="Moravec, Jaromír;Nováková, Iva;Tejc, Josef"/>
    <s v="Ověřená technologie oprav creepově odolných komponent z materiálu GX12CrMoVNb9-1"/>
    <x v="3"/>
    <s v="2.5 Materials engineering"/>
    <s v="Materials engineering"/>
    <x v="0"/>
    <x v="0"/>
    <n v="0"/>
    <n v="1"/>
    <n v="0"/>
    <n v="0"/>
    <n v="0"/>
    <n v="0"/>
  </r>
  <r>
    <s v="VŠ"/>
    <s v="Ministerstvo školství, mládeže a tělovýchovy"/>
    <n v="46747885"/>
    <x v="95"/>
    <s v="Technická univerzita v Liberci/Fakulta textilní"/>
    <n v="191996063"/>
    <s v="P"/>
    <s v="Společenská relevance"/>
    <s v="Louda, Petr;Dejl, Radim"/>
    <s v="Způsob výroby balisticky odolného kompozitu pro osobní ochranný pancíř"/>
    <x v="3"/>
    <s v="2.5 Materials engineering"/>
    <s v="Composites (including laminates, reinforced plastics, cermets, combined natural and synthetic fibre fabrics; filled composites)"/>
    <x v="0"/>
    <x v="0"/>
    <n v="0"/>
    <n v="1"/>
    <n v="0"/>
    <n v="0"/>
    <n v="0"/>
    <n v="0"/>
  </r>
  <r>
    <s v="VŠ"/>
    <s v="Ministerstvo školství, mládeže a tělovýchovy"/>
    <n v="46747885"/>
    <x v="95"/>
    <s v="Technická univerzita v Liberci/Fakulta strojní"/>
    <n v="191970849"/>
    <s v="Z"/>
    <s v="Společenská relevance"/>
    <s v="Moravec, Jaromír;Nováková, Iva;Tejc, Josef"/>
    <s v="Ověřená technologie oprav creepově odolných komponent z materiálu GX23CrMoV12-1"/>
    <x v="3"/>
    <s v="2.5 Materials engineering"/>
    <s v="Materials engineering"/>
    <x v="0"/>
    <x v="1"/>
    <n v="0"/>
    <n v="0"/>
    <n v="1"/>
    <n v="0"/>
    <n v="0"/>
    <n v="0"/>
  </r>
  <r>
    <s v="VŠ"/>
    <s v="Ministerstvo školství, mládeže a tělovýchovy"/>
    <n v="46747885"/>
    <x v="95"/>
    <s v="Technická univerzita v Liberci/Fakulta strojní"/>
    <n v="191970851"/>
    <s v="Z"/>
    <s v="Společenská relevance"/>
    <s v="Moravec, Jaromír;Nováková, Iva;Tejc, Josef"/>
    <s v="Ověřená technologie oprav creepově odolných komponent z materiálu G17CrMoV5-10"/>
    <x v="3"/>
    <s v="2.5 Materials engineering"/>
    <s v="Materials engineering"/>
    <x v="0"/>
    <x v="1"/>
    <n v="0"/>
    <n v="0"/>
    <n v="1"/>
    <n v="0"/>
    <n v="0"/>
    <n v="0"/>
  </r>
  <r>
    <s v="VŠ"/>
    <s v="Ministerstvo školství, mládeže a tělovýchovy"/>
    <n v="46747885"/>
    <x v="95"/>
    <s v="Technická univerzita v Liberci/Fakulta textilní"/>
    <n v="191996195"/>
    <s v="P"/>
    <s v="Společenská relevance"/>
    <s v="Hes, Luboš;Doležal, Ivan;Bal, Kausik"/>
    <s v="Způsob a zařízení k stanovení tepelného odporu izolační vrstvy"/>
    <x v="3"/>
    <s v="2.5 Materials engineering"/>
    <s v="Textiles; including synthetic dyes, colours, fibres (nanoscale  materials  to  be  2.10; biomaterials to be 2.9)"/>
    <x v="0"/>
    <x v="1"/>
    <n v="0"/>
    <n v="0"/>
    <n v="1"/>
    <n v="0"/>
    <n v="0"/>
    <n v="0"/>
  </r>
  <r>
    <s v="VŠ"/>
    <s v="Ministerstvo školství, mládeže a tělovýchovy"/>
    <n v="46747885"/>
    <x v="95"/>
    <s v="Technická univerzita v Liberci/Fakulta textilní"/>
    <n v="192035712"/>
    <s v="B"/>
    <s v="Společenská relevance"/>
    <s v="Militký, Jiří;Křemenáková, Dana;Wiener, Jakub;Křížová, Hana"/>
    <s v="Konzervace a restaurování novodobých knihovních fondů"/>
    <x v="3"/>
    <s v="2.5 Materials engineering"/>
    <s v="Textiles; including synthetic dyes, colours, fibres (nanoscale  materials  to  be  2.10; biomaterials to be 2.9)"/>
    <x v="0"/>
    <x v="1"/>
    <n v="0"/>
    <n v="0"/>
    <n v="1"/>
    <n v="0"/>
    <n v="0"/>
    <n v="0"/>
  </r>
  <r>
    <s v="VŠ"/>
    <s v="Ministerstvo školství, mládeže a tělovýchovy"/>
    <n v="46747885"/>
    <x v="95"/>
    <s v="Technická univerzita v Liberci/Fakulta strojní"/>
    <n v="191990540"/>
    <s v="P"/>
    <s v="Společenská relevance"/>
    <s v="Habr, Jiří;Běhálek, Luboš;Lenfeld, Petr;Bobek, Jiří"/>
    <s v="Polymerní kompozit se skleněnými dutými mikrokuličkami a uhlíkovými vlákny"/>
    <x v="3"/>
    <s v="2.5 Materials engineering"/>
    <s v="Composites (including laminates, reinforced plastics, cermets, combined natural and synthetic fibre fabrics; filled composites)"/>
    <x v="0"/>
    <x v="2"/>
    <n v="0"/>
    <n v="0"/>
    <n v="0"/>
    <n v="1"/>
    <n v="0"/>
    <n v="0"/>
  </r>
  <r>
    <s v="VŠ"/>
    <s v="Ministerstvo školství, mládeže a tělovýchovy"/>
    <n v="46747885"/>
    <x v="95"/>
    <s v="Technická univerzita v Liberci/Fakulta textilní"/>
    <n v="191990601"/>
    <s v="F"/>
    <s v="Společenská relevance"/>
    <s v="Wiener, Jakub;Havelka, Antonín"/>
    <s v="Plošná textilie, tkanina nebo pletenina zejména pro potahy automobilových sedaček"/>
    <x v="3"/>
    <s v="2.5 Materials engineering"/>
    <s v="Textiles; including synthetic dyes, colours, fibres (nanoscale  materials  to  be  2.10; biomaterials to be 2.9)"/>
    <x v="0"/>
    <x v="3"/>
    <n v="0"/>
    <n v="0"/>
    <n v="0"/>
    <n v="0"/>
    <n v="1"/>
    <n v="0"/>
  </r>
  <r>
    <s v="VŠ"/>
    <s v="Ministerstvo školství, mládeže a tělovýchovy"/>
    <n v="46747885"/>
    <x v="95"/>
    <s v="Technická univerzita v Liberci/Fakulta textilní"/>
    <n v="191996036"/>
    <s v="B"/>
    <s v="Společenská relevance"/>
    <s v="Vik, Michal"/>
    <s v="Colorimetry in Textile Industry"/>
    <x v="3"/>
    <s v="2.5 Materials engineering"/>
    <s v="Textiles; including synthetic dyes, colours, fibres (nanoscale  materials  to  be  2.10; biomaterials to be 2.9)"/>
    <x v="0"/>
    <x v="3"/>
    <n v="0"/>
    <n v="0"/>
    <n v="0"/>
    <n v="0"/>
    <n v="1"/>
    <n v="0"/>
  </r>
  <r>
    <s v="VŠ"/>
    <s v="Ministerstvo školství, mládeže a tělovýchovy"/>
    <n v="46747885"/>
    <x v="95"/>
    <s v="Technická univerzita v Liberci/Fakulta textilní"/>
    <n v="191996120"/>
    <s v="F"/>
    <s v="Společenská relevance"/>
    <s v="Tunáková, Veronika;Militký, Jiří;Hrubošová, Zuzana;Večerník, Josef"/>
    <s v="Textilie pro ochranu elektronických nosičů informací"/>
    <x v="3"/>
    <s v="2.5 Materials engineering"/>
    <s v="Textiles; including synthetic dyes, colours, fibres (nanoscale  materials  to  be  2.10; biomaterials to be 2.9)"/>
    <x v="0"/>
    <x v="3"/>
    <n v="0"/>
    <n v="0"/>
    <n v="0"/>
    <n v="0"/>
    <n v="1"/>
    <n v="0"/>
  </r>
  <r>
    <s v="VŠ"/>
    <s v="Ministerstvo školství, mládeže a tělovýchovy"/>
    <n v="46747885"/>
    <x v="95"/>
    <s v="Technická univerzita v Liberci/Ústav pro nanomateriály, pokročilé technologie a inovace"/>
    <n v="191901855"/>
    <s v="F"/>
    <s v="Přínos k poznání"/>
    <s v="Nosek, Jaroslav;Antoš, Vojtěch;Cádrová, Lucie"/>
    <s v="Reaktor pro laboratorní modelování sanace kontaminované vody"/>
    <x v="3"/>
    <s v="2.7 Environmental engineering"/>
    <s v="-"/>
    <x v="0"/>
    <x v="1"/>
    <n v="0"/>
    <n v="0"/>
    <n v="1"/>
    <n v="0"/>
    <n v="0"/>
    <n v="0"/>
  </r>
  <r>
    <s v="VŠ"/>
    <s v="Ministerstvo školství, mládeže a tělovýchovy"/>
    <n v="46747885"/>
    <x v="95"/>
    <s v="Technická univerzita v Liberci/Ústav pro nanomateriály, pokročilé technologie a inovace"/>
    <n v="191990640"/>
    <s v="P"/>
    <s v="Přínos k poznání"/>
    <s v="Dvořák, Lukáš;Dolina, Jan"/>
    <s v="Polymerní matrice pro přípravu membrány a membrána vytvořená z polymerní matrice"/>
    <x v="3"/>
    <s v="2.8 Environmental biotechnology"/>
    <s v="Environmental biotechnology"/>
    <x v="0"/>
    <x v="2"/>
    <n v="0"/>
    <n v="0"/>
    <n v="0"/>
    <n v="1"/>
    <n v="0"/>
    <n v="0"/>
  </r>
  <r>
    <s v="VŠ"/>
    <s v="Ministerstvo školství, mládeže a tělovýchovy"/>
    <n v="46747885"/>
    <x v="95"/>
    <s v="Technická univerzita v Liberci/Ústav pro nanomateriály, pokročilé technologie a inovace"/>
    <n v="191990642"/>
    <s v="F"/>
    <s v="Přínos k poznání"/>
    <s v="Dvořák, Lukáš;Nechanická, Magda;Dolinová, Iva;Dolina, Jan;Lederer, Tomáš;Šnajdar, Ondřej;Beneš, Petr;Minařík, Miroslav;Kamas, Jiří;Vilhelm, Zdeněk"/>
    <s v="Nosič mikrobiální biomasy pro biotechnologickou a environmentální praxi"/>
    <x v="3"/>
    <s v="2.8 Environmental biotechnology"/>
    <s v="Environmental biotechnology"/>
    <x v="0"/>
    <x v="2"/>
    <n v="0"/>
    <n v="0"/>
    <n v="0"/>
    <n v="1"/>
    <n v="0"/>
    <n v="0"/>
  </r>
  <r>
    <s v="VŠ"/>
    <s v="Ministerstvo školství, mládeže a tělovýchovy"/>
    <n v="46747885"/>
    <x v="95"/>
    <s v="Technická univerzita v Liberci/Ekonomická fakulta"/>
    <n v="191995993"/>
    <s v="B"/>
    <s v="Společenská relevance"/>
    <s v="Kocourek, Aleš;Šimanová, Jana"/>
    <s v="Comprehensive Economic and Trade Agreement between Canada and the European union and Its Member States - Assessing Impacts on the Czech Economy"/>
    <x v="4"/>
    <s v="5.2 Economics and Business"/>
    <s v="Applied Economics, Econometrics"/>
    <x v="0"/>
    <x v="0"/>
    <n v="0"/>
    <n v="1"/>
    <n v="0"/>
    <n v="0"/>
    <n v="0"/>
    <n v="0"/>
  </r>
  <r>
    <s v="VŠ"/>
    <s v="Ministerstvo školství, mládeže a tělovýchovy"/>
    <n v="46747885"/>
    <x v="95"/>
    <s v="Technická univerzita v Liberci/Ekonomická fakulta"/>
    <n v="191962669"/>
    <s v="B"/>
    <s v="Společenská relevance"/>
    <s v="Rydvalová, Petra;Jáč, Ivan;Karhanová Horynová, Eva;Štichhauerová, Eva;Zbránková, Magdalena;Antlová, Klára;Petrů, Naděžda;Vacek, Jiří"/>
    <s v="Typologie a hodnocení vitality rodinného podnikání"/>
    <x v="4"/>
    <s v="5.2 Economics and Business"/>
    <s v="Business and management"/>
    <x v="0"/>
    <x v="1"/>
    <n v="0"/>
    <n v="0"/>
    <n v="1"/>
    <n v="0"/>
    <n v="0"/>
    <n v="0"/>
  </r>
  <r>
    <s v="VŠ"/>
    <s v="Ministerstvo školství, mládeže a tělovýchovy"/>
    <n v="46747885"/>
    <x v="95"/>
    <s v="Technická univerzita v Liberci/Ekonomická fakulta"/>
    <n v="191962673"/>
    <s v="R"/>
    <s v="Společenská relevance"/>
    <s v="Rydvalová, Petra;Semerádová, Tereza;Antlová, Klára;Michálik, Juraj;Popelínský, Lubomír"/>
    <s v="Typologie a vitalita rodinného podnikání (Znalostní portál)"/>
    <x v="4"/>
    <s v="5.2 Economics and Business"/>
    <s v="Business and management"/>
    <x v="0"/>
    <x v="1"/>
    <n v="0"/>
    <n v="0"/>
    <n v="1"/>
    <n v="0"/>
    <n v="0"/>
    <n v="0"/>
  </r>
  <r>
    <s v="VŠ"/>
    <s v="Ministerstvo školství, mládeže a tělovýchovy"/>
    <n v="46747885"/>
    <x v="95"/>
    <s v="Technická univerzita v Liberci/Ekonomická fakulta"/>
    <n v="191962664"/>
    <s v="B"/>
    <s v="Společenská relevance"/>
    <s v="Antlová, Klára;Rydvalová, Petra;Lamr, Marián"/>
    <s v="Vztah studentů k podnikání"/>
    <x v="4"/>
    <s v="5.2 Economics and Business"/>
    <s v="Applied Economics, Econometrics"/>
    <x v="0"/>
    <x v="2"/>
    <n v="0"/>
    <n v="0"/>
    <n v="0"/>
    <n v="1"/>
    <n v="0"/>
    <n v="0"/>
  </r>
  <r>
    <s v="VŠ"/>
    <s v="Ministerstvo školství, mládeže a tělovýchovy"/>
    <n v="46747885"/>
    <x v="95"/>
    <s v="Technická univerzita v Liberci/Ekonomická fakulta"/>
    <n v="191995995"/>
    <s v="B"/>
    <s v="Společenská relevance"/>
    <s v="Maršíková, Kateřina;Švermová, Pavla;Myslivcová, Světlana;Macháčková, Vendula"/>
    <s v="Personální marketing a budování značky zaměstnavatele"/>
    <x v="4"/>
    <s v="5.2 Economics and Business"/>
    <s v="Business and management"/>
    <x v="0"/>
    <x v="2"/>
    <n v="0"/>
    <n v="0"/>
    <n v="0"/>
    <n v="1"/>
    <n v="0"/>
    <n v="0"/>
  </r>
  <r>
    <s v="VŠ"/>
    <s v="Ministerstvo školství, mládeže a tělovýchovy"/>
    <n v="46747885"/>
    <x v="95"/>
    <s v="Technická univerzita v Liberci/Ekonomická fakulta"/>
    <n v="191996020"/>
    <s v="B"/>
    <s v="Společenská relevance"/>
    <s v="Kraft, Jiří;Zajcev, Aleksandr;Zajcev, Vladimir"/>
    <s v="Discovering the Lean Production Secrets on the Verge of Industry 4.0"/>
    <x v="4"/>
    <s v="5.2 Economics and Business"/>
    <s v="Industrial relations"/>
    <x v="0"/>
    <x v="3"/>
    <n v="0"/>
    <n v="0"/>
    <n v="0"/>
    <n v="0"/>
    <n v="1"/>
    <n v="0"/>
  </r>
  <r>
    <s v="VŠ"/>
    <s v="Ministerstvo školství, mládeže a tělovýchovy"/>
    <n v="46747885"/>
    <x v="95"/>
    <s v="Technická univerzita v Liberci/Fakulta přírodovědně-humanitní a pedagogická"/>
    <n v="191996271"/>
    <s v="B"/>
    <s v="Společenská relevance"/>
    <s v="Umlauf, Václav;Fojtová, Romana;Spalová, Barbora;Trebická, Ivana;Priščáková, Laura"/>
    <s v="Ruprechtice: veřejný prostor podle mentálních map"/>
    <x v="4"/>
    <s v="5.4 Sociology"/>
    <s v="Sociology"/>
    <x v="0"/>
    <x v="1"/>
    <n v="0"/>
    <n v="0"/>
    <n v="1"/>
    <n v="0"/>
    <n v="0"/>
    <n v="0"/>
  </r>
  <r>
    <s v="VŠ"/>
    <s v="Ministerstvo školství, mládeže a tělovýchovy"/>
    <n v="46747885"/>
    <x v="95"/>
    <s v="Technická univerzita v Liberci/Fakulta přírodovědně-humanitní a pedagogická"/>
    <n v="191996254"/>
    <s v="C"/>
    <s v="Společenská relevance"/>
    <s v="Murgaš, František;Klobučník, Michal"/>
    <s v="Community Well-Being or Quality of Place? A Few Notes and Their Application in Czech Republic"/>
    <x v="4"/>
    <s v="5.4 Sociology"/>
    <s v="Sociology"/>
    <x v="0"/>
    <x v="2"/>
    <n v="0"/>
    <n v="0"/>
    <n v="0"/>
    <n v="1"/>
    <n v="0"/>
    <n v="0"/>
  </r>
  <r>
    <s v="VŠ"/>
    <s v="Ministerstvo školství, mládeže a tělovýchovy"/>
    <n v="46747885"/>
    <x v="95"/>
    <s v="Technická univerzita v Liberci/Ekonomická fakulta"/>
    <n v="191962672"/>
    <s v="N"/>
    <s v="Společenská relevance"/>
    <s v="Šmída, Jiří;Rydvalová, Petra;Štichhauerová, Eva"/>
    <s v="Rodinné podniky v obcích České republiky"/>
    <x v="4"/>
    <s v="5.7 Social and economic geography"/>
    <s v="Cultural and economic geography"/>
    <x v="0"/>
    <x v="2"/>
    <n v="0"/>
    <n v="0"/>
    <n v="0"/>
    <n v="1"/>
    <n v="0"/>
    <n v="0"/>
  </r>
  <r>
    <s v="VŠ"/>
    <s v="Ministerstvo školství, mládeže a tělovýchovy"/>
    <n v="46747885"/>
    <x v="95"/>
    <s v="Technická univerzita v Liberci/Fakulta přírodovědně-humanitní a pedagogická"/>
    <n v="191892350"/>
    <s v="B"/>
    <s v="Přínos k poznání"/>
    <s v="Kasperová, Dana;Kasper, Tomáš"/>
    <s v="Německé mládežnické hnutí a spolky mládeže v ČSR v letech 1918-1933"/>
    <x v="2"/>
    <s v="6.1 History and Archaeology"/>
    <s v="-"/>
    <x v="0"/>
    <x v="1"/>
    <n v="0"/>
    <n v="0"/>
    <n v="1"/>
    <n v="0"/>
    <n v="0"/>
    <n v="0"/>
  </r>
  <r>
    <s v="VŠ"/>
    <s v="Ministerstvo školství, mládeže a tělovýchovy"/>
    <n v="46747885"/>
    <x v="95"/>
    <s v="Technická univerzita v Liberci/Fakulta přírodovědně-humanitní a pedagogická"/>
    <n v="191996331"/>
    <s v="E"/>
    <s v="Společenská relevance"/>
    <s v="Šmída, Jiří;Vrbík, Daniel;Böhm, Hynek;Severýnová Popková, Klára;Hásek, Jan;Rous, Ivan;Potocki, Jacek;Wiater, Przemysław"/>
    <s v="Mapy Jizerských hor"/>
    <x v="2"/>
    <s v="6.1 History and Archaeology"/>
    <s v="History (history of science and technology to be 6.3, history of specific sciences to be under the respective headings)"/>
    <x v="0"/>
    <x v="1"/>
    <n v="0"/>
    <n v="0"/>
    <n v="1"/>
    <n v="0"/>
    <n v="0"/>
    <n v="0"/>
  </r>
  <r>
    <s v="VŠ"/>
    <s v="Ministerstvo školství, mládeže a tělovýchovy"/>
    <n v="46747885"/>
    <x v="95"/>
    <s v="Technická univerzita v Liberci/Fakulta přírodovědně-humanitní a pedagogická"/>
    <n v="191996287"/>
    <s v="B"/>
    <s v="Společenská relevance"/>
    <s v="Pažout, Jaroslav"/>
    <s v="Trestněprávní perzekuce odpůrců režimu v Československu v období takzvané normalizace (1969-1989)"/>
    <x v="2"/>
    <s v="6.1 History and Archaeology"/>
    <s v="History (history of science and technology to be 6.3, history of specific sciences to be under the respective headings)"/>
    <x v="0"/>
    <x v="2"/>
    <n v="0"/>
    <n v="0"/>
    <n v="0"/>
    <n v="1"/>
    <n v="0"/>
    <n v="0"/>
  </r>
  <r>
    <s v="VŠ"/>
    <s v="Ministerstvo školství, mládeže a tělovýchovy"/>
    <n v="46747885"/>
    <x v="95"/>
    <s v="Technická univerzita v Liberci/Fakulta přírodovědně-humanitní a pedagogická"/>
    <n v="191996294"/>
    <s v="C"/>
    <s v="Přínos k poznání"/>
    <s v="Melanová, Miloslava;Lhotová, Markéta;Lhotová, Markéta;Portmann, Kateřina;Anděl, Rudolf"/>
    <s v="První rozvoj města za Redernů (1551/1558–1621)"/>
    <x v="2"/>
    <s v="6.1 History and Archaeology"/>
    <s v="History (history of science and technology to be 6.3, history of specific sciences to be under the respective headings)"/>
    <x v="0"/>
    <x v="2"/>
    <n v="0"/>
    <n v="0"/>
    <n v="0"/>
    <n v="1"/>
    <n v="0"/>
    <n v="0"/>
  </r>
  <r>
    <s v="VŠ"/>
    <s v="Ministerstvo školství, mládeže a tělovýchovy"/>
    <n v="46747885"/>
    <x v="95"/>
    <s v="Technická univerzita v Liberci/Fakulta přírodovědně-humanitní a pedagogická"/>
    <n v="191928675"/>
    <s v="C"/>
    <s v="Přínos k poznání"/>
    <s v="Novotný, Pavel"/>
    <s v="„Semester des experimentellen Schaffens“. Zur tschechischen auditiven Poesie der 60-er Jahre im internationalen Kontext"/>
    <x v="2"/>
    <s v="6.2 Languages and Literature"/>
    <s v="-"/>
    <x v="0"/>
    <x v="0"/>
    <n v="0"/>
    <n v="1"/>
    <n v="0"/>
    <n v="0"/>
    <n v="0"/>
    <n v="0"/>
  </r>
  <r>
    <s v="VŠ"/>
    <s v="Ministerstvo školství, mládeže a tělovýchovy"/>
    <n v="46747885"/>
    <x v="95"/>
    <s v="Technická univerzita v Liberci/Fakulta umění a architektury"/>
    <n v="191996348"/>
    <s v="O"/>
    <s v="Společenská relevance"/>
    <s v="Davidová, Marie"/>
    <s v="Living in Bio-Climatic Layers: An Investigation of Cappadocian Caves in Relation to Today’s Design and Its Futures"/>
    <x v="2"/>
    <s v="6.4 Arts (arts, history of arts, performing arts, music)"/>
    <s v="Architectural design"/>
    <x v="0"/>
    <x v="2"/>
    <n v="0"/>
    <n v="0"/>
    <n v="0"/>
    <n v="1"/>
    <n v="0"/>
    <n v="0"/>
  </r>
  <r>
    <s v="VŠ"/>
    <s v="Ministerstvo školství, mládeže a tělovýchovy"/>
    <n v="46747885"/>
    <x v="95"/>
    <s v="Technická univerzita v Liberci/Fakulta umění a architektury"/>
    <n v="191996349"/>
    <s v="O"/>
    <s v="Společenská relevance"/>
    <s v="Davidová, Marie"/>
    <s v="Responsive Transformer: The Bio-Robotic Adaptive Architecture"/>
    <x v="2"/>
    <s v="6.4 Arts (arts, history of arts, performing arts, music)"/>
    <s v="Architectural design"/>
    <x v="0"/>
    <x v="2"/>
    <n v="0"/>
    <n v="0"/>
    <n v="0"/>
    <n v="1"/>
    <n v="0"/>
    <n v="0"/>
  </r>
  <r>
    <s v="VŠ"/>
    <s v="Ministerstvo školství, mládeže a tělovýchovy"/>
    <n v="46747885"/>
    <x v="95"/>
    <s v="Technická univerzita v Liberci/Fakulta umění a architektury"/>
    <n v="191996350"/>
    <s v="O"/>
    <s v="Společenská relevance"/>
    <s v="Davidová, Marie"/>
    <s v="Co-Habited, Co-Lived, Co-Designed and Co-Created Eco-Systemic Responsiveness in Systemic Approach to Architectural Performance: A Case Study on Interaction of Performative Solid Wood Envelope Ray and Algae"/>
    <x v="2"/>
    <s v="6.4 Arts (arts, history of arts, performing arts, music)"/>
    <s v="Architectural design"/>
    <x v="0"/>
    <x v="2"/>
    <n v="0"/>
    <n v="0"/>
    <n v="0"/>
    <n v="1"/>
    <n v="0"/>
    <n v="0"/>
  </r>
  <r>
    <s v="VŠ"/>
    <s v="Ministerstvo školství, mládeže a tělovýchovy"/>
    <n v="46747885"/>
    <x v="95"/>
    <s v="Technická univerzita v Liberci/Fakulta textilní"/>
    <n v="191901816"/>
    <s v="P"/>
    <s v="Společenská relevance"/>
    <s v="Wiener, Jakub"/>
    <s v="Způsob funkcionalizace celulózových vláken nebo textilního útvaru tvořeného alespoň částečně celulózovými vlákny, textilní útvar funkcionalizovaný tímto způsobem, a aktivní krytí pro rány a kožní defekty"/>
    <x v="1"/>
    <n v="10600"/>
    <n v="10600"/>
    <x v="1"/>
    <x v="0"/>
    <n v="0"/>
    <n v="1"/>
    <n v="0"/>
    <n v="0"/>
    <n v="0"/>
    <n v="0"/>
  </r>
  <r>
    <s v="VŠ"/>
    <s v="Ministerstvo školství, mládeže a tělovýchovy"/>
    <n v="46747885"/>
    <x v="95"/>
    <s v="Technická univerzita v Liberci/Fakulta strojní"/>
    <n v="191901732"/>
    <s v="F"/>
    <s v="Společenská relevance"/>
    <s v="Brdlík, Pavel;Seidl, Martin;Nováková, Iva;Šafka, Jiří"/>
    <s v="Konstrukční úprava jader a prvků tvořících a obklopujících tvarovou dutinu výrobního nástroje umožňující jejich chlazení zkapalněnými technickými plyny"/>
    <x v="3"/>
    <n v="20300"/>
    <n v="20300"/>
    <x v="1"/>
    <x v="2"/>
    <n v="0"/>
    <n v="0"/>
    <n v="0"/>
    <n v="1"/>
    <n v="0"/>
    <n v="0"/>
  </r>
  <r>
    <s v="VŠ"/>
    <s v="Ministerstvo školství, mládeže a tělovýchovy"/>
    <n v="46747885"/>
    <x v="95"/>
    <s v="Technická univerzita v Liberci/Fakulta strojní"/>
    <n v="191901733"/>
    <s v="F"/>
    <s v="Společenská relevance"/>
    <s v="Brdlík, Pavel;Kůsa, Petr"/>
    <s v="Temperační jednotka s ovládacím zařízením"/>
    <x v="3"/>
    <n v="20300"/>
    <n v="20300"/>
    <x v="1"/>
    <x v="2"/>
    <n v="0"/>
    <n v="0"/>
    <n v="0"/>
    <n v="1"/>
    <n v="0"/>
    <n v="0"/>
  </r>
  <r>
    <s v="VŠ"/>
    <s v="Ministerstvo školství, mládeže a tělovýchovy"/>
    <n v="46747885"/>
    <x v="95"/>
    <s v="Technická univerzita v Liberci/Fakulta strojní"/>
    <n v="191901740"/>
    <s v="F"/>
    <s v="Společenská relevance"/>
    <s v="Habr, Jiří;Lenfeld, Petr;Běhálek, Luboš;Seidl, Martin;Bobek, Jiří"/>
    <s v="Hybridní polymerní kompozit s vlákny přírodního původu a skleněnými dutými kuličkami"/>
    <x v="3"/>
    <n v="20300"/>
    <n v="20300"/>
    <x v="1"/>
    <x v="3"/>
    <n v="0"/>
    <n v="0"/>
    <n v="0"/>
    <n v="0"/>
    <n v="1"/>
    <n v="0"/>
  </r>
  <r>
    <s v="VŠ"/>
    <s v="Ministerstvo školství, mládeže a tělovýchovy"/>
    <n v="46747885"/>
    <x v="95"/>
    <s v="Technická univerzita v Liberci/Fakulta strojní"/>
    <n v="191901741"/>
    <s v="F"/>
    <s v="Společenská relevance"/>
    <s v="Habr, Jiří;Lenfeld, Petr;Běhálek, Luboš;Bobek, Jiří;Seidl, Martin;Lukeš, Michal;Severa, Zdeněk;Kopeček, Jan"/>
    <s v="Polymerní kompozit s přírodními vlákny a lehčenou matricí"/>
    <x v="3"/>
    <n v="20300"/>
    <n v="20300"/>
    <x v="1"/>
    <x v="3"/>
    <n v="0"/>
    <n v="0"/>
    <n v="0"/>
    <n v="0"/>
    <n v="1"/>
    <n v="0"/>
  </r>
  <r>
    <s v="VŠ"/>
    <s v="Ministerstvo školství, mládeže a tělovýchovy"/>
    <n v="46747885"/>
    <x v="95"/>
    <s v="Technická univerzita v Liberci/Fakulta strojní"/>
    <n v="191901751"/>
    <s v="P"/>
    <s v="Společenská relevance"/>
    <s v="Dvořák, Václav;Vít, Tomáš;Chlup, Jaroslav;Hazuka, Filip"/>
    <s v="Entalpický výměník tepla"/>
    <x v="3"/>
    <n v="20300"/>
    <n v="20300"/>
    <x v="1"/>
    <x v="3"/>
    <n v="0"/>
    <n v="0"/>
    <n v="0"/>
    <n v="0"/>
    <n v="1"/>
    <n v="0"/>
  </r>
  <r>
    <s v="VŠ"/>
    <s v="Ministerstvo školství, mládeže a tělovýchovy"/>
    <n v="46747885"/>
    <x v="95"/>
    <s v="Technická univerzita v Liberci/Fakulta textilní"/>
    <n v="191901796"/>
    <s v="P"/>
    <s v="Společenská relevance"/>
    <s v="Horáková, Jana;Mikeš, Petr;Jenčová, Věra;Chvojka, Jiří;Lukáš, David;Šaman, Aleš"/>
    <s v="Cévní náhrada, zejména maloprůměrová cévní náhrada"/>
    <x v="3"/>
    <n v="20500"/>
    <n v="20500"/>
    <x v="1"/>
    <x v="2"/>
    <n v="0"/>
    <n v="0"/>
    <n v="0"/>
    <n v="1"/>
    <n v="0"/>
    <n v="0"/>
  </r>
  <r>
    <s v="VŠ"/>
    <s v="Ministerstvo školství, mládeže a tělovýchovy"/>
    <n v="46747885"/>
    <x v="95"/>
    <s v="Technická univerzita v Liberci/Fakulta textilní"/>
    <n v="191901801"/>
    <s v="F"/>
    <s v="Společenská relevance"/>
    <s v="Špánková, Jana;Kolčavová, Brigita"/>
    <s v="Pletená cévní náhrada – graft a stentgraft obsahující tuto pletenou cévní náhradu"/>
    <x v="3"/>
    <n v="20500"/>
    <n v="20500"/>
    <x v="1"/>
    <x v="2"/>
    <n v="0"/>
    <n v="0"/>
    <n v="0"/>
    <n v="1"/>
    <n v="0"/>
    <n v="0"/>
  </r>
  <r>
    <s v="VŠ"/>
    <s v="Ministerstvo školství, mládeže a tělovýchovy"/>
    <n v="46747885"/>
    <x v="95"/>
    <s v="Technická univerzita v Liberci/Fakulta textilní"/>
    <n v="191901806"/>
    <s v="F"/>
    <s v="Společenská relevance"/>
    <s v="Kolčavová, Brigita;Špánková, Jana"/>
    <s v="Tkaná náhrada cévy – graft, a stengraft obsahující tuto tkanou náhradu"/>
    <x v="3"/>
    <n v="20500"/>
    <n v="20500"/>
    <x v="1"/>
    <x v="2"/>
    <n v="0"/>
    <n v="0"/>
    <n v="0"/>
    <n v="1"/>
    <n v="0"/>
    <n v="0"/>
  </r>
  <r>
    <s v="VŠ"/>
    <s v="Ministerstvo školství, mládeže a tělovýchovy"/>
    <n v="46747885"/>
    <x v="95"/>
    <s v="Technická univerzita v Liberci/Fakulta textilní"/>
    <n v="191901808"/>
    <s v="P"/>
    <s v="Společenská relevance"/>
    <s v="Havelka, Antonín;Kůs, Zdeněk;Glombíková, Viera;Komárková, Petra"/>
    <s v="Vrchní potahová textilie automobilové sedačky"/>
    <x v="3"/>
    <n v="20500"/>
    <n v="20500"/>
    <x v="1"/>
    <x v="2"/>
    <n v="0"/>
    <n v="0"/>
    <n v="0"/>
    <n v="1"/>
    <n v="0"/>
    <n v="0"/>
  </r>
  <r>
    <s v="VŠ"/>
    <s v="Ministerstvo školství, mládeže a tělovýchovy"/>
    <n v="46747885"/>
    <x v="95"/>
    <s v="Technická univerzita v Liberci/Ústav pro nanomateriály, pokročilé technologie a inovace"/>
    <n v="191901830"/>
    <s v="P"/>
    <s v="Společenská relevance"/>
    <s v="Jiříčková, Lucie;Kvapilová, Štěpánka;Černík, Miroslav;Nosek, Jaroslav;Uhlík, Jan;Záruba, Jiří;Vaněček, Michal;Brož, Milan;Franěk, Jan"/>
    <s v="Tepelně vodivá hmota na bázi geopolymeru"/>
    <x v="3"/>
    <n v="21100"/>
    <n v="21100"/>
    <x v="1"/>
    <x v="1"/>
    <n v="0"/>
    <n v="0"/>
    <n v="1"/>
    <n v="0"/>
    <n v="0"/>
    <n v="0"/>
  </r>
  <r>
    <s v="VŠ"/>
    <s v="Ministerstvo školství, mládeže a tělovýchovy"/>
    <n v="46747885"/>
    <x v="95"/>
    <s v="Technická univerzita v Liberci/Ústav pro nanomateriály, pokročilé technologie a inovace"/>
    <n v="191901840"/>
    <s v="F"/>
    <s v="Společenská relevance"/>
    <s v="Petrů, Michal;Mašín, Ivan;Krčmařík, David;Kovář, Radovan;Srb, Pavel"/>
    <s v="Zařízení pro kontrolu kvality laserem vytvořených značek nebo popisů"/>
    <x v="3"/>
    <n v="20300"/>
    <n v="20300"/>
    <x v="1"/>
    <x v="2"/>
    <n v="0"/>
    <n v="0"/>
    <n v="0"/>
    <n v="1"/>
    <n v="0"/>
    <n v="0"/>
  </r>
  <r>
    <s v="VŠ"/>
    <s v="Ministerstvo školství, mládeže a tělovýchovy"/>
    <n v="46747885"/>
    <x v="95"/>
    <s v="Technická univerzita v Liberci/Ústav pro nanomateriály, pokročilé technologie a inovace"/>
    <n v="191901841"/>
    <s v="G"/>
    <s v="Společenská relevance"/>
    <s v="Petrů, Michal;Mašín, Ivan;Krčmařík, David;Srb, Pavel"/>
    <s v="Funkční prototyp zařízení pro kontrolu kvality laserem vytvořených značek nebo popisů"/>
    <x v="3"/>
    <n v="20300"/>
    <n v="20300"/>
    <x v="1"/>
    <x v="2"/>
    <n v="0"/>
    <n v="0"/>
    <n v="0"/>
    <n v="1"/>
    <n v="0"/>
    <n v="0"/>
  </r>
  <r>
    <s v="VŠ"/>
    <s v="Ministerstvo školství, mládeže a tělovýchovy"/>
    <n v="46747885"/>
    <x v="95"/>
    <s v="Technická univerzita v Liberci/Ústav pro nanomateriály, pokročilé technologie a inovace"/>
    <n v="191901846"/>
    <s v="G"/>
    <s v="Společenská relevance"/>
    <s v="Dvořák, Lukáš;Dolina, Jan;Nechanická, Magda"/>
    <s v="Propagátor pro kolonizaci nosičů v biofiltračních aplikacích"/>
    <x v="3"/>
    <n v="20800"/>
    <n v="20800"/>
    <x v="1"/>
    <x v="1"/>
    <n v="0"/>
    <n v="0"/>
    <n v="1"/>
    <n v="0"/>
    <n v="0"/>
    <n v="0"/>
  </r>
  <r>
    <s v="VŠ"/>
    <s v="Ministerstvo školství, mládeže a tělovýchovy"/>
    <n v="46747885"/>
    <x v="95"/>
    <s v="Technická univerzita v Liberci/Ústav pro nanomateriály, pokročilé technologie a inovace"/>
    <n v="191901848"/>
    <s v="G"/>
    <s v="Společenská relevance"/>
    <s v="Martinec, Tomáš;Petrů, Michal;Ševčík, Ladislav;Brýdl, Oldřich"/>
    <s v="Prototyp nové příruby pro upevnění válce laminátoru"/>
    <x v="3"/>
    <n v="20300"/>
    <n v="20300"/>
    <x v="1"/>
    <x v="2"/>
    <n v="0"/>
    <n v="0"/>
    <n v="0"/>
    <n v="1"/>
    <n v="0"/>
    <n v="0"/>
  </r>
  <r>
    <s v="VŠ"/>
    <s v="Ministerstvo školství, mládeže a tělovýchovy"/>
    <n v="46747885"/>
    <x v="95"/>
    <s v="Technická univerzita v Liberci/Ústav pro nanomateriály, pokročilé technologie a inovace"/>
    <n v="191901854"/>
    <s v="F"/>
    <s v="Společenská relevance"/>
    <s v="Parma, Petr"/>
    <s v="Pasivní vzorkovač s nanovlákennou vrstvou"/>
    <x v="3"/>
    <n v="21000"/>
    <n v="21000"/>
    <x v="1"/>
    <x v="2"/>
    <n v="0"/>
    <n v="0"/>
    <n v="0"/>
    <n v="1"/>
    <n v="0"/>
    <n v="0"/>
  </r>
  <r>
    <s v="VŠ"/>
    <s v="Ministerstvo školství, mládeže a tělovýchovy"/>
    <n v="46747885"/>
    <x v="95"/>
    <s v="Technická univerzita v Liberci/Fakulta strojní"/>
    <n v="191927821"/>
    <s v="P"/>
    <s v="Společenská relevance"/>
    <s v="Louda, Petr;Rozek, Zbigniew;Fijalkowski, Mateusz;Louda, Martin;Hořejš, Slavomír"/>
    <s v="Povlakované nástroje závitořezné z rychlořezné oceli, zejména závitníky"/>
    <x v="3"/>
    <n v="20300"/>
    <n v="20300"/>
    <x v="1"/>
    <x v="2"/>
    <n v="0"/>
    <n v="0"/>
    <n v="0"/>
    <n v="1"/>
    <n v="0"/>
    <n v="0"/>
  </r>
  <r>
    <s v="VŠ"/>
    <s v="Ministerstvo školství, mládeže a tělovýchovy"/>
    <n v="46747885"/>
    <x v="95"/>
    <s v="Technická univerzita v Liberci/Fakulta strojní"/>
    <n v="191927822"/>
    <s v="P"/>
    <s v="Společenská relevance"/>
    <s v="Louda, Petr;Rozek, Zbigniew;Fijalkowski, Mateusz;Louda, Martin;Hořejš, Slavomír"/>
    <s v="Vodicí kladky z tvrzené oceli pro tažení drátu"/>
    <x v="3"/>
    <n v="20300"/>
    <n v="20300"/>
    <x v="1"/>
    <x v="2"/>
    <n v="0"/>
    <n v="0"/>
    <n v="0"/>
    <n v="1"/>
    <n v="0"/>
    <n v="0"/>
  </r>
  <r>
    <s v="VŠ"/>
    <s v="Ministerstvo školství, mládeže a tělovýchovy"/>
    <n v="46747885"/>
    <x v="95"/>
    <s v="Technická univerzita v Liberci/Fakulta strojní"/>
    <n v="191927884"/>
    <s v="P"/>
    <s v="Společenská relevance"/>
    <s v="Machuta, Jiří;Nová, Iva"/>
    <s v="Zařízení pro měření velikosti plynové vrstvy mezi odlitkem a slévárenskou formou"/>
    <x v="3"/>
    <n v="20300"/>
    <n v="20300"/>
    <x v="1"/>
    <x v="2"/>
    <n v="0"/>
    <n v="0"/>
    <n v="0"/>
    <n v="1"/>
    <n v="0"/>
    <n v="0"/>
  </r>
  <r>
    <s v="VŠ"/>
    <s v="Ministerstvo školství, mládeže a tělovýchovy"/>
    <n v="46747885"/>
    <x v="95"/>
    <s v="Technická univerzita v Liberci/Fakulta strojní"/>
    <n v="191927885"/>
    <s v="P"/>
    <s v="Společenská relevance"/>
    <s v="Nová, Iva;Machuta, Jiří;Nováková, Iva"/>
    <s v="Formovací směs pro výrobu forem a jader"/>
    <x v="3"/>
    <n v="20300"/>
    <n v="20300"/>
    <x v="1"/>
    <x v="2"/>
    <n v="0"/>
    <n v="0"/>
    <n v="0"/>
    <n v="1"/>
    <n v="0"/>
    <n v="0"/>
  </r>
  <r>
    <s v="VŠ"/>
    <s v="Ministerstvo školství, mládeže a tělovýchovy"/>
    <n v="46747885"/>
    <x v="95"/>
    <s v="Technická univerzita v Liberci/Fakulta strojní"/>
    <n v="191927948"/>
    <s v="G"/>
    <s v="Společenská relevance"/>
    <s v="Kovalenko, Iaroslav"/>
    <s v="Kompaktní DLP 3D tiskárna"/>
    <x v="3"/>
    <n v="20300"/>
    <n v="20300"/>
    <x v="1"/>
    <x v="2"/>
    <n v="0"/>
    <n v="0"/>
    <n v="0"/>
    <n v="1"/>
    <n v="0"/>
    <n v="0"/>
  </r>
  <r>
    <s v="VŠ"/>
    <s v="Ministerstvo školství, mládeže a tělovýchovy"/>
    <n v="46747885"/>
    <x v="95"/>
    <s v="Technická univerzita v Liberci/Fakulta strojní"/>
    <n v="191927959"/>
    <s v="P"/>
    <s v="Společenská relevance"/>
    <s v="Beran, Jaroslav;Kaniok, Jozef;Procházka, Vratislav;Kašpárek, Michal"/>
    <s v="Způsob navíjení samonosné cívky a samonosná cívka s křížovým návinem spodní niti pro šicí stroje"/>
    <x v="3"/>
    <n v="20300"/>
    <n v="20300"/>
    <x v="1"/>
    <x v="2"/>
    <n v="0"/>
    <n v="0"/>
    <n v="0"/>
    <n v="1"/>
    <n v="0"/>
    <n v="0"/>
  </r>
  <r>
    <s v="VŠ"/>
    <s v="Ministerstvo školství, mládeže a tělovýchovy"/>
    <n v="46747885"/>
    <x v="95"/>
    <s v="Technická univerzita v Liberci/Fakulta strojní"/>
    <n v="191927964"/>
    <s v="P"/>
    <s v="Společenská relevance"/>
    <s v="Hanuš, Jaroslav;Ševčík, Ladislav;Konečný, Martin;Rydlo, Pavel"/>
    <s v="Zařízení pro vytváření textilie definované tloušťky"/>
    <x v="3"/>
    <n v="20300"/>
    <n v="20300"/>
    <x v="1"/>
    <x v="2"/>
    <n v="0"/>
    <n v="0"/>
    <n v="0"/>
    <n v="1"/>
    <n v="0"/>
    <n v="0"/>
  </r>
  <r>
    <s v="VŠ"/>
    <s v="Ministerstvo školství, mládeže a tělovýchovy"/>
    <n v="46747885"/>
    <x v="95"/>
    <s v="Technická univerzita v Liberci/Fakulta strojní"/>
    <n v="191927987"/>
    <s v="P"/>
    <s v="Společenská relevance"/>
    <s v="Beran, Jaroslav;Kopal, Jaroslav;Kazda, František"/>
    <s v="Kotouč pro vyčesávání vlasu na povrchu plstěných polotovarů a zařízení pro vyčesávání vlasu na povrchu plstěných polotovarů osazené tímto kotoučem"/>
    <x v="3"/>
    <n v="20300"/>
    <n v="20300"/>
    <x v="1"/>
    <x v="2"/>
    <n v="0"/>
    <n v="0"/>
    <n v="0"/>
    <n v="1"/>
    <n v="0"/>
    <n v="0"/>
  </r>
  <r>
    <s v="VŠ"/>
    <s v="Ministerstvo školství, mládeže a tělovýchovy"/>
    <n v="46747885"/>
    <x v="95"/>
    <s v="Technická univerzita v Liberci/Fakulta strojní"/>
    <n v="191928064"/>
    <s v="G"/>
    <s v="Společenská relevance"/>
    <s v="Shynkarenko, Andrii;Krotov, Anton;Moučka, Michal"/>
    <s v="Device for the collection and twisting fibers"/>
    <x v="3"/>
    <n v="20300"/>
    <n v="20300"/>
    <x v="1"/>
    <x v="1"/>
    <n v="0"/>
    <n v="0"/>
    <n v="1"/>
    <n v="0"/>
    <n v="0"/>
    <n v="0"/>
  </r>
  <r>
    <s v="VŠ"/>
    <s v="Ministerstvo školství, mládeže a tělovýchovy"/>
    <n v="46747885"/>
    <x v="95"/>
    <s v="Technická univerzita v Liberci/Fakulta mechatroniky, informatiky a mezioborových studií"/>
    <n v="191928130"/>
    <s v="P"/>
    <s v="Společenská relevance"/>
    <s v="Svoboda, Miroslav;Slavík, Lubomír;Kolář, Milan"/>
    <s v="Zařízení k symetrizaci zatížení třífázové elektrické sítě"/>
    <x v="3"/>
    <n v="20200"/>
    <n v="20200"/>
    <x v="1"/>
    <x v="1"/>
    <n v="0"/>
    <n v="0"/>
    <n v="1"/>
    <n v="0"/>
    <n v="0"/>
    <n v="0"/>
  </r>
  <r>
    <s v="VŠ"/>
    <s v="Ministerstvo školství, mládeže a tělovýchovy"/>
    <n v="46747885"/>
    <x v="95"/>
    <s v="Technická univerzita v Liberci/Fakulta mechatroniky, informatiky a mezioborových studií"/>
    <n v="191928145"/>
    <s v="P"/>
    <s v="Společenská relevance"/>
    <s v="Svoboda, Miroslav;Musilová, Blažena;Slavík, Lubomír"/>
    <s v="Způsob měření svěrných účinků oblečení na měkký povrch lidského těla v místě vzájemných kontaktů a zařízení k provádění tohoto způsobu"/>
    <x v="3"/>
    <n v="20200"/>
    <n v="20200"/>
    <x v="1"/>
    <x v="2"/>
    <n v="0"/>
    <n v="0"/>
    <n v="0"/>
    <n v="1"/>
    <n v="0"/>
    <n v="0"/>
  </r>
  <r>
    <s v="VŠ"/>
    <s v="Ministerstvo školství, mládeže a tělovýchovy"/>
    <n v="46747885"/>
    <x v="95"/>
    <s v="Technická univerzita v Liberci/Fakulta mechatroniky, informatiky a mezioborových studií"/>
    <n v="191928173"/>
    <s v="P"/>
    <s v="Společenská relevance"/>
    <s v="Záda, Václav;Brabec, Pavel;Voženílek, Robert"/>
    <s v="TRAVELLING VEHICLE WHEEL"/>
    <x v="3"/>
    <n v="20300"/>
    <n v="20300"/>
    <x v="1"/>
    <x v="1"/>
    <n v="0"/>
    <n v="0"/>
    <n v="1"/>
    <n v="0"/>
    <n v="0"/>
    <n v="0"/>
  </r>
  <r>
    <s v="VŠ"/>
    <s v="Ministerstvo školství, mládeže a tělovýchovy"/>
    <n v="46747885"/>
    <x v="95"/>
    <s v="Technická univerzita v Liberci/Fakulta textilní"/>
    <n v="191928397"/>
    <s v="P"/>
    <s v="Společenská relevance"/>
    <s v="Beran, Jaroslav;Valtera, Jan;Bílek, Martin;Baťka, Ondřej;Skřivánek, Josef;Žabka, Petr;Komárek, Jiří;Lukáš, David;Pokorný, Pavel;Košťáková, Eva;Mikeš, Petr;Chvojka, Jiří;Kalous, Tomáš;Sanetrník, Filip"/>
    <s v="Lineární vlákenný útvar s pláštěm z polymerních nanovláken obalujícím nosný lineární útvar tvořící jádro, způsob a zařízení k jeho výrobě"/>
    <x v="3"/>
    <n v="21000"/>
    <n v="21000"/>
    <x v="1"/>
    <x v="0"/>
    <n v="0"/>
    <n v="1"/>
    <n v="0"/>
    <n v="0"/>
    <n v="0"/>
    <n v="0"/>
  </r>
  <r>
    <s v="VŠ"/>
    <s v="Ministerstvo školství, mládeže a tělovýchovy"/>
    <n v="46747885"/>
    <x v="95"/>
    <s v="Technická univerzita v Liberci/Fakulta textilní"/>
    <n v="191928455"/>
    <s v="P"/>
    <s v="Společenská relevance"/>
    <s v="Kolčavová, Brigita;Sanetrník, Filip"/>
    <s v="Způsob výroby plošného útvaru obsahujícího alespoň jedno vlákno a/nebo lineární útvar, který není zpracovatelný standardními textilními technologiemi, plošný útvar vytvořený tímto způsobem a prostorový útvar vytvořený z tohoto plošného útvaru"/>
    <x v="3"/>
    <n v="20500"/>
    <n v="20500"/>
    <x v="1"/>
    <x v="3"/>
    <n v="0"/>
    <n v="0"/>
    <n v="0"/>
    <n v="0"/>
    <n v="1"/>
    <n v="0"/>
  </r>
  <r>
    <s v="VŠ"/>
    <s v="Ministerstvo školství, mládeže a tělovýchovy"/>
    <n v="46747885"/>
    <x v="95"/>
    <s v="Technická univerzita v Liberci/Fakulta textilní"/>
    <n v="191928459"/>
    <s v="F"/>
    <s v="Společenská relevance"/>
    <s v="Havelka, Antonín;Kůs, Zdeněk"/>
    <s v="Oděv zejména pro pacienty a osoby se sníženou pohyblivostí, zejména osoby upoutané na lůžko"/>
    <x v="3"/>
    <n v="20500"/>
    <n v="20500"/>
    <x v="1"/>
    <x v="3"/>
    <n v="0"/>
    <n v="0"/>
    <n v="0"/>
    <n v="0"/>
    <n v="1"/>
    <n v="0"/>
  </r>
  <r>
    <s v="VŠ"/>
    <s v="Ministerstvo školství, mládeže a tělovýchovy"/>
    <n v="46747885"/>
    <x v="95"/>
    <s v="Technická univerzita v Liberci/Ústav pro nanomateriály, pokročilé technologie a inovace"/>
    <n v="191928797"/>
    <s v="P"/>
    <s v="Společenská relevance"/>
    <s v="Louda, Petr;Borůvková, Karolína;Voleský, Lukáš;Bakalova, Totka"/>
    <s v="Způsob modifikace průmyslově dodávané chladicí a/nebo mazací procesní kapaliny užívané v průběhu třískového obrábění kovových materiálů"/>
    <x v="3"/>
    <n v="20500"/>
    <n v="20500"/>
    <x v="1"/>
    <x v="3"/>
    <n v="0"/>
    <n v="0"/>
    <n v="0"/>
    <n v="0"/>
    <n v="1"/>
    <n v="0"/>
  </r>
  <r>
    <s v="VŠ"/>
    <s v="Ministerstvo školství, mládeže a tělovýchovy"/>
    <n v="46747885"/>
    <x v="95"/>
    <s v="Technická univerzita v Liberci/Ústav pro nanomateriály, pokročilé technologie a inovace"/>
    <n v="191928798"/>
    <s v="F"/>
    <s v="Společenská relevance"/>
    <s v="Kovačič, Vladimír;Louda, Petr;Borůvková, Karolína;Voleský, Lukáš;Bakalova, Totka"/>
    <s v="Geopolymerní stavební prvek"/>
    <x v="3"/>
    <n v="20500"/>
    <n v="20500"/>
    <x v="1"/>
    <x v="2"/>
    <n v="0"/>
    <n v="0"/>
    <n v="0"/>
    <n v="1"/>
    <n v="0"/>
    <n v="0"/>
  </r>
  <r>
    <s v="VŠ"/>
    <s v="Ministerstvo školství, mládeže a tělovýchovy"/>
    <n v="46747885"/>
    <x v="95"/>
    <s v="Technická univerzita v Liberci/Ústav pro nanomateriály, pokročilé technologie a inovace"/>
    <n v="191928800"/>
    <s v="P"/>
    <s v="Společenská relevance"/>
    <s v="Fijalkowski, Mateusz;Adach, Kinga Izabela;Kroisová, Dora;Skolimowski, Janusz"/>
    <s v="Metoda získávání nanočástic biomorfního oxidu křemičitého z rostlinných částí charakteristických jeho vysokým obsahem"/>
    <x v="3"/>
    <n v="20900"/>
    <n v="20900"/>
    <x v="1"/>
    <x v="0"/>
    <n v="0"/>
    <n v="1"/>
    <n v="0"/>
    <n v="0"/>
    <n v="0"/>
    <n v="0"/>
  </r>
  <r>
    <s v="VŠ"/>
    <s v="Ministerstvo školství, mládeže a tělovýchovy"/>
    <n v="46747885"/>
    <x v="95"/>
    <s v="Technická univerzita v Liberci/Ústav pro nanomateriály, pokročilé technologie a inovace"/>
    <n v="191928801"/>
    <s v="P"/>
    <s v="Společenská relevance"/>
    <s v="Bakalova, Totka;Kovačič, Vladimír;Louda, Petr"/>
    <s v="Žáruvzdorný geopolymerní kompozit s nízkou měrnou hmotností pro konstrukční prvky protipožárních zábran"/>
    <x v="3"/>
    <n v="20500"/>
    <n v="20500"/>
    <x v="1"/>
    <x v="3"/>
    <n v="0"/>
    <n v="0"/>
    <n v="0"/>
    <n v="0"/>
    <n v="1"/>
    <n v="0"/>
  </r>
  <r>
    <s v="VŠ"/>
    <s v="Ministerstvo školství, mládeže a tělovýchovy"/>
    <n v="46747885"/>
    <x v="95"/>
    <s v="Technická univerzita v Liberci/Ústav pro nanomateriály, pokročilé technologie a inovace"/>
    <n v="191928862"/>
    <s v="G"/>
    <s v="Společenská relevance"/>
    <s v="Doležal, Ivan"/>
    <s v="Smart combined geophysical sensor cell (electronics &amp; firmware)"/>
    <x v="3"/>
    <n v="20200"/>
    <n v="20200"/>
    <x v="1"/>
    <x v="1"/>
    <n v="0"/>
    <n v="0"/>
    <n v="1"/>
    <n v="0"/>
    <n v="0"/>
    <n v="0"/>
  </r>
  <r>
    <s v="VŠ"/>
    <s v="Ministerstvo školství, mládeže a tělovýchovy"/>
    <n v="46747885"/>
    <x v="95"/>
    <s v="Technická univerzita v Liberci/Ústav pro nanomateriály, pokročilé technologie a inovace"/>
    <n v="191928911"/>
    <s v="G"/>
    <s v="Společenská relevance"/>
    <s v="Doležal, Ivan"/>
    <s v="Dálkové odemykání vozu mobilním telefonem"/>
    <x v="3"/>
    <n v="20200"/>
    <n v="20200"/>
    <x v="1"/>
    <x v="1"/>
    <n v="0"/>
    <n v="0"/>
    <n v="1"/>
    <n v="0"/>
    <n v="0"/>
    <n v="0"/>
  </r>
  <r>
    <s v="VŠ"/>
    <s v="Ministerstvo školství, mládeže a tělovýchovy"/>
    <n v="46747885"/>
    <x v="95"/>
    <s v="Technická univerzita v Liberci/Ústav pro nanomateriály, pokročilé technologie a inovace"/>
    <n v="191928927"/>
    <s v="P"/>
    <s v="Společenská relevance"/>
    <s v="Voženílek, Robert;Zvolský, Tomáš;Starý, Petr;Mikulanin, Lukáš;Lindr, David"/>
    <s v="Způsob nastavování směru proudu plynu nebo kapaliny z trysky a zařízení k provádění tohoto způsobu"/>
    <x v="3"/>
    <n v="20300"/>
    <n v="20300"/>
    <x v="1"/>
    <x v="1"/>
    <n v="0"/>
    <n v="0"/>
    <n v="1"/>
    <n v="0"/>
    <n v="0"/>
    <n v="0"/>
  </r>
  <r>
    <s v="VŠ"/>
    <s v="Ministerstvo školství, mládeže a tělovýchovy"/>
    <n v="46747885"/>
    <x v="95"/>
    <s v="Technická univerzita v Liberci/Ústav pro nanomateriály, pokročilé technologie a inovace"/>
    <n v="191928947"/>
    <s v="F"/>
    <s v="Společenská relevance"/>
    <s v="Bakalova, Totka;Louda, Petr;Kubeš, Roman"/>
    <s v="Olej do převodových systémů nebo pro obrábění kovových materiálů"/>
    <x v="3"/>
    <n v="20300"/>
    <n v="20300"/>
    <x v="1"/>
    <x v="2"/>
    <n v="0"/>
    <n v="0"/>
    <n v="0"/>
    <n v="1"/>
    <n v="0"/>
    <n v="0"/>
  </r>
  <r>
    <s v="VŠ"/>
    <s v="Ministerstvo školství, mládeže a tělovýchovy"/>
    <n v="46747885"/>
    <x v="95"/>
    <s v="Technická univerzita v Liberci/Ústav pro nanomateriály, pokročilé technologie a inovace"/>
    <n v="191928957"/>
    <s v="P"/>
    <s v="Společenská relevance"/>
    <s v="Kroisová, Dora;Fijalkowski, Mateusz;Adach, Kinga Izabela;Skolimowski, Janusz"/>
    <s v="Způsob přečištění biologického odpadu vznikajícího při zpracování zemědělských plodin charakterizovaných vysokým obsahem oxidu křemičitého od nežádoucích doprovodných iontů prvků"/>
    <x v="3"/>
    <n v="20900"/>
    <n v="20900"/>
    <x v="1"/>
    <x v="2"/>
    <n v="0"/>
    <n v="0"/>
    <n v="0"/>
    <n v="1"/>
    <n v="0"/>
    <n v="0"/>
  </r>
  <r>
    <s v="VŠ"/>
    <s v="Ministerstvo školství, mládeže a tělovýchovy"/>
    <n v="46747885"/>
    <x v="95"/>
    <s v="Technická univerzita v Liberci/Fakulta strojní"/>
    <n v="191951032"/>
    <s v="G"/>
    <s v="Společenská relevance"/>
    <s v="Sieratovski, Jaroslav;Petrů, Michal;Ševčík, Ladislav;Tvaroh, Jaroslav;Martinec, Tomáš;Mašín, Ivan"/>
    <s v="Funkční prototyp mobilní protipovodňové desky"/>
    <x v="3"/>
    <n v="20300"/>
    <n v="20300"/>
    <x v="1"/>
    <x v="3"/>
    <n v="0"/>
    <n v="0"/>
    <n v="0"/>
    <n v="0"/>
    <n v="1"/>
    <n v="0"/>
  </r>
  <r>
    <s v="VŠ"/>
    <s v="Ministerstvo školství, mládeže a tělovýchovy"/>
    <n v="46747885"/>
    <x v="95"/>
    <s v="Technická univerzita v Liberci/Fakulta strojní"/>
    <n v="191951033"/>
    <s v="G"/>
    <s v="Společenská relevance"/>
    <s v="Sieratovski, Jaroslav;Šoltys, Marcel;Petrů, Michal;Ševčík, Ladislav;Martinec, Tomáš;Mašín, Ivan"/>
    <s v="Model rolovacího protipožárního uzávěru"/>
    <x v="3"/>
    <n v="20500"/>
    <n v="20500"/>
    <x v="1"/>
    <x v="3"/>
    <n v="0"/>
    <n v="0"/>
    <n v="0"/>
    <n v="0"/>
    <n v="1"/>
    <n v="0"/>
  </r>
  <r>
    <s v="VŠ"/>
    <s v="Ministerstvo školství, mládeže a tělovýchovy"/>
    <n v="46747885"/>
    <x v="95"/>
    <s v="Technická univerzita v Liberci/Fakulta strojní"/>
    <n v="191951034"/>
    <s v="G"/>
    <s v="Společenská relevance"/>
    <s v="Sieratovski, Jaroslav;Šoltys, Marcel;Petrů, Michal;Ševčík, Ladislav;Martinec, Tomáš;Mašín, Ivan"/>
    <s v="Inovovaný požární uzávěr – rolovací vrata"/>
    <x v="3"/>
    <n v="20500"/>
    <n v="20500"/>
    <x v="1"/>
    <x v="3"/>
    <n v="0"/>
    <n v="0"/>
    <n v="0"/>
    <n v="0"/>
    <n v="1"/>
    <n v="0"/>
  </r>
  <r>
    <s v="VŠ"/>
    <s v="Ministerstvo školství, mládeže a tělovýchovy"/>
    <n v="46747885"/>
    <x v="95"/>
    <s v="Technická univerzita v Liberci/Fakulta strojní"/>
    <n v="191928035"/>
    <s v="G"/>
    <s v="Společenská relevance"/>
    <s v="Skřivánek, Josef;Valtera, Jan;Beran, Jaroslav;Bílek, Martin;Vysloužilová, Lucie"/>
    <s v="Koaxiální elektroda pro AC zvlákňování roztoků polymerů"/>
    <x v="3"/>
    <n v="21000"/>
    <n v="21000"/>
    <x v="1"/>
    <x v="4"/>
    <n v="0"/>
    <n v="0"/>
    <n v="0"/>
    <n v="0"/>
    <n v="0"/>
    <n v="0"/>
  </r>
  <r>
    <s v="VŠ"/>
    <s v="Ministerstvo školství, mládeže a tělovýchovy"/>
    <n v="46747885"/>
    <x v="95"/>
    <s v="Technická univerzita v Liberci/Ústav pro nanomateriály, pokročilé technologie a inovace"/>
    <n v="191928890"/>
    <s v="P"/>
    <s v="Společenská relevance"/>
    <s v="Ševčík, Ladislav;Petrů, Michal;Vejrych, David;Nýdrle, Milan"/>
    <s v="Means for application of polymer solution on cord spinning electrode"/>
    <x v="3"/>
    <n v="21000"/>
    <n v="21000"/>
    <x v="1"/>
    <x v="4"/>
    <n v="0"/>
    <n v="0"/>
    <n v="0"/>
    <n v="0"/>
    <n v="0"/>
    <n v="0"/>
  </r>
  <r>
    <s v="VŠ"/>
    <s v="Ministerstvo školství, mládeže a tělovýchovy"/>
    <n v="46747885"/>
    <x v="95"/>
    <s v="Technická univerzita v Liberci/Fakulta textilní"/>
    <n v="191901799"/>
    <s v="F"/>
    <s v="Společenská relevance"/>
    <s v="Pokorný, Pavel;Blažková, Lenka;Skřivánek, Josef;Kalous, Tomáš;Košťáková, Eva;Beran, Jaroslav;Diblík, Martin;Lukáš, David"/>
    <s v="Zařízení pro výrobu nanovláken a/nebo mikrovláken odstředivým zvlákňováním roztoku nebo taveniny polymeru"/>
    <x v="3"/>
    <n v="21000"/>
    <n v="21000"/>
    <x v="1"/>
    <x v="4"/>
    <n v="0"/>
    <n v="0"/>
    <n v="0"/>
    <n v="0"/>
    <n v="0"/>
    <n v="0"/>
  </r>
  <r>
    <s v="VŠ"/>
    <s v="Ministerstvo školství, mládeže a tělovýchovy"/>
    <n v="46747885"/>
    <x v="95"/>
    <s v="Technická univerzita v Liberci/Ekonomická fakulta"/>
    <n v="191928289"/>
    <s v="B"/>
    <s v="Společenská relevance"/>
    <s v="Bednářová, Pavla"/>
    <s v="Vývoj makroekonomických nerovnováh v zemích EU v souvislosti s integračními a globalizačními procesy."/>
    <x v="4"/>
    <n v="50900"/>
    <n v="50900"/>
    <x v="1"/>
    <x v="3"/>
    <n v="0"/>
    <n v="0"/>
    <n v="0"/>
    <n v="0"/>
    <n v="1"/>
    <n v="0"/>
  </r>
  <r>
    <s v="VŠ"/>
    <s v="Ministerstvo školství, mládeže a tělovýchovy"/>
    <n v="46747885"/>
    <x v="95"/>
    <s v="Technická univerzita v Liberci/Fakulta přírodovědně-humanitní a pedagogická"/>
    <n v="191928619"/>
    <s v="B"/>
    <s v="Společenská relevance"/>
    <s v="Böhm, Hynek;Dokoupil, Jaroslav;Jeřábek, Milan"/>
    <s v="Cooperation of the Moravian-Silesian (CZ) and Žilina (SK) Self-governing Regions in the EGTC TRITIA"/>
    <x v="4"/>
    <n v="50600"/>
    <n v="50600"/>
    <x v="1"/>
    <x v="2"/>
    <n v="0"/>
    <n v="0"/>
    <n v="0"/>
    <n v="1"/>
    <n v="0"/>
    <n v="0"/>
  </r>
  <r>
    <s v="VŠ"/>
    <s v="Ministerstvo školství, mládeže a tělovýchovy"/>
    <n v="46747885"/>
    <x v="95"/>
    <s v="Technická univerzita v Liberci/Fakulta přírodovědně-humanitní a pedagogická"/>
    <n v="191892349"/>
    <s v="B"/>
    <s v="Společenská relevance"/>
    <s v="Habánová, Anna"/>
    <s v="Historie uměleckého spolku Metznerbund 1920–1945"/>
    <x v="2"/>
    <n v="60400"/>
    <n v="60400"/>
    <x v="1"/>
    <x v="0"/>
    <n v="0"/>
    <n v="1"/>
    <n v="0"/>
    <n v="0"/>
    <n v="0"/>
    <n v="0"/>
  </r>
  <r>
    <s v="VŠ"/>
    <s v="Ministerstvo školství, mládeže a tělovýchovy"/>
    <n v="46747885"/>
    <x v="95"/>
    <s v="Technická univerzita v Liberci/Ekonomická fakulta"/>
    <n v="191928267"/>
    <s v="B"/>
    <s v="Společenská relevance"/>
    <s v="Potužáková, Zuzana;Demel, Jaroslav;Dědková, Jaroslava;Hyblerová, Šárka;Mačí, Jan;Čuhlová, Renata"/>
    <s v="Podnik v mezinárodním prostředí"/>
    <x v="2"/>
    <n v="60500"/>
    <n v="60500"/>
    <x v="1"/>
    <x v="0"/>
    <n v="0"/>
    <n v="1"/>
    <n v="0"/>
    <n v="0"/>
    <n v="0"/>
    <n v="0"/>
  </r>
  <r>
    <s v="VŠ"/>
    <s v="Ministerstvo školství, mládeže a tělovýchovy"/>
    <n v="46747885"/>
    <x v="95"/>
    <s v="Technická univerzita v Liberci/Ekonomická fakulta"/>
    <n v="191928286"/>
    <s v="B"/>
    <s v="Společenská relevance"/>
    <s v="Hasprová, Olga;Strýčková, Lenka;Jáčová, Helena;Černíková, Martina;Hojná, Radana;Malíková, Olga;Brabec, Zdeněk;Kafková, Růžena;Pur, David"/>
    <s v="Výkonnost podniku v závislosti na účetních, finančních a daňových faktorech"/>
    <x v="2"/>
    <n v="60500"/>
    <n v="60500"/>
    <x v="1"/>
    <x v="1"/>
    <n v="0"/>
    <n v="0"/>
    <n v="1"/>
    <n v="0"/>
    <n v="0"/>
    <n v="0"/>
  </r>
  <r>
    <s v="VŠ"/>
    <s v="Ministerstvo školství, mládeže a tělovýchovy"/>
    <n v="46747885"/>
    <x v="95"/>
    <s v="Technická univerzita v Liberci/Fakulta přírodovědně-humanitní a pedagogická"/>
    <n v="191928613"/>
    <s v="B"/>
    <s v="Společenská relevance"/>
    <s v="Štědroňová, Eva"/>
    <s v="Hledání nové modernosti"/>
    <x v="2"/>
    <n v="60200"/>
    <n v="60200"/>
    <x v="1"/>
    <x v="2"/>
    <n v="0"/>
    <n v="0"/>
    <n v="0"/>
    <n v="1"/>
    <n v="0"/>
    <n v="0"/>
  </r>
  <r>
    <s v="VŠ"/>
    <s v="Ministerstvo školství, mládeže a tělovýchovy"/>
    <n v="46747885"/>
    <x v="95"/>
    <s v="Technická univerzita v Liberci/Fakulta přírodovědně-humanitní a pedagogická"/>
    <n v="191928676"/>
    <s v="C"/>
    <s v="Společenská relevance"/>
    <s v="Malá, Marcela"/>
    <s v="What is Not in Grammar Books?"/>
    <x v="2"/>
    <n v="60200"/>
    <n v="60200"/>
    <x v="1"/>
    <x v="2"/>
    <n v="0"/>
    <n v="0"/>
    <n v="0"/>
    <n v="1"/>
    <n v="0"/>
    <n v="0"/>
  </r>
  <r>
    <s v="VŠ"/>
    <s v="Ministerstvo školství, mládeže a tělovýchovy"/>
    <n v="46747885"/>
    <x v="95"/>
    <s v="Technická univerzita v Liberci/Fakulta přírodovědně-humanitní a pedagogická"/>
    <n v="191928678"/>
    <s v="C"/>
    <s v="Společenská relevance"/>
    <s v="Karásková, Nicola"/>
    <s v="An Overview of Problematic Features of English Phonology for Czech Learners of English"/>
    <x v="2"/>
    <n v="60200"/>
    <n v="60200"/>
    <x v="1"/>
    <x v="2"/>
    <n v="0"/>
    <n v="0"/>
    <n v="0"/>
    <n v="1"/>
    <n v="0"/>
    <n v="0"/>
  </r>
  <r>
    <s v="VŠ"/>
    <s v="Ministerstvo školství, mládeže a tělovýchovy"/>
    <n v="46747885"/>
    <x v="95"/>
    <s v="Technická univerzita v Liberci/Fakulta přírodovědně-humanitní a pedagogická"/>
    <n v="191928699"/>
    <s v="C"/>
    <s v="Společenská relevance"/>
    <s v="Svoboda, Milan"/>
    <s v="Haus der Stadt Reichenberg. Možnosti historikovy interpretace. Das Haus der Stadt Reichenberg. Die Interpretationsmöglichkeiten des Historikers"/>
    <x v="2"/>
    <n v="60100"/>
    <n v="60100"/>
    <x v="1"/>
    <x v="1"/>
    <n v="0"/>
    <n v="0"/>
    <n v="1"/>
    <n v="0"/>
    <n v="0"/>
    <n v="0"/>
  </r>
  <r>
    <s v="Rezorty"/>
    <s v="Ministerstvo kultury"/>
    <n v="101435"/>
    <x v="96"/>
    <s v="Technické muzeum v Brně"/>
    <n v="192035639"/>
    <s v="A"/>
    <s v="Společenská relevance"/>
    <s v="Selucká, Alena;Mrázek, Martin;Štěpánek, Ivo;Grossmannová, Hana;Jirásek, Pavel;Mazík, Michal;Kučera, Roman;Fricová, Jana;Holman, Pavel;Jakubec, Petr;Vácha, Zdeněk;Červenák, Jan;Němec, Václav;Dušková, Markéta;Dvořák, Martin;Troupová, Ivana;Fogaš, Igor;Bačov"/>
    <s v="Databáze hodnocení objektů pro uchovávání předmětů kulturní povahy – Databáze případových studií"/>
    <x v="2"/>
    <s v="6.4 Arts (arts, history of arts, performing arts, music)"/>
    <s v="Arts, Art history"/>
    <x v="0"/>
    <x v="1"/>
    <n v="0"/>
    <n v="0"/>
    <n v="1"/>
    <n v="0"/>
    <n v="0"/>
    <n v="0"/>
  </r>
  <r>
    <s v="Rezorty"/>
    <s v="Ministerstvo kultury"/>
    <n v="101435"/>
    <x v="96"/>
    <s v="Technické muzeum v Brně"/>
    <n v="192035627"/>
    <s v="A"/>
    <s v="Přínos k poznání"/>
    <s v="Stöhrová, Pavla;Selucká, Alena"/>
    <s v="Povrchové úpravy kovů a jejich slitin. Smalt/email"/>
    <x v="2"/>
    <s v="6.4 Arts (arts, history of arts, performing arts, music)"/>
    <s v="Arts, Art history"/>
    <x v="0"/>
    <x v="3"/>
    <n v="0"/>
    <n v="0"/>
    <n v="0"/>
    <n v="0"/>
    <n v="1"/>
    <n v="0"/>
  </r>
  <r>
    <s v="Rezorty"/>
    <s v="Ministerstvo kultury"/>
    <n v="101435"/>
    <x v="96"/>
    <s v="Technické muzeum v Brně"/>
    <n v="191917098"/>
    <s v="B"/>
    <s v="Společenská relevance"/>
    <s v="Selucká, Alena;Vaníček, Petr;Pelíšková, Renata;Mazík, Michal;Bárta, Patrick;Lörinčíková, Silvia"/>
    <s v="Až na kov! Záchrana sbírek poškozených požárem hradu Krásna Hôrka"/>
    <x v="2"/>
    <n v="60100"/>
    <n v="60100"/>
    <x v="1"/>
    <x v="1"/>
    <n v="0"/>
    <n v="0"/>
    <n v="1"/>
    <n v="0"/>
    <n v="0"/>
    <n v="0"/>
  </r>
  <r>
    <s v="Rezorty"/>
    <s v="Ministerstvo kultury"/>
    <n v="101435"/>
    <x v="96"/>
    <s v="Technické muzeum v Brně"/>
    <n v="191917099"/>
    <s v="B"/>
    <s v="Společenská relevance"/>
    <s v="Hložek, Martin;Bárta, Patrick;Šmerda, Jaromír"/>
    <s v="Langobardský meč. Konzervátorsko- restaurátorský průzkum a zásah"/>
    <x v="2"/>
    <n v="60100"/>
    <n v="60100"/>
    <x v="1"/>
    <x v="1"/>
    <n v="0"/>
    <n v="0"/>
    <n v="1"/>
    <n v="0"/>
    <n v="0"/>
    <n v="0"/>
  </r>
  <r>
    <s v="Rezorty"/>
    <s v="Ministerstvo školství, mládeže a tělovýchovy"/>
    <n v="60456540"/>
    <x v="97"/>
    <s v="Technologické centrum Akademie věd České republiky"/>
    <n v="191961622"/>
    <s v="H"/>
    <s v="Společenská relevance"/>
    <s v="Pazour, Michal"/>
    <s v="Koncepční rámec pro podporu popularizace výzkumu, vývoje a inovací a zatraktivnění vědecké kariéry"/>
    <x v="4"/>
    <s v="5.6 Political science"/>
    <s v="Public administration"/>
    <x v="0"/>
    <x v="1"/>
    <n v="0"/>
    <n v="0"/>
    <n v="1"/>
    <n v="0"/>
    <n v="0"/>
    <n v="0"/>
  </r>
  <r>
    <s v="Rezorty"/>
    <s v="Ministerstvo školství, mládeže a tělovýchovy"/>
    <n v="60456540"/>
    <x v="97"/>
    <s v="Technologické centrum Akademie věd České republiky"/>
    <n v="191961630"/>
    <s v="O"/>
    <s v="Společenská relevance"/>
    <s v="Čadil, Vladislav;Kučera, Zdeněk;Pazour, Michal"/>
    <s v="Ex-ante hodnocení programu na podporu aplikovaného výzkumu, experimentálního vývoje a inovací TREND"/>
    <x v="4"/>
    <s v="5.6 Political science"/>
    <s v="Public administration"/>
    <x v="0"/>
    <x v="1"/>
    <n v="0"/>
    <n v="0"/>
    <n v="1"/>
    <n v="0"/>
    <n v="0"/>
    <n v="0"/>
  </r>
  <r>
    <s v="Rezorty"/>
    <s v="Ministerstvo školství, mládeže a tělovýchovy"/>
    <n v="60456540"/>
    <x v="97"/>
    <s v="Technologické centrum Akademie věd České republiky"/>
    <n v="191961639"/>
    <s v="O"/>
    <s v="Společenská relevance"/>
    <s v="Pazour, Michal"/>
    <s v="Strategic Foresight in EU R&amp;I Policy. Wider Use – More Impact"/>
    <x v="4"/>
    <s v="5.6 Political science"/>
    <s v="Public administration"/>
    <x v="0"/>
    <x v="1"/>
    <n v="0"/>
    <n v="0"/>
    <n v="1"/>
    <n v="0"/>
    <n v="0"/>
    <n v="0"/>
  </r>
  <r>
    <s v="Rezorty"/>
    <s v="Ministerstvo školství, mládeže a tělovýchovy"/>
    <n v="60456540"/>
    <x v="97"/>
    <s v="Technologické centrum Akademie věd České republiky"/>
    <n v="191961616"/>
    <s v="J"/>
    <s v="Společenská relevance"/>
    <s v="Frank, Daniel;Kučera, Zdeněk;Faťun, Martin;Vondrák, Tomáš"/>
    <s v="Zapojení ČR do mezinárodní spolupráce v bezpečnostním výzkumu v období 2010–2015"/>
    <x v="4"/>
    <s v="5.6 Political science"/>
    <s v="Public administration"/>
    <x v="0"/>
    <x v="2"/>
    <n v="0"/>
    <n v="0"/>
    <n v="0"/>
    <n v="1"/>
    <n v="0"/>
    <n v="0"/>
  </r>
  <r>
    <s v="Rezorty"/>
    <s v="Ministerstvo školství, mládeže a tělovýchovy"/>
    <n v="60456540"/>
    <x v="97"/>
    <s v="Technologické centrum Akademie věd České republiky"/>
    <n v="191961617"/>
    <s v="J"/>
    <s v="Společenská relevance"/>
    <s v="Kučera, Zdeněk;Vondrák, Tomáš;Pecha, Ondřej"/>
    <s v="Patentová aktivita podniků v ČR a její mezinárodní porovnání"/>
    <x v="4"/>
    <s v="5.6 Political science"/>
    <s v="Public administration"/>
    <x v="0"/>
    <x v="2"/>
    <n v="0"/>
    <n v="0"/>
    <n v="0"/>
    <n v="1"/>
    <n v="0"/>
    <n v="0"/>
  </r>
  <r>
    <s v="Rezorty"/>
    <s v="Ministerstvo školství, mládeže a tělovýchovy"/>
    <n v="60456540"/>
    <x v="97"/>
    <s v="Technologické centrum Akademie věd České republiky"/>
    <n v="191961620"/>
    <s v="J"/>
    <s v="Společenská relevance"/>
    <s v="Faťun, Martin;Kučera, Zdeněk;Vondrák, Tomáš"/>
    <s v="Analýza veřejné podpory, dosažených výsledků a oborového zaměření bezpečnostního výzkumu v ČR v období 2010–2015"/>
    <x v="4"/>
    <s v="5.6 Political science"/>
    <s v="Public administration"/>
    <x v="0"/>
    <x v="2"/>
    <n v="0"/>
    <n v="0"/>
    <n v="0"/>
    <n v="1"/>
    <n v="0"/>
    <n v="0"/>
  </r>
  <r>
    <s v="Rezorty"/>
    <s v="Ministerstvo školství, mládeže a tělovýchovy"/>
    <n v="60456540"/>
    <x v="97"/>
    <s v="Technologické centrum Akademie věd České republiky"/>
    <n v="191961633"/>
    <s v="O"/>
    <s v="Společenská relevance"/>
    <s v="Čadil, Vladislav;Kučera, Zdeněk;Vondrák, Tomáš"/>
    <s v="Závěrečné hodnocení programu na podporu aplikovaného výzkumu, experimentálního vývoje a inovací TIP"/>
    <x v="4"/>
    <s v="5.6 Political science"/>
    <s v="Public administration"/>
    <x v="0"/>
    <x v="2"/>
    <n v="0"/>
    <n v="0"/>
    <n v="0"/>
    <n v="1"/>
    <n v="0"/>
    <n v="0"/>
  </r>
  <r>
    <s v="Rezorty"/>
    <s v="Ministerstvo školství, mládeže a tělovýchovy"/>
    <n v="60456540"/>
    <x v="97"/>
    <s v="Technologické centrum Akademie věd České republiky"/>
    <n v="191961634"/>
    <s v="O"/>
    <s v="Společenská relevance"/>
    <s v="Albrecht, Vladimír;Pazour, Michal"/>
    <s v="How to overcome the innovation gap in Europe: Structural shortcomings in the EU-13 and recommendations for a better performance in Horizon 2020"/>
    <x v="4"/>
    <s v="5.6 Political science"/>
    <s v="Public administration"/>
    <x v="0"/>
    <x v="2"/>
    <n v="0"/>
    <n v="0"/>
    <n v="0"/>
    <n v="1"/>
    <n v="0"/>
    <n v="0"/>
  </r>
  <r>
    <s v="Rezorty"/>
    <s v="Ministerstvo školství, mládeže a tělovýchovy"/>
    <n v="60456540"/>
    <x v="97"/>
    <s v="Technologické centrum Akademie věd České republiky"/>
    <n v="191961647"/>
    <s v="O"/>
    <s v="Společenská relevance"/>
    <s v="Meislová, Kristýna"/>
    <s v="Study on Access of SMEs to KETs technological infrastructure"/>
    <x v="4"/>
    <s v="5.6 Political science"/>
    <s v="Public administration"/>
    <x v="0"/>
    <x v="2"/>
    <n v="0"/>
    <n v="0"/>
    <n v="0"/>
    <n v="1"/>
    <n v="0"/>
    <n v="0"/>
  </r>
  <r>
    <s v="Rezorty"/>
    <s v="Ministerstvo školství, mládeže a tělovýchovy"/>
    <n v="60456540"/>
    <x v="97"/>
    <s v="Technologické centrum Akademie věd České republiky"/>
    <n v="191961618"/>
    <s v="J"/>
    <s v="Společenská relevance"/>
    <s v="Kostić, Miroslav"/>
    <s v="Hlavní vývojové trendy ve veřejné podpoře podnikového výzkumu a vývoje v Česku"/>
    <x v="4"/>
    <s v="5.6 Political science"/>
    <s v="Public administration"/>
    <x v="0"/>
    <x v="3"/>
    <n v="0"/>
    <n v="0"/>
    <n v="0"/>
    <n v="0"/>
    <n v="1"/>
    <n v="0"/>
  </r>
  <r>
    <s v="Rezorty"/>
    <s v="Ministerstvo školství, mládeže a tělovýchovy"/>
    <n v="60456540"/>
    <x v="97"/>
    <s v="Technologické centrum Akademie věd České republiky"/>
    <n v="191859522"/>
    <s v="O"/>
    <s v="Společenská relevance"/>
    <s v="Pazour, Michal;Faťun, Martin;Pokorný, Ondřej;Kučera, Zdeněk"/>
    <s v="Kritické zmapování koncepčních a strategických dokumentů a aktivit vlády v oblasti Průmyslu 4.0 a digitální agendy a definování nutných oblastí těchto agend pro účely jejich strategického řízení"/>
    <x v="4"/>
    <n v="50600"/>
    <n v="50602"/>
    <x v="1"/>
    <x v="4"/>
    <n v="0"/>
    <n v="0"/>
    <n v="0"/>
    <n v="0"/>
    <n v="0"/>
    <n v="0"/>
  </r>
  <r>
    <s v="Rezorty"/>
    <s v="Ministerstvo školství, mládeže a tělovýchovy"/>
    <n v="60456540"/>
    <x v="97"/>
    <s v="Technologické centrum Akademie věd České republiky"/>
    <n v="191861179"/>
    <s v="J"/>
    <s v="Společenská relevance"/>
    <s v="Kučera, Zdeněk;Vondrák, Tomáš"/>
    <s v="Patentová aktivita výzkumných organizací v ČR a její mezinárodní porovnání"/>
    <x v="4"/>
    <n v="50600"/>
    <n v="50602"/>
    <x v="1"/>
    <x v="4"/>
    <n v="0"/>
    <n v="0"/>
    <n v="0"/>
    <n v="0"/>
    <n v="0"/>
    <n v="0"/>
  </r>
  <r>
    <s v="Rezorty"/>
    <s v="Ministerstvo školství, mládeže a tělovýchovy"/>
    <n v="60456540"/>
    <x v="97"/>
    <s v="Technologické centrum Akademie věd České republiky"/>
    <n v="191859523"/>
    <s v="H"/>
    <s v="Společenská relevance"/>
    <s v="Kučera, Zdeněk;Pazour, Michal;Čadil, Vladislav"/>
    <s v="Ex-ante hodnocení programu na podporu aplikovaného výzkumu, experimentálního vývoje a inovací THÉTA"/>
    <x v="4"/>
    <n v="50600"/>
    <n v="50602"/>
    <x v="1"/>
    <x v="1"/>
    <n v="0"/>
    <n v="0"/>
    <n v="1"/>
    <n v="0"/>
    <n v="0"/>
    <n v="0"/>
  </r>
  <r>
    <s v="Rezorty"/>
    <s v="Ministerstvo školství, mládeže a tělovýchovy"/>
    <n v="60456540"/>
    <x v="97"/>
    <s v="Technologické centrum Akademie věd České republiky"/>
    <n v="191861144"/>
    <s v="J"/>
    <s v="Společenská relevance"/>
    <s v="Kučera, Zdeněk;Vondrák, Tomáš"/>
    <s v="Inženýrský výzkum a vývoj na vysokých školách v ČR a jeho mezinárodní porovnání"/>
    <x v="4"/>
    <n v="50600"/>
    <n v="50602"/>
    <x v="1"/>
    <x v="2"/>
    <n v="0"/>
    <n v="0"/>
    <n v="0"/>
    <n v="1"/>
    <n v="0"/>
    <n v="0"/>
  </r>
  <r>
    <s v="Rezorty"/>
    <s v="Ministerstvo školství, mládeže a tělovýchovy"/>
    <n v="60456540"/>
    <x v="97"/>
    <s v="Technologické centrum Akademie věd České republiky"/>
    <n v="191861145"/>
    <s v="J"/>
    <s v="Společenská relevance"/>
    <s v="Kostić, Miroslav"/>
    <s v="Regionální odvětvová struktura podpory realizované prostřednictvím Operačního programu Podnikání a inovace 2007–2013"/>
    <x v="4"/>
    <n v="50600"/>
    <n v="50602"/>
    <x v="1"/>
    <x v="1"/>
    <n v="0"/>
    <n v="0"/>
    <n v="1"/>
    <n v="0"/>
    <n v="0"/>
    <n v="0"/>
  </r>
  <r>
    <s v="Rezorty"/>
    <s v="Ministerstvo školství, mládeže a tělovýchovy"/>
    <n v="60456540"/>
    <x v="97"/>
    <s v="Technologické centrum Akademie věd České republiky"/>
    <n v="191861180"/>
    <s v="J"/>
    <s v="Společenská relevance"/>
    <s v="Kostić, Miroslav;Čadil, Vladislav"/>
    <s v="České univerzity ve znalostním trojúhelníku: transfer znalostí univerzit podnikové sféře"/>
    <x v="4"/>
    <n v="50600"/>
    <n v="50602"/>
    <x v="1"/>
    <x v="1"/>
    <n v="0"/>
    <n v="0"/>
    <n v="1"/>
    <n v="0"/>
    <n v="0"/>
    <n v="0"/>
  </r>
  <r>
    <s v="Rezorty"/>
    <s v="Ministerstvo školství, mládeže a tělovýchovy"/>
    <n v="60456540"/>
    <x v="97"/>
    <s v="Technologické centrum Akademie věd České republiky"/>
    <n v="191861194"/>
    <s v="N"/>
    <s v="Společenská relevance"/>
    <s v="Marek, David"/>
    <s v="Science-industry linkages in Czechia: collaboration in R&amp;D projects co-financed from public sources"/>
    <x v="4"/>
    <n v="50600"/>
    <n v="50602"/>
    <x v="1"/>
    <x v="1"/>
    <n v="0"/>
    <n v="0"/>
    <n v="1"/>
    <n v="0"/>
    <n v="0"/>
    <n v="0"/>
  </r>
  <r>
    <s v="Rezorty"/>
    <s v="Ministerstvo školství, mládeže a tělovýchovy"/>
    <n v="60456540"/>
    <x v="97"/>
    <s v="Technologické centrum Akademie věd České republiky"/>
    <n v="191861221"/>
    <s v="O"/>
    <s v="Společenská relevance"/>
    <s v="Marek, David;Meislová, Kristýna;Čadil, Vladislav;Pokorný, Ondřej"/>
    <s v="Návrh Regionální inovační strategie Středočeského kraje"/>
    <x v="4"/>
    <n v="50600"/>
    <n v="50602"/>
    <x v="1"/>
    <x v="2"/>
    <n v="0"/>
    <n v="0"/>
    <n v="0"/>
    <n v="1"/>
    <n v="0"/>
    <n v="0"/>
  </r>
  <r>
    <s v="Rezorty"/>
    <s v="Ministerstvo školství, mládeže a tělovýchovy"/>
    <n v="60456540"/>
    <x v="97"/>
    <s v="Technologické centrum Akademie věd České republiky"/>
    <n v="191910964"/>
    <s v="V"/>
    <s v="Společenská relevance"/>
    <s v="Pazour, Michal;Faťun, Martin;Kučera, Zdeněk;Vondrák, Tomáš;Pecha, Ondřej;Frank, Daniel"/>
    <s v="Souhrnná výzkumná zpráva o stavu prostředí bezpečnostního výzkumu v ČR"/>
    <x v="4"/>
    <n v="50600"/>
    <n v="50602"/>
    <x v="1"/>
    <x v="2"/>
    <n v="0"/>
    <n v="0"/>
    <n v="0"/>
    <n v="1"/>
    <n v="0"/>
    <n v="0"/>
  </r>
  <r>
    <s v="Rezorty"/>
    <s v="Ministerstvo zdravotnictví"/>
    <n v="64190"/>
    <x v="98"/>
    <s v="Thomayerova nemocnice"/>
    <n v="191897939"/>
    <s v="J"/>
    <s v="Přínos k poznání"/>
    <s v="Vymetálková, Veronika;Pardini, B.;Rosa, F.;Jirásková, K.;Di Gaetano, C.;Bendová, P.;Levý, Miroslav;Veškrňová, Veronika;Büchler, Tomáš;Vodičková, Ludmila;Naccarati, A.;Vodička, P."/>
    <s v="Polymorphisms in microRNA binding sites of mucin genes as predictors of clinical outcome in colorectal cancer patients"/>
    <x v="5"/>
    <s v="3.2 Clinical medicine"/>
    <s v="Oncology"/>
    <x v="0"/>
    <x v="0"/>
    <n v="0"/>
    <n v="1"/>
    <n v="0"/>
    <n v="0"/>
    <n v="0"/>
    <n v="0"/>
  </r>
  <r>
    <s v="Rezorty"/>
    <s v="Ministerstvo zdravotnictví"/>
    <n v="64190"/>
    <x v="98"/>
    <s v="Thomayerova nemocnice"/>
    <n v="191897691"/>
    <s v="J"/>
    <s v="Přínos k poznání"/>
    <s v="Jarabák, Jaroslav;Zachoval, Roman;Visokai, Vladimír;Šimša, Jaromír;Lipská, Ludmila;Levý, Miroslav"/>
    <s v="Výskyt a řešení urologických komplikací po totální pánevní exenteraci provedené pro pokročilé nádory malé pánve"/>
    <x v="5"/>
    <s v="3.2 Clinical medicine"/>
    <s v="Surgery"/>
    <x v="0"/>
    <x v="2"/>
    <n v="0"/>
    <n v="0"/>
    <n v="0"/>
    <n v="1"/>
    <n v="0"/>
    <n v="0"/>
  </r>
  <r>
    <s v="Rezorty"/>
    <s v="Ministerstvo zdravotnictví"/>
    <n v="64190"/>
    <x v="98"/>
    <s v="Thomayerova nemocnice"/>
    <n v="191897834"/>
    <s v="J"/>
    <s v="Přínos k poznání"/>
    <s v="Chlumský, Jan"/>
    <s v="Augmentační léčba CHOPN na podkladě deficitu α1-antitrypsinu"/>
    <x v="5"/>
    <s v="3.2 Clinical medicine"/>
    <s v="Respiratory systems"/>
    <x v="0"/>
    <x v="2"/>
    <n v="0"/>
    <n v="0"/>
    <n v="0"/>
    <n v="1"/>
    <n v="0"/>
    <n v="0"/>
  </r>
  <r>
    <s v="Rezorty"/>
    <s v="Ministerstvo zdravotnictví"/>
    <n v="64190"/>
    <x v="98"/>
    <s v="Thomayerova nemocnice"/>
    <n v="191897879"/>
    <s v="J"/>
    <s v="Přínos k poznání"/>
    <s v="Matěj, Radoslav"/>
    <s v="Diferenciální diagnostika granulomatózních procesů v plicích"/>
    <x v="5"/>
    <s v="3.2 Clinical medicine"/>
    <s v="Respiratory systems"/>
    <x v="0"/>
    <x v="2"/>
    <n v="0"/>
    <n v="0"/>
    <n v="0"/>
    <n v="1"/>
    <n v="0"/>
    <n v="0"/>
  </r>
  <r>
    <s v="Rezorty"/>
    <s v="Ministerstvo zdravotnictví"/>
    <n v="64190"/>
    <x v="98"/>
    <s v="Thomayerova nemocnice"/>
    <n v="191897881"/>
    <s v="J"/>
    <s v="Přínos k poznání"/>
    <s v="Matěj, Radoslav"/>
    <s v="Histopatologické principy vyšetření intersticiálních plicních procesů"/>
    <x v="5"/>
    <s v="3.2 Clinical medicine"/>
    <s v="Respiratory systems"/>
    <x v="0"/>
    <x v="2"/>
    <n v="0"/>
    <n v="0"/>
    <n v="0"/>
    <n v="1"/>
    <n v="0"/>
    <n v="0"/>
  </r>
  <r>
    <s v="Rezorty"/>
    <s v="Ministerstvo zdravotnictví"/>
    <n v="64190"/>
    <x v="98"/>
    <s v="Thomayerova nemocnice"/>
    <n v="191897894"/>
    <s v="J"/>
    <s v="Přínos k poznání"/>
    <s v="Richter, Igor;Dvořák, Josef"/>
    <s v="Kabazitaxel v léčbě metastatického kastračně rezistentního karcinomu prostaty"/>
    <x v="5"/>
    <s v="3.2 Clinical medicine"/>
    <s v="Oncology"/>
    <x v="0"/>
    <x v="2"/>
    <n v="0"/>
    <n v="0"/>
    <n v="0"/>
    <n v="1"/>
    <n v="0"/>
    <n v="0"/>
  </r>
  <r>
    <s v="Rezorty"/>
    <s v="Ministerstvo zdravotnictví"/>
    <n v="64190"/>
    <x v="98"/>
    <s v="Thomayerova nemocnice"/>
    <n v="191897895"/>
    <s v="J"/>
    <s v="Přínos k poznání"/>
    <s v="Richter, Igor;Dvořák, Josef;Büchler, Tomáš"/>
    <s v="Axitinib v léčbě metastatického renálního karcinomu"/>
    <x v="5"/>
    <s v="3.2 Clinical medicine"/>
    <s v="Oncology"/>
    <x v="0"/>
    <x v="2"/>
    <n v="0"/>
    <n v="0"/>
    <n v="0"/>
    <n v="1"/>
    <n v="0"/>
    <n v="0"/>
  </r>
  <r>
    <s v="Rezorty"/>
    <s v="Ministerstvo zdravotnictví"/>
    <n v="64190"/>
    <x v="98"/>
    <s v="Thomayerova nemocnice"/>
    <n v="191897896"/>
    <s v="J"/>
    <s v="Přínos k poznání"/>
    <s v="Büchler, Tomáš"/>
    <s v="Kastračně refrakterní karcinom prostaty"/>
    <x v="5"/>
    <s v="3.2 Clinical medicine"/>
    <s v="Oncology"/>
    <x v="0"/>
    <x v="2"/>
    <n v="0"/>
    <n v="0"/>
    <n v="0"/>
    <n v="1"/>
    <n v="0"/>
    <n v="0"/>
  </r>
  <r>
    <s v="Rezorty"/>
    <s v="Ministerstvo zdravotnictví"/>
    <n v="64190"/>
    <x v="98"/>
    <s v="Thomayerova nemocnice"/>
    <n v="191897901"/>
    <s v="J"/>
    <s v="Přínos k poznání"/>
    <s v="Zachoval, Roman"/>
    <s v="Doporučené postupy pro diagnostiku a léčbu nykturie v České republice"/>
    <x v="5"/>
    <s v="3.2 Clinical medicine"/>
    <s v="Urology and nephrology"/>
    <x v="0"/>
    <x v="2"/>
    <n v="0"/>
    <n v="0"/>
    <n v="0"/>
    <n v="1"/>
    <n v="0"/>
    <n v="0"/>
  </r>
  <r>
    <s v="Rezorty"/>
    <s v="Ministerstvo zdravotnictví"/>
    <n v="64190"/>
    <x v="98"/>
    <s v="Thomayerova nemocnice"/>
    <n v="191897902"/>
    <s v="J"/>
    <s v="Přínos k poznání"/>
    <s v="Mokriš, Jan;Zachoval, Roman;Záleský, Miroslav;Borovička, Vladimír;Stejskal, Jiří"/>
    <s v="Dysfunkce dolních močových cest u diabetických pacientů"/>
    <x v="5"/>
    <s v="3.2 Clinical medicine"/>
    <s v="Urology and nephrology"/>
    <x v="0"/>
    <x v="2"/>
    <n v="0"/>
    <n v="0"/>
    <n v="0"/>
    <n v="1"/>
    <n v="0"/>
    <n v="0"/>
  </r>
  <r>
    <s v="Rezorty"/>
    <s v="Ministerstvo zdravotnictví"/>
    <n v="64190"/>
    <x v="98"/>
    <s v="Thomayerova nemocnice"/>
    <n v="191897903"/>
    <s v="J"/>
    <s v="Přínos k poznání"/>
    <s v="Otavová, Katarína;Zachoval, Roman;Jarabák, Jaroslav;Melínová, Hana;Rosová, Blanka"/>
    <s v="Raritní histologický nález maligního tumoru vycházejícího z ložiska endometriózy ledviny"/>
    <x v="5"/>
    <s v="3.2 Clinical medicine"/>
    <s v="Surgery"/>
    <x v="0"/>
    <x v="2"/>
    <n v="0"/>
    <n v="0"/>
    <n v="0"/>
    <n v="1"/>
    <n v="0"/>
    <n v="0"/>
  </r>
  <r>
    <s v="Rezorty"/>
    <s v="Ministerstvo zdravotnictví"/>
    <n v="64190"/>
    <x v="98"/>
    <s v="Thomayerova nemocnice"/>
    <n v="192017535"/>
    <s v="J"/>
    <s v="Přínos k poznání"/>
    <s v="Büchler, Tomáš"/>
    <s v="Terapie renálního karcinomu – algoritmus 2017"/>
    <x v="5"/>
    <s v="3.2 Clinical medicine"/>
    <s v="Oncology"/>
    <x v="0"/>
    <x v="2"/>
    <n v="0"/>
    <n v="0"/>
    <n v="0"/>
    <n v="1"/>
    <n v="0"/>
    <n v="0"/>
  </r>
  <r>
    <s v="Rezorty"/>
    <s v="Ministerstvo zdravotnictví"/>
    <n v="64190"/>
    <x v="98"/>
    <s v="Thomayerova nemocnice"/>
    <n v="192017565"/>
    <s v="B"/>
    <s v="Přínos k poznání"/>
    <s v="Hytych, Vladislav;Tašková, Alice"/>
    <s v="Traumatologie hrudníku v instruktivních kazuistikách"/>
    <x v="5"/>
    <s v="3.2 Clinical medicine"/>
    <s v="Surgery"/>
    <x v="0"/>
    <x v="2"/>
    <n v="0"/>
    <n v="0"/>
    <n v="0"/>
    <n v="1"/>
    <n v="0"/>
    <n v="0"/>
  </r>
  <r>
    <s v="Rezorty"/>
    <s v="Ministerstvo zdravotnictví"/>
    <n v="64190"/>
    <x v="98"/>
    <s v="Thomayerova nemocnice"/>
    <n v="191897837"/>
    <s v="J"/>
    <s v="Přínos k poznání"/>
    <s v="Šterclová, Martina;Vašáková, Martina"/>
    <s v="Nintedanib v léčbě idiopatické plicní fibrózy"/>
    <x v="5"/>
    <s v="3.2 Clinical medicine"/>
    <s v="Respiratory systems"/>
    <x v="0"/>
    <x v="3"/>
    <n v="0"/>
    <n v="0"/>
    <n v="0"/>
    <n v="0"/>
    <n v="1"/>
    <n v="0"/>
  </r>
  <r>
    <s v="Rezorty"/>
    <s v="Ministerstvo zdravotnictví"/>
    <n v="64190"/>
    <x v="98"/>
    <s v="Thomayerova nemocnice"/>
    <n v="191897844"/>
    <s v="B"/>
    <s v="Přínos k poznání"/>
    <s v="Vašáková, Martina;Šterclová, Martina"/>
    <s v="Plicní postižení u systémových nemocí pojiva, vaskulitid a idiopatických zánětů v gastroenterologii"/>
    <x v="5"/>
    <s v="3.2 Clinical medicine"/>
    <s v="Respiratory systems"/>
    <x v="0"/>
    <x v="3"/>
    <n v="0"/>
    <n v="0"/>
    <n v="0"/>
    <n v="0"/>
    <n v="1"/>
    <n v="0"/>
  </r>
  <r>
    <s v="Rezorty"/>
    <s v="Ministerstvo zdravotnictví"/>
    <n v="64190"/>
    <x v="98"/>
    <s v="Thomayerova nemocnice"/>
    <n v="191897866"/>
    <s v="J"/>
    <s v="Přínos k poznání"/>
    <s v="Johanidesová, Silvie;Marková, Jolana;Storey, Kateřina"/>
    <s v="Kognitivní poruchy u vybraných revmatických systémových onemocnění"/>
    <x v="5"/>
    <s v="3.2 Clinical medicine"/>
    <s v="Clinical neurology"/>
    <x v="0"/>
    <x v="3"/>
    <n v="0"/>
    <n v="0"/>
    <n v="0"/>
    <n v="0"/>
    <n v="1"/>
    <n v="0"/>
  </r>
  <r>
    <s v="Rezorty"/>
    <s v="Ministerstvo zdravotnictví"/>
    <n v="64190"/>
    <x v="98"/>
    <s v="Thomayerova nemocnice"/>
    <n v="191897871"/>
    <s v="J"/>
    <s v="Přínos k poznání"/>
    <s v="Marková, Jolana"/>
    <s v="Atypická lokalizovaná bolest hlavy u pacienta se systémovým onemocněním"/>
    <x v="5"/>
    <s v="3.2 Clinical medicine"/>
    <s v="Clinical neurology"/>
    <x v="0"/>
    <x v="3"/>
    <n v="0"/>
    <n v="0"/>
    <n v="0"/>
    <n v="0"/>
    <n v="1"/>
    <n v="0"/>
  </r>
  <r>
    <s v="Rezorty"/>
    <s v="Ministerstvo zdravotnictví"/>
    <n v="64190"/>
    <x v="98"/>
    <s v="Thomayerova nemocnice"/>
    <n v="191897885"/>
    <s v="J"/>
    <s v="Přínos k poznání"/>
    <s v="Büchler, Tomáš"/>
    <s v="Systémová léčba karcinomu močového měchýře"/>
    <x v="5"/>
    <s v="3.2 Clinical medicine"/>
    <s v="Oncology"/>
    <x v="0"/>
    <x v="3"/>
    <n v="0"/>
    <n v="0"/>
    <n v="0"/>
    <n v="0"/>
    <n v="1"/>
    <n v="0"/>
  </r>
  <r>
    <s v="Rezorty"/>
    <s v="Ministerstvo zdravotnictví"/>
    <n v="64190"/>
    <x v="98"/>
    <s v="Thomayerova nemocnice"/>
    <n v="192017573"/>
    <s v="M"/>
    <s v="Přínos k poznání"/>
    <s v="Vašáková, Martina;Hytych, Vladislav"/>
    <s v="XXII. setkání pneumologů a VI. setkání pneumologů a pneumochirurgů"/>
    <x v="5"/>
    <s v="3.2 Clinical medicine"/>
    <s v="Respiratory systems"/>
    <x v="0"/>
    <x v="3"/>
    <n v="0"/>
    <n v="0"/>
    <n v="0"/>
    <n v="0"/>
    <n v="1"/>
    <n v="0"/>
  </r>
  <r>
    <s v="Rezorty"/>
    <s v="Ministerstvo kultury"/>
    <n v="23442"/>
    <x v="99"/>
    <s v="Uměleckoprůmyslové museum v Praze"/>
    <n v="191916813"/>
    <s v="B"/>
    <s v="Přínos k poznání"/>
    <s v="Knobloch, Iva;Vondráček, Radim;Vlčková, Lucie;Karasová, Daniela;Matějovičová, Petra;Skřivánková, Lucie;Kubištová, Mariana;Hlaveš, Milan;Wittlich, Filip;Fronek, Jiří;Štembera, Petr;Hulák, Jiří;Pauly, Jana Johanna;Rousová, Hana;Hubatová-Vacková, Lada;Koudel"/>
    <s v="Design v českých zemích 1900-2000. Instituce moderního designu"/>
    <x v="2"/>
    <s v="6.4 Arts (arts, history of arts, performing arts, music)"/>
    <s v="Arts, Art history"/>
    <x v="0"/>
    <x v="0"/>
    <n v="0"/>
    <n v="1"/>
    <n v="0"/>
    <n v="0"/>
    <n v="0"/>
    <n v="0"/>
  </r>
  <r>
    <s v="Rezorty"/>
    <s v="Ministerstvo kultury"/>
    <n v="23442"/>
    <x v="99"/>
    <s v="Uměleckoprůmyslové museum v Praze"/>
    <n v="192034696"/>
    <s v="C"/>
    <s v="Přínos k poznání"/>
    <s v="Vondráček, Radim"/>
    <s v="Return to Prague: Director of the Prague Academy of Fine Arts"/>
    <x v="2"/>
    <s v="6.4 Arts (arts, history of arts, performing arts, music)"/>
    <s v="Arts, Art history"/>
    <x v="0"/>
    <x v="0"/>
    <n v="0"/>
    <n v="1"/>
    <n v="0"/>
    <n v="0"/>
    <n v="0"/>
    <n v="0"/>
  </r>
  <r>
    <s v="Rezorty"/>
    <s v="Ministerstvo kultury"/>
    <n v="23442"/>
    <x v="99"/>
    <s v="Uměleckoprůmyslové museum v Praze"/>
    <n v="192045546"/>
    <s v="B"/>
    <s v="Přínos k poznání"/>
    <s v="Uchalová, Eva;Kurtz, Howard Vincent"/>
    <s v="Oldřich Rosenbaum / Oldric Royce: A life in fashion from Prague to New York"/>
    <x v="2"/>
    <s v="6.4 Arts (arts, history of arts, performing arts, music)"/>
    <s v="Arts, Art history"/>
    <x v="0"/>
    <x v="0"/>
    <n v="0"/>
    <n v="1"/>
    <n v="0"/>
    <n v="0"/>
    <n v="0"/>
    <n v="0"/>
  </r>
  <r>
    <s v="Rezorty"/>
    <s v="Ministerstvo kultury"/>
    <n v="23442"/>
    <x v="99"/>
    <s v="Uměleckoprůmyslové museum v Praze"/>
    <n v="192045558"/>
    <s v="B"/>
    <s v="Přínos k poznání"/>
    <s v="Hnídková, Vendula;Chatrný, Jindřich;Janečková, Michaela;Koukalová, Martina;Novotná, Eva;Skřivánková, Lucie;Švácha, Rostislav;Eliášová, Klára;Horňáková, Ladislava;Husseiniová, Andrea;Kořínková, Jana;Kracík, Matyáš;Mertová, Martina;Strakoš, Martin;Špačková,"/>
    <s v="The Paneláks: Twenty Five Housing Estates in the Czech Republic"/>
    <x v="2"/>
    <s v="6.4 Arts (arts, history of arts, performing arts, music)"/>
    <s v="Arts, Art history"/>
    <x v="0"/>
    <x v="0"/>
    <n v="0"/>
    <n v="1"/>
    <n v="0"/>
    <n v="0"/>
    <n v="0"/>
    <n v="0"/>
  </r>
  <r>
    <s v="Rezorty"/>
    <s v="Ministerstvo kultury"/>
    <n v="23442"/>
    <x v="99"/>
    <s v="Uměleckoprůmyslové museum v Praze"/>
    <n v="192045559"/>
    <s v="B"/>
    <s v="Přínos k poznání"/>
    <s v="Hnídková, Vendula;Chatrný, Jindřich;Janečková, Michaela;Koukalová, Martina;Novotná, Eva;Skřivánková, Lucie;Švácha, Rostislav;Kracík, Matyáš;Špačková, Petra;Veselý, Martin;Zajoncová, Jana;Pospíšilová, Lucie"/>
    <s v="Paneláci 2: Historie sídlišť v českých zemích 1945–1989: Kritický katalog k výstavě Bydliště: panelové sídliště / Plány, realizace, bydlení 1945–1989"/>
    <x v="2"/>
    <s v="6.4 Arts (arts, history of arts, performing arts, music)"/>
    <s v="Arts, Art history"/>
    <x v="0"/>
    <x v="0"/>
    <n v="0"/>
    <n v="1"/>
    <n v="0"/>
    <n v="0"/>
    <n v="0"/>
    <n v="0"/>
  </r>
  <r>
    <s v="Rezorty"/>
    <s v="Ministerstvo kultury"/>
    <n v="23442"/>
    <x v="99"/>
    <s v="Uměleckoprůmyslové museum v Praze"/>
    <n v="191916814"/>
    <s v="B"/>
    <s v="Přínos k poznání"/>
    <s v="Hlaváčková, Konstantina"/>
    <s v="Móda za železnou oponou. Společnost, oděvy a lidé v Československu 1948–1989"/>
    <x v="2"/>
    <s v="6.4 Arts (arts, history of arts, performing arts, music)"/>
    <s v="Arts, Art history"/>
    <x v="0"/>
    <x v="3"/>
    <n v="0"/>
    <n v="0"/>
    <n v="0"/>
    <n v="0"/>
    <n v="1"/>
    <n v="0"/>
  </r>
  <r>
    <s v="Rezorty"/>
    <s v="Ministerstvo průmyslu a obchodu"/>
    <n v="62243136"/>
    <x v="100"/>
    <s v="Unipetrol výzkumně vzdělávací centrum, a.s."/>
    <n v="191959020"/>
    <s v="P"/>
    <s v="Společenská relevance"/>
    <s v="Tokarová, Věnceslava;Stiborová, Stanislava;Bělecký, Pavel;Dědeček, Jiří;Pashková, Veronika"/>
    <s v="Způsob výroby zeolitu ZSM-5 s vysokým podílem párů atomů hliníku"/>
    <x v="1"/>
    <s v="1.4 Chemical sciences"/>
    <s v="Inorganic and nuclear chemistry"/>
    <x v="0"/>
    <x v="0"/>
    <n v="0"/>
    <n v="1"/>
    <n v="0"/>
    <n v="0"/>
    <n v="0"/>
    <n v="0"/>
  </r>
  <r>
    <s v="Rezorty"/>
    <s v="Ministerstvo průmyslu a obchodu"/>
    <n v="62243136"/>
    <x v="100"/>
    <s v="Unipetrol výzkumně vzdělávací centrum, a.s."/>
    <n v="191959019"/>
    <s v="P"/>
    <s v="Společenská relevance"/>
    <s v="Tokarová, Věnceslava;Stiborová, Stanislava;Bělecký, Pavel"/>
    <s v="Způsob výroby zeolitu Beta se sekundární porozitou"/>
    <x v="1"/>
    <s v="1.4 Chemical sciences"/>
    <s v="Inorganic and nuclear chemistry"/>
    <x v="0"/>
    <x v="1"/>
    <n v="0"/>
    <n v="0"/>
    <n v="1"/>
    <n v="0"/>
    <n v="0"/>
    <n v="0"/>
  </r>
  <r>
    <s v="Rezorty"/>
    <s v="Ministerstvo průmyslu a obchodu"/>
    <n v="62243136"/>
    <x v="100"/>
    <s v="Unipetrol výzkumně vzdělávací centrum, a.s."/>
    <n v="191959018"/>
    <s v="P"/>
    <s v="Společenská relevance"/>
    <s v="Koutník, Petr"/>
    <s v="Způsob výroby belitického cementu"/>
    <x v="1"/>
    <s v="1.4 Chemical sciences"/>
    <s v="Inorganic and nuclear chemistry"/>
    <x v="0"/>
    <x v="2"/>
    <n v="0"/>
    <n v="0"/>
    <n v="0"/>
    <n v="1"/>
    <n v="0"/>
    <n v="0"/>
  </r>
  <r>
    <s v="Rezorty"/>
    <s v="Ministerstvo průmyslu a obchodu"/>
    <n v="62243136"/>
    <x v="100"/>
    <s v="Unipetrol výzkumně vzdělávací centrum, a.s."/>
    <n v="191959022"/>
    <s v="Z"/>
    <s v="Společenská relevance"/>
    <s v="Černý, Radek;Jíša, Petr;Herink, Tomáš;Hnízdil, Miroslav"/>
    <s v="Výroba polofoukaných asfaltů za nižší provozní teploty"/>
    <x v="1"/>
    <s v="1.4 Chemical sciences"/>
    <s v="Organic chemistry"/>
    <x v="0"/>
    <x v="3"/>
    <n v="0"/>
    <n v="0"/>
    <n v="0"/>
    <n v="0"/>
    <n v="1"/>
    <n v="0"/>
  </r>
  <r>
    <s v="Rezorty"/>
    <s v="Ministerstvo průmyslu a obchodu"/>
    <n v="62243136"/>
    <x v="100"/>
    <s v="Unipetrol výzkumně vzdělávací centrum, a.s."/>
    <n v="191959023"/>
    <s v="G"/>
    <s v="Společenská relevance"/>
    <s v="Černý, Radek;Jíša, Petr"/>
    <s v="Asfaltové pojivo se zlepšenou tepelnou stálostí"/>
    <x v="1"/>
    <s v="1.4 Chemical sciences"/>
    <s v="Organic chemistry"/>
    <x v="0"/>
    <x v="3"/>
    <n v="0"/>
    <n v="0"/>
    <n v="0"/>
    <n v="0"/>
    <n v="1"/>
    <n v="0"/>
  </r>
  <r>
    <s v="Rezorty"/>
    <s v="Ministerstvo průmyslu a obchodu"/>
    <n v="62243136"/>
    <x v="100"/>
    <s v="Unipetrol výzkumně vzdělávací centrum, a.s."/>
    <n v="191862766"/>
    <s v="P"/>
    <s v="Společenská relevance"/>
    <s v="Tokarová, Věnceslava;Stiborová, Stanislava;Bělecký, Pavel;Sazama, Petr;Wichterlová, Blanka"/>
    <s v="Způsob výroby katalyzátoru se zabudovaným stříbrem"/>
    <x v="3"/>
    <n v="20400"/>
    <n v="20402"/>
    <x v="1"/>
    <x v="1"/>
    <n v="0"/>
    <n v="0"/>
    <n v="1"/>
    <n v="0"/>
    <n v="0"/>
    <n v="0"/>
  </r>
  <r>
    <s v="Rezorty"/>
    <s v="Ministerstvo průmyslu a obchodu"/>
    <n v="62243136"/>
    <x v="100"/>
    <s v="Unipetrol výzkumně vzdělávací centrum, a.s."/>
    <n v="191874686"/>
    <s v="P"/>
    <s v="Společenská relevance"/>
    <s v="Tišler, Zdeněk;Kubička, David"/>
    <s v="Způsob výroby zeolitové pěny"/>
    <x v="3"/>
    <n v="20400"/>
    <n v="20402"/>
    <x v="1"/>
    <x v="1"/>
    <n v="0"/>
    <n v="0"/>
    <n v="1"/>
    <n v="0"/>
    <n v="0"/>
    <n v="0"/>
  </r>
  <r>
    <s v="Rezorty"/>
    <s v="Ministerstvo průmyslu a obchodu"/>
    <n v="62243136"/>
    <x v="100"/>
    <s v="Unipetrol výzkumně vzdělávací centrum, a.s."/>
    <n v="191903657"/>
    <s v="P"/>
    <s v="Společenská relevance"/>
    <s v="Tokarová, Věnceslava;Krupová, Dagmar;Ryšánek, Petr"/>
    <s v="Způsob výroby tvarovaného titanosilikátového katalyzátoru"/>
    <x v="3"/>
    <n v="20400"/>
    <n v="20402"/>
    <x v="1"/>
    <x v="1"/>
    <n v="0"/>
    <n v="0"/>
    <n v="1"/>
    <n v="0"/>
    <n v="0"/>
    <n v="0"/>
  </r>
  <r>
    <s v="VŠ"/>
    <s v="Ministerstvo školství, mládeže a tělovýchovy"/>
    <n v="62690094"/>
    <x v="101"/>
    <s v="Univerzita Hradec Králové/Přírodovědecká fakulta"/>
    <n v="191987799"/>
    <s v="P"/>
    <s v="Společenská relevance"/>
    <s v="Komárek, Karel;Musílek, Kamil;Novotný, Michal;Kuča, Kamil;Soukup, Ondřej"/>
    <s v="14-Merkaptotetradecyl-trimethylammonium-bromid, vhodný jako surfaktant pro zlaté nanotyčinky"/>
    <x v="1"/>
    <s v="1.6 Biological sciences"/>
    <s v="Biophysics"/>
    <x v="0"/>
    <x v="1"/>
    <n v="0"/>
    <n v="0"/>
    <n v="1"/>
    <n v="0"/>
    <n v="0"/>
    <n v="0"/>
  </r>
  <r>
    <s v="VŠ"/>
    <s v="Ministerstvo školství, mládeže a tělovýchovy"/>
    <n v="62690094"/>
    <x v="101"/>
    <s v="Univerzita Hradec Králové/Fakulta informatiky a managementu"/>
    <n v="191903661"/>
    <s v="G"/>
    <s v="Přínos k poznání"/>
    <s v="Frischer, Robert;Krejcar, Ondřej;Penhaker, Marek"/>
    <s v="Prototyp napájecího zdroje pro elektrokoagulaci - v1"/>
    <x v="3"/>
    <s v="2.2 Electrical engineering, Electronic engineering, Information engineering"/>
    <s v="-"/>
    <x v="0"/>
    <x v="3"/>
    <n v="0"/>
    <n v="0"/>
    <n v="0"/>
    <n v="0"/>
    <n v="1"/>
    <n v="0"/>
  </r>
  <r>
    <s v="VŠ"/>
    <s v="Ministerstvo školství, mládeže a tělovýchovy"/>
    <n v="62690094"/>
    <x v="101"/>
    <s v="Univerzita Hradec Králové/Fakulta informatiky a managementu"/>
    <n v="191964898"/>
    <s v="G"/>
    <s v="Společenská relevance"/>
    <s v="Frischer, Robert;Krejcar, Ondřej;Marešová, Petra;Kuča, Kamil"/>
    <s v="Prototyp napájecího zdroje pro zdravotnické přístroje s využitím principu „Energy Harvesting“ s použitím driveru ADC5090"/>
    <x v="3"/>
    <s v="2.2 Electrical engineering, Electronic engineering, Information engineering"/>
    <s v="Electrical and electronic engineering"/>
    <x v="0"/>
    <x v="3"/>
    <n v="0"/>
    <n v="0"/>
    <n v="0"/>
    <n v="0"/>
    <n v="1"/>
    <n v="0"/>
  </r>
  <r>
    <s v="VŠ"/>
    <s v="Ministerstvo školství, mládeže a tělovýchovy"/>
    <n v="62690094"/>
    <x v="101"/>
    <s v="Univerzita Hradec Králové/Fakulta informatiky a managementu"/>
    <n v="191987422"/>
    <s v="F"/>
    <s v="Přínos k poznání"/>
    <s v="Krejcar, Ondřej;Frischer, Robert"/>
    <s v="Control logic to power supplies using Energy Harvesting technique with monolithic operational amplifier"/>
    <x v="3"/>
    <s v="2.2 Electrical engineering, Electronic engineering, Information engineering"/>
    <s v="Electrical and electronic engineering"/>
    <x v="0"/>
    <x v="3"/>
    <n v="0"/>
    <n v="0"/>
    <n v="0"/>
    <n v="0"/>
    <n v="1"/>
    <n v="0"/>
  </r>
  <r>
    <s v="VŠ"/>
    <s v="Ministerstvo školství, mládeže a tělovýchovy"/>
    <n v="62690094"/>
    <x v="101"/>
    <s v="Univerzita Hradec Králové/Pedagogická fakulta"/>
    <n v="191987193"/>
    <s v="P"/>
    <s v="Přínos k poznání"/>
    <s v="Drtina, René;Lokvenc, Jaroslav"/>
    <s v="Stejnosměrný zdroj napětí se dvěma výstupními napětími"/>
    <x v="3"/>
    <s v="2.2 Electrical engineering, Electronic engineering, Information engineering"/>
    <s v="Electrical and electronic engineering"/>
    <x v="0"/>
    <x v="3"/>
    <n v="0"/>
    <n v="0"/>
    <n v="0"/>
    <n v="0"/>
    <n v="1"/>
    <n v="0"/>
  </r>
  <r>
    <s v="VŠ"/>
    <s v="Ministerstvo školství, mládeže a tělovýchovy"/>
    <n v="62690094"/>
    <x v="101"/>
    <s v="Univerzita Hradec Králové/Přírodovědecká fakulta"/>
    <n v="191987752"/>
    <s v="Z"/>
    <s v="Přínos k poznání"/>
    <s v="Studnička, Filip"/>
    <s v="Bed exit alarm 2"/>
    <x v="3"/>
    <s v="2.6 Medical engineering"/>
    <s v="Medical laboratory technology (including laboratory samples analysis; diagnostic technologies) (Biomaterials to be 2.9 [physical characteristics of living material as _x000a_related to medical implants, devices, sensors]);"/>
    <x v="0"/>
    <x v="3"/>
    <n v="0"/>
    <n v="0"/>
    <n v="0"/>
    <n v="0"/>
    <n v="1"/>
    <n v="0"/>
  </r>
  <r>
    <s v="VŠ"/>
    <s v="Ministerstvo školství, mládeže a tělovýchovy"/>
    <n v="62690094"/>
    <x v="101"/>
    <s v="Univerzita Hradec Králové/Pedagogická fakulta"/>
    <n v="191887248"/>
    <s v="B"/>
    <s v="Přínos k poznání"/>
    <s v="Růžičková, Kamila"/>
    <s v="Reading rehabilitation for individuals with low vision : research and pracitce in the Czech republic"/>
    <x v="4"/>
    <s v="5.1 Psychology and cognitive sciences"/>
    <s v="-"/>
    <x v="0"/>
    <x v="2"/>
    <n v="0"/>
    <n v="0"/>
    <n v="0"/>
    <n v="1"/>
    <n v="0"/>
    <n v="0"/>
  </r>
  <r>
    <s v="VŠ"/>
    <s v="Ministerstvo školství, mládeže a tělovýchovy"/>
    <n v="62690094"/>
    <x v="101"/>
    <s v="Univerzita Hradec Králové/Pedagogická fakulta"/>
    <n v="191887284"/>
    <s v="B"/>
    <s v="Přínos k poznání"/>
    <s v="Bubeníčková, Petra"/>
    <s v="O smyslu nesmyslu. Nonsens a česká pohádka"/>
    <x v="4"/>
    <s v="5.3 Education"/>
    <s v="-"/>
    <x v="0"/>
    <x v="1"/>
    <n v="0"/>
    <n v="0"/>
    <n v="1"/>
    <n v="0"/>
    <n v="0"/>
    <n v="0"/>
  </r>
  <r>
    <s v="VŠ"/>
    <s v="Ministerstvo školství, mládeže a tělovýchovy"/>
    <n v="62690094"/>
    <x v="101"/>
    <s v="Univerzita Hradec Králové/Přírodovědecká fakulta"/>
    <n v="191886776"/>
    <s v="B"/>
    <s v="Přínos k poznání"/>
    <s v="Kuřina, František"/>
    <s v="Matematika jako pedagogický problém"/>
    <x v="4"/>
    <s v="5.3 Education"/>
    <s v="-"/>
    <x v="0"/>
    <x v="1"/>
    <n v="0"/>
    <n v="0"/>
    <n v="1"/>
    <n v="0"/>
    <n v="0"/>
    <n v="0"/>
  </r>
  <r>
    <s v="VŠ"/>
    <s v="Ministerstvo školství, mládeže a tělovýchovy"/>
    <n v="62690094"/>
    <x v="101"/>
    <s v="Univerzita Hradec Králové/Pedagogická fakulta"/>
    <n v="191961126"/>
    <s v="B"/>
    <s v="Přínos k poznání"/>
    <s v="Levínská, Markéta;Bittnerová, Dana;Doubek, David"/>
    <s v="Dohled a okraj: rozhodovací procesy"/>
    <x v="4"/>
    <s v="5.3 Education"/>
    <s v="Education, general; including training, pedagogy, didactics [and education systems]"/>
    <x v="0"/>
    <x v="2"/>
    <n v="0"/>
    <n v="0"/>
    <n v="0"/>
    <n v="1"/>
    <n v="0"/>
    <n v="0"/>
  </r>
  <r>
    <s v="VŠ"/>
    <s v="Ministerstvo školství, mládeže a tělovýchovy"/>
    <n v="62690094"/>
    <x v="101"/>
    <s v="Univerzita Hradec Králové/Ústav sociální práce"/>
    <n v="191886644"/>
    <s v="C"/>
    <s v="Přínos k poznání"/>
    <s v="Květenská, Daniela"/>
    <s v="Execution of the Probation in the Czech Republic."/>
    <x v="4"/>
    <s v="5.4 Sociology"/>
    <s v="-"/>
    <x v="0"/>
    <x v="2"/>
    <n v="0"/>
    <n v="0"/>
    <n v="0"/>
    <n v="1"/>
    <n v="0"/>
    <n v="0"/>
  </r>
  <r>
    <s v="VŠ"/>
    <s v="Ministerstvo školství, mládeže a tělovýchovy"/>
    <n v="62690094"/>
    <x v="101"/>
    <s v="Univerzita Hradec Králové/Filozofická fakulta"/>
    <n v="191886860"/>
    <s v="B"/>
    <s v="Přínos k poznání"/>
    <s v="Šimral, Vít"/>
    <s v="Financování českých politických stran"/>
    <x v="4"/>
    <s v="5.6 Political science"/>
    <s v="-"/>
    <x v="0"/>
    <x v="1"/>
    <n v="0"/>
    <n v="0"/>
    <n v="1"/>
    <n v="0"/>
    <n v="0"/>
    <n v="0"/>
  </r>
  <r>
    <s v="VŠ"/>
    <s v="Ministerstvo školství, mládeže a tělovýchovy"/>
    <n v="62690094"/>
    <x v="101"/>
    <s v="Univerzita Hradec Králové/Filozofická fakulta"/>
    <n v="191987628"/>
    <s v="C"/>
    <s v="Přínos k poznání"/>
    <s v="Došek, Tomáš;Kouba, Karel;Springerová, Pavlína"/>
    <s v="El doble reto de la Ciencia Política latinoamericanista en la República Checa"/>
    <x v="4"/>
    <s v="5.6 Political science"/>
    <s v="Political science"/>
    <x v="0"/>
    <x v="1"/>
    <n v="0"/>
    <n v="0"/>
    <n v="1"/>
    <n v="0"/>
    <n v="0"/>
    <n v="0"/>
  </r>
  <r>
    <s v="VŠ"/>
    <s v="Ministerstvo školství, mládeže a tělovýchovy"/>
    <n v="62690094"/>
    <x v="101"/>
    <s v="Univerzita Hradec Králové/Filozofická fakulta"/>
    <n v="191987649"/>
    <s v="C"/>
    <s v="Přínos k poznání"/>
    <s v="Skalník, Petr;Chabal, Patrick;Gary M., Feinman"/>
    <s v="Beyond States and Empires. Chiefdoms and Informal Politics Fifteen Years Later"/>
    <x v="4"/>
    <s v="5.6 Political science"/>
    <s v="Political science"/>
    <x v="0"/>
    <x v="1"/>
    <n v="0"/>
    <n v="0"/>
    <n v="1"/>
    <n v="0"/>
    <n v="0"/>
    <n v="0"/>
  </r>
  <r>
    <s v="VŠ"/>
    <s v="Ministerstvo školství, mládeže a tělovýchovy"/>
    <n v="62690094"/>
    <x v="101"/>
    <s v="Univerzita Hradec Králové/Filozofická fakulta"/>
    <n v="191864254"/>
    <s v="B"/>
    <s v="Přínos k poznání"/>
    <s v="Kouba, Karel"/>
    <s v="Personalizace voleb a demokracie v Latinské Americe"/>
    <x v="4"/>
    <s v="5.6 Political science"/>
    <s v="-"/>
    <x v="0"/>
    <x v="2"/>
    <n v="0"/>
    <n v="0"/>
    <n v="0"/>
    <n v="1"/>
    <n v="0"/>
    <n v="0"/>
  </r>
  <r>
    <s v="VŠ"/>
    <s v="Ministerstvo školství, mládeže a tělovýchovy"/>
    <n v="62690094"/>
    <x v="101"/>
    <s v="Univerzita Hradec Králové/Filozofická fakulta"/>
    <n v="191886893"/>
    <s v="J"/>
    <s v="Přínos k poznání"/>
    <s v="Buben, Radek;Kouba, Karel"/>
    <s v="Poměrné zastoupení, velké obvody a přísně vázané kandidátní listiny"/>
    <x v="4"/>
    <s v="5.6 Political science"/>
    <s v="-"/>
    <x v="0"/>
    <x v="2"/>
    <n v="0"/>
    <n v="0"/>
    <n v="0"/>
    <n v="1"/>
    <n v="0"/>
    <n v="0"/>
  </r>
  <r>
    <s v="VŠ"/>
    <s v="Ministerstvo školství, mládeže a tělovýchovy"/>
    <n v="62690094"/>
    <x v="101"/>
    <s v="Univerzita Hradec Králové/Filozofická fakulta"/>
    <n v="191987648"/>
    <s v="C"/>
    <s v="Společenská relevance"/>
    <s v="Skalník, Petr"/>
    <s v="War in Northern Ghana. Chiefdom of Nanun, Chiefless Konkomba, and the Modern State"/>
    <x v="4"/>
    <s v="5.6 Political science"/>
    <s v="Political science"/>
    <x v="0"/>
    <x v="3"/>
    <n v="0"/>
    <n v="0"/>
    <n v="0"/>
    <n v="0"/>
    <n v="1"/>
    <n v="0"/>
  </r>
  <r>
    <s v="VŠ"/>
    <s v="Ministerstvo školství, mládeže a tělovýchovy"/>
    <n v="62690094"/>
    <x v="101"/>
    <s v="Univerzita Hradec Králové/Pedagogická fakulta"/>
    <n v="191887255"/>
    <s v="B"/>
    <s v="Přínos k poznání"/>
    <s v="Burda, Petr František"/>
    <s v="Za hranice kultur : Transkulturní perspektiva"/>
    <x v="4"/>
    <s v="5.9 Other social sciences"/>
    <s v="-"/>
    <x v="0"/>
    <x v="1"/>
    <n v="0"/>
    <n v="0"/>
    <n v="1"/>
    <n v="0"/>
    <n v="0"/>
    <n v="0"/>
  </r>
  <r>
    <s v="VŠ"/>
    <s v="Ministerstvo školství, mládeže a tělovýchovy"/>
    <n v="62690094"/>
    <x v="101"/>
    <s v="Univerzita Hradec Králové/Pedagogická fakulta"/>
    <n v="191987198"/>
    <s v="B"/>
    <s v="Přínos k poznání"/>
    <s v="Petráček, Tomáš"/>
    <s v="Power and Exploitation in the Czech Lands in the 10th-12th Centuries : A Central European Perspective"/>
    <x v="2"/>
    <s v="6.1 History and Archaeology"/>
    <s v="Archaeology"/>
    <x v="0"/>
    <x v="5"/>
    <n v="1"/>
    <n v="0"/>
    <n v="0"/>
    <n v="0"/>
    <n v="0"/>
    <n v="0"/>
  </r>
  <r>
    <s v="VŠ"/>
    <s v="Ministerstvo školství, mládeže a tělovýchovy"/>
    <n v="62690094"/>
    <x v="101"/>
    <s v="Univerzita Hradec Králové/Filozofická fakulta"/>
    <n v="191864256"/>
    <s v="C"/>
    <s v="Přínos k poznání"/>
    <s v="Vacín, Luděk"/>
    <s v="Cuneiform Texts in the Náprstek Museum Prague"/>
    <x v="2"/>
    <s v="6.1 History and Archaeology"/>
    <s v="-"/>
    <x v="0"/>
    <x v="0"/>
    <n v="0"/>
    <n v="1"/>
    <n v="0"/>
    <n v="0"/>
    <n v="0"/>
    <n v="0"/>
  </r>
  <r>
    <s v="VŠ"/>
    <s v="Ministerstvo školství, mládeže a tělovýchovy"/>
    <n v="62690094"/>
    <x v="101"/>
    <s v="Univerzita Hradec Králové/Filozofická fakulta"/>
    <n v="191886850"/>
    <s v="B"/>
    <s v="Přínos k poznání"/>
    <s v="Zouhar, Jakub"/>
    <s v="Die Komotauer Chronik des Bürgers Johann Joseph Urtika (1710-1784). Ein Beitrag zur frühneuzeitlichen deutschsprachigen Geschichtsschreibung in den böhmischen Ländern"/>
    <x v="2"/>
    <s v="6.1 History and Archaeology"/>
    <s v="-"/>
    <x v="0"/>
    <x v="0"/>
    <n v="0"/>
    <n v="1"/>
    <n v="0"/>
    <n v="0"/>
    <n v="0"/>
    <n v="0"/>
  </r>
  <r>
    <s v="VŠ"/>
    <s v="Ministerstvo školství, mládeže a tělovýchovy"/>
    <n v="62690094"/>
    <x v="101"/>
    <s v="Univerzita Hradec Králové/Filozofická fakulta"/>
    <n v="191987616"/>
    <s v="B"/>
    <s v="Přínos k poznání"/>
    <s v="Řoutil, Michal;Košťálová, Petra;Novák, Petr"/>
    <s v="Katastrofa křesťanů. Likvidace Arménů, Asyřanů a Řeků v Osmanské říši v letech 1914–1923"/>
    <x v="2"/>
    <s v="6.1 History and Archaeology"/>
    <s v="History (history of science and technology to be 6.3, history of specific sciences to be under the respective headings)"/>
    <x v="0"/>
    <x v="0"/>
    <n v="0"/>
    <n v="1"/>
    <n v="0"/>
    <n v="0"/>
    <n v="0"/>
    <n v="0"/>
  </r>
  <r>
    <s v="VŠ"/>
    <s v="Ministerstvo školství, mládeže a tělovýchovy"/>
    <n v="62690094"/>
    <x v="101"/>
    <s v="Univerzita Hradec Králové/Filozofická fakulta"/>
    <n v="191864251"/>
    <s v="B"/>
    <s v="Přínos k poznání"/>
    <s v="Hutečka, Jiří"/>
    <s v="Muži proti ohni. Motivace, morálka a mužnost českých vojáků Velké války 1914-1918"/>
    <x v="2"/>
    <s v="6.1 History and Archaeology"/>
    <s v="-"/>
    <x v="0"/>
    <x v="1"/>
    <n v="0"/>
    <n v="0"/>
    <n v="1"/>
    <n v="0"/>
    <n v="0"/>
    <n v="0"/>
  </r>
  <r>
    <s v="VŠ"/>
    <s v="Ministerstvo školství, mládeže a tělovýchovy"/>
    <n v="62690094"/>
    <x v="101"/>
    <s v="Univerzita Hradec Králové/Filozofická fakulta"/>
    <n v="191886889"/>
    <s v="C"/>
    <s v="Přínos k poznání"/>
    <s v="Droberjar, Eduard"/>
    <s v="Römische Fibeln aus Gräbern und Siedlungen des 1.-3. Jahrhunderts in Böhmen - eine Übersicht"/>
    <x v="2"/>
    <s v="6.1 History and Archaeology"/>
    <s v="-"/>
    <x v="0"/>
    <x v="1"/>
    <n v="0"/>
    <n v="0"/>
    <n v="1"/>
    <n v="0"/>
    <n v="0"/>
    <n v="0"/>
  </r>
  <r>
    <s v="VŠ"/>
    <s v="Ministerstvo školství, mládeže a tělovýchovy"/>
    <n v="62690094"/>
    <x v="101"/>
    <s v="Univerzita Hradec Králové/Filozofická fakulta"/>
    <n v="191961150"/>
    <s v="B"/>
    <s v="Přínos k poznání"/>
    <s v="Bahenská, Marie;Heczková, Libuše;Musilová, Dana"/>
    <s v="Nezbytná, osvobozující, pomlouvaná. O ženské práci."/>
    <x v="2"/>
    <s v="6.1 History and Archaeology"/>
    <s v="History (history of science and technology to be 6.3, history of specific sciences to be under the respective headings)"/>
    <x v="0"/>
    <x v="1"/>
    <n v="0"/>
    <n v="0"/>
    <n v="1"/>
    <n v="0"/>
    <n v="0"/>
    <n v="0"/>
  </r>
  <r>
    <s v="VŠ"/>
    <s v="Ministerstvo školství, mládeže a tělovýchovy"/>
    <n v="62690094"/>
    <x v="101"/>
    <s v="Univerzita Hradec Králové/Filozofická fakulta"/>
    <n v="191987610"/>
    <s v="C"/>
    <s v="Přínos k poznání"/>
    <s v="Geller, Markham;Vacín, Luděk"/>
    <s v="Fermenting Vat, Childbirth and Dreckapotheke: A School Incantatory-Medical Tablet"/>
    <x v="2"/>
    <s v="6.1 History and Archaeology"/>
    <s v="Archaeology"/>
    <x v="0"/>
    <x v="1"/>
    <n v="0"/>
    <n v="0"/>
    <n v="1"/>
    <n v="0"/>
    <n v="0"/>
    <n v="0"/>
  </r>
  <r>
    <s v="VŠ"/>
    <s v="Ministerstvo školství, mládeže a tělovýchovy"/>
    <n v="62690094"/>
    <x v="101"/>
    <s v="Univerzita Hradec Králové/Filozofická fakulta"/>
    <n v="191987662"/>
    <s v="B"/>
    <s v="Přínos k poznání"/>
    <s v="Zouhar, Jakub;Polehla, Petr"/>
    <s v="Přehled církevní historiografie na Západě do konce osvícenství"/>
    <x v="2"/>
    <s v="6.1 History and Archaeology"/>
    <s v="History (history of science and technology to be 6.3, history of specific sciences to be under the respective headings)"/>
    <x v="0"/>
    <x v="1"/>
    <n v="0"/>
    <n v="0"/>
    <n v="1"/>
    <n v="0"/>
    <n v="0"/>
    <n v="0"/>
  </r>
  <r>
    <s v="VŠ"/>
    <s v="Ministerstvo školství, mládeže a tělovýchovy"/>
    <n v="62690094"/>
    <x v="101"/>
    <s v="Univerzita Hradec Králové/Filozofická fakulta"/>
    <n v="191886848"/>
    <s v="B"/>
    <s v="Přínos k poznání"/>
    <s v="Šandera, Martin"/>
    <s v="Jindřich starší z Minsterberka. Syn husitského krále. Velký hráč s nízkými kartami."/>
    <x v="2"/>
    <s v="6.1 History and Archaeology"/>
    <s v="-"/>
    <x v="0"/>
    <x v="2"/>
    <n v="0"/>
    <n v="0"/>
    <n v="0"/>
    <n v="1"/>
    <n v="0"/>
    <n v="0"/>
  </r>
  <r>
    <s v="VŠ"/>
    <s v="Ministerstvo školství, mládeže a tělovýchovy"/>
    <n v="62690094"/>
    <x v="101"/>
    <s v="Univerzita Hradec Králové/Filozofická fakulta"/>
    <n v="191987617"/>
    <s v="B"/>
    <s v="Společenská relevance"/>
    <s v="Vydra, Zbyněk;Řoutil, Michal;Komendová, Jitka;Hloušková, Kateřina;Téra, Michal"/>
    <s v="Dějiny Ruska"/>
    <x v="2"/>
    <s v="6.1 History and Archaeology"/>
    <s v="History (history of science and technology to be 6.3, history of specific sciences to be under the respective headings)"/>
    <x v="0"/>
    <x v="3"/>
    <n v="0"/>
    <n v="0"/>
    <n v="0"/>
    <n v="0"/>
    <n v="1"/>
    <n v="0"/>
  </r>
  <r>
    <s v="VŠ"/>
    <s v="Ministerstvo školství, mládeže a tělovýchovy"/>
    <n v="62690094"/>
    <x v="101"/>
    <s v="Univerzita Hradec Králové/Filozofická fakulta"/>
    <n v="191886820"/>
    <s v="C"/>
    <s v="Přínos k poznání"/>
    <s v="Paleček, Martin"/>
    <s v="The Assassination of the Austrian Archduke, Sacred Cows, and the Conundrum of Rules"/>
    <x v="2"/>
    <s v="6.3 Philosophy, Ethics and Religion"/>
    <s v="-"/>
    <x v="0"/>
    <x v="0"/>
    <n v="0"/>
    <n v="1"/>
    <n v="0"/>
    <n v="0"/>
    <n v="0"/>
    <n v="0"/>
  </r>
  <r>
    <s v="VŠ"/>
    <s v="Ministerstvo školství, mládeže a tělovýchovy"/>
    <n v="62690094"/>
    <x v="101"/>
    <s v="Univerzita Hradec Králové/Filozofická fakulta"/>
    <n v="191987635"/>
    <s v="B"/>
    <s v="Přínos k poznání"/>
    <s v="Paleček, Martin"/>
    <s v="Antropologové v pasti? Mezi přírodou a kulturou"/>
    <x v="2"/>
    <s v="6.3 Philosophy, Ethics and Religion"/>
    <s v="Philosophy, History and Philosophy of science and technology"/>
    <x v="0"/>
    <x v="0"/>
    <n v="0"/>
    <n v="1"/>
    <n v="0"/>
    <n v="0"/>
    <n v="0"/>
    <n v="0"/>
  </r>
  <r>
    <s v="VŠ"/>
    <s v="Ministerstvo školství, mládeže a tělovýchovy"/>
    <n v="62690094"/>
    <x v="101"/>
    <s v="Univerzita Hradec Králové/Pedagogická fakulta"/>
    <n v="191887254"/>
    <s v="B"/>
    <s v="Přínos k poznání"/>
    <s v="Petráček, Tomáš"/>
    <s v="Církev, tradice, reforma : Odkaz Druhého vatikánského koncilu"/>
    <x v="2"/>
    <s v="6.3 Philosophy, Ethics and Religion"/>
    <s v="-"/>
    <x v="0"/>
    <x v="0"/>
    <n v="0"/>
    <n v="1"/>
    <n v="0"/>
    <n v="0"/>
    <n v="0"/>
    <n v="0"/>
  </r>
  <r>
    <s v="VŠ"/>
    <s v="Ministerstvo školství, mládeže a tělovýchovy"/>
    <n v="62690094"/>
    <x v="101"/>
    <s v="Univerzita Hradec Králové/Pedagogická fakulta"/>
    <n v="191987226"/>
    <s v="B"/>
    <s v="Společenská relevance"/>
    <s v="Petráček, Tomáš"/>
    <s v="Západ a jeho víra : 9,5 teze k dopadům Lutherovy reformace"/>
    <x v="2"/>
    <s v="6.3 Philosophy, Ethics and Religion"/>
    <s v="Religious studies"/>
    <x v="0"/>
    <x v="1"/>
    <n v="0"/>
    <n v="0"/>
    <n v="1"/>
    <n v="0"/>
    <n v="0"/>
    <n v="0"/>
  </r>
  <r>
    <s v="VŠ"/>
    <s v="Ministerstvo školství, mládeže a tělovýchovy"/>
    <n v="62690094"/>
    <x v="101"/>
    <s v="Univerzita Hradec Králové/Pedagogická fakulta"/>
    <n v="191887296"/>
    <s v="J"/>
    <s v="Přínos k poznání"/>
    <s v="Suk, Jan"/>
    <s v="Shakespeare's Arm: The Bard in Forced Entertainment's Complete Works"/>
    <x v="2"/>
    <s v="6.4 Arts (arts, history of arts, performing arts, music)"/>
    <s v="-"/>
    <x v="0"/>
    <x v="1"/>
    <n v="0"/>
    <n v="0"/>
    <n v="1"/>
    <n v="0"/>
    <n v="0"/>
    <n v="0"/>
  </r>
  <r>
    <s v="VŠ"/>
    <s v="Ministerstvo školství, mládeže a tělovýchovy"/>
    <n v="62690094"/>
    <x v="101"/>
    <s v="Univerzita Hradec Králové/Pedagogická fakulta"/>
    <n v="191887227"/>
    <s v="B"/>
    <s v="Přínos k poznání"/>
    <s v="Kmošek, Petr"/>
    <s v="Jaroslav Sodomka, malíř Vysočiny"/>
    <x v="2"/>
    <s v="6.4 Arts (arts, history of arts, performing arts, music)"/>
    <s v="-"/>
    <x v="0"/>
    <x v="3"/>
    <n v="0"/>
    <n v="0"/>
    <n v="0"/>
    <n v="0"/>
    <n v="1"/>
    <n v="0"/>
  </r>
  <r>
    <s v="VŠ"/>
    <s v="Ministerstvo školství, mládeže a tělovýchovy"/>
    <n v="62690094"/>
    <x v="101"/>
    <s v="Univerzita Hradec Králové/Pedagogická fakulta"/>
    <n v="191887221"/>
    <s v="P"/>
    <s v="Společenská relevance"/>
    <s v="Lokvenc, Jaroslav;Drtina, René;Maněna, Václav"/>
    <s v="Kondenzátor"/>
    <x v="3"/>
    <n v="20200"/>
    <n v="20200"/>
    <x v="1"/>
    <x v="1"/>
    <n v="0"/>
    <n v="0"/>
    <n v="1"/>
    <n v="0"/>
    <n v="0"/>
    <n v="0"/>
  </r>
  <r>
    <s v="VŠ"/>
    <s v="Ministerstvo školství, mládeže a tělovýchovy"/>
    <n v="62690094"/>
    <x v="101"/>
    <s v="Univerzita Hradec Králové/Fakulta informatiky a managementu"/>
    <n v="191903660"/>
    <s v="R"/>
    <s v="Společenská relevance"/>
    <s v="Soběslav, Vladimír;Marešová, Petra"/>
    <s v="Aplikace pro ekonomické zhodnocení migrace IT infrastruktury do cloudu"/>
    <x v="4"/>
    <n v="50200"/>
    <n v="50200"/>
    <x v="1"/>
    <x v="3"/>
    <n v="0"/>
    <n v="0"/>
    <n v="0"/>
    <n v="0"/>
    <n v="1"/>
    <n v="0"/>
  </r>
  <r>
    <s v="VŠ"/>
    <s v="Ministerstvo školství, mládeže a tělovýchovy"/>
    <n v="46358978"/>
    <x v="102"/>
    <s v="Univerzita Jana Amose Komenského Praha s.r.o."/>
    <n v="191981939"/>
    <s v="B"/>
    <s v="Společenská relevance"/>
    <s v="Jůzl, Miloslav"/>
    <s v="Penitenciaristika jak věda žálářní"/>
    <x v="4"/>
    <s v="5.3 Education"/>
    <s v="Education, special (to gifted persons, those with learning disabilities)"/>
    <x v="0"/>
    <x v="2"/>
    <n v="0"/>
    <n v="0"/>
    <n v="0"/>
    <n v="1"/>
    <n v="0"/>
    <n v="0"/>
  </r>
  <r>
    <s v="VŠ"/>
    <s v="Ministerstvo školství, mládeže a tělovýchovy"/>
    <n v="46358978"/>
    <x v="102"/>
    <s v="Univerzita Jana Amose Komenského Praha s.r.o."/>
    <n v="191981932"/>
    <s v="C"/>
    <s v="Společenská relevance"/>
    <s v="Švihlíková, Ilona"/>
    <s v="European Parliament Elections in the Czech Republic: Reflection of Citizens´ Agenda"/>
    <x v="4"/>
    <s v="5.6 Political science"/>
    <s v="Political science"/>
    <x v="0"/>
    <x v="3"/>
    <n v="0"/>
    <n v="0"/>
    <n v="0"/>
    <n v="0"/>
    <n v="1"/>
    <n v="0"/>
  </r>
  <r>
    <s v="VŠ"/>
    <s v="Ministerstvo školství, mládeže a tělovýchovy"/>
    <n v="44555601"/>
    <x v="103"/>
    <s v="Univerzita Jana Evangelisty Purkyně v Ústí nad Labem/Přírodovědecká fakulta"/>
    <n v="191990371"/>
    <s v="B"/>
    <s v="Společenská relevance"/>
    <s v="Kopp, Jan;Raška, Pavel;Vysoudil, Miroslav;Ježek, Jiří;Dolejš, Martin;Veith, Tomáš;Frajer, Jindřich;Novotná, Marie;Hašová, Eliška"/>
    <s v="Ekohydrologický management mikrostruktur městské krajiny"/>
    <x v="1"/>
    <s v="1.5 Earth and related environmental sciences"/>
    <s v="Water resources"/>
    <x v="0"/>
    <x v="1"/>
    <n v="0"/>
    <n v="0"/>
    <n v="1"/>
    <n v="0"/>
    <n v="0"/>
    <n v="0"/>
  </r>
  <r>
    <s v="VŠ"/>
    <s v="Ministerstvo školství, mládeže a tělovýchovy"/>
    <n v="44555601"/>
    <x v="103"/>
    <s v="Univerzita Jana Evangelisty Purkyně v Ústí nad Labem/Fakulta životního prostředí"/>
    <n v="191997931"/>
    <s v="C"/>
    <s v="Přínos k poznání"/>
    <s v="Augustinková, Lucie;Fárek, Vladimír;Klepek, Jiří;Krakowská, Aneta;Neruda, Martin;Ponížilová, Iva;Strachota, Marek;Šrejber, Jan;Unucka, Jan;Voženílek, Vít;Winkler, Ivo;Židek, Dušan"/>
    <s v="Utilization of the Geoinfomatics and Mathematical Modelling Tools for the Analyses of Importance and Risks of the Historic Water Works"/>
    <x v="1"/>
    <s v="1.5 Earth and related environmental sciences"/>
    <s v="Hydrology"/>
    <x v="0"/>
    <x v="3"/>
    <n v="0"/>
    <n v="0"/>
    <n v="0"/>
    <n v="0"/>
    <n v="1"/>
    <n v="0"/>
  </r>
  <r>
    <s v="VŠ"/>
    <s v="Ministerstvo školství, mládeže a tělovýchovy"/>
    <n v="44555601"/>
    <x v="103"/>
    <s v="Univerzita Jana Evangelisty Purkyně v Ústí nad Labem/Fakulta životního prostředí"/>
    <n v="191997958"/>
    <s v="J"/>
    <s v="Přínos k poznání"/>
    <s v="Kuráň, Pavel;Pilnaj, Dominik;Ciencialová, Lucie;Pšenička, Martin"/>
    <s v="Preparation of magnetic sorbent with surface modified by C18 for removal of selected organic pollutants from aqueous samples"/>
    <x v="1"/>
    <s v="1.5 Earth and related environmental sciences"/>
    <s v="Environmental sciences (social aspects to be 5.7)"/>
    <x v="0"/>
    <x v="3"/>
    <n v="0"/>
    <n v="0"/>
    <n v="0"/>
    <n v="0"/>
    <n v="1"/>
    <n v="0"/>
  </r>
  <r>
    <s v="VŠ"/>
    <s v="Ministerstvo školství, mládeže a tělovýchovy"/>
    <n v="44555601"/>
    <x v="103"/>
    <s v="Univerzita Jana Evangelisty Purkyně v Ústí nad Labem/Přírodovědecká fakulta"/>
    <n v="191990369"/>
    <s v="P"/>
    <s v="Přínos k poznání"/>
    <s v="Munzarová, Marcela;Malý, Jan;Poustka, David;Hocelíková, Lucie"/>
    <s v="Způsob vytvoření nanovlákenné vrstvy a textilní kompozit obsahující nanovlákennou vrstvu vytvořenou tímto způsobem"/>
    <x v="3"/>
    <s v="2.10 Nano-technology"/>
    <s v="Nano-materials (production and properties)"/>
    <x v="0"/>
    <x v="2"/>
    <n v="0"/>
    <n v="0"/>
    <n v="0"/>
    <n v="1"/>
    <n v="0"/>
    <n v="0"/>
  </r>
  <r>
    <s v="VŠ"/>
    <s v="Ministerstvo školství, mládeže a tělovýchovy"/>
    <n v="44555601"/>
    <x v="103"/>
    <s v="Univerzita Jana Evangelisty Purkyně v Ústí nad Labem/Fakulta životního prostředí"/>
    <n v="191997951"/>
    <s v="P"/>
    <s v="Společenská relevance"/>
    <s v="Munzarová, Marcela;Čapková, Pavla;Ryšánek, Petr;Kormunda, Martin;Kolská, Zdeňka;Hocelíková, Lucie;Gryndler, Milan;Malý, Marek;Trögl, Josef;Štojdl, Jiří"/>
    <s v="Vícevrstvé filtrační médium pro filtraci vzduchu"/>
    <x v="3"/>
    <s v="2.5 Materials engineering"/>
    <s v="Materials engineering"/>
    <x v="0"/>
    <x v="1"/>
    <n v="0"/>
    <n v="0"/>
    <n v="1"/>
    <n v="0"/>
    <n v="0"/>
    <n v="0"/>
  </r>
  <r>
    <s v="VŠ"/>
    <s v="Ministerstvo školství, mládeže a tělovýchovy"/>
    <n v="44555601"/>
    <x v="103"/>
    <s v="Univerzita Jana Evangelisty Purkyně v Ústí nad Labem/Fakulta strojního inženýrství"/>
    <n v="191997600"/>
    <s v="P"/>
    <s v="Společenská relevance"/>
    <s v="Michna, Štefan;Cais, Jaromír"/>
    <s v="Aluminim alloy, in particular for the production of mould segment castings for forming tyres, and the method of heat treatment of mould segment castings"/>
    <x v="3"/>
    <s v="2.5 Materials engineering"/>
    <s v="Materials engineering"/>
    <x v="0"/>
    <x v="2"/>
    <n v="0"/>
    <n v="0"/>
    <n v="0"/>
    <n v="1"/>
    <n v="0"/>
    <n v="0"/>
  </r>
  <r>
    <s v="VŠ"/>
    <s v="Ministerstvo školství, mládeže a tělovýchovy"/>
    <n v="44555601"/>
    <x v="103"/>
    <s v="Univerzita Jana Evangelisty Purkyně v Ústí nad Labem/Fakulta strojního inženýrství"/>
    <n v="191997599"/>
    <s v="P"/>
    <s v="Společenská relevance"/>
    <s v="Michna, Štefan;Weiss, Viktorie;Honzátko, Radek;Cais, Jaromír"/>
    <s v="Sposob pokrytija metallicheskikh form iz splavov tipa Al-Mg i Al-Si dlja proizvodstva avtomobilnykh shin"/>
    <x v="3"/>
    <s v="2.5 Materials engineering"/>
    <s v="Coating and films"/>
    <x v="0"/>
    <x v="3"/>
    <n v="0"/>
    <n v="0"/>
    <n v="0"/>
    <n v="0"/>
    <n v="1"/>
    <n v="0"/>
  </r>
  <r>
    <s v="VŠ"/>
    <s v="Ministerstvo školství, mládeže a tělovýchovy"/>
    <n v="44555601"/>
    <x v="103"/>
    <s v="Univerzita Jana Evangelisty Purkyně v Ústí nad Labem/Fakulta zdravotnických studií"/>
    <n v="191997825"/>
    <s v="J"/>
    <s v="Společenská relevance"/>
    <s v="Vaníková, Kateřina;Buchtelová, Eva"/>
    <s v="Fyzioterapie u pacientky po ablaci prsu."/>
    <x v="5"/>
    <s v="3.2 Clinical medicine"/>
    <s v="Oncology"/>
    <x v="0"/>
    <x v="2"/>
    <n v="0"/>
    <n v="0"/>
    <n v="0"/>
    <n v="1"/>
    <n v="0"/>
    <n v="0"/>
  </r>
  <r>
    <s v="VŠ"/>
    <s v="Ministerstvo školství, mládeže a tělovýchovy"/>
    <n v="44555601"/>
    <x v="103"/>
    <s v="Univerzita Jana Evangelisty Purkyně v Ústí nad Labem/Fakulta zdravotnických studií"/>
    <n v="191997841"/>
    <s v="J"/>
    <s v="Společenská relevance"/>
    <s v="Binder, Tomáš"/>
    <s v="Nemoci jater v přímé souvislosti s těhotenstvím"/>
    <x v="5"/>
    <s v="3.2 Clinical medicine"/>
    <s v="Obstetrics and gynaecology"/>
    <x v="0"/>
    <x v="2"/>
    <n v="0"/>
    <n v="0"/>
    <n v="0"/>
    <n v="1"/>
    <n v="0"/>
    <n v="0"/>
  </r>
  <r>
    <s v="VŠ"/>
    <s v="Ministerstvo školství, mládeže a tělovýchovy"/>
    <n v="44555601"/>
    <x v="103"/>
    <s v="Univerzita Jana Evangelisty Purkyně v Ústí nad Labem/Pedagogická fakulta"/>
    <n v="191997649"/>
    <s v="J"/>
    <s v="Společenská relevance"/>
    <s v="Hátlová, Běla;Fleischmann, Otakar;Chytrý, Vlastimil"/>
    <s v="Osobnost a aktivní životní styl seniorů ve věku 65-75 let."/>
    <x v="4"/>
    <s v="5.1 Psychology and cognitive sciences"/>
    <s v="Psychology (including human - machine relations)"/>
    <x v="0"/>
    <x v="2"/>
    <n v="0"/>
    <n v="0"/>
    <n v="0"/>
    <n v="1"/>
    <n v="0"/>
    <n v="0"/>
  </r>
  <r>
    <s v="VŠ"/>
    <s v="Ministerstvo školství, mládeže a tělovýchovy"/>
    <n v="44555601"/>
    <x v="103"/>
    <s v="Univerzita Jana Evangelisty Purkyně v Ústí nad Labem/Fakulta sociálně ekonomická"/>
    <n v="191997893"/>
    <s v="J"/>
    <s v="Společenská relevance"/>
    <s v="Fuchsová, Eva;Baume, Pavel"/>
    <s v="Implementation of a sample measure within the concept of shared values"/>
    <x v="4"/>
    <s v="5.2 Economics and Business"/>
    <s v="Business and management"/>
    <x v="0"/>
    <x v="2"/>
    <n v="0"/>
    <n v="0"/>
    <n v="0"/>
    <n v="1"/>
    <n v="0"/>
    <n v="0"/>
  </r>
  <r>
    <s v="VŠ"/>
    <s v="Ministerstvo školství, mládeže a tělovýchovy"/>
    <n v="44555601"/>
    <x v="103"/>
    <s v="Univerzita Jana Evangelisty Purkyně v Ústí nad Labem/Fakulta sociálně ekonomická"/>
    <n v="191997923"/>
    <s v="J"/>
    <s v="Společenská relevance"/>
    <s v="Frączek, Bożena;Bobenič Hintošová, Aneta;Bačová, Monika;Siviček, Tomáš"/>
    <s v="Simultaneous use of the financial literacy level and the financial inclusion degree as a result of financial education efficiency in Visegrad Group countries"/>
    <x v="4"/>
    <s v="5.2 Economics and Business"/>
    <s v="Finance"/>
    <x v="0"/>
    <x v="2"/>
    <n v="0"/>
    <n v="0"/>
    <n v="0"/>
    <n v="1"/>
    <n v="0"/>
    <n v="0"/>
  </r>
  <r>
    <s v="VŠ"/>
    <s v="Ministerstvo školství, mládeže a tělovýchovy"/>
    <n v="44555601"/>
    <x v="103"/>
    <s v="Univerzita Jana Evangelisty Purkyně v Ústí nad Labem/Pedagogická fakulta"/>
    <n v="191997636"/>
    <s v="B"/>
    <s v="Společenská relevance"/>
    <s v="Hábl, Jan"/>
    <s v="On Being Human(e). Comenius&amp;apos; Pedagogical Humanization as an Anthropological Problem"/>
    <x v="4"/>
    <s v="5.3 Education"/>
    <s v="Education, general; including training, pedagogy, didactics [and education systems]"/>
    <x v="0"/>
    <x v="0"/>
    <n v="0"/>
    <n v="1"/>
    <n v="0"/>
    <n v="0"/>
    <n v="0"/>
    <n v="0"/>
  </r>
  <r>
    <s v="VŠ"/>
    <s v="Ministerstvo školství, mládeže a tělovýchovy"/>
    <n v="44555601"/>
    <x v="103"/>
    <s v="Univerzita Jana Evangelisty Purkyně v Ústí nad Labem/Pedagogická fakulta"/>
    <n v="191997655"/>
    <s v="J"/>
    <s v="Společenská relevance"/>
    <s v="Chytrý, Vlastimil;Kroufek, Roman"/>
    <s v="Možnosti využití Likertovy škály - základní principy aplikace v pedagogickém výzkumu a demonstrace na příkladu zjišťování vztahu člověka k přírodě"/>
    <x v="4"/>
    <s v="5.3 Education"/>
    <s v="Education, general; including training, pedagogy, didactics [and education systems]"/>
    <x v="0"/>
    <x v="1"/>
    <n v="0"/>
    <n v="0"/>
    <n v="1"/>
    <n v="0"/>
    <n v="0"/>
    <n v="0"/>
  </r>
  <r>
    <s v="VŠ"/>
    <s v="Ministerstvo školství, mládeže a tělovýchovy"/>
    <n v="44555601"/>
    <x v="103"/>
    <s v="Univerzita Jana Evangelisty Purkyně v Ústí nad Labem/Pedagogická fakulta"/>
    <n v="191997663"/>
    <s v="J"/>
    <s v="Společenská relevance"/>
    <s v="Říčan, Jaroslav"/>
    <s v="Rozvoj metakognitivních znalostí: pedagogicko-psychologický vhled"/>
    <x v="4"/>
    <s v="5.3 Education"/>
    <s v="Education, general; including training, pedagogy, didactics [and education systems]"/>
    <x v="0"/>
    <x v="2"/>
    <n v="0"/>
    <n v="0"/>
    <n v="0"/>
    <n v="1"/>
    <n v="0"/>
    <n v="0"/>
  </r>
  <r>
    <s v="VŠ"/>
    <s v="Ministerstvo školství, mládeže a tělovýchovy"/>
    <n v="44555601"/>
    <x v="103"/>
    <s v="Univerzita Jana Evangelisty Purkyně v Ústí nad Labem/Filozofická fakulta"/>
    <n v="191997525"/>
    <s v="B"/>
    <s v="Přínos k poznání"/>
    <s v="Kučera, Rudolf"/>
    <s v="Islám a politika. Vznik a vývoj islamistické ideologie"/>
    <x v="4"/>
    <s v="5.6 Political science"/>
    <s v="Political science"/>
    <x v="0"/>
    <x v="2"/>
    <n v="0"/>
    <n v="0"/>
    <n v="0"/>
    <n v="1"/>
    <n v="0"/>
    <n v="0"/>
  </r>
  <r>
    <s v="VŠ"/>
    <s v="Ministerstvo školství, mládeže a tělovýchovy"/>
    <n v="44555601"/>
    <x v="103"/>
    <s v="Univerzita Jana Evangelisty Purkyně v Ústí nad Labem/Přírodovědecká fakulta"/>
    <n v="191997797"/>
    <s v="B"/>
    <s v="Společenská relevance"/>
    <s v="Bláha, Jan Daniel"/>
    <s v="Vybrané okruhy z geografické kartografie"/>
    <x v="4"/>
    <s v="5.7 Social and economic geography"/>
    <s v="-"/>
    <x v="0"/>
    <x v="1"/>
    <n v="0"/>
    <n v="0"/>
    <n v="1"/>
    <n v="0"/>
    <n v="0"/>
    <n v="0"/>
  </r>
  <r>
    <s v="VŠ"/>
    <s v="Ministerstvo školství, mládeže a tělovýchovy"/>
    <n v="44555601"/>
    <x v="103"/>
    <s v="Univerzita Jana Evangelisty Purkyně v Ústí nad Labem/Fakulta sociálně ekonomická"/>
    <n v="191997907"/>
    <s v="J"/>
    <s v="Společenská relevance"/>
    <s v="Vašat, Jan"/>
    <s v="Analýza faktorů ovlivňujících úspěšnost integračního programu v obci se sociálně vyloučenou lokalitou - případová studie"/>
    <x v="4"/>
    <s v="5.9 Other social sciences"/>
    <s v="Other social sciences"/>
    <x v="0"/>
    <x v="3"/>
    <n v="0"/>
    <n v="0"/>
    <n v="0"/>
    <n v="0"/>
    <n v="1"/>
    <n v="0"/>
  </r>
  <r>
    <s v="VŠ"/>
    <s v="Ministerstvo školství, mládeže a tělovýchovy"/>
    <n v="44555601"/>
    <x v="103"/>
    <s v="Univerzita Jana Evangelisty Purkyně v Ústí nad Labem/Filozofická fakulta"/>
    <n v="191997488"/>
    <s v="C"/>
    <s v="Přínos k poznání"/>
    <s v="Tomíček, David"/>
    <s v="Magic and Ritual in Late-Medieval and Early-Modern Popular Medicine"/>
    <x v="2"/>
    <s v="6.1 History and Archaeology"/>
    <s v="History (history of science and technology to be 6.3, history of specific sciences to be under the respective headings)"/>
    <x v="0"/>
    <x v="0"/>
    <n v="0"/>
    <n v="1"/>
    <n v="0"/>
    <n v="0"/>
    <n v="0"/>
    <n v="0"/>
  </r>
  <r>
    <s v="VŠ"/>
    <s v="Ministerstvo školství, mládeže a tělovýchovy"/>
    <n v="44555601"/>
    <x v="103"/>
    <s v="Univerzita Jana Evangelisty Purkyně v Ústí nad Labem/Filozofická fakulta"/>
    <n v="191997530"/>
    <s v="B"/>
    <s v="Přínos k poznání"/>
    <s v="Prouza, Pavel"/>
    <s v="Vybudovali jsme...! Německá sociálně-demokratická architektura komunálního bydlení v Ústí nad Labem v letech 1918-1938"/>
    <x v="2"/>
    <s v="6.1 History and Archaeology"/>
    <s v="History (history of science and technology to be 6.3, history of specific sciences to be under the respective headings)"/>
    <x v="0"/>
    <x v="0"/>
    <n v="0"/>
    <n v="1"/>
    <n v="0"/>
    <n v="0"/>
    <n v="0"/>
    <n v="0"/>
  </r>
  <r>
    <s v="VŠ"/>
    <s v="Ministerstvo školství, mládeže a tělovýchovy"/>
    <n v="44555601"/>
    <x v="103"/>
    <s v="Univerzita Jana Evangelisty Purkyně v Ústí nad Labem/Filozofická fakulta"/>
    <n v="191997468"/>
    <s v="J"/>
    <s v="Přínos k poznání"/>
    <s v="Sulitková, Ludmila"/>
    <s v="Právní normy a soudní praxe trestně právního charakteru ve vybraných královských a vrchnostenských městech (Příspěvek k disciplinaci městského obyvatelstva v předbělohorské době)"/>
    <x v="2"/>
    <s v="6.1 History and Archaeology"/>
    <s v="History (history of science and technology to be 6.3, history of specific sciences to be under the respective headings)"/>
    <x v="0"/>
    <x v="1"/>
    <n v="0"/>
    <n v="0"/>
    <n v="1"/>
    <n v="0"/>
    <n v="0"/>
    <n v="0"/>
  </r>
  <r>
    <s v="VŠ"/>
    <s v="Ministerstvo školství, mládeže a tělovýchovy"/>
    <n v="44555601"/>
    <x v="103"/>
    <s v="Univerzita Jana Evangelisty Purkyně v Ústí nad Labem/Filozofická fakulta"/>
    <n v="191997494"/>
    <s v="B"/>
    <s v="Přínos k poznání"/>
    <s v="Velička, Tomáš"/>
    <s v="Písemné prameny k dějinám hradu Kašperk"/>
    <x v="2"/>
    <s v="6.1 History and Archaeology"/>
    <s v="History (history of science and technology to be 6.3, history of specific sciences to be under the respective headings)"/>
    <x v="0"/>
    <x v="2"/>
    <n v="0"/>
    <n v="0"/>
    <n v="0"/>
    <n v="1"/>
    <n v="0"/>
    <n v="0"/>
  </r>
  <r>
    <s v="VŠ"/>
    <s v="Ministerstvo školství, mládeže a tělovýchovy"/>
    <n v="44555601"/>
    <x v="103"/>
    <s v="Univerzita Jana Evangelisty Purkyně v Ústí nad Labem/Filozofická fakulta"/>
    <n v="191997446"/>
    <s v="B"/>
    <s v="Přínos k poznání"/>
    <s v="Schuppener, Georg"/>
    <s v="Sprache und germanischer Mythos im Rechtsextremismus"/>
    <x v="2"/>
    <s v="6.2 Languages and Literature"/>
    <s v="Linguistics"/>
    <x v="0"/>
    <x v="0"/>
    <n v="0"/>
    <n v="1"/>
    <n v="0"/>
    <n v="0"/>
    <n v="0"/>
    <n v="0"/>
  </r>
  <r>
    <s v="VŠ"/>
    <s v="Ministerstvo školství, mládeže a tělovýchovy"/>
    <n v="44555601"/>
    <x v="103"/>
    <s v="Univerzita Jana Evangelisty Purkyně v Ústí nad Labem/Filozofická fakulta"/>
    <n v="191997517"/>
    <s v="B"/>
    <s v="Přínos k poznání"/>
    <s v="Hoblík, Jiří"/>
    <s v="Myšlenkově schůdné cesty mezi Jeruzalémem a Athénami: Nábožensko-filosofické konfrontace II."/>
    <x v="2"/>
    <s v="6.3 Philosophy, Ethics and Religion"/>
    <s v="Philosophy, History and Philosophy of science and technology"/>
    <x v="0"/>
    <x v="1"/>
    <n v="0"/>
    <n v="0"/>
    <n v="1"/>
    <n v="0"/>
    <n v="0"/>
    <n v="0"/>
  </r>
  <r>
    <s v="VŠ"/>
    <s v="Ministerstvo školství, mládeže a tělovýchovy"/>
    <n v="44555601"/>
    <x v="103"/>
    <s v="Univerzita Jana Evangelisty Purkyně v Ústí nad Labem/Fakulta umění a designu"/>
    <n v="191997981"/>
    <s v="B"/>
    <s v="Společenská relevance"/>
    <s v="Koleček, Michal;Kolečková, Zdena;Nitsche, Martin;Martinelli, Camila;Miškovic, Davor;Peterlini, Hans Karl;Taccone, Stefano"/>
    <s v="In Their Eyes..."/>
    <x v="2"/>
    <s v="6.4 Arts (arts, history of arts, performing arts, music)"/>
    <s v="Arts, Art history"/>
    <x v="0"/>
    <x v="1"/>
    <n v="0"/>
    <n v="0"/>
    <n v="1"/>
    <n v="0"/>
    <n v="0"/>
    <n v="0"/>
  </r>
  <r>
    <s v="VŠ"/>
    <s v="Ministerstvo školství, mládeže a tělovýchovy"/>
    <n v="44555601"/>
    <x v="103"/>
    <s v="Univerzita Jana Evangelisty Purkyně v Ústí nad Labem/Fakulta umění a designu"/>
    <n v="191997970"/>
    <s v="B"/>
    <s v="Společenská relevance"/>
    <s v="Mrkus, Pavel;Pavlíček, Tomáš;Vojtěchovský, Miloš;Zemánek, Jiří;Bízková, Rút;Vlasák, Robert;Curtis, Layla;Langley, Patrick;Cusak, Petr;Chaney, Paul"/>
    <s v="Krajina v pozoru"/>
    <x v="2"/>
    <s v="6.4 Arts (arts, history of arts, performing arts, music)"/>
    <s v="Arts, Art history"/>
    <x v="0"/>
    <x v="2"/>
    <n v="0"/>
    <n v="0"/>
    <n v="0"/>
    <n v="1"/>
    <n v="0"/>
    <n v="0"/>
  </r>
  <r>
    <s v="VŠ"/>
    <s v="Ministerstvo školství, mládeže a tělovýchovy"/>
    <n v="44555601"/>
    <x v="103"/>
    <s v="Univerzita Jana Evangelisty Purkyně v Ústí nad Labem/Filozofická fakulta"/>
    <n v="191997489"/>
    <s v="J"/>
    <s v="Přínos k poznání"/>
    <s v="Tippelt, Hynek;Novotný, Lukáš"/>
    <s v="Je třeba zkoumat Evropu? K filosofii euroskepticismu"/>
    <x v="2"/>
    <s v="6.5 Other Humanities and the Arts"/>
    <s v="-"/>
    <x v="0"/>
    <x v="1"/>
    <n v="0"/>
    <n v="0"/>
    <n v="1"/>
    <n v="0"/>
    <n v="0"/>
    <n v="0"/>
  </r>
  <r>
    <s v="VŠ"/>
    <s v="Ministerstvo školství, mládeže a tělovýchovy"/>
    <n v="44555601"/>
    <x v="103"/>
    <s v="Univerzita Jana Evangelisty Purkyně v Ústí nad Labem/Fakulta životního prostředí"/>
    <n v="191889661"/>
    <s v="C"/>
    <s v="Společenská relevance"/>
    <s v="Lisá, Lenka;Pacina, Jan;Cílek, Václav;Pokorná, Adéla"/>
    <s v="Výzkum povodňových sedimentů na Sabaloce v centrálním Súdánu"/>
    <x v="1"/>
    <n v="10500"/>
    <n v="10511"/>
    <x v="1"/>
    <x v="1"/>
    <n v="0"/>
    <n v="0"/>
    <n v="1"/>
    <n v="0"/>
    <n v="0"/>
    <n v="0"/>
  </r>
  <r>
    <s v="VŠ"/>
    <s v="Ministerstvo školství, mládeže a tělovýchovy"/>
    <n v="44555601"/>
    <x v="103"/>
    <s v="Univerzita Jana Evangelisty Purkyně v Ústí nad Labem/Přírodovědecká fakulta"/>
    <n v="191889782"/>
    <s v="C"/>
    <s v="Společenská relevance"/>
    <s v="Gryndler, Milan"/>
    <s v="True Truffle Horst Diversity"/>
    <x v="1"/>
    <n v="10600"/>
    <n v="10612"/>
    <x v="1"/>
    <x v="1"/>
    <n v="0"/>
    <n v="0"/>
    <n v="1"/>
    <n v="0"/>
    <n v="0"/>
    <n v="0"/>
  </r>
  <r>
    <s v="VŠ"/>
    <s v="Ministerstvo školství, mládeže a tělovýchovy"/>
    <n v="44555601"/>
    <x v="103"/>
    <s v="Univerzita Jana Evangelisty Purkyně v Ústí nad Labem/Fakulta výrobních technologií a managementu"/>
    <n v="191889951"/>
    <s v="P"/>
    <s v="Společenská relevance"/>
    <s v="Novák, Martin"/>
    <s v="A Method of Grinding Workpieces of Aluminium Alloy to Achieve a High Surface Quality"/>
    <x v="3"/>
    <n v="20300"/>
    <n v="20301"/>
    <x v="1"/>
    <x v="1"/>
    <n v="0"/>
    <n v="0"/>
    <n v="1"/>
    <n v="0"/>
    <n v="0"/>
    <n v="0"/>
  </r>
  <r>
    <s v="VŠ"/>
    <s v="Ministerstvo školství, mládeže a tělovýchovy"/>
    <n v="44555601"/>
    <x v="103"/>
    <s v="Univerzita Jana Evangelisty Purkyně v Ústí nad Labem/Fakulta výrobních technologií a managementu"/>
    <n v="191889956"/>
    <s v="P"/>
    <s v="Společenská relevance"/>
    <s v="Michna, Štefan;Cais, Jaromír"/>
    <s v="Hliníková slitina, zejména pro výrobu odlitků segmentů forem pro lisování pneumatik, a způsob tepelného zpracování odlitků segmentů forem"/>
    <x v="3"/>
    <n v="20500"/>
    <n v="20501"/>
    <x v="1"/>
    <x v="1"/>
    <n v="0"/>
    <n v="0"/>
    <n v="1"/>
    <n v="0"/>
    <n v="0"/>
    <n v="0"/>
  </r>
  <r>
    <s v="VŠ"/>
    <s v="Ministerstvo školství, mládeže a tělovýchovy"/>
    <n v="44555601"/>
    <x v="103"/>
    <s v="Univerzita Jana Evangelisty Purkyně v Ústí nad Labem/Fakulta výrobních technologií a managementu"/>
    <n v="191889992"/>
    <s v="V"/>
    <s v="Společenská relevance"/>
    <s v="Soukup, Josef;Skočilasová, Blanka;Klimenda, František;Skočilas, Jan"/>
    <s v="Optimalizace výměny vzduchu v hale II - slévárna"/>
    <x v="3"/>
    <n v="20300"/>
    <n v="20303"/>
    <x v="1"/>
    <x v="1"/>
    <n v="0"/>
    <n v="0"/>
    <n v="1"/>
    <n v="0"/>
    <n v="0"/>
    <n v="0"/>
  </r>
  <r>
    <s v="VŠ"/>
    <s v="Ministerstvo školství, mládeže a tělovýchovy"/>
    <n v="44555601"/>
    <x v="103"/>
    <s v="Univerzita Jana Evangelisty Purkyně v Ústí nad Labem/Fakulta výrobních technologií a managementu"/>
    <n v="191890018"/>
    <s v="P"/>
    <s v="Společenská relevance"/>
    <s v="Michna, Štefan;Weiss, Viktorie;Honzátko, Radek;Cais, Jaromír"/>
    <s v="Způsob povlakování kovových forem ze slitin typu Al - Mg a Al - Si, zejména pro výrobu pneumatik motorových vozidel v automobilovém průmyslu"/>
    <x v="3"/>
    <n v="20500"/>
    <n v="20506"/>
    <x v="1"/>
    <x v="2"/>
    <n v="0"/>
    <n v="0"/>
    <n v="0"/>
    <n v="1"/>
    <n v="0"/>
    <n v="0"/>
  </r>
  <r>
    <s v="VŠ"/>
    <s v="Ministerstvo školství, mládeže a tělovýchovy"/>
    <n v="44555601"/>
    <x v="103"/>
    <s v="Univerzita Jana Evangelisty Purkyně v Ústí nad Labem/Fakulta zdravotnických studií"/>
    <n v="191889737"/>
    <s v="J"/>
    <s v="Společenská relevance"/>
    <s v="Chrásková, Jana;Boledovičová, Marika"/>
    <s v="Initiatives supporting breastfeeding"/>
    <x v="5"/>
    <n v="30300"/>
    <n v="30307"/>
    <x v="1"/>
    <x v="2"/>
    <n v="0"/>
    <n v="0"/>
    <n v="0"/>
    <n v="1"/>
    <n v="0"/>
    <n v="0"/>
  </r>
  <r>
    <s v="VŠ"/>
    <s v="Ministerstvo školství, mládeže a tělovýchovy"/>
    <n v="44555601"/>
    <x v="103"/>
    <s v="Univerzita Jana Evangelisty Purkyně v Ústí nad Labem/Filozofická fakulta"/>
    <n v="191863038"/>
    <s v="J"/>
    <s v="Společenská relevance"/>
    <s v="Maškarinec, Pavel"/>
    <s v="Determinants of Women's Descriptive Representation on the City Boards of the Czech Statutory Cities after the Local Elections of 2014"/>
    <x v="4"/>
    <n v="50600"/>
    <n v="50601"/>
    <x v="1"/>
    <x v="1"/>
    <n v="0"/>
    <n v="0"/>
    <n v="1"/>
    <n v="0"/>
    <n v="0"/>
    <n v="0"/>
  </r>
  <r>
    <s v="VŠ"/>
    <s v="Ministerstvo školství, mládeže a tělovýchovy"/>
    <n v="44555601"/>
    <x v="103"/>
    <s v="Univerzita Jana Evangelisty Purkyně v Ústí nad Labem/Fakulta sociálně ekonomická"/>
    <n v="191889704"/>
    <s v="J"/>
    <s v="Společenská relevance"/>
    <s v="Jánská, Michaela;Celer, Čeněk"/>
    <s v="Changes of communicative behaviour in ICT of seniors in the Czech Republic"/>
    <x v="4"/>
    <n v="50800"/>
    <n v="50802"/>
    <x v="1"/>
    <x v="2"/>
    <n v="0"/>
    <n v="0"/>
    <n v="0"/>
    <n v="1"/>
    <n v="0"/>
    <n v="0"/>
  </r>
  <r>
    <s v="VŠ"/>
    <s v="Ministerstvo školství, mládeže a tělovýchovy"/>
    <n v="44555601"/>
    <x v="103"/>
    <s v="Univerzita Jana Evangelisty Purkyně v Ústí nad Labem/Fakulta sociálně ekonomická"/>
    <n v="191889728"/>
    <s v="J"/>
    <s v="Společenská relevance"/>
    <s v="Kovářová, Kateřina"/>
    <s v="Status of a Quality Management System in the Czech Republic as a Condition for Business Competitiveness"/>
    <x v="4"/>
    <n v="50200"/>
    <n v="50204"/>
    <x v="1"/>
    <x v="3"/>
    <n v="0"/>
    <n v="0"/>
    <n v="0"/>
    <n v="0"/>
    <n v="1"/>
    <n v="0"/>
  </r>
  <r>
    <s v="VŠ"/>
    <s v="Ministerstvo školství, mládeže a tělovýchovy"/>
    <n v="44555601"/>
    <x v="103"/>
    <s v="Univerzita Jana Evangelisty Purkyně v Ústí nad Labem/Fakulta sociálně ekonomická"/>
    <n v="191889729"/>
    <s v="C"/>
    <s v="Společenská relevance"/>
    <s v="Slavík, Jan;Leimbrock, Holger"/>
    <s v="Transformationstheorien und Transformationsstrategien"/>
    <x v="4"/>
    <n v="50200"/>
    <n v="50201"/>
    <x v="1"/>
    <x v="3"/>
    <n v="0"/>
    <n v="0"/>
    <n v="0"/>
    <n v="0"/>
    <n v="1"/>
    <n v="0"/>
  </r>
  <r>
    <s v="VŠ"/>
    <s v="Ministerstvo školství, mládeže a tělovýchovy"/>
    <n v="44555601"/>
    <x v="103"/>
    <s v="Univerzita Jana Evangelisty Purkyně v Ústí nad Labem/Přírodovědecká fakulta"/>
    <n v="191889813"/>
    <s v="R"/>
    <s v="Společenská relevance"/>
    <s v="Kubera, Petr;Medřický, Vratislav"/>
    <s v="Mobilní aplikace pro sociální síť Disway"/>
    <x v="4"/>
    <n v="50700"/>
    <n v="50703"/>
    <x v="1"/>
    <x v="1"/>
    <n v="0"/>
    <n v="0"/>
    <n v="1"/>
    <n v="0"/>
    <n v="0"/>
    <n v="0"/>
  </r>
  <r>
    <s v="VŠ"/>
    <s v="Ministerstvo školství, mládeže a tělovýchovy"/>
    <n v="44555601"/>
    <x v="103"/>
    <s v="Univerzita Jana Evangelisty Purkyně v Ústí nad Labem/Přírodovědecká fakulta"/>
    <n v="191889834"/>
    <s v="J"/>
    <s v="Společenská relevance"/>
    <s v="Dolejš, Martin;Glorius, Birgit;Hruška, Vladan"/>
    <s v="Motives and barriers of migration to Saxony: the case of migrating health professionals from Czechia"/>
    <x v="4"/>
    <n v="50700"/>
    <n v="50701"/>
    <x v="1"/>
    <x v="1"/>
    <n v="0"/>
    <n v="0"/>
    <n v="1"/>
    <n v="0"/>
    <n v="0"/>
    <n v="0"/>
  </r>
  <r>
    <s v="VŠ"/>
    <s v="Ministerstvo školství, mládeže a tělovýchovy"/>
    <n v="44555601"/>
    <x v="103"/>
    <s v="Univerzita Jana Evangelisty Purkyně v Ústí nad Labem/Pedagogická fakulta"/>
    <n v="191889906"/>
    <s v="B"/>
    <s v="Společenská relevance"/>
    <s v="Říčan, Jaroslav;Chytrý, Vlastimil"/>
    <s v="Metakognice a metakognitivní strategie jako teoretické a výzkumné konstrukty a jejich uplatnění v moderní pedagogické praxi"/>
    <x v="4"/>
    <n v="50300"/>
    <n v="50301"/>
    <x v="1"/>
    <x v="0"/>
    <n v="0"/>
    <n v="1"/>
    <n v="0"/>
    <n v="0"/>
    <n v="0"/>
    <n v="0"/>
  </r>
  <r>
    <s v="VŠ"/>
    <s v="Ministerstvo školství, mládeže a tělovýchovy"/>
    <n v="44555601"/>
    <x v="103"/>
    <s v="Univerzita Jana Evangelisty Purkyně v Ústí nad Labem/Pedagogická fakulta"/>
    <n v="191889919"/>
    <s v="J"/>
    <s v="Společenská relevance"/>
    <s v="Šindelářová, Jaromíra"/>
    <s v="Problematika vzdělávání žáků-cizinců v české primární škole"/>
    <x v="4"/>
    <n v="50300"/>
    <n v="50301"/>
    <x v="1"/>
    <x v="2"/>
    <n v="0"/>
    <n v="0"/>
    <n v="0"/>
    <n v="1"/>
    <n v="0"/>
    <n v="0"/>
  </r>
  <r>
    <s v="VŠ"/>
    <s v="Ministerstvo školství, mládeže a tělovýchovy"/>
    <n v="44555601"/>
    <x v="103"/>
    <s v="Univerzita Jana Evangelisty Purkyně v Ústí nad Labem/Filozofická fakulta"/>
    <n v="191890048"/>
    <s v="B"/>
    <s v="Společenská relevance"/>
    <s v="Hynčica, Pavel;Maškarinec, Pavel;Novotný, Lukáš"/>
    <s v="Euroskepticismus ve střední Evropě"/>
    <x v="4"/>
    <n v="50600"/>
    <n v="50601"/>
    <x v="1"/>
    <x v="2"/>
    <n v="0"/>
    <n v="0"/>
    <n v="0"/>
    <n v="1"/>
    <n v="0"/>
    <n v="0"/>
  </r>
  <r>
    <s v="VŠ"/>
    <s v="Ministerstvo školství, mládeže a tělovýchovy"/>
    <n v="44555601"/>
    <x v="103"/>
    <s v="Univerzita Jana Evangelisty Purkyně v Ústí nad Labem/Fakulta umění a designu"/>
    <n v="191889607"/>
    <s v="C"/>
    <s v="Společenská relevance"/>
    <s v="Ottová, Michaela"/>
    <s v="Sochařství doby Václava IV. a Zikmunda Lucemburského"/>
    <x v="2"/>
    <n v="60400"/>
    <n v="60401"/>
    <x v="1"/>
    <x v="2"/>
    <n v="0"/>
    <n v="0"/>
    <n v="0"/>
    <n v="1"/>
    <n v="0"/>
    <n v="0"/>
  </r>
  <r>
    <s v="VŠ"/>
    <s v="Ministerstvo školství, mládeže a tělovýchovy"/>
    <n v="44555601"/>
    <x v="103"/>
    <s v="Univerzita Jana Evangelisty Purkyně v Ústí nad Labem/Fakulta umění a designu"/>
    <n v="191889608"/>
    <s v="C"/>
    <s v="Společenská relevance"/>
    <s v="Royt, Jan"/>
    <s v="Malířství za vlády Lucemburků"/>
    <x v="2"/>
    <n v="60400"/>
    <n v="60401"/>
    <x v="1"/>
    <x v="2"/>
    <n v="0"/>
    <n v="0"/>
    <n v="0"/>
    <n v="1"/>
    <n v="0"/>
    <n v="0"/>
  </r>
  <r>
    <s v="VŠ"/>
    <s v="Ministerstvo školství, mládeže a tělovýchovy"/>
    <n v="44555601"/>
    <x v="103"/>
    <s v="Univerzita Jana Evangelisty Purkyně v Ústí nad Labem/Fakulta životního prostředí"/>
    <n v="191889647"/>
    <s v="J"/>
    <s v="Společenská relevance"/>
    <s v="Bogan, Petr"/>
    <s v="Rituální geometrie védských Indů jako inspirace pro učitele matematiky"/>
    <x v="2"/>
    <n v="60300"/>
    <n v="60301"/>
    <x v="1"/>
    <x v="1"/>
    <n v="0"/>
    <n v="0"/>
    <n v="1"/>
    <n v="0"/>
    <n v="0"/>
    <n v="0"/>
  </r>
  <r>
    <s v="VŠ"/>
    <s v="Ministerstvo školství, mládeže a tělovýchovy"/>
    <n v="44555601"/>
    <x v="103"/>
    <s v="Univerzita Jana Evangelisty Purkyně v Ústí nad Labem/Pedagogická fakulta"/>
    <n v="191889903"/>
    <s v="J"/>
    <s v="Společenská relevance"/>
    <s v="Haase, Christoph"/>
    <s v="Analogy and Causation in Natural Science English: A Cross-Register View"/>
    <x v="2"/>
    <n v="60200"/>
    <n v="60203"/>
    <x v="1"/>
    <x v="1"/>
    <n v="0"/>
    <n v="0"/>
    <n v="1"/>
    <n v="0"/>
    <n v="0"/>
    <n v="0"/>
  </r>
  <r>
    <s v="VŠ"/>
    <s v="Ministerstvo školství, mládeže a tělovýchovy"/>
    <n v="44555601"/>
    <x v="103"/>
    <s v="Univerzita Jana Evangelisty Purkyně v Ústí nad Labem/Filozofická fakulta"/>
    <n v="191890074"/>
    <s v="B"/>
    <s v="Společenská relevance"/>
    <s v="Goldhahn, Agnes"/>
    <s v="Tschechische und deutsche Wissenschaftssprache im Vergleich. Eine kontrastive Analyse tschechischer und deutscher wissenschaftlicher Artikel der Linguistik"/>
    <x v="2"/>
    <n v="60200"/>
    <n v="60203"/>
    <x v="1"/>
    <x v="2"/>
    <n v="0"/>
    <n v="0"/>
    <n v="0"/>
    <n v="1"/>
    <n v="0"/>
    <n v="0"/>
  </r>
  <r>
    <s v="VŠ"/>
    <s v="Ministerstvo školství, mládeže a tělovýchovy"/>
    <n v="44555601"/>
    <x v="103"/>
    <s v="Univerzita Jana Evangelisty Purkyně v Ústí nad Labem/Filozofická fakulta"/>
    <n v="191890114"/>
    <s v="E"/>
    <s v="Společenská relevance"/>
    <s v="Turčan, Ľubomír"/>
    <s v="Severozápadní Čechy za vlády Lucemburků"/>
    <x v="2"/>
    <n v="60400"/>
    <n v="60401"/>
    <x v="1"/>
    <x v="1"/>
    <n v="0"/>
    <n v="0"/>
    <n v="1"/>
    <n v="0"/>
    <n v="0"/>
    <n v="0"/>
  </r>
  <r>
    <s v="VŠ"/>
    <s v="Ministerstvo školství, mládeže a tělovýchovy"/>
    <n v="44555601"/>
    <x v="103"/>
    <s v="Univerzita Jana Evangelisty Purkyně v Ústí nad Labem/Filozofická fakulta"/>
    <n v="191890115"/>
    <s v="C"/>
    <s v="Společenská relevance"/>
    <s v="Hrubá, Michaela;Bobková, Lenka"/>
    <s v="Lucemburkové a severozápadní Čechy"/>
    <x v="2"/>
    <n v="60400"/>
    <n v="60401"/>
    <x v="1"/>
    <x v="2"/>
    <n v="0"/>
    <n v="0"/>
    <n v="0"/>
    <n v="1"/>
    <n v="0"/>
    <n v="0"/>
  </r>
  <r>
    <s v="VŠ"/>
    <s v="Ministerstvo školství, mládeže a tělovýchovy"/>
    <n v="44555601"/>
    <x v="103"/>
    <s v="Univerzita Jana Evangelisty Purkyně v Ústí nad Labem/Filozofická fakulta"/>
    <n v="191890117"/>
    <s v="C"/>
    <s v="Společenská relevance"/>
    <s v="Turčan, Ľubomír"/>
    <s v="Na samém prahu gotického sochařství ..."/>
    <x v="2"/>
    <n v="60400"/>
    <n v="60401"/>
    <x v="1"/>
    <x v="2"/>
    <n v="0"/>
    <n v="0"/>
    <n v="0"/>
    <n v="1"/>
    <n v="0"/>
    <n v="0"/>
  </r>
  <r>
    <s v="VŠ"/>
    <s v="Ministerstvo školství, mládeže a tělovýchovy"/>
    <n v="44555601"/>
    <x v="103"/>
    <s v="Univerzita Jana Evangelisty Purkyně v Ústí nad Labem/Filozofická fakulta"/>
    <n v="191890118"/>
    <s v="B"/>
    <s v="Společenská relevance"/>
    <s v="Fukala, Radek"/>
    <s v="Konec zimního království a poslední ohniska odporu"/>
    <x v="2"/>
    <n v="60100"/>
    <n v="60101"/>
    <x v="1"/>
    <x v="0"/>
    <n v="0"/>
    <n v="1"/>
    <n v="0"/>
    <n v="0"/>
    <n v="0"/>
    <n v="0"/>
  </r>
  <r>
    <s v="VŠ"/>
    <s v="Ministerstvo školství, mládeže a tělovýchovy"/>
    <n v="216208"/>
    <x v="104"/>
    <s v="Univerzita Karlova/Matematicko-fyzikální fakulta"/>
    <n v="191880647"/>
    <s v="B"/>
    <s v="Přínos k poznání"/>
    <s v="Feireisl, Eduard;Karper, Trygve;Pokorný, Milan"/>
    <s v="Mathematical Theory of Compressible Viscous Fluids"/>
    <x v="1"/>
    <s v="1.1 Mathematics"/>
    <s v="Pure mathematics"/>
    <x v="0"/>
    <x v="5"/>
    <n v="1"/>
    <n v="0"/>
    <n v="0"/>
    <n v="0"/>
    <n v="0"/>
    <n v="0"/>
  </r>
  <r>
    <s v="VŠ"/>
    <s v="Ministerstvo školství, mládeže a tělovýchovy"/>
    <n v="216208"/>
    <x v="104"/>
    <s v="Univerzita Karlova/Matematicko-fyzikální fakulta"/>
    <n v="192030212"/>
    <s v="B"/>
    <s v="Přínos k poznání"/>
    <s v="Bogaerts, Kris;Komárek, Arnošt;Lesaffre, Emmanuel"/>
    <s v="Survival Analysis with Interval-Censored Data: A Practical Approach with Examples in R, SAS, and BUGS"/>
    <x v="1"/>
    <s v="1.1 Mathematics"/>
    <s v="Statistics and probability"/>
    <x v="0"/>
    <x v="5"/>
    <n v="1"/>
    <n v="0"/>
    <n v="0"/>
    <n v="0"/>
    <n v="0"/>
    <n v="0"/>
  </r>
  <r>
    <s v="VŠ"/>
    <s v="Ministerstvo školství, mládeže a tělovýchovy"/>
    <n v="216208"/>
    <x v="104"/>
    <s v="Univerzita Karlova/Matematicko-fyzikální fakulta"/>
    <n v="191924632"/>
    <s v="C"/>
    <s v="Přínos k poznání"/>
    <s v="Krajíček, Jan"/>
    <s v="Expansions of pseudofinite structures and circuit and proof complexity"/>
    <x v="1"/>
    <s v="1.1 Mathematics"/>
    <s v="Pure mathematics"/>
    <x v="0"/>
    <x v="0"/>
    <n v="0"/>
    <n v="1"/>
    <n v="0"/>
    <n v="0"/>
    <n v="0"/>
    <n v="0"/>
  </r>
  <r>
    <s v="VŠ"/>
    <s v="Ministerstvo školství, mládeže a tělovýchovy"/>
    <n v="216208"/>
    <x v="104"/>
    <s v="Univerzita Karlova/Matematicko-fyzikální fakulta"/>
    <n v="191999508"/>
    <s v="C"/>
    <s v="Přínos k poznání"/>
    <s v="Barto, Libor;Kozik, Marcin"/>
    <s v="Absorption in Universal Algebra and CSP"/>
    <x v="1"/>
    <s v="1.1 Mathematics"/>
    <s v="Pure mathematics"/>
    <x v="0"/>
    <x v="0"/>
    <n v="0"/>
    <n v="1"/>
    <n v="0"/>
    <n v="0"/>
    <n v="0"/>
    <n v="0"/>
  </r>
  <r>
    <s v="VŠ"/>
    <s v="Ministerstvo školství, mládeže a tělovýchovy"/>
    <n v="216208"/>
    <x v="104"/>
    <s v="Univerzita Karlova/Centrum pro teoretická studia"/>
    <n v="191999833"/>
    <s v="C"/>
    <s v="Přínos k poznání"/>
    <s v="Kotecký, Roman"/>
    <s v="Statistical Mechanics and Nonlinear Elasticity"/>
    <x v="1"/>
    <s v="1.1 Mathematics"/>
    <s v="Statistics and probability"/>
    <x v="0"/>
    <x v="1"/>
    <n v="0"/>
    <n v="0"/>
    <n v="1"/>
    <n v="0"/>
    <n v="0"/>
    <n v="0"/>
  </r>
  <r>
    <s v="VŠ"/>
    <s v="Ministerstvo školství, mládeže a tělovýchovy"/>
    <n v="216208"/>
    <x v="104"/>
    <s v="Univerzita Karlova/Matematicko-fyzikální fakulta"/>
    <n v="191924805"/>
    <s v="C"/>
    <s v="Přínos k poznání"/>
    <s v="Heikkilä, Seppo;Slavík, Antonín"/>
    <s v="On Summability, Multipliability, and Integrability"/>
    <x v="1"/>
    <s v="1.1 Mathematics"/>
    <s v="Pure mathematics"/>
    <x v="0"/>
    <x v="1"/>
    <n v="0"/>
    <n v="0"/>
    <n v="1"/>
    <n v="0"/>
    <n v="0"/>
    <n v="0"/>
  </r>
  <r>
    <s v="VŠ"/>
    <s v="Ministerstvo školství, mládeže a tělovýchovy"/>
    <n v="216208"/>
    <x v="104"/>
    <s v="Univerzita Karlova/Matematicko-fyzikální fakulta"/>
    <n v="191880864"/>
    <s v="B"/>
    <s v="Přínos k poznání"/>
    <s v="Lopatková, Markéta;Kettnerová, Václava;Bejček, Eduard;Vernerová, Anna;Žabokrtský, Zdeněk"/>
    <s v="Valenční slovník českých sloves VALLEX"/>
    <x v="1"/>
    <s v="1.2 Computer and information sciences"/>
    <s v="Computer sciences, information science, bioinformathics (hardware development to be 2.2, social aspect to be 5.8)"/>
    <x v="0"/>
    <x v="5"/>
    <n v="1"/>
    <n v="0"/>
    <n v="0"/>
    <n v="0"/>
    <n v="0"/>
    <n v="0"/>
  </r>
  <r>
    <s v="VŠ"/>
    <s v="Ministerstvo školství, mládeže a tělovýchovy"/>
    <n v="216208"/>
    <x v="104"/>
    <s v="Univerzita Karlova/Matematicko-fyzikální fakulta"/>
    <n v="191999693"/>
    <s v="B"/>
    <s v="Přínos k poznání"/>
    <s v="Veselovská, Kateřina"/>
    <s v="Sentiment Analysis in Czech"/>
    <x v="1"/>
    <s v="1.2 Computer and information sciences"/>
    <s v="Computer sciences, information science, bioinformathics (hardware development to be 2.2, social aspect to be 5.8)"/>
    <x v="0"/>
    <x v="5"/>
    <n v="1"/>
    <n v="0"/>
    <n v="0"/>
    <n v="0"/>
    <n v="0"/>
    <n v="0"/>
  </r>
  <r>
    <s v="VŠ"/>
    <s v="Ministerstvo školství, mládeže a tělovýchovy"/>
    <n v="216208"/>
    <x v="104"/>
    <s v="Univerzita Karlova/Matematicko-fyzikální fakulta"/>
    <n v="191999738"/>
    <s v="R"/>
    <s v="Přínos k poznání"/>
    <s v="Nivre, Joakim;Agić, Željko;Ahrenberg, Lars;Aranzabe, Maria Jesus;Asahara, Masayuki;Atutxa, Aitziber;Ballesteros, Miguel;Bauer, John;Bengoetxea, Kepa;Bhat, Riyaz Ahmad;Bick, Eckhard;Bosco, Cristina;Bouma, Gosse;Bowman, Sam;Candito, Marie;Cebiroğlu Eryiğit,"/>
    <s v="Universal Dependencies 2.0"/>
    <x v="1"/>
    <s v="1.2 Computer and information sciences"/>
    <s v="Computer sciences, information science, bioinformathics (hardware development to be 2.2, social aspect to be 5.8)"/>
    <x v="0"/>
    <x v="5"/>
    <n v="1"/>
    <n v="0"/>
    <n v="0"/>
    <n v="0"/>
    <n v="0"/>
    <n v="0"/>
  </r>
  <r>
    <s v="VŠ"/>
    <s v="Ministerstvo školství, mládeže a tělovýchovy"/>
    <n v="216208"/>
    <x v="104"/>
    <s v="Univerzita Karlova/Matematicko-fyzikální fakulta"/>
    <n v="191924439"/>
    <s v="R"/>
    <s v="Přínos k poznání"/>
    <s v="Blažek, Adam;Kuboň, David;Lokoč, Jakub"/>
    <s v="Video Hunter tool"/>
    <x v="1"/>
    <s v="1.2 Computer and information sciences"/>
    <s v="Computer sciences, information science, bioinformathics (hardware development to be 2.2, social aspect to be 5.8)"/>
    <x v="0"/>
    <x v="0"/>
    <n v="0"/>
    <n v="1"/>
    <n v="0"/>
    <n v="0"/>
    <n v="0"/>
    <n v="0"/>
  </r>
  <r>
    <s v="VŠ"/>
    <s v="Ministerstvo školství, mládeže a tělovýchovy"/>
    <n v="216208"/>
    <x v="104"/>
    <s v="Univerzita Karlova/Matematicko-fyzikální fakulta"/>
    <n v="191924642"/>
    <s v="J"/>
    <s v="Přínos k poznání"/>
    <s v="Koucký, Michal"/>
    <s v="Catalytic computation"/>
    <x v="1"/>
    <s v="1.2 Computer and information sciences"/>
    <s v="Computer sciences, information science, bioinformathics (hardware development to be 2.2, social aspect to be 5.8)"/>
    <x v="0"/>
    <x v="0"/>
    <n v="0"/>
    <n v="1"/>
    <n v="0"/>
    <n v="0"/>
    <n v="0"/>
    <n v="0"/>
  </r>
  <r>
    <s v="VŠ"/>
    <s v="Ministerstvo školství, mládeže a tělovýchovy"/>
    <n v="216208"/>
    <x v="104"/>
    <s v="Univerzita Karlova/Matematicko-fyzikální fakulta"/>
    <n v="192030967"/>
    <s v="C"/>
    <s v="Přínos k poznání"/>
    <s v="Musil, Angelika;Musil, Juergen;Weyns, Danny;Bureš, Tomáš;Muccini, Henry;Sharaf, Mohammad"/>
    <s v="Patterns for Self-Adaptation in Cyber-Physical Systems"/>
    <x v="1"/>
    <s v="1.2 Computer and information sciences"/>
    <s v="Computer sciences, information science, bioinformathics (hardware development to be 2.2, social aspect to be 5.8)"/>
    <x v="0"/>
    <x v="0"/>
    <n v="0"/>
    <n v="1"/>
    <n v="0"/>
    <n v="0"/>
    <n v="0"/>
    <n v="0"/>
  </r>
  <r>
    <s v="VŠ"/>
    <s v="Ministerstvo školství, mládeže a tělovýchovy"/>
    <n v="216208"/>
    <x v="104"/>
    <s v="Univerzita Karlova/Centrum pro teoretická studia"/>
    <n v="191880208"/>
    <s v="B"/>
    <s v="Přínos k poznání"/>
    <s v="Kůrka, Petr"/>
    <s v="Dynamics of Number Systems Computation with Arbitrary Precision"/>
    <x v="1"/>
    <s v="1.2 Computer and information sciences"/>
    <s v="Computer sciences, information science, bioinformathics (hardware development to be 2.2, social aspect to be 5.8)"/>
    <x v="0"/>
    <x v="1"/>
    <n v="0"/>
    <n v="0"/>
    <n v="1"/>
    <n v="0"/>
    <n v="0"/>
    <n v="0"/>
  </r>
  <r>
    <s v="VŠ"/>
    <s v="Ministerstvo školství, mládeže a tělovýchovy"/>
    <n v="216208"/>
    <x v="104"/>
    <s v="Univerzita Karlova/Filozofická fakulta"/>
    <n v="191998342"/>
    <s v="J"/>
    <s v="Společenská relevance"/>
    <s v="Petkevič, Vladimír;Hnátková, Milena"/>
    <s v="Morphological Disambiguation of Multiword Expressions and Its Impact on the Disambiguation of Their Environment in a Sentence"/>
    <x v="1"/>
    <s v="1.2 Computer and information sciences"/>
    <s v="Computer sciences, information science, bioinformathics (hardware development to be 2.2, social aspect to be 5.8)"/>
    <x v="0"/>
    <x v="1"/>
    <n v="0"/>
    <n v="0"/>
    <n v="1"/>
    <n v="0"/>
    <n v="0"/>
    <n v="0"/>
  </r>
  <r>
    <s v="VŠ"/>
    <s v="Ministerstvo školství, mládeže a tělovýchovy"/>
    <n v="216208"/>
    <x v="104"/>
    <s v="Univerzita Karlova/Filozofická fakulta"/>
    <n v="192027466"/>
    <s v="J"/>
    <s v="Společenská relevance"/>
    <s v="Petkevič, Vladimír"/>
    <s v="Pozitivní a negativní identifikace nepředložkového akuzativu syntaktických substantiv v češtině a určení objektu a adverbiale v nepředložkovém akuzativu"/>
    <x v="1"/>
    <s v="1.2 Computer and information sciences"/>
    <s v="Computer sciences, information science, bioinformathics (hardware development to be 2.2, social aspect to be 5.8)"/>
    <x v="0"/>
    <x v="1"/>
    <n v="0"/>
    <n v="0"/>
    <n v="1"/>
    <n v="0"/>
    <n v="0"/>
    <n v="0"/>
  </r>
  <r>
    <s v="VŠ"/>
    <s v="Ministerstvo školství, mládeže a tělovýchovy"/>
    <n v="216208"/>
    <x v="104"/>
    <s v="Univerzita Karlova/Matematicko-fyzikální fakulta"/>
    <n v="191880363"/>
    <s v="R"/>
    <s v="Přínos k poznání"/>
    <s v="Škoda, Petr;Klímek, Jakub;Nečaský, Martin"/>
    <s v="LinkedPipes ETL"/>
    <x v="1"/>
    <s v="1.2 Computer and information sciences"/>
    <s v="Computer sciences, information science, bioinformathics (hardware development to be 2.2, social aspect to be 5.8)"/>
    <x v="0"/>
    <x v="1"/>
    <n v="0"/>
    <n v="0"/>
    <n v="1"/>
    <n v="0"/>
    <n v="0"/>
    <n v="0"/>
  </r>
  <r>
    <s v="VŠ"/>
    <s v="Ministerstvo školství, mládeže a tělovýchovy"/>
    <n v="216208"/>
    <x v="104"/>
    <s v="Univerzita Karlova/Matematicko-fyzikální fakulta"/>
    <n v="191925594"/>
    <s v="J"/>
    <s v="Přínos k poznání"/>
    <s v="Pešek, Jan;Hoksza, David"/>
    <s v="Large RNA secondary structure conservation annotation using secondary structure-based MSA"/>
    <x v="1"/>
    <s v="1.2 Computer and information sciences"/>
    <s v="Computer sciences, information science, bioinformathics (hardware development to be 2.2, social aspect to be 5.8)"/>
    <x v="0"/>
    <x v="1"/>
    <n v="0"/>
    <n v="0"/>
    <n v="1"/>
    <n v="0"/>
    <n v="0"/>
    <n v="0"/>
  </r>
  <r>
    <s v="VŠ"/>
    <s v="Ministerstvo školství, mládeže a tělovýchovy"/>
    <n v="216208"/>
    <x v="104"/>
    <s v="Univerzita Karlova/Matematicko-fyzikální fakulta"/>
    <n v="191925595"/>
    <s v="J"/>
    <s v="Přínos k poznání"/>
    <s v="Eliáš, Richard;Hoksza, David"/>
    <s v="RNA Secondary Structure Visualization Using Tree Edit Distance"/>
    <x v="1"/>
    <s v="1.2 Computer and information sciences"/>
    <s v="Computer sciences, information science, bioinformathics (hardware development to be 2.2, social aspect to be 5.8)"/>
    <x v="0"/>
    <x v="1"/>
    <n v="0"/>
    <n v="0"/>
    <n v="1"/>
    <n v="0"/>
    <n v="0"/>
    <n v="0"/>
  </r>
  <r>
    <s v="VŠ"/>
    <s v="Ministerstvo školství, mládeže a tělovýchovy"/>
    <n v="216208"/>
    <x v="104"/>
    <s v="Univerzita Karlova/Matematicko-fyzikální fakulta"/>
    <n v="191989939"/>
    <s v="R"/>
    <s v="Přínos k poznání"/>
    <s v="Šisler, Vít;Gemrot, Jakub;Kolek, Lukáš;Vávra, David;Kokoška, Stanislav;Černá, Marie;Cuhra, Jaroslav;Hoppe, Jiří;Činátl, Kamil;Pinkas, Jaroslav;Brom, Cyril"/>
    <s v="Attentat 1942"/>
    <x v="1"/>
    <s v="1.2 Computer and information sciences"/>
    <s v="Computer sciences, information science, bioinformathics (hardware development to be 2.2, social aspect to be 5.8)"/>
    <x v="0"/>
    <x v="1"/>
    <n v="0"/>
    <n v="0"/>
    <n v="1"/>
    <n v="0"/>
    <n v="0"/>
    <n v="0"/>
  </r>
  <r>
    <s v="VŠ"/>
    <s v="Ministerstvo školství, mládeže a tělovýchovy"/>
    <n v="216208"/>
    <x v="104"/>
    <s v="Univerzita Karlova/Matematicko-fyzikální fakulta"/>
    <n v="191999155"/>
    <s v="R"/>
    <s v="Přínos k poznání"/>
    <s v="Škoda, Petr;Klímek, Jakub"/>
    <s v="LinkedPipes ETL: Data chunking extension"/>
    <x v="1"/>
    <s v="1.2 Computer and information sciences"/>
    <s v="Computer sciences, information science, bioinformathics (hardware development to be 2.2, social aspect to be 5.8)"/>
    <x v="0"/>
    <x v="1"/>
    <n v="0"/>
    <n v="0"/>
    <n v="1"/>
    <n v="0"/>
    <n v="0"/>
    <n v="0"/>
  </r>
  <r>
    <s v="VŠ"/>
    <s v="Ministerstvo školství, mládeže a tělovýchovy"/>
    <n v="216208"/>
    <x v="104"/>
    <s v="Univerzita Karlova/Matematicko-fyzikální fakulta"/>
    <n v="191999449"/>
    <s v="C"/>
    <s v="Přínos k poznání"/>
    <s v="Aharoni, Ron;Alon, Noga;Berger, Eli;Chudnovsky, Maria;Kotlar, Dani;Loebl, Martin;Ziv, Ran"/>
    <s v="Fair representation by independent sets"/>
    <x v="1"/>
    <s v="1.2 Computer and information sciences"/>
    <s v="Computer sciences, information science, bioinformathics (hardware development to be 2.2, social aspect to be 5.8)"/>
    <x v="0"/>
    <x v="1"/>
    <n v="0"/>
    <n v="0"/>
    <n v="1"/>
    <n v="0"/>
    <n v="0"/>
    <n v="0"/>
  </r>
  <r>
    <s v="VŠ"/>
    <s v="Ministerstvo školství, mládeže a tělovýchovy"/>
    <n v="216208"/>
    <x v="104"/>
    <s v="Univerzita Karlova/Matematicko-fyzikální fakulta"/>
    <n v="191924914"/>
    <s v="C"/>
    <s v="Přínos k poznání"/>
    <s v="Matolínová, Iva;Mysliveček, Josef;Matolín, Vladimír"/>
    <s v="CeOx(111)/Cu(111) Thin Films as Model Catalyst Supports"/>
    <x v="1"/>
    <s v="1.3 Physical sciences"/>
    <s v="Condensed matter physics (including formerly solid state physics, supercond.)"/>
    <x v="0"/>
    <x v="5"/>
    <n v="1"/>
    <n v="0"/>
    <n v="0"/>
    <n v="0"/>
    <n v="0"/>
    <n v="0"/>
  </r>
  <r>
    <s v="VŠ"/>
    <s v="Ministerstvo školství, mládeže a tělovýchovy"/>
    <n v="216208"/>
    <x v="104"/>
    <s v="Univerzita Karlova/Matematicko-fyzikální fakulta"/>
    <n v="191880514"/>
    <s v="B"/>
    <s v="Přínos k poznání"/>
    <s v="Procházka, Marek"/>
    <s v="Surface-enhanced Raman spectroscopy, Bioanalytical, Biomolecular and Medical Applications"/>
    <x v="1"/>
    <s v="1.3 Physical sciences"/>
    <s v="Atomic, molecular and chemical physics (physics of atoms and molecules including collision, interaction with radiation, magnetic resonances, Mössbauer effect)"/>
    <x v="0"/>
    <x v="0"/>
    <n v="0"/>
    <n v="1"/>
    <n v="0"/>
    <n v="0"/>
    <n v="0"/>
    <n v="0"/>
  </r>
  <r>
    <s v="VŠ"/>
    <s v="Ministerstvo školství, mládeže a tělovýchovy"/>
    <n v="216208"/>
    <x v="104"/>
    <s v="Univerzita Karlova/Matematicko-fyzikální fakulta"/>
    <n v="191900271"/>
    <s v="Z"/>
    <s v="Přínos k poznání"/>
    <s v="Höschl, Pavel;Fesh, Roman;Dudev, Zlatko;Dudev, Lukáš"/>
    <s v="Technologie multizonálního čištění a syntézy monokrystalů"/>
    <x v="1"/>
    <s v="1.3 Physical sciences"/>
    <s v="Condensed matter physics (including formerly solid state physics, supercond.)"/>
    <x v="0"/>
    <x v="0"/>
    <n v="0"/>
    <n v="1"/>
    <n v="0"/>
    <n v="0"/>
    <n v="0"/>
    <n v="0"/>
  </r>
  <r>
    <s v="VŠ"/>
    <s v="Ministerstvo školství, mládeže a tělovýchovy"/>
    <n v="216208"/>
    <x v="104"/>
    <s v="Univerzita Karlova/Matematicko-fyzikální fakulta"/>
    <n v="191924923"/>
    <s v="P"/>
    <s v="Přínos k poznání"/>
    <s v="Matolín, Vladimír"/>
    <s v="METHOD FOR PREPARING OF OXIDATION CATALYSTS AND CATALYSTS PREPARED BY THE METHOD"/>
    <x v="1"/>
    <s v="1.3 Physical sciences"/>
    <s v="Condensed matter physics (including formerly solid state physics, supercond.)"/>
    <x v="0"/>
    <x v="0"/>
    <n v="0"/>
    <n v="1"/>
    <n v="0"/>
    <n v="0"/>
    <n v="0"/>
    <n v="0"/>
  </r>
  <r>
    <s v="VŠ"/>
    <s v="Ministerstvo školství, mládeže a tělovýchovy"/>
    <n v="216208"/>
    <x v="104"/>
    <s v="Univerzita Karlova/Matematicko-fyzikální fakulta"/>
    <n v="192031024"/>
    <s v="B"/>
    <s v="Přínos k poznání"/>
    <s v="Zamastil, Jaroslav;Benda, Jakub"/>
    <s v="Quantum Mechanics and Electrodynamics"/>
    <x v="1"/>
    <s v="1.3 Physical sciences"/>
    <s v="-"/>
    <x v="0"/>
    <x v="0"/>
    <n v="0"/>
    <n v="1"/>
    <n v="0"/>
    <n v="0"/>
    <n v="0"/>
    <n v="0"/>
  </r>
  <r>
    <s v="VŠ"/>
    <s v="Ministerstvo školství, mládeže a tělovýchovy"/>
    <n v="216208"/>
    <x v="104"/>
    <s v="Univerzita Karlova/Matematicko-fyzikální fakulta"/>
    <n v="191880745"/>
    <s v="C"/>
    <s v="Přínos k poznání"/>
    <s v="Scholz, Marek;Dědic, Roman"/>
    <s v="Singlet oxygen-sensitized delayed fluorescence"/>
    <x v="1"/>
    <s v="1.3 Physical sciences"/>
    <s v="Atomic, molecular and chemical physics (physics of atoms and molecules including collision, interaction with radiation, magnetic resonances, Mössbauer effect)"/>
    <x v="0"/>
    <x v="1"/>
    <n v="0"/>
    <n v="0"/>
    <n v="1"/>
    <n v="0"/>
    <n v="0"/>
    <n v="0"/>
  </r>
  <r>
    <s v="VŠ"/>
    <s v="Ministerstvo školství, mládeže a tělovýchovy"/>
    <n v="216208"/>
    <x v="104"/>
    <s v="Univerzita Karlova/Matematicko-fyzikální fakulta"/>
    <n v="191880872"/>
    <s v="C"/>
    <s v="Přínos k poznání"/>
    <s v="Stráská, Jitka;Stráský, Josef;Minárik, Peter;Janeček, Miloš;Král, Robert"/>
    <s v="Microstructure Evolution in Ultrafine-grained Magnesium Alloy AZ31 Processed by Severe Plastic Deformation"/>
    <x v="1"/>
    <s v="1.3 Physical sciences"/>
    <s v="Condensed matter physics (including formerly solid state physics, supercond.)"/>
    <x v="0"/>
    <x v="1"/>
    <n v="0"/>
    <n v="0"/>
    <n v="1"/>
    <n v="0"/>
    <n v="0"/>
    <n v="0"/>
  </r>
  <r>
    <s v="VŠ"/>
    <s v="Ministerstvo školství, mládeže a tělovýchovy"/>
    <n v="216208"/>
    <x v="104"/>
    <s v="Univerzita Karlova/Matematicko-fyzikální fakulta"/>
    <n v="191880898"/>
    <s v="C"/>
    <s v="Přínos k poznání"/>
    <s v="Burda, Jaroslav;Šebesta, Filip"/>
    <s v="Metal Interactions with Nucleobases, Base Pairs, and Oligomer Sequences; Computational Approach"/>
    <x v="1"/>
    <s v="1.3 Physical sciences"/>
    <s v="Atomic, molecular and chemical physics (physics of atoms and molecules including collision, interaction with radiation, magnetic resonances, Mössbauer effect)"/>
    <x v="0"/>
    <x v="1"/>
    <n v="0"/>
    <n v="0"/>
    <n v="1"/>
    <n v="0"/>
    <n v="0"/>
    <n v="0"/>
  </r>
  <r>
    <s v="VŠ"/>
    <s v="Ministerstvo školství, mládeže a tělovýchovy"/>
    <n v="216208"/>
    <x v="104"/>
    <s v="Univerzita Karlova/Přírodovědecká fakulta"/>
    <n v="191924112"/>
    <s v="C"/>
    <s v="Přínos k poznání"/>
    <s v="Toropov, Andrey A.;Toropova, Alla P.;Nesměrák, Karel;Veselinović, Jovana B.;Veselinović, Aleksandar M.;Leszczynska, Danuta;Leszczynski, Jerzy"/>
    <s v="Development of the latest tools for building up &quot;nano-QSAR&quot;: Quantitative features-property/activity relationships (QFPRs/QFARs)"/>
    <x v="1"/>
    <s v="1.4 Chemical sciences"/>
    <s v="Analytical chemistry"/>
    <x v="0"/>
    <x v="5"/>
    <n v="1"/>
    <n v="0"/>
    <n v="0"/>
    <n v="0"/>
    <n v="0"/>
    <n v="0"/>
  </r>
  <r>
    <s v="VŠ"/>
    <s v="Ministerstvo školství, mládeže a tělovýchovy"/>
    <n v="216208"/>
    <x v="104"/>
    <s v="Univerzita Karlova/1. lékařská fakulta"/>
    <n v="192012037"/>
    <s v="P"/>
    <s v="Přínos k poznání"/>
    <s v="Král, Vladimír;Havlík, Martin;Kaplánek, Robert;Dolenský, Bohumil;Ruml, Tomáš;Rimpelová, Silvie;Martásek, Pavel;Bříza, Tomáš;Kejík, Zdeněk;Rak, Jakub;Králová, Jarmila"/>
    <s v="Pentamethinium salts with an expanded quinoxaline unit and its use in anticancer therapy"/>
    <x v="1"/>
    <s v="1.4 Chemical sciences"/>
    <s v="Organic chemistry"/>
    <x v="0"/>
    <x v="0"/>
    <n v="0"/>
    <n v="1"/>
    <n v="0"/>
    <n v="0"/>
    <n v="0"/>
    <n v="0"/>
  </r>
  <r>
    <s v="VŠ"/>
    <s v="Ministerstvo školství, mládeže a tělovýchovy"/>
    <n v="216208"/>
    <x v="104"/>
    <s v="Univerzita Karlova/Farmaceutická fakulta v Hradci Králové"/>
    <n v="192014027"/>
    <s v="C"/>
    <s v="Společenská relevance"/>
    <s v="Nováková, Lucie;Plachká, Kateřina;Jakubec, Pavel"/>
    <s v="Ultra-High Performance Supercritical Fluid Chromatography-Mass Spectrometry"/>
    <x v="1"/>
    <s v="1.4 Chemical sciences"/>
    <s v="Analytical chemistry"/>
    <x v="0"/>
    <x v="1"/>
    <n v="0"/>
    <n v="0"/>
    <n v="1"/>
    <n v="0"/>
    <n v="0"/>
    <n v="0"/>
  </r>
  <r>
    <s v="VŠ"/>
    <s v="Ministerstvo školství, mládeže a tělovýchovy"/>
    <n v="216208"/>
    <x v="104"/>
    <s v="Univerzita Karlova/Přírodovědecká fakulta"/>
    <n v="192029710"/>
    <s v="C"/>
    <s v="Přínos k poznání"/>
    <s v="Koukal, Petr;Ulč, Jan;Nečas, David;Kotora, Martin"/>
    <s v="Pyridine N-Oxides and Derivatives Thereof in Organocatalysis"/>
    <x v="1"/>
    <s v="1.4 Chemical sciences"/>
    <s v="Organic chemistry"/>
    <x v="0"/>
    <x v="1"/>
    <n v="0"/>
    <n v="0"/>
    <n v="1"/>
    <n v="0"/>
    <n v="0"/>
    <n v="0"/>
  </r>
  <r>
    <s v="VŠ"/>
    <s v="Ministerstvo školství, mládeže a tělovýchovy"/>
    <n v="216208"/>
    <x v="104"/>
    <s v="Univerzita Karlova/1. lékařská fakulta"/>
    <n v="192012036"/>
    <s v="P"/>
    <s v="Přínos k poznání"/>
    <s v="Havlík, Martin;Bříza, Tomáš;Kejík, Zdeněk;Dolenský, Bohumil;Kaplánek, Robert;Rak, Jakub;Králová, Jarmila;Šedo, Aleksi;Martásek, Pavel;Král, Vladimír"/>
    <s v="Nesymetrický derivát Trögerovy báze s dimethiniovou substitucí a jeho použití"/>
    <x v="1"/>
    <s v="1.4 Chemical sciences"/>
    <s v="Organic chemistry"/>
    <x v="0"/>
    <x v="2"/>
    <n v="0"/>
    <n v="0"/>
    <n v="0"/>
    <n v="1"/>
    <n v="0"/>
    <n v="0"/>
  </r>
  <r>
    <s v="VŠ"/>
    <s v="Ministerstvo školství, mládeže a tělovýchovy"/>
    <n v="216208"/>
    <x v="104"/>
    <s v="Univerzita Karlova/Přírodovědecká fakulta"/>
    <n v="191998956"/>
    <s v="C"/>
    <s v="Přínos k poznání"/>
    <s v="Bierhanzl, Václav Matěj;Riesová, Martina;Seydlová, Gabriela;Čabala, Radomír"/>
    <s v="CE Analysis of Phospholipid Headgroups"/>
    <x v="1"/>
    <s v="1.4 Chemical sciences"/>
    <s v="Analytical chemistry"/>
    <x v="0"/>
    <x v="2"/>
    <n v="0"/>
    <n v="0"/>
    <n v="0"/>
    <n v="1"/>
    <n v="0"/>
    <n v="0"/>
  </r>
  <r>
    <s v="VŠ"/>
    <s v="Ministerstvo školství, mládeže a tělovýchovy"/>
    <n v="216208"/>
    <x v="104"/>
    <s v="Univerzita Karlova/1. lékařská fakulta"/>
    <n v="191918040"/>
    <s v="P"/>
    <s v="Přínos k poznání"/>
    <s v="Bříza, Tomáš;Kejík, Zdeněk;Havlík, Martin;Dolenský, Bohumil;Kaplánek, Robert;Králová, Jarmila;Rimpelová, Silvie;Ruml, Tomáš;Martásek, Pavel;Král, Vladimír"/>
    <s v="Využití nových typů pentamethiniových solí s expandovanou chinoxalinovou jednotkou v protinádorové terapii"/>
    <x v="1"/>
    <s v="1.4 Chemical sciences"/>
    <s v="Organic chemistry"/>
    <x v="0"/>
    <x v="3"/>
    <n v="0"/>
    <n v="0"/>
    <n v="0"/>
    <n v="0"/>
    <n v="1"/>
    <n v="0"/>
  </r>
  <r>
    <s v="VŠ"/>
    <s v="Ministerstvo školství, mládeže a tělovýchovy"/>
    <n v="216208"/>
    <x v="104"/>
    <s v="Univerzita Karlova/Přírodovědecká fakulta"/>
    <n v="191329157"/>
    <s v="B"/>
    <s v="Přínos k poznání"/>
    <s v="Janoušek, Vojtěch; Moyen, Jean-Francois; Martin, Hervé; Erban, Vojtěch; Farrow, Colin"/>
    <s v="Geochemical Modelling of Igneous Processes - Principles and Recipes in R Language : Bringing the Power of R to a Geochemical Community"/>
    <x v="1"/>
    <s v="1.5 Earth and related environmental sciences"/>
    <s v="Geology"/>
    <x v="0"/>
    <x v="5"/>
    <n v="1"/>
    <n v="0"/>
    <n v="0"/>
    <n v="0"/>
    <n v="0"/>
    <n v="0"/>
  </r>
  <r>
    <s v="VŠ"/>
    <s v="Ministerstvo školství, mládeže a tělovýchovy"/>
    <n v="216208"/>
    <x v="104"/>
    <s v="Univerzita Karlova/Centrum pro teoretická studia"/>
    <n v="191926069"/>
    <s v="C"/>
    <s v="Přínos k poznání"/>
    <s v="Pokorný, Petr"/>
    <s v="Voda jako základ života v pustinách severní Afriky"/>
    <x v="1"/>
    <s v="1.5 Earth and related environmental sciences"/>
    <s v="Environmental sciences (social aspects to be 5.7)"/>
    <x v="0"/>
    <x v="0"/>
    <n v="0"/>
    <n v="1"/>
    <n v="0"/>
    <n v="0"/>
    <n v="0"/>
    <n v="0"/>
  </r>
  <r>
    <s v="VŠ"/>
    <s v="Ministerstvo školství, mládeže a tělovýchovy"/>
    <n v="216208"/>
    <x v="104"/>
    <s v="Univerzita Karlova/Centrum pro otázky životního prostředí"/>
    <n v="192045576"/>
    <s v="N"/>
    <s v="Společenská relevance"/>
    <s v="Melichar, Jan;Máca, Vojtěch;Kaprová, Kateřina;Kateřina, Kreislová;Jan, Karel"/>
    <s v="Výpočetní metodika pro vyhodnocení celospolečenských dopadů znečištěného ovzduší modelem integrovaného hodnocení"/>
    <x v="1"/>
    <s v="1.5 Earth and related environmental sciences"/>
    <s v="Environmental sciences (social aspects to be 5.7)"/>
    <x v="0"/>
    <x v="1"/>
    <n v="0"/>
    <n v="0"/>
    <n v="1"/>
    <n v="0"/>
    <n v="0"/>
    <n v="0"/>
  </r>
  <r>
    <s v="VŠ"/>
    <s v="Ministerstvo školství, mládeže a tělovýchovy"/>
    <n v="216208"/>
    <x v="104"/>
    <s v="Univerzita Karlova/Matematicko-fyzikální fakulta"/>
    <n v="191989938"/>
    <s v="P"/>
    <s v="Přínos k poznání"/>
    <s v="Brokešová, Johana;Málek, Jiří"/>
    <s v="Opticko-mechanický senzorový systém pro měření seismických pohybů půdy a způsob seismického měření s použitím tohoto systému"/>
    <x v="1"/>
    <s v="1.5 Earth and related environmental sciences"/>
    <s v="-"/>
    <x v="0"/>
    <x v="1"/>
    <n v="0"/>
    <n v="0"/>
    <n v="1"/>
    <n v="0"/>
    <n v="0"/>
    <n v="0"/>
  </r>
  <r>
    <s v="VŠ"/>
    <s v="Ministerstvo školství, mládeže a tělovýchovy"/>
    <n v="216208"/>
    <x v="104"/>
    <s v="Univerzita Karlova/Přírodovědecká fakulta"/>
    <n v="191923004"/>
    <s v="C"/>
    <s v="Přínos k poznání"/>
    <s v="Vilímek, Vít;Raška, Pavel"/>
    <s v="The Krušné hory Mts. - The Longest Mountain Range of the Czech Republic"/>
    <x v="1"/>
    <s v="1.5 Earth and related environmental sciences"/>
    <s v="Physical geography"/>
    <x v="0"/>
    <x v="1"/>
    <n v="0"/>
    <n v="0"/>
    <n v="1"/>
    <n v="0"/>
    <n v="0"/>
    <n v="0"/>
  </r>
  <r>
    <s v="VŠ"/>
    <s v="Ministerstvo školství, mládeže a tělovýchovy"/>
    <n v="216208"/>
    <x v="104"/>
    <s v="Univerzita Karlova/Přírodovědecká fakulta"/>
    <n v="191923089"/>
    <s v="C"/>
    <s v="Přínos k poznání"/>
    <s v="Křížek, Marek"/>
    <s v="Periglacial Landforms of the Hrubý Jeseník Mountains"/>
    <x v="1"/>
    <s v="1.5 Earth and related environmental sciences"/>
    <s v="Physical geography"/>
    <x v="0"/>
    <x v="1"/>
    <n v="0"/>
    <n v="0"/>
    <n v="1"/>
    <n v="0"/>
    <n v="0"/>
    <n v="0"/>
  </r>
  <r>
    <s v="VŠ"/>
    <s v="Ministerstvo školství, mládeže a tělovýchovy"/>
    <n v="216208"/>
    <x v="104"/>
    <s v="Univerzita Karlova/Přírodovědecká fakulta"/>
    <n v="192028664"/>
    <s v="Z"/>
    <s v="Přínos k poznání"/>
    <s v="Cajthaml, Tomáš;Lhotský, Ondřej"/>
    <s v="Technologie pro posouzení potenciálu biodegradace (Technologie PASSES)"/>
    <x v="1"/>
    <s v="1.5 Earth and related environmental sciences"/>
    <s v="Environmental sciences (social aspects to be 5.7)"/>
    <x v="0"/>
    <x v="1"/>
    <n v="0"/>
    <n v="0"/>
    <n v="1"/>
    <n v="0"/>
    <n v="0"/>
    <n v="0"/>
  </r>
  <r>
    <s v="VŠ"/>
    <s v="Ministerstvo školství, mládeže a tělovýchovy"/>
    <n v="216208"/>
    <x v="104"/>
    <s v="Univerzita Karlova/Přírodovědecká fakulta"/>
    <n v="192029115"/>
    <s v="C"/>
    <s v="Přínos k poznání"/>
    <s v="Emmer, Adam;Juřicová, Anna"/>
    <s v="Inventory and Typology of Landslide-Dammed Lakes if the Cordillera Blanca (Peru)"/>
    <x v="1"/>
    <s v="1.5 Earth and related environmental sciences"/>
    <s v="Physical geography"/>
    <x v="0"/>
    <x v="1"/>
    <n v="0"/>
    <n v="0"/>
    <n v="1"/>
    <n v="0"/>
    <n v="0"/>
    <n v="0"/>
  </r>
  <r>
    <s v="VŠ"/>
    <s v="Ministerstvo školství, mládeže a tělovýchovy"/>
    <n v="216208"/>
    <x v="104"/>
    <s v="Univerzita Karlova/Přírodovědecká fakulta"/>
    <n v="192029483"/>
    <s v="B"/>
    <s v="Společenská relevance"/>
    <s v="Matějíček, Luboš"/>
    <s v="Assessment of Energy Sources Using GIS"/>
    <x v="1"/>
    <s v="1.5 Earth and related environmental sciences"/>
    <s v="Environmental sciences (social aspects to be 5.7)"/>
    <x v="0"/>
    <x v="2"/>
    <n v="0"/>
    <n v="0"/>
    <n v="0"/>
    <n v="1"/>
    <n v="0"/>
    <n v="0"/>
  </r>
  <r>
    <s v="VŠ"/>
    <s v="Ministerstvo školství, mládeže a tělovýchovy"/>
    <n v="216208"/>
    <x v="104"/>
    <s v="Univerzita Karlova/Přírodovědecká fakulta"/>
    <n v="192029870"/>
    <s v="C"/>
    <s v="Přínos k poznání"/>
    <s v="Kuneš, Petr;Abraham, Vojtěch"/>
    <s v="History of Czech Vegetation Since the Late Pleistocene"/>
    <x v="1"/>
    <s v="1.6 Biological sciences"/>
    <s v="Plant sciences, botany"/>
    <x v="0"/>
    <x v="5"/>
    <n v="1"/>
    <n v="0"/>
    <n v="0"/>
    <n v="0"/>
    <n v="0"/>
    <n v="0"/>
  </r>
  <r>
    <s v="VŠ"/>
    <s v="Ministerstvo školství, mládeže a tělovýchovy"/>
    <n v="216208"/>
    <x v="104"/>
    <s v="Univerzita Karlova/1. lékařská fakulta"/>
    <n v="191881849"/>
    <s v="C"/>
    <s v="Přínos k poznání"/>
    <s v="Drobná Krejčí, Eliška;Dvořánková, Barbora;Szabo, Pavol;Naňka, Ondřej;Strnad, Hynek;Kodet, Ondřej;Lacina, Lukáš;Kolář, Michal;Smetana, Karel"/>
    <s v="Fibroblasts as Drivers of Healing and Cancer Progression : From In vitro Experiments to Clinics"/>
    <x v="1"/>
    <s v="1.6 Biological sciences"/>
    <s v="Cell biology"/>
    <x v="0"/>
    <x v="0"/>
    <n v="0"/>
    <n v="1"/>
    <n v="0"/>
    <n v="0"/>
    <n v="0"/>
    <n v="0"/>
  </r>
  <r>
    <s v="VŠ"/>
    <s v="Ministerstvo školství, mládeže a tělovýchovy"/>
    <n v="216208"/>
    <x v="104"/>
    <s v="Univerzita Karlova/Lékařská fakulta v Hradci Králové"/>
    <n v="191900179"/>
    <s v="P"/>
    <s v="Přínos k poznání"/>
    <s v="Hanuš, Josef;Záhora, Jiří;Bezrouk, Aleš;Vachek, Mikuláš;Malec, Rudolf;Řehák, Svatopluk;Mašín, Vladimír"/>
    <s v="Zařízení pro měření a monitorování tlakových pulzů"/>
    <x v="1"/>
    <s v="1.6 Biological sciences"/>
    <s v="Biophysics"/>
    <x v="0"/>
    <x v="0"/>
    <n v="0"/>
    <n v="1"/>
    <n v="0"/>
    <n v="0"/>
    <n v="0"/>
    <n v="0"/>
  </r>
  <r>
    <s v="VŠ"/>
    <s v="Ministerstvo školství, mládeže a tělovýchovy"/>
    <n v="216208"/>
    <x v="104"/>
    <s v="Univerzita Karlova/Lékařská fakulta v Hradci Králové"/>
    <n v="192013601"/>
    <s v="C"/>
    <s v="Přínos k poznání"/>
    <s v="Truxová, Iva;Hensler, Michal;Škapa, Petr;Halaška, Michael J.;Laco, Jan;Ryška, Aleš;Špíšek, Radek;Fučíková, Jitka"/>
    <s v="Chapter Three - Rationale for the Combination of Dendritic Cell-Based Vaccination Approaches With Chemotherapy Agents"/>
    <x v="1"/>
    <s v="1.6 Biological sciences"/>
    <s v="-"/>
    <x v="0"/>
    <x v="0"/>
    <n v="0"/>
    <n v="1"/>
    <n v="0"/>
    <n v="0"/>
    <n v="0"/>
    <n v="0"/>
  </r>
  <r>
    <s v="VŠ"/>
    <s v="Ministerstvo školství, mládeže a tělovýchovy"/>
    <n v="216208"/>
    <x v="104"/>
    <s v="Univerzita Karlova/Lékařská fakulta v Plzni"/>
    <n v="191919581"/>
    <s v="C"/>
    <s v="Přínos k poznání"/>
    <s v="Vodička, Pavel;Pardini, Barbara;Vymetálková, Veronika;Naccarati, Alessio"/>
    <s v="Polymorphisms in Non-coding RNA Genes and Their Targets Sites as Risk Factors of Sporadic Colorectal Cancer"/>
    <x v="1"/>
    <s v="1.6 Biological sciences"/>
    <s v="-"/>
    <x v="0"/>
    <x v="0"/>
    <n v="0"/>
    <n v="1"/>
    <n v="0"/>
    <n v="0"/>
    <n v="0"/>
    <n v="0"/>
  </r>
  <r>
    <s v="VŠ"/>
    <s v="Ministerstvo školství, mládeže a tělovýchovy"/>
    <n v="216208"/>
    <x v="104"/>
    <s v="Univerzita Karlova/Přírodovědecká fakulta"/>
    <n v="191924015"/>
    <s v="C"/>
    <s v="Přínos k poznání"/>
    <s v="Forest, Eric;Man, Petr"/>
    <s v="Conformational Dynamics and Interactions of Membrane Proteins by Hydrogen/Deuterium Mass Spectrometry"/>
    <x v="1"/>
    <s v="1.6 Biological sciences"/>
    <s v="Biochemistry and molecular biology"/>
    <x v="0"/>
    <x v="0"/>
    <n v="0"/>
    <n v="1"/>
    <n v="0"/>
    <n v="0"/>
    <n v="0"/>
    <n v="0"/>
  </r>
  <r>
    <s v="VŠ"/>
    <s v="Ministerstvo školství, mládeže a tělovýchovy"/>
    <n v="216208"/>
    <x v="104"/>
    <s v="Univerzita Karlova/Přírodovědecká fakulta"/>
    <n v="191924096"/>
    <s v="B"/>
    <s v="Přínos k poznání"/>
    <s v="Zidarova, Ralitsa;Kopalová, Kateřina;van de Vijver, Bart"/>
    <s v="Diatoms from the Antarctic Region: Maritime Antarctica"/>
    <x v="1"/>
    <s v="1.6 Biological sciences"/>
    <s v="Ecology"/>
    <x v="0"/>
    <x v="0"/>
    <n v="0"/>
    <n v="1"/>
    <n v="0"/>
    <n v="0"/>
    <n v="0"/>
    <n v="0"/>
  </r>
  <r>
    <s v="VŠ"/>
    <s v="Ministerstvo školství, mládeže a tělovýchovy"/>
    <n v="216208"/>
    <x v="104"/>
    <s v="Univerzita Karlova/Přírodovědecká fakulta"/>
    <n v="192028830"/>
    <s v="C"/>
    <s v="Přínos k poznání"/>
    <s v="Kohout, Petr"/>
    <s v="Biogeography of Ericoid Mycorrhiza"/>
    <x v="1"/>
    <s v="1.6 Biological sciences"/>
    <s v="Plant sciences, botany"/>
    <x v="0"/>
    <x v="0"/>
    <n v="0"/>
    <n v="1"/>
    <n v="0"/>
    <n v="0"/>
    <n v="0"/>
    <n v="0"/>
  </r>
  <r>
    <s v="VŠ"/>
    <s v="Ministerstvo školství, mládeže a tělovýchovy"/>
    <n v="216208"/>
    <x v="104"/>
    <s v="Univerzita Karlova/Přírodovědecká fakulta"/>
    <n v="192029627"/>
    <s v="C"/>
    <s v="Přínos k poznání"/>
    <s v="Pyšek, Petr;Chytrý, Milan;Pergl, Jan;Sádlo, Jiří;Wild, Jan"/>
    <s v="Plant Invasions in the Czech Republic"/>
    <x v="1"/>
    <s v="1.6 Biological sciences"/>
    <s v="Ecology"/>
    <x v="0"/>
    <x v="0"/>
    <n v="0"/>
    <n v="1"/>
    <n v="0"/>
    <n v="0"/>
    <n v="0"/>
    <n v="0"/>
  </r>
  <r>
    <s v="VŠ"/>
    <s v="Ministerstvo školství, mládeže a tělovýchovy"/>
    <n v="216208"/>
    <x v="104"/>
    <s v="Univerzita Karlova/1. lékařská fakulta"/>
    <n v="191881850"/>
    <s v="C"/>
    <s v="Přínos k poznání"/>
    <s v="Lanctôt, Christian"/>
    <s v="Analysis of the C. elegans Nucleolus by Immuno-DNA FISH"/>
    <x v="1"/>
    <s v="1.6 Biological sciences"/>
    <s v="-"/>
    <x v="0"/>
    <x v="1"/>
    <n v="0"/>
    <n v="0"/>
    <n v="1"/>
    <n v="0"/>
    <n v="0"/>
    <n v="0"/>
  </r>
  <r>
    <s v="VŠ"/>
    <s v="Ministerstvo školství, mládeže a tělovýchovy"/>
    <n v="216208"/>
    <x v="104"/>
    <s v="Univerzita Karlova/Centrum pro teoretická studia"/>
    <n v="192015810"/>
    <s v="B"/>
    <s v="Přínos k poznání"/>
    <s v="Zrzavý, Jan;Burda, Hynek;Storch, David;Begallová, Sabine;Mihulka, Stanislav"/>
    <s v="Jak se dělá evoluce : Labyrintem evoluční biologie"/>
    <x v="1"/>
    <s v="1.6 Biological sciences"/>
    <s v="Biology (theoretical, mathematical, thermal, cryobiology, biological rhythm), Evolutionary_x000a_biology"/>
    <x v="0"/>
    <x v="1"/>
    <n v="0"/>
    <n v="0"/>
    <n v="1"/>
    <n v="0"/>
    <n v="0"/>
    <n v="0"/>
  </r>
  <r>
    <s v="VŠ"/>
    <s v="Ministerstvo školství, mládeže a tělovýchovy"/>
    <n v="216208"/>
    <x v="104"/>
    <s v="Univerzita Karlova/Lékařská fakulta v Plzni"/>
    <n v="191900154"/>
    <s v="C"/>
    <s v="Přínos k poznání"/>
    <s v="Hrabák, Jaroslav;Dolejská, Monika;Papagiannitsis, Constantinos"/>
    <s v="Matrix-assisted Laser Desorption/Ionization Time-of-flight Mass Spectrometry for Determination of Resistance to Antibiotics"/>
    <x v="1"/>
    <s v="1.6 Biological sciences"/>
    <s v="Microbiology"/>
    <x v="0"/>
    <x v="1"/>
    <n v="0"/>
    <n v="0"/>
    <n v="1"/>
    <n v="0"/>
    <n v="0"/>
    <n v="0"/>
  </r>
  <r>
    <s v="VŠ"/>
    <s v="Ministerstvo školství, mládeže a tělovýchovy"/>
    <n v="216208"/>
    <x v="104"/>
    <s v="Univerzita Karlova/Lékařská fakulta v Plzni"/>
    <n v="191919572"/>
    <s v="C"/>
    <s v="Přínos k poznání"/>
    <s v="Hrabák, Jaroslav;Havlíček, Vladimír;Papagiannitsis, Constantinos"/>
    <s v="Detection of β-lactamases and their activity using MALDI-TOF MS"/>
    <x v="1"/>
    <s v="1.6 Biological sciences"/>
    <s v="Microbiology"/>
    <x v="0"/>
    <x v="1"/>
    <n v="0"/>
    <n v="0"/>
    <n v="1"/>
    <n v="0"/>
    <n v="0"/>
    <n v="0"/>
  </r>
  <r>
    <s v="VŠ"/>
    <s v="Ministerstvo školství, mládeže a tělovýchovy"/>
    <n v="216208"/>
    <x v="104"/>
    <s v="Univerzita Karlova/Pedagogická fakulta"/>
    <n v="191925642"/>
    <s v="C"/>
    <s v="Přínos k poznání"/>
    <s v="Hanel, Lubomír;Andreska, Jan"/>
    <s v="Lampreys in Central Europe: History and Present State"/>
    <x v="1"/>
    <s v="1.6 Biological sciences"/>
    <s v="Zoology"/>
    <x v="0"/>
    <x v="1"/>
    <n v="0"/>
    <n v="0"/>
    <n v="1"/>
    <n v="0"/>
    <n v="0"/>
    <n v="0"/>
  </r>
  <r>
    <s v="VŠ"/>
    <s v="Ministerstvo školství, mládeže a tělovýchovy"/>
    <n v="216208"/>
    <x v="104"/>
    <s v="Univerzita Karlova/Přírodovědecká fakulta"/>
    <n v="191880953"/>
    <s v="C"/>
    <s v="Přínos k poznání"/>
    <s v="Havlíček, Jan;Fialová, Jitka;Roberts, Craig S."/>
    <s v="Individual variation in body odour"/>
    <x v="1"/>
    <s v="1.6 Biological sciences"/>
    <s v="Zoology"/>
    <x v="0"/>
    <x v="1"/>
    <n v="0"/>
    <n v="0"/>
    <n v="1"/>
    <n v="0"/>
    <n v="0"/>
    <n v="0"/>
  </r>
  <r>
    <s v="VŠ"/>
    <s v="Ministerstvo školství, mládeže a tělovýchovy"/>
    <n v="216208"/>
    <x v="104"/>
    <s v="Univerzita Karlova/Přírodovědecká fakulta"/>
    <n v="191989921"/>
    <s v="P"/>
    <s v="Společenská relevance"/>
    <s v="Forstová, Jitka;Fraiberk, Martin;Španielová, Hana;Pšikal, Ivan"/>
    <s v="Vakcína založená na proteinové chimerické nanočástici proti prasečímu cirkoviru 2"/>
    <x v="1"/>
    <s v="1.6 Biological sciences"/>
    <s v="Virology"/>
    <x v="0"/>
    <x v="1"/>
    <n v="0"/>
    <n v="0"/>
    <n v="1"/>
    <n v="0"/>
    <n v="0"/>
    <n v="0"/>
  </r>
  <r>
    <s v="VŠ"/>
    <s v="Ministerstvo školství, mládeže a tělovýchovy"/>
    <n v="216208"/>
    <x v="104"/>
    <s v="Univerzita Karlova/Přírodovědecká fakulta"/>
    <n v="191999063"/>
    <s v="C"/>
    <s v="Přínos k poznání"/>
    <s v="Čepička, Ivan;Dolan, Michael F.;Gile, Gillian H."/>
    <s v="Parabasalia"/>
    <x v="1"/>
    <s v="1.6 Biological sciences"/>
    <s v="Microbiology"/>
    <x v="0"/>
    <x v="1"/>
    <n v="0"/>
    <n v="0"/>
    <n v="1"/>
    <n v="0"/>
    <n v="0"/>
    <n v="0"/>
  </r>
  <r>
    <s v="VŠ"/>
    <s v="Ministerstvo školství, mládeže a tělovýchovy"/>
    <n v="216208"/>
    <x v="104"/>
    <s v="Univerzita Karlova/2. lékařská fakulta"/>
    <n v="192012961"/>
    <s v="J"/>
    <s v="Společenská relevance"/>
    <s v="Zajac, Miroslav;Hubáček, Petr"/>
    <s v="Virové infekce a jejich reaktivace u imunosuprimovaných pacientů s roztroušenou sklerózou"/>
    <x v="1"/>
    <s v="1.6 Biological sciences"/>
    <s v="Microbiology"/>
    <x v="0"/>
    <x v="2"/>
    <n v="0"/>
    <n v="0"/>
    <n v="0"/>
    <n v="1"/>
    <n v="0"/>
    <n v="0"/>
  </r>
  <r>
    <s v="VŠ"/>
    <s v="Ministerstvo školství, mládeže a tělovýchovy"/>
    <n v="216208"/>
    <x v="104"/>
    <s v="Univerzita Karlova/Centrum pro teoretická studia"/>
    <n v="191926077"/>
    <s v="C"/>
    <s v="Přínos k poznání"/>
    <s v="Storch, David"/>
    <s v="Savana aneb popis jednoho chaosu"/>
    <x v="1"/>
    <s v="1.6 Biological sciences"/>
    <s v="Ecology"/>
    <x v="0"/>
    <x v="2"/>
    <n v="0"/>
    <n v="0"/>
    <n v="0"/>
    <n v="1"/>
    <n v="0"/>
    <n v="0"/>
  </r>
  <r>
    <s v="VŠ"/>
    <s v="Ministerstvo školství, mládeže a tělovýchovy"/>
    <n v="216208"/>
    <x v="104"/>
    <s v="Univerzita Karlova/Farmaceutická fakulta v Hradci Králové"/>
    <n v="192014002"/>
    <s v="C"/>
    <s v="Společenská relevance"/>
    <s v="Matoušková, Petra"/>
    <s v="microRNAs and Reference Gene Methodology"/>
    <x v="1"/>
    <s v="1.6 Biological sciences"/>
    <s v="-"/>
    <x v="0"/>
    <x v="2"/>
    <n v="0"/>
    <n v="0"/>
    <n v="0"/>
    <n v="1"/>
    <n v="0"/>
    <n v="0"/>
  </r>
  <r>
    <s v="VŠ"/>
    <s v="Ministerstvo školství, mládeže a tělovýchovy"/>
    <n v="216208"/>
    <x v="104"/>
    <s v="Univerzita Karlova/Lékařská fakulta v Plzni"/>
    <n v="191919565"/>
    <s v="J"/>
    <s v="Přínos k poznání"/>
    <s v="Štiavnická, Miriama;García Alvarez, Olga;Nevoral, Jan;Králíčková, Milena;Peter, Sutovsky"/>
    <s v="Key Features of Genomic Imprinting during Mammalian Spermatogenesis: Perspectives for Human assisted Reproductive Therapy: A Review"/>
    <x v="1"/>
    <s v="1.6 Biological sciences"/>
    <s v="-"/>
    <x v="0"/>
    <x v="2"/>
    <n v="0"/>
    <n v="0"/>
    <n v="0"/>
    <n v="1"/>
    <n v="0"/>
    <n v="0"/>
  </r>
  <r>
    <s v="VŠ"/>
    <s v="Ministerstvo školství, mládeže a tělovýchovy"/>
    <n v="216208"/>
    <x v="104"/>
    <s v="Univerzita Karlova/2. lékařská fakulta"/>
    <n v="192012885"/>
    <s v="J"/>
    <s v="Přínos k poznání"/>
    <s v="Nyč, Otakar;Krůtová, Marcela"/>
    <s v="Clostridium difficile stále aktuální"/>
    <x v="1"/>
    <s v="1.6 Biological sciences"/>
    <s v="Microbiology"/>
    <x v="0"/>
    <x v="3"/>
    <n v="0"/>
    <n v="0"/>
    <n v="0"/>
    <n v="0"/>
    <n v="1"/>
    <n v="0"/>
  </r>
  <r>
    <s v="VŠ"/>
    <s v="Ministerstvo školství, mládeže a tělovýchovy"/>
    <n v="216208"/>
    <x v="104"/>
    <s v="Univerzita Karlova/Centrum pro teoretická studia"/>
    <n v="192015808"/>
    <s v="O"/>
    <s v="Společenská relevance"/>
    <s v="Cílek, Václav;Just, Tomáš;Sůvová, Zdeňka;Mudra, Pavel;Rohovec, Jan;Zajíc, Jaroslav;Dostál, Ivo;Havel, Petr;Storch, David;Mikuláš, Radek;Nováková, Tereza;Moravec, Pavel"/>
    <s v="Voda a krajina : Kniha o životě s vodou a návratu k přirozené krajině"/>
    <x v="1"/>
    <s v="1.6 Biological sciences"/>
    <s v="Ecology"/>
    <x v="0"/>
    <x v="3"/>
    <n v="0"/>
    <n v="0"/>
    <n v="0"/>
    <n v="0"/>
    <n v="1"/>
    <n v="0"/>
  </r>
  <r>
    <s v="VŠ"/>
    <s v="Ministerstvo školství, mládeže a tělovýchovy"/>
    <n v="216208"/>
    <x v="104"/>
    <s v="Univerzita Karlova/Lékařská fakulta v Hradci Králové"/>
    <n v="191900180"/>
    <s v="F"/>
    <s v="Přínos k poznání"/>
    <s v="Hanuš, Josef;Bezrouk, Aleš;Záhora, Jiří;Kopeček, Martin"/>
    <s v="Zkušební termokomora"/>
    <x v="1"/>
    <s v="1.6 Biological sciences"/>
    <s v="Biophysics"/>
    <x v="0"/>
    <x v="3"/>
    <n v="0"/>
    <n v="0"/>
    <n v="0"/>
    <n v="0"/>
    <n v="1"/>
    <n v="0"/>
  </r>
  <r>
    <s v="VŠ"/>
    <s v="Ministerstvo školství, mládeže a tělovýchovy"/>
    <n v="216208"/>
    <x v="104"/>
    <s v="Univerzita Karlova/1. lékařská fakulta"/>
    <n v="192011672"/>
    <s v="B"/>
    <s v="Přínos k poznání"/>
    <s v="Grim, Miloš;Naňka, Ondřej;Helekal, Ivan"/>
    <s v="Atlas anatomie člověka II. Hlava &amp;amp; krk, vnitřní orgány, neuroanatomie"/>
    <x v="5"/>
    <s v="3.1 Basic medicine"/>
    <s v="Anatomy and morphology (plant  science  to  be  1.6)"/>
    <x v="0"/>
    <x v="5"/>
    <n v="1"/>
    <n v="0"/>
    <n v="0"/>
    <n v="0"/>
    <n v="0"/>
    <n v="0"/>
  </r>
  <r>
    <s v="VŠ"/>
    <s v="Ministerstvo školství, mládeže a tělovýchovy"/>
    <n v="216208"/>
    <x v="104"/>
    <s v="Univerzita Karlova/1. lékařská fakulta"/>
    <n v="192012008"/>
    <s v="B"/>
    <s v="Přínos k poznání"/>
    <s v="Beneš, Vladimír;Bradáč, Ondřej;Akalan, Nejat;Al Awar, Omar;Amyere, Mustapha;Andreou, Alexander;Basak, Nazli Cakici;Boon, Laurence M.;Houdart, Emmanuel;Ioannidis, Ioannis;Labeyrie, Marc Antoine;Laakso, Aki;Lenck, Stéphanie;Nagy, Gábor;Nasis, Nikolaos;Patel"/>
    <s v="Brain Arteriovenous Malformations: Pathogenesis, Epidemiology, Diagnosis, Treatment and Outcome"/>
    <x v="5"/>
    <s v="3.1 Basic medicine"/>
    <s v="Neurosciences (including psychophysiology"/>
    <x v="0"/>
    <x v="5"/>
    <n v="1"/>
    <n v="0"/>
    <n v="0"/>
    <n v="0"/>
    <n v="0"/>
    <n v="0"/>
  </r>
  <r>
    <s v="VŠ"/>
    <s v="Ministerstvo školství, mládeže a tělovýchovy"/>
    <n v="216208"/>
    <x v="104"/>
    <s v="Univerzita Karlova/2. lékařská fakulta"/>
    <n v="192012553"/>
    <s v="C"/>
    <s v="Přínos k poznání"/>
    <s v="Truxová, Iva;Hensler, Michal;Škapa, Petr;Halaška, Michael J.;Laco, Jan;Ryška, Aleš;Špíšek, Radek;Fučíková, Jitka"/>
    <s v="Chapter Three - Rationale for the Combination of Dendritic Cell-Based Vaccination Approaches With Chemotherapy Agents"/>
    <x v="5"/>
    <s v="3.1 Basic medicine"/>
    <s v="Human genetics"/>
    <x v="0"/>
    <x v="5"/>
    <n v="1"/>
    <n v="0"/>
    <n v="0"/>
    <n v="0"/>
    <n v="0"/>
    <n v="0"/>
  </r>
  <r>
    <s v="VŠ"/>
    <s v="Ministerstvo školství, mládeže a tělovýchovy"/>
    <n v="216208"/>
    <x v="104"/>
    <s v="Univerzita Karlova/1. lékařská fakulta"/>
    <n v="192011411"/>
    <s v="C"/>
    <s v="Společenská relevance"/>
    <s v="Nevšímalová, Soňa"/>
    <s v="Disorders associated with increased sleepiness"/>
    <x v="5"/>
    <s v="3.1 Basic medicine"/>
    <s v="Neurosciences (including psychophysiology"/>
    <x v="0"/>
    <x v="0"/>
    <n v="0"/>
    <n v="1"/>
    <n v="0"/>
    <n v="0"/>
    <n v="0"/>
    <n v="0"/>
  </r>
  <r>
    <s v="VŠ"/>
    <s v="Ministerstvo školství, mládeže a tělovýchovy"/>
    <n v="216208"/>
    <x v="104"/>
    <s v="Univerzita Karlova/2. lékařská fakulta"/>
    <n v="191919166"/>
    <s v="C"/>
    <s v="Přínos k poznání"/>
    <s v="Cendes, Fernando;Theodore, William H.;Brinkmann3, Benjamin H.;Šulc, Vlastimil;Cascino, Gregory D."/>
    <s v="Neuroimaging of epilepsy"/>
    <x v="5"/>
    <s v="3.1 Basic medicine"/>
    <s v="Neurosciences (including psychophysiology"/>
    <x v="0"/>
    <x v="0"/>
    <n v="0"/>
    <n v="1"/>
    <n v="0"/>
    <n v="0"/>
    <n v="0"/>
    <n v="0"/>
  </r>
  <r>
    <s v="VŠ"/>
    <s v="Ministerstvo školství, mládeže a tělovýchovy"/>
    <n v="216208"/>
    <x v="104"/>
    <s v="Univerzita Karlova/2. lékařská fakulta"/>
    <n v="192012667"/>
    <s v="O"/>
    <s v="Společenská relevance"/>
    <s v="Kristoffersson, Ulf;Macek, Milan"/>
    <s v="From Mendel to Medical Genetics"/>
    <x v="5"/>
    <s v="3.1 Basic medicine"/>
    <s v="Human genetics"/>
    <x v="0"/>
    <x v="0"/>
    <n v="0"/>
    <n v="1"/>
    <n v="0"/>
    <n v="0"/>
    <n v="0"/>
    <n v="0"/>
  </r>
  <r>
    <s v="VŠ"/>
    <s v="Ministerstvo školství, mládeže a tělovýchovy"/>
    <n v="216208"/>
    <x v="104"/>
    <s v="Univerzita Karlova/1. lékařská fakulta"/>
    <n v="191881857"/>
    <s v="C"/>
    <s v="Přínos k poznání"/>
    <s v="Sedmera, David"/>
    <s v="Hemodynamics During Development and Postnatal Life"/>
    <x v="5"/>
    <s v="3.1 Basic medicine"/>
    <s v="Anatomy and morphology (plant  science  to  be  1.6)"/>
    <x v="0"/>
    <x v="1"/>
    <n v="0"/>
    <n v="0"/>
    <n v="1"/>
    <n v="0"/>
    <n v="0"/>
    <n v="0"/>
  </r>
  <r>
    <s v="VŠ"/>
    <s v="Ministerstvo školství, mládeže a tělovýchovy"/>
    <n v="216208"/>
    <x v="104"/>
    <s v="Univerzita Karlova/1. lékařská fakulta"/>
    <n v="192012003"/>
    <s v="B"/>
    <s v="Společenská relevance"/>
    <s v="Tesař, Vladimír;Arenberger, Petr;Bortlík, Martin;Cetkovský, Petr;Doležal, Tomáš;Fusek, Martin;Kolář, Martin;Lukáš, Milan;Škrha, Jan;Tesařová, Petra;Těšinová, Jolana;Urbánek, Karel;Vedrová, Jana;Vencovský, Jiří"/>
    <s v="Biosimilars"/>
    <x v="5"/>
    <s v="3.1 Basic medicine"/>
    <s v="Pharmacology and pharmacy"/>
    <x v="0"/>
    <x v="1"/>
    <n v="0"/>
    <n v="0"/>
    <n v="1"/>
    <n v="0"/>
    <n v="0"/>
    <n v="0"/>
  </r>
  <r>
    <s v="VŠ"/>
    <s v="Ministerstvo školství, mládeže a tělovýchovy"/>
    <n v="216208"/>
    <x v="104"/>
    <s v="Univerzita Karlova/3. lékařská fakulta"/>
    <n v="192012389"/>
    <s v="B"/>
    <s v="Společenská relevance"/>
    <s v="Rokyta, Richard;Bednařík, Josef;Fricová, Jitka;Kršiak, Miloslav;Lejčko, Jan;Neradilek, František;Vácha, Marek;Vlčková, Eva"/>
    <s v="Léčba bolesti v primární péči"/>
    <x v="5"/>
    <s v="3.1 Basic medicine"/>
    <s v="Neurosciences (including psychophysiology"/>
    <x v="0"/>
    <x v="1"/>
    <n v="0"/>
    <n v="0"/>
    <n v="1"/>
    <n v="0"/>
    <n v="0"/>
    <n v="0"/>
  </r>
  <r>
    <s v="VŠ"/>
    <s v="Ministerstvo školství, mládeže a tělovýchovy"/>
    <n v="216208"/>
    <x v="104"/>
    <s v="Univerzita Karlova/Lékařská fakulta v Plzni"/>
    <n v="191919326"/>
    <s v="C"/>
    <s v="Přínos k poznání"/>
    <s v="Kubíková, Tereza;Kochová, Petra;Holeček, Miroslav;Plencner, Martin;Prosecká, Eva;Filová, Eva;Rampichová, Michaela;Tonar, Zbyněk"/>
    <s v="In vivo microscopic and mechanical characteristics of bioengineered and biodegradable tissue scaffolds and nanomaterials"/>
    <x v="5"/>
    <s v="3.1 Basic medicine"/>
    <s v="Anatomy and morphology (plant  science  to  be  1.6)"/>
    <x v="0"/>
    <x v="1"/>
    <n v="0"/>
    <n v="0"/>
    <n v="1"/>
    <n v="0"/>
    <n v="0"/>
    <n v="0"/>
  </r>
  <r>
    <s v="VŠ"/>
    <s v="Ministerstvo školství, mládeže a tělovýchovy"/>
    <n v="216208"/>
    <x v="104"/>
    <s v="Univerzita Karlova/Lékařská fakulta v Plzni"/>
    <n v="191919641"/>
    <s v="C"/>
    <s v="Přínos k poznání"/>
    <s v="Cendelín, Jan;Tůma, Jan;Purkartová, Zdeňka"/>
    <s v="Lurcher mouse"/>
    <x v="5"/>
    <s v="3.1 Basic medicine"/>
    <s v="Neurosciences (including psychophysiology"/>
    <x v="0"/>
    <x v="1"/>
    <n v="0"/>
    <n v="0"/>
    <n v="1"/>
    <n v="0"/>
    <n v="0"/>
    <n v="0"/>
  </r>
  <r>
    <s v="VŠ"/>
    <s v="Ministerstvo školství, mládeže a tělovýchovy"/>
    <n v="216208"/>
    <x v="104"/>
    <s v="Univerzita Karlova/1. lékařská fakulta"/>
    <n v="191918227"/>
    <s v="C"/>
    <s v="Přínos k poznání"/>
    <s v="Průcha, M.;Malaska, J.;Zazula, Roman;Moravec, Michal"/>
    <s v="Pathogenesis of Sepsis"/>
    <x v="5"/>
    <s v="3.1 Basic medicine"/>
    <s v="Physiology (including cytology)"/>
    <x v="0"/>
    <x v="2"/>
    <n v="0"/>
    <n v="0"/>
    <n v="0"/>
    <n v="1"/>
    <n v="0"/>
    <n v="0"/>
  </r>
  <r>
    <s v="VŠ"/>
    <s v="Ministerstvo školství, mládeže a tělovýchovy"/>
    <n v="216208"/>
    <x v="104"/>
    <s v="Univerzita Karlova/Lékařská fakulta v Plzni"/>
    <n v="191919305"/>
    <s v="J"/>
    <s v="Přínos k poznání"/>
    <s v="Daum, Ondřej;Šašková, Bohuslava;Švajdler, Marián"/>
    <s v="Morfologie gastroezofageálního refluxu"/>
    <x v="5"/>
    <s v="3.1 Basic medicine"/>
    <s v="Pathology"/>
    <x v="0"/>
    <x v="2"/>
    <n v="0"/>
    <n v="0"/>
    <n v="0"/>
    <n v="1"/>
    <n v="0"/>
    <n v="0"/>
  </r>
  <r>
    <s v="VŠ"/>
    <s v="Ministerstvo školství, mládeže a tělovýchovy"/>
    <n v="216208"/>
    <x v="104"/>
    <s v="Univerzita Karlova/2. lékařská fakulta"/>
    <n v="191919001"/>
    <s v="O"/>
    <s v="Přínos k poznání"/>
    <s v="Jeřábek, Jaroslav"/>
    <s v="Vestibulární a okulomotorické poruchy u pacientů s roztroušenou sklerózou"/>
    <x v="5"/>
    <s v="3.1 Basic medicine"/>
    <s v="Neurosciences (including psychophysiology"/>
    <x v="0"/>
    <x v="3"/>
    <n v="0"/>
    <n v="0"/>
    <n v="0"/>
    <n v="0"/>
    <n v="1"/>
    <n v="0"/>
  </r>
  <r>
    <s v="VŠ"/>
    <s v="Ministerstvo školství, mládeže a tělovýchovy"/>
    <n v="216208"/>
    <x v="104"/>
    <s v="Univerzita Karlova/Lékařská fakulta v Plzni"/>
    <n v="191919294"/>
    <s v="C"/>
    <s v="Přínos k poznání"/>
    <s v="Kazakov, Dmitry"/>
    <s v="Adnextumoren mit Talgdrüsen- und Haarfollikeldifferenzierung"/>
    <x v="5"/>
    <s v="3.1 Basic medicine"/>
    <s v="Pathology"/>
    <x v="0"/>
    <x v="4"/>
    <n v="0"/>
    <n v="0"/>
    <n v="0"/>
    <n v="0"/>
    <n v="0"/>
    <n v="0"/>
  </r>
  <r>
    <s v="VŠ"/>
    <s v="Ministerstvo školství, mládeže a tělovýchovy"/>
    <n v="216208"/>
    <x v="104"/>
    <s v="Univerzita Karlova/1. lékařská fakulta"/>
    <n v="192011828"/>
    <s v="B"/>
    <s v="Společenská relevance"/>
    <s v="Marek, Josef;Hána, Václav;Al Taji, Eva;Bendlová, Běla;Beneš, Vladimír;Broulík, Petr;Cerman, Jaroslav;Čáp, Jan;Diblík, Pavel;Dušková, Jaroslava;Fait, Tomáš;Fanta, Michael;Haluzík, Martin;Hampl, Richard;Hána, Václav;Horký, Karel;Illnerová, Helena;Jarolím, L"/>
    <s v="Endokrinologie"/>
    <x v="5"/>
    <s v="3.2 Clinical medicine"/>
    <s v="Endocrinology and metabolism (including diabetes, hormones)"/>
    <x v="0"/>
    <x v="5"/>
    <n v="1"/>
    <n v="0"/>
    <n v="0"/>
    <n v="0"/>
    <n v="0"/>
    <n v="0"/>
  </r>
  <r>
    <s v="VŠ"/>
    <s v="Ministerstvo školství, mládeže a tělovýchovy"/>
    <n v="216208"/>
    <x v="104"/>
    <s v="Univerzita Karlova/Lékařská fakulta v Hradci Králové"/>
    <n v="192013708"/>
    <s v="B"/>
    <s v="Společenská relevance"/>
    <s v="Marek, Josef;Hána, Václav;Al Taji, Eva;Bendlová, Běla;Beneš, Vladimír;Broulík, Petr;Cerman, Jaroslav;Čáp, Jan;Diblík, Pavel;Dušková, Jaroslava;Fait, Tomáš;Fanta, Michael;Haluzík, Martin;Hampl, Richard;Hána, Václav;Horký, Karel;Illnerová, Helena;Jarolím, L"/>
    <s v="Endokrinologie"/>
    <x v="5"/>
    <s v="3.2 Clinical medicine"/>
    <s v="Endocrinology and metabolism (including diabetes, hormones)"/>
    <x v="0"/>
    <x v="5"/>
    <n v="1"/>
    <n v="0"/>
    <n v="0"/>
    <n v="0"/>
    <n v="0"/>
    <n v="0"/>
  </r>
  <r>
    <s v="VŠ"/>
    <s v="Ministerstvo školství, mládeže a tělovýchovy"/>
    <n v="216208"/>
    <x v="104"/>
    <s v="Univerzita Karlova/1. lékařská fakulta"/>
    <n v="191900046"/>
    <s v="C"/>
    <s v="Přínos k poznání"/>
    <s v="Bartoníček, Jan"/>
    <s v="A short history of ankle fractures"/>
    <x v="5"/>
    <s v="3.2 Clinical medicine"/>
    <s v="Orthopaedics"/>
    <x v="0"/>
    <x v="0"/>
    <n v="0"/>
    <n v="1"/>
    <n v="0"/>
    <n v="0"/>
    <n v="0"/>
    <n v="0"/>
  </r>
  <r>
    <s v="VŠ"/>
    <s v="Ministerstvo školství, mládeže a tělovýchovy"/>
    <n v="216208"/>
    <x v="104"/>
    <s v="Univerzita Karlova/1. lékařská fakulta"/>
    <n v="192011933"/>
    <s v="C"/>
    <s v="Společenská relevance"/>
    <s v="Vavřík, Pavel;Popelka, Stanislav"/>
    <s v="Surgical Treatment of Sequelae of Rheumatic Diseases"/>
    <x v="5"/>
    <s v="3.2 Clinical medicine"/>
    <s v="Orthopaedics"/>
    <x v="0"/>
    <x v="0"/>
    <n v="0"/>
    <n v="1"/>
    <n v="0"/>
    <n v="0"/>
    <n v="0"/>
    <n v="0"/>
  </r>
  <r>
    <s v="VŠ"/>
    <s v="Ministerstvo školství, mládeže a tělovýchovy"/>
    <n v="216208"/>
    <x v="104"/>
    <s v="Univerzita Karlova/1. lékařská fakulta"/>
    <n v="192019510"/>
    <s v="P"/>
    <s v="Přínos k poznání"/>
    <s v="Šlouf, Miroslav;Kruliš, Zdeněk;Ostafinska, Aleksandra;Nevoralová, Martina;Krejčíková, Sabina;Horák, Pavel;Pokorný, David;Jahoda, David;Fulín, Petr"/>
    <s v="Polymerní termoplastická biodegradovatelná kompozice pro výrobu vložek k léčení a prevenci lokálních infektů a způsob její přípravy"/>
    <x v="5"/>
    <s v="3.2 Clinical medicine"/>
    <s v="Orthopaedics"/>
    <x v="0"/>
    <x v="0"/>
    <n v="0"/>
    <n v="1"/>
    <n v="0"/>
    <n v="0"/>
    <n v="0"/>
    <n v="0"/>
  </r>
  <r>
    <s v="VŠ"/>
    <s v="Ministerstvo školství, mládeže a tělovýchovy"/>
    <n v="216208"/>
    <x v="104"/>
    <s v="Univerzita Karlova/2. lékařská fakulta"/>
    <n v="192012741"/>
    <s v="O"/>
    <s v="Přínos k poznání"/>
    <s v="Zápotocký, Michal;Ramaswamy, Vijay"/>
    <s v="Can telomerase activity be unleashed to refine prognosis within ependymoma subgroups?"/>
    <x v="5"/>
    <s v="3.2 Clinical medicine"/>
    <s v="Oncology"/>
    <x v="0"/>
    <x v="0"/>
    <n v="0"/>
    <n v="1"/>
    <n v="0"/>
    <n v="0"/>
    <n v="0"/>
    <n v="0"/>
  </r>
  <r>
    <s v="VŠ"/>
    <s v="Ministerstvo školství, mládeže a tělovýchovy"/>
    <n v="216208"/>
    <x v="104"/>
    <s v="Univerzita Karlova/3. lékařská fakulta"/>
    <n v="191918512"/>
    <s v="B"/>
    <s v="Přínos k poznání"/>
    <s v="Čech, Oldřich;Douša, Pavel;Krbec, Martin"/>
    <s v="Traumatologie pohybového aparátu, pánve, páteře a paklouby"/>
    <x v="5"/>
    <s v="3.2 Clinical medicine"/>
    <s v="Orthopaedics"/>
    <x v="0"/>
    <x v="0"/>
    <n v="0"/>
    <n v="1"/>
    <n v="0"/>
    <n v="0"/>
    <n v="0"/>
    <n v="0"/>
  </r>
  <r>
    <s v="VŠ"/>
    <s v="Ministerstvo školství, mládeže a tělovýchovy"/>
    <n v="216208"/>
    <x v="104"/>
    <s v="Univerzita Karlova/Lékařská fakulta v Hradci Králové"/>
    <n v="191919726"/>
    <s v="B"/>
    <s v="Přínos k poznání"/>
    <s v="Rovenský, Jozef;Payer, Juraj;Herold, Manfred;Bayer, Milan;Tauchmanová, Helena;Ferenčík, Miroslav;Kovarová, Mária;Killinger, Zdenko;Franeková, Lenka;Sheth, Kamlesh"/>
    <s v="Dictionary of Rheumatology"/>
    <x v="5"/>
    <s v="3.2 Clinical medicine"/>
    <s v="Endocrinology and metabolism (including diabetes, hormones)"/>
    <x v="0"/>
    <x v="0"/>
    <n v="0"/>
    <n v="1"/>
    <n v="0"/>
    <n v="0"/>
    <n v="0"/>
    <n v="0"/>
  </r>
  <r>
    <s v="VŠ"/>
    <s v="Ministerstvo školství, mládeže a tělovýchovy"/>
    <n v="216208"/>
    <x v="104"/>
    <s v="Univerzita Karlova/Lékařská fakulta v Hradci Králové"/>
    <n v="192013568"/>
    <s v="O"/>
    <s v="Společenská relevance"/>
    <s v="Rozsíval, Pavel;Diblík, Pavel;Dotřelová, Dagmar;Hejcmanová, Dagmar;Hlinomazová, Zuzana;Jirásková, Naďa;Korda, Vladimír;Kuchynka, Pavel;Langrová, Hana;Macháčková, Markéta;Matušková, Veronika;Mokrý, Jaroslav;Odehnal, Milan;Pašta, Jiří;Ředinová, Magdalena;Ře"/>
    <s v="Oční lékařství"/>
    <x v="5"/>
    <s v="3.2 Clinical medicine"/>
    <s v="Ophthalmology"/>
    <x v="0"/>
    <x v="0"/>
    <n v="0"/>
    <n v="1"/>
    <n v="0"/>
    <n v="0"/>
    <n v="0"/>
    <n v="0"/>
  </r>
  <r>
    <s v="VŠ"/>
    <s v="Ministerstvo školství, mládeže a tělovýchovy"/>
    <n v="216208"/>
    <x v="104"/>
    <s v="Univerzita Karlova/Lékařská fakulta v Hradci Králové"/>
    <n v="192013582"/>
    <s v="O"/>
    <s v="Společenská relevance"/>
    <s v="Aldhoon, Bashar;Baxa, Jan;Bělohlávek, Jan;Brtko, Miroslav;Bulková, Veronika;Cífková, Renata;Černý, Štěpán;Čihák, Robert;Danzig, Vilém;Dostál, Ondřej;Doupal, Vlastimil;Ferda, Jiří;Haluzík, Martin;Heller, Samuel;Horák, Jan;Hutyra, Martin;Chochola, Miroslav;"/>
    <s v="Kardiologie"/>
    <x v="5"/>
    <s v="3.2 Clinical medicine"/>
    <s v="Cardiac and Cardiovascular systems"/>
    <x v="0"/>
    <x v="0"/>
    <n v="0"/>
    <n v="1"/>
    <n v="0"/>
    <n v="0"/>
    <n v="0"/>
    <n v="0"/>
  </r>
  <r>
    <s v="VŠ"/>
    <s v="Ministerstvo školství, mládeže a tělovýchovy"/>
    <n v="216208"/>
    <x v="104"/>
    <s v="Univerzita Karlova/1. lékařská fakulta"/>
    <n v="191881983"/>
    <s v="C"/>
    <s v="Přínos k poznání"/>
    <s v="Bob, Petr"/>
    <s v="Stress, Kindling and PTSD: Typical Symptoms of Temporal Lobe Epilepsy and Antiepileptic Medication"/>
    <x v="5"/>
    <s v="3.2 Clinical medicine"/>
    <s v="Psychiatry"/>
    <x v="0"/>
    <x v="1"/>
    <n v="0"/>
    <n v="0"/>
    <n v="1"/>
    <n v="0"/>
    <n v="0"/>
    <n v="0"/>
  </r>
  <r>
    <s v="VŠ"/>
    <s v="Ministerstvo školství, mládeže a tělovýchovy"/>
    <n v="216208"/>
    <x v="104"/>
    <s v="Univerzita Karlova/1. lékařská fakulta"/>
    <n v="191899999"/>
    <s v="C"/>
    <s v="Přínos k poznání"/>
    <s v="Bartoníček, Jan"/>
    <s v="Scapular fractures"/>
    <x v="5"/>
    <s v="3.2 Clinical medicine"/>
    <s v="Orthopaedics"/>
    <x v="0"/>
    <x v="1"/>
    <n v="0"/>
    <n v="0"/>
    <n v="1"/>
    <n v="0"/>
    <n v="0"/>
    <n v="0"/>
  </r>
  <r>
    <s v="VŠ"/>
    <s v="Ministerstvo školství, mládeže a tělovýchovy"/>
    <n v="216208"/>
    <x v="104"/>
    <s v="Univerzita Karlova/1. lékařská fakulta"/>
    <n v="191917397"/>
    <s v="B"/>
    <s v="Přínos k poznání"/>
    <s v="Vašáková, Martina;Žáčková, Pavla"/>
    <s v="Thoracic Drainage : a step-by-step guide"/>
    <x v="5"/>
    <s v="3.2 Clinical medicine"/>
    <s v="Respiratory systems"/>
    <x v="0"/>
    <x v="1"/>
    <n v="0"/>
    <n v="0"/>
    <n v="1"/>
    <n v="0"/>
    <n v="0"/>
    <n v="0"/>
  </r>
  <r>
    <s v="VŠ"/>
    <s v="Ministerstvo školství, mládeže a tělovýchovy"/>
    <n v="216208"/>
    <x v="104"/>
    <s v="Univerzita Karlova/1. lékařská fakulta"/>
    <n v="191917603"/>
    <s v="B"/>
    <s v="Přínos k poznání"/>
    <s v="Humlová, Zuzana;Čechová, Dana;Malíčková, Karin;Petanová, Jitka;Posová, Helena;Skáčiková, Lucia"/>
    <s v="Imunopatologické stavy v kazuistikách"/>
    <x v="5"/>
    <s v="3.2 Clinical medicine"/>
    <s v="Allergy"/>
    <x v="0"/>
    <x v="1"/>
    <n v="0"/>
    <n v="0"/>
    <n v="1"/>
    <n v="0"/>
    <n v="0"/>
    <n v="0"/>
  </r>
  <r>
    <s v="VŠ"/>
    <s v="Ministerstvo školství, mládeže a tělovýchovy"/>
    <n v="216208"/>
    <x v="104"/>
    <s v="Univerzita Karlova/1. lékařská fakulta"/>
    <n v="191917896"/>
    <s v="C"/>
    <s v="Přínos k poznání"/>
    <s v="Brůha, Radan"/>
    <s v="Osteopontin as a Biomarker in Liver Disease"/>
    <x v="5"/>
    <s v="3.2 Clinical medicine"/>
    <s v="Gastroenterology and hepatology"/>
    <x v="0"/>
    <x v="1"/>
    <n v="0"/>
    <n v="0"/>
    <n v="1"/>
    <n v="0"/>
    <n v="0"/>
    <n v="0"/>
  </r>
  <r>
    <s v="VŠ"/>
    <s v="Ministerstvo školství, mládeže a tělovýchovy"/>
    <n v="216208"/>
    <x v="104"/>
    <s v="Univerzita Karlova/1. lékařská fakulta"/>
    <n v="191917897"/>
    <s v="C"/>
    <s v="Přínos k poznání"/>
    <s v="Méndez-Sánchez, Nahum;Vítek, Libor;Aguilar-Olivos, Nancy E.;Uribe, Misael"/>
    <s v="Bilirubin as a Biomarker in Liver Disease"/>
    <x v="5"/>
    <s v="3.2 Clinical medicine"/>
    <s v="Gastroenterology and hepatology"/>
    <x v="0"/>
    <x v="1"/>
    <n v="0"/>
    <n v="0"/>
    <n v="1"/>
    <n v="0"/>
    <n v="0"/>
    <n v="0"/>
  </r>
  <r>
    <s v="VŠ"/>
    <s v="Ministerstvo školství, mládeže a tělovýchovy"/>
    <n v="216208"/>
    <x v="104"/>
    <s v="Univerzita Karlova/1. lékařská fakulta"/>
    <n v="192011863"/>
    <s v="B"/>
    <s v="Společenská relevance"/>
    <s v="Krajsová, Ivana;Bauer, Jan;Kodet, Ondřej;Lacina, Lukáš;Mitáš, Petr;Plzáková, Zuzana;Procházková, Ilona;Staňková, Štěpánka;Špaček, Miroslav;Štork, Jiří;Šuk, Jindřich;Šuková, Taťána"/>
    <s v="Maligní kožní nádory : průvodce diagnostikou a léčbou nemelanomových kožních nádorů a melanomu"/>
    <x v="5"/>
    <s v="3.2 Clinical medicine"/>
    <s v="Dermatology and venereal diseases"/>
    <x v="0"/>
    <x v="1"/>
    <n v="0"/>
    <n v="0"/>
    <n v="1"/>
    <n v="0"/>
    <n v="0"/>
    <n v="0"/>
  </r>
  <r>
    <s v="VŠ"/>
    <s v="Ministerstvo školství, mládeže a tělovýchovy"/>
    <n v="216208"/>
    <x v="104"/>
    <s v="Univerzita Karlova/1. lékařská fakulta"/>
    <n v="192011994"/>
    <s v="B"/>
    <s v="Společenská relevance"/>
    <s v="Votruba, Jiří;Šimovič, Juraj;Bartáková, Hana;Beneš, Jiří;Dundr, Pavel;Kaláb, Josef;Lambert, Lukáš;Matěj, Radoslav;Michálek, Pavel;Němejcová, Kristýna;Pospíšilová, Milada;Šotola, Michal;Štajnrt, Michal"/>
    <s v="Plicní endoskopie : současné možnosti endoskopické diagnostiky a terapie v pneumologii"/>
    <x v="5"/>
    <s v="3.2 Clinical medicine"/>
    <s v="Respiratory systems"/>
    <x v="0"/>
    <x v="1"/>
    <n v="0"/>
    <n v="0"/>
    <n v="1"/>
    <n v="0"/>
    <n v="0"/>
    <n v="0"/>
  </r>
  <r>
    <s v="VŠ"/>
    <s v="Ministerstvo školství, mládeže a tělovýchovy"/>
    <n v="216208"/>
    <x v="104"/>
    <s v="Univerzita Karlova/2. lékařská fakulta"/>
    <n v="191919218"/>
    <s v="C"/>
    <s v="Přínos k poznání"/>
    <s v="Janoušek, Jan;Lurz, Phillipp"/>
    <s v="Rhythmusstörungen und Dyssynchronie"/>
    <x v="5"/>
    <s v="3.2 Clinical medicine"/>
    <s v="Cardiac and Cardiovascular systems"/>
    <x v="0"/>
    <x v="1"/>
    <n v="0"/>
    <n v="0"/>
    <n v="1"/>
    <n v="0"/>
    <n v="0"/>
    <n v="0"/>
  </r>
  <r>
    <s v="VŠ"/>
    <s v="Ministerstvo školství, mládeže a tělovýchovy"/>
    <n v="216208"/>
    <x v="104"/>
    <s v="Univerzita Karlova/2. lékařská fakulta"/>
    <n v="192012860"/>
    <s v="O"/>
    <s v="Přínos k poznání"/>
    <s v="Janoušek, Jan"/>
    <s v="Screening for Optimal Cardiac Resynchronization Therapy Indication in Congenital Heart Disease"/>
    <x v="5"/>
    <s v="3.2 Clinical medicine"/>
    <s v="Cardiac and Cardiovascular systems"/>
    <x v="0"/>
    <x v="1"/>
    <n v="0"/>
    <n v="0"/>
    <n v="1"/>
    <n v="0"/>
    <n v="0"/>
    <n v="0"/>
  </r>
  <r>
    <s v="VŠ"/>
    <s v="Ministerstvo školství, mládeže a tělovýchovy"/>
    <n v="216208"/>
    <x v="104"/>
    <s v="Univerzita Karlova/1. lékařská fakulta"/>
    <n v="191917136"/>
    <s v="B"/>
    <s v="Přínos k poznání"/>
    <s v="Svozílková, Petra;Beňová, Andrea;Brichová, Michaela;Heissigerová, Jarmila;Szabó, Eva"/>
    <s v="Uveitidy v kazuistikách"/>
    <x v="5"/>
    <s v="3.2 Clinical medicine"/>
    <s v="Ophthalmology"/>
    <x v="0"/>
    <x v="2"/>
    <n v="0"/>
    <n v="0"/>
    <n v="0"/>
    <n v="1"/>
    <n v="0"/>
    <n v="0"/>
  </r>
  <r>
    <s v="VŠ"/>
    <s v="Ministerstvo školství, mládeže a tělovýchovy"/>
    <n v="216208"/>
    <x v="104"/>
    <s v="Univerzita Karlova/1. lékařská fakulta"/>
    <n v="191917878"/>
    <s v="B"/>
    <s v="Přínos k poznání"/>
    <s v="Honzík, Tomáš;Zeman, Jiří;Magner, Martin;Ješina, Pavel;Kolářová, Hana"/>
    <s v="Dědičné poruchy metabolismu v kazuistikách"/>
    <x v="5"/>
    <s v="3.2 Clinical medicine"/>
    <s v="Paediatrics"/>
    <x v="0"/>
    <x v="2"/>
    <n v="0"/>
    <n v="0"/>
    <n v="0"/>
    <n v="1"/>
    <n v="0"/>
    <n v="0"/>
  </r>
  <r>
    <s v="VŠ"/>
    <s v="Ministerstvo školství, mládeže a tělovýchovy"/>
    <n v="216208"/>
    <x v="104"/>
    <s v="Univerzita Karlova/1. lékařská fakulta"/>
    <n v="191918037"/>
    <s v="B"/>
    <s v="Přínos k poznání"/>
    <s v="Kaiser, Radek;Astl, Jaromír;Belšan, Tomáš;Beneš, Vladimír;Dvořáková, Petra;Hrabal, Petr;Kramář, Filip;Kukačková, Milada;Masopust, Václav;Němcová, Veronika;Říha, Michal;Sádlová, Tereza;Skalková, Ilona;Tuček, Michal;Tyll, Tomáš;Vondráčková, Dana"/>
    <s v="Chirurgie hlavových a periferních nervů s atlasem přístupů"/>
    <x v="5"/>
    <s v="3.2 Clinical medicine"/>
    <s v="Surgery"/>
    <x v="0"/>
    <x v="2"/>
    <n v="0"/>
    <n v="0"/>
    <n v="0"/>
    <n v="1"/>
    <n v="0"/>
    <n v="0"/>
  </r>
  <r>
    <s v="VŠ"/>
    <s v="Ministerstvo školství, mládeže a tělovýchovy"/>
    <n v="216208"/>
    <x v="104"/>
    <s v="Univerzita Karlova/1. lékařská fakulta"/>
    <n v="191918044"/>
    <s v="B"/>
    <s v="Přínos k poznání"/>
    <s v="Adámková, Václava;Baňař, Petr;Brodská, Helena;Šemberová, Lenka;Ulrych, Jan"/>
    <s v="Antibiotika v chirurgických oborech"/>
    <x v="5"/>
    <s v="3.2 Clinical medicine"/>
    <s v="Surgery"/>
    <x v="0"/>
    <x v="2"/>
    <n v="0"/>
    <n v="0"/>
    <n v="0"/>
    <n v="1"/>
    <n v="0"/>
    <n v="0"/>
  </r>
  <r>
    <s v="VŠ"/>
    <s v="Ministerstvo školství, mládeže a tělovýchovy"/>
    <n v="216208"/>
    <x v="104"/>
    <s v="Univerzita Karlova/1. lékařská fakulta"/>
    <n v="191918058"/>
    <s v="B"/>
    <s v="Přínos k poznání"/>
    <s v="Kužel, David;Tóth, Dušan;Mára, Michal;Blahút, Vlastimil;Fanta, Michael;Hanousek, Ladislav;Hlinecká, Kristýna;Hrušková, Hana;Charvát, Martin;Kašparová, Dita;Koliba, Peter;Koudela, Josef;Kovář, Petr;Kučera, Eduard;Lisá, Zdeňka;Neudeckerová, Jana;Pařízek, An"/>
    <s v="Základy panoramatické hysteroskopie"/>
    <x v="5"/>
    <s v="3.2 Clinical medicine"/>
    <s v="Obstetrics and gynaecology"/>
    <x v="0"/>
    <x v="2"/>
    <n v="0"/>
    <n v="0"/>
    <n v="0"/>
    <n v="1"/>
    <n v="0"/>
    <n v="0"/>
  </r>
  <r>
    <s v="VŠ"/>
    <s v="Ministerstvo školství, mládeže a tělovýchovy"/>
    <n v="216208"/>
    <x v="104"/>
    <s v="Univerzita Karlova/1. lékařská fakulta"/>
    <n v="191918129"/>
    <s v="C"/>
    <s v="Přínos k poznání"/>
    <s v="Kožich, Viktor;Morris, Andrew M.;Blom, Henk J."/>
    <s v="Disorders of Sulfur Amino Acid Metabolism"/>
    <x v="5"/>
    <s v="3.2 Clinical medicine"/>
    <s v="Endocrinology and metabolism (including diabetes, hormones)"/>
    <x v="0"/>
    <x v="2"/>
    <n v="0"/>
    <n v="0"/>
    <n v="0"/>
    <n v="1"/>
    <n v="0"/>
    <n v="0"/>
  </r>
  <r>
    <s v="VŠ"/>
    <s v="Ministerstvo školství, mládeže a tělovýchovy"/>
    <n v="216208"/>
    <x v="104"/>
    <s v="Univerzita Karlova/1. lékařská fakulta"/>
    <n v="191918138"/>
    <s v="B"/>
    <s v="Přínos k poznání"/>
    <s v="Olejárová, Marta;Jarošová, Kateřina;Moravcová, Radka;Tomčík, Michal;Urbanová, Monika"/>
    <s v="Revmatologie v obrazech"/>
    <x v="5"/>
    <s v="3.2 Clinical medicine"/>
    <s v="Rheumatology"/>
    <x v="0"/>
    <x v="2"/>
    <n v="0"/>
    <n v="0"/>
    <n v="0"/>
    <n v="1"/>
    <n v="0"/>
    <n v="0"/>
  </r>
  <r>
    <s v="VŠ"/>
    <s v="Ministerstvo školství, mládeže a tělovýchovy"/>
    <n v="216208"/>
    <x v="104"/>
    <s v="Univerzita Karlova/1. lékařská fakulta"/>
    <n v="191918189"/>
    <s v="C"/>
    <s v="Přínos k poznání"/>
    <s v="Lukačišinová Ballóková, Anna;Fialová, Daniela"/>
    <s v="Benzodiazepines, Age-Related Pharmacological Changes, and Risk of Falls in Older Adults"/>
    <x v="5"/>
    <s v="3.2 Clinical medicine"/>
    <s v="Geriatrics and gerontology"/>
    <x v="0"/>
    <x v="2"/>
    <n v="0"/>
    <n v="0"/>
    <n v="0"/>
    <n v="1"/>
    <n v="0"/>
    <n v="0"/>
  </r>
  <r>
    <s v="VŠ"/>
    <s v="Ministerstvo školství, mládeže a tělovýchovy"/>
    <n v="216208"/>
    <x v="104"/>
    <s v="Univerzita Karlova/1. lékařská fakulta"/>
    <n v="192011690"/>
    <s v="B"/>
    <s v="Přínos k poznání"/>
    <s v="Dlouhá, Olga;Krejčířová, Dana;Nevšímalová, Soňa;Paclt, Ivo;Škodová, Eva;Vokřál, Jan"/>
    <s v="Poruchy vývoje řeči"/>
    <x v="5"/>
    <s v="3.2 Clinical medicine"/>
    <s v="Otorhinolaryngology"/>
    <x v="0"/>
    <x v="2"/>
    <n v="0"/>
    <n v="0"/>
    <n v="0"/>
    <n v="1"/>
    <n v="0"/>
    <n v="0"/>
  </r>
  <r>
    <s v="VŠ"/>
    <s v="Ministerstvo školství, mládeže a tělovýchovy"/>
    <n v="216208"/>
    <x v="104"/>
    <s v="Univerzita Karlova/1. lékařská fakulta"/>
    <n v="192011943"/>
    <s v="C"/>
    <s v="Společenská relevance"/>
    <s v="Broulík, Petr"/>
    <s v="Senile Osteoporosis"/>
    <x v="5"/>
    <s v="3.2 Clinical medicine"/>
    <s v="Endocrinology and metabolism (including diabetes, hormones)"/>
    <x v="0"/>
    <x v="2"/>
    <n v="0"/>
    <n v="0"/>
    <n v="0"/>
    <n v="1"/>
    <n v="0"/>
    <n v="0"/>
  </r>
  <r>
    <s v="VŠ"/>
    <s v="Ministerstvo školství, mládeže a tělovýchovy"/>
    <n v="216208"/>
    <x v="104"/>
    <s v="Univerzita Karlova/2. lékařská fakulta"/>
    <n v="191918941"/>
    <s v="B"/>
    <s v="Přínos k poznání"/>
    <s v="Zeman, Petr;Cibulková, Jana;Havlas, Vojtěch;Kalina, Radim;Kautzner, Jakub;Kolář, Pavel;Koudela, Karel;Mohyla, Martin;Musil, David;Paša, Libor;Peterka, Marek;Rafi, Moheb;Sadovský, Pavel;Stančák, Andrej;Truc, Michal"/>
    <s v="Artroskopie kyčelního kloubu"/>
    <x v="5"/>
    <s v="3.2 Clinical medicine"/>
    <s v="Orthopaedics"/>
    <x v="0"/>
    <x v="2"/>
    <n v="0"/>
    <n v="0"/>
    <n v="0"/>
    <n v="1"/>
    <n v="0"/>
    <n v="0"/>
  </r>
  <r>
    <s v="VŠ"/>
    <s v="Ministerstvo školství, mládeže a tělovýchovy"/>
    <n v="216208"/>
    <x v="104"/>
    <s v="Univerzita Karlova/2. lékařská fakulta"/>
    <n v="192012489"/>
    <s v="O"/>
    <s v="Společenská relevance"/>
    <s v="Babjuk, Marek"/>
    <s v="Trends in Bladder Cancer Incidence and Mortality: Success or Disappointment?"/>
    <x v="5"/>
    <s v="3.2 Clinical medicine"/>
    <s v="Urology and nephrology"/>
    <x v="0"/>
    <x v="2"/>
    <n v="0"/>
    <n v="0"/>
    <n v="0"/>
    <n v="1"/>
    <n v="0"/>
    <n v="0"/>
  </r>
  <r>
    <s v="VŠ"/>
    <s v="Ministerstvo školství, mládeže a tělovýchovy"/>
    <n v="216208"/>
    <x v="104"/>
    <s v="Univerzita Karlova/2. lékařská fakulta"/>
    <n v="192012846"/>
    <s v="O"/>
    <s v="Přínos k poznání"/>
    <s v="Dostálová, Taťjána;Jelinkova, Helena"/>
    <s v="The Latest Laser Innovations in Dentistry"/>
    <x v="5"/>
    <s v="3.2 Clinical medicine"/>
    <s v="Dentistry, oral surgery and medicine"/>
    <x v="0"/>
    <x v="2"/>
    <n v="0"/>
    <n v="0"/>
    <n v="0"/>
    <n v="1"/>
    <n v="0"/>
    <n v="0"/>
  </r>
  <r>
    <s v="VŠ"/>
    <s v="Ministerstvo školství, mládeže a tělovýchovy"/>
    <n v="216208"/>
    <x v="104"/>
    <s v="Univerzita Karlova/2. lékařská fakulta"/>
    <n v="192013004"/>
    <s v="N"/>
    <s v="Společenská relevance"/>
    <s v="Kanderová, Veronika;Rezková Řezníčková, Leona;Březinová, Jana;Feixová, Hana;Kalina, Tomáš;Mejstříková, Ester;Vášková, Martina;Nováková, Michaela;Zuna, Jan;Froňková, Eva;Kubričanová Žaliová, Markéta;Svatoň, Michael;Kotrová, Michaela;Mužíková, Kateřina;Hruš"/>
    <s v="Vyšetření na přítomnost minimální reziduální nemoci RQ-PCR na úrovni DNA pomocí klonálních přestaveb Ig/TCR definovaných metodami PCR nebo masivně paralelního sekvenování (NGS)"/>
    <x v="5"/>
    <s v="3.2 Clinical medicine"/>
    <s v="Oncology"/>
    <x v="0"/>
    <x v="2"/>
    <n v="0"/>
    <n v="0"/>
    <n v="0"/>
    <n v="1"/>
    <n v="0"/>
    <n v="0"/>
  </r>
  <r>
    <s v="VŠ"/>
    <s v="Ministerstvo školství, mládeže a tělovýchovy"/>
    <n v="216208"/>
    <x v="104"/>
    <s v="Univerzita Karlova/3. lékařská fakulta"/>
    <n v="191918525"/>
    <s v="B"/>
    <s v="Přínos k poznání"/>
    <s v="Schalek, Petr;Kaňa, Radim;Kastner, Jan;Kučera, Petr"/>
    <s v="Rinosinusitidy"/>
    <x v="5"/>
    <s v="3.2 Clinical medicine"/>
    <s v="Otorhinolaryngology"/>
    <x v="0"/>
    <x v="2"/>
    <n v="0"/>
    <n v="0"/>
    <n v="0"/>
    <n v="1"/>
    <n v="0"/>
    <n v="0"/>
  </r>
  <r>
    <s v="VŠ"/>
    <s v="Ministerstvo školství, mládeže a tělovýchovy"/>
    <n v="216208"/>
    <x v="104"/>
    <s v="Univerzita Karlova/Lékařská fakulta v Hradci Králové"/>
    <n v="191919907"/>
    <s v="B"/>
    <s v="Přínos k poznání"/>
    <s v="Vojáček, Jan;Žáček, Pavel;Dominik, Jan;Anderson, Robert H.;Arabkhani, Bardia;Bělobrádek, Zdeněk;Brtko, Miroslav;Burkert, Jan;Di Centa, Isabelle;El-Hamamsy, Ismail;Holubec, Tomáš;Lansac, Emmanuel;Morgant, Marie-Catherine;Shumpei, Mori;Muresian, Horia;Solař"/>
    <s v="Aortální nedomykavost"/>
    <x v="5"/>
    <s v="3.2 Clinical medicine"/>
    <s v="Cardiac and Cardiovascular systems"/>
    <x v="0"/>
    <x v="2"/>
    <n v="0"/>
    <n v="0"/>
    <n v="0"/>
    <n v="1"/>
    <n v="0"/>
    <n v="0"/>
  </r>
  <r>
    <s v="VŠ"/>
    <s v="Ministerstvo školství, mládeže a tělovýchovy"/>
    <n v="216208"/>
    <x v="104"/>
    <s v="Univerzita Karlova/1. lékařská fakulta"/>
    <n v="191917717"/>
    <s v="B"/>
    <s v="Přínos k poznání"/>
    <s v="Vašáková, Martina;Bečvář, Radim;Lukáš, Milan;Šterclová, Martina;Al-Hiti, Hikmet"/>
    <s v="Plicní postižení u systémových nemocí pojiva, vaskulitid a idiopatických zánětů v gastroenterologii"/>
    <x v="5"/>
    <s v="3.2 Clinical medicine"/>
    <s v="Respiratory systems"/>
    <x v="0"/>
    <x v="3"/>
    <n v="0"/>
    <n v="0"/>
    <n v="0"/>
    <n v="0"/>
    <n v="1"/>
    <n v="0"/>
  </r>
  <r>
    <s v="VŠ"/>
    <s v="Ministerstvo školství, mládeže a tělovýchovy"/>
    <n v="216208"/>
    <x v="104"/>
    <s v="Univerzita Karlova/1. lékařská fakulta"/>
    <n v="191918168"/>
    <s v="C"/>
    <s v="Přínos k poznání"/>
    <s v="Jahodová, Ivana;Landor, Ivan;Pokorný, David;Tomaides, Jan;Jahoda, David"/>
    <s v="Risk of drain contamination after joint replacement"/>
    <x v="5"/>
    <s v="3.2 Clinical medicine"/>
    <s v="Orthopaedics"/>
    <x v="0"/>
    <x v="3"/>
    <n v="0"/>
    <n v="0"/>
    <n v="0"/>
    <n v="0"/>
    <n v="1"/>
    <n v="0"/>
  </r>
  <r>
    <s v="VŠ"/>
    <s v="Ministerstvo školství, mládeže a tělovýchovy"/>
    <n v="216208"/>
    <x v="104"/>
    <s v="Univerzita Karlova/2. lékařská fakulta"/>
    <n v="192012772"/>
    <s v="O"/>
    <s v="Společenská relevance"/>
    <s v="Babjuk, Marek"/>
    <s v="Performance Characteristics of a Multigene Urine Biomarker Test for Monitoring for Recurrent Urothelial Carcinoma in a Multicenter Study (Editorial Comment)"/>
    <x v="5"/>
    <s v="3.2 Clinical medicine"/>
    <s v="Urology and nephrology"/>
    <x v="0"/>
    <x v="3"/>
    <n v="0"/>
    <n v="0"/>
    <n v="0"/>
    <n v="0"/>
    <n v="1"/>
    <n v="0"/>
  </r>
  <r>
    <s v="VŠ"/>
    <s v="Ministerstvo školství, mládeže a tělovýchovy"/>
    <n v="216208"/>
    <x v="104"/>
    <s v="Univerzita Karlova/2. lékařská fakulta"/>
    <n v="192013001"/>
    <s v="N"/>
    <s v="Společenská relevance"/>
    <s v="Kanderová, Veronika;Rezková Řezníčková, Leona;Březinová, Jana;Feixová, Hana;Kalina, Tomáš;Mejstříková, Ester;Vášková, Martina;Nováková, Michaela;Zuna, Jan;Froňková, Eva;Kubričanová Žaliová, Markéta;Svatoň, Michael;Kotrová, Michaela;Mužíková, Kateřina;Hruš"/>
    <s v="Stanovení lymfocytárních subpopulací CD3+ , CD4+ , CD8+ , CD19+ , CD16,56+ v periferní krvi průtokovou cytometrií [Gate: lymfocytární]"/>
    <x v="5"/>
    <s v="3.2 Clinical medicine"/>
    <s v="Oncology"/>
    <x v="0"/>
    <x v="3"/>
    <n v="0"/>
    <n v="0"/>
    <n v="0"/>
    <n v="0"/>
    <n v="1"/>
    <n v="0"/>
  </r>
  <r>
    <s v="VŠ"/>
    <s v="Ministerstvo školství, mládeže a tělovýchovy"/>
    <n v="216208"/>
    <x v="104"/>
    <s v="Univerzita Karlova/2. lékařská fakulta"/>
    <n v="192013002"/>
    <s v="N"/>
    <s v="Společenská relevance"/>
    <s v="Kanderová, Veronika;Rezková Řezníčková, Leona;Březinová, Jana;Feixová, Hana;Kalina, Tomáš;Mejstříková, Ester;Vášková, Martina;Nováková, Michaela;Zuna, Jan;Froňková, Eva;Kubričanová Žaliová, Markéta;Svatoň, Michael;Kotrová, Michaela;Mužíková, Kateřina;Hruš"/>
    <s v="Imunofenotypizace leukemií ze vzorku kostní dřeně, periferní krve, výpotku a mozkomíšního moku průtokovou cytometrií [Gate: atypické buňky]"/>
    <x v="5"/>
    <s v="3.2 Clinical medicine"/>
    <s v="Oncology"/>
    <x v="0"/>
    <x v="3"/>
    <n v="0"/>
    <n v="0"/>
    <n v="0"/>
    <n v="0"/>
    <n v="1"/>
    <n v="0"/>
  </r>
  <r>
    <s v="VŠ"/>
    <s v="Ministerstvo školství, mládeže a tělovýchovy"/>
    <n v="216208"/>
    <x v="104"/>
    <s v="Univerzita Karlova/2. lékařská fakulta"/>
    <n v="192013003"/>
    <s v="N"/>
    <s v="Společenská relevance"/>
    <s v="Kanderová, Veronika;Rezková Řezníčková, Leona;Březinová, Jana;Feixová, Hana;Kalina, Tomáš;Mejstříková, Ester;Vášková, Martina;Nováková, Michaela;Zuna, Jan;Froňková, Eva;Kubričanová Žaliová, Markéta;Svatoň, Michael;Kotrová, Michaela;Mužíková, Kateřina;Hruš"/>
    <s v="Stanovení CD34+ buněk v kostní dřeni, periferní krvi, pupečníkové krvi a aferézních produktech průtokovou cytometrií (ISHAGE) [Gate: CD34 ISHAGE]"/>
    <x v="5"/>
    <s v="3.2 Clinical medicine"/>
    <s v="Oncology"/>
    <x v="0"/>
    <x v="3"/>
    <n v="0"/>
    <n v="0"/>
    <n v="0"/>
    <n v="0"/>
    <n v="1"/>
    <n v="0"/>
  </r>
  <r>
    <s v="VŠ"/>
    <s v="Ministerstvo školství, mládeže a tělovýchovy"/>
    <n v="216208"/>
    <x v="104"/>
    <s v="Univerzita Karlova/Lékařská fakulta v Plzni"/>
    <n v="191919357"/>
    <s v="O"/>
    <s v="Přínos k poznání"/>
    <s v="Vokurka, Samuel"/>
    <s v="Mnohočetný myelom a základní léčba souvisejícího kostního postižení"/>
    <x v="5"/>
    <s v="3.2 Clinical medicine"/>
    <s v="Oncology"/>
    <x v="0"/>
    <x v="3"/>
    <n v="0"/>
    <n v="0"/>
    <n v="0"/>
    <n v="0"/>
    <n v="1"/>
    <n v="0"/>
  </r>
  <r>
    <s v="VŠ"/>
    <s v="Ministerstvo školství, mládeže a tělovýchovy"/>
    <n v="216208"/>
    <x v="104"/>
    <s v="Univerzita Karlova/Lékařská fakulta v Plzni"/>
    <n v="191919382"/>
    <s v="J"/>
    <s v="Přínos k poznání"/>
    <s v="Hejda, Václav"/>
    <s v="Algoritmus léčby chronické hepatitidy C"/>
    <x v="5"/>
    <s v="3.2 Clinical medicine"/>
    <s v="Gastroenterology and hepatology"/>
    <x v="0"/>
    <x v="3"/>
    <n v="0"/>
    <n v="0"/>
    <n v="0"/>
    <n v="0"/>
    <n v="1"/>
    <n v="0"/>
  </r>
  <r>
    <s v="VŠ"/>
    <s v="Ministerstvo školství, mládeže a tělovýchovy"/>
    <n v="216208"/>
    <x v="104"/>
    <s v="Univerzita Karlova/Lékařská fakulta v Plzni"/>
    <n v="191919447"/>
    <s v="J"/>
    <s v="Přínos k poznání"/>
    <s v="Rosolová, Hana"/>
    <s v="Reziduální kardiovaskulární riziko u pacientů s inzulínovou rezistencí"/>
    <x v="5"/>
    <s v="3.2 Clinical medicine"/>
    <s v="Cardiac and Cardiovascular systems"/>
    <x v="0"/>
    <x v="3"/>
    <n v="0"/>
    <n v="0"/>
    <n v="0"/>
    <n v="0"/>
    <n v="1"/>
    <n v="0"/>
  </r>
  <r>
    <s v="VŠ"/>
    <s v="Ministerstvo školství, mládeže a tělovýchovy"/>
    <n v="216208"/>
    <x v="104"/>
    <s v="Univerzita Karlova/2. lékařská fakulta"/>
    <n v="192012615"/>
    <s v="C"/>
    <s v="Přínos k poznání"/>
    <s v="Kobesová, Alena;Kolář, Pavel;Norgaard, Ida"/>
    <s v="Dynamic Neuromuscular Stabilization"/>
    <x v="5"/>
    <s v="3.3 Health sciences"/>
    <s v="Sport and fitness sciences"/>
    <x v="0"/>
    <x v="5"/>
    <n v="1"/>
    <n v="0"/>
    <n v="0"/>
    <n v="0"/>
    <n v="0"/>
    <n v="0"/>
  </r>
  <r>
    <s v="VŠ"/>
    <s v="Ministerstvo školství, mládeže a tělovýchovy"/>
    <n v="216208"/>
    <x v="104"/>
    <s v="Univerzita Karlova/1. lékařská fakulta"/>
    <n v="192011288"/>
    <s v="B"/>
    <s v="Společenská relevance"/>
    <s v="Švestková, Olga;Angerová, Yvona;Druga, Rastislav;Pfeiffer, Jan;Votava, Jiří"/>
    <s v="Rehabilitace motoriky člověka : fyziologie a léčebné postupy"/>
    <x v="5"/>
    <s v="3.3 Health sciences"/>
    <s v="-"/>
    <x v="0"/>
    <x v="0"/>
    <n v="0"/>
    <n v="1"/>
    <n v="0"/>
    <n v="0"/>
    <n v="0"/>
    <n v="0"/>
  </r>
  <r>
    <s v="VŠ"/>
    <s v="Ministerstvo školství, mládeže a tělovýchovy"/>
    <n v="216208"/>
    <x v="104"/>
    <s v="Univerzita Karlova/1. lékařská fakulta"/>
    <n v="191881784"/>
    <s v="B"/>
    <s v="Přínos k poznání"/>
    <s v="Gabrhelík, Roman"/>
    <s v="Prevence užívání návykových látek jako vědní disciplína a její aplikace v praxi"/>
    <x v="5"/>
    <s v="3.3 Health sciences"/>
    <s v="Substance abuse"/>
    <x v="0"/>
    <x v="1"/>
    <n v="0"/>
    <n v="0"/>
    <n v="1"/>
    <n v="0"/>
    <n v="0"/>
    <n v="0"/>
  </r>
  <r>
    <s v="VŠ"/>
    <s v="Ministerstvo školství, mládeže a tělovýchovy"/>
    <n v="216208"/>
    <x v="104"/>
    <s v="Univerzita Karlova/Fakulta tělesné výchovy a sportu"/>
    <n v="191925953"/>
    <s v="C"/>
    <s v="Přínos k poznání"/>
    <s v="Malý, Tomáš;Zahálka, František;Malá, Lucia"/>
    <s v="Lower-extremity strength profile of elite youth soccer players"/>
    <x v="5"/>
    <s v="3.3 Health sciences"/>
    <s v="Sport and fitness sciences"/>
    <x v="0"/>
    <x v="1"/>
    <n v="0"/>
    <n v="0"/>
    <n v="1"/>
    <n v="0"/>
    <n v="0"/>
    <n v="0"/>
  </r>
  <r>
    <s v="VŠ"/>
    <s v="Ministerstvo školství, mládeže a tělovýchovy"/>
    <n v="216208"/>
    <x v="104"/>
    <s v="Univerzita Karlova/Fakulta tělesné výchovy a sportu"/>
    <n v="192015728"/>
    <s v="B"/>
    <s v="Přínos k poznání"/>
    <s v="Petr, Miroslav"/>
    <s v="Sportovní genomika: Genetické determinanty pohybové činnosti"/>
    <x v="5"/>
    <s v="3.3 Health sciences"/>
    <s v="Sport and fitness sciences"/>
    <x v="0"/>
    <x v="1"/>
    <n v="0"/>
    <n v="0"/>
    <n v="1"/>
    <n v="0"/>
    <n v="0"/>
    <n v="0"/>
  </r>
  <r>
    <s v="VŠ"/>
    <s v="Ministerstvo školství, mládeže a tělovýchovy"/>
    <n v="216208"/>
    <x v="104"/>
    <s v="Univerzita Karlova/Lékařská fakulta v Hradci Králové"/>
    <n v="192019650"/>
    <s v="B"/>
    <s v="Společenská relevance"/>
    <s v="Ptáček, Radek;Bartůněk, Petr;Mach, Jan;Beneš, Jiří;Brečka, Tibor A.;Býma, Svatopluk;Čeledová, Libuše;Černý, David;Čevela, Rostislav;Doležal, Adam;Doležal, Tomáš;Drábková, Jarmila;Eisenreich, Jan;Fidesová, Hana;Fricová, Jitka;Hamet, Pavel;Hanuš, Tomáš;Hašk"/>
    <s v="Informovaný souhlas : etické, právní, psychologické a klinické aspekty"/>
    <x v="5"/>
    <s v="3.3 Health sciences"/>
    <s v="Medical ethics"/>
    <x v="0"/>
    <x v="1"/>
    <n v="0"/>
    <n v="0"/>
    <n v="1"/>
    <n v="0"/>
    <n v="0"/>
    <n v="0"/>
  </r>
  <r>
    <s v="VŠ"/>
    <s v="Ministerstvo školství, mládeže a tělovýchovy"/>
    <n v="216208"/>
    <x v="104"/>
    <s v="Univerzita Karlova/1. lékařská fakulta"/>
    <n v="191917345"/>
    <s v="B"/>
    <s v="Přínos k poznání"/>
    <s v="Zlatohlávek, Lukáš;Anderlová, Kateřina;Čablová, Lenka;Daňková, Martina;Hubáček, Jaroslav Alois;Kravarová, Eva;Kříž, Jan;Křížová, Jarmila;Matoulek, Martin;Michalská, Dana;Pejšová, Hana;Sadílková, Aneta;Slabá, Šárka;Szitanyi, Peter;Svačina, Štěpán;Zlatohláv"/>
    <s v="Klinická dietologie a výživa"/>
    <x v="5"/>
    <s v="3.3 Health sciences"/>
    <s v="Nutrition, Dietetics"/>
    <x v="0"/>
    <x v="2"/>
    <n v="0"/>
    <n v="0"/>
    <n v="0"/>
    <n v="1"/>
    <n v="0"/>
    <n v="0"/>
  </r>
  <r>
    <s v="VŠ"/>
    <s v="Ministerstvo školství, mládeže a tělovýchovy"/>
    <n v="216208"/>
    <x v="104"/>
    <s v="Univerzita Karlova/Fakulta tělesné výchovy a sportu"/>
    <n v="191880230"/>
    <s v="C"/>
    <s v="Přínos k poznání"/>
    <s v="Zahálka, František;Malý, Tomáš;Malá, Lucia"/>
    <s v="Analysis of vertical jump parameters with respect to age and a type of a jump in young soccer players"/>
    <x v="5"/>
    <s v="3.3 Health sciences"/>
    <s v="Sport and fitness sciences"/>
    <x v="0"/>
    <x v="2"/>
    <n v="0"/>
    <n v="0"/>
    <n v="0"/>
    <n v="1"/>
    <n v="0"/>
    <n v="0"/>
  </r>
  <r>
    <s v="VŠ"/>
    <s v="Ministerstvo školství, mládeže a tělovýchovy"/>
    <n v="216208"/>
    <x v="104"/>
    <s v="Univerzita Karlova/Fakulta tělesné výchovy a sportu"/>
    <n v="191925845"/>
    <s v="C"/>
    <s v="Přínos k poznání"/>
    <s v="Martin, Andrew;Turčová, Ivana;Neuman, Jan"/>
    <s v="Turistika Activities and Games, Dramaturgy, and the Czech Outdoor Experience"/>
    <x v="5"/>
    <s v="3.3 Health sciences"/>
    <s v="Sport and fitness sciences"/>
    <x v="0"/>
    <x v="2"/>
    <n v="0"/>
    <n v="0"/>
    <n v="0"/>
    <n v="1"/>
    <n v="0"/>
    <n v="0"/>
  </r>
  <r>
    <s v="VŠ"/>
    <s v="Ministerstvo školství, mládeže a tělovýchovy"/>
    <n v="216208"/>
    <x v="104"/>
    <s v="Univerzita Karlova/Fakulta tělesné výchovy a sportu"/>
    <n v="191925879"/>
    <s v="B"/>
    <s v="Přínos k poznání"/>
    <s v="Jan, Pecha;Dovalil, Josef;Suchý, Jiří"/>
    <s v="Význam soutěžní úspěšnosti ve výkonnostním vývoji tenistů"/>
    <x v="5"/>
    <s v="3.3 Health sciences"/>
    <s v="Sport and fitness sciences"/>
    <x v="0"/>
    <x v="2"/>
    <n v="0"/>
    <n v="0"/>
    <n v="0"/>
    <n v="1"/>
    <n v="0"/>
    <n v="0"/>
  </r>
  <r>
    <s v="VŠ"/>
    <s v="Ministerstvo školství, mládeže a tělovýchovy"/>
    <n v="216208"/>
    <x v="104"/>
    <s v="Univerzita Karlova/Fakulta tělesné výchovy a sportu"/>
    <n v="192015697"/>
    <s v="B"/>
    <s v="Přínos k poznání"/>
    <s v="Jebavý, Radim"/>
    <s v="Rozvoj silových schopností na nestabilních plochách"/>
    <x v="5"/>
    <s v="3.3 Health sciences"/>
    <s v="Sport and fitness sciences"/>
    <x v="0"/>
    <x v="2"/>
    <n v="0"/>
    <n v="0"/>
    <n v="0"/>
    <n v="1"/>
    <n v="0"/>
    <n v="0"/>
  </r>
  <r>
    <s v="VŠ"/>
    <s v="Ministerstvo školství, mládeže a tělovýchovy"/>
    <n v="216208"/>
    <x v="104"/>
    <s v="Univerzita Karlova/1. lékařská fakulta"/>
    <n v="191881861"/>
    <s v="P"/>
    <s v="Přínos k poznání"/>
    <s v="Vampola, Tomáš;Horáček, Jaromír;Dušková Smrčková, Miroslava;Köhler, Jakub;Klepáček, Ivo"/>
    <s v="Hlasivková náhrada a způsob ladění hlasivkové náhrady"/>
    <x v="5"/>
    <s v="3.4 Medical biotechnology"/>
    <s v="Biomaterials (as related to medical implants, devices, sensors)"/>
    <x v="0"/>
    <x v="0"/>
    <n v="0"/>
    <n v="1"/>
    <n v="0"/>
    <n v="0"/>
    <n v="0"/>
    <n v="0"/>
  </r>
  <r>
    <s v="VŠ"/>
    <s v="Ministerstvo školství, mládeže a tělovýchovy"/>
    <n v="216208"/>
    <x v="104"/>
    <s v="Univerzita Karlova/1. lékařská fakulta"/>
    <n v="191899955"/>
    <s v="G"/>
    <s v="Přínos k poznání"/>
    <s v="Beneš, Jiří;Zeman, Jan;Lukeš, Petr;Šunka, Pavel;Funda, Tomáš;Kašpar, Jan;Průcha, Jaroslav;Mužík, Jan"/>
    <s v="Aplikátor rázových vln"/>
    <x v="5"/>
    <s v="3.4 Medical biotechnology"/>
    <s v="Health-related biotechnology"/>
    <x v="0"/>
    <x v="1"/>
    <n v="0"/>
    <n v="0"/>
    <n v="1"/>
    <n v="0"/>
    <n v="0"/>
    <n v="0"/>
  </r>
  <r>
    <s v="VŠ"/>
    <s v="Ministerstvo školství, mládeže a tělovýchovy"/>
    <n v="216208"/>
    <x v="104"/>
    <s v="Univerzita Karlova/Lékařská fakulta v Plzni"/>
    <n v="192013220"/>
    <s v="P"/>
    <s v="Společenská relevance"/>
    <s v="Bolek, Lukáš;Dejmek, Jiří;Růžička, Jiří;Beneš, Jiří;Petránková, Zuzana"/>
    <s v="Heat exchanger with laminariser"/>
    <x v="5"/>
    <s v="3.5 Other medical sciences"/>
    <s v="Other medical science"/>
    <x v="0"/>
    <x v="0"/>
    <n v="0"/>
    <n v="1"/>
    <n v="0"/>
    <n v="0"/>
    <n v="0"/>
    <n v="0"/>
  </r>
  <r>
    <s v="VŠ"/>
    <s v="Ministerstvo školství, mládeže a tělovýchovy"/>
    <n v="216208"/>
    <x v="104"/>
    <s v="Univerzita Karlova/Lékařská fakulta v Hradci Králové"/>
    <n v="192013713"/>
    <s v="B"/>
    <s v="Přínos k poznání"/>
    <s v="Zadák, Zdeněk;Havel, Eduard;Bakalář, Bohumil;Bureš, Jan;Cerman, Jaroslav;Dostál, Václav;Dusilová Sulková, Sylvie;Dušek, Jaroslav;Hájek, Michal;Hamarová, Zuzana;Horáček, Jiří;Hůlek, Petr;Chmelařová, Eva;Jabor, Antonín;Jebavý, Ladislav;Kazda, Antonín;Kožešn"/>
    <s v="Intenzivní medicína na principech vnitřního lékařství"/>
    <x v="5"/>
    <s v="3.5 Other medical sciences"/>
    <s v="Other medical science"/>
    <x v="0"/>
    <x v="2"/>
    <n v="0"/>
    <n v="0"/>
    <n v="0"/>
    <n v="1"/>
    <n v="0"/>
    <n v="0"/>
  </r>
  <r>
    <s v="VŠ"/>
    <s v="Ministerstvo školství, mládeže a tělovýchovy"/>
    <n v="216208"/>
    <x v="104"/>
    <s v="Univerzita Karlova/Lékařská fakulta v Hradci Králové"/>
    <n v="192013843"/>
    <s v="M"/>
    <s v="Společenská relevance"/>
    <s v="Červinka, Miroslav;Palička, Vladimír"/>
    <s v="The 14th International Medical Postgraduate Conference"/>
    <x v="5"/>
    <s v="3.5 Other medical sciences"/>
    <s v="Other medical science"/>
    <x v="0"/>
    <x v="2"/>
    <n v="0"/>
    <n v="0"/>
    <n v="0"/>
    <n v="1"/>
    <n v="0"/>
    <n v="0"/>
  </r>
  <r>
    <s v="VŠ"/>
    <s v="Ministerstvo školství, mládeže a tělovýchovy"/>
    <n v="216208"/>
    <x v="104"/>
    <s v="Univerzita Karlova/Filozofická fakulta"/>
    <n v="192028014"/>
    <s v="B"/>
    <s v="Společenská relevance"/>
    <s v="Weiss, Petr"/>
    <s v="Poruchy sexuální preference"/>
    <x v="4"/>
    <s v="5.1 Psychology and cognitive sciences"/>
    <s v="Psychology (including human - machine relations)"/>
    <x v="0"/>
    <x v="1"/>
    <n v="0"/>
    <n v="0"/>
    <n v="1"/>
    <n v="0"/>
    <n v="0"/>
    <n v="0"/>
  </r>
  <r>
    <s v="VŠ"/>
    <s v="Ministerstvo školství, mládeže a tělovýchovy"/>
    <n v="216208"/>
    <x v="104"/>
    <s v="Univerzita Karlova/Pedagogická fakulta"/>
    <n v="192015507"/>
    <s v="B"/>
    <s v="Přínos k poznání"/>
    <s v="Kučera, Miloš"/>
    <s v="Pud u Freuda"/>
    <x v="4"/>
    <s v="5.1 Psychology and cognitive sciences"/>
    <s v="Psychology (including human - machine relations)"/>
    <x v="0"/>
    <x v="1"/>
    <n v="0"/>
    <n v="0"/>
    <n v="1"/>
    <n v="0"/>
    <n v="0"/>
    <n v="0"/>
  </r>
  <r>
    <s v="VŠ"/>
    <s v="Ministerstvo školství, mládeže a tělovýchovy"/>
    <n v="216208"/>
    <x v="104"/>
    <s v="Univerzita Karlova/Filozofická fakulta"/>
    <n v="191998353"/>
    <s v="J"/>
    <s v="Přínos k poznání"/>
    <s v="Francová, Veronika;Komárková, Tereza"/>
    <s v="Teorie ospravedlňování systému a její přínos k poznání meziskupinových vztahů"/>
    <x v="4"/>
    <s v="5.1 Psychology and cognitive sciences"/>
    <s v="Psychology (including human - machine relations)"/>
    <x v="0"/>
    <x v="2"/>
    <n v="0"/>
    <n v="0"/>
    <n v="0"/>
    <n v="1"/>
    <n v="0"/>
    <n v="0"/>
  </r>
  <r>
    <s v="VŠ"/>
    <s v="Ministerstvo školství, mládeže a tělovýchovy"/>
    <n v="216208"/>
    <x v="104"/>
    <s v="Univerzita Karlova/Filozofická fakulta"/>
    <n v="192027078"/>
    <s v="B"/>
    <s v="Přínos k poznání"/>
    <s v="Kulišťák, Petr"/>
    <s v="Klinická neuropsychologie v praxi"/>
    <x v="4"/>
    <s v="5.1 Psychology and cognitive sciences"/>
    <s v="Psychology (including human - machine relations)"/>
    <x v="0"/>
    <x v="2"/>
    <n v="0"/>
    <n v="0"/>
    <n v="0"/>
    <n v="1"/>
    <n v="0"/>
    <n v="0"/>
  </r>
  <r>
    <s v="VŠ"/>
    <s v="Ministerstvo školství, mládeže a tělovýchovy"/>
    <n v="216208"/>
    <x v="104"/>
    <s v="Univerzita Karlova/Filozofická fakulta"/>
    <n v="192027360"/>
    <s v="B"/>
    <s v="Přínos k poznání"/>
    <s v="Najbrtová, Kristina;Šípek, Jiří;Loneková, Katarína;Čáp, David"/>
    <s v="Projektivní metody v psychologické diagnostice"/>
    <x v="4"/>
    <s v="5.1 Psychology and cognitive sciences"/>
    <s v="Psychology (including human - machine relations)"/>
    <x v="0"/>
    <x v="2"/>
    <n v="0"/>
    <n v="0"/>
    <n v="0"/>
    <n v="1"/>
    <n v="0"/>
    <n v="0"/>
  </r>
  <r>
    <s v="VŠ"/>
    <s v="Ministerstvo školství, mládeže a tělovýchovy"/>
    <n v="216208"/>
    <x v="104"/>
    <s v="Univerzita Karlova/Pedagogická fakulta"/>
    <n v="191925789"/>
    <s v="B"/>
    <s v="Přínos k poznání"/>
    <s v="Smetáčková, Irena"/>
    <s v="Genderové představy a vztahy: Sociální a kognitivní aspekty vývoje maskulinity a femininity v průběhu základní školy"/>
    <x v="4"/>
    <s v="5.1 Psychology and cognitive sciences"/>
    <s v="Psychology (including human - machine relations)"/>
    <x v="0"/>
    <x v="2"/>
    <n v="0"/>
    <n v="0"/>
    <n v="0"/>
    <n v="1"/>
    <n v="0"/>
    <n v="0"/>
  </r>
  <r>
    <s v="VŠ"/>
    <s v="Ministerstvo školství, mládeže a tělovýchovy"/>
    <n v="216208"/>
    <x v="104"/>
    <s v="Univerzita Karlova/Fakulta sociálních věd"/>
    <n v="192014944"/>
    <s v="C"/>
    <s v="Přínos k poznání"/>
    <s v="Hanousek, Jan;Kočenda, Evžen"/>
    <s v="FDI and ownership in Czech firms: pre- and post-crisis efficiency"/>
    <x v="4"/>
    <s v="5.2 Economics and Business"/>
    <s v="Applied Economics, Econometrics"/>
    <x v="0"/>
    <x v="5"/>
    <n v="1"/>
    <n v="0"/>
    <n v="0"/>
    <n v="0"/>
    <n v="0"/>
    <n v="0"/>
  </r>
  <r>
    <s v="VŠ"/>
    <s v="Ministerstvo školství, mládeže a tělovýchovy"/>
    <n v="216208"/>
    <x v="104"/>
    <s v="Univerzita Karlova/Centrum pro ekonomický výzkum a doktorská studia"/>
    <n v="192015844"/>
    <s v="C"/>
    <s v="Přínos k poznání"/>
    <s v="Hanousek, Jan;Kočenda, E."/>
    <s v="FDI and ownership in Czech firms: pre- and post-crisis efficiency"/>
    <x v="4"/>
    <s v="5.2 Economics and Business"/>
    <s v="Finance"/>
    <x v="0"/>
    <x v="0"/>
    <n v="0"/>
    <n v="1"/>
    <n v="0"/>
    <n v="0"/>
    <n v="0"/>
    <n v="0"/>
  </r>
  <r>
    <s v="VŠ"/>
    <s v="Ministerstvo školství, mládeže a tělovýchovy"/>
    <n v="216208"/>
    <x v="104"/>
    <s v="Univerzita Karlova/Centrum pro ekonomický výzkum a doktorská studia"/>
    <n v="192015850"/>
    <s v="C"/>
    <s v="Přínos k poznání"/>
    <s v="Fagerberg, J.;Srholec, Martin"/>
    <s v="Explaining regional economic performance: the role of competitiveness, specialization and capabilities"/>
    <x v="4"/>
    <s v="5.2 Economics and Business"/>
    <s v="Applied Economics, Econometrics"/>
    <x v="0"/>
    <x v="1"/>
    <n v="0"/>
    <n v="0"/>
    <n v="1"/>
    <n v="0"/>
    <n v="0"/>
    <n v="0"/>
  </r>
  <r>
    <s v="VŠ"/>
    <s v="Ministerstvo školství, mládeže a tělovýchovy"/>
    <n v="216208"/>
    <x v="104"/>
    <s v="Univerzita Karlova/Centrum pro ekonomický výzkum a doktorská studia"/>
    <n v="192015843"/>
    <s v="C"/>
    <s v="Přínos k poznání"/>
    <s v="Filipová, L.;Pytliková, Mariola"/>
    <s v="Czech Republic"/>
    <x v="4"/>
    <s v="5.2 Economics and Business"/>
    <s v="Applied Economics, Econometrics"/>
    <x v="0"/>
    <x v="2"/>
    <n v="0"/>
    <n v="0"/>
    <n v="0"/>
    <n v="1"/>
    <n v="0"/>
    <n v="0"/>
  </r>
  <r>
    <s v="VŠ"/>
    <s v="Ministerstvo školství, mládeže a tělovýchovy"/>
    <n v="216208"/>
    <x v="104"/>
    <s v="Univerzita Karlova/Centrum pro ekonomický výzkum a doktorská studia"/>
    <n v="192015845"/>
    <s v="C"/>
    <s v="Přínos k poznání"/>
    <s v="Münich, Daniel;Svitáková, Klára"/>
    <s v="Employment in the Czech Republic: trends during economic transition and the global recession"/>
    <x v="4"/>
    <s v="5.2 Economics and Business"/>
    <s v="Applied Economics, Econometrics"/>
    <x v="0"/>
    <x v="2"/>
    <n v="0"/>
    <n v="0"/>
    <n v="0"/>
    <n v="1"/>
    <n v="0"/>
    <n v="0"/>
  </r>
  <r>
    <s v="VŠ"/>
    <s v="Ministerstvo školství, mládeže a tělovýchovy"/>
    <n v="216208"/>
    <x v="104"/>
    <s v="Univerzita Karlova/Fakulta tělesné výchovy a sportu"/>
    <n v="191925865"/>
    <s v="B"/>
    <s v="Přínos k poznání"/>
    <s v="Šíma, Jan"/>
    <s v="Kvalita služeb sportovních zařízení a možnosti jejího hodnocení"/>
    <x v="4"/>
    <s v="5.2 Economics and Business"/>
    <s v="Business and management"/>
    <x v="0"/>
    <x v="2"/>
    <n v="0"/>
    <n v="0"/>
    <n v="0"/>
    <n v="1"/>
    <n v="0"/>
    <n v="0"/>
  </r>
  <r>
    <s v="VŠ"/>
    <s v="Ministerstvo školství, mládeže a tělovýchovy"/>
    <n v="216208"/>
    <x v="104"/>
    <s v="Univerzita Karlova/Fakulta tělesné výchovy a sportu"/>
    <n v="191925892"/>
    <s v="B"/>
    <s v="Přínos k poznání"/>
    <s v="Wroblowská, Zuzana;Ruda, Tomáš"/>
    <s v="Lidské zdroje v produktovém managementu"/>
    <x v="4"/>
    <s v="5.2 Economics and Business"/>
    <s v="Business and management"/>
    <x v="0"/>
    <x v="2"/>
    <n v="0"/>
    <n v="0"/>
    <n v="0"/>
    <n v="1"/>
    <n v="0"/>
    <n v="0"/>
  </r>
  <r>
    <s v="VŠ"/>
    <s v="Ministerstvo školství, mládeže a tělovýchovy"/>
    <n v="216208"/>
    <x v="104"/>
    <s v="Univerzita Karlova/Fakulta tělesné výchovy a sportu"/>
    <n v="192015661"/>
    <s v="C"/>
    <s v="Společenská relevance"/>
    <s v="Ruda, Tomáš;Šíma, Jan"/>
    <s v="The European Customer Satisfaction Index and its Usage in the area of Sport"/>
    <x v="4"/>
    <s v="5.2 Economics and Business"/>
    <s v="Economic Theory"/>
    <x v="0"/>
    <x v="3"/>
    <n v="0"/>
    <n v="0"/>
    <n v="0"/>
    <n v="0"/>
    <n v="1"/>
    <n v="0"/>
  </r>
  <r>
    <s v="VŠ"/>
    <s v="Ministerstvo školství, mládeže a tělovýchovy"/>
    <n v="216208"/>
    <x v="104"/>
    <s v="Univerzita Karlova/Právnická fakulta"/>
    <n v="192014589"/>
    <s v="J"/>
    <s v="Přínos k poznání"/>
    <s v="Chytilová, Helena"/>
    <s v="The problem of parallelism in experimental economics"/>
    <x v="4"/>
    <s v="5.2 Economics and Business"/>
    <s v="Economic Theory"/>
    <x v="0"/>
    <x v="3"/>
    <n v="0"/>
    <n v="0"/>
    <n v="0"/>
    <n v="0"/>
    <n v="1"/>
    <n v="0"/>
  </r>
  <r>
    <s v="VŠ"/>
    <s v="Ministerstvo školství, mládeže a tělovýchovy"/>
    <n v="216208"/>
    <x v="104"/>
    <s v="Univerzita Karlova/Centrum pro otázky životního prostředí"/>
    <n v="191999852"/>
    <s v="O"/>
    <s v="Společenská relevance"/>
    <s v="Mula, Ingrid;Tilbury, Daniella;Ryan, Alexandra;Mader, Marlene;Dlouhá, Jana;Mader, Clemens;Benayas, Javier;Dlouhý, Jiří;Alba, David"/>
    <s v="Catalysing Change in Higher Education for Sustainable Development A review of professional development initiatives for university educators"/>
    <x v="4"/>
    <s v="5.3 Education"/>
    <s v="Education, general; including training, pedagogy, didactics [and education systems]"/>
    <x v="0"/>
    <x v="0"/>
    <n v="0"/>
    <n v="1"/>
    <n v="0"/>
    <n v="0"/>
    <n v="0"/>
    <n v="0"/>
  </r>
  <r>
    <s v="VŠ"/>
    <s v="Ministerstvo školství, mládeže a tělovýchovy"/>
    <n v="216208"/>
    <x v="104"/>
    <s v="Univerzita Karlova/Fakulta sociálních věd"/>
    <n v="192014911"/>
    <s v="C"/>
    <s v="Přínos k poznání"/>
    <s v="Pinheiro, Rómulo;Young, Mitchell"/>
    <s v="The University as an Adaptive Resilient Organization: A Complex Systems Perspective"/>
    <x v="4"/>
    <s v="5.3 Education"/>
    <s v="Education, general; including training, pedagogy, didactics [and education systems]"/>
    <x v="0"/>
    <x v="0"/>
    <n v="0"/>
    <n v="1"/>
    <n v="0"/>
    <n v="0"/>
    <n v="0"/>
    <n v="0"/>
  </r>
  <r>
    <s v="VŠ"/>
    <s v="Ministerstvo školství, mládeže a tělovýchovy"/>
    <n v="216208"/>
    <x v="104"/>
    <s v="Univerzita Karlova/Filozofická fakulta"/>
    <n v="191920686"/>
    <s v="B"/>
    <s v="Přínos k poznání"/>
    <s v="Lorenzová, Jitka"/>
    <s v="Kontexty vzdělávání v postmoderní situaci"/>
    <x v="4"/>
    <s v="5.3 Education"/>
    <s v="Education, general; including training, pedagogy, didactics [and education systems]"/>
    <x v="0"/>
    <x v="0"/>
    <n v="0"/>
    <n v="1"/>
    <n v="0"/>
    <n v="0"/>
    <n v="0"/>
    <n v="0"/>
  </r>
  <r>
    <s v="VŠ"/>
    <s v="Ministerstvo školství, mládeže a tělovýchovy"/>
    <n v="216208"/>
    <x v="104"/>
    <s v="Univerzita Karlova/Pedagogická fakulta"/>
    <n v="191880250"/>
    <s v="B"/>
    <s v="Přínos k poznání"/>
    <s v="Straková, Jana"/>
    <s v="Mezinárodní výzkumy výsledků vzdělávání : Metodologie, přínosy, rizika a příležitosti"/>
    <x v="4"/>
    <s v="5.3 Education"/>
    <s v="Education, general; including training, pedagogy, didactics [and education systems]"/>
    <x v="0"/>
    <x v="0"/>
    <n v="0"/>
    <n v="1"/>
    <n v="0"/>
    <n v="0"/>
    <n v="0"/>
    <n v="0"/>
  </r>
  <r>
    <s v="VŠ"/>
    <s v="Ministerstvo školství, mládeže a tělovýchovy"/>
    <n v="216208"/>
    <x v="104"/>
    <s v="Univerzita Karlova/Pedagogická fakulta"/>
    <n v="191925669"/>
    <s v="B"/>
    <s v="Přínos k poznání"/>
    <s v="Mužáková, Monika"/>
    <s v="Byly to naše děti"/>
    <x v="4"/>
    <s v="5.3 Education"/>
    <s v="Education, general; including training, pedagogy, didactics [and education systems]"/>
    <x v="0"/>
    <x v="0"/>
    <n v="0"/>
    <n v="1"/>
    <n v="0"/>
    <n v="0"/>
    <n v="0"/>
    <n v="0"/>
  </r>
  <r>
    <s v="VŠ"/>
    <s v="Ministerstvo školství, mládeže a tělovýchovy"/>
    <n v="216208"/>
    <x v="104"/>
    <s v="Univerzita Karlova/Pedagogická fakulta"/>
    <n v="191999767"/>
    <s v="C"/>
    <s v="Přínos k poznání"/>
    <s v="Kostelecká, Yvona"/>
    <s v="Home Education Experience in Selected Post-Communist Countries"/>
    <x v="4"/>
    <s v="5.3 Education"/>
    <s v="Education, general; including training, pedagogy, didactics [and education systems]"/>
    <x v="0"/>
    <x v="0"/>
    <n v="0"/>
    <n v="1"/>
    <n v="0"/>
    <n v="0"/>
    <n v="0"/>
    <n v="0"/>
  </r>
  <r>
    <s v="VŠ"/>
    <s v="Ministerstvo školství, mládeže a tělovýchovy"/>
    <n v="216208"/>
    <x v="104"/>
    <s v="Univerzita Karlova/Pedagogická fakulta"/>
    <n v="191999790"/>
    <s v="B"/>
    <s v="Přínos k poznání"/>
    <s v="Voňková, Hana"/>
    <s v="Metoda ukotvujících vinět a její využití v pedagogickém výzkumu"/>
    <x v="4"/>
    <s v="5.3 Education"/>
    <s v="Education, general; including training, pedagogy, didactics [and education systems]"/>
    <x v="0"/>
    <x v="0"/>
    <n v="0"/>
    <n v="1"/>
    <n v="0"/>
    <n v="0"/>
    <n v="0"/>
    <n v="0"/>
  </r>
  <r>
    <s v="VŠ"/>
    <s v="Ministerstvo školství, mládeže a tělovýchovy"/>
    <n v="216208"/>
    <x v="104"/>
    <s v="Univerzita Karlova/Pedagogická fakulta"/>
    <n v="191880273"/>
    <s v="C"/>
    <s v="Přínos k poznání"/>
    <s v="Špačková, Klára;Kucharská, Anna"/>
    <s v="Rizikoví čtenáři v kontextu jednoduchého modelu čtení"/>
    <x v="4"/>
    <s v="5.3 Education"/>
    <s v="Education, general; including training, pedagogy, didactics [and education systems]"/>
    <x v="0"/>
    <x v="1"/>
    <n v="0"/>
    <n v="0"/>
    <n v="1"/>
    <n v="0"/>
    <n v="0"/>
    <n v="0"/>
  </r>
  <r>
    <s v="VŠ"/>
    <s v="Ministerstvo školství, mládeže a tělovýchovy"/>
    <n v="216208"/>
    <x v="104"/>
    <s v="Univerzita Karlova/Pedagogická fakulta"/>
    <n v="191999791"/>
    <s v="J"/>
    <s v="Přínos k poznání"/>
    <s v="Tůmová, Veronika;Vondrová, Naďa"/>
    <s v="Links between success in non-measurement and calculation tasks in area and volume measurement and pupils&amp;apos; problems in this domain"/>
    <x v="4"/>
    <s v="5.3 Education"/>
    <s v="Education, general; including training, pedagogy, didactics [and education systems]"/>
    <x v="0"/>
    <x v="1"/>
    <n v="0"/>
    <n v="0"/>
    <n v="1"/>
    <n v="0"/>
    <n v="0"/>
    <n v="0"/>
  </r>
  <r>
    <s v="VŠ"/>
    <s v="Ministerstvo školství, mládeže a tělovýchovy"/>
    <n v="216208"/>
    <x v="104"/>
    <s v="Univerzita Karlova/Pedagogická fakulta"/>
    <n v="192015367"/>
    <s v="C"/>
    <s v="Přínos k poznání"/>
    <s v="McCabe, Marta"/>
    <s v="Czech and Slovak Mothers Struggling to Maintain Children&amp;apos;s Heritage Language in North Carolina"/>
    <x v="4"/>
    <s v="5.3 Education"/>
    <s v="Education, general; including training, pedagogy, didactics [and education systems]"/>
    <x v="0"/>
    <x v="1"/>
    <n v="0"/>
    <n v="0"/>
    <n v="1"/>
    <n v="0"/>
    <n v="0"/>
    <n v="0"/>
  </r>
  <r>
    <s v="VŠ"/>
    <s v="Ministerstvo školství, mládeže a tělovýchovy"/>
    <n v="216208"/>
    <x v="104"/>
    <s v="Univerzita Karlova/Pedagogická fakulta"/>
    <n v="192015400"/>
    <s v="C"/>
    <s v="Přínos k poznání"/>
    <s v="Šiška, Jan;Beadle-Brown, Julie;Káňová, Šárka;Anna M., Kittelsaa"/>
    <s v="Changes and diversity in community living in Europe. The experiences of persons with disabilities"/>
    <x v="4"/>
    <s v="5.3 Education"/>
    <s v="Education, general; including training, pedagogy, didactics [and education systems]"/>
    <x v="0"/>
    <x v="1"/>
    <n v="0"/>
    <n v="0"/>
    <n v="1"/>
    <n v="0"/>
    <n v="0"/>
    <n v="0"/>
  </r>
  <r>
    <s v="VŠ"/>
    <s v="Ministerstvo školství, mládeže a tělovýchovy"/>
    <n v="216208"/>
    <x v="104"/>
    <s v="Univerzita Karlova/Pedagogická fakulta"/>
    <n v="192015420"/>
    <s v="B"/>
    <s v="Přínos k poznání"/>
    <s v="Pivarč, Jakub"/>
    <s v="Poznatky o žákovských prekoncepcích mentálního postižení v kontextu proměny paradigmatu současného vzdělávání"/>
    <x v="4"/>
    <s v="5.3 Education"/>
    <s v="Education, general; including training, pedagogy, didactics [and education systems]"/>
    <x v="0"/>
    <x v="1"/>
    <n v="0"/>
    <n v="0"/>
    <n v="1"/>
    <n v="0"/>
    <n v="0"/>
    <n v="0"/>
  </r>
  <r>
    <s v="VŠ"/>
    <s v="Ministerstvo školství, mládeže a tělovýchovy"/>
    <n v="216208"/>
    <x v="104"/>
    <s v="Univerzita Karlova/Pedagogická fakulta"/>
    <n v="192015617"/>
    <s v="B"/>
    <s v="Přínos k poznání"/>
    <s v="Opravilová, Eva;Uhlířová, Jana"/>
    <s v="Příběhy české mateřské školy. Vývoj a proměny předškolní výchovy"/>
    <x v="4"/>
    <s v="5.3 Education"/>
    <s v="Education, general; including training, pedagogy, didactics [and education systems]"/>
    <x v="0"/>
    <x v="1"/>
    <n v="0"/>
    <n v="0"/>
    <n v="1"/>
    <n v="0"/>
    <n v="0"/>
    <n v="0"/>
  </r>
  <r>
    <s v="VŠ"/>
    <s v="Ministerstvo školství, mládeže a tělovýchovy"/>
    <n v="216208"/>
    <x v="104"/>
    <s v="Univerzita Karlova/Fakulta tělesné výchovy a sportu"/>
    <n v="191925888"/>
    <s v="B"/>
    <s v="Přínos k poznání"/>
    <s v="Baláš, Jiří"/>
    <s v="Fyziologické aspekty výkonu ve sportovním lezení"/>
    <x v="4"/>
    <s v="5.3 Education"/>
    <s v="Education, general; including training, pedagogy, didactics [and education systems]"/>
    <x v="0"/>
    <x v="2"/>
    <n v="0"/>
    <n v="0"/>
    <n v="0"/>
    <n v="1"/>
    <n v="0"/>
    <n v="0"/>
  </r>
  <r>
    <s v="VŠ"/>
    <s v="Ministerstvo školství, mládeže a tělovýchovy"/>
    <n v="216208"/>
    <x v="104"/>
    <s v="Univerzita Karlova/Fakulta tělesné výchovy a sportu"/>
    <n v="191925889"/>
    <s v="C"/>
    <s v="Přínos k poznání"/>
    <s v="Baláš, Jiří"/>
    <s v="Muscular strength and endurance in climbers"/>
    <x v="4"/>
    <s v="5.3 Education"/>
    <s v="Education, general; including training, pedagogy, didactics [and education systems]"/>
    <x v="0"/>
    <x v="2"/>
    <n v="0"/>
    <n v="0"/>
    <n v="0"/>
    <n v="1"/>
    <n v="0"/>
    <n v="0"/>
  </r>
  <r>
    <s v="VŠ"/>
    <s v="Ministerstvo školství, mládeže a tělovýchovy"/>
    <n v="216208"/>
    <x v="104"/>
    <s v="Univerzita Karlova/Filozofická fakulta"/>
    <n v="192027529"/>
    <s v="J"/>
    <s v="Přínos k poznání"/>
    <s v="Lorenzová, Jitka"/>
    <s v="VÝVOJ A SOUČASNÝ STAV SOCIÁLNÍ PEDAGOGIKY V IBEROAMERICKÉM REGIONU: POHLED ZA HORIZONT STŘEDNÍ EVROPY"/>
    <x v="4"/>
    <s v="5.3 Education"/>
    <s v="Education, general; including training, pedagogy, didactics [and education systems]"/>
    <x v="0"/>
    <x v="2"/>
    <n v="0"/>
    <n v="0"/>
    <n v="0"/>
    <n v="1"/>
    <n v="0"/>
    <n v="0"/>
  </r>
  <r>
    <s v="VŠ"/>
    <s v="Ministerstvo školství, mládeže a tělovýchovy"/>
    <n v="216208"/>
    <x v="104"/>
    <s v="Univerzita Karlova/Filozofická fakulta"/>
    <n v="192027597"/>
    <s v="J"/>
    <s v="Přínos k poznání"/>
    <s v="Kasíková, Hana"/>
    <s v="Kooperativní učení ve výuce: teorie - výzkum - realita"/>
    <x v="4"/>
    <s v="5.3 Education"/>
    <s v="Education, general; including training, pedagogy, didactics [and education systems]"/>
    <x v="0"/>
    <x v="2"/>
    <n v="0"/>
    <n v="0"/>
    <n v="0"/>
    <n v="1"/>
    <n v="0"/>
    <n v="0"/>
  </r>
  <r>
    <s v="VŠ"/>
    <s v="Ministerstvo školství, mládeže a tělovýchovy"/>
    <n v="216208"/>
    <x v="104"/>
    <s v="Univerzita Karlova/Filozofická fakulta"/>
    <n v="192027957"/>
    <s v="C"/>
    <s v="Společenská relevance"/>
    <s v="Kopecký, Martin"/>
    <s v="Ideologie výkonu a skrývání sociálního konfliktu v podmínkách individualizované společnosti: Beckova perspektiva"/>
    <x v="4"/>
    <s v="5.3 Education"/>
    <s v="Education, general; including training, pedagogy, didactics [and education systems]"/>
    <x v="0"/>
    <x v="2"/>
    <n v="0"/>
    <n v="0"/>
    <n v="0"/>
    <n v="1"/>
    <n v="0"/>
    <n v="0"/>
  </r>
  <r>
    <s v="VŠ"/>
    <s v="Ministerstvo školství, mládeže a tělovýchovy"/>
    <n v="216208"/>
    <x v="104"/>
    <s v="Univerzita Karlova/Pedagogická fakulta"/>
    <n v="191880243"/>
    <s v="J"/>
    <s v="Přínos k poznání"/>
    <s v="Štěpáník, Stanislav;Chvál, Martin"/>
    <s v="Konstruktivismus jako cesta ke zlepšování výsledků vzdělávání v českém jazyce?"/>
    <x v="4"/>
    <s v="5.3 Education"/>
    <s v="Education, general; including training, pedagogy, didactics [and education systems]"/>
    <x v="0"/>
    <x v="2"/>
    <n v="0"/>
    <n v="0"/>
    <n v="0"/>
    <n v="1"/>
    <n v="0"/>
    <n v="0"/>
  </r>
  <r>
    <s v="VŠ"/>
    <s v="Ministerstvo školství, mládeže a tělovýchovy"/>
    <n v="216208"/>
    <x v="104"/>
    <s v="Univerzita Karlova/Pedagogická fakulta"/>
    <n v="191925685"/>
    <s v="J"/>
    <s v="Přínos k poznání"/>
    <s v="Vondrová, Naďa;Cachová, Jana;Coufalová, Jana;Krátká, Magdalena"/>
    <s v="&quot;Lesson study&quot; v českých podmínkách: Jak učitelé vnímali svou účast a jaký vliv měla na jejich všímání si didakticko-matematických jevů"/>
    <x v="4"/>
    <s v="5.3 Education"/>
    <s v="Education, general; including training, pedagogy, didactics [and education systems]"/>
    <x v="0"/>
    <x v="2"/>
    <n v="0"/>
    <n v="0"/>
    <n v="0"/>
    <n v="1"/>
    <n v="0"/>
    <n v="0"/>
  </r>
  <r>
    <s v="VŠ"/>
    <s v="Ministerstvo školství, mládeže a tělovýchovy"/>
    <n v="216208"/>
    <x v="104"/>
    <s v="Univerzita Karlova/Pedagogická fakulta"/>
    <n v="191925745"/>
    <s v="C"/>
    <s v="Přínos k poznání"/>
    <s v="Hádková, Kateřina;Květoňová, Lea"/>
    <s v="Leseverständnis von Schülerinnen und Schülern mit Cochlea-Implantat"/>
    <x v="4"/>
    <s v="5.3 Education"/>
    <s v="Education, general; including training, pedagogy, didactics [and education systems]"/>
    <x v="0"/>
    <x v="2"/>
    <n v="0"/>
    <n v="0"/>
    <n v="0"/>
    <n v="1"/>
    <n v="0"/>
    <n v="0"/>
  </r>
  <r>
    <s v="VŠ"/>
    <s v="Ministerstvo školství, mládeže a tělovýchovy"/>
    <n v="216208"/>
    <x v="104"/>
    <s v="Univerzita Karlova/Pedagogická fakulta"/>
    <n v="191999789"/>
    <s v="B"/>
    <s v="Přínos k poznání"/>
    <s v="Doubek, David;Bittnerová, Dana;Levínská, Markéta"/>
    <s v="Dohled a okraj: rozhodovací procesy"/>
    <x v="4"/>
    <s v="5.3 Education"/>
    <s v="Education, general; including training, pedagogy, didactics [and education systems]"/>
    <x v="0"/>
    <x v="2"/>
    <n v="0"/>
    <n v="0"/>
    <n v="0"/>
    <n v="1"/>
    <n v="0"/>
    <n v="0"/>
  </r>
  <r>
    <s v="VŠ"/>
    <s v="Ministerstvo školství, mládeže a tělovýchovy"/>
    <n v="216208"/>
    <x v="104"/>
    <s v="Univerzita Karlova/Pedagogická fakulta"/>
    <n v="192015391"/>
    <s v="J"/>
    <s v="Přínos k poznání"/>
    <s v="Štěpáník, Stanislav;Slavík, Jan"/>
    <s v="Žákovské prekoncepty jako konstitutivní prvek výuky mateřského jazyka"/>
    <x v="4"/>
    <s v="5.3 Education"/>
    <s v="Education, general; including training, pedagogy, didactics [and education systems]"/>
    <x v="0"/>
    <x v="2"/>
    <n v="0"/>
    <n v="0"/>
    <n v="0"/>
    <n v="1"/>
    <n v="0"/>
    <n v="0"/>
  </r>
  <r>
    <s v="VŠ"/>
    <s v="Ministerstvo školství, mládeže a tělovýchovy"/>
    <n v="216208"/>
    <x v="104"/>
    <s v="Univerzita Karlova/Přírodovědecká fakulta"/>
    <n v="191880962"/>
    <s v="C"/>
    <s v="Přínos k poznání"/>
    <s v="Kučerová, Silvie Rita;Kučera, Zdeněk;Novotná, Kateřina;Šifta, Miroslav"/>
    <s v="Die Veränderung der Identität von Regionen in tschechischen Geographieschulbüchern vor und nach 1989"/>
    <x v="4"/>
    <s v="5.3 Education"/>
    <s v="Education, general; including training, pedagogy, didactics [and education systems]"/>
    <x v="0"/>
    <x v="4"/>
    <n v="0"/>
    <n v="0"/>
    <n v="0"/>
    <n v="0"/>
    <n v="0"/>
    <n v="0"/>
  </r>
  <r>
    <s v="VŠ"/>
    <s v="Ministerstvo školství, mládeže a tělovýchovy"/>
    <n v="216208"/>
    <x v="104"/>
    <s v="Univerzita Karlova/Fakulta humanitních studií"/>
    <n v="191922495"/>
    <s v="C"/>
    <s v="Přínos k poznání"/>
    <s v="Ledvinka, Tomáš"/>
    <s v="Bronislaw Malinowski and the Anthropology of Law"/>
    <x v="4"/>
    <s v="5.4 Sociology"/>
    <s v="Antropology, ethnology"/>
    <x v="0"/>
    <x v="5"/>
    <n v="1"/>
    <n v="0"/>
    <n v="0"/>
    <n v="0"/>
    <n v="0"/>
    <n v="0"/>
  </r>
  <r>
    <s v="VŠ"/>
    <s v="Ministerstvo školství, mládeže a tělovýchovy"/>
    <n v="216208"/>
    <x v="104"/>
    <s v="Univerzita Karlova/Fakulta humanitních studií"/>
    <n v="191922643"/>
    <s v="C"/>
    <s v="Přínos k poznání"/>
    <s v="Kuřík, Bohuslav"/>
    <s v="Emerging Subjectivity in Protest"/>
    <x v="4"/>
    <s v="5.4 Sociology"/>
    <s v="Antropology, ethnology"/>
    <x v="0"/>
    <x v="5"/>
    <n v="1"/>
    <n v="0"/>
    <n v="0"/>
    <n v="0"/>
    <n v="0"/>
    <n v="0"/>
  </r>
  <r>
    <s v="VŠ"/>
    <s v="Ministerstvo školství, mládeže a tělovýchovy"/>
    <n v="216208"/>
    <x v="104"/>
    <s v="Univerzita Karlova/Fakulta humanitních studií"/>
    <n v="191998577"/>
    <s v="B"/>
    <s v="Přínos k poznání"/>
    <s v="Šubrt, Jiří"/>
    <s v="The Perspecitve of Historical Sociology: The Indsividual as Homo-Sociologicus through Society and History"/>
    <x v="4"/>
    <s v="5.4 Sociology"/>
    <s v="Sociology"/>
    <x v="0"/>
    <x v="5"/>
    <n v="1"/>
    <n v="0"/>
    <n v="0"/>
    <n v="0"/>
    <n v="0"/>
    <n v="0"/>
  </r>
  <r>
    <s v="VŠ"/>
    <s v="Ministerstvo školství, mládeže a tělovýchovy"/>
    <n v="216208"/>
    <x v="104"/>
    <s v="Univerzita Karlova/Fakulta sociálních věd"/>
    <n v="191954782"/>
    <s v="B"/>
    <s v="Přínos k poznání"/>
    <s v="Gille, Zsuzsa"/>
    <s v="Paprika, Foie Gras, and Red Mud: The Politics of Materiality in the European Union"/>
    <x v="4"/>
    <s v="5.4 Sociology"/>
    <s v="Sociology"/>
    <x v="0"/>
    <x v="5"/>
    <n v="1"/>
    <n v="0"/>
    <n v="0"/>
    <n v="0"/>
    <n v="0"/>
    <n v="0"/>
  </r>
  <r>
    <s v="VŠ"/>
    <s v="Ministerstvo školství, mládeže a tělovýchovy"/>
    <n v="216208"/>
    <x v="104"/>
    <s v="Univerzita Karlova/Fakulta humanitních studií"/>
    <n v="191922596"/>
    <s v="C"/>
    <s v="Přínos k poznání"/>
    <s v="Lorenz - Meyer, Dagmar"/>
    <s v="Failed Encounters or the Challenges of Rendering Gender a Matter of Concern"/>
    <x v="4"/>
    <s v="5.4 Sociology"/>
    <s v="Sociology"/>
    <x v="0"/>
    <x v="0"/>
    <n v="0"/>
    <n v="1"/>
    <n v="0"/>
    <n v="0"/>
    <n v="0"/>
    <n v="0"/>
  </r>
  <r>
    <s v="VŠ"/>
    <s v="Ministerstvo školství, mládeže a tělovýchovy"/>
    <n v="216208"/>
    <x v="104"/>
    <s v="Univerzita Karlova/Fakulta humanitních studií"/>
    <n v="191922706"/>
    <s v="C"/>
    <s v="Přínos k poznání"/>
    <s v="Pospíšilová, Tereza;Soteri-Proctor, Andri;Smith, David H.;Roka, Krishna;Yu, Pengjie"/>
    <s v="Local or Grassroots Associations: Micro-Associations"/>
    <x v="4"/>
    <s v="5.4 Sociology"/>
    <s v="Sociology"/>
    <x v="0"/>
    <x v="0"/>
    <n v="0"/>
    <n v="1"/>
    <n v="0"/>
    <n v="0"/>
    <n v="0"/>
    <n v="0"/>
  </r>
  <r>
    <s v="VŠ"/>
    <s v="Ministerstvo školství, mládeže a tělovýchovy"/>
    <n v="216208"/>
    <x v="104"/>
    <s v="Univerzita Karlova/Fakulta humanitních studií"/>
    <n v="191998555"/>
    <s v="B"/>
    <s v="Přínos k poznání"/>
    <s v="Skovajsa, Marek;Balon, Jan"/>
    <s v="Sociology in the Czech Republic : Between East and West"/>
    <x v="4"/>
    <s v="5.4 Sociology"/>
    <s v="Sociology"/>
    <x v="0"/>
    <x v="0"/>
    <n v="0"/>
    <n v="1"/>
    <n v="0"/>
    <n v="0"/>
    <n v="0"/>
    <n v="0"/>
  </r>
  <r>
    <s v="VŠ"/>
    <s v="Ministerstvo školství, mládeže a tělovýchovy"/>
    <n v="216208"/>
    <x v="104"/>
    <s v="Univerzita Karlova/Fakulta humanitních studií"/>
    <n v="191998556"/>
    <s v="C"/>
    <s v="Přínos k poznání"/>
    <s v="Hasmanová Marhánková, Jaroslava"/>
    <s v="Resisting Mandatory Vaccination: the Formation of the &amp;quot;Informed Parent&amp;quot; in the Czech Republic"/>
    <x v="4"/>
    <s v="5.4 Sociology"/>
    <s v="Sociology"/>
    <x v="0"/>
    <x v="0"/>
    <n v="0"/>
    <n v="1"/>
    <n v="0"/>
    <n v="0"/>
    <n v="0"/>
    <n v="0"/>
  </r>
  <r>
    <s v="VŠ"/>
    <s v="Ministerstvo školství, mládeže a tělovýchovy"/>
    <n v="216208"/>
    <x v="104"/>
    <s v="Univerzita Karlova/Fakulta humanitních studií"/>
    <n v="191998585"/>
    <s v="B"/>
    <s v="Přínos k poznání"/>
    <s v="Černý, Karel"/>
    <s v="Instability in the Middle East : Structural Causes and Uneven Modernisation 1950-2015"/>
    <x v="4"/>
    <s v="5.4 Sociology"/>
    <s v="Sociology"/>
    <x v="0"/>
    <x v="0"/>
    <n v="0"/>
    <n v="1"/>
    <n v="0"/>
    <n v="0"/>
    <n v="0"/>
    <n v="0"/>
  </r>
  <r>
    <s v="VŠ"/>
    <s v="Ministerstvo školství, mládeže a tělovýchovy"/>
    <n v="216208"/>
    <x v="104"/>
    <s v="Univerzita Karlova/Fakulta humanitních studií"/>
    <n v="192028444"/>
    <s v="J"/>
    <s v="Přínos k poznání"/>
    <s v="Verbuč, David"/>
    <s v="Notions of Intimate Publicness, and the American DIY Music Spaces"/>
    <x v="4"/>
    <s v="5.4 Sociology"/>
    <s v="Antropology, ethnology"/>
    <x v="0"/>
    <x v="0"/>
    <n v="0"/>
    <n v="1"/>
    <n v="0"/>
    <n v="0"/>
    <n v="0"/>
    <n v="0"/>
  </r>
  <r>
    <s v="VŠ"/>
    <s v="Ministerstvo školství, mládeže a tělovýchovy"/>
    <n v="216208"/>
    <x v="104"/>
    <s v="Univerzita Karlova/Fakulta sociálních věd"/>
    <n v="191954903"/>
    <s v="C"/>
    <s v="Přínos k poznání"/>
    <s v="Blokker, Paulus Albertus"/>
    <s v="A Political-Sociological Analysis of Constitutional Pluralism in Europe"/>
    <x v="4"/>
    <s v="5.4 Sociology"/>
    <s v="Sociology"/>
    <x v="0"/>
    <x v="0"/>
    <n v="0"/>
    <n v="1"/>
    <n v="0"/>
    <n v="0"/>
    <n v="0"/>
    <n v="0"/>
  </r>
  <r>
    <s v="VŠ"/>
    <s v="Ministerstvo školství, mládeže a tělovýchovy"/>
    <n v="216208"/>
    <x v="104"/>
    <s v="Univerzita Karlova/Fakulta sociálních věd"/>
    <n v="191954904"/>
    <s v="C"/>
    <s v="Přínos k poznání"/>
    <s v="Blokker, Paulus Albertus"/>
    <s v="EU Democratic Oversight and Domestic Deviation from the Rule of Law: Sociological Reflections"/>
    <x v="4"/>
    <s v="5.4 Sociology"/>
    <s v="Sociology"/>
    <x v="0"/>
    <x v="0"/>
    <n v="0"/>
    <n v="1"/>
    <n v="0"/>
    <n v="0"/>
    <n v="0"/>
    <n v="0"/>
  </r>
  <r>
    <s v="VŠ"/>
    <s v="Ministerstvo školství, mládeže a tělovýchovy"/>
    <n v="216208"/>
    <x v="104"/>
    <s v="Univerzita Karlova/Fakulta sociálních věd"/>
    <n v="191998490"/>
    <s v="B"/>
    <s v="Přínos k poznání"/>
    <s v="Skovajsa, Marek;Balon, Jan"/>
    <s v="Sociology in the Czech Republic : Between East and West"/>
    <x v="4"/>
    <s v="5.4 Sociology"/>
    <s v="Sociology"/>
    <x v="0"/>
    <x v="0"/>
    <n v="0"/>
    <n v="1"/>
    <n v="0"/>
    <n v="0"/>
    <n v="0"/>
    <n v="0"/>
  </r>
  <r>
    <s v="VŠ"/>
    <s v="Ministerstvo školství, mládeže a tělovýchovy"/>
    <n v="216208"/>
    <x v="104"/>
    <s v="Univerzita Karlova/Fakulta sociálních věd"/>
    <n v="192014878"/>
    <s v="C"/>
    <s v="Přínos k poznání"/>
    <s v="Blokker, Paulus Albertus"/>
    <s v="Politics and the political in sociological constitutionalism"/>
    <x v="4"/>
    <s v="5.4 Sociology"/>
    <s v="Sociology"/>
    <x v="0"/>
    <x v="0"/>
    <n v="0"/>
    <n v="1"/>
    <n v="0"/>
    <n v="0"/>
    <n v="0"/>
    <n v="0"/>
  </r>
  <r>
    <s v="VŠ"/>
    <s v="Ministerstvo školství, mládeže a tělovýchovy"/>
    <n v="216208"/>
    <x v="104"/>
    <s v="Univerzita Karlova/Fakulta humanitních studií"/>
    <n v="191922512"/>
    <s v="C"/>
    <s v="Přínos k poznání"/>
    <s v="Šubrt, Jiří"/>
    <s v="Mapping the Beginnings of Public Opinion Research in the Czech Lands after World War II"/>
    <x v="4"/>
    <s v="5.4 Sociology"/>
    <s v="Sociology"/>
    <x v="0"/>
    <x v="1"/>
    <n v="0"/>
    <n v="0"/>
    <n v="1"/>
    <n v="0"/>
    <n v="0"/>
    <n v="0"/>
  </r>
  <r>
    <s v="VŠ"/>
    <s v="Ministerstvo školství, mládeže a tělovýchovy"/>
    <n v="216208"/>
    <x v="104"/>
    <s v="Univerzita Karlova/Fakulta humanitních studií"/>
    <n v="191922580"/>
    <s v="J"/>
    <s v="Přínos k poznání"/>
    <s v="Špaček, Ondřej"/>
    <s v="Sporting activities and social stratification in the Czech Republic: a temporal perspective"/>
    <x v="4"/>
    <s v="5.4 Sociology"/>
    <s v="Sociology"/>
    <x v="0"/>
    <x v="1"/>
    <n v="0"/>
    <n v="0"/>
    <n v="1"/>
    <n v="0"/>
    <n v="0"/>
    <n v="0"/>
  </r>
  <r>
    <s v="VŠ"/>
    <s v="Ministerstvo školství, mládeže a tělovýchovy"/>
    <n v="216208"/>
    <x v="104"/>
    <s v="Univerzita Karlova/Fakulta humanitních studií"/>
    <n v="191922690"/>
    <s v="J"/>
    <s v="Přínos k poznání"/>
    <s v="Homolka, Jakub"/>
    <s v="Elaborating the Philosophical Dimensions: The Development of Historical-Comparative Sociology in Johann Pall Arnason's Civilizational Analysis"/>
    <x v="4"/>
    <s v="5.4 Sociology"/>
    <s v="Sociology"/>
    <x v="0"/>
    <x v="1"/>
    <n v="0"/>
    <n v="0"/>
    <n v="1"/>
    <n v="0"/>
    <n v="0"/>
    <n v="0"/>
  </r>
  <r>
    <s v="VŠ"/>
    <s v="Ministerstvo školství, mládeže a tělovýchovy"/>
    <n v="216208"/>
    <x v="104"/>
    <s v="Univerzita Karlova/Fakulta humanitních studií"/>
    <n v="191998563"/>
    <s v="B"/>
    <s v="Přínos k poznání"/>
    <s v="Pospíšilová, Tereza"/>
    <s v="Středoevropská univerzita v Praze a česká sociologie: studie transnacionální filantropie"/>
    <x v="4"/>
    <s v="5.4 Sociology"/>
    <s v="Sociology"/>
    <x v="0"/>
    <x v="1"/>
    <n v="0"/>
    <n v="0"/>
    <n v="1"/>
    <n v="0"/>
    <n v="0"/>
    <n v="0"/>
  </r>
  <r>
    <s v="VŠ"/>
    <s v="Ministerstvo školství, mládeže a tělovýchovy"/>
    <n v="216208"/>
    <x v="104"/>
    <s v="Univerzita Karlova/Fakulta humanitních studií"/>
    <n v="192028501"/>
    <s v="B"/>
    <s v="Přínos k poznání"/>
    <s v="Novák, Arnošt"/>
    <s v="Tmavozelený svět. Radikálně ekologické aktivity v České republice po roce 1989"/>
    <x v="4"/>
    <s v="5.4 Sociology"/>
    <s v="Sociology"/>
    <x v="0"/>
    <x v="1"/>
    <n v="0"/>
    <n v="0"/>
    <n v="1"/>
    <n v="0"/>
    <n v="0"/>
    <n v="0"/>
  </r>
  <r>
    <s v="VŠ"/>
    <s v="Ministerstvo školství, mládeže a tělovýchovy"/>
    <n v="216208"/>
    <x v="104"/>
    <s v="Univerzita Karlova/Fakulta humanitních studií"/>
    <n v="192028540"/>
    <s v="B"/>
    <s v="Přínos k poznání"/>
    <s v="Müller, Karel"/>
    <s v="Inovace - vědění - instituce: k výzvám součsné doby"/>
    <x v="4"/>
    <s v="5.4 Sociology"/>
    <s v="Sociology"/>
    <x v="0"/>
    <x v="1"/>
    <n v="0"/>
    <n v="0"/>
    <n v="1"/>
    <n v="0"/>
    <n v="0"/>
    <n v="0"/>
  </r>
  <r>
    <s v="VŠ"/>
    <s v="Ministerstvo školství, mládeže a tělovýchovy"/>
    <n v="216208"/>
    <x v="104"/>
    <s v="Univerzita Karlova/Fakulta sociálních věd"/>
    <n v="191954935"/>
    <s v="C"/>
    <s v="Přínos k poznání"/>
    <s v="Císař, Ondřej;Štětka, Václav"/>
    <s v="Czech Republic: The Rise of Populism from the Fringes to the Mainstream"/>
    <x v="4"/>
    <s v="5.4 Sociology"/>
    <s v="Sociology"/>
    <x v="0"/>
    <x v="1"/>
    <n v="0"/>
    <n v="0"/>
    <n v="1"/>
    <n v="0"/>
    <n v="0"/>
    <n v="0"/>
  </r>
  <r>
    <s v="VŠ"/>
    <s v="Ministerstvo školství, mládeže a tělovýchovy"/>
    <n v="216208"/>
    <x v="104"/>
    <s v="Univerzita Karlova/Fakulta sociálních věd"/>
    <n v="191998481"/>
    <s v="B"/>
    <s v="Přínos k poznání"/>
    <s v="Šmídová, Olga;Tollarová, Blanka;Čada, Karel;Keprt, Boleslav;Hrešanová, Ema;Němcová Guhlová, Lenka;Kontrová, Veronika"/>
    <s v="Po stopách moci v nemoci. O morálce, moci a komunikaci v českém zdravotnictví"/>
    <x v="4"/>
    <s v="5.4 Sociology"/>
    <s v="Sociology"/>
    <x v="0"/>
    <x v="1"/>
    <n v="0"/>
    <n v="0"/>
    <n v="1"/>
    <n v="0"/>
    <n v="0"/>
    <n v="0"/>
  </r>
  <r>
    <s v="VŠ"/>
    <s v="Ministerstvo školství, mládeže a tělovýchovy"/>
    <n v="216208"/>
    <x v="104"/>
    <s v="Univerzita Karlova/Fakulta sociálních věd"/>
    <n v="191998491"/>
    <s v="B"/>
    <s v="Přínos k poznání"/>
    <s v="Jeřábek, Hynek"/>
    <s v="Paul Lazarsfeld and the Origins of Communications Research"/>
    <x v="4"/>
    <s v="5.4 Sociology"/>
    <s v="Sociology"/>
    <x v="0"/>
    <x v="1"/>
    <n v="0"/>
    <n v="0"/>
    <n v="1"/>
    <n v="0"/>
    <n v="0"/>
    <n v="0"/>
  </r>
  <r>
    <s v="VŠ"/>
    <s v="Ministerstvo školství, mládeže a tělovýchovy"/>
    <n v="216208"/>
    <x v="104"/>
    <s v="Univerzita Karlova/Fakulta sociálních věd"/>
    <n v="191998509"/>
    <s v="B"/>
    <s v="Společenská relevance"/>
    <s v="Šmídová, Michaela;Vávra, Martin;Čížek, Tomáš"/>
    <s v="Inventura předsudků"/>
    <x v="4"/>
    <s v="5.4 Sociology"/>
    <s v="Sociology"/>
    <x v="0"/>
    <x v="1"/>
    <n v="0"/>
    <n v="0"/>
    <n v="1"/>
    <n v="0"/>
    <n v="0"/>
    <n v="0"/>
  </r>
  <r>
    <s v="VŠ"/>
    <s v="Ministerstvo školství, mládeže a tělovýchovy"/>
    <n v="216208"/>
    <x v="104"/>
    <s v="Univerzita Karlova/Fakulta sociálních věd"/>
    <n v="192014963"/>
    <s v="B"/>
    <s v="Přínos k poznání"/>
    <s v="Spalová, Barbora;Kyselovič, Jakub;Pešková, Zuzana;Šulcová, Zuzana;Picková, Iva"/>
    <s v="Laici a klerici v české katolické církvi : Na cestě ke spiritualitě spolupráce?"/>
    <x v="4"/>
    <s v="5.4 Sociology"/>
    <s v="Antropology, ethnology"/>
    <x v="0"/>
    <x v="1"/>
    <n v="0"/>
    <n v="0"/>
    <n v="1"/>
    <n v="0"/>
    <n v="0"/>
    <n v="0"/>
  </r>
  <r>
    <s v="VŠ"/>
    <s v="Ministerstvo školství, mládeže a tělovýchovy"/>
    <n v="216208"/>
    <x v="104"/>
    <s v="Univerzita Karlova/Fakulta tělesné výchovy a sportu"/>
    <n v="191925919"/>
    <s v="B"/>
    <s v="Přínos k poznání"/>
    <s v="Kračmar, Bronislav;Chrástková, Martina;Bačáková, Radka;Busta, Jan;Bílý, Milan;Čuříková, Lada;Fanta, Ondřej;Horyna, Roman;Jindra, Matouš;Kovářová, Lenka;Kostínek, Jiří;Kvítková, Zuzana;Matošková, Petra;Novotný, Petr;Ryšánková, Lenka;Skála, Tomáš;Škopek, Ma"/>
    <s v="Fylogeneze lidské lokomoce"/>
    <x v="4"/>
    <s v="5.4 Sociology"/>
    <s v="Antropology, ethnology"/>
    <x v="0"/>
    <x v="1"/>
    <n v="0"/>
    <n v="0"/>
    <n v="1"/>
    <n v="0"/>
    <n v="0"/>
    <n v="0"/>
  </r>
  <r>
    <s v="VŠ"/>
    <s v="Ministerstvo školství, mládeže a tělovýchovy"/>
    <n v="216208"/>
    <x v="104"/>
    <s v="Univerzita Karlova/Filozofická fakulta"/>
    <n v="191989897"/>
    <s v="N"/>
    <s v="Společenská relevance"/>
    <s v="Buriánek, Jiří;Podaná, Zuzana;Hulmáková, Jana"/>
    <s v="Metodika hodnocení odsouzeného Vězeňskou službou ČR pro účely rozhodování soudu o podmíněném propuštění"/>
    <x v="4"/>
    <s v="5.4 Sociology"/>
    <s v="Sociology"/>
    <x v="0"/>
    <x v="1"/>
    <n v="0"/>
    <n v="0"/>
    <n v="1"/>
    <n v="0"/>
    <n v="0"/>
    <n v="0"/>
  </r>
  <r>
    <s v="VŠ"/>
    <s v="Ministerstvo školství, mládeže a tělovýchovy"/>
    <n v="216208"/>
    <x v="104"/>
    <s v="Univerzita Karlova/Filozofická fakulta"/>
    <n v="191998384"/>
    <s v="B"/>
    <s v="Přínos k poznání"/>
    <s v="Matějů, Petr;Hamplová, Dana;Hampl, Petr;Loužek, Marek;Weidnerová, Simona;Anýžová, Petra;Smith, Michael"/>
    <s v="Moc krásy. Pomáhá a atraktivita k životnímu úspěchu?"/>
    <x v="4"/>
    <s v="5.4 Sociology"/>
    <s v="Sociology"/>
    <x v="0"/>
    <x v="1"/>
    <n v="0"/>
    <n v="0"/>
    <n v="1"/>
    <n v="0"/>
    <n v="0"/>
    <n v="0"/>
  </r>
  <r>
    <s v="VŠ"/>
    <s v="Ministerstvo školství, mládeže a tělovýchovy"/>
    <n v="216208"/>
    <x v="104"/>
    <s v="Univerzita Karlova/Přírodovědecká fakulta"/>
    <n v="191998853"/>
    <s v="C"/>
    <s v="Přínos k poznání"/>
    <s v="Rychtaříková, Jitka;Hulíková Tesárková, Klára"/>
    <s v="Potential reduction in mortality associated with the shifts of population educational structures in the Czech Republic"/>
    <x v="4"/>
    <s v="5.4 Sociology"/>
    <s v="Demography"/>
    <x v="0"/>
    <x v="1"/>
    <n v="0"/>
    <n v="0"/>
    <n v="1"/>
    <n v="0"/>
    <n v="0"/>
    <n v="0"/>
  </r>
  <r>
    <s v="VŠ"/>
    <s v="Ministerstvo školství, mládeže a tělovýchovy"/>
    <n v="216208"/>
    <x v="104"/>
    <s v="Univerzita Karlova/Fakulta humanitních studií"/>
    <n v="192028480"/>
    <s v="B"/>
    <s v="Společenská relevance"/>
    <s v="Vrzáček, Petr;Lejsal, Matěj;Hořejš, Petr;Mludek, Ivo;Kamenický, Jan"/>
    <s v="A SURVIVAL KIT FOR NGOs: NGO Management Handbook"/>
    <x v="4"/>
    <s v="5.4 Sociology"/>
    <s v="Social topics (Women´s and gender studies; Social issues; Family studies; Social work)"/>
    <x v="0"/>
    <x v="2"/>
    <n v="0"/>
    <n v="0"/>
    <n v="0"/>
    <n v="1"/>
    <n v="0"/>
    <n v="0"/>
  </r>
  <r>
    <s v="VŠ"/>
    <s v="Ministerstvo školství, mládeže a tělovýchovy"/>
    <n v="216208"/>
    <x v="104"/>
    <s v="Univerzita Karlova/Fakulta tělesné výchovy a sportu"/>
    <n v="191925940"/>
    <s v="C"/>
    <s v="Přínos k poznání"/>
    <s v="Slepičková, Irena"/>
    <s v="Sociology of sport: Czech Republic"/>
    <x v="4"/>
    <s v="5.4 Sociology"/>
    <s v="Sociology"/>
    <x v="0"/>
    <x v="2"/>
    <n v="0"/>
    <n v="0"/>
    <n v="0"/>
    <n v="1"/>
    <n v="0"/>
    <n v="0"/>
  </r>
  <r>
    <s v="VŠ"/>
    <s v="Ministerstvo školství, mládeže a tělovýchovy"/>
    <n v="216208"/>
    <x v="104"/>
    <s v="Univerzita Karlova/Filozofická fakulta"/>
    <n v="191998303"/>
    <s v="B"/>
    <s v="Společenská relevance"/>
    <s v="Mlynář, Jakub;Paulíček, Miroslav;Šubrt, Jiří;Růžička, Jáchym;Kocianová, Renata;Kopecký, Martin;Loudín, Jiří;Kalenda, Jan;Rákosník, Jakub;Čapek, Jakub;Kapusta, Jan;Soukup, Martin;Dvořáková, Michaela;Lindová, Jitka;Stella, Marco;Šípek, Jiří"/>
    <s v="Člověk v teoretické perspektivě společenských věd"/>
    <x v="4"/>
    <s v="5.4 Sociology"/>
    <s v="Sociology"/>
    <x v="0"/>
    <x v="2"/>
    <n v="0"/>
    <n v="0"/>
    <n v="0"/>
    <n v="1"/>
    <n v="0"/>
    <n v="0"/>
  </r>
  <r>
    <s v="VŠ"/>
    <s v="Ministerstvo školství, mládeže a tělovýchovy"/>
    <n v="216208"/>
    <x v="104"/>
    <s v="Univerzita Karlova/Filozofická fakulta"/>
    <n v="191998336"/>
    <s v="J"/>
    <s v="Společenská relevance"/>
    <s v="Hajská, Markéta"/>
    <s v="Economic strategies and migratory trajectories of Vlax Roma from Eastern Slovakia to Leicester, UK"/>
    <x v="4"/>
    <s v="5.4 Sociology"/>
    <s v="Antropology, ethnology"/>
    <x v="0"/>
    <x v="2"/>
    <n v="0"/>
    <n v="0"/>
    <n v="0"/>
    <n v="1"/>
    <n v="0"/>
    <n v="0"/>
  </r>
  <r>
    <s v="VŠ"/>
    <s v="Ministerstvo školství, mládeže a tělovýchovy"/>
    <n v="216208"/>
    <x v="104"/>
    <s v="Univerzita Karlova/Filozofická fakulta"/>
    <n v="192027500"/>
    <s v="C"/>
    <s v="Přínos k poznání"/>
    <s v="Šubrt, Jiří"/>
    <s v="Historical Consciousness: Czech and Slovak examples"/>
    <x v="4"/>
    <s v="5.4 Sociology"/>
    <s v="Sociology"/>
    <x v="0"/>
    <x v="2"/>
    <n v="0"/>
    <n v="0"/>
    <n v="0"/>
    <n v="1"/>
    <n v="0"/>
    <n v="0"/>
  </r>
  <r>
    <s v="VŠ"/>
    <s v="Ministerstvo školství, mládeže a tělovýchovy"/>
    <n v="216208"/>
    <x v="104"/>
    <s v="Univerzita Karlova/Filozofická fakulta"/>
    <n v="192027912"/>
    <s v="C"/>
    <s v="Společenská relevance"/>
    <s v="Matoušek, Oldřich"/>
    <s v="Hlavní pojmy a kontexty"/>
    <x v="4"/>
    <s v="5.4 Sociology"/>
    <s v="Social topics (Women´s and gender studies; Social issues; Family studies; Social work)"/>
    <x v="0"/>
    <x v="2"/>
    <n v="0"/>
    <n v="0"/>
    <n v="0"/>
    <n v="1"/>
    <n v="0"/>
    <n v="0"/>
  </r>
  <r>
    <s v="VŠ"/>
    <s v="Ministerstvo školství, mládeže a tělovýchovy"/>
    <n v="216208"/>
    <x v="104"/>
    <s v="Univerzita Karlova/Filozofická fakulta"/>
    <n v="192027829"/>
    <s v="C"/>
    <s v="Společenská relevance"/>
    <s v="Dragomirecká, Eva"/>
    <s v="Koncept kvality života ve stáří"/>
    <x v="4"/>
    <s v="5.4 Sociology"/>
    <s v="Social topics (Women´s and gender studies; Social issues; Family studies; Social work)"/>
    <x v="0"/>
    <x v="3"/>
    <n v="0"/>
    <n v="0"/>
    <n v="0"/>
    <n v="0"/>
    <n v="1"/>
    <n v="0"/>
  </r>
  <r>
    <s v="VŠ"/>
    <s v="Ministerstvo školství, mládeže a tělovýchovy"/>
    <n v="216208"/>
    <x v="104"/>
    <s v="Univerzita Karlova/Filozofická fakulta"/>
    <n v="192027936"/>
    <s v="C"/>
    <s v="Společenská relevance"/>
    <s v="Tomeš, Igor;Bočková, Lenka"/>
    <s v="Povinná a dobrovolná solidarita se stárnoucími a starými lidmi"/>
    <x v="4"/>
    <s v="5.4 Sociology"/>
    <s v="Social topics (Women´s and gender studies; Social issues; Family studies; Social work)"/>
    <x v="0"/>
    <x v="3"/>
    <n v="0"/>
    <n v="0"/>
    <n v="0"/>
    <n v="0"/>
    <n v="1"/>
    <n v="0"/>
  </r>
  <r>
    <s v="VŠ"/>
    <s v="Ministerstvo školství, mládeže a tělovýchovy"/>
    <n v="216208"/>
    <x v="104"/>
    <s v="Univerzita Karlova/Právnická fakulta"/>
    <n v="191998441"/>
    <s v="B"/>
    <s v="Přínos k poznání"/>
    <s v="Janeček, Václav"/>
    <s v="Kritika právní odpovědnosti"/>
    <x v="4"/>
    <s v="5.5 Law"/>
    <s v="Law"/>
    <x v="0"/>
    <x v="0"/>
    <n v="0"/>
    <n v="1"/>
    <n v="0"/>
    <n v="0"/>
    <n v="0"/>
    <n v="0"/>
  </r>
  <r>
    <s v="VŠ"/>
    <s v="Ministerstvo školství, mládeže a tělovýchovy"/>
    <n v="216208"/>
    <x v="104"/>
    <s v="Univerzita Karlova/Právnická fakulta"/>
    <n v="192014093"/>
    <s v="J"/>
    <s v="Přínos k poznání"/>
    <s v="Kudrna, Jaroslav;Santens, Ank"/>
    <s v="The State of Play of Enforcement of Emergency Arbitrator Decisions"/>
    <x v="4"/>
    <s v="5.5 Law"/>
    <s v="Law"/>
    <x v="0"/>
    <x v="0"/>
    <n v="0"/>
    <n v="1"/>
    <n v="0"/>
    <n v="0"/>
    <n v="0"/>
    <n v="0"/>
  </r>
  <r>
    <s v="VŠ"/>
    <s v="Ministerstvo školství, mládeže a tělovýchovy"/>
    <n v="216208"/>
    <x v="104"/>
    <s v="Univerzita Karlova/Právnická fakulta"/>
    <n v="192014169"/>
    <s v="B"/>
    <s v="Přínos k poznání"/>
    <s v="Tichý, Luboš;Potacs, Michael;Bezemek, Christoph;Frösssel, Andreas;Fuchs, Claudia;Handrlica, Jakub;Henčeková, Slavomíra;Hůrka, Petr;Kamínková, Petra;Kodek, Georg;Maslowski, Solange Isabelle;Šimečková Pipková, Petra Joanna;Pomahač, Richard;Risak, Martin;Rüf"/>
    <s v="Abuse of Law"/>
    <x v="4"/>
    <s v="5.5 Law"/>
    <s v="Law"/>
    <x v="0"/>
    <x v="0"/>
    <n v="0"/>
    <n v="1"/>
    <n v="0"/>
    <n v="0"/>
    <n v="0"/>
    <n v="0"/>
  </r>
  <r>
    <s v="VŠ"/>
    <s v="Ministerstvo školství, mládeže a tělovýchovy"/>
    <n v="216208"/>
    <x v="104"/>
    <s v="Univerzita Karlova/Právnická fakulta"/>
    <n v="192014380"/>
    <s v="B"/>
    <s v="Přínos k poznání"/>
    <s v="Bílková, Veronika"/>
    <s v="Global Prohibition Regimes and International Law"/>
    <x v="4"/>
    <s v="5.5 Law"/>
    <s v="Law"/>
    <x v="0"/>
    <x v="0"/>
    <n v="0"/>
    <n v="1"/>
    <n v="0"/>
    <n v="0"/>
    <n v="0"/>
    <n v="0"/>
  </r>
  <r>
    <s v="VŠ"/>
    <s v="Ministerstvo školství, mládeže a tělovýchovy"/>
    <n v="216208"/>
    <x v="104"/>
    <s v="Univerzita Karlova/Právnická fakulta"/>
    <n v="192014588"/>
    <s v="B"/>
    <s v="Přínos k poznání"/>
    <s v="Pfeiffer, Magdalena"/>
    <s v="Dědický statut - právo rozhodné pro přeshraniční dědické poměry"/>
    <x v="4"/>
    <s v="5.5 Law"/>
    <s v="Law"/>
    <x v="0"/>
    <x v="0"/>
    <n v="0"/>
    <n v="1"/>
    <n v="0"/>
    <n v="0"/>
    <n v="0"/>
    <n v="0"/>
  </r>
  <r>
    <s v="VŠ"/>
    <s v="Ministerstvo školství, mládeže a tělovýchovy"/>
    <n v="216208"/>
    <x v="104"/>
    <s v="Univerzita Karlova/Právnická fakulta"/>
    <n v="192014602"/>
    <s v="B"/>
    <s v="Přínos k poznání"/>
    <s v="Drápal, Jakub"/>
    <s v="Defending Nazis in Postwar Czechoslovakia: Life of K. Resler, Defense Councel Ex Officio of K. H. Frank"/>
    <x v="4"/>
    <s v="5.5 Law"/>
    <s v="Law"/>
    <x v="0"/>
    <x v="0"/>
    <n v="0"/>
    <n v="1"/>
    <n v="0"/>
    <n v="0"/>
    <n v="0"/>
    <n v="0"/>
  </r>
  <r>
    <s v="VŠ"/>
    <s v="Ministerstvo školství, mládeže a tělovýchovy"/>
    <n v="216208"/>
    <x v="104"/>
    <s v="Univerzita Karlova/Právnická fakulta"/>
    <n v="192014650"/>
    <s v="B"/>
    <s v="Společenská relevance"/>
    <s v="Agha, Petr"/>
    <s v="Human Rights Between Law and Politics"/>
    <x v="4"/>
    <s v="5.5 Law"/>
    <s v="Law"/>
    <x v="0"/>
    <x v="0"/>
    <n v="0"/>
    <n v="1"/>
    <n v="0"/>
    <n v="0"/>
    <n v="0"/>
    <n v="0"/>
  </r>
  <r>
    <s v="VŠ"/>
    <s v="Ministerstvo školství, mládeže a tělovýchovy"/>
    <n v="216208"/>
    <x v="104"/>
    <s v="Univerzita Karlova/Právnická fakulta"/>
    <n v="191998447"/>
    <s v="B"/>
    <s v="Přínos k poznání"/>
    <s v="Ondřejková, Jana"/>
    <s v="Vnější limity soudcovské interpretace a argumentace"/>
    <x v="4"/>
    <s v="5.5 Law"/>
    <s v="Law"/>
    <x v="0"/>
    <x v="1"/>
    <n v="0"/>
    <n v="0"/>
    <n v="1"/>
    <n v="0"/>
    <n v="0"/>
    <n v="0"/>
  </r>
  <r>
    <s v="VŠ"/>
    <s v="Ministerstvo školství, mládeže a tělovýchovy"/>
    <n v="216208"/>
    <x v="104"/>
    <s v="Univerzita Karlova/Právnická fakulta"/>
    <n v="191998449"/>
    <s v="B"/>
    <s v="Přínos k poznání"/>
    <s v="Koldinská, Kristina;Tomeš, Igor;Křepelka, Filip"/>
    <s v="Sociální právo EU"/>
    <x v="4"/>
    <s v="5.5 Law"/>
    <s v="Law"/>
    <x v="0"/>
    <x v="1"/>
    <n v="0"/>
    <n v="0"/>
    <n v="1"/>
    <n v="0"/>
    <n v="0"/>
    <n v="0"/>
  </r>
  <r>
    <s v="VŠ"/>
    <s v="Ministerstvo školství, mládeže a tělovýchovy"/>
    <n v="216208"/>
    <x v="104"/>
    <s v="Univerzita Karlova/Právnická fakulta"/>
    <n v="192014060"/>
    <s v="C"/>
    <s v="Přínos k poznání"/>
    <s v="Pauknerová, Monika"/>
    <s v="Czech Republic"/>
    <x v="4"/>
    <s v="5.5 Law"/>
    <s v="Law"/>
    <x v="0"/>
    <x v="1"/>
    <n v="0"/>
    <n v="0"/>
    <n v="1"/>
    <n v="0"/>
    <n v="0"/>
    <n v="0"/>
  </r>
  <r>
    <s v="VŠ"/>
    <s v="Ministerstvo školství, mládeže a tělovýchovy"/>
    <n v="216208"/>
    <x v="104"/>
    <s v="Univerzita Karlova/Právnická fakulta"/>
    <n v="192014073"/>
    <s v="B"/>
    <s v="Přínos k poznání"/>
    <s v="Bláhová, Ivana"/>
    <s v="Rekodifikace trestního práva procesního v letech 1948-1950"/>
    <x v="4"/>
    <s v="5.5 Law"/>
    <s v="Law"/>
    <x v="0"/>
    <x v="1"/>
    <n v="0"/>
    <n v="0"/>
    <n v="1"/>
    <n v="0"/>
    <n v="0"/>
    <n v="0"/>
  </r>
  <r>
    <s v="VŠ"/>
    <s v="Ministerstvo školství, mládeže a tělovýchovy"/>
    <n v="216208"/>
    <x v="104"/>
    <s v="Univerzita Karlova/Právnická fakulta"/>
    <n v="192014166"/>
    <s v="B"/>
    <s v="Přínos k poznání"/>
    <s v="Handrlica, Jakub"/>
    <s v="Transteritoriální správní akty. Studie z mezinárodního správního práva"/>
    <x v="4"/>
    <s v="5.5 Law"/>
    <s v="Law"/>
    <x v="0"/>
    <x v="1"/>
    <n v="0"/>
    <n v="0"/>
    <n v="1"/>
    <n v="0"/>
    <n v="0"/>
    <n v="0"/>
  </r>
  <r>
    <s v="VŠ"/>
    <s v="Ministerstvo školství, mládeže a tělovýchovy"/>
    <n v="216208"/>
    <x v="104"/>
    <s v="Univerzita Karlova/Právnická fakulta"/>
    <n v="192014198"/>
    <s v="J"/>
    <s v="Přínos k poznání"/>
    <s v="Šimák, Filip"/>
    <s v="Public Participation and Environmental Protection in the Building Permit and Land Use Process - Comparison of Oregon and Czech Law"/>
    <x v="4"/>
    <s v="5.5 Law"/>
    <s v="Law"/>
    <x v="0"/>
    <x v="1"/>
    <n v="0"/>
    <n v="0"/>
    <n v="1"/>
    <n v="0"/>
    <n v="0"/>
    <n v="0"/>
  </r>
  <r>
    <s v="VŠ"/>
    <s v="Ministerstvo školství, mládeže a tělovýchovy"/>
    <n v="216208"/>
    <x v="104"/>
    <s v="Univerzita Karlova/Právnická fakulta"/>
    <n v="192014336"/>
    <s v="C"/>
    <s v="Přínos k poznání"/>
    <s v="Kühn, Zdeněk"/>
    <s v="Reasoning of the Czech Constitutional Court"/>
    <x v="4"/>
    <s v="5.5 Law"/>
    <s v="Law"/>
    <x v="0"/>
    <x v="1"/>
    <n v="0"/>
    <n v="0"/>
    <n v="1"/>
    <n v="0"/>
    <n v="0"/>
    <n v="0"/>
  </r>
  <r>
    <s v="VŠ"/>
    <s v="Ministerstvo školství, mládeže a tělovýchovy"/>
    <n v="216208"/>
    <x v="104"/>
    <s v="Univerzita Karlova/Právnická fakulta"/>
    <n v="192014433"/>
    <s v="B"/>
    <s v="Přínos k poznání"/>
    <s v="Ondřej, Jan"/>
    <s v="Právní režimy mořských oblastí : srovnání s kosmem a Antarktidou"/>
    <x v="4"/>
    <s v="5.5 Law"/>
    <s v="-"/>
    <x v="0"/>
    <x v="1"/>
    <n v="0"/>
    <n v="0"/>
    <n v="1"/>
    <n v="0"/>
    <n v="0"/>
    <n v="0"/>
  </r>
  <r>
    <s v="VŠ"/>
    <s v="Ministerstvo školství, mládeže a tělovýchovy"/>
    <n v="216208"/>
    <x v="104"/>
    <s v="Univerzita Karlova/Právnická fakulta"/>
    <n v="192014441"/>
    <s v="B"/>
    <s v="Přínos k poznání"/>
    <s v="Sejkora, Tomáš"/>
    <s v="Finančněprávní nástroje boje proti únikům na dani z přidané hodnoty v prostoru Evropské unie"/>
    <x v="4"/>
    <s v="5.5 Law"/>
    <s v="Law"/>
    <x v="0"/>
    <x v="1"/>
    <n v="0"/>
    <n v="0"/>
    <n v="1"/>
    <n v="0"/>
    <n v="0"/>
    <n v="0"/>
  </r>
  <r>
    <s v="VŠ"/>
    <s v="Ministerstvo školství, mládeže a tělovýchovy"/>
    <n v="216208"/>
    <x v="104"/>
    <s v="Univerzita Karlova/Právnická fakulta"/>
    <n v="192014465"/>
    <s v="J"/>
    <s v="Společenská relevance"/>
    <s v="Troup, Tomáš;Frössel, Andreas"/>
    <s v="Abuse of Principle of Creditor Autonomy in Insolvency Proceedings"/>
    <x v="4"/>
    <s v="5.5 Law"/>
    <s v="Law"/>
    <x v="0"/>
    <x v="1"/>
    <n v="0"/>
    <n v="0"/>
    <n v="1"/>
    <n v="0"/>
    <n v="0"/>
    <n v="0"/>
  </r>
  <r>
    <s v="VŠ"/>
    <s v="Ministerstvo školství, mládeže a tělovýchovy"/>
    <n v="216208"/>
    <x v="104"/>
    <s v="Univerzita Karlova/Právnická fakulta"/>
    <n v="192014569"/>
    <s v="J"/>
    <s v="Přínos k poznání"/>
    <s v="Šmejkal, Václav"/>
    <s v="Cartels by Robots - Current Antitrust Law in Search of an Answer"/>
    <x v="4"/>
    <s v="5.5 Law"/>
    <s v="Law"/>
    <x v="0"/>
    <x v="1"/>
    <n v="0"/>
    <n v="0"/>
    <n v="1"/>
    <n v="0"/>
    <n v="0"/>
    <n v="0"/>
  </r>
  <r>
    <s v="VŠ"/>
    <s v="Ministerstvo školství, mládeže a tělovýchovy"/>
    <n v="216208"/>
    <x v="104"/>
    <s v="Univerzita Karlova/Právnická fakulta"/>
    <n v="192014610"/>
    <s v="C"/>
    <s v="Přínos k poznání"/>
    <s v="Kuklík, Jan;Němeček, Jan"/>
    <s v="Was there an Alternative to the &amp;quot;Transfer&amp;quot; of German Minorities from Czechoslovakia and Poland during the 1939-1944 Discussions on Post-War Europe by the Governments-In-Exile?"/>
    <x v="4"/>
    <s v="5.5 Law"/>
    <s v="Law"/>
    <x v="0"/>
    <x v="1"/>
    <n v="0"/>
    <n v="0"/>
    <n v="1"/>
    <n v="0"/>
    <n v="0"/>
    <n v="0"/>
  </r>
  <r>
    <s v="VŠ"/>
    <s v="Ministerstvo školství, mládeže a tělovýchovy"/>
    <n v="216208"/>
    <x v="104"/>
    <s v="Univerzita Karlova/Právnická fakulta"/>
    <n v="192014613"/>
    <s v="C"/>
    <s v="Přínos k poznání"/>
    <s v="Blažková, Kristina;Chmel, Jan"/>
    <s v="Zahraniční zdroje v rozhodování a argumentaci Ústavního soudu České republiky"/>
    <x v="4"/>
    <s v="5.5 Law"/>
    <s v="Law"/>
    <x v="0"/>
    <x v="1"/>
    <n v="0"/>
    <n v="0"/>
    <n v="1"/>
    <n v="0"/>
    <n v="0"/>
    <n v="0"/>
  </r>
  <r>
    <s v="VŠ"/>
    <s v="Ministerstvo školství, mládeže a tělovýchovy"/>
    <n v="216208"/>
    <x v="104"/>
    <s v="Univerzita Karlova/Právnická fakulta"/>
    <n v="192014636"/>
    <s v="B"/>
    <s v="Přínos k poznání"/>
    <s v="Koldinská, Kristina;Lang, Roman"/>
    <s v="International Encyclopaedia of Laws: Social Security Law. Czech Republic."/>
    <x v="4"/>
    <s v="5.5 Law"/>
    <s v="Law"/>
    <x v="0"/>
    <x v="1"/>
    <n v="0"/>
    <n v="0"/>
    <n v="1"/>
    <n v="0"/>
    <n v="0"/>
    <n v="0"/>
  </r>
  <r>
    <s v="VŠ"/>
    <s v="Ministerstvo školství, mládeže a tělovýchovy"/>
    <n v="216208"/>
    <x v="104"/>
    <s v="Univerzita Karlova/Právnická fakulta"/>
    <n v="192014696"/>
    <s v="J"/>
    <s v="Přínos k poznání"/>
    <s v="Němečková, Daniela"/>
    <s v="Boj o retribuci. Činnost ministrů spravedlnosti 1945-1948"/>
    <x v="4"/>
    <s v="5.5 Law"/>
    <s v="Law"/>
    <x v="0"/>
    <x v="1"/>
    <n v="0"/>
    <n v="0"/>
    <n v="1"/>
    <n v="0"/>
    <n v="0"/>
    <n v="0"/>
  </r>
  <r>
    <s v="VŠ"/>
    <s v="Ministerstvo školství, mládeže a tělovýchovy"/>
    <n v="216208"/>
    <x v="104"/>
    <s v="Univerzita Karlova/Právnická fakulta"/>
    <n v="192035661"/>
    <s v="B"/>
    <s v="Přínos k poznání"/>
    <s v="Kuklík, Jan;Petráš, René"/>
    <s v="Minorities and Law in Czechoslovakia 1918 - 1992"/>
    <x v="4"/>
    <s v="5.5 Law"/>
    <s v="Law"/>
    <x v="0"/>
    <x v="1"/>
    <n v="0"/>
    <n v="0"/>
    <n v="1"/>
    <n v="0"/>
    <n v="0"/>
    <n v="0"/>
  </r>
  <r>
    <s v="VŠ"/>
    <s v="Ministerstvo školství, mládeže a tělovýchovy"/>
    <n v="216208"/>
    <x v="104"/>
    <s v="Univerzita Karlova/Právnická fakulta"/>
    <n v="191998434"/>
    <s v="O"/>
    <s v="Společenská relevance"/>
    <s v="Handrlica, Jakub"/>
    <s v="Odpovědnost státu a přepracování jaderného paliva v zahraničí"/>
    <x v="4"/>
    <s v="5.5 Law"/>
    <s v="Law"/>
    <x v="0"/>
    <x v="2"/>
    <n v="0"/>
    <n v="0"/>
    <n v="0"/>
    <n v="1"/>
    <n v="0"/>
    <n v="0"/>
  </r>
  <r>
    <s v="VŠ"/>
    <s v="Ministerstvo školství, mládeže a tělovýchovy"/>
    <n v="216208"/>
    <x v="104"/>
    <s v="Univerzita Karlova/Právnická fakulta"/>
    <n v="191998443"/>
    <s v="O"/>
    <s v="Přínos k poznání"/>
    <s v="Kysela, Jan"/>
    <s v="Poznámky ke stavu oboru ústavního práva a státovědy"/>
    <x v="4"/>
    <s v="5.5 Law"/>
    <s v="Law"/>
    <x v="0"/>
    <x v="2"/>
    <n v="0"/>
    <n v="0"/>
    <n v="0"/>
    <n v="1"/>
    <n v="0"/>
    <n v="0"/>
  </r>
  <r>
    <s v="VŠ"/>
    <s v="Ministerstvo školství, mládeže a tělovýchovy"/>
    <n v="216208"/>
    <x v="104"/>
    <s v="Univerzita Karlova/Právnická fakulta"/>
    <n v="191998444"/>
    <s v="O"/>
    <s v="Přínos k poznání"/>
    <s v="Kysela, Jan"/>
    <s v="Prosincová ústava v kontextu diachronní komparatistiky"/>
    <x v="4"/>
    <s v="5.5 Law"/>
    <s v="Law"/>
    <x v="0"/>
    <x v="2"/>
    <n v="0"/>
    <n v="0"/>
    <n v="0"/>
    <n v="1"/>
    <n v="0"/>
    <n v="0"/>
  </r>
  <r>
    <s v="VŠ"/>
    <s v="Ministerstvo školství, mládeže a tělovýchovy"/>
    <n v="216208"/>
    <x v="104"/>
    <s v="Univerzita Karlova/Právnická fakulta"/>
    <n v="191998454"/>
    <s v="O"/>
    <s v="Přínos k poznání"/>
    <s v="Píša, Radek"/>
    <s v="Majoritní ústavní přezkum - dvojitá kontroverze v běhu amerických ústavních dějin?"/>
    <x v="4"/>
    <s v="5.5 Law"/>
    <s v="Law"/>
    <x v="0"/>
    <x v="2"/>
    <n v="0"/>
    <n v="0"/>
    <n v="0"/>
    <n v="1"/>
    <n v="0"/>
    <n v="0"/>
  </r>
  <r>
    <s v="VŠ"/>
    <s v="Ministerstvo školství, mládeže a tělovýchovy"/>
    <n v="216208"/>
    <x v="104"/>
    <s v="Univerzita Karlova/Právnická fakulta"/>
    <n v="192014066"/>
    <s v="J"/>
    <s v="Přínos k poznání"/>
    <s v="Bakeš, Milan;Eliáš, Karel"/>
    <s v="K právní kvalifikaci ujednání odporujících cenovým předpisům"/>
    <x v="4"/>
    <s v="5.5 Law"/>
    <s v="Law"/>
    <x v="0"/>
    <x v="2"/>
    <n v="0"/>
    <n v="0"/>
    <n v="0"/>
    <n v="1"/>
    <n v="0"/>
    <n v="0"/>
  </r>
  <r>
    <s v="VŠ"/>
    <s v="Ministerstvo školství, mládeže a tělovýchovy"/>
    <n v="216208"/>
    <x v="104"/>
    <s v="Univerzita Karlova/Právnická fakulta"/>
    <n v="192014068"/>
    <s v="B"/>
    <s v="Společenská relevance"/>
    <s v="Tichý, Luboš;Hrádek, Jiří"/>
    <s v="Deliktní právo"/>
    <x v="4"/>
    <s v="5.5 Law"/>
    <s v="Law"/>
    <x v="0"/>
    <x v="2"/>
    <n v="0"/>
    <n v="0"/>
    <n v="0"/>
    <n v="1"/>
    <n v="0"/>
    <n v="0"/>
  </r>
  <r>
    <s v="VŠ"/>
    <s v="Ministerstvo školství, mládeže a tělovýchovy"/>
    <n v="216208"/>
    <x v="104"/>
    <s v="Univerzita Karlova/Právnická fakulta"/>
    <n v="192014070"/>
    <s v="C"/>
    <s v="Přínos k poznání"/>
    <s v="Čech, Petr"/>
    <s v="Neues tschechisches Recht für faktische Konzerne - vom deutschen Konzernrecht zu Rozenblum oder ein dritter Weg?"/>
    <x v="4"/>
    <s v="5.5 Law"/>
    <s v="Law"/>
    <x v="0"/>
    <x v="2"/>
    <n v="0"/>
    <n v="0"/>
    <n v="0"/>
    <n v="1"/>
    <n v="0"/>
    <n v="0"/>
  </r>
  <r>
    <s v="VŠ"/>
    <s v="Ministerstvo školství, mládeže a tělovýchovy"/>
    <n v="216208"/>
    <x v="104"/>
    <s v="Univerzita Karlova/Právnická fakulta"/>
    <n v="192014097"/>
    <s v="J"/>
    <s v="Přínos k poznání"/>
    <s v="Eichlerová, Kateřina"/>
    <s v="Corporate governance of State-owned enterprises in the Czech Republic"/>
    <x v="4"/>
    <s v="5.5 Law"/>
    <s v="Law"/>
    <x v="0"/>
    <x v="2"/>
    <n v="0"/>
    <n v="0"/>
    <n v="0"/>
    <n v="1"/>
    <n v="0"/>
    <n v="0"/>
  </r>
  <r>
    <s v="VŠ"/>
    <s v="Ministerstvo školství, mládeže a tělovýchovy"/>
    <n v="216208"/>
    <x v="104"/>
    <s v="Univerzita Karlova/Právnická fakulta"/>
    <n v="192014108"/>
    <s v="J"/>
    <s v="Společenská relevance"/>
    <s v="Tretera, Jiří Rajmund;Horák, Záboj"/>
    <s v="Jak by měl vypadat nový zákon o svobodě náboženského vyznání"/>
    <x v="4"/>
    <s v="5.5 Law"/>
    <s v="Law"/>
    <x v="0"/>
    <x v="2"/>
    <n v="0"/>
    <n v="0"/>
    <n v="0"/>
    <n v="1"/>
    <n v="0"/>
    <n v="0"/>
  </r>
  <r>
    <s v="VŠ"/>
    <s v="Ministerstvo školství, mládeže a tělovýchovy"/>
    <n v="216208"/>
    <x v="104"/>
    <s v="Univerzita Karlova/Právnická fakulta"/>
    <n v="192014136"/>
    <s v="J"/>
    <s v="Přínos k poznání"/>
    <s v="Henčeková, Slavomíra"/>
    <s v="Is the Prohibition of Abuse of Law a Legal Principle? : Charles University in Prague Faculty of Law Legal Studies Research Paper"/>
    <x v="4"/>
    <s v="5.5 Law"/>
    <s v="Law"/>
    <x v="0"/>
    <x v="2"/>
    <n v="0"/>
    <n v="0"/>
    <n v="0"/>
    <n v="1"/>
    <n v="0"/>
    <n v="0"/>
  </r>
  <r>
    <s v="VŠ"/>
    <s v="Ministerstvo školství, mládeže a tělovýchovy"/>
    <n v="216208"/>
    <x v="104"/>
    <s v="Univerzita Karlova/Právnická fakulta"/>
    <n v="192014149"/>
    <s v="J"/>
    <s v="Přínos k poznání"/>
    <s v="Kohout, David"/>
    <s v="Statutory Limitation Of Crimes Under International Law: Lessons Taken From The Prosecution Of Nazi Criminals In Germany After 1945 And The New &amp;quot;Demjanjuk Case Law&amp;quot;"/>
    <x v="4"/>
    <s v="5.5 Law"/>
    <s v="Law"/>
    <x v="0"/>
    <x v="2"/>
    <n v="0"/>
    <n v="0"/>
    <n v="0"/>
    <n v="1"/>
    <n v="0"/>
    <n v="0"/>
  </r>
  <r>
    <s v="VŠ"/>
    <s v="Ministerstvo školství, mládeže a tělovýchovy"/>
    <n v="216208"/>
    <x v="104"/>
    <s v="Univerzita Karlova/Právnická fakulta"/>
    <n v="192014150"/>
    <s v="J"/>
    <s v="Přínos k poznání"/>
    <s v="Šustek, Petr;Šolc, Martin"/>
    <s v="Court decisions in wrongful birth cases as possible discrimination against the child"/>
    <x v="4"/>
    <s v="5.5 Law"/>
    <s v="Law"/>
    <x v="0"/>
    <x v="2"/>
    <n v="0"/>
    <n v="0"/>
    <n v="0"/>
    <n v="1"/>
    <n v="0"/>
    <n v="0"/>
  </r>
  <r>
    <s v="VŠ"/>
    <s v="Ministerstvo školství, mládeže a tělovýchovy"/>
    <n v="216208"/>
    <x v="104"/>
    <s v="Univerzita Karlova/Právnická fakulta"/>
    <n v="192014151"/>
    <s v="B"/>
    <s v="Společenská relevance"/>
    <s v="Jelínek, Jiří;Pelc, Vladimír;Heranová, Simona;Galovcová, Ingrid"/>
    <s v="Current Issues Related to the Injured Party and Decision on Damages in the Czech Republic and Slovak Republic"/>
    <x v="4"/>
    <s v="5.5 Law"/>
    <s v="Law"/>
    <x v="0"/>
    <x v="2"/>
    <n v="0"/>
    <n v="0"/>
    <n v="0"/>
    <n v="1"/>
    <n v="0"/>
    <n v="0"/>
  </r>
  <r>
    <s v="VŠ"/>
    <s v="Ministerstvo školství, mládeže a tělovýchovy"/>
    <n v="216208"/>
    <x v="104"/>
    <s v="Univerzita Karlova/Právnická fakulta"/>
    <n v="192014209"/>
    <s v="B"/>
    <s v="Přínos k poznání"/>
    <s v="Drábková, Tereza"/>
    <s v="Doručování ve správním řízení se zaměřením na elektronické formy komunikace"/>
    <x v="4"/>
    <s v="5.5 Law"/>
    <s v="Law"/>
    <x v="0"/>
    <x v="2"/>
    <n v="0"/>
    <n v="0"/>
    <n v="0"/>
    <n v="1"/>
    <n v="0"/>
    <n v="0"/>
  </r>
  <r>
    <s v="VŠ"/>
    <s v="Ministerstvo školství, mládeže a tělovýchovy"/>
    <n v="216208"/>
    <x v="104"/>
    <s v="Univerzita Karlova/Právnická fakulta"/>
    <n v="192014253"/>
    <s v="B"/>
    <s v="Společenská relevance"/>
    <s v="Prášková, Helena"/>
    <s v="Nové přestupkové právo"/>
    <x v="4"/>
    <s v="5.5 Law"/>
    <s v="Law"/>
    <x v="0"/>
    <x v="2"/>
    <n v="0"/>
    <n v="0"/>
    <n v="0"/>
    <n v="1"/>
    <n v="0"/>
    <n v="0"/>
  </r>
  <r>
    <s v="VŠ"/>
    <s v="Ministerstvo školství, mládeže a tělovýchovy"/>
    <n v="216208"/>
    <x v="104"/>
    <s v="Univerzita Karlova/Právnická fakulta"/>
    <n v="192014278"/>
    <s v="J"/>
    <s v="Společenská relevance"/>
    <s v="Šámal, Pavel;Deáková, Katarína"/>
    <s v="Teoretické a praktické aspekty spojené se správou justice"/>
    <x v="4"/>
    <s v="5.5 Law"/>
    <s v="Law"/>
    <x v="0"/>
    <x v="2"/>
    <n v="0"/>
    <n v="0"/>
    <n v="0"/>
    <n v="1"/>
    <n v="0"/>
    <n v="0"/>
  </r>
  <r>
    <s v="VŠ"/>
    <s v="Ministerstvo školství, mládeže a tělovýchovy"/>
    <n v="216208"/>
    <x v="104"/>
    <s v="Univerzita Karlova/Právnická fakulta"/>
    <n v="192014285"/>
    <s v="B"/>
    <s v="Přínos k poznání"/>
    <s v="Hobza, Martin"/>
    <s v="Investiční služby v právní teorii a praxi"/>
    <x v="4"/>
    <s v="5.5 Law"/>
    <s v="-"/>
    <x v="0"/>
    <x v="2"/>
    <n v="0"/>
    <n v="0"/>
    <n v="0"/>
    <n v="1"/>
    <n v="0"/>
    <n v="0"/>
  </r>
  <r>
    <s v="VŠ"/>
    <s v="Ministerstvo školství, mládeže a tělovýchovy"/>
    <n v="216208"/>
    <x v="104"/>
    <s v="Univerzita Karlova/Právnická fakulta"/>
    <n v="192014286"/>
    <s v="J"/>
    <s v="Přínos k poznání"/>
    <s v="Handrlica, Jakub"/>
    <s v="&amp;quot;Inter-administrativní pouto&amp;quot; správních aktů v předpisech unijního práva"/>
    <x v="4"/>
    <s v="5.5 Law"/>
    <s v="Law"/>
    <x v="0"/>
    <x v="2"/>
    <n v="0"/>
    <n v="0"/>
    <n v="0"/>
    <n v="1"/>
    <n v="0"/>
    <n v="0"/>
  </r>
  <r>
    <s v="VŠ"/>
    <s v="Ministerstvo školství, mládeže a tělovýchovy"/>
    <n v="216208"/>
    <x v="104"/>
    <s v="Univerzita Karlova/Právnická fakulta"/>
    <n v="192014344"/>
    <s v="B"/>
    <s v="Přínos k poznání"/>
    <s v="Skřejpek, Michal;Bělovský, Petr;Šejdl, Jan;Falada, David"/>
    <s v="Římské právo v občanském zákoníku : Komentář a prameny : Věcná práva"/>
    <x v="4"/>
    <s v="5.5 Law"/>
    <s v="Law"/>
    <x v="0"/>
    <x v="2"/>
    <n v="0"/>
    <n v="0"/>
    <n v="0"/>
    <n v="1"/>
    <n v="0"/>
    <n v="0"/>
  </r>
  <r>
    <s v="VŠ"/>
    <s v="Ministerstvo školství, mládeže a tělovýchovy"/>
    <n v="216208"/>
    <x v="104"/>
    <s v="Univerzita Karlova/Právnická fakulta"/>
    <n v="192014407"/>
    <s v="J"/>
    <s v="Přínos k poznání"/>
    <s v="Hradský, Kamil"/>
    <s v="Prezident Ruské federace v rozhodnutích Ústavního soudu Ruské federace"/>
    <x v="4"/>
    <s v="5.5 Law"/>
    <s v="Law"/>
    <x v="0"/>
    <x v="2"/>
    <n v="0"/>
    <n v="0"/>
    <n v="0"/>
    <n v="1"/>
    <n v="0"/>
    <n v="0"/>
  </r>
  <r>
    <s v="VŠ"/>
    <s v="Ministerstvo školství, mládeže a tělovýchovy"/>
    <n v="216208"/>
    <x v="104"/>
    <s v="Univerzita Karlova/Právnická fakulta"/>
    <n v="192014422"/>
    <s v="B"/>
    <s v="Přínos k poznání"/>
    <s v="Jelínek, Jiří;Tlapák Navrátilová, Jana;Pelc, Vladimír;Ivor, Jaroslav;Polák, Peter;Šimovček, Ivan;Záhora, Jozef"/>
    <s v="Principles of Modern Criminal Procedure"/>
    <x v="4"/>
    <s v="5.5 Law"/>
    <s v="Law"/>
    <x v="0"/>
    <x v="2"/>
    <n v="0"/>
    <n v="0"/>
    <n v="0"/>
    <n v="1"/>
    <n v="0"/>
    <n v="0"/>
  </r>
  <r>
    <s v="VŠ"/>
    <s v="Ministerstvo školství, mládeže a tělovýchovy"/>
    <n v="216208"/>
    <x v="104"/>
    <s v="Univerzita Karlova/Právnická fakulta"/>
    <n v="192014456"/>
    <s v="C"/>
    <s v="Přínos k poznání"/>
    <s v="Brodec, Jan"/>
    <s v="Determination of Applicable Law in International Insolvency Proceedings"/>
    <x v="4"/>
    <s v="5.5 Law"/>
    <s v="Law"/>
    <x v="0"/>
    <x v="2"/>
    <n v="0"/>
    <n v="0"/>
    <n v="0"/>
    <n v="1"/>
    <n v="0"/>
    <n v="0"/>
  </r>
  <r>
    <s v="VŠ"/>
    <s v="Ministerstvo školství, mládeže a tělovýchovy"/>
    <n v="216208"/>
    <x v="104"/>
    <s v="Univerzita Karlova/Právnická fakulta"/>
    <n v="192014463"/>
    <s v="C"/>
    <s v="Přínos k poznání"/>
    <s v="Sik - Simon, Rita Ildikó"/>
    <s v="Study to support the Fitness Check of EU Consumer law - Country report CZECH REPUBLIC"/>
    <x v="4"/>
    <s v="5.5 Law"/>
    <s v="Law"/>
    <x v="0"/>
    <x v="2"/>
    <n v="0"/>
    <n v="0"/>
    <n v="0"/>
    <n v="1"/>
    <n v="0"/>
    <n v="0"/>
  </r>
  <r>
    <s v="VŠ"/>
    <s v="Ministerstvo školství, mládeže a tělovýchovy"/>
    <n v="216208"/>
    <x v="104"/>
    <s v="Univerzita Karlova/Právnická fakulta"/>
    <n v="192014536"/>
    <s v="J"/>
    <s v="Přínos k poznání"/>
    <s v="Šelleng, Dalibor"/>
    <s v="K využití hypnózy při objasňování trestné činnosti"/>
    <x v="4"/>
    <s v="5.5 Law"/>
    <s v="Law"/>
    <x v="0"/>
    <x v="2"/>
    <n v="0"/>
    <n v="0"/>
    <n v="0"/>
    <n v="1"/>
    <n v="0"/>
    <n v="0"/>
  </r>
  <r>
    <s v="VŠ"/>
    <s v="Ministerstvo školství, mládeže a tělovýchovy"/>
    <n v="216208"/>
    <x v="104"/>
    <s v="Univerzita Karlova/Právnická fakulta"/>
    <n v="191998427"/>
    <s v="O"/>
    <s v="Přínos k poznání"/>
    <s v="Beran, Karel"/>
    <s v="Osoba v právu z hlediska Vídeňské a Brněnské právní školy"/>
    <x v="4"/>
    <s v="5.5 Law"/>
    <s v="Law"/>
    <x v="0"/>
    <x v="3"/>
    <n v="0"/>
    <n v="0"/>
    <n v="0"/>
    <n v="0"/>
    <n v="1"/>
    <n v="0"/>
  </r>
  <r>
    <s v="VŠ"/>
    <s v="Ministerstvo školství, mládeže a tělovýchovy"/>
    <n v="216208"/>
    <x v="104"/>
    <s v="Univerzita Karlova/Právnická fakulta"/>
    <n v="192014158"/>
    <s v="J"/>
    <s v="Přínos k poznání"/>
    <s v="Bažantová, Ilona"/>
    <s v="Experience of Inflation Targeting in the Czech Republic"/>
    <x v="4"/>
    <s v="5.5 Law"/>
    <s v="Law"/>
    <x v="0"/>
    <x v="3"/>
    <n v="0"/>
    <n v="0"/>
    <n v="0"/>
    <n v="0"/>
    <n v="1"/>
    <n v="0"/>
  </r>
  <r>
    <s v="VŠ"/>
    <s v="Ministerstvo školství, mládeže a tělovýchovy"/>
    <n v="216208"/>
    <x v="104"/>
    <s v="Univerzita Karlova/Právnická fakulta"/>
    <n v="192014275"/>
    <s v="J"/>
    <s v="Společenská relevance"/>
    <s v="Handrlica, Jakub"/>
    <s v="&amp;quot;THE PRIMARY RESPONSIBILITY OF THE LICENCE HOLDER&amp;quot;: A PRINCIPLE OF EUROPEAN NUCLEAR LAW"/>
    <x v="4"/>
    <s v="5.5 Law"/>
    <s v="Law"/>
    <x v="0"/>
    <x v="3"/>
    <n v="0"/>
    <n v="0"/>
    <n v="0"/>
    <n v="0"/>
    <n v="1"/>
    <n v="0"/>
  </r>
  <r>
    <s v="VŠ"/>
    <s v="Ministerstvo školství, mládeže a tělovýchovy"/>
    <n v="216208"/>
    <x v="104"/>
    <s v="Univerzita Karlova/Právnická fakulta"/>
    <n v="192014322"/>
    <s v="J"/>
    <s v="Společenská relevance"/>
    <s v="Tomášek, Michal"/>
    <s v="Odraz říjnové revoluce v právních systémech Dálného východu"/>
    <x v="4"/>
    <s v="5.5 Law"/>
    <s v="Law"/>
    <x v="0"/>
    <x v="3"/>
    <n v="0"/>
    <n v="0"/>
    <n v="0"/>
    <n v="0"/>
    <n v="1"/>
    <n v="0"/>
  </r>
  <r>
    <s v="VŠ"/>
    <s v="Ministerstvo školství, mládeže a tělovýchovy"/>
    <n v="216208"/>
    <x v="104"/>
    <s v="Univerzita Karlova/Právnická fakulta"/>
    <n v="192014457"/>
    <s v="C"/>
    <s v="Přínos k poznání"/>
    <s v="Brodec, Jan;Pauknerová, Monika;Pfeiffer, Magdalena"/>
    <s v="International Insolvency Law in the Czech Legal System"/>
    <x v="4"/>
    <s v="5.5 Law"/>
    <s v="Law"/>
    <x v="0"/>
    <x v="3"/>
    <n v="0"/>
    <n v="0"/>
    <n v="0"/>
    <n v="0"/>
    <n v="1"/>
    <n v="0"/>
  </r>
  <r>
    <s v="VŠ"/>
    <s v="Ministerstvo školství, mládeže a tělovýchovy"/>
    <n v="216208"/>
    <x v="104"/>
    <s v="Univerzita Karlova/Právnická fakulta"/>
    <n v="192014564"/>
    <s v="C"/>
    <s v="Přínos k poznání"/>
    <s v="Elischer, David;Infantino, Marta;Zervogianni, Eleni"/>
    <s v="Causation in European Tort Law"/>
    <x v="4"/>
    <s v="5.5 Law"/>
    <s v="Law"/>
    <x v="0"/>
    <x v="3"/>
    <n v="0"/>
    <n v="0"/>
    <n v="0"/>
    <n v="0"/>
    <n v="1"/>
    <n v="0"/>
  </r>
  <r>
    <s v="VŠ"/>
    <s v="Ministerstvo školství, mládeže a tělovýchovy"/>
    <n v="216208"/>
    <x v="104"/>
    <s v="Univerzita Karlova/Právnická fakulta"/>
    <n v="192014607"/>
    <s v="C"/>
    <s v="Přínos k poznání"/>
    <s v="Šturma, Pavel"/>
    <s v="Vers la penalisation du droit international des droits l&amp;apos;homme?"/>
    <x v="4"/>
    <s v="5.5 Law"/>
    <s v="Law"/>
    <x v="0"/>
    <x v="3"/>
    <n v="0"/>
    <n v="0"/>
    <n v="0"/>
    <n v="0"/>
    <n v="1"/>
    <n v="0"/>
  </r>
  <r>
    <s v="VŠ"/>
    <s v="Ministerstvo školství, mládeže a tělovýchovy"/>
    <n v="216208"/>
    <x v="104"/>
    <s v="Univerzita Karlova/Právnická fakulta"/>
    <n v="192014702"/>
    <s v="C"/>
    <s v="Společenská relevance"/>
    <s v="Štefko, Martin"/>
    <s v="Social Media in the Workplace (Bărbulescu v. Romania, ECHR, 61496/08"/>
    <x v="4"/>
    <s v="5.5 Law"/>
    <s v="Law"/>
    <x v="0"/>
    <x v="3"/>
    <n v="0"/>
    <n v="0"/>
    <n v="0"/>
    <n v="0"/>
    <n v="1"/>
    <n v="0"/>
  </r>
  <r>
    <s v="VŠ"/>
    <s v="Ministerstvo školství, mládeže a tělovýchovy"/>
    <n v="216208"/>
    <x v="104"/>
    <s v="Univerzita Karlova/Fakulta sociálních věd"/>
    <n v="191954831"/>
    <s v="C"/>
    <s v="Přínos k poznání"/>
    <s v="Horák, Slavomír;Polese, Abel"/>
    <s v="Personality Cults and Nation-Building in Turkmenistan"/>
    <x v="4"/>
    <s v="5.6 Political science"/>
    <s v="Political science"/>
    <x v="0"/>
    <x v="0"/>
    <n v="0"/>
    <n v="1"/>
    <n v="0"/>
    <n v="0"/>
    <n v="0"/>
    <n v="0"/>
  </r>
  <r>
    <s v="VŠ"/>
    <s v="Ministerstvo školství, mládeže a tělovýchovy"/>
    <n v="216208"/>
    <x v="104"/>
    <s v="Univerzita Karlova/Fakulta sociálních věd"/>
    <n v="191998482"/>
    <s v="B"/>
    <s v="Přínos k poznání"/>
    <s v="Weiss, Tomáš"/>
    <s v="Promoting National Priorities in EU Foreign Policy: The Czech Republic&amp;apos;s Foreign Policy in the EU"/>
    <x v="4"/>
    <s v="5.6 Political science"/>
    <s v="Political science"/>
    <x v="0"/>
    <x v="0"/>
    <n v="0"/>
    <n v="1"/>
    <n v="0"/>
    <n v="0"/>
    <n v="0"/>
    <n v="0"/>
  </r>
  <r>
    <s v="VŠ"/>
    <s v="Ministerstvo školství, mládeže a tělovýchovy"/>
    <n v="216208"/>
    <x v="104"/>
    <s v="Univerzita Karlova/Fakulta sociálních věd"/>
    <n v="192014896"/>
    <s v="B"/>
    <s v="Přínos k poznání"/>
    <s v="Souleimanov, Emil;Aliyev, Huseyn"/>
    <s v="How Socio-Cultural Codes Shaped Violent Mobilization and Pro-Insurgent Support in the Chechen Wars"/>
    <x v="4"/>
    <s v="5.6 Political science"/>
    <s v="Political science"/>
    <x v="0"/>
    <x v="0"/>
    <n v="0"/>
    <n v="1"/>
    <n v="0"/>
    <n v="0"/>
    <n v="0"/>
    <n v="0"/>
  </r>
  <r>
    <s v="VŠ"/>
    <s v="Ministerstvo školství, mládeže a tělovýchovy"/>
    <n v="216208"/>
    <x v="104"/>
    <s v="Univerzita Karlova/Fakulta sociálních věd"/>
    <n v="191953334"/>
    <s v="B"/>
    <s v="Přínos k poznání"/>
    <s v="Ludvík, Jan"/>
    <s v="Nuclear Asymmetry and Deterrence : Theory, Policy and History"/>
    <x v="4"/>
    <s v="5.6 Political science"/>
    <s v="Political science"/>
    <x v="0"/>
    <x v="1"/>
    <n v="0"/>
    <n v="0"/>
    <n v="1"/>
    <n v="0"/>
    <n v="0"/>
    <n v="0"/>
  </r>
  <r>
    <s v="VŠ"/>
    <s v="Ministerstvo školství, mládeže a tělovýchovy"/>
    <n v="216208"/>
    <x v="104"/>
    <s v="Univerzita Karlova/Fakulta sociálních věd"/>
    <n v="191954848"/>
    <s v="B"/>
    <s v="Přínos k poznání"/>
    <s v="Kolmaš, Michal"/>
    <s v="Spolupráce napříč tradicemi"/>
    <x v="4"/>
    <s v="5.6 Political science"/>
    <s v="Political science"/>
    <x v="0"/>
    <x v="1"/>
    <n v="0"/>
    <n v="0"/>
    <n v="1"/>
    <n v="0"/>
    <n v="0"/>
    <n v="0"/>
  </r>
  <r>
    <s v="VŠ"/>
    <s v="Ministerstvo školství, mládeže a tělovýchovy"/>
    <n v="216208"/>
    <x v="104"/>
    <s v="Univerzita Karlova/Fakulta sociálních věd"/>
    <n v="191954930"/>
    <s v="J"/>
    <s v="Přínos k poznání"/>
    <s v="Young, Mitchell;Sorensen, Mads;Bloch, Carter"/>
    <s v="Excellence in the knowledge-based economy: from scientific to research excellence"/>
    <x v="4"/>
    <s v="5.6 Political science"/>
    <s v="Political science"/>
    <x v="0"/>
    <x v="1"/>
    <n v="0"/>
    <n v="0"/>
    <n v="1"/>
    <n v="0"/>
    <n v="0"/>
    <n v="0"/>
  </r>
  <r>
    <s v="VŠ"/>
    <s v="Ministerstvo školství, mládeže a tělovýchovy"/>
    <n v="216208"/>
    <x v="104"/>
    <s v="Univerzita Karlova/Fakulta sociálních věd"/>
    <n v="191954988"/>
    <s v="C"/>
    <s v="Přínos k poznání"/>
    <s v="Potůček, Martin;Rudolfová, Veronika"/>
    <s v="The Role of Politicians and Experts in the Preparation of the Czech Pension Reform"/>
    <x v="4"/>
    <s v="5.6 Political science"/>
    <s v="Public administration"/>
    <x v="0"/>
    <x v="1"/>
    <n v="0"/>
    <n v="0"/>
    <n v="1"/>
    <n v="0"/>
    <n v="0"/>
    <n v="0"/>
  </r>
  <r>
    <s v="VŠ"/>
    <s v="Ministerstvo školství, mládeže a tělovýchovy"/>
    <n v="216208"/>
    <x v="104"/>
    <s v="Univerzita Karlova/Fakulta sociálních věd"/>
    <n v="191998489"/>
    <s v="B"/>
    <s v="Přínos k poznání"/>
    <s v="Riegl, Martin;Doboš, Bohumil;Bečka, Jan;Landovský, Jakub;Rosůlek, Přemysl;Berg, Eiki;Caspersen, Nina;Fabry, Mikulas;Jakša, Urban;Kopeček, Vincenc;Czulda, Robert;Bar, Shmuel;Rudincová, Kateřina;Baar, Vladimír"/>
    <s v="Unrecognized States and Secession in the 21st Century"/>
    <x v="4"/>
    <s v="5.6 Political science"/>
    <s v="Political science"/>
    <x v="0"/>
    <x v="1"/>
    <n v="0"/>
    <n v="0"/>
    <n v="1"/>
    <n v="0"/>
    <n v="0"/>
    <n v="0"/>
  </r>
  <r>
    <s v="VŠ"/>
    <s v="Ministerstvo školství, mládeže a tělovýchovy"/>
    <n v="216208"/>
    <x v="104"/>
    <s v="Univerzita Karlova/Fakulta sociálních věd"/>
    <n v="192014900"/>
    <s v="B"/>
    <s v="Přínos k poznání"/>
    <s v="Souleimanov, Emil"/>
    <s v="The North Caucasus Insurgency: Dead or Alive?"/>
    <x v="4"/>
    <s v="5.6 Political science"/>
    <s v="Political science"/>
    <x v="0"/>
    <x v="1"/>
    <n v="0"/>
    <n v="0"/>
    <n v="1"/>
    <n v="0"/>
    <n v="0"/>
    <n v="0"/>
  </r>
  <r>
    <s v="VŠ"/>
    <s v="Ministerstvo školství, mládeže a tělovýchovy"/>
    <n v="216208"/>
    <x v="104"/>
    <s v="Univerzita Karlova/Fakulta sociálních věd"/>
    <n v="191953330"/>
    <s v="C"/>
    <s v="Přínos k poznání"/>
    <s v="Novotný, Vilém;Perottino, Michel;Polášek, Martin"/>
    <s v="Political parties and the policy agenda"/>
    <x v="4"/>
    <s v="5.6 Political science"/>
    <s v="Political science"/>
    <x v="0"/>
    <x v="2"/>
    <n v="0"/>
    <n v="0"/>
    <n v="0"/>
    <n v="1"/>
    <n v="0"/>
    <n v="0"/>
  </r>
  <r>
    <s v="VŠ"/>
    <s v="Ministerstvo školství, mládeže a tělovýchovy"/>
    <n v="216208"/>
    <x v="104"/>
    <s v="Univerzita Karlova/Fakulta sociálních věd"/>
    <n v="191954810"/>
    <s v="B"/>
    <s v="Přínos k poznání"/>
    <s v="Frič, Pavol;Katuščák, Tamara;Mička, Pavel;Skála, Vít"/>
    <s v="Občanský sektor v ohrožení?"/>
    <x v="4"/>
    <s v="5.6 Political science"/>
    <s v="Public administration"/>
    <x v="0"/>
    <x v="2"/>
    <n v="0"/>
    <n v="0"/>
    <n v="0"/>
    <n v="1"/>
    <n v="0"/>
    <n v="0"/>
  </r>
  <r>
    <s v="VŠ"/>
    <s v="Ministerstvo školství, mládeže a tělovýchovy"/>
    <n v="216208"/>
    <x v="104"/>
    <s v="Univerzita Karlova/Fakulta sociálních věd"/>
    <n v="191955015"/>
    <s v="B"/>
    <s v="Přínos k poznání"/>
    <s v="Hornek, Jakub"/>
    <s v="Politické dopady zadlužování malých obcí v České republice : Případová studie Karlovarského kraje 2010-2014"/>
    <x v="4"/>
    <s v="5.6 Political science"/>
    <s v="Political science"/>
    <x v="0"/>
    <x v="2"/>
    <n v="0"/>
    <n v="0"/>
    <n v="0"/>
    <n v="1"/>
    <n v="0"/>
    <n v="0"/>
  </r>
  <r>
    <s v="VŠ"/>
    <s v="Ministerstvo školství, mládeže a tělovýchovy"/>
    <n v="216208"/>
    <x v="104"/>
    <s v="Univerzita Karlova/Fakulta sociálních věd"/>
    <n v="192014786"/>
    <s v="C"/>
    <s v="Přínos k poznání"/>
    <s v="Jüptner, Petr"/>
    <s v="Debating directly elected mayors in the Czech Republic : political games and missing expertise?"/>
    <x v="4"/>
    <s v="5.6 Political science"/>
    <s v="Political science"/>
    <x v="0"/>
    <x v="2"/>
    <n v="0"/>
    <n v="0"/>
    <n v="0"/>
    <n v="1"/>
    <n v="0"/>
    <n v="0"/>
  </r>
  <r>
    <s v="VŠ"/>
    <s v="Ministerstvo školství, mládeže a tělovýchovy"/>
    <n v="216208"/>
    <x v="104"/>
    <s v="Univerzita Karlova/Přírodovědecká fakulta"/>
    <n v="191998725"/>
    <s v="B"/>
    <s v="Přínos k poznání"/>
    <s v="Pavlínek, Petr"/>
    <s v="Dependent Growth: Foreign Investment and the Development of the Automotive Industry in East-Central Europe"/>
    <x v="4"/>
    <s v="5.7 Social and economic geography"/>
    <s v="Cultural and economic geography"/>
    <x v="0"/>
    <x v="5"/>
    <n v="1"/>
    <n v="0"/>
    <n v="0"/>
    <n v="0"/>
    <n v="0"/>
    <n v="0"/>
  </r>
  <r>
    <s v="VŠ"/>
    <s v="Ministerstvo školství, mládeže a tělovýchovy"/>
    <n v="216208"/>
    <x v="104"/>
    <s v="Univerzita Karlova/Přírodovědecká fakulta"/>
    <n v="192029079"/>
    <s v="C"/>
    <s v="Přínos k poznání"/>
    <s v="Parrilli, Mario Davide;Blažek, Jiří"/>
    <s v="Clusters, industrial districts and the impact of their growing intersection with global value chains"/>
    <x v="4"/>
    <s v="5.7 Social and economic geography"/>
    <s v="Cultural and economic geography"/>
    <x v="0"/>
    <x v="5"/>
    <n v="1"/>
    <n v="0"/>
    <n v="0"/>
    <n v="0"/>
    <n v="0"/>
    <n v="0"/>
  </r>
  <r>
    <s v="VŠ"/>
    <s v="Ministerstvo školství, mládeže a tělovýchovy"/>
    <n v="216208"/>
    <x v="104"/>
    <s v="Univerzita Karlova/Přírodovědecká fakulta"/>
    <n v="191881218"/>
    <s v="B"/>
    <s v="Přínos k poznání"/>
    <s v="Spilková, Jana"/>
    <s v="Alternativní potravinové sítě: Česká cesta"/>
    <x v="4"/>
    <s v="5.7 Social and economic geography"/>
    <s v="Cultural and economic geography"/>
    <x v="0"/>
    <x v="0"/>
    <n v="0"/>
    <n v="1"/>
    <n v="0"/>
    <n v="0"/>
    <n v="0"/>
    <n v="0"/>
  </r>
  <r>
    <s v="VŠ"/>
    <s v="Ministerstvo školství, mládeže a tělovýchovy"/>
    <n v="216208"/>
    <x v="104"/>
    <s v="Univerzita Karlova/Přírodovědecká fakulta"/>
    <n v="191998674"/>
    <s v="B"/>
    <s v="Přínos k poznání"/>
    <s v="Havlíček, Tomáš;Klingorová, Kamila;Lysák, Jakub"/>
    <s v="Atlas náboženství Česka"/>
    <x v="4"/>
    <s v="5.7 Social and economic geography"/>
    <s v="Cultural and economic geography"/>
    <x v="0"/>
    <x v="0"/>
    <n v="0"/>
    <n v="1"/>
    <n v="0"/>
    <n v="0"/>
    <n v="0"/>
    <n v="0"/>
  </r>
  <r>
    <s v="VŠ"/>
    <s v="Ministerstvo školství, mládeže a tělovýchovy"/>
    <n v="216208"/>
    <x v="104"/>
    <s v="Univerzita Karlova/Přírodovědecká fakulta"/>
    <n v="191998866"/>
    <s v="B"/>
    <s v="Přínos k poznání"/>
    <s v="Ouředníček, Martin;Jíchová, Jana;Dvořáková, Nina;Sýkora, Jan;Špačková, Petra;Přidalová, Ivana;Svoboda, Peter;Koloušek, Petr;Nemeškal, Jiří"/>
    <s v="Sociální prostředí Prahy: město na prahu 21. století"/>
    <x v="4"/>
    <s v="5.7 Social and economic geography"/>
    <s v="Cultural and economic geography"/>
    <x v="0"/>
    <x v="0"/>
    <n v="0"/>
    <n v="1"/>
    <n v="0"/>
    <n v="0"/>
    <n v="0"/>
    <n v="0"/>
  </r>
  <r>
    <s v="VŠ"/>
    <s v="Ministerstvo školství, mládeže a tělovýchovy"/>
    <n v="216208"/>
    <x v="104"/>
    <s v="Univerzita Karlova/Přírodovědecká fakulta"/>
    <n v="192028600"/>
    <s v="B"/>
    <s v="Přínos k poznání"/>
    <s v="Ouředníček, Martin;Jíchová, Jana;Pospíšilová, Lucie;Hampl, Martin;Kalecký, Lukáš;Kážmér, Ladislav;Klsák, Adam;Kopecká, Zuzana;Kupková, Lucie;Marada, Miroslav;Müller, Jan;Musil, Jiří;Nemeškal, Jiří;Netrdová, Pavlína;Novák, Jakub;Perlín, Radim;Přidalová, Iv"/>
    <s v="Historický atlas obyvatelstva českých zemí"/>
    <x v="4"/>
    <s v="5.7 Social and economic geography"/>
    <s v="Cultural and economic geography"/>
    <x v="0"/>
    <x v="0"/>
    <n v="0"/>
    <n v="1"/>
    <n v="0"/>
    <n v="0"/>
    <n v="0"/>
    <n v="0"/>
  </r>
  <r>
    <s v="VŠ"/>
    <s v="Ministerstvo školství, mládeže a tělovýchovy"/>
    <n v="216208"/>
    <x v="104"/>
    <s v="Univerzita Karlova/Přírodovědecká fakulta"/>
    <n v="192029095"/>
    <s v="B"/>
    <s v="Přínos k poznání"/>
    <s v="Hasman, Jiří;Novotný, Josef"/>
    <s v="Kdo, odkud, kam a s kým: prostorová příbuznost migračních skupin na globální, národní i lokální úrovni"/>
    <x v="4"/>
    <s v="5.7 Social and economic geography"/>
    <s v="Cultural and economic geography"/>
    <x v="0"/>
    <x v="0"/>
    <n v="0"/>
    <n v="1"/>
    <n v="0"/>
    <n v="0"/>
    <n v="0"/>
    <n v="0"/>
  </r>
  <r>
    <s v="VŠ"/>
    <s v="Ministerstvo školství, mládeže a tělovýchovy"/>
    <n v="216208"/>
    <x v="104"/>
    <s v="Univerzita Karlova/Přírodovědecká fakulta"/>
    <n v="192029454"/>
    <s v="B"/>
    <s v="Přínos k poznání"/>
    <s v="Santana, Paula;Costa, Cláudia;Freitas, Ángela;Stefanik, Iwa;Quintal, Carlota;Bana e Costa, Carlos;Borrell, Carme;Dzúrová, Dagmar;Drbohlav, Dušan;Lustigová, Michala"/>
    <s v="Atlas of population health in European Union regions"/>
    <x v="4"/>
    <s v="5.7 Social and economic geography"/>
    <s v="Cultural and economic geography"/>
    <x v="0"/>
    <x v="0"/>
    <n v="0"/>
    <n v="1"/>
    <n v="0"/>
    <n v="0"/>
    <n v="0"/>
    <n v="0"/>
  </r>
  <r>
    <s v="VŠ"/>
    <s v="Ministerstvo školství, mládeže a tělovýchovy"/>
    <n v="216208"/>
    <x v="104"/>
    <s v="Univerzita Karlova/Přírodovědecká fakulta"/>
    <n v="192029455"/>
    <s v="B"/>
    <s v="Společenská relevance"/>
    <s v="Santana, Paula;Freitas, Angela;Costa, Claudia;Krafft, Thomas;Pilot, Eva;Morrison, Joana;Oliveira, Mónica;Seidlová, Markéta;Lustigová, Michala;Dzúrová, Dagmar"/>
    <s v="Promoting population health and equity in Europe: from evidence to policy"/>
    <x v="4"/>
    <s v="5.7 Social and economic geography"/>
    <s v="Cultural and economic geography"/>
    <x v="0"/>
    <x v="0"/>
    <n v="0"/>
    <n v="1"/>
    <n v="0"/>
    <n v="0"/>
    <n v="0"/>
    <n v="0"/>
  </r>
  <r>
    <s v="VŠ"/>
    <s v="Ministerstvo školství, mládeže a tělovýchovy"/>
    <n v="216208"/>
    <x v="104"/>
    <s v="Univerzita Karlova/Přírodovědecká fakulta"/>
    <n v="191880963"/>
    <s v="C"/>
    <s v="Přínos k poznání"/>
    <s v="Centeri, Csaba;Renes, Hans;Roth, Michael;Kruse, Alexandra;Eiter, Sebastian;Kapfer, Jutta;Santoro, Antonio;Agnoletti, Mauro;Emanueli, Francesca;Sigura, Maurizia;Slámová, Martina;Dobrovodská, Marta;Štefunková, Dagmar;Kučera, Zdeněk;Saláta, Dénes;Varga, Anna"/>
    <s v="Wooded grasslands as part of the European agricultural heritage"/>
    <x v="4"/>
    <s v="5.7 Social and economic geography"/>
    <s v="Cultural and economic geography"/>
    <x v="0"/>
    <x v="1"/>
    <n v="0"/>
    <n v="0"/>
    <n v="1"/>
    <n v="0"/>
    <n v="0"/>
    <n v="0"/>
  </r>
  <r>
    <s v="VŠ"/>
    <s v="Ministerstvo školství, mládeže a tělovýchovy"/>
    <n v="216208"/>
    <x v="104"/>
    <s v="Univerzita Karlova/Přírodovědecká fakulta"/>
    <n v="192029676"/>
    <s v="C"/>
    <s v="Přínos k poznání"/>
    <s v="Seidlová, Markéta"/>
    <s v="The Attitude of Local Governments Towards Immigrants: Paris and Montreal Compared"/>
    <x v="4"/>
    <s v="5.7 Social and economic geography"/>
    <s v="Cultural and economic geography"/>
    <x v="0"/>
    <x v="1"/>
    <n v="0"/>
    <n v="0"/>
    <n v="1"/>
    <n v="0"/>
    <n v="0"/>
    <n v="0"/>
  </r>
  <r>
    <s v="VŠ"/>
    <s v="Ministerstvo školství, mládeže a tělovýchovy"/>
    <n v="216208"/>
    <x v="104"/>
    <s v="Univerzita Karlova/Fakulta sociálních věd"/>
    <n v="192014890"/>
    <s v="B"/>
    <s v="Přínos k poznání"/>
    <s v="Carpentier, Nico"/>
    <s v="The Discursive-Material Knot: Cyprus in Conflict and Community Media Participation"/>
    <x v="4"/>
    <s v="5.8 Media and communications"/>
    <s v="Media and socio-cultural communication "/>
    <x v="0"/>
    <x v="5"/>
    <n v="1"/>
    <n v="0"/>
    <n v="0"/>
    <n v="0"/>
    <n v="0"/>
    <n v="0"/>
  </r>
  <r>
    <s v="VŠ"/>
    <s v="Ministerstvo školství, mládeže a tělovýchovy"/>
    <n v="216208"/>
    <x v="104"/>
    <s v="Univerzita Karlova/Fakulta humanitních studií"/>
    <n v="191922620"/>
    <s v="B"/>
    <s v="Přínos k poznání"/>
    <s v="Charvát, Martin"/>
    <s v="Gilles Deleuze. Asignifikantní sémiotika"/>
    <x v="4"/>
    <s v="5.8 Media and communications"/>
    <s v="Media and socio-cultural communication "/>
    <x v="0"/>
    <x v="0"/>
    <n v="0"/>
    <n v="1"/>
    <n v="0"/>
    <n v="0"/>
    <n v="0"/>
    <n v="0"/>
  </r>
  <r>
    <s v="VŠ"/>
    <s v="Ministerstvo školství, mládeže a tělovýchovy"/>
    <n v="216208"/>
    <x v="104"/>
    <s v="Univerzita Karlova/Fakulta sociálních věd"/>
    <n v="191954869"/>
    <s v="J"/>
    <s v="Přínos k poznání"/>
    <s v="Pavlíčková, Tereza;Kleut, Jelena"/>
    <s v="Produsage as experience and interpretation"/>
    <x v="4"/>
    <s v="5.8 Media and communications"/>
    <s v="Media and socio-cultural communication "/>
    <x v="0"/>
    <x v="0"/>
    <n v="0"/>
    <n v="1"/>
    <n v="0"/>
    <n v="0"/>
    <n v="0"/>
    <n v="0"/>
  </r>
  <r>
    <s v="VŠ"/>
    <s v="Ministerstvo školství, mládeže a tělovýchovy"/>
    <n v="216208"/>
    <x v="104"/>
    <s v="Univerzita Karlova/Filozofická fakulta"/>
    <n v="191921251"/>
    <s v="C"/>
    <s v="Přínos k poznání"/>
    <s v="Szczepanik, Petr"/>
    <s v="Transnational Crews and the Post-socialist Precarity: Globalizing Screen Media Labor in Prague"/>
    <x v="4"/>
    <s v="5.8 Media and communications"/>
    <s v="Media and socio-cultural communication "/>
    <x v="0"/>
    <x v="0"/>
    <n v="0"/>
    <n v="1"/>
    <n v="0"/>
    <n v="0"/>
    <n v="0"/>
    <n v="0"/>
  </r>
  <r>
    <s v="VŠ"/>
    <s v="Ministerstvo školství, mládeže a tělovýchovy"/>
    <n v="216208"/>
    <x v="104"/>
    <s v="Univerzita Karlova/Filozofická fakulta"/>
    <n v="191998328"/>
    <s v="B"/>
    <s v="Přínos k poznání"/>
    <s v="Voit, Petr"/>
    <s v="Český knihtisk mezi pozdní gotikou a renesancí. II, Tiskaři pro víru i tiskaři pro obrození národa 1498-1547"/>
    <x v="4"/>
    <s v="5.8 Media and communications"/>
    <s v="Information science (social aspects)"/>
    <x v="0"/>
    <x v="0"/>
    <n v="0"/>
    <n v="1"/>
    <n v="0"/>
    <n v="0"/>
    <n v="0"/>
    <n v="0"/>
  </r>
  <r>
    <s v="VŠ"/>
    <s v="Ministerstvo školství, mládeže a tělovýchovy"/>
    <n v="216208"/>
    <x v="104"/>
    <s v="Univerzita Karlova/Filozofická fakulta"/>
    <n v="192027584"/>
    <s v="C"/>
    <s v="Přínos k poznání"/>
    <s v="Šisler, Vít;Mohseni, Ebrahim"/>
    <s v="Revolution Reloaded: Spaces of Encounter and Resistance in Iranian Video Games"/>
    <x v="4"/>
    <s v="5.8 Media and communications"/>
    <s v="Information science (social aspects)"/>
    <x v="0"/>
    <x v="0"/>
    <n v="0"/>
    <n v="1"/>
    <n v="0"/>
    <n v="0"/>
    <n v="0"/>
    <n v="0"/>
  </r>
  <r>
    <s v="VŠ"/>
    <s v="Ministerstvo školství, mládeže a tělovýchovy"/>
    <n v="216208"/>
    <x v="104"/>
    <s v="Univerzita Karlova/Fakulta sociálních věd"/>
    <n v="191954901"/>
    <s v="C"/>
    <s v="Přínos k poznání"/>
    <s v="Nečas, Vlastimil;Trampota, Tomáš"/>
    <s v="The news media and decision making"/>
    <x v="4"/>
    <s v="5.8 Media and communications"/>
    <s v="Media and socio-cultural communication "/>
    <x v="0"/>
    <x v="1"/>
    <n v="0"/>
    <n v="0"/>
    <n v="1"/>
    <n v="0"/>
    <n v="0"/>
    <n v="0"/>
  </r>
  <r>
    <s v="VŠ"/>
    <s v="Ministerstvo školství, mládeže a tělovýchovy"/>
    <n v="216208"/>
    <x v="104"/>
    <s v="Univerzita Karlova/Fakulta sociálních věd"/>
    <n v="191954939"/>
    <s v="B"/>
    <s v="Přínos k poznání"/>
    <s v="Skalecká, Veronika"/>
    <s v="Pardubice v období normalizace : politika, kultura a média od srpna 1968 do listopadu 1989"/>
    <x v="4"/>
    <s v="5.8 Media and communications"/>
    <s v="Media and socio-cultural communication "/>
    <x v="0"/>
    <x v="1"/>
    <n v="0"/>
    <n v="0"/>
    <n v="1"/>
    <n v="0"/>
    <n v="0"/>
    <n v="0"/>
  </r>
  <r>
    <s v="VŠ"/>
    <s v="Ministerstvo školství, mládeže a tělovýchovy"/>
    <n v="216208"/>
    <x v="104"/>
    <s v="Univerzita Karlova/Fakulta sociálních věd"/>
    <n v="191955013"/>
    <s v="J"/>
    <s v="Přínos k poznání"/>
    <s v="Švelch, Jan;Krobová, Tereza"/>
    <s v="Historicizing video game series through fan art discourses"/>
    <x v="4"/>
    <s v="5.8 Media and communications"/>
    <s v="Media and socio-cultural communication "/>
    <x v="0"/>
    <x v="1"/>
    <n v="0"/>
    <n v="0"/>
    <n v="1"/>
    <n v="0"/>
    <n v="0"/>
    <n v="0"/>
  </r>
  <r>
    <s v="VŠ"/>
    <s v="Ministerstvo školství, mládeže a tělovýchovy"/>
    <n v="216208"/>
    <x v="104"/>
    <s v="Univerzita Karlova/Fakulta sociálních věd"/>
    <n v="192015004"/>
    <s v="C"/>
    <s v="Přínos k poznání"/>
    <s v="Bednařík, Petr"/>
    <s v="Filmová a televizní fakulta Akademie múzických umění v Praze"/>
    <x v="4"/>
    <s v="5.8 Media and communications"/>
    <s v="Media and socio-cultural communication "/>
    <x v="0"/>
    <x v="1"/>
    <n v="0"/>
    <n v="0"/>
    <n v="1"/>
    <n v="0"/>
    <n v="0"/>
    <n v="0"/>
  </r>
  <r>
    <s v="VŠ"/>
    <s v="Ministerstvo školství, mládeže a tělovýchovy"/>
    <n v="216208"/>
    <x v="104"/>
    <s v="Univerzita Karlova/Fakulta sociálních věd"/>
    <n v="191954791"/>
    <s v="B"/>
    <s v="Přínos k poznání"/>
    <s v="Moravec, Václav"/>
    <s v="Média v tekutých časech : konvergence audiovizuálních médií v ČR"/>
    <x v="4"/>
    <s v="5.8 Media and communications"/>
    <s v="Media and socio-cultural communication "/>
    <x v="0"/>
    <x v="2"/>
    <n v="0"/>
    <n v="0"/>
    <n v="0"/>
    <n v="1"/>
    <n v="0"/>
    <n v="0"/>
  </r>
  <r>
    <s v="VŠ"/>
    <s v="Ministerstvo školství, mládeže a tělovýchovy"/>
    <n v="216208"/>
    <x v="104"/>
    <s v="Univerzita Karlova/Fakulta sociálních věd"/>
    <n v="192014764"/>
    <s v="C"/>
    <s v="Přínos k poznání"/>
    <s v="Hejlová, Denisa;Klimeš, David"/>
    <s v="Propaganda in 1980s Czechoslovakia: Life in a Ritualised Lie"/>
    <x v="4"/>
    <s v="5.8 Media and communications"/>
    <s v="Media and socio-cultural communication "/>
    <x v="0"/>
    <x v="2"/>
    <n v="0"/>
    <n v="0"/>
    <n v="0"/>
    <n v="1"/>
    <n v="0"/>
    <n v="0"/>
  </r>
  <r>
    <s v="VŠ"/>
    <s v="Ministerstvo školství, mládeže a tělovýchovy"/>
    <n v="216208"/>
    <x v="104"/>
    <s v="Univerzita Karlova/Fakulta sociálních věd"/>
    <n v="192014804"/>
    <s v="C"/>
    <s v="Přínos k poznání"/>
    <s v="Cebe, Jan"/>
    <s v="Journalisten als Kollaborateure im Protektorats-Rundfunk"/>
    <x v="4"/>
    <s v="5.8 Media and communications"/>
    <s v="Journalism"/>
    <x v="0"/>
    <x v="2"/>
    <n v="0"/>
    <n v="0"/>
    <n v="0"/>
    <n v="1"/>
    <n v="0"/>
    <n v="0"/>
  </r>
  <r>
    <s v="VŠ"/>
    <s v="Ministerstvo školství, mládeže a tělovýchovy"/>
    <n v="216208"/>
    <x v="104"/>
    <s v="Univerzita Karlova/Fakulta sociálních věd"/>
    <n v="191954811"/>
    <s v="B"/>
    <s v="Přínos k poznání"/>
    <s v="Králová, Kateřina;Kubátová, Hana;Vykoukal, Jiří;Mlynář, Jakub;Moravská, Dorota Tabitha;Kůželová, Michaela;Balla, Petr;Procházka, Jan;Kocian, Jiří;Hofmeisterová, Karin;Šimová, Kateřina;Putík, Daniel;Lukešová, Olga;Karasová, Nikola;Votavová, Vladimíra;Vorlo"/>
    <s v="Návraty : poválečná rekonstrukce židovských komunit v zemích středovýchodní, jihovýchodní a východní Evropy"/>
    <x v="2"/>
    <s v="6.1 History and Archaeology"/>
    <s v="History (history of science and technology to be 6.3, history of specific sciences to be under the respective headings)"/>
    <x v="0"/>
    <x v="5"/>
    <n v="1"/>
    <n v="0"/>
    <n v="0"/>
    <n v="0"/>
    <n v="0"/>
    <n v="0"/>
  </r>
  <r>
    <s v="VŠ"/>
    <s v="Ministerstvo školství, mládeže a tělovýchovy"/>
    <n v="216208"/>
    <x v="104"/>
    <s v="Univerzita Karlova/Filozofická fakulta"/>
    <n v="191956543"/>
    <s v="B"/>
    <s v="Přínos k poznání"/>
    <s v="Bárta, Miroslav"/>
    <s v="Příběh Civilizace : Vzestup a pád stavitelů pyramid"/>
    <x v="2"/>
    <s v="6.1 History and Archaeology"/>
    <s v="History (history of science and technology to be 6.3, history of specific sciences to be under the respective headings)"/>
    <x v="0"/>
    <x v="5"/>
    <n v="1"/>
    <n v="0"/>
    <n v="0"/>
    <n v="0"/>
    <n v="0"/>
    <n v="0"/>
  </r>
  <r>
    <s v="VŠ"/>
    <s v="Ministerstvo školství, mládeže a tělovýchovy"/>
    <n v="216208"/>
    <x v="104"/>
    <s v="Univerzita Karlova/Filozofická fakulta"/>
    <n v="192027370"/>
    <s v="B"/>
    <s v="Přínos k poznání"/>
    <s v="Pátková, Hana"/>
    <s v="Script in town books in late medieval Bohemia"/>
    <x v="2"/>
    <s v="6.1 History and Archaeology"/>
    <s v="History (history of science and technology to be 6.3, history of specific sciences to be under the respective headings)"/>
    <x v="0"/>
    <x v="5"/>
    <n v="1"/>
    <n v="0"/>
    <n v="0"/>
    <n v="0"/>
    <n v="0"/>
    <n v="0"/>
  </r>
  <r>
    <s v="VŠ"/>
    <s v="Ministerstvo školství, mládeže a tělovýchovy"/>
    <n v="216208"/>
    <x v="104"/>
    <s v="Univerzita Karlova/Filozofická fakulta"/>
    <n v="192028211"/>
    <s v="B"/>
    <s v="Přínos k poznání"/>
    <s v="Verner, Miroslav"/>
    <s v="Abusir : The Necropolis of the Sons of the Sun"/>
    <x v="2"/>
    <s v="6.1 History and Archaeology"/>
    <s v="Archaeology"/>
    <x v="0"/>
    <x v="5"/>
    <n v="1"/>
    <n v="0"/>
    <n v="0"/>
    <n v="0"/>
    <n v="0"/>
    <n v="0"/>
  </r>
  <r>
    <s v="VŠ"/>
    <s v="Ministerstvo školství, mládeže a tělovýchovy"/>
    <n v="216208"/>
    <x v="104"/>
    <s v="Univerzita Karlova/Fakulta humanitních studií"/>
    <n v="191881537"/>
    <s v="B"/>
    <s v="Přínos k poznání"/>
    <s v="Soukupová, Blanka"/>
    <s v="Židé v českých zemích po šoa: Identita poraněné paměti"/>
    <x v="2"/>
    <s v="6.1 History and Archaeology"/>
    <s v="History (history of science and technology to be 6.3, history of specific sciences to be under the respective headings)"/>
    <x v="0"/>
    <x v="0"/>
    <n v="0"/>
    <n v="1"/>
    <n v="0"/>
    <n v="0"/>
    <n v="0"/>
    <n v="0"/>
  </r>
  <r>
    <s v="VŠ"/>
    <s v="Ministerstvo školství, mládeže a tělovýchovy"/>
    <n v="216208"/>
    <x v="104"/>
    <s v="Univerzita Karlova/Fakulta humanitních studií"/>
    <n v="191922635"/>
    <s v="B"/>
    <s v="Přínos k poznání"/>
    <s v="Čapská, Veronika"/>
    <s v="Mezi texty a textiliemi. (Swéerts-)Šporkové, textové praxe a kulturní výměna na přelomu baroka a osvícenství"/>
    <x v="2"/>
    <s v="6.1 History and Archaeology"/>
    <s v="History (history of science and technology to be 6.3, history of specific sciences to be under the respective headings)"/>
    <x v="0"/>
    <x v="0"/>
    <n v="0"/>
    <n v="1"/>
    <n v="0"/>
    <n v="0"/>
    <n v="0"/>
    <n v="0"/>
  </r>
  <r>
    <s v="VŠ"/>
    <s v="Ministerstvo školství, mládeže a tělovýchovy"/>
    <n v="216208"/>
    <x v="104"/>
    <s v="Univerzita Karlova/Fakulta humanitních studií"/>
    <n v="191922654"/>
    <s v="B"/>
    <s v="Přínos k poznání"/>
    <s v="Marková, Alena"/>
    <s v="Šljach da saveckaj nacyi. Palityka belarusizacyi 1924-1929"/>
    <x v="2"/>
    <s v="6.1 History and Archaeology"/>
    <s v="History (history of science and technology to be 6.3, history of specific sciences to be under the respective headings)"/>
    <x v="0"/>
    <x v="0"/>
    <n v="0"/>
    <n v="1"/>
    <n v="0"/>
    <n v="0"/>
    <n v="0"/>
    <n v="0"/>
  </r>
  <r>
    <s v="VŠ"/>
    <s v="Ministerstvo školství, mládeže a tělovýchovy"/>
    <n v="216208"/>
    <x v="104"/>
    <s v="Univerzita Karlova/Fakulta humanitních studií"/>
    <n v="192028380"/>
    <s v="B"/>
    <s v="Přínos k poznání"/>
    <s v="Wohlmuth, Petr"/>
    <s v="Krev, čest a hrůza: Historická antropologie pevnostní války na příkladu britských deníků z obléhání pevnosti Bergen op Zoom z roku 1747"/>
    <x v="2"/>
    <s v="6.1 History and Archaeology"/>
    <s v="History (history of science and technology to be 6.3, history of specific sciences to be under the respective headings)"/>
    <x v="0"/>
    <x v="0"/>
    <n v="0"/>
    <n v="1"/>
    <n v="0"/>
    <n v="0"/>
    <n v="0"/>
    <n v="0"/>
  </r>
  <r>
    <s v="VŠ"/>
    <s v="Ministerstvo školství, mládeže a tělovýchovy"/>
    <n v="216208"/>
    <x v="104"/>
    <s v="Univerzita Karlova/Fakulta humanitních studií"/>
    <n v="192028473"/>
    <s v="J"/>
    <s v="Přínos k poznání"/>
    <s v="Himl, Pavel"/>
    <s v="Die Krumauer &amp;quot;Sprach-Passion&amp;quot; von 1649-1653 und 1710-1720. Eine Studie zum Stellenwert von &amp;quot;Sprache&amp;quot; und &amp;quot;Nation&amp;quot; in der Frühen Neuzeit"/>
    <x v="2"/>
    <s v="6.1 History and Archaeology"/>
    <s v="History (history of science and technology to be 6.3, history of specific sciences to be under the respective headings)"/>
    <x v="0"/>
    <x v="0"/>
    <n v="0"/>
    <n v="1"/>
    <n v="0"/>
    <n v="0"/>
    <n v="0"/>
    <n v="0"/>
  </r>
  <r>
    <s v="VŠ"/>
    <s v="Ministerstvo školství, mládeže a tělovýchovy"/>
    <n v="216208"/>
    <x v="104"/>
    <s v="Univerzita Karlova/Fakulta sociálních věd"/>
    <n v="191954858"/>
    <s v="B"/>
    <s v="Přínos k poznání"/>
    <s v="Králová, Kateřina"/>
    <s v="Das Vermächtnis der Besatzung. Deutsch-griechische Beziehungen seit 1940"/>
    <x v="2"/>
    <s v="6.1 History and Archaeology"/>
    <s v="History (history of science and technology to be 6.3, history of specific sciences to be under the respective headings)"/>
    <x v="0"/>
    <x v="0"/>
    <n v="0"/>
    <n v="1"/>
    <n v="0"/>
    <n v="0"/>
    <n v="0"/>
    <n v="0"/>
  </r>
  <r>
    <s v="VŠ"/>
    <s v="Ministerstvo školství, mládeže a tělovýchovy"/>
    <n v="216208"/>
    <x v="104"/>
    <s v="Univerzita Karlova/Fakulta sociálních věd"/>
    <n v="192014768"/>
    <s v="C"/>
    <s v="Přínos k poznání"/>
    <s v="Matějka, Ondřej"/>
    <s v="Dialogues on Religion in a &amp;quot;Socialist Society&amp;quot; under Construction: Marxist Social Scientists and Czech Protestants, 1940s-60s"/>
    <x v="2"/>
    <s v="6.1 History and Archaeology"/>
    <s v="History (history of science and technology to be 6.3, history of specific sciences to be under the respective headings)"/>
    <x v="0"/>
    <x v="0"/>
    <n v="0"/>
    <n v="1"/>
    <n v="0"/>
    <n v="0"/>
    <n v="0"/>
    <n v="0"/>
  </r>
  <r>
    <s v="VŠ"/>
    <s v="Ministerstvo školství, mládeže a tělovýchovy"/>
    <n v="216208"/>
    <x v="104"/>
    <s v="Univerzita Karlova/Fakulta sociálních věd"/>
    <n v="192014827"/>
    <s v="C"/>
    <s v="Přínos k poznání"/>
    <s v="Šmidrkal, Václav"/>
    <s v="Song and Dance Ensembles in Central European Militaries: The Spread, Transformation and Retreat of a Soviet Model"/>
    <x v="2"/>
    <s v="6.1 History and Archaeology"/>
    <s v="History (history of science and technology to be 6.3, history of specific sciences to be under the respective headings)"/>
    <x v="0"/>
    <x v="0"/>
    <n v="0"/>
    <n v="1"/>
    <n v="0"/>
    <n v="0"/>
    <n v="0"/>
    <n v="0"/>
  </r>
  <r>
    <s v="VŠ"/>
    <s v="Ministerstvo školství, mládeže a tělovýchovy"/>
    <n v="216208"/>
    <x v="104"/>
    <s v="Univerzita Karlova/Fakulta sociálních věd"/>
    <n v="192014857"/>
    <s v="B"/>
    <s v="Přínos k poznání"/>
    <s v="Brisku, Adrian"/>
    <s v="Political Reform in the Ottoman and Russian Empires: A Comparative Approach"/>
    <x v="2"/>
    <s v="6.1 History and Archaeology"/>
    <s v="History (history of science and technology to be 6.3, history of specific sciences to be under the respective headings)"/>
    <x v="0"/>
    <x v="0"/>
    <n v="0"/>
    <n v="1"/>
    <n v="0"/>
    <n v="0"/>
    <n v="0"/>
    <n v="0"/>
  </r>
  <r>
    <s v="VŠ"/>
    <s v="Ministerstvo školství, mládeže a tělovýchovy"/>
    <n v="216208"/>
    <x v="104"/>
    <s v="Univerzita Karlova/Fakulta sociálních věd"/>
    <n v="192014872"/>
    <s v="B"/>
    <s v="Přínos k poznání"/>
    <s v="Kolenovská, Daniela;Plavec, Michal"/>
    <s v="Běloruská emigrace v meziválečném Československu : studie a dokumenty : sociopolitický aspekt"/>
    <x v="2"/>
    <s v="6.1 History and Archaeology"/>
    <s v="History (history of science and technology to be 6.3, history of specific sciences to be under the respective headings)"/>
    <x v="0"/>
    <x v="0"/>
    <n v="0"/>
    <n v="1"/>
    <n v="0"/>
    <n v="0"/>
    <n v="0"/>
    <n v="0"/>
  </r>
  <r>
    <s v="VŠ"/>
    <s v="Ministerstvo školství, mládeže a tělovýchovy"/>
    <n v="216208"/>
    <x v="104"/>
    <s v="Univerzita Karlova/Filozofická fakulta"/>
    <n v="191920652"/>
    <s v="B"/>
    <s v="Přínos k poznání"/>
    <s v="Odler, Martin;Kmošek, Jiří;Dupej, Ján;Arias, Katarína;Vendelová Jirásková, Lucie;Dulíková, Veronika;Jamborová, Tereza;Msallamová, Šárka;Šálková, Kateřina;Kmoníčková, Martina"/>
    <s v="Old Kingdom Copper Tools and Model Tools"/>
    <x v="2"/>
    <s v="6.1 History and Archaeology"/>
    <s v="Archaeology"/>
    <x v="0"/>
    <x v="0"/>
    <n v="0"/>
    <n v="1"/>
    <n v="0"/>
    <n v="0"/>
    <n v="0"/>
    <n v="0"/>
  </r>
  <r>
    <s v="VŠ"/>
    <s v="Ministerstvo školství, mládeže a tělovýchovy"/>
    <n v="216208"/>
    <x v="104"/>
    <s v="Univerzita Karlova/Filozofická fakulta"/>
    <n v="191921025"/>
    <s v="C"/>
    <s v="Přínos k poznání"/>
    <s v="Coppens, Filip;Vymazalová, Hana"/>
    <s v="Linen for the God : The Interpretation of Old Kingdom Clothing Rites in the Light of Ptolemaic and Roman Rituals (and vice versa)"/>
    <x v="2"/>
    <s v="6.1 History and Archaeology"/>
    <s v="Archaeology"/>
    <x v="0"/>
    <x v="0"/>
    <n v="0"/>
    <n v="1"/>
    <n v="0"/>
    <n v="0"/>
    <n v="0"/>
    <n v="0"/>
  </r>
  <r>
    <s v="VŠ"/>
    <s v="Ministerstvo školství, mládeže a tělovýchovy"/>
    <n v="216208"/>
    <x v="104"/>
    <s v="Univerzita Karlova/Filozofická fakulta"/>
    <n v="191921026"/>
    <s v="C"/>
    <s v="Přínos k poznání"/>
    <s v="Coppens, Filip"/>
    <s v="@b Ssp mnx.t. : A Feast of Harsomtus of Khadi on Mesore 29"/>
    <x v="2"/>
    <s v="6.1 History and Archaeology"/>
    <s v="Archaeology"/>
    <x v="0"/>
    <x v="0"/>
    <n v="0"/>
    <n v="1"/>
    <n v="0"/>
    <n v="0"/>
    <n v="0"/>
    <n v="0"/>
  </r>
  <r>
    <s v="VŠ"/>
    <s v="Ministerstvo školství, mládeže a tělovýchovy"/>
    <n v="216208"/>
    <x v="104"/>
    <s v="Univerzita Karlova/Filozofická fakulta"/>
    <n v="191921080"/>
    <s v="B"/>
    <s v="Přínos k poznání"/>
    <s v="Gorogianni, Eugenia;Pavúk, Peter;Girella, Luca;Abell, Natalie;Cutler, Joanne;Earle, Jason W.;Feuer, Bryan;Galaty, Michael;Hilditch, Jill;Kaiser, Ivonne;Knappett, Carl;Mokrišová, Jana;Raymond, Amy;Rizzotto, Laura-Concetta;Vitale, Salvatore;Vlachopoulos, An"/>
    <s v="Beyond Thalassocracies. Understanding Processes of Minoanisation and Mycenaeanisation in the Aegean"/>
    <x v="2"/>
    <s v="6.1 History and Archaeology"/>
    <s v="Archaeology"/>
    <x v="0"/>
    <x v="0"/>
    <n v="0"/>
    <n v="1"/>
    <n v="0"/>
    <n v="0"/>
    <n v="0"/>
    <n v="0"/>
  </r>
  <r>
    <s v="VŠ"/>
    <s v="Ministerstvo školství, mládeže a tělovýchovy"/>
    <n v="216208"/>
    <x v="104"/>
    <s v="Univerzita Karlova/Filozofická fakulta"/>
    <n v="191921118"/>
    <s v="C"/>
    <s v="Přínos k poznání"/>
    <s v="Bárta, Miroslav"/>
    <s v="'Abusir paradigm' and the beginning of the Fifth Dynasty"/>
    <x v="2"/>
    <s v="6.1 History and Archaeology"/>
    <s v="Archaeology"/>
    <x v="0"/>
    <x v="0"/>
    <n v="0"/>
    <n v="1"/>
    <n v="0"/>
    <n v="0"/>
    <n v="0"/>
    <n v="0"/>
  </r>
  <r>
    <s v="VŠ"/>
    <s v="Ministerstvo školství, mládeže a tělovýchovy"/>
    <n v="216208"/>
    <x v="104"/>
    <s v="Univerzita Karlova/Filozofická fakulta"/>
    <n v="191921219"/>
    <s v="B"/>
    <s v="Přínos k poznání"/>
    <s v="Hledíková, Zdenka;Parma, Tomáš;Černušák, Tomáš;Šebek, Jaroslav;Žemlička, Josef;Kalous, Antonín;Jonová, Jitka;Pánek, Jaroslav"/>
    <s v="The Papacy and the Czech Lands. A History of Mutual Relations"/>
    <x v="2"/>
    <s v="6.1 History and Archaeology"/>
    <s v="History (history of science and technology to be 6.3, history of specific sciences to be under the respective headings)"/>
    <x v="0"/>
    <x v="0"/>
    <n v="0"/>
    <n v="1"/>
    <n v="0"/>
    <n v="0"/>
    <n v="0"/>
    <n v="0"/>
  </r>
  <r>
    <s v="VŠ"/>
    <s v="Ministerstvo školství, mládeže a tělovýchovy"/>
    <n v="216208"/>
    <x v="104"/>
    <s v="Univerzita Karlova/Filozofická fakulta"/>
    <n v="191921273"/>
    <s v="C"/>
    <s v="Přínos k poznání"/>
    <s v="Vymazalová, Hana"/>
    <s v="Feasts in written evidence from the Fifth Dynasty royal necropolis of Abusir"/>
    <x v="2"/>
    <s v="6.1 History and Archaeology"/>
    <s v="History (history of science and technology to be 6.3, history of specific sciences to be under the respective headings)"/>
    <x v="0"/>
    <x v="0"/>
    <n v="0"/>
    <n v="1"/>
    <n v="0"/>
    <n v="0"/>
    <n v="0"/>
    <n v="0"/>
  </r>
  <r>
    <s v="VŠ"/>
    <s v="Ministerstvo školství, mládeže a tělovýchovy"/>
    <n v="216208"/>
    <x v="104"/>
    <s v="Univerzita Karlova/Filozofická fakulta"/>
    <n v="191921274"/>
    <s v="C"/>
    <s v="Přínos k poznání"/>
    <s v="Vymazalová, Hana"/>
    <s v="Ration system"/>
    <x v="2"/>
    <s v="6.1 History and Archaeology"/>
    <s v="History (history of science and technology to be 6.3, history of specific sciences to be under the respective headings)"/>
    <x v="0"/>
    <x v="0"/>
    <n v="0"/>
    <n v="1"/>
    <n v="0"/>
    <n v="0"/>
    <n v="0"/>
    <n v="0"/>
  </r>
  <r>
    <s v="VŠ"/>
    <s v="Ministerstvo školství, mládeže a tělovýchovy"/>
    <n v="216208"/>
    <x v="104"/>
    <s v="Univerzita Karlova/Filozofická fakulta"/>
    <n v="191921276"/>
    <s v="C"/>
    <s v="Přínos k poznání"/>
    <s v="Janák, Jiří"/>
    <s v="The Ba"/>
    <x v="2"/>
    <s v="6.1 History and Archaeology"/>
    <s v="History (history of science and technology to be 6.3, history of specific sciences to be under the respective headings)"/>
    <x v="0"/>
    <x v="0"/>
    <n v="0"/>
    <n v="1"/>
    <n v="0"/>
    <n v="0"/>
    <n v="0"/>
    <n v="0"/>
  </r>
  <r>
    <s v="VŠ"/>
    <s v="Ministerstvo školství, mládeže a tělovýchovy"/>
    <n v="216208"/>
    <x v="104"/>
    <s v="Univerzita Karlova/Filozofická fakulta"/>
    <n v="191921279"/>
    <s v="C"/>
    <s v="Přínos k poznání"/>
    <s v="Šedivý, Ivan"/>
    <s v="Der Einfluss des Ersten Weltkrieges auf die tschechische Politik"/>
    <x v="2"/>
    <s v="6.1 History and Archaeology"/>
    <s v="History (history of science and technology to be 6.3, history of specific sciences to be under the respective headings)"/>
    <x v="0"/>
    <x v="0"/>
    <n v="0"/>
    <n v="1"/>
    <n v="0"/>
    <n v="0"/>
    <n v="0"/>
    <n v="0"/>
  </r>
  <r>
    <s v="VŠ"/>
    <s v="Ministerstvo školství, mládeže a tělovýchovy"/>
    <n v="216208"/>
    <x v="104"/>
    <s v="Univerzita Karlova/Filozofická fakulta"/>
    <n v="191921314"/>
    <s v="C"/>
    <s v="Přínos k poznání"/>
    <s v="Hausenblasová, Jaroslava;Purš, Ivo"/>
    <s v="Michael Maier and his Prague Activities"/>
    <x v="2"/>
    <s v="6.1 History and Archaeology"/>
    <s v="History (history of science and technology to be 6.3, history of specific sciences to be under the respective headings)"/>
    <x v="0"/>
    <x v="0"/>
    <n v="0"/>
    <n v="1"/>
    <n v="0"/>
    <n v="0"/>
    <n v="0"/>
    <n v="0"/>
  </r>
  <r>
    <s v="VŠ"/>
    <s v="Ministerstvo školství, mládeže a tělovýchovy"/>
    <n v="216208"/>
    <x v="104"/>
    <s v="Univerzita Karlova/Filozofická fakulta"/>
    <n v="191921315"/>
    <s v="C"/>
    <s v="Přínos k poznání"/>
    <s v="Hausenblasová, Jaroslava"/>
    <s v="Between Medicine and Politics: Oswald Croll's Activity in the Lands of the Bohemian Crown"/>
    <x v="2"/>
    <s v="6.1 History and Archaeology"/>
    <s v="History (history of science and technology to be 6.3, history of specific sciences to be under the respective headings)"/>
    <x v="0"/>
    <x v="0"/>
    <n v="0"/>
    <n v="1"/>
    <n v="0"/>
    <n v="0"/>
    <n v="0"/>
    <n v="0"/>
  </r>
  <r>
    <s v="VŠ"/>
    <s v="Ministerstvo školství, mládeže a tělovýchovy"/>
    <n v="216208"/>
    <x v="104"/>
    <s v="Univerzita Karlova/Filozofická fakulta"/>
    <n v="191921516"/>
    <s v="C"/>
    <s v="Přínos k poznání"/>
    <s v="Lomová, Olga;Zádrapová, Anna"/>
    <s v="&quot;Songs of Ancient China&quot; : A Myth of &quot;The Other&quot; Appropriated by an Emerging Sinology"/>
    <x v="2"/>
    <s v="6.1 History and Archaeology"/>
    <s v="History (history of science and technology to be 6.3, history of specific sciences to be under the respective headings)"/>
    <x v="0"/>
    <x v="0"/>
    <n v="0"/>
    <n v="1"/>
    <n v="0"/>
    <n v="0"/>
    <n v="0"/>
    <n v="0"/>
  </r>
  <r>
    <s v="VŠ"/>
    <s v="Ministerstvo školství, mládeže a tělovýchovy"/>
    <n v="216208"/>
    <x v="104"/>
    <s v="Univerzita Karlova/Filozofická fakulta"/>
    <n v="191956486"/>
    <s v="C"/>
    <s v="Přínos k poznání"/>
    <s v="Dušek, Jan;Mynářová, Jana"/>
    <s v="Tell Fekheriye Inscription: A Process of Authority on the Edge of the Assyrian Empire"/>
    <x v="2"/>
    <s v="6.1 History and Archaeology"/>
    <s v="History (history of science and technology to be 6.3, history of specific sciences to be under the respective headings)"/>
    <x v="0"/>
    <x v="0"/>
    <n v="0"/>
    <n v="1"/>
    <n v="0"/>
    <n v="0"/>
    <n v="0"/>
    <n v="0"/>
  </r>
  <r>
    <s v="VŠ"/>
    <s v="Ministerstvo školství, mládeže a tělovýchovy"/>
    <n v="216208"/>
    <x v="104"/>
    <s v="Univerzita Karlova/Filozofická fakulta"/>
    <n v="191956582"/>
    <s v="B"/>
    <s v="Přínos k poznání"/>
    <s v="Klápště, Jan"/>
    <s v="The Archaeology of Prague and the Medieval Czech Lands, 1100-1600"/>
    <x v="2"/>
    <s v="6.1 History and Archaeology"/>
    <s v="Archaeology"/>
    <x v="0"/>
    <x v="0"/>
    <n v="0"/>
    <n v="1"/>
    <n v="0"/>
    <n v="0"/>
    <n v="0"/>
    <n v="0"/>
  </r>
  <r>
    <s v="VŠ"/>
    <s v="Ministerstvo školství, mládeže a tělovýchovy"/>
    <n v="216208"/>
    <x v="104"/>
    <s v="Univerzita Karlova/Filozofická fakulta"/>
    <n v="191998323"/>
    <s v="B"/>
    <s v="Přínos k poznání"/>
    <s v="Hradilová, Marta;Pátková, Hana"/>
    <s v="Scriptores"/>
    <x v="2"/>
    <s v="6.1 History and Archaeology"/>
    <s v="History (history of science and technology to be 6.3, history of specific sciences to be under the respective headings)"/>
    <x v="0"/>
    <x v="0"/>
    <n v="0"/>
    <n v="1"/>
    <n v="0"/>
    <n v="0"/>
    <n v="0"/>
    <n v="0"/>
  </r>
  <r>
    <s v="VŠ"/>
    <s v="Ministerstvo školství, mládeže a tělovýchovy"/>
    <n v="216208"/>
    <x v="104"/>
    <s v="Univerzita Karlova/Filozofická fakulta"/>
    <n v="191998417"/>
    <s v="J"/>
    <s v="Přínos k poznání"/>
    <s v="Nuzzolo, Massimiliano;Krejčí, Jaromír"/>
    <s v="Heliopolis and the solar cult in the Third Millennium BC"/>
    <x v="2"/>
    <s v="6.1 History and Archaeology"/>
    <s v="Archaeology"/>
    <x v="0"/>
    <x v="0"/>
    <n v="0"/>
    <n v="1"/>
    <n v="0"/>
    <n v="0"/>
    <n v="0"/>
    <n v="0"/>
  </r>
  <r>
    <s v="VŠ"/>
    <s v="Ministerstvo školství, mládeže a tělovýchovy"/>
    <n v="216208"/>
    <x v="104"/>
    <s v="Univerzita Karlova/Filozofická fakulta"/>
    <n v="192027147"/>
    <s v="B"/>
    <s v="Společenská relevance"/>
    <s v="Klusáková, Luďa;Ozouf-Marignier, Marie-Vic;Bartie, Anglea;Fleming, Linda;Freeman, Mark;Hulme, Tom;Readman, Paul;Horáček, Martin;Yudin, Greg;Koloshenko, Yulia;Moatsou, Olga;deĺ Espino Hidalgo, Blanca"/>
    <s v="Small Towns in Europe in the 20th and 21st Centuries. Heritage and Development Strategies"/>
    <x v="2"/>
    <s v="6.1 History and Archaeology"/>
    <s v="History (history of science and technology to be 6.3, history of specific sciences to be under the respective headings)"/>
    <x v="0"/>
    <x v="0"/>
    <n v="0"/>
    <n v="1"/>
    <n v="0"/>
    <n v="0"/>
    <n v="0"/>
    <n v="0"/>
  </r>
  <r>
    <s v="VŠ"/>
    <s v="Ministerstvo školství, mládeže a tělovýchovy"/>
    <n v="216208"/>
    <x v="104"/>
    <s v="Univerzita Karlova/Filozofická fakulta"/>
    <n v="192027487"/>
    <s v="C"/>
    <s v="Přínos k poznání"/>
    <s v="Opatrný, Josef"/>
    <s v="Desde la emigración austrohúngara hasta los partidarios del Estado independiente checoslovaco en Argentina"/>
    <x v="2"/>
    <s v="6.1 History and Archaeology"/>
    <s v="History (history of science and technology to be 6.3, history of specific sciences to be under the respective headings)"/>
    <x v="0"/>
    <x v="0"/>
    <n v="0"/>
    <n v="1"/>
    <n v="0"/>
    <n v="0"/>
    <n v="0"/>
    <n v="0"/>
  </r>
  <r>
    <s v="VŠ"/>
    <s v="Ministerstvo školství, mládeže a tělovýchovy"/>
    <n v="216208"/>
    <x v="104"/>
    <s v="Univerzita Karlova/Filozofická fakulta"/>
    <n v="192027602"/>
    <s v="B"/>
    <s v="Přínos k poznání"/>
    <s v="Strouhal, Eugen;Vachala, Břetislav;Vymazalová, Hana"/>
    <s v="Lékařství starých Egypťanů II, Vnitřní lékařství"/>
    <x v="2"/>
    <s v="6.1 History and Archaeology"/>
    <s v="History (history of science and technology to be 6.3, history of specific sciences to be under the respective headings)"/>
    <x v="0"/>
    <x v="0"/>
    <n v="0"/>
    <n v="1"/>
    <n v="0"/>
    <n v="0"/>
    <n v="0"/>
    <n v="0"/>
  </r>
  <r>
    <s v="VŠ"/>
    <s v="Ministerstvo školství, mládeže a tělovýchovy"/>
    <n v="216208"/>
    <x v="104"/>
    <s v="Univerzita Karlova/Filozofická fakulta"/>
    <n v="192027896"/>
    <s v="B"/>
    <s v="Společenská relevance"/>
    <s v="Ira, Jaroslav;Janáč, Jiří;Linitskaya, Natallia;Shelekpayev, Nariman;Niutenko, Olga;Nikolovska, Ivana;Klusáková, Luďa"/>
    <s v="Materializing Identities in Socialist and Post-Socialist Cities"/>
    <x v="2"/>
    <s v="6.1 History and Archaeology"/>
    <s v="History (history of science and technology to be 6.3, history of specific sciences to be under the respective headings)"/>
    <x v="0"/>
    <x v="0"/>
    <n v="0"/>
    <n v="1"/>
    <n v="0"/>
    <n v="0"/>
    <n v="0"/>
    <n v="0"/>
  </r>
  <r>
    <s v="VŠ"/>
    <s v="Ministerstvo školství, mládeže a tělovýchovy"/>
    <n v="216208"/>
    <x v="104"/>
    <s v="Univerzita Karlova/Filozofická fakulta"/>
    <n v="192027969"/>
    <s v="B"/>
    <s v="Přínos k poznání"/>
    <s v="Bouzek, Jan"/>
    <s v="Studies of Homeric Greece and koine of EIA styles revisited"/>
    <x v="2"/>
    <s v="6.1 History and Archaeology"/>
    <s v="Archaeology"/>
    <x v="0"/>
    <x v="0"/>
    <n v="0"/>
    <n v="1"/>
    <n v="0"/>
    <n v="0"/>
    <n v="0"/>
    <n v="0"/>
  </r>
  <r>
    <s v="VŠ"/>
    <s v="Ministerstvo školství, mládeže a tělovýchovy"/>
    <n v="216208"/>
    <x v="104"/>
    <s v="Univerzita Karlova/Filozofická fakulta"/>
    <n v="192028033"/>
    <s v="C"/>
    <s v="Přínos k poznání"/>
    <s v="Klír, Tomáš"/>
    <s v="Social Context of the Slavic-German Language Contact : North-eastern Bavaria and the Eger Region in the Early Middle Ages"/>
    <x v="2"/>
    <s v="6.1 History and Archaeology"/>
    <s v="History (history of science and technology to be 6.3, history of specific sciences to be under the respective headings)"/>
    <x v="0"/>
    <x v="0"/>
    <n v="0"/>
    <n v="1"/>
    <n v="0"/>
    <n v="0"/>
    <n v="0"/>
    <n v="0"/>
  </r>
  <r>
    <s v="VŠ"/>
    <s v="Ministerstvo školství, mládeže a tělovýchovy"/>
    <n v="216208"/>
    <x v="104"/>
    <s v="Univerzita Karlova/Filozofická fakulta"/>
    <n v="192028144"/>
    <s v="C"/>
    <s v="Společenská relevance"/>
    <s v="Rákosník, Jakub"/>
    <s v="Tvůrce dějin, anebo zajatec historických okolností?"/>
    <x v="2"/>
    <s v="6.1 History and Archaeology"/>
    <s v="History (history of science and technology to be 6.3, history of specific sciences to be under the respective headings)"/>
    <x v="0"/>
    <x v="0"/>
    <n v="0"/>
    <n v="1"/>
    <n v="0"/>
    <n v="0"/>
    <n v="0"/>
    <n v="0"/>
  </r>
  <r>
    <s v="VŠ"/>
    <s v="Ministerstvo školství, mládeže a tělovýchovy"/>
    <n v="216208"/>
    <x v="104"/>
    <s v="Univerzita Karlova/Filozofická fakulta"/>
    <n v="192028219"/>
    <s v="J"/>
    <s v="Přínos k poznání"/>
    <s v="Varadzinová, Lenka"/>
    <s v="The Rock Art of Northeast Africa : Methodological Achievements and Perspectives of Further Research"/>
    <x v="2"/>
    <s v="6.1 History and Archaeology"/>
    <s v="Archaeology"/>
    <x v="0"/>
    <x v="0"/>
    <n v="0"/>
    <n v="1"/>
    <n v="0"/>
    <n v="0"/>
    <n v="0"/>
    <n v="0"/>
  </r>
  <r>
    <s v="VŠ"/>
    <s v="Ministerstvo školství, mládeže a tělovýchovy"/>
    <n v="216208"/>
    <x v="104"/>
    <s v="Univerzita Karlova/Husitská teologická fakulta"/>
    <n v="192015204"/>
    <s v="C"/>
    <s v="Přínos k poznání"/>
    <s v="Kostičová, Zuzana"/>
    <s v="Monarchie a stát u poklasických Mayů Chichén Itzá a Mayapánu"/>
    <x v="2"/>
    <s v="6.1 History and Archaeology"/>
    <s v="-"/>
    <x v="0"/>
    <x v="0"/>
    <n v="0"/>
    <n v="1"/>
    <n v="0"/>
    <n v="0"/>
    <n v="0"/>
    <n v="0"/>
  </r>
  <r>
    <s v="VŠ"/>
    <s v="Ministerstvo školství, mládeže a tělovýchovy"/>
    <n v="216208"/>
    <x v="104"/>
    <s v="Univerzita Karlova/Katolická teologická fakulta"/>
    <n v="191922752"/>
    <s v="B"/>
    <s v="Přínos k poznání"/>
    <s v="Kuthan, Jiří;Royt, Jan"/>
    <s v="Karel IV. Císař a český král. Vizionář a zakladatel"/>
    <x v="2"/>
    <s v="6.1 History and Archaeology"/>
    <s v="History (history of science and technology to be 6.3, history of specific sciences to be under the respective headings)"/>
    <x v="0"/>
    <x v="0"/>
    <n v="0"/>
    <n v="1"/>
    <n v="0"/>
    <n v="0"/>
    <n v="0"/>
    <n v="0"/>
  </r>
  <r>
    <s v="VŠ"/>
    <s v="Ministerstvo školství, mládeže a tělovýchovy"/>
    <n v="216208"/>
    <x v="104"/>
    <s v="Univerzita Karlova/Pedagogická fakulta"/>
    <n v="191925751"/>
    <s v="B"/>
    <s v="Přínos k poznání"/>
    <s v="Koura, Petr"/>
    <s v="Swingaři a potápky v protektorátní noci : Česká swingová mládež a její hořkej svět"/>
    <x v="2"/>
    <s v="6.1 History and Archaeology"/>
    <s v="History (history of science and technology to be 6.3, history of specific sciences to be under the respective headings)"/>
    <x v="0"/>
    <x v="0"/>
    <n v="0"/>
    <n v="1"/>
    <n v="0"/>
    <n v="0"/>
    <n v="0"/>
    <n v="0"/>
  </r>
  <r>
    <s v="VŠ"/>
    <s v="Ministerstvo školství, mládeže a tělovýchovy"/>
    <n v="216208"/>
    <x v="104"/>
    <s v="Univerzita Karlova/Pedagogická fakulta"/>
    <n v="192015561"/>
    <s v="B"/>
    <s v="Přínos k poznání"/>
    <s v="Hnilica, Jiří"/>
    <s v="Fenomén Dijon: Století českých maturit ve Francii"/>
    <x v="2"/>
    <s v="6.1 History and Archaeology"/>
    <s v="History (history of science and technology to be 6.3, history of specific sciences to be under the respective headings)"/>
    <x v="0"/>
    <x v="0"/>
    <n v="0"/>
    <n v="1"/>
    <n v="0"/>
    <n v="0"/>
    <n v="0"/>
    <n v="0"/>
  </r>
  <r>
    <s v="VŠ"/>
    <s v="Ministerstvo školství, mládeže a tělovýchovy"/>
    <n v="216208"/>
    <x v="104"/>
    <s v="Univerzita Karlova/1. lékařská fakulta"/>
    <n v="191918223"/>
    <s v="C"/>
    <s v="Přínos k poznání"/>
    <s v="Alušík, Tomáš"/>
    <s v="Fortifications of Prehistoric Crete: The Current State of the Research"/>
    <x v="2"/>
    <s v="6.1 History and Archaeology"/>
    <s v="Archaeology"/>
    <x v="0"/>
    <x v="1"/>
    <n v="0"/>
    <n v="0"/>
    <n v="1"/>
    <n v="0"/>
    <n v="0"/>
    <n v="0"/>
  </r>
  <r>
    <s v="VŠ"/>
    <s v="Ministerstvo školství, mládeže a tělovýchovy"/>
    <n v="216208"/>
    <x v="104"/>
    <s v="Univerzita Karlova/Fakulta humanitních studií"/>
    <n v="191922597"/>
    <s v="C"/>
    <s v="Přínos k poznání"/>
    <s v="Zaoral, Roman"/>
    <s v="Der Bayerische und der Böhmische Pfennig. Grenzüberschreitende Währungsräume im Hochmittelalter"/>
    <x v="2"/>
    <s v="6.1 History and Archaeology"/>
    <s v="History (history of science and technology to be 6.3, history of specific sciences to be under the respective headings)"/>
    <x v="0"/>
    <x v="1"/>
    <n v="0"/>
    <n v="0"/>
    <n v="1"/>
    <n v="0"/>
    <n v="0"/>
    <n v="0"/>
  </r>
  <r>
    <s v="VŠ"/>
    <s v="Ministerstvo školství, mládeže a tělovýchovy"/>
    <n v="216208"/>
    <x v="104"/>
    <s v="Univerzita Karlova/Fakulta humanitních studií"/>
    <n v="191922716"/>
    <s v="J"/>
    <s v="Přínos k poznání"/>
    <s v="Havelka, Miloš"/>
    <s v="Erfolge und Misserfolge in uneindeutigen Konstelationen. Václav Havel als Folie aktueller tschechischer Gegenwartsdeutungen"/>
    <x v="2"/>
    <s v="6.1 History and Archaeology"/>
    <s v="History (history of science and technology to be 6.3, history of specific sciences to be under the respective headings)"/>
    <x v="0"/>
    <x v="1"/>
    <n v="0"/>
    <n v="0"/>
    <n v="1"/>
    <n v="0"/>
    <n v="0"/>
    <n v="0"/>
  </r>
  <r>
    <s v="VŠ"/>
    <s v="Ministerstvo školství, mládeže a tělovýchovy"/>
    <n v="216208"/>
    <x v="104"/>
    <s v="Univerzita Karlova/Fakulta humanitních studií"/>
    <n v="191998583"/>
    <s v="B"/>
    <s v="Přínos k poznání"/>
    <s v="Matoušek, Václav;Janata, Tomáš;Chlíbec, Jan;Urbani, Roman;Zimová, Růžena"/>
    <s v="Třebel 1647:A Battlefield of the Thirty Year&amp;apos;s War from the Perspective of History, Archeology, Art-history, Geoinformatics, and Ethnology"/>
    <x v="2"/>
    <s v="6.1 History and Archaeology"/>
    <s v="Archaeology"/>
    <x v="0"/>
    <x v="1"/>
    <n v="0"/>
    <n v="0"/>
    <n v="1"/>
    <n v="0"/>
    <n v="0"/>
    <n v="0"/>
  </r>
  <r>
    <s v="VŠ"/>
    <s v="Ministerstvo školství, mládeže a tělovýchovy"/>
    <n v="216208"/>
    <x v="104"/>
    <s v="Univerzita Karlova/Fakulta sociálních věd"/>
    <n v="191953348"/>
    <s v="J"/>
    <s v="Přínos k poznání"/>
    <s v="Konrád, Ota"/>
    <s v="Jenseits der Nation? Kollektive Gewalt in den böhmischen Ländern 1914-1918"/>
    <x v="2"/>
    <s v="6.1 History and Archaeology"/>
    <s v="History (history of science and technology to be 6.3, history of specific sciences to be under the respective headings)"/>
    <x v="0"/>
    <x v="1"/>
    <n v="0"/>
    <n v="0"/>
    <n v="1"/>
    <n v="0"/>
    <n v="0"/>
    <n v="0"/>
  </r>
  <r>
    <s v="VŠ"/>
    <s v="Ministerstvo školství, mládeže a tělovýchovy"/>
    <n v="216208"/>
    <x v="104"/>
    <s v="Univerzita Karlova/Fakulta sociálních věd"/>
    <n v="191954877"/>
    <s v="C"/>
    <s v="Přínos k poznání"/>
    <s v="Asavei, Maria Alina"/>
    <s v="Art and &quot;Madness&quot;: Weapons of the Marginal during Socialism in Eastern Europe"/>
    <x v="2"/>
    <s v="6.1 History and Archaeology"/>
    <s v="History (history of science and technology to be 6.3, history of specific sciences to be under the respective headings)"/>
    <x v="0"/>
    <x v="1"/>
    <n v="0"/>
    <n v="0"/>
    <n v="1"/>
    <n v="0"/>
    <n v="0"/>
    <n v="0"/>
  </r>
  <r>
    <s v="VŠ"/>
    <s v="Ministerstvo školství, mládeže a tělovýchovy"/>
    <n v="216208"/>
    <x v="104"/>
    <s v="Univerzita Karlova/Fakulta sociálních věd"/>
    <n v="191954945"/>
    <s v="C"/>
    <s v="Přínos k poznání"/>
    <s v="Balcar, Jaromír;Kučera, Jaroslav"/>
    <s v="System Transformation as Consequence of the German Occupation? : Czechoslovakia's Path from the Nazi War Economy to Postwar Centralized Planned Economy"/>
    <x v="2"/>
    <s v="6.1 History and Archaeology"/>
    <s v="History (history of science and technology to be 6.3, history of specific sciences to be under the respective headings)"/>
    <x v="0"/>
    <x v="1"/>
    <n v="0"/>
    <n v="0"/>
    <n v="1"/>
    <n v="0"/>
    <n v="0"/>
    <n v="0"/>
  </r>
  <r>
    <s v="VŠ"/>
    <s v="Ministerstvo školství, mládeže a tělovýchovy"/>
    <n v="216208"/>
    <x v="104"/>
    <s v="Univerzita Karlova/Fakulta tělesné výchovy a sportu"/>
    <n v="192015761"/>
    <s v="B"/>
    <s v="Přínos k poznání"/>
    <s v="Tlustý, Tomáš"/>
    <s v="Budování národních organizací YMCA v Československu a Polsku: rozvoj tělesné kultury v letech 1918-1939"/>
    <x v="2"/>
    <s v="6.1 History and Archaeology"/>
    <s v="History (history of science and technology to be 6.3, history of specific sciences to be under the respective headings)"/>
    <x v="0"/>
    <x v="1"/>
    <n v="0"/>
    <n v="0"/>
    <n v="1"/>
    <n v="0"/>
    <n v="0"/>
    <n v="0"/>
  </r>
  <r>
    <s v="VŠ"/>
    <s v="Ministerstvo školství, mládeže a tělovýchovy"/>
    <n v="216208"/>
    <x v="104"/>
    <s v="Univerzita Karlova/Filozofická fakulta"/>
    <n v="191920730"/>
    <s v="C"/>
    <s v="Přínos k poznání"/>
    <s v="Křížová, Markéta"/>
    <s v="De guerrileros guerrilleros feroces a indios miserables: Transformación de los 'mosquitos' dentro del discurso colonial y postcolonial sobre la Costa de Mosquitia, siglos XVII al XIX"/>
    <x v="2"/>
    <s v="6.1 History and Archaeology"/>
    <s v="History (history of science and technology to be 6.3, history of specific sciences to be under the respective headings)"/>
    <x v="0"/>
    <x v="1"/>
    <n v="0"/>
    <n v="0"/>
    <n v="1"/>
    <n v="0"/>
    <n v="0"/>
    <n v="0"/>
  </r>
  <r>
    <s v="VŠ"/>
    <s v="Ministerstvo školství, mládeže a tělovýchovy"/>
    <n v="216208"/>
    <x v="104"/>
    <s v="Univerzita Karlova/Filozofická fakulta"/>
    <n v="191920762"/>
    <s v="B"/>
    <s v="Přínos k poznání"/>
    <s v="Vojtěchovský, Ondřej"/>
    <s v="Iz Praga protiv Tita! : Jugoslavenska informbiroovska emigracija u Čehoslovačkoj"/>
    <x v="2"/>
    <s v="6.1 History and Archaeology"/>
    <s v="History (history of science and technology to be 6.3, history of specific sciences to be under the respective headings)"/>
    <x v="0"/>
    <x v="1"/>
    <n v="0"/>
    <n v="0"/>
    <n v="1"/>
    <n v="0"/>
    <n v="0"/>
    <n v="0"/>
  </r>
  <r>
    <s v="VŠ"/>
    <s v="Ministerstvo školství, mládeže a tělovýchovy"/>
    <n v="216208"/>
    <x v="104"/>
    <s v="Univerzita Karlova/Filozofická fakulta"/>
    <n v="191920783"/>
    <s v="B"/>
    <s v="Přínos k poznání"/>
    <s v="Křížová, Markéta;Binková, Simona"/>
    <s v="Ir más allá... : Fuentes bohemicales para el estudio comparativo de la expansión colonial española en la temprana Edad Moderna"/>
    <x v="2"/>
    <s v="6.1 History and Archaeology"/>
    <s v="History (history of science and technology to be 6.3, history of specific sciences to be under the respective headings)"/>
    <x v="0"/>
    <x v="1"/>
    <n v="0"/>
    <n v="0"/>
    <n v="1"/>
    <n v="0"/>
    <n v="0"/>
    <n v="0"/>
  </r>
  <r>
    <s v="VŠ"/>
    <s v="Ministerstvo školství, mládeže a tělovýchovy"/>
    <n v="216208"/>
    <x v="104"/>
    <s v="Univerzita Karlova/Filozofická fakulta"/>
    <n v="191920786"/>
    <s v="C"/>
    <s v="Přínos k poznání"/>
    <s v="Křížová, Markéta"/>
    <s v="Iberoamerikanische Studien in der Tschechoslowakei zur Zeit des Kalten Kriegs"/>
    <x v="2"/>
    <s v="6.1 History and Archaeology"/>
    <s v="History (history of science and technology to be 6.3, history of specific sciences to be under the respective headings)"/>
    <x v="0"/>
    <x v="1"/>
    <n v="0"/>
    <n v="0"/>
    <n v="1"/>
    <n v="0"/>
    <n v="0"/>
    <n v="0"/>
  </r>
  <r>
    <s v="VŠ"/>
    <s v="Ministerstvo školství, mládeže a tělovýchovy"/>
    <n v="216208"/>
    <x v="104"/>
    <s v="Univerzita Karlova/Filozofická fakulta"/>
    <n v="191920877"/>
    <s v="C"/>
    <s v="Přínos k poznání"/>
    <s v="Odler, Martin"/>
    <s v="A Travelogue of the Slovak Poet Rudolf Fabry &quot;Salam Alekum: Stories from Old and New Egypt (1958)&quot;"/>
    <x v="2"/>
    <s v="6.1 History and Archaeology"/>
    <s v="Archaeology"/>
    <x v="0"/>
    <x v="1"/>
    <n v="0"/>
    <n v="0"/>
    <n v="1"/>
    <n v="0"/>
    <n v="0"/>
    <n v="0"/>
  </r>
  <r>
    <s v="VŠ"/>
    <s v="Ministerstvo školství, mládeže a tělovýchovy"/>
    <n v="216208"/>
    <x v="104"/>
    <s v="Univerzita Karlova/Filozofická fakulta"/>
    <n v="191920954"/>
    <s v="C"/>
    <s v="Přínos k poznání"/>
    <s v="Holá, Mlada;Holý, Martin"/>
    <s v="Kommunikationsnetzwerke und Präzedenzkonflikte während der Huldigungsreisen der böhmischen Könige nach Breslau in der Frühen Neuzeit"/>
    <x v="2"/>
    <s v="6.1 History and Archaeology"/>
    <s v="History (history of science and technology to be 6.3, history of specific sciences to be under the respective headings)"/>
    <x v="0"/>
    <x v="1"/>
    <n v="0"/>
    <n v="0"/>
    <n v="1"/>
    <n v="0"/>
    <n v="0"/>
    <n v="0"/>
  </r>
  <r>
    <s v="VŠ"/>
    <s v="Ministerstvo školství, mládeže a tělovýchovy"/>
    <n v="216208"/>
    <x v="104"/>
    <s v="Univerzita Karlova/Filozofická fakulta"/>
    <n v="191920984"/>
    <s v="B"/>
    <s v="Přínos k poznání"/>
    <s v="Bouzek, Jan;Militký, Jiří;Taneva, Valentina;Domaradzka, Ewa"/>
    <s v="Pistiros VI. The Pistiros Hoard"/>
    <x v="2"/>
    <s v="6.1 History and Archaeology"/>
    <s v="Archaeology"/>
    <x v="0"/>
    <x v="1"/>
    <n v="0"/>
    <n v="0"/>
    <n v="1"/>
    <n v="0"/>
    <n v="0"/>
    <n v="0"/>
  </r>
  <r>
    <s v="VŠ"/>
    <s v="Ministerstvo školství, mládeže a tělovýchovy"/>
    <n v="216208"/>
    <x v="104"/>
    <s v="Univerzita Karlova/Filozofická fakulta"/>
    <n v="191921018"/>
    <s v="C"/>
    <s v="Přínos k poznání"/>
    <s v="Smoláriková, Květa"/>
    <s v="Late Saite - Early Persian Assemblages of Pottery from Abusir"/>
    <x v="2"/>
    <s v="6.1 History and Archaeology"/>
    <s v="Archaeology"/>
    <x v="0"/>
    <x v="1"/>
    <n v="0"/>
    <n v="0"/>
    <n v="1"/>
    <n v="0"/>
    <n v="0"/>
    <n v="0"/>
  </r>
  <r>
    <s v="VŠ"/>
    <s v="Ministerstvo školství, mládeže a tělovýchovy"/>
    <n v="216208"/>
    <x v="104"/>
    <s v="Univerzita Karlova/Filozofická fakulta"/>
    <n v="191921037"/>
    <s v="C"/>
    <s v="Přínos k poznání"/>
    <s v="Verner, Miroslav"/>
    <s v="Pr-twt - The Cult Place of Raneferef's Statues"/>
    <x v="2"/>
    <s v="6.1 History and Archaeology"/>
    <s v="Archaeology"/>
    <x v="0"/>
    <x v="1"/>
    <n v="0"/>
    <n v="0"/>
    <n v="1"/>
    <n v="0"/>
    <n v="0"/>
    <n v="0"/>
  </r>
  <r>
    <s v="VŠ"/>
    <s v="Ministerstvo školství, mládeže a tělovýchovy"/>
    <n v="216208"/>
    <x v="104"/>
    <s v="Univerzita Karlova/Filozofická fakulta"/>
    <n v="191921265"/>
    <s v="C"/>
    <s v="Přínos k poznání"/>
    <s v="Megahed, Mohamed Abdel Moneim"/>
    <s v="Antichambre Carrée in the Old Kingdom : Decoration and Function"/>
    <x v="2"/>
    <s v="6.1 History and Archaeology"/>
    <s v="Archaeology"/>
    <x v="0"/>
    <x v="1"/>
    <n v="0"/>
    <n v="0"/>
    <n v="1"/>
    <n v="0"/>
    <n v="0"/>
    <n v="0"/>
  </r>
  <r>
    <s v="VŠ"/>
    <s v="Ministerstvo školství, mládeže a tělovýchovy"/>
    <n v="216208"/>
    <x v="104"/>
    <s v="Univerzita Karlova/Filozofická fakulta"/>
    <n v="191921312"/>
    <s v="B"/>
    <s v="Přínos k poznání"/>
    <s v="Daniel, Ondřej;Michela, Miroslav;Almer, Jiří;Havlík, Adam;Mejzr, Martin;Polák, Michael;Chmátal, Jonáš;Štěpánek, Ondřej;Andrs, Jiří"/>
    <s v="Kultura svépomocí: ekonomické a politické rozměry v českém subkulturním prostředí pozdního státního socialismu a postsocialismu"/>
    <x v="2"/>
    <s v="6.1 History and Archaeology"/>
    <s v="History (history of science and technology to be 6.3, history of specific sciences to be under the respective headings)"/>
    <x v="0"/>
    <x v="1"/>
    <n v="0"/>
    <n v="0"/>
    <n v="1"/>
    <n v="0"/>
    <n v="0"/>
    <n v="0"/>
  </r>
  <r>
    <s v="VŠ"/>
    <s v="Ministerstvo školství, mládeže a tělovýchovy"/>
    <n v="216208"/>
    <x v="104"/>
    <s v="Univerzita Karlova/Filozofická fakulta"/>
    <n v="191921313"/>
    <s v="C"/>
    <s v="Přínos k poznání"/>
    <s v="Hausenblasová, Jaroslava;Purš, Ivo"/>
    <s v="Simon Thadeas Budek and his Contacts at the Court of Rudolf II"/>
    <x v="2"/>
    <s v="6.1 History and Archaeology"/>
    <s v="History (history of science and technology to be 6.3, history of specific sciences to be under the respective headings)"/>
    <x v="0"/>
    <x v="1"/>
    <n v="0"/>
    <n v="0"/>
    <n v="1"/>
    <n v="0"/>
    <n v="0"/>
    <n v="0"/>
  </r>
  <r>
    <s v="VŠ"/>
    <s v="Ministerstvo školství, mládeže a tělovýchovy"/>
    <n v="216208"/>
    <x v="104"/>
    <s v="Univerzita Karlova/Filozofická fakulta"/>
    <n v="191921496"/>
    <s v="C"/>
    <s v="Přínos k poznání"/>
    <s v="Klápště, Jan"/>
    <s v="Die hochmittelalterliche Transformation Ostmitteleuropas - ein gutes kognitives Konzept oder eine vorgegebene Zwangsjacke?"/>
    <x v="2"/>
    <s v="6.1 History and Archaeology"/>
    <s v="Archaeology"/>
    <x v="0"/>
    <x v="1"/>
    <n v="0"/>
    <n v="0"/>
    <n v="1"/>
    <n v="0"/>
    <n v="0"/>
    <n v="0"/>
  </r>
  <r>
    <s v="VŠ"/>
    <s v="Ministerstvo školství, mládeže a tělovýchovy"/>
    <n v="216208"/>
    <x v="104"/>
    <s v="Univerzita Karlova/Filozofická fakulta"/>
    <n v="191921514"/>
    <s v="C"/>
    <s v="Přínos k poznání"/>
    <s v="Lomová, Olga;Zádrapová, Anna"/>
    <s v="Beyond academia and politics : understanding China and doing sinology in Czechoslovakia after World War II"/>
    <x v="2"/>
    <s v="6.1 History and Archaeology"/>
    <s v="History (history of science and technology to be 6.3, history of specific sciences to be under the respective headings)"/>
    <x v="0"/>
    <x v="1"/>
    <n v="0"/>
    <n v="0"/>
    <n v="1"/>
    <n v="0"/>
    <n v="0"/>
    <n v="0"/>
  </r>
  <r>
    <s v="VŠ"/>
    <s v="Ministerstvo školství, mládeže a tělovýchovy"/>
    <n v="216208"/>
    <x v="104"/>
    <s v="Univerzita Karlova/Filozofická fakulta"/>
    <n v="191921580"/>
    <s v="C"/>
    <s v="Přínos k poznání"/>
    <s v="Ebelová, Ivana;Chodějovská, Eva"/>
    <s v="I. Militärische (Josephinische) Landesaufnahme der böhmischen Länder 1764-1768 und militärisch-topographische Gebietsbeschreibung. Möglichkeiten und Grenzen der Editionsverarbeitung"/>
    <x v="2"/>
    <s v="6.1 History and Archaeology"/>
    <s v="History (history of science and technology to be 6.3, history of specific sciences to be under the respective headings)"/>
    <x v="0"/>
    <x v="1"/>
    <n v="0"/>
    <n v="0"/>
    <n v="1"/>
    <n v="0"/>
    <n v="0"/>
    <n v="0"/>
  </r>
  <r>
    <s v="VŠ"/>
    <s v="Ministerstvo školství, mládeže a tělovýchovy"/>
    <n v="216208"/>
    <x v="104"/>
    <s v="Univerzita Karlova/Filozofická fakulta"/>
    <n v="191956483"/>
    <s v="C"/>
    <s v="Přínos k poznání"/>
    <s v="Machek, Jakub"/>
    <s v="The Early Popular Press and its Common Readers in Fin-de-siècle Prague"/>
    <x v="2"/>
    <s v="6.1 History and Archaeology"/>
    <s v="History (history of science and technology to be 6.3, history of specific sciences to be under the respective headings)"/>
    <x v="0"/>
    <x v="1"/>
    <n v="0"/>
    <n v="0"/>
    <n v="1"/>
    <n v="0"/>
    <n v="0"/>
    <n v="0"/>
  </r>
  <r>
    <s v="VŠ"/>
    <s v="Ministerstvo školství, mládeže a tělovýchovy"/>
    <n v="216208"/>
    <x v="104"/>
    <s v="Univerzita Karlova/Filozofická fakulta"/>
    <n v="191956535"/>
    <s v="B"/>
    <s v="Přínos k poznání"/>
    <s v="Klír, Tomáš;Vodáková, Dana;Pátková, Hana;Hůrka, Martin;Janka, Wolfgang"/>
    <s v="Knihy chebské zemské berně z let 1438 a 1456"/>
    <x v="2"/>
    <s v="6.1 History and Archaeology"/>
    <s v="History (history of science and technology to be 6.3, history of specific sciences to be under the respective headings)"/>
    <x v="0"/>
    <x v="1"/>
    <n v="0"/>
    <n v="0"/>
    <n v="1"/>
    <n v="0"/>
    <n v="0"/>
    <n v="0"/>
  </r>
  <r>
    <s v="VŠ"/>
    <s v="Ministerstvo školství, mládeže a tělovýchovy"/>
    <n v="216208"/>
    <x v="104"/>
    <s v="Univerzita Karlova/Filozofická fakulta"/>
    <n v="191956539"/>
    <s v="B"/>
    <s v="Přínos k poznání"/>
    <s v="Pokorná, Magdaléna"/>
    <s v="Jedna hora je vysoká a druhá je nízká"/>
    <x v="2"/>
    <s v="6.1 History and Archaeology"/>
    <s v="History (history of science and technology to be 6.3, history of specific sciences to be under the respective headings)"/>
    <x v="0"/>
    <x v="1"/>
    <n v="0"/>
    <n v="0"/>
    <n v="1"/>
    <n v="0"/>
    <n v="0"/>
    <n v="0"/>
  </r>
  <r>
    <s v="VŠ"/>
    <s v="Ministerstvo školství, mládeže a tělovýchovy"/>
    <n v="216208"/>
    <x v="104"/>
    <s v="Univerzita Karlova/Filozofická fakulta"/>
    <n v="191956566"/>
    <s v="B"/>
    <s v="Přínos k poznání"/>
    <s v="Šedinová, Jiřina"/>
    <s v="David Gans : Pražský renesanční židovský historik"/>
    <x v="2"/>
    <s v="6.1 History and Archaeology"/>
    <s v="History (history of science and technology to be 6.3, history of specific sciences to be under the respective headings)"/>
    <x v="0"/>
    <x v="1"/>
    <n v="0"/>
    <n v="0"/>
    <n v="1"/>
    <n v="0"/>
    <n v="0"/>
    <n v="0"/>
  </r>
  <r>
    <s v="VŠ"/>
    <s v="Ministerstvo školství, mládeže a tělovýchovy"/>
    <n v="216208"/>
    <x v="104"/>
    <s v="Univerzita Karlova/Filozofická fakulta"/>
    <n v="191956569"/>
    <s v="C"/>
    <s v="Přínos k poznání"/>
    <s v="Binková, Simona"/>
    <s v="Violencia en las misiones jesuíticas : Intento de una tipología (siglos XVII y XVIII)"/>
    <x v="2"/>
    <s v="6.1 History and Archaeology"/>
    <s v="History (history of science and technology to be 6.3, history of specific sciences to be under the respective headings)"/>
    <x v="0"/>
    <x v="1"/>
    <n v="0"/>
    <n v="0"/>
    <n v="1"/>
    <n v="0"/>
    <n v="0"/>
    <n v="0"/>
  </r>
  <r>
    <s v="VŠ"/>
    <s v="Ministerstvo školství, mládeže a tělovýchovy"/>
    <n v="216208"/>
    <x v="104"/>
    <s v="Univerzita Karlova/Filozofická fakulta"/>
    <n v="191998346"/>
    <s v="B"/>
    <s v="Společenská relevance"/>
    <s v="Županič, Jan;Fiala, Michal"/>
    <s v="Nobilitas Iudaeorum. Židovská šlechta střední Evropy v komparativní perspektivě"/>
    <x v="2"/>
    <s v="6.1 History and Archaeology"/>
    <s v="History (history of science and technology to be 6.3, history of specific sciences to be under the respective headings)"/>
    <x v="0"/>
    <x v="1"/>
    <n v="0"/>
    <n v="0"/>
    <n v="1"/>
    <n v="0"/>
    <n v="0"/>
    <n v="0"/>
  </r>
  <r>
    <s v="VŠ"/>
    <s v="Ministerstvo školství, mládeže a tělovýchovy"/>
    <n v="216208"/>
    <x v="104"/>
    <s v="Univerzita Karlova/Filozofická fakulta"/>
    <n v="191998369"/>
    <s v="B"/>
    <s v="Přínos k poznání"/>
    <s v="Heczková, Libuše;Bahenská, Marie;Musilová, Dana"/>
    <s v="Nezbytná, osvobozující, pomlouvaná. O ženské práci"/>
    <x v="2"/>
    <s v="6.1 History and Archaeology"/>
    <s v="History (history of science and technology to be 6.3, history of specific sciences to be under the respective headings)"/>
    <x v="0"/>
    <x v="1"/>
    <n v="0"/>
    <n v="0"/>
    <n v="1"/>
    <n v="0"/>
    <n v="0"/>
    <n v="0"/>
  </r>
  <r>
    <s v="VŠ"/>
    <s v="Ministerstvo školství, mládeže a tělovýchovy"/>
    <n v="216208"/>
    <x v="104"/>
    <s v="Univerzita Karlova/Filozofická fakulta"/>
    <n v="191998403"/>
    <s v="J"/>
    <s v="Přínos k poznání"/>
    <s v="Klír, Tomáš;Vodáková, Dana"/>
    <s v="Economy and population of an Early Modern village : Milčice - home of the most famous Bohemian peasant F. J. Vavák"/>
    <x v="2"/>
    <s v="6.1 History and Archaeology"/>
    <s v="History (history of science and technology to be 6.3, history of specific sciences to be under the respective headings)"/>
    <x v="0"/>
    <x v="1"/>
    <n v="0"/>
    <n v="0"/>
    <n v="1"/>
    <n v="0"/>
    <n v="0"/>
    <n v="0"/>
  </r>
  <r>
    <s v="VŠ"/>
    <s v="Ministerstvo školství, mládeže a tělovýchovy"/>
    <n v="216208"/>
    <x v="104"/>
    <s v="Univerzita Karlova/Filozofická fakulta"/>
    <n v="192027182"/>
    <s v="C"/>
    <s v="Společenská relevance"/>
    <s v="Buben, Radek"/>
    <s v="Stát, jeho kapacity, státnost a demokratizace: Reflexe nejenom z tzv. třetího světa"/>
    <x v="2"/>
    <s v="6.1 History and Archaeology"/>
    <s v="History (history of science and technology to be 6.3, history of specific sciences to be under the respective headings)"/>
    <x v="0"/>
    <x v="1"/>
    <n v="0"/>
    <n v="0"/>
    <n v="1"/>
    <n v="0"/>
    <n v="0"/>
    <n v="0"/>
  </r>
  <r>
    <s v="VŠ"/>
    <s v="Ministerstvo školství, mládeže a tělovýchovy"/>
    <n v="216208"/>
    <x v="104"/>
    <s v="Univerzita Karlova/Filozofická fakulta"/>
    <n v="192027359"/>
    <s v="J"/>
    <s v="Společenská relevance"/>
    <s v="Ante, Kristine"/>
    <s v="Socio-Political Context for the Establishment of the first Baptist parishes in Courland"/>
    <x v="2"/>
    <s v="6.1 History and Archaeology"/>
    <s v="History (history of science and technology to be 6.3, history of specific sciences to be under the respective headings)"/>
    <x v="0"/>
    <x v="1"/>
    <n v="0"/>
    <n v="0"/>
    <n v="1"/>
    <n v="0"/>
    <n v="0"/>
    <n v="0"/>
  </r>
  <r>
    <s v="VŠ"/>
    <s v="Ministerstvo školství, mládeže a tělovýchovy"/>
    <n v="216208"/>
    <x v="104"/>
    <s v="Univerzita Karlova/Filozofická fakulta"/>
    <n v="192027578"/>
    <s v="J"/>
    <s v="Společenská relevance"/>
    <s v="Picková, Dana"/>
    <s v="Roman and Byzantine Motives in Skazanie o knjazjach vladimirskich (The Tale of the Princes of Vladimir)"/>
    <x v="2"/>
    <s v="6.1 History and Archaeology"/>
    <s v="History (history of science and technology to be 6.3, history of specific sciences to be under the respective headings)"/>
    <x v="0"/>
    <x v="1"/>
    <n v="0"/>
    <n v="0"/>
    <n v="1"/>
    <n v="0"/>
    <n v="0"/>
    <n v="0"/>
  </r>
  <r>
    <s v="VŠ"/>
    <s v="Ministerstvo školství, mládeže a tělovýchovy"/>
    <n v="216208"/>
    <x v="104"/>
    <s v="Univerzita Karlova/Filozofická fakulta"/>
    <n v="192027808"/>
    <s v="B"/>
    <s v="Přínos k poznání"/>
    <s v="Křížová, Markéta"/>
    <s v="Za velkou louži : Vzpomínky moravského dělníka Matěje Poláčka na Afriku a Jižní Ameriku"/>
    <x v="2"/>
    <s v="6.1 History and Archaeology"/>
    <s v="History (history of science and technology to be 6.3, history of specific sciences to be under the respective headings)"/>
    <x v="0"/>
    <x v="1"/>
    <n v="0"/>
    <n v="0"/>
    <n v="1"/>
    <n v="0"/>
    <n v="0"/>
    <n v="0"/>
  </r>
  <r>
    <s v="VŠ"/>
    <s v="Ministerstvo školství, mládeže a tělovýchovy"/>
    <n v="216208"/>
    <x v="104"/>
    <s v="Univerzita Karlova/Filozofická fakulta"/>
    <n v="192027890"/>
    <s v="C"/>
    <s v="Přínos k poznání"/>
    <s v="Pavúk, Peter"/>
    <s v="Thrakien, Troia und Anatolien. Troia und seine Kontakte in den Balkan"/>
    <x v="2"/>
    <s v="6.1 History and Archaeology"/>
    <s v="Archaeology"/>
    <x v="0"/>
    <x v="1"/>
    <n v="0"/>
    <n v="0"/>
    <n v="1"/>
    <n v="0"/>
    <n v="0"/>
    <n v="0"/>
  </r>
  <r>
    <s v="VŠ"/>
    <s v="Ministerstvo školství, mládeže a tělovýchovy"/>
    <n v="216208"/>
    <x v="104"/>
    <s v="Univerzita Karlova/Filozofická fakulta"/>
    <n v="192027922"/>
    <s v="B"/>
    <s v="Společenská relevance"/>
    <s v="Macháček, Michal"/>
    <s v="Gustáv Husák"/>
    <x v="2"/>
    <s v="6.1 History and Archaeology"/>
    <s v="History (history of science and technology to be 6.3, history of specific sciences to be under the respective headings)"/>
    <x v="0"/>
    <x v="1"/>
    <n v="0"/>
    <n v="0"/>
    <n v="1"/>
    <n v="0"/>
    <n v="0"/>
    <n v="0"/>
  </r>
  <r>
    <s v="VŠ"/>
    <s v="Ministerstvo školství, mládeže a tělovýchovy"/>
    <n v="216208"/>
    <x v="104"/>
    <s v="Univerzita Karlova/Filozofická fakulta"/>
    <n v="192027934"/>
    <s v="J"/>
    <s v="Přínos k poznání"/>
    <s v="Stančo, Ladislav"/>
    <s v="Facing the lion. Appliqué in form of a lion head on the Late Kushan pottery"/>
    <x v="2"/>
    <s v="6.1 History and Archaeology"/>
    <s v="Archaeology"/>
    <x v="0"/>
    <x v="1"/>
    <n v="0"/>
    <n v="0"/>
    <n v="1"/>
    <n v="0"/>
    <n v="0"/>
    <n v="0"/>
  </r>
  <r>
    <s v="VŠ"/>
    <s v="Ministerstvo školství, mládeže a tělovýchovy"/>
    <n v="216208"/>
    <x v="104"/>
    <s v="Univerzita Karlova/Lékařská fakulta v Hradci Králové"/>
    <n v="192013821"/>
    <s v="O"/>
    <s v="Společenská relevance"/>
    <s v="Nečas, Pavel;Hejna, Petr"/>
    <s v="Advokáti mrtvých : Rozhovory se soudními lékaři"/>
    <x v="2"/>
    <s v="6.1 History and Archaeology"/>
    <s v="History (history of science and technology to be 6.3, history of specific sciences to be under the respective headings)"/>
    <x v="0"/>
    <x v="1"/>
    <n v="0"/>
    <n v="0"/>
    <n v="1"/>
    <n v="0"/>
    <n v="0"/>
    <n v="0"/>
  </r>
  <r>
    <s v="VŠ"/>
    <s v="Ministerstvo školství, mládeže a tělovýchovy"/>
    <n v="216208"/>
    <x v="104"/>
    <s v="Univerzita Karlova/Pedagogická fakulta"/>
    <n v="192015567"/>
    <s v="C"/>
    <s v="Přínos k poznání"/>
    <s v="Koura, Petr"/>
    <s v="Inka Bernášková (1904-1942) : Žena proti Hitlerovi aneb Člověk zůstane svobodný, jen když pohrdá smrtí"/>
    <x v="2"/>
    <s v="6.1 History and Archaeology"/>
    <s v="History (history of science and technology to be 6.3, history of specific sciences to be under the respective headings)"/>
    <x v="0"/>
    <x v="1"/>
    <n v="0"/>
    <n v="0"/>
    <n v="1"/>
    <n v="0"/>
    <n v="0"/>
    <n v="0"/>
  </r>
  <r>
    <s v="VŠ"/>
    <s v="Ministerstvo školství, mládeže a tělovýchovy"/>
    <n v="216208"/>
    <x v="104"/>
    <s v="Univerzita Karlova/Pedagogická fakulta"/>
    <n v="192015595"/>
    <s v="C"/>
    <s v="Přínos k poznání"/>
    <s v="Charvát, Petr"/>
    <s v="Alkuin z Yorku: Fénix antiky vzlétá z popela"/>
    <x v="2"/>
    <s v="6.1 History and Archaeology"/>
    <s v="History (history of science and technology to be 6.3, history of specific sciences to be under the respective headings)"/>
    <x v="0"/>
    <x v="1"/>
    <n v="0"/>
    <n v="0"/>
    <n v="1"/>
    <n v="0"/>
    <n v="0"/>
    <n v="0"/>
  </r>
  <r>
    <s v="VŠ"/>
    <s v="Ministerstvo školství, mládeže a tělovýchovy"/>
    <n v="216208"/>
    <x v="104"/>
    <s v="Univerzita Karlova/Ústav dějin Univerzity Karlovy a archiv Univerzity Karlovy"/>
    <n v="191926050"/>
    <s v="B"/>
    <s v="Přínos k poznání"/>
    <s v="Pousta, Zdeněk"/>
    <s v="Jaroslav Císař. Astronom a diplomat v Masarykových službách"/>
    <x v="2"/>
    <s v="6.1 History and Archaeology"/>
    <s v="History (history of science and technology to be 6.3, history of specific sciences to be under the respective headings)"/>
    <x v="0"/>
    <x v="1"/>
    <n v="0"/>
    <n v="0"/>
    <n v="1"/>
    <n v="0"/>
    <n v="0"/>
    <n v="0"/>
  </r>
  <r>
    <s v="VŠ"/>
    <s v="Ministerstvo školství, mládeže a tělovýchovy"/>
    <n v="216208"/>
    <x v="104"/>
    <s v="Univerzita Karlova/Fakulta humanitních studií"/>
    <n v="191922667"/>
    <s v="C"/>
    <s v="Přínos k poznání"/>
    <s v="Pešek, Jiří"/>
    <s v="Lidice. Weltweites Symbol der Vernichtung - weltweites Symbol der Versöhnung?"/>
    <x v="2"/>
    <s v="6.1 History and Archaeology"/>
    <s v="History (history of science and technology to be 6.3, history of specific sciences to be under the respective headings)"/>
    <x v="0"/>
    <x v="2"/>
    <n v="0"/>
    <n v="0"/>
    <n v="0"/>
    <n v="1"/>
    <n v="0"/>
    <n v="0"/>
  </r>
  <r>
    <s v="VŠ"/>
    <s v="Ministerstvo školství, mládeže a tělovýchovy"/>
    <n v="216208"/>
    <x v="104"/>
    <s v="Univerzita Karlova/Fakulta tělesné výchovy a sportu"/>
    <n v="191925930"/>
    <s v="B"/>
    <s v="Přínos k poznání"/>
    <s v="Waic, Marek"/>
    <s v="Tělesná výchova a sport v politickém životě meziválečného Československa"/>
    <x v="2"/>
    <s v="6.1 History and Archaeology"/>
    <s v="History (history of science and technology to be 6.3, history of specific sciences to be under the respective headings)"/>
    <x v="0"/>
    <x v="2"/>
    <n v="0"/>
    <n v="0"/>
    <n v="0"/>
    <n v="1"/>
    <n v="0"/>
    <n v="0"/>
  </r>
  <r>
    <s v="VŠ"/>
    <s v="Ministerstvo školství, mládeže a tělovýchovy"/>
    <n v="216208"/>
    <x v="104"/>
    <s v="Univerzita Karlova/Filozofická fakulta"/>
    <n v="191920503"/>
    <s v="C"/>
    <s v="Přínos k poznání"/>
    <s v="Tsivos, Konstantinos"/>
    <s v="Zaangažowanie Czechoslowacji w grecka wojne domowa oraz misje specjalne Komunistycznej Partii Grecji"/>
    <x v="2"/>
    <s v="6.1 History and Archaeology"/>
    <s v="History (history of science and technology to be 6.3, history of specific sciences to be under the respective headings)"/>
    <x v="0"/>
    <x v="2"/>
    <n v="0"/>
    <n v="0"/>
    <n v="0"/>
    <n v="1"/>
    <n v="0"/>
    <n v="0"/>
  </r>
  <r>
    <s v="VŠ"/>
    <s v="Ministerstvo školství, mládeže a tělovýchovy"/>
    <n v="216208"/>
    <x v="104"/>
    <s v="Univerzita Karlova/Filozofická fakulta"/>
    <n v="191920796"/>
    <s v="B"/>
    <s v="Přínos k poznání"/>
    <s v="Boukal, Jan"/>
    <s v="Jakoubek z Vřesovic (+1462). Cesta chudého moravského rytíře k vládě nad severozápadními Čechami"/>
    <x v="2"/>
    <s v="6.1 History and Archaeology"/>
    <s v="History (history of science and technology to be 6.3, history of specific sciences to be under the respective headings)"/>
    <x v="0"/>
    <x v="2"/>
    <n v="0"/>
    <n v="0"/>
    <n v="0"/>
    <n v="1"/>
    <n v="0"/>
    <n v="0"/>
  </r>
  <r>
    <s v="VŠ"/>
    <s v="Ministerstvo školství, mládeže a tělovýchovy"/>
    <n v="216208"/>
    <x v="104"/>
    <s v="Univerzita Karlova/Filozofická fakulta"/>
    <n v="191920833"/>
    <s v="B"/>
    <s v="Přínos k poznání"/>
    <s v="Šustrová, Radka;Rákosník, Jakub"/>
    <s v="Rodina v zájmu státu. Populační růst a instituce manželství, 1918-1989"/>
    <x v="2"/>
    <s v="6.1 History and Archaeology"/>
    <s v="History (history of science and technology to be 6.3, history of specific sciences to be under the respective headings)"/>
    <x v="0"/>
    <x v="2"/>
    <n v="0"/>
    <n v="0"/>
    <n v="0"/>
    <n v="1"/>
    <n v="0"/>
    <n v="0"/>
  </r>
  <r>
    <s v="VŠ"/>
    <s v="Ministerstvo školství, mládeže a tělovýchovy"/>
    <n v="216208"/>
    <x v="104"/>
    <s v="Univerzita Karlova/Filozofická fakulta"/>
    <n v="191920867"/>
    <s v="B"/>
    <s v="Přínos k poznání"/>
    <s v="Stehlík, Michal"/>
    <s v="Babické vraždy 1951"/>
    <x v="2"/>
    <s v="6.1 History and Archaeology"/>
    <s v="History (history of science and technology to be 6.3, history of specific sciences to be under the respective headings)"/>
    <x v="0"/>
    <x v="2"/>
    <n v="0"/>
    <n v="0"/>
    <n v="0"/>
    <n v="1"/>
    <n v="0"/>
    <n v="0"/>
  </r>
  <r>
    <s v="VŠ"/>
    <s v="Ministerstvo školství, mládeže a tělovýchovy"/>
    <n v="216208"/>
    <x v="104"/>
    <s v="Univerzita Karlova/Filozofická fakulta"/>
    <n v="191920878"/>
    <s v="C"/>
    <s v="Přínos k poznání"/>
    <s v="Hudáková, Ľubica;Odler, Martin"/>
    <s v="The Travelogue of the first Slovak cleric in Egypt - Ján Roháček (1910)"/>
    <x v="2"/>
    <s v="6.1 History and Archaeology"/>
    <s v="History (history of science and technology to be 6.3, history of specific sciences to be under the respective headings)"/>
    <x v="0"/>
    <x v="2"/>
    <n v="0"/>
    <n v="0"/>
    <n v="0"/>
    <n v="1"/>
    <n v="0"/>
    <n v="0"/>
  </r>
  <r>
    <s v="VŠ"/>
    <s v="Ministerstvo školství, mládeže a tělovýchovy"/>
    <n v="216208"/>
    <x v="104"/>
    <s v="Univerzita Karlova/Filozofická fakulta"/>
    <n v="191920958"/>
    <s v="B"/>
    <s v="Přínos k poznání"/>
    <s v="Bursová, Veronika"/>
    <s v="Hospodářské a sociální postavení sklářských dělníků na Jablonecku v období první Československé republiky (1918 - 1938)"/>
    <x v="2"/>
    <s v="6.1 History and Archaeology"/>
    <s v="History (history of science and technology to be 6.3, history of specific sciences to be under the respective headings)"/>
    <x v="0"/>
    <x v="2"/>
    <n v="0"/>
    <n v="0"/>
    <n v="0"/>
    <n v="1"/>
    <n v="0"/>
    <n v="0"/>
  </r>
  <r>
    <s v="VŠ"/>
    <s v="Ministerstvo školství, mládeže a tělovýchovy"/>
    <n v="216208"/>
    <x v="104"/>
    <s v="Univerzita Karlova/Filozofická fakulta"/>
    <n v="191921009"/>
    <s v="C"/>
    <s v="Přínos k poznání"/>
    <s v="Krejčí, Jaromír"/>
    <s v="Foundation of the royal necropolis at Abusir"/>
    <x v="2"/>
    <s v="6.1 History and Archaeology"/>
    <s v="History (history of science and technology to be 6.3, history of specific sciences to be under the respective headings)"/>
    <x v="0"/>
    <x v="2"/>
    <n v="0"/>
    <n v="0"/>
    <n v="0"/>
    <n v="1"/>
    <n v="0"/>
    <n v="0"/>
  </r>
  <r>
    <s v="VŠ"/>
    <s v="Ministerstvo školství, mládeže a tělovýchovy"/>
    <n v="216208"/>
    <x v="104"/>
    <s v="Univerzita Karlova/Filozofická fakulta"/>
    <n v="191921084"/>
    <s v="C"/>
    <s v="Přínos k poznání"/>
    <s v="Rusin Dybalska, Renata"/>
    <s v="Najważniejsze kierunki badań polonistycznych prowadzonych na praskiej polonistyce po roku 2000"/>
    <x v="2"/>
    <s v="6.1 History and Archaeology"/>
    <s v="History (history of science and technology to be 6.3, history of specific sciences to be under the respective headings)"/>
    <x v="0"/>
    <x v="2"/>
    <n v="0"/>
    <n v="0"/>
    <n v="0"/>
    <n v="1"/>
    <n v="0"/>
    <n v="0"/>
  </r>
  <r>
    <s v="VŠ"/>
    <s v="Ministerstvo školství, mládeže a tělovýchovy"/>
    <n v="216208"/>
    <x v="104"/>
    <s v="Univerzita Karlova/Filozofická fakulta"/>
    <n v="191956549"/>
    <s v="B"/>
    <s v="Přínos k poznání"/>
    <s v="Bobková, Lenka;Velička, Tomáš;Zdichynec, Jan;Holá, Mlada"/>
    <s v="Jan Zhořelecký. Třetí syn Karla IV."/>
    <x v="2"/>
    <s v="6.1 History and Archaeology"/>
    <s v="History (history of science and technology to be 6.3, history of specific sciences to be under the respective headings)"/>
    <x v="0"/>
    <x v="2"/>
    <n v="0"/>
    <n v="0"/>
    <n v="0"/>
    <n v="1"/>
    <n v="0"/>
    <n v="0"/>
  </r>
  <r>
    <s v="VŠ"/>
    <s v="Ministerstvo školství, mládeže a tělovýchovy"/>
    <n v="216208"/>
    <x v="104"/>
    <s v="Univerzita Karlova/Filozofická fakulta"/>
    <n v="191956604"/>
    <s v="C"/>
    <s v="Přínos k poznání"/>
    <s v="Michela, Miroslav"/>
    <s v="K politizácii Cyrilo-metodského kultu v Československu 1918-1938"/>
    <x v="2"/>
    <s v="6.1 History and Archaeology"/>
    <s v="History (history of science and technology to be 6.3, history of specific sciences to be under the respective headings)"/>
    <x v="0"/>
    <x v="2"/>
    <n v="0"/>
    <n v="0"/>
    <n v="0"/>
    <n v="1"/>
    <n v="0"/>
    <n v="0"/>
  </r>
  <r>
    <s v="VŠ"/>
    <s v="Ministerstvo školství, mládeže a tělovýchovy"/>
    <n v="216208"/>
    <x v="104"/>
    <s v="Univerzita Karlova/Filozofická fakulta"/>
    <n v="192027372"/>
    <s v="B"/>
    <s v="Přínos k poznání"/>
    <s v="Pátková, Hana"/>
    <s v="Tisíc kilometrů v sedle"/>
    <x v="2"/>
    <s v="6.1 History and Archaeology"/>
    <s v="History (history of science and technology to be 6.3, history of specific sciences to be under the respective headings)"/>
    <x v="0"/>
    <x v="2"/>
    <n v="0"/>
    <n v="0"/>
    <n v="0"/>
    <n v="1"/>
    <n v="0"/>
    <n v="0"/>
  </r>
  <r>
    <s v="VŠ"/>
    <s v="Ministerstvo školství, mládeže a tělovýchovy"/>
    <n v="216208"/>
    <x v="104"/>
    <s v="Univerzita Karlova/Filozofická fakulta"/>
    <n v="192027392"/>
    <s v="C"/>
    <s v="Přínos k poznání"/>
    <s v="Spurný, Matěj;Jareš, Jakub;Volná, Kateřina"/>
    <s v="Intellectuals between Collaboration and Independence in Late Socialism : Politics and Everyday Life at the Faculty of Arts, Charles University, Prague"/>
    <x v="2"/>
    <s v="6.1 History and Archaeology"/>
    <s v="History (history of science and technology to be 6.3, history of specific sciences to be under the respective headings)"/>
    <x v="0"/>
    <x v="2"/>
    <n v="0"/>
    <n v="0"/>
    <n v="0"/>
    <n v="1"/>
    <n v="0"/>
    <n v="0"/>
  </r>
  <r>
    <s v="VŠ"/>
    <s v="Ministerstvo školství, mládeže a tělovýchovy"/>
    <n v="216208"/>
    <x v="104"/>
    <s v="Univerzita Karlova/Filozofická fakulta"/>
    <n v="192027644"/>
    <s v="J"/>
    <s v="Společenská relevance"/>
    <s v="Picková, Dana"/>
    <s v="Imperija Gabsburgov i Moskovskoe gosudarstvo : ustanovlenie diplomatičeskich otnošenij meždu moskovskimi velikimi knjazjami i germanskimi imperatorami"/>
    <x v="2"/>
    <s v="6.1 History and Archaeology"/>
    <s v="History (history of science and technology to be 6.3, history of specific sciences to be under the respective headings)"/>
    <x v="0"/>
    <x v="2"/>
    <n v="0"/>
    <n v="0"/>
    <n v="0"/>
    <n v="1"/>
    <n v="0"/>
    <n v="0"/>
  </r>
  <r>
    <s v="VŠ"/>
    <s v="Ministerstvo školství, mládeže a tělovýchovy"/>
    <n v="216208"/>
    <x v="104"/>
    <s v="Univerzita Karlova/Filozofická fakulta"/>
    <n v="192027715"/>
    <s v="B"/>
    <s v="Přínos k poznání"/>
    <s v="Kaleta, Petr"/>
    <s v="Lužičtí Srbové v lidové sněmovně : Nástin politického života v srbské Lužici v době NDR"/>
    <x v="2"/>
    <s v="6.1 History and Archaeology"/>
    <s v="History (history of science and technology to be 6.3, history of specific sciences to be under the respective headings)"/>
    <x v="0"/>
    <x v="2"/>
    <n v="0"/>
    <n v="0"/>
    <n v="0"/>
    <n v="1"/>
    <n v="0"/>
    <n v="0"/>
  </r>
  <r>
    <s v="VŠ"/>
    <s v="Ministerstvo školství, mládeže a tělovýchovy"/>
    <n v="216208"/>
    <x v="104"/>
    <s v="Univerzita Karlova/Filozofická fakulta"/>
    <n v="192027775"/>
    <s v="O"/>
    <s v="Společenská relevance"/>
    <s v="Nejedlý, Martin"/>
    <s v="Charles IV, roi et empereur (1316-1378). Réflexion d&amp;apos;un historien tchèque a propos du récent anniversire"/>
    <x v="2"/>
    <s v="6.1 History and Archaeology"/>
    <s v="History (history of science and technology to be 6.3, history of specific sciences to be under the respective headings)"/>
    <x v="0"/>
    <x v="2"/>
    <n v="0"/>
    <n v="0"/>
    <n v="0"/>
    <n v="1"/>
    <n v="0"/>
    <n v="0"/>
  </r>
  <r>
    <s v="VŠ"/>
    <s v="Ministerstvo školství, mládeže a tělovýchovy"/>
    <n v="216208"/>
    <x v="104"/>
    <s v="Univerzita Karlova/Katolická teologická fakulta"/>
    <n v="192035662"/>
    <s v="B"/>
    <s v="Přínos k poznání"/>
    <s v="Kubín, Petr"/>
    <s v="Svatý Vintíř, poustevník, kolonizátor a diplomat"/>
    <x v="2"/>
    <s v="6.1 History and Archaeology"/>
    <s v="History (history of science and technology to be 6.3, history of specific sciences to be under the respective headings)"/>
    <x v="0"/>
    <x v="2"/>
    <n v="0"/>
    <n v="0"/>
    <n v="0"/>
    <n v="1"/>
    <n v="0"/>
    <n v="0"/>
  </r>
  <r>
    <s v="VŠ"/>
    <s v="Ministerstvo školství, mládeže a tělovýchovy"/>
    <n v="216208"/>
    <x v="104"/>
    <s v="Univerzita Karlova/Pedagogická fakulta"/>
    <n v="192015570"/>
    <s v="C"/>
    <s v="Přínos k poznání"/>
    <s v="Charvátová, Kateřina"/>
    <s v="Suger, opat benediktinského kláštera v Saint-Denis (1080/1081-1151)"/>
    <x v="2"/>
    <s v="6.1 History and Archaeology"/>
    <s v="History (history of science and technology to be 6.3, history of specific sciences to be under the respective headings)"/>
    <x v="0"/>
    <x v="2"/>
    <n v="0"/>
    <n v="0"/>
    <n v="0"/>
    <n v="1"/>
    <n v="0"/>
    <n v="0"/>
  </r>
  <r>
    <s v="VŠ"/>
    <s v="Ministerstvo školství, mládeže a tělovýchovy"/>
    <n v="216208"/>
    <x v="104"/>
    <s v="Univerzita Karlova/Přírodovědecká fakulta"/>
    <n v="192029858"/>
    <s v="C"/>
    <s v="Přínos k poznání"/>
    <s v="Sládek, Vladimír;Makajevová, Eliška;Sabolová, Veronika;Berner, Margit"/>
    <s v="Summary of skeletal and dental inventory from the Pohansko second church cemetery"/>
    <x v="2"/>
    <s v="6.1 History and Archaeology"/>
    <s v="Archaeology"/>
    <x v="0"/>
    <x v="2"/>
    <n v="0"/>
    <n v="0"/>
    <n v="0"/>
    <n v="1"/>
    <n v="0"/>
    <n v="0"/>
  </r>
  <r>
    <s v="VŠ"/>
    <s v="Ministerstvo školství, mládeže a tělovýchovy"/>
    <n v="216208"/>
    <x v="104"/>
    <s v="Univerzita Karlova/Ústav dějin Univerzity Karlovy a archiv Univerzity Karlovy"/>
    <n v="192015784"/>
    <s v="C"/>
    <s v="Přínos k poznání"/>
    <s v="Sekyrková, Milada"/>
    <s v="Die Thun&amp;apos;schen Reformen an der Prager Universität"/>
    <x v="2"/>
    <s v="6.1 History and Archaeology"/>
    <s v="History (history of science and technology to be 6.3, history of specific sciences to be under the respective headings)"/>
    <x v="0"/>
    <x v="2"/>
    <n v="0"/>
    <n v="0"/>
    <n v="0"/>
    <n v="1"/>
    <n v="0"/>
    <n v="0"/>
  </r>
  <r>
    <s v="VŠ"/>
    <s v="Ministerstvo školství, mládeže a tělovýchovy"/>
    <n v="216208"/>
    <x v="104"/>
    <s v="Univerzita Karlova/Fakulta tělesné výchovy a sportu"/>
    <n v="191925963"/>
    <s v="B"/>
    <s v="Přínos k poznání"/>
    <s v="Kolář, František"/>
    <s v="Červení andělé. Historie Horské služby v českých zemích"/>
    <x v="2"/>
    <s v="6.1 History and Archaeology"/>
    <s v="History (history of science and technology to be 6.3, history of specific sciences to be under the respective headings)"/>
    <x v="0"/>
    <x v="3"/>
    <n v="0"/>
    <n v="0"/>
    <n v="0"/>
    <n v="0"/>
    <n v="1"/>
    <n v="0"/>
  </r>
  <r>
    <s v="VŠ"/>
    <s v="Ministerstvo školství, mládeže a tělovýchovy"/>
    <n v="216208"/>
    <x v="104"/>
    <s v="Univerzita Karlova/Fakulta tělesné výchovy a sportu"/>
    <n v="192015760"/>
    <s v="B"/>
    <s v="Přínos k poznání"/>
    <s v="Halada, Andrej"/>
    <s v="Golfová hra v proměnách času : kapitoly z historie a současnosti českého a světového golfu"/>
    <x v="2"/>
    <s v="6.1 History and Archaeology"/>
    <s v="History (history of science and technology to be 6.3, history of specific sciences to be under the respective headings)"/>
    <x v="0"/>
    <x v="3"/>
    <n v="0"/>
    <n v="0"/>
    <n v="0"/>
    <n v="0"/>
    <n v="1"/>
    <n v="0"/>
  </r>
  <r>
    <s v="VŠ"/>
    <s v="Ministerstvo školství, mládeže a tělovýchovy"/>
    <n v="216208"/>
    <x v="104"/>
    <s v="Univerzita Karlova/Filozofická fakulta"/>
    <n v="191920765"/>
    <s v="B"/>
    <s v="Přínos k poznání"/>
    <s v="Opatrný, Josef"/>
    <s v="Proyectos políticos y culturales en las realidades caribenas de los siglos XIX y XX"/>
    <x v="2"/>
    <s v="6.1 History and Archaeology"/>
    <s v="History (history of science and technology to be 6.3, history of specific sciences to be under the respective headings)"/>
    <x v="0"/>
    <x v="3"/>
    <n v="0"/>
    <n v="0"/>
    <n v="0"/>
    <n v="0"/>
    <n v="1"/>
    <n v="0"/>
  </r>
  <r>
    <s v="VŠ"/>
    <s v="Ministerstvo školství, mládeže a tělovýchovy"/>
    <n v="216208"/>
    <x v="104"/>
    <s v="Univerzita Karlova/Filozofická fakulta"/>
    <n v="192027363"/>
    <s v="J"/>
    <s v="Společenská relevance"/>
    <s v="Klusáková, Luďa"/>
    <s v="Identifications of small peripheral towns at the turn of the 21st century : cultural heritage, use of historical examples, and revitalization strategies in comparative perspective"/>
    <x v="2"/>
    <s v="6.1 History and Archaeology"/>
    <s v="History (history of science and technology to be 6.3, history of specific sciences to be under the respective headings)"/>
    <x v="0"/>
    <x v="3"/>
    <n v="0"/>
    <n v="0"/>
    <n v="0"/>
    <n v="0"/>
    <n v="1"/>
    <n v="0"/>
  </r>
  <r>
    <s v="VŠ"/>
    <s v="Ministerstvo školství, mládeže a tělovýchovy"/>
    <n v="216208"/>
    <x v="104"/>
    <s v="Univerzita Karlova/Filozofická fakulta"/>
    <n v="192027525"/>
    <s v="J"/>
    <s v="Společenská relevance"/>
    <s v="Vojtěchovský, Ondřej;Klabjan, Borut"/>
    <s v="Incorti comunisti. Solidarieta internazionale e interessi nazionali fra Trieste e Praga ai tempi della guerra fredda"/>
    <x v="2"/>
    <s v="6.1 History and Archaeology"/>
    <s v="History (history of science and technology to be 6.3, history of specific sciences to be under the respective headings)"/>
    <x v="0"/>
    <x v="3"/>
    <n v="0"/>
    <n v="0"/>
    <n v="0"/>
    <n v="0"/>
    <n v="1"/>
    <n v="0"/>
  </r>
  <r>
    <s v="VŠ"/>
    <s v="Ministerstvo školství, mládeže a tělovýchovy"/>
    <n v="216208"/>
    <x v="104"/>
    <s v="Univerzita Karlova/Filozofická fakulta"/>
    <n v="191920493"/>
    <s v="C"/>
    <s v="Přínos k poznání"/>
    <s v="Richterová, Klára;Macurová, Alena;Nováková, Radka"/>
    <s v="Kinship terminology in Czech Sign Language"/>
    <x v="2"/>
    <s v="6.2 Languages and Literature"/>
    <s v="Linguistics"/>
    <x v="0"/>
    <x v="5"/>
    <n v="1"/>
    <n v="0"/>
    <n v="0"/>
    <n v="0"/>
    <n v="0"/>
    <n v="0"/>
  </r>
  <r>
    <s v="VŠ"/>
    <s v="Ministerstvo školství, mládeže a tělovýchovy"/>
    <n v="216208"/>
    <x v="104"/>
    <s v="Univerzita Karlova/Filozofická fakulta"/>
    <n v="191956481"/>
    <s v="B"/>
    <s v="Přínos k poznání"/>
    <s v="Holý, Jiří;Sladovníková, Šárka;Hříbková, Hana;Zitová, Olga;Balík, Štěpán;Fottová, Magdalena;Kroulíková, Lucie;Fingerland, Jan;Goldmannová, Denisa G."/>
    <s v="Cizí i blízcí. Židé, literatura, kultura v českých zemích ve 20. století"/>
    <x v="2"/>
    <s v="6.2 Languages and Literature"/>
    <s v="Literary theory"/>
    <x v="0"/>
    <x v="5"/>
    <n v="1"/>
    <n v="0"/>
    <n v="0"/>
    <n v="0"/>
    <n v="0"/>
    <n v="0"/>
  </r>
  <r>
    <s v="VŠ"/>
    <s v="Ministerstvo školství, mládeže a tělovýchovy"/>
    <n v="216208"/>
    <x v="104"/>
    <s v="Univerzita Karlova/Filozofická fakulta"/>
    <n v="191956491"/>
    <s v="B"/>
    <s v="Přínos k poznání"/>
    <s v="Housková, Anna;Svatoň, Vladimír;Voldřichová - Beránková, Eva;Binarová, Moe;Melmoux Montaubin, Marie Francoise;Flemrová, Alice;Pelán, Jiří;Sánchez Fernández, Juan Antonio;Sirovátka, Štěpán;Tvrdík, Milan;Humpál, Martin;Kalivodová, Eva;Grauová, Šárka;Polákov"/>
    <s v="Pokusy o renesanci Západu. Literární a duchovní východiska na přelomu 19. a 20. století"/>
    <x v="2"/>
    <s v="6.2 Languages and Literature"/>
    <s v="Literary theory"/>
    <x v="0"/>
    <x v="5"/>
    <n v="1"/>
    <n v="0"/>
    <n v="0"/>
    <n v="0"/>
    <n v="0"/>
    <n v="0"/>
  </r>
  <r>
    <s v="VŠ"/>
    <s v="Ministerstvo školství, mládeže a tělovýchovy"/>
    <n v="216208"/>
    <x v="104"/>
    <s v="Univerzita Karlova/Filozofická fakulta"/>
    <n v="192027505"/>
    <s v="S"/>
    <s v="Společenská relevance"/>
    <s v="Kopřivová, Marie;Komrsková, Zuzana;Lukeš, David;Poukarová, Petra;Škarpová, Marie"/>
    <s v="ORTOFON: korpus neformální mluvené češtiny s víceúrovňovým přepisem"/>
    <x v="2"/>
    <s v="6.2 Languages and Literature"/>
    <s v="Linguistics"/>
    <x v="0"/>
    <x v="5"/>
    <n v="1"/>
    <n v="0"/>
    <n v="0"/>
    <n v="0"/>
    <n v="0"/>
    <n v="0"/>
  </r>
  <r>
    <s v="VŠ"/>
    <s v="Ministerstvo školství, mládeže a tělovýchovy"/>
    <n v="216208"/>
    <x v="104"/>
    <s v="Univerzita Karlova/Filozofická fakulta"/>
    <n v="192027515"/>
    <s v="J"/>
    <s v="Přínos k poznání"/>
    <s v="Dittmann, Robert"/>
    <s v="West Slavic Canaanite Glosses in Medieval Hebrew Manuscripts"/>
    <x v="2"/>
    <s v="6.2 Languages and Literature"/>
    <s v="Linguistics"/>
    <x v="0"/>
    <x v="5"/>
    <n v="1"/>
    <n v="0"/>
    <n v="0"/>
    <n v="0"/>
    <n v="0"/>
    <n v="0"/>
  </r>
  <r>
    <s v="VŠ"/>
    <s v="Ministerstvo školství, mládeže a tělovýchovy"/>
    <n v="216208"/>
    <x v="104"/>
    <s v="Univerzita Karlova/Fakulta humanitních studií"/>
    <n v="191922498"/>
    <s v="B"/>
    <s v="Přínos k poznání"/>
    <s v="Doležalová, Lucie;Kiss, Farkas Gábor;Wójcik, Rafal"/>
    <s v="The Art of Memory in Late Medieval East Central Europe"/>
    <x v="2"/>
    <s v="6.2 Languages and Literature"/>
    <s v="Literary theory"/>
    <x v="0"/>
    <x v="0"/>
    <n v="0"/>
    <n v="1"/>
    <n v="0"/>
    <n v="0"/>
    <n v="0"/>
    <n v="0"/>
  </r>
  <r>
    <s v="VŠ"/>
    <s v="Ministerstvo školství, mládeže a tělovýchovy"/>
    <n v="216208"/>
    <x v="104"/>
    <s v="Univerzita Karlova/Fakulta humanitních studií"/>
    <n v="191998574"/>
    <s v="B"/>
    <s v="Přínos k poznání"/>
    <s v="Putna, Martin"/>
    <s v="Česká katolická literatura v kontextech 1945-1989"/>
    <x v="2"/>
    <s v="6.2 Languages and Literature"/>
    <s v="Literary theory"/>
    <x v="0"/>
    <x v="0"/>
    <n v="0"/>
    <n v="1"/>
    <n v="0"/>
    <n v="0"/>
    <n v="0"/>
    <n v="0"/>
  </r>
  <r>
    <s v="VŠ"/>
    <s v="Ministerstvo školství, mládeže a tělovýchovy"/>
    <n v="216208"/>
    <x v="104"/>
    <s v="Univerzita Karlova/Filozofická fakulta"/>
    <n v="191920470"/>
    <s v="C"/>
    <s v="Přínos k poznání"/>
    <s v="Bozděchová, Ivana"/>
    <s v="Czech"/>
    <x v="2"/>
    <s v="6.2 Languages and Literature"/>
    <s v="Linguistics"/>
    <x v="0"/>
    <x v="0"/>
    <n v="0"/>
    <n v="1"/>
    <n v="0"/>
    <n v="0"/>
    <n v="0"/>
    <n v="0"/>
  </r>
  <r>
    <s v="VŠ"/>
    <s v="Ministerstvo školství, mládeže a tělovýchovy"/>
    <n v="216208"/>
    <x v="104"/>
    <s v="Univerzita Karlova/Filozofická fakulta"/>
    <n v="191920502"/>
    <s v="B"/>
    <s v="Přínos k poznání"/>
    <s v="Skarnitzl, Radek;Šturm, Pavel;Volín, Jan"/>
    <s v="Zvuková báze řečové komunikace : Fonetický a fonologický popis řeči"/>
    <x v="2"/>
    <s v="6.2 Languages and Literature"/>
    <s v="Linguistics"/>
    <x v="0"/>
    <x v="0"/>
    <n v="0"/>
    <n v="1"/>
    <n v="0"/>
    <n v="0"/>
    <n v="0"/>
    <n v="0"/>
  </r>
  <r>
    <s v="VŠ"/>
    <s v="Ministerstvo školství, mládeže a tělovýchovy"/>
    <n v="216208"/>
    <x v="104"/>
    <s v="Univerzita Karlova/Filozofická fakulta"/>
    <n v="191920944"/>
    <s v="B"/>
    <s v="Přínos k poznání"/>
    <s v="Málek, Petr;Holý, Jiří;Nichtburgerová, Hana;Činátl, Kamil;Vaněk, Václav;Merhaut, Luboš;Vojtěch, Daniel;Holeček, Lukáš;Just, Vladimír;Szczepanik, Petr;Vojvodík, Josef;Wiendl, Jan;Špirit, Michael;Česálková, Lucie;Mareš, Petr;Heczková, Libuše;Svatoňová, Kate"/>
    <s v="Kultura a totalita IV. Každodennost"/>
    <x v="2"/>
    <s v="6.2 Languages and Literature"/>
    <s v="Literary theory"/>
    <x v="0"/>
    <x v="0"/>
    <n v="0"/>
    <n v="1"/>
    <n v="0"/>
    <n v="0"/>
    <n v="0"/>
    <n v="0"/>
  </r>
  <r>
    <s v="VŠ"/>
    <s v="Ministerstvo školství, mládeže a tělovýchovy"/>
    <n v="216208"/>
    <x v="104"/>
    <s v="Univerzita Karlova/Filozofická fakulta"/>
    <n v="191921001"/>
    <s v="B"/>
    <s v="Přínos k poznání"/>
    <s v="Fischerová, Sylva;Janák, Jiří;Landgráfová, Renata;Adámková, Iva;Šípová, Pavlína;Ondráš, František;Ranković, Slavica;Králová, Kristýna;Starý, Jiří;Bažil, Martin;Jaluška, Matouš;Doležalová, Lucie;Sánchez Fernández, Juan Antonio"/>
    <s v="Starodávné bejlí : Obrysy populární a brakové literatury ve starověku a středověku"/>
    <x v="2"/>
    <s v="6.2 Languages and Literature"/>
    <s v="Literary theory"/>
    <x v="0"/>
    <x v="0"/>
    <n v="0"/>
    <n v="1"/>
    <n v="0"/>
    <n v="0"/>
    <n v="0"/>
    <n v="0"/>
  </r>
  <r>
    <s v="VŠ"/>
    <s v="Ministerstvo školství, mládeže a tělovýchovy"/>
    <n v="216208"/>
    <x v="104"/>
    <s v="Univerzita Karlova/Filozofická fakulta"/>
    <n v="191921007"/>
    <s v="B"/>
    <s v="Přínos k poznání"/>
    <s v="Machek, Jakub;Daniel, Ondřej;Kavka, Tomáš;Kořínek, Pavel;Gjuričová, Adéla;Kos, Suzana;Holubec, Stanislav;Švéda, Josef;Píšová, Ina;Charvát, Jan"/>
    <s v="Popular Culture and Subcultures of Czech Post-Socialism : Listening to the Winds of Change"/>
    <x v="2"/>
    <s v="6.2 Languages and Literature"/>
    <s v="Literary theory"/>
    <x v="0"/>
    <x v="0"/>
    <n v="0"/>
    <n v="1"/>
    <n v="0"/>
    <n v="0"/>
    <n v="0"/>
    <n v="0"/>
  </r>
  <r>
    <s v="VŠ"/>
    <s v="Ministerstvo školství, mládeže a tělovýchovy"/>
    <n v="216208"/>
    <x v="104"/>
    <s v="Univerzita Karlova/Filozofická fakulta"/>
    <n v="191921188"/>
    <s v="B"/>
    <s v="Přínos k poznání"/>
    <s v="Čermáková, Anna;Martinková, Michaela;Malá, Markéta;Káňa, Tomáš;Richterová, Olga;Fárová, Lenka;Nádvorníková, Olga;Šotolová, Jovanka;Chlumská, Lucie"/>
    <s v="Jazykové paralely"/>
    <x v="2"/>
    <s v="6.2 Languages and Literature"/>
    <s v="Linguistics"/>
    <x v="0"/>
    <x v="0"/>
    <n v="0"/>
    <n v="1"/>
    <n v="0"/>
    <n v="0"/>
    <n v="0"/>
    <n v="0"/>
  </r>
  <r>
    <s v="VŠ"/>
    <s v="Ministerstvo školství, mládeže a tělovýchovy"/>
    <n v="216208"/>
    <x v="104"/>
    <s v="Univerzita Karlova/Filozofická fakulta"/>
    <n v="191921294"/>
    <s v="C"/>
    <s v="Přínos k poznání"/>
    <s v="Landgráfová, Renata;Mynářová, Jana"/>
    <s v="Some Points about Structuring Points: Aspects of the Uses of the Egyptian Verspunkte"/>
    <x v="2"/>
    <s v="6.2 Languages and Literature"/>
    <s v="Linguistics"/>
    <x v="0"/>
    <x v="0"/>
    <n v="0"/>
    <n v="1"/>
    <n v="0"/>
    <n v="0"/>
    <n v="0"/>
    <n v="0"/>
  </r>
  <r>
    <s v="VŠ"/>
    <s v="Ministerstvo školství, mládeže a tělovýchovy"/>
    <n v="216208"/>
    <x v="104"/>
    <s v="Univerzita Karlova/Filozofická fakulta"/>
    <n v="191921521"/>
    <s v="C"/>
    <s v="Přínos k poznání"/>
    <s v="Hebal-Jezierska, Milena;Rosen, Alexandr;Kaczmarska, Elżbieta"/>
    <s v="Between the devil and the deep blue sea or between users' needs and the compilers' powers: An analysis of the Czech-Polish part of the parallel corpus InterCorp"/>
    <x v="2"/>
    <s v="6.2 Languages and Literature"/>
    <s v="Linguistics"/>
    <x v="0"/>
    <x v="0"/>
    <n v="0"/>
    <n v="1"/>
    <n v="0"/>
    <n v="0"/>
    <n v="0"/>
    <n v="0"/>
  </r>
  <r>
    <s v="VŠ"/>
    <s v="Ministerstvo školství, mládeže a tělovýchovy"/>
    <n v="216208"/>
    <x v="104"/>
    <s v="Univerzita Karlova/Filozofická fakulta"/>
    <n v="191921563"/>
    <s v="B"/>
    <s v="Přínos k poznání"/>
    <s v="Hudousková, Andrea"/>
    <s v="Reflexive Clitics in Czech"/>
    <x v="2"/>
    <s v="6.2 Languages and Literature"/>
    <s v="Linguistics"/>
    <x v="0"/>
    <x v="0"/>
    <n v="0"/>
    <n v="1"/>
    <n v="0"/>
    <n v="0"/>
    <n v="0"/>
    <n v="0"/>
  </r>
  <r>
    <s v="VŠ"/>
    <s v="Ministerstvo školství, mládeže a tělovýchovy"/>
    <n v="216208"/>
    <x v="104"/>
    <s v="Univerzita Karlova/Filozofická fakulta"/>
    <n v="191956508"/>
    <s v="B"/>
    <s v="Přínos k poznání"/>
    <s v="Rychnovská, Lucie;Adam, Robert;Pokorná, Magdaléna;Píša, Petr;Rybová, Martina;Špádová, Barbora;Mareš, Petr;Martínek, František;Janáčková, Jaroslava;Řezník, Miloš;Berger, Tilman"/>
    <s v="Karel Havlíček ve světle korespondence"/>
    <x v="2"/>
    <s v="6.2 Languages and Literature"/>
    <s v="Linguistics"/>
    <x v="0"/>
    <x v="0"/>
    <n v="0"/>
    <n v="1"/>
    <n v="0"/>
    <n v="0"/>
    <n v="0"/>
    <n v="0"/>
  </r>
  <r>
    <s v="VŠ"/>
    <s v="Ministerstvo školství, mládeže a tělovýchovy"/>
    <n v="216208"/>
    <x v="104"/>
    <s v="Univerzita Karlova/Filozofická fakulta"/>
    <n v="191998302"/>
    <s v="C"/>
    <s v="Přínos k poznání"/>
    <s v="Šuman, Záviš"/>
    <s v="La Mesnardière contre Castelvetro : polémique sur les moeurs du personnage tragique"/>
    <x v="2"/>
    <s v="6.2 Languages and Literature"/>
    <s v="Literary theory"/>
    <x v="0"/>
    <x v="0"/>
    <n v="0"/>
    <n v="1"/>
    <n v="0"/>
    <n v="0"/>
    <n v="0"/>
    <n v="0"/>
  </r>
  <r>
    <s v="VŠ"/>
    <s v="Ministerstvo školství, mládeže a tělovýchovy"/>
    <n v="216208"/>
    <x v="104"/>
    <s v="Univerzita Karlova/Filozofická fakulta"/>
    <n v="191998357"/>
    <s v="B"/>
    <s v="Přínos k poznání"/>
    <s v="Hrdlička, Josef"/>
    <s v="Poezie a kosmos: Studie o poezii a poetice"/>
    <x v="2"/>
    <s v="6.2 Languages and Literature"/>
    <s v="Literary theory"/>
    <x v="0"/>
    <x v="0"/>
    <n v="0"/>
    <n v="1"/>
    <n v="0"/>
    <n v="0"/>
    <n v="0"/>
    <n v="0"/>
  </r>
  <r>
    <s v="VŠ"/>
    <s v="Ministerstvo školství, mládeže a tělovýchovy"/>
    <n v="216208"/>
    <x v="104"/>
    <s v="Univerzita Karlova/Filozofická fakulta"/>
    <n v="191998364"/>
    <s v="J"/>
    <s v="Přínos k poznání"/>
    <s v="Andrlová Fidlerová, Alena"/>
    <s v="Translating the Life of Antichrist into German and Czech in the Early Modern Period"/>
    <x v="2"/>
    <s v="6.2 Languages and Literature"/>
    <s v="Linguistics"/>
    <x v="0"/>
    <x v="0"/>
    <n v="0"/>
    <n v="1"/>
    <n v="0"/>
    <n v="0"/>
    <n v="0"/>
    <n v="0"/>
  </r>
  <r>
    <s v="VŠ"/>
    <s v="Ministerstvo školství, mládeže a tělovýchovy"/>
    <n v="216208"/>
    <x v="104"/>
    <s v="Univerzita Karlova/Filozofická fakulta"/>
    <n v="191998379"/>
    <s v="B"/>
    <s v="Přínos k poznání"/>
    <s v="Chromý, Jan"/>
    <s v="Protetické v- v češtině"/>
    <x v="2"/>
    <s v="6.2 Languages and Literature"/>
    <s v="Linguistics"/>
    <x v="0"/>
    <x v="0"/>
    <n v="0"/>
    <n v="1"/>
    <n v="0"/>
    <n v="0"/>
    <n v="0"/>
    <n v="0"/>
  </r>
  <r>
    <s v="VŠ"/>
    <s v="Ministerstvo školství, mládeže a tělovýchovy"/>
    <n v="216208"/>
    <x v="104"/>
    <s v="Univerzita Karlova/Filozofická fakulta"/>
    <n v="191998413"/>
    <s v="C"/>
    <s v="Přínos k poznání"/>
    <s v="Berounský, Daniel"/>
    <s v="The Nyen Collection (Gnyan &amp;apos;bum) and Shenrab Miwo of Nam"/>
    <x v="2"/>
    <s v="6.2 Languages and Literature"/>
    <s v="Literary theory"/>
    <x v="0"/>
    <x v="0"/>
    <n v="0"/>
    <n v="1"/>
    <n v="0"/>
    <n v="0"/>
    <n v="0"/>
    <n v="0"/>
  </r>
  <r>
    <s v="VŠ"/>
    <s v="Ministerstvo školství, mládeže a tělovýchovy"/>
    <n v="216208"/>
    <x v="104"/>
    <s v="Univerzita Karlova/Filozofická fakulta"/>
    <n v="192027140"/>
    <s v="B"/>
    <s v="Přínos k poznání"/>
    <s v="Benešová, Michala"/>
    <s v="Ve světle kabaly. Židovská mystika v polské literatuře meziválečného období : (Aleksander Wat, Bruno Schulz, Bolesław Leśmian)"/>
    <x v="2"/>
    <s v="6.2 Languages and Literature"/>
    <s v="Literary theory"/>
    <x v="0"/>
    <x v="0"/>
    <n v="0"/>
    <n v="1"/>
    <n v="0"/>
    <n v="0"/>
    <n v="0"/>
    <n v="0"/>
  </r>
  <r>
    <s v="VŠ"/>
    <s v="Ministerstvo školství, mládeže a tělovýchovy"/>
    <n v="216208"/>
    <x v="104"/>
    <s v="Univerzita Karlova/Filozofická fakulta"/>
    <n v="192027275"/>
    <s v="J"/>
    <s v="Přínos k poznání"/>
    <s v="Růžičková, Alžběta;Skarnitzl, Radek"/>
    <s v="Voice disguise strategies in Czech male speakers"/>
    <x v="2"/>
    <s v="6.2 Languages and Literature"/>
    <s v="Linguistics"/>
    <x v="0"/>
    <x v="0"/>
    <n v="0"/>
    <n v="1"/>
    <n v="0"/>
    <n v="0"/>
    <n v="0"/>
    <n v="0"/>
  </r>
  <r>
    <s v="VŠ"/>
    <s v="Ministerstvo školství, mládeže a tělovýchovy"/>
    <n v="216208"/>
    <x v="104"/>
    <s v="Univerzita Karlova/Filozofická fakulta"/>
    <n v="192027412"/>
    <s v="B"/>
    <s v="Přínos k poznání"/>
    <s v="Synková, Pavlína"/>
    <s v="Popis staročeské apelativní deklinace (se zřetelem k automatické morfologické analýze textů Staročeské textové banky)"/>
    <x v="2"/>
    <s v="6.2 Languages and Literature"/>
    <s v="Linguistics"/>
    <x v="0"/>
    <x v="0"/>
    <n v="0"/>
    <n v="1"/>
    <n v="0"/>
    <n v="0"/>
    <n v="0"/>
    <n v="0"/>
  </r>
  <r>
    <s v="VŠ"/>
    <s v="Ministerstvo školství, mládeže a tělovýchovy"/>
    <n v="216208"/>
    <x v="104"/>
    <s v="Univerzita Karlova/Filozofická fakulta"/>
    <n v="192027458"/>
    <s v="B"/>
    <s v="Přínos k poznání"/>
    <s v="Chlumská, Lucie"/>
    <s v="Překladová čeština a její charakteristiky"/>
    <x v="2"/>
    <s v="6.2 Languages and Literature"/>
    <s v="Linguistics"/>
    <x v="0"/>
    <x v="0"/>
    <n v="0"/>
    <n v="1"/>
    <n v="0"/>
    <n v="0"/>
    <n v="0"/>
    <n v="0"/>
  </r>
  <r>
    <s v="VŠ"/>
    <s v="Ministerstvo školství, mládeže a tělovýchovy"/>
    <n v="216208"/>
    <x v="104"/>
    <s v="Univerzita Karlova/Filozofická fakulta"/>
    <n v="192027510"/>
    <s v="R"/>
    <s v="Společenská relevance"/>
    <s v="Machálek, Tomáš"/>
    <s v="KonText version 0.10"/>
    <x v="2"/>
    <s v="6.2 Languages and Literature"/>
    <s v="Linguistics"/>
    <x v="0"/>
    <x v="0"/>
    <n v="0"/>
    <n v="1"/>
    <n v="0"/>
    <n v="0"/>
    <n v="0"/>
    <n v="0"/>
  </r>
  <r>
    <s v="VŠ"/>
    <s v="Ministerstvo školství, mládeže a tělovýchovy"/>
    <n v="216208"/>
    <x v="104"/>
    <s v="Univerzita Karlova/Filozofická fakulta"/>
    <n v="192027512"/>
    <s v="S"/>
    <s v="Přínos k poznání"/>
    <s v="Jelínek, Tomáš;Hnátková, Milena;Skoumalová, Hana"/>
    <s v="FicTree : syntakticky anotovaný korpus české beletrie"/>
    <x v="2"/>
    <s v="6.2 Languages and Literature"/>
    <s v="Linguistics"/>
    <x v="0"/>
    <x v="0"/>
    <n v="0"/>
    <n v="1"/>
    <n v="0"/>
    <n v="0"/>
    <n v="0"/>
    <n v="0"/>
  </r>
  <r>
    <s v="VŠ"/>
    <s v="Ministerstvo školství, mládeže a tělovýchovy"/>
    <n v="216208"/>
    <x v="104"/>
    <s v="Univerzita Karlova/Filozofická fakulta"/>
    <n v="192027692"/>
    <s v="B"/>
    <s v="Přínos k poznání"/>
    <s v="Roraback, Erik Sherman"/>
    <s v="The Philosophical Baroque: On Autopoietic Modernities"/>
    <x v="2"/>
    <s v="6.2 Languages and Literature"/>
    <s v="Literary theory"/>
    <x v="0"/>
    <x v="0"/>
    <n v="0"/>
    <n v="1"/>
    <n v="0"/>
    <n v="0"/>
    <n v="0"/>
    <n v="0"/>
  </r>
  <r>
    <s v="VŠ"/>
    <s v="Ministerstvo školství, mládeže a tělovýchovy"/>
    <n v="216208"/>
    <x v="104"/>
    <s v="Univerzita Karlova/Filozofická fakulta"/>
    <n v="192027695"/>
    <s v="C"/>
    <s v="Přínos k poznání"/>
    <s v="Horová, Miroslava"/>
    <s v="Playing with history: Byron&amp;apos;s Italian Dramas"/>
    <x v="2"/>
    <s v="6.2 Languages and Literature"/>
    <s v="Literary theory"/>
    <x v="0"/>
    <x v="0"/>
    <n v="0"/>
    <n v="1"/>
    <n v="0"/>
    <n v="0"/>
    <n v="0"/>
    <n v="0"/>
  </r>
  <r>
    <s v="VŠ"/>
    <s v="Ministerstvo školství, mládeže a tělovýchovy"/>
    <n v="216208"/>
    <x v="104"/>
    <s v="Univerzita Karlova/Filozofická fakulta"/>
    <n v="192027696"/>
    <s v="C"/>
    <s v="Přínos k poznání"/>
    <s v="Procházka, Martin;Gibinska, Marta;March, Florence"/>
    <s v="Shakespeare on stage in Europe since the late seventeenth century"/>
    <x v="2"/>
    <s v="6.2 Languages and Literature"/>
    <s v="Literary theory"/>
    <x v="0"/>
    <x v="0"/>
    <n v="0"/>
    <n v="1"/>
    <n v="0"/>
    <n v="0"/>
    <n v="0"/>
    <n v="0"/>
  </r>
  <r>
    <s v="VŠ"/>
    <s v="Ministerstvo školství, mládeže a tělovýchovy"/>
    <n v="216208"/>
    <x v="104"/>
    <s v="Univerzita Karlova/Filozofická fakulta"/>
    <n v="192027822"/>
    <s v="C"/>
    <s v="Přínos k poznání"/>
    <s v="Weinberg, Manfred;Heimböckel, Dieter"/>
    <s v="Konzepte der Interkulturalität"/>
    <x v="2"/>
    <s v="6.2 Languages and Literature"/>
    <s v="Literary theory"/>
    <x v="0"/>
    <x v="0"/>
    <n v="0"/>
    <n v="1"/>
    <n v="0"/>
    <n v="0"/>
    <n v="0"/>
    <n v="0"/>
  </r>
  <r>
    <s v="VŠ"/>
    <s v="Ministerstvo školství, mládeže a tělovýchovy"/>
    <n v="216208"/>
    <x v="104"/>
    <s v="Univerzita Karlova/Filozofická fakulta"/>
    <n v="192027897"/>
    <s v="C"/>
    <s v="Společenská relevance"/>
    <s v="Zádrapa, Lukáš"/>
    <s v="Concessives, Pre-Modern"/>
    <x v="2"/>
    <s v="6.2 Languages and Literature"/>
    <s v="Linguistics"/>
    <x v="0"/>
    <x v="0"/>
    <n v="0"/>
    <n v="1"/>
    <n v="0"/>
    <n v="0"/>
    <n v="0"/>
    <n v="0"/>
  </r>
  <r>
    <s v="VŠ"/>
    <s v="Ministerstvo školství, mládeže a tělovýchovy"/>
    <n v="216208"/>
    <x v="104"/>
    <s v="Univerzita Karlova/Filozofická fakulta"/>
    <n v="192027899"/>
    <s v="C"/>
    <s v="Společenská relevance"/>
    <s v="Zádrapa, Lukáš"/>
    <s v="Word Classes, Pre-Modern"/>
    <x v="2"/>
    <s v="6.2 Languages and Literature"/>
    <s v="Linguistics"/>
    <x v="0"/>
    <x v="0"/>
    <n v="0"/>
    <n v="1"/>
    <n v="0"/>
    <n v="0"/>
    <n v="0"/>
    <n v="0"/>
  </r>
  <r>
    <s v="VŠ"/>
    <s v="Ministerstvo školství, mládeže a tělovýchovy"/>
    <n v="216208"/>
    <x v="104"/>
    <s v="Univerzita Karlova/Filozofická fakulta"/>
    <n v="192027901"/>
    <s v="C"/>
    <s v="Společenská relevance"/>
    <s v="Zádrapa, Lukáš"/>
    <s v="Prague School of Linguistics"/>
    <x v="2"/>
    <s v="6.2 Languages and Literature"/>
    <s v="Linguistics"/>
    <x v="0"/>
    <x v="0"/>
    <n v="0"/>
    <n v="1"/>
    <n v="0"/>
    <n v="0"/>
    <n v="0"/>
    <n v="0"/>
  </r>
  <r>
    <s v="VŠ"/>
    <s v="Ministerstvo školství, mládeže a tělovýchovy"/>
    <n v="216208"/>
    <x v="104"/>
    <s v="Univerzita Karlova/Filozofická fakulta"/>
    <n v="192027962"/>
    <s v="C"/>
    <s v="Přínos k poznání"/>
    <s v="Svoboda, Tomáš"/>
    <s v="Translation manuals and style guides as quality assurance indicators : The case of the European Commission&amp;apos;s Directorate-General for Translation"/>
    <x v="2"/>
    <s v="6.2 Languages and Literature"/>
    <s v="Linguistics"/>
    <x v="0"/>
    <x v="0"/>
    <n v="0"/>
    <n v="1"/>
    <n v="0"/>
    <n v="0"/>
    <n v="0"/>
    <n v="0"/>
  </r>
  <r>
    <s v="VŠ"/>
    <s v="Ministerstvo školství, mládeže a tělovýchovy"/>
    <n v="216208"/>
    <x v="104"/>
    <s v="Univerzita Karlova/Filozofická fakulta"/>
    <n v="192028015"/>
    <s v="J"/>
    <s v="Přínos k poznání"/>
    <s v="Dušková, Libuše"/>
    <s v="Syntactic and FSP aspects of fronting as a style marker"/>
    <x v="2"/>
    <s v="6.2 Languages and Literature"/>
    <s v="Linguistics"/>
    <x v="0"/>
    <x v="0"/>
    <n v="0"/>
    <n v="1"/>
    <n v="0"/>
    <n v="0"/>
    <n v="0"/>
    <n v="0"/>
  </r>
  <r>
    <s v="VŠ"/>
    <s v="Ministerstvo školství, mládeže a tělovýchovy"/>
    <n v="216208"/>
    <x v="104"/>
    <s v="Univerzita Karlova/Filozofická fakulta"/>
    <n v="192028020"/>
    <s v="C"/>
    <s v="Přínos k poznání"/>
    <s v="Malá, Markéta"/>
    <s v="Non-prepositional English correspondences of Czech prepositional phrases. From function words to functional sentence perspective (Chapter 8)"/>
    <x v="2"/>
    <s v="6.2 Languages and Literature"/>
    <s v="Linguistics"/>
    <x v="0"/>
    <x v="0"/>
    <n v="0"/>
    <n v="1"/>
    <n v="0"/>
    <n v="0"/>
    <n v="0"/>
    <n v="0"/>
  </r>
  <r>
    <s v="VŠ"/>
    <s v="Ministerstvo školství, mládeže a tělovýchovy"/>
    <n v="216208"/>
    <x v="104"/>
    <s v="Univerzita Karlova/Filozofická fakulta"/>
    <n v="192028050"/>
    <s v="C"/>
    <s v="Přínos k poznání"/>
    <s v="Hříbek, Martin"/>
    <s v="Modern Appropriations of Devī"/>
    <x v="2"/>
    <s v="6.2 Languages and Literature"/>
    <s v="Literary theory"/>
    <x v="0"/>
    <x v="0"/>
    <n v="0"/>
    <n v="1"/>
    <n v="0"/>
    <n v="0"/>
    <n v="0"/>
    <n v="0"/>
  </r>
  <r>
    <s v="VŠ"/>
    <s v="Ministerstvo školství, mládeže a tělovýchovy"/>
    <n v="216208"/>
    <x v="104"/>
    <s v="Univerzita Karlova/Pedagogická fakulta"/>
    <n v="191925761"/>
    <s v="B"/>
    <s v="Přínos k poznání"/>
    <s v="Chalupský, Petr"/>
    <s v="A Horror and a Beauty: The World of Peter Ackroyd's London Novels"/>
    <x v="2"/>
    <s v="6.2 Languages and Literature"/>
    <s v="Literary theory"/>
    <x v="0"/>
    <x v="0"/>
    <n v="0"/>
    <n v="1"/>
    <n v="0"/>
    <n v="0"/>
    <n v="0"/>
    <n v="0"/>
  </r>
  <r>
    <s v="VŠ"/>
    <s v="Ministerstvo školství, mládeže a tělovýchovy"/>
    <n v="216208"/>
    <x v="104"/>
    <s v="Univerzita Karlova/Pedagogická fakulta"/>
    <n v="192015542"/>
    <s v="C"/>
    <s v="Přínos k poznání"/>
    <s v="Lobenstein-Reichmann, Anja"/>
    <s v="Wörterbuchkritik und Wörterbuchrezension als Teil der Kultur- und Wissenschaftsgeschichte"/>
    <x v="2"/>
    <s v="6.2 Languages and Literature"/>
    <s v="Linguistics"/>
    <x v="0"/>
    <x v="0"/>
    <n v="0"/>
    <n v="1"/>
    <n v="0"/>
    <n v="0"/>
    <n v="0"/>
    <n v="0"/>
  </r>
  <r>
    <s v="VŠ"/>
    <s v="Ministerstvo školství, mládeže a tělovýchovy"/>
    <n v="216208"/>
    <x v="104"/>
    <s v="Univerzita Karlova/Pedagogická fakulta"/>
    <n v="192015543"/>
    <s v="B"/>
    <s v="Přínos k poznání"/>
    <s v="Topolovská, Tereza"/>
    <s v="The Country House Revisited: Variations on a Theme from Forster to Hollinghurst"/>
    <x v="2"/>
    <s v="6.2 Languages and Literature"/>
    <s v="Literary theory"/>
    <x v="0"/>
    <x v="0"/>
    <n v="0"/>
    <n v="1"/>
    <n v="0"/>
    <n v="0"/>
    <n v="0"/>
    <n v="0"/>
  </r>
  <r>
    <s v="VŠ"/>
    <s v="Ministerstvo školství, mládeže a tělovýchovy"/>
    <n v="216208"/>
    <x v="104"/>
    <s v="Univerzita Karlova/Filozofická fakulta"/>
    <n v="191378407"/>
    <s v="C"/>
    <s v="Přínos k poznání"/>
    <s v="Zbytovský, Štěpán"/>
    <s v="Romantik des Geschmacklosen oder zionistische Distanzliebe. Zu Max Brods Konzeption der Literaturkritik"/>
    <x v="2"/>
    <s v="6.2 Languages and Literature"/>
    <s v="Literary theory"/>
    <x v="0"/>
    <x v="1"/>
    <n v="0"/>
    <n v="0"/>
    <n v="1"/>
    <n v="0"/>
    <n v="0"/>
    <n v="0"/>
  </r>
  <r>
    <s v="VŠ"/>
    <s v="Ministerstvo školství, mládeže a tělovýchovy"/>
    <n v="216208"/>
    <x v="104"/>
    <s v="Univerzita Karlova/Filozofická fakulta"/>
    <n v="191920679"/>
    <s v="C"/>
    <s v="Přínos k poznání"/>
    <s v="Krinková, Zuzana"/>
    <s v="El vocabulario romaní documentado en los diccionarios del caló"/>
    <x v="2"/>
    <s v="6.2 Languages and Literature"/>
    <s v="Linguistics"/>
    <x v="0"/>
    <x v="1"/>
    <n v="0"/>
    <n v="0"/>
    <n v="1"/>
    <n v="0"/>
    <n v="0"/>
    <n v="0"/>
  </r>
  <r>
    <s v="VŠ"/>
    <s v="Ministerstvo školství, mládeže a tělovýchovy"/>
    <n v="216208"/>
    <x v="104"/>
    <s v="Univerzita Karlova/Filozofická fakulta"/>
    <n v="191920945"/>
    <s v="B"/>
    <s v="Přínos k poznání"/>
    <s v="Pilný, Ondřej;Španihelová, Magda;Heczková, Libuše;Markus, Radvan;Klimeš, Ivan;Hesová, Petra;Vaněk, Václav;Robbins, David Lee;Hrdlička, Josef;Veselá, Pavla;Hanáková, Petra;Fischerová, Sylva;Starý, Jiří;Procházka, Martin;Janeček, Petr;Jirsa, Tomáš"/>
    <s v="Vektory kulturního vývoje: identity, utopie, hrdinové"/>
    <x v="2"/>
    <s v="6.2 Languages and Literature"/>
    <s v="Literary theory"/>
    <x v="0"/>
    <x v="1"/>
    <n v="0"/>
    <n v="0"/>
    <n v="1"/>
    <n v="0"/>
    <n v="0"/>
    <n v="0"/>
  </r>
  <r>
    <s v="VŠ"/>
    <s v="Ministerstvo školství, mládeže a tělovýchovy"/>
    <n v="216208"/>
    <x v="104"/>
    <s v="Univerzita Karlova/Filozofická fakulta"/>
    <n v="191921008"/>
    <s v="C"/>
    <s v="Přínos k poznání"/>
    <s v="Daniel, Ondřej"/>
    <s v="From Golden Plains through Black Mountains to the Silver Sea: Nostalgic Spaces of Migrants from the former Yugoslavia"/>
    <x v="2"/>
    <s v="6.2 Languages and Literature"/>
    <s v="Literary theory"/>
    <x v="0"/>
    <x v="1"/>
    <n v="0"/>
    <n v="0"/>
    <n v="1"/>
    <n v="0"/>
    <n v="0"/>
    <n v="0"/>
  </r>
  <r>
    <s v="VŠ"/>
    <s v="Ministerstvo školství, mládeže a tělovýchovy"/>
    <n v="216208"/>
    <x v="104"/>
    <s v="Univerzita Karlova/Filozofická fakulta"/>
    <n v="191921154"/>
    <s v="B"/>
    <s v="Přínos k poznání"/>
    <s v="Čermák, František;Čermák, Jan;Obstová, Zora;Vachková, Marie"/>
    <s v="Language Periphery. Monocollocable Words in English, Italian, German and Czech"/>
    <x v="2"/>
    <s v="6.2 Languages and Literature"/>
    <s v="Linguistics"/>
    <x v="0"/>
    <x v="1"/>
    <n v="0"/>
    <n v="0"/>
    <n v="1"/>
    <n v="0"/>
    <n v="0"/>
    <n v="0"/>
  </r>
  <r>
    <s v="VŠ"/>
    <s v="Ministerstvo školství, mládeže a tělovýchovy"/>
    <n v="216208"/>
    <x v="104"/>
    <s v="Univerzita Karlova/Filozofická fakulta"/>
    <n v="191921410"/>
    <s v="C"/>
    <s v="Přínos k poznání"/>
    <s v="Beran, Zdeněk"/>
    <s v="&quot;An Unspeakable Journey&quot;: Czech and Slovak Reception of George Eliot"/>
    <x v="2"/>
    <s v="6.2 Languages and Literature"/>
    <s v="General literature studies"/>
    <x v="0"/>
    <x v="1"/>
    <n v="0"/>
    <n v="0"/>
    <n v="1"/>
    <n v="0"/>
    <n v="0"/>
    <n v="0"/>
  </r>
  <r>
    <s v="VŠ"/>
    <s v="Ministerstvo školství, mládeže a tělovýchovy"/>
    <n v="216208"/>
    <x v="104"/>
    <s v="Univerzita Karlova/Filozofická fakulta"/>
    <n v="191998313"/>
    <s v="B"/>
    <s v="Přínos k poznání"/>
    <s v="Voldřichová - Beránková, Eva;Grauová, Šárka;Svatoň, Vladimír;Sánchez Fernández, Juan Antonio;Kalivodová, Eva;Jamek, Václav;Flemrová, Alice;Housková, Anna;Marigó, Gema Areta;Humpál, Martin;Melmoux-Montaubin, Marie-Francoise;Ébert-Zeminová, Catherine;Sirová"/>
    <s v="Dusk and Dawn. Literature between Two Centuries"/>
    <x v="2"/>
    <s v="6.2 Languages and Literature"/>
    <s v="Literary theory"/>
    <x v="0"/>
    <x v="1"/>
    <n v="0"/>
    <n v="0"/>
    <n v="1"/>
    <n v="0"/>
    <n v="0"/>
    <n v="0"/>
  </r>
  <r>
    <s v="VŠ"/>
    <s v="Ministerstvo školství, mládeže a tělovýchovy"/>
    <n v="216208"/>
    <x v="104"/>
    <s v="Univerzita Karlova/Filozofická fakulta"/>
    <n v="192027093"/>
    <s v="O"/>
    <s v="Přínos k poznání"/>
    <s v="Dovalil, Vít;Šichová, Kateřina"/>
    <s v="Sprach(en)politik, Sprachplanung und Sprachmanagement"/>
    <x v="2"/>
    <s v="6.2 Languages and Literature"/>
    <s v="Linguistics"/>
    <x v="0"/>
    <x v="1"/>
    <n v="0"/>
    <n v="0"/>
    <n v="1"/>
    <n v="0"/>
    <n v="0"/>
    <n v="0"/>
  </r>
  <r>
    <s v="VŠ"/>
    <s v="Ministerstvo školství, mládeže a tělovýchovy"/>
    <n v="216208"/>
    <x v="104"/>
    <s v="Univerzita Karlova/Filozofická fakulta"/>
    <n v="192027141"/>
    <s v="B"/>
    <s v="Přínos k poznání"/>
    <s v="Kováříková, Dominika"/>
    <s v="Kvantitativní charakteristiky termínů"/>
    <x v="2"/>
    <s v="6.2 Languages and Literature"/>
    <s v="Linguistics"/>
    <x v="0"/>
    <x v="1"/>
    <n v="0"/>
    <n v="0"/>
    <n v="1"/>
    <n v="0"/>
    <n v="0"/>
    <n v="0"/>
  </r>
  <r>
    <s v="VŠ"/>
    <s v="Ministerstvo školství, mládeže a tělovýchovy"/>
    <n v="216208"/>
    <x v="104"/>
    <s v="Univerzita Karlova/Filozofická fakulta"/>
    <n v="192027344"/>
    <s v="J"/>
    <s v="Společenská relevance"/>
    <s v="Hanzlíková, Dagmar;Skarnitzl, Radek"/>
    <s v="Credibility of native and non-native speakers of English revisited: Do non-native listeners feel the same?"/>
    <x v="2"/>
    <s v="6.2 Languages and Literature"/>
    <s v="Linguistics"/>
    <x v="0"/>
    <x v="1"/>
    <n v="0"/>
    <n v="0"/>
    <n v="1"/>
    <n v="0"/>
    <n v="0"/>
    <n v="0"/>
  </r>
  <r>
    <s v="VŠ"/>
    <s v="Ministerstvo školství, mládeže a tělovýchovy"/>
    <n v="216208"/>
    <x v="104"/>
    <s v="Univerzita Karlova/Filozofická fakulta"/>
    <n v="192027371"/>
    <s v="B"/>
    <s v="Přínos k poznání"/>
    <s v="Králová, Kristýna;Králová, Magda"/>
    <s v="Nesmrtelní vikingové : Staroseverské motivy v novodobé literatuře"/>
    <x v="2"/>
    <s v="6.2 Languages and Literature"/>
    <s v="Literary theory"/>
    <x v="0"/>
    <x v="1"/>
    <n v="0"/>
    <n v="0"/>
    <n v="1"/>
    <n v="0"/>
    <n v="0"/>
    <n v="0"/>
  </r>
  <r>
    <s v="VŠ"/>
    <s v="Ministerstvo školství, mládeže a tělovýchovy"/>
    <n v="216208"/>
    <x v="104"/>
    <s v="Univerzita Karlova/Filozofická fakulta"/>
    <n v="192027411"/>
    <s v="J"/>
    <s v="Přínos k poznání"/>
    <s v="Gráf, Tomáš"/>
    <s v="Verb errors in advanced learner English"/>
    <x v="2"/>
    <s v="6.2 Languages and Literature"/>
    <s v="Linguistics"/>
    <x v="0"/>
    <x v="1"/>
    <n v="0"/>
    <n v="0"/>
    <n v="1"/>
    <n v="0"/>
    <n v="0"/>
    <n v="0"/>
  </r>
  <r>
    <s v="VŠ"/>
    <s v="Ministerstvo školství, mládeže a tělovýchovy"/>
    <n v="216208"/>
    <x v="104"/>
    <s v="Univerzita Karlova/Filozofická fakulta"/>
    <n v="192027463"/>
    <s v="B"/>
    <s v="Přínos k poznání"/>
    <s v="Poláková, Dora"/>
    <s v="Mezi propastí a nebem. Fin de siècle v prozaickém díle Rubéna Daría"/>
    <x v="2"/>
    <s v="6.2 Languages and Literature"/>
    <s v="Literary theory"/>
    <x v="0"/>
    <x v="1"/>
    <n v="0"/>
    <n v="0"/>
    <n v="1"/>
    <n v="0"/>
    <n v="0"/>
    <n v="0"/>
  </r>
  <r>
    <s v="VŠ"/>
    <s v="Ministerstvo školství, mládeže a tělovýchovy"/>
    <n v="216208"/>
    <x v="104"/>
    <s v="Univerzita Karlova/Filozofická fakulta"/>
    <n v="192027542"/>
    <s v="J"/>
    <s v="Společenská relevance"/>
    <s v="Lemeškin, Ilja"/>
    <s v="Rukopisnyj kirilličeskij alligat v sostave češskogo latinojazyčnogo konvoljuta Hareticorum armatura iz biblioteki Pražskogo metropolnogo kapitula sv. Vita kak vozmožnyj sled F. Skoriny"/>
    <x v="2"/>
    <s v="6.2 Languages and Literature"/>
    <s v="Linguistics"/>
    <x v="0"/>
    <x v="1"/>
    <n v="0"/>
    <n v="0"/>
    <n v="1"/>
    <n v="0"/>
    <n v="0"/>
    <n v="0"/>
  </r>
  <r>
    <s v="VŠ"/>
    <s v="Ministerstvo školství, mládeže a tělovýchovy"/>
    <n v="216208"/>
    <x v="104"/>
    <s v="Univerzita Karlova/Filozofická fakulta"/>
    <n v="192027708"/>
    <s v="J"/>
    <s v="Přínos k poznání"/>
    <s v="Starý Kořánová, Ilona"/>
    <s v="Příklonky a vazaly infinitivu"/>
    <x v="2"/>
    <s v="6.2 Languages and Literature"/>
    <s v="Linguistics"/>
    <x v="0"/>
    <x v="1"/>
    <n v="0"/>
    <n v="0"/>
    <n v="1"/>
    <n v="0"/>
    <n v="0"/>
    <n v="0"/>
  </r>
  <r>
    <s v="VŠ"/>
    <s v="Ministerstvo školství, mládeže a tělovýchovy"/>
    <n v="216208"/>
    <x v="104"/>
    <s v="Univerzita Karlova/Filozofická fakulta"/>
    <n v="192027758"/>
    <s v="B"/>
    <s v="Společenská relevance"/>
    <s v="Škodová, Svatava;Cvejnová, Jitka"/>
    <s v="Čeština jako druhý jazyk na úrovni A2"/>
    <x v="2"/>
    <s v="6.2 Languages and Literature"/>
    <s v="Linguistics"/>
    <x v="0"/>
    <x v="1"/>
    <n v="0"/>
    <n v="0"/>
    <n v="1"/>
    <n v="0"/>
    <n v="0"/>
    <n v="0"/>
  </r>
  <r>
    <s v="VŠ"/>
    <s v="Ministerstvo školství, mládeže a tělovýchovy"/>
    <n v="216208"/>
    <x v="104"/>
    <s v="Univerzita Karlova/Filozofická fakulta"/>
    <n v="192027802"/>
    <s v="C"/>
    <s v="Přínos k poznání"/>
    <s v="Flemrová, Alice"/>
    <s v="Pirandello e le tre corde del piccolo mondo siciliano"/>
    <x v="2"/>
    <s v="6.2 Languages and Literature"/>
    <s v="Literary theory"/>
    <x v="0"/>
    <x v="1"/>
    <n v="0"/>
    <n v="0"/>
    <n v="1"/>
    <n v="0"/>
    <n v="0"/>
    <n v="0"/>
  </r>
  <r>
    <s v="VŠ"/>
    <s v="Ministerstvo školství, mládeže a tělovýchovy"/>
    <n v="216208"/>
    <x v="104"/>
    <s v="Univerzita Karlova/Filozofická fakulta"/>
    <n v="192027854"/>
    <s v="C"/>
    <s v="Přínos k poznání"/>
    <s v="Čeňková, Ivana"/>
    <s v="Une expérience personnelle: la direction de soixante-cinq mémoires de Master"/>
    <x v="2"/>
    <s v="6.2 Languages and Literature"/>
    <s v="Linguistics"/>
    <x v="0"/>
    <x v="1"/>
    <n v="0"/>
    <n v="0"/>
    <n v="1"/>
    <n v="0"/>
    <n v="0"/>
    <n v="0"/>
  </r>
  <r>
    <s v="VŠ"/>
    <s v="Ministerstvo školství, mládeže a tělovýchovy"/>
    <n v="216208"/>
    <x v="104"/>
    <s v="Univerzita Karlova/Filozofická fakulta"/>
    <n v="192027900"/>
    <s v="C"/>
    <s v="Společenská relevance"/>
    <s v="Zádrapa, Lukáš"/>
    <s v="Mǎshì wéntōng"/>
    <x v="2"/>
    <s v="6.2 Languages and Literature"/>
    <s v="Linguistics"/>
    <x v="0"/>
    <x v="1"/>
    <n v="0"/>
    <n v="0"/>
    <n v="1"/>
    <n v="0"/>
    <n v="0"/>
    <n v="0"/>
  </r>
  <r>
    <s v="VŠ"/>
    <s v="Ministerstvo školství, mládeže a tělovýchovy"/>
    <n v="216208"/>
    <x v="104"/>
    <s v="Univerzita Karlova/Pedagogická fakulta"/>
    <n v="191925658"/>
    <s v="B"/>
    <s v="Přínos k poznání"/>
    <s v="Chejnová, Pavla"/>
    <s v="Acquisition of morphological categories and vocabulary in early ontogenesis of a Czech child"/>
    <x v="2"/>
    <s v="6.2 Languages and Literature"/>
    <s v="Linguistics"/>
    <x v="0"/>
    <x v="1"/>
    <n v="0"/>
    <n v="0"/>
    <n v="1"/>
    <n v="0"/>
    <n v="0"/>
    <n v="0"/>
  </r>
  <r>
    <s v="VŠ"/>
    <s v="Ministerstvo školství, mládeže a tělovýchovy"/>
    <n v="216208"/>
    <x v="104"/>
    <s v="Univerzita Karlova/Pedagogická fakulta"/>
    <n v="192015443"/>
    <s v="B"/>
    <s v="Přínos k poznání"/>
    <s v="Hirschová, Milada"/>
    <s v="Česká věta na rozhraní mezi gramatikou a pragmatikou"/>
    <x v="2"/>
    <s v="6.2 Languages and Literature"/>
    <s v="Linguistics"/>
    <x v="0"/>
    <x v="1"/>
    <n v="0"/>
    <n v="0"/>
    <n v="1"/>
    <n v="0"/>
    <n v="0"/>
    <n v="0"/>
  </r>
  <r>
    <s v="VŠ"/>
    <s v="Ministerstvo školství, mládeže a tělovýchovy"/>
    <n v="216208"/>
    <x v="104"/>
    <s v="Univerzita Karlova/Fakulta humanitních studií"/>
    <n v="191922582"/>
    <s v="J"/>
    <s v="Přínos k poznání"/>
    <s v="Novotná, Marie"/>
    <s v="Adaptation of foreign words into Czech: the case of Icelandic proper names"/>
    <x v="2"/>
    <s v="6.2 Languages and Literature"/>
    <s v="Linguistics"/>
    <x v="0"/>
    <x v="2"/>
    <n v="0"/>
    <n v="0"/>
    <n v="0"/>
    <n v="1"/>
    <n v="0"/>
    <n v="0"/>
  </r>
  <r>
    <s v="VŠ"/>
    <s v="Ministerstvo školství, mládeže a tělovýchovy"/>
    <n v="216208"/>
    <x v="104"/>
    <s v="Univerzita Karlova/Fakulta humanitních studií"/>
    <n v="192028475"/>
    <s v="C"/>
    <s v="Přínos k poznání"/>
    <s v="Jiroutová Kynčlová, Tereza"/>
    <s v="Queering and Gendering Aztlán: Anzaldúa&amp;apos;s Feminist Reshaping of the Chicana/o Nation in the US-Mexico Borderlands"/>
    <x v="2"/>
    <s v="6.2 Languages and Literature"/>
    <s v="Literary theory"/>
    <x v="0"/>
    <x v="2"/>
    <n v="0"/>
    <n v="0"/>
    <n v="0"/>
    <n v="1"/>
    <n v="0"/>
    <n v="0"/>
  </r>
  <r>
    <s v="VŠ"/>
    <s v="Ministerstvo školství, mládeže a tělovýchovy"/>
    <n v="216208"/>
    <x v="104"/>
    <s v="Univerzita Karlova/Fakulta sociálních věd"/>
    <n v="191954899"/>
    <s v="C"/>
    <s v="Přínos k poznání"/>
    <s v="Čeňková, Jana"/>
    <s v="Válečné útěky z pohledu chlapeckých hrdinů. Dva autoři Jan Procházka a Uri Orlev a dva romány (Ať žije republika a Běž, chlapče, běž)"/>
    <x v="2"/>
    <s v="6.2 Languages and Literature"/>
    <s v="Literary theory"/>
    <x v="0"/>
    <x v="2"/>
    <n v="0"/>
    <n v="0"/>
    <n v="0"/>
    <n v="1"/>
    <n v="0"/>
    <n v="0"/>
  </r>
  <r>
    <s v="VŠ"/>
    <s v="Ministerstvo školství, mládeže a tělovýchovy"/>
    <n v="216208"/>
    <x v="104"/>
    <s v="Univerzita Karlova/Filozofická fakulta"/>
    <n v="191920467"/>
    <s v="C"/>
    <s v="Přínos k poznání"/>
    <s v="Poncarová, Petra Johana"/>
    <s v="'&quot;&quot;Nuair a Dh'fhalbhas a' Ghaidhlig&quot;&quot; (When Gaelic Goes) : Gaelic in the Poetry of Derick Thomson'"/>
    <x v="2"/>
    <s v="6.2 Languages and Literature"/>
    <s v="Literary theory"/>
    <x v="0"/>
    <x v="2"/>
    <n v="0"/>
    <n v="0"/>
    <n v="0"/>
    <n v="1"/>
    <n v="0"/>
    <n v="0"/>
  </r>
  <r>
    <s v="VŠ"/>
    <s v="Ministerstvo školství, mládeže a tělovýchovy"/>
    <n v="216208"/>
    <x v="104"/>
    <s v="Univerzita Karlova/Filozofická fakulta"/>
    <n v="191920910"/>
    <s v="C"/>
    <s v="Přínos k poznání"/>
    <s v="Rajnochová, Natalie"/>
    <s v="Pohyb v ruské a české frazeologických obrazech světa."/>
    <x v="2"/>
    <s v="6.2 Languages and Literature"/>
    <s v="Linguistics"/>
    <x v="0"/>
    <x v="2"/>
    <n v="0"/>
    <n v="0"/>
    <n v="0"/>
    <n v="1"/>
    <n v="0"/>
    <n v="0"/>
  </r>
  <r>
    <s v="VŠ"/>
    <s v="Ministerstvo školství, mládeže a tělovýchovy"/>
    <n v="216208"/>
    <x v="104"/>
    <s v="Univerzita Karlova/Filozofická fakulta"/>
    <n v="191920943"/>
    <s v="B"/>
    <s v="Přínos k poznání"/>
    <s v="Fischerová, Sylva;Starý, Jiří;Procházka, Martin;Nováková, Soňa;Beran, Zdeněk;Zbytovský, Štěpán;Vaněk, Václav;Hrdlička, Josef;Ondráš, František;Jirsa, Tomáš;Janeček, Petr;Hanáková, Petra"/>
    <s v="Hrdina - antihrdina - superhrdina - nehrdina v kulturním prostoru minulosti a současnosti"/>
    <x v="2"/>
    <s v="6.2 Languages and Literature"/>
    <s v="Literary theory"/>
    <x v="0"/>
    <x v="2"/>
    <n v="0"/>
    <n v="0"/>
    <n v="0"/>
    <n v="1"/>
    <n v="0"/>
    <n v="0"/>
  </r>
  <r>
    <s v="VŠ"/>
    <s v="Ministerstvo školství, mládeže a tělovýchovy"/>
    <n v="216208"/>
    <x v="104"/>
    <s v="Univerzita Karlova/Filozofická fakulta"/>
    <n v="191920952"/>
    <s v="O"/>
    <s v="Přínos k poznání"/>
    <s v="Jensterle Doležal, Alenka"/>
    <s v="The Influence of Czech Women Writers on the first literary Work of Slovene Zofka Kveder"/>
    <x v="2"/>
    <s v="6.2 Languages and Literature"/>
    <s v="Literary theory"/>
    <x v="0"/>
    <x v="2"/>
    <n v="0"/>
    <n v="0"/>
    <n v="0"/>
    <n v="1"/>
    <n v="0"/>
    <n v="0"/>
  </r>
  <r>
    <s v="VŠ"/>
    <s v="Ministerstvo školství, mládeže a tělovýchovy"/>
    <n v="216208"/>
    <x v="104"/>
    <s v="Univerzita Karlova/Filozofická fakulta"/>
    <n v="191921076"/>
    <s v="C"/>
    <s v="Přínos k poznání"/>
    <s v="Vavroušová, Petra"/>
    <s v="Al margen de la recepción recíproca de las teorías de la traducción checa e hispana"/>
    <x v="2"/>
    <s v="6.2 Languages and Literature"/>
    <s v="Linguistics"/>
    <x v="0"/>
    <x v="2"/>
    <n v="0"/>
    <n v="0"/>
    <n v="0"/>
    <n v="1"/>
    <n v="0"/>
    <n v="0"/>
  </r>
  <r>
    <s v="VŠ"/>
    <s v="Ministerstvo školství, mládeže a tělovýchovy"/>
    <n v="216208"/>
    <x v="104"/>
    <s v="Univerzita Karlova/Filozofická fakulta"/>
    <n v="191921088"/>
    <s v="B"/>
    <s v="Přínos k poznání"/>
    <s v="Vaňková, Irena;Saicová Římalová, Lucie;Pacovská, Jasňa;Švarcová, Zdeňka;Rejzek, Jiří;Lišková, Michaela;Christou, Anna;Bednářová, Hana;Náhlíková, Anežka;Filippová, Eva;Hudáková, Andrea;Vaněk, Václav;Malá, Lucie;Goszczyńska, Joanna;Daszuta, Aneta;Królak, Jo"/>
    <s v="Lidský život a každodennost v jazyce/literatuře"/>
    <x v="2"/>
    <s v="6.2 Languages and Literature"/>
    <s v="Literary theory"/>
    <x v="0"/>
    <x v="2"/>
    <n v="0"/>
    <n v="0"/>
    <n v="0"/>
    <n v="1"/>
    <n v="0"/>
    <n v="0"/>
  </r>
  <r>
    <s v="VŠ"/>
    <s v="Ministerstvo školství, mládeže a tělovýchovy"/>
    <n v="216208"/>
    <x v="104"/>
    <s v="Univerzita Karlova/Filozofická fakulta"/>
    <n v="191921403"/>
    <s v="B"/>
    <s v="Přínos k poznání"/>
    <s v="Špína, Michal;Hrdlička, Josef;Jaluška, Matouš;Jelínek, Jiří;Dvořák, Jan;Hultsch, Anne;Poncarová, Petra Johana;Theinová, Daniela;Matuszkiewicz, Antoni;Vít, Ladislav;Burt, Stephen;Pabst, Stephan;Malura, Jan;Ivánek, Jakub;Machová, Mariana"/>
    <s v="Hlasy míst: prostor, místo a geografie ve světové poezii"/>
    <x v="2"/>
    <s v="6.2 Languages and Literature"/>
    <s v="Literary theory"/>
    <x v="0"/>
    <x v="2"/>
    <n v="0"/>
    <n v="0"/>
    <n v="0"/>
    <n v="1"/>
    <n v="0"/>
    <n v="0"/>
  </r>
  <r>
    <s v="VŠ"/>
    <s v="Ministerstvo školství, mládeže a tělovýchovy"/>
    <n v="216208"/>
    <x v="104"/>
    <s v="Univerzita Karlova/Filozofická fakulta"/>
    <n v="191921455"/>
    <s v="C"/>
    <s v="Přínos k poznání"/>
    <s v="Nábělková, Mira"/>
    <s v="The Czech-Slovak communicative and dialect continuum : With and without a border"/>
    <x v="2"/>
    <s v="6.2 Languages and Literature"/>
    <s v="Linguistics"/>
    <x v="0"/>
    <x v="2"/>
    <n v="0"/>
    <n v="0"/>
    <n v="0"/>
    <n v="1"/>
    <n v="0"/>
    <n v="0"/>
  </r>
  <r>
    <s v="VŠ"/>
    <s v="Ministerstvo školství, mládeže a tělovýchovy"/>
    <n v="216208"/>
    <x v="104"/>
    <s v="Univerzita Karlova/Filozofická fakulta"/>
    <n v="192027127"/>
    <s v="J"/>
    <s v="Přínos k poznání"/>
    <s v="Šturm, Pavel;Lukeš, David"/>
    <s v="Fonotaktická analýza obsahu slabik na okrajích českých slov v mluvené a psané řeči"/>
    <x v="2"/>
    <s v="6.2 Languages and Literature"/>
    <s v="Linguistics"/>
    <x v="0"/>
    <x v="2"/>
    <n v="0"/>
    <n v="0"/>
    <n v="0"/>
    <n v="1"/>
    <n v="0"/>
    <n v="0"/>
  </r>
  <r>
    <s v="VŠ"/>
    <s v="Ministerstvo školství, mládeže a tělovýchovy"/>
    <n v="216208"/>
    <x v="104"/>
    <s v="Univerzita Karlova/Filozofická fakulta"/>
    <n v="192027613"/>
    <s v="B"/>
    <s v="Přínos k poznání"/>
    <s v="Sánchez Fernández, Juan Antonio;Forbelský, Josef"/>
    <s v="Španělská moderní literatura 1898-2015"/>
    <x v="2"/>
    <s v="6.2 Languages and Literature"/>
    <s v="Literary theory"/>
    <x v="0"/>
    <x v="2"/>
    <n v="0"/>
    <n v="0"/>
    <n v="0"/>
    <n v="1"/>
    <n v="0"/>
    <n v="0"/>
  </r>
  <r>
    <s v="VŠ"/>
    <s v="Ministerstvo školství, mládeže a tělovýchovy"/>
    <n v="216208"/>
    <x v="104"/>
    <s v="Univerzita Karlova/Filozofická fakulta"/>
    <n v="192027753"/>
    <s v="C"/>
    <s v="Přínos k poznání"/>
    <s v="Škodová, Svatava"/>
    <s v="Sloveso JÍT ve funkci složky analytického predikátu"/>
    <x v="2"/>
    <s v="6.2 Languages and Literature"/>
    <s v="Linguistics"/>
    <x v="0"/>
    <x v="2"/>
    <n v="0"/>
    <n v="0"/>
    <n v="0"/>
    <n v="1"/>
    <n v="0"/>
    <n v="0"/>
  </r>
  <r>
    <s v="VŠ"/>
    <s v="Ministerstvo školství, mládeže a tělovýchovy"/>
    <n v="216208"/>
    <x v="104"/>
    <s v="Univerzita Karlova/Filozofická fakulta"/>
    <n v="192027111"/>
    <s v="J"/>
    <s v="Společenská relevance"/>
    <s v="Holý, Jiří"/>
    <s v="Nontraditional Images of the Shoah in Literature and Film: Comedy and Laughter"/>
    <x v="2"/>
    <s v="6.2 Languages and Literature"/>
    <s v="Literary theory"/>
    <x v="0"/>
    <x v="3"/>
    <n v="0"/>
    <n v="0"/>
    <n v="0"/>
    <n v="0"/>
    <n v="1"/>
    <n v="0"/>
  </r>
  <r>
    <s v="VŠ"/>
    <s v="Ministerstvo školství, mládeže a tělovýchovy"/>
    <n v="216208"/>
    <x v="104"/>
    <s v="Univerzita Karlova/Filozofická fakulta"/>
    <n v="192027332"/>
    <s v="C"/>
    <s v="Společenská relevance"/>
    <s v="Holý, Jiří"/>
    <s v="Das Thema Holocaust/Shoa in der tschechischen Literatur"/>
    <x v="2"/>
    <s v="6.2 Languages and Literature"/>
    <s v="Literary theory"/>
    <x v="0"/>
    <x v="3"/>
    <n v="0"/>
    <n v="0"/>
    <n v="0"/>
    <n v="0"/>
    <n v="1"/>
    <n v="0"/>
  </r>
  <r>
    <s v="VŠ"/>
    <s v="Ministerstvo školství, mládeže a tělovýchovy"/>
    <n v="216208"/>
    <x v="104"/>
    <s v="Univerzita Karlova/Filozofická fakulta"/>
    <n v="192027562"/>
    <s v="B"/>
    <s v="Společenská relevance"/>
    <s v="Hrdlička, Josef;Jaluška, Matouš;Špína, Michal;Šorm, Martin;Roreitner, Robert;Soukupová, Klára;Alexa, Michael"/>
    <s v="Hrdinové v básních : Eseje o poezii"/>
    <x v="2"/>
    <s v="6.2 Languages and Literature"/>
    <s v="Literary theory"/>
    <x v="0"/>
    <x v="3"/>
    <n v="0"/>
    <n v="0"/>
    <n v="0"/>
    <n v="0"/>
    <n v="1"/>
    <n v="0"/>
  </r>
  <r>
    <s v="VŠ"/>
    <s v="Ministerstvo školství, mládeže a tělovýchovy"/>
    <n v="216208"/>
    <x v="104"/>
    <s v="Univerzita Karlova/Filozofická fakulta"/>
    <n v="192027693"/>
    <s v="B"/>
    <s v="Přínos k poznání"/>
    <s v="Markus, Radvan"/>
    <s v="Hřbitovní hlína"/>
    <x v="2"/>
    <s v="6.2 Languages and Literature"/>
    <s v="Literary theory"/>
    <x v="0"/>
    <x v="3"/>
    <n v="0"/>
    <n v="0"/>
    <n v="0"/>
    <n v="0"/>
    <n v="1"/>
    <n v="0"/>
  </r>
  <r>
    <s v="VŠ"/>
    <s v="Ministerstvo školství, mládeže a tělovýchovy"/>
    <n v="216208"/>
    <x v="104"/>
    <s v="Univerzita Karlova/Filozofická fakulta"/>
    <n v="192027748"/>
    <s v="C"/>
    <s v="Společenská relevance"/>
    <s v="Kalivodová, Eva"/>
    <s v="The Challenges of Teaching Gender in Translation in the Czech Contemporary Context"/>
    <x v="2"/>
    <s v="6.2 Languages and Literature"/>
    <s v="Linguistics"/>
    <x v="0"/>
    <x v="3"/>
    <n v="0"/>
    <n v="0"/>
    <n v="0"/>
    <n v="0"/>
    <n v="1"/>
    <n v="0"/>
  </r>
  <r>
    <s v="VŠ"/>
    <s v="Ministerstvo školství, mládeže a tělovýchovy"/>
    <n v="216208"/>
    <x v="104"/>
    <s v="Univerzita Karlova/Filozofická fakulta"/>
    <n v="192028091"/>
    <s v="C"/>
    <s v="Společenská relevance"/>
    <s v="Kosáková, Hana"/>
    <s v="Formalismus v polemice s marxismem. K dějinám jednoho zápasu."/>
    <x v="2"/>
    <s v="6.2 Languages and Literature"/>
    <s v="Literary theory"/>
    <x v="0"/>
    <x v="3"/>
    <n v="0"/>
    <n v="0"/>
    <n v="0"/>
    <n v="0"/>
    <n v="1"/>
    <n v="0"/>
  </r>
  <r>
    <s v="VŠ"/>
    <s v="Ministerstvo školství, mládeže a tělovýchovy"/>
    <n v="216208"/>
    <x v="104"/>
    <s v="Univerzita Karlova/Pedagogická fakulta"/>
    <n v="191925660"/>
    <s v="C"/>
    <s v="Přínos k poznání"/>
    <s v="Vlčková, Jana;Sojka, Pavel"/>
    <s v="Fonetika a fonologie českého jazyka"/>
    <x v="2"/>
    <s v="6.2 Languages and Literature"/>
    <s v="Linguistics"/>
    <x v="0"/>
    <x v="3"/>
    <n v="0"/>
    <n v="0"/>
    <n v="0"/>
    <n v="0"/>
    <n v="1"/>
    <n v="0"/>
  </r>
  <r>
    <s v="VŠ"/>
    <s v="Ministerstvo školství, mládeže a tělovýchovy"/>
    <n v="216208"/>
    <x v="104"/>
    <s v="Univerzita Karlova/Pedagogická fakulta"/>
    <n v="191925772"/>
    <s v="C"/>
    <s v="Přínos k poznání"/>
    <s v="Lobenstein-Reichmann, Anja"/>
    <s v="Historischer Wortschatz: Text- und Autorenwörterbücher"/>
    <x v="2"/>
    <s v="6.2 Languages and Literature"/>
    <s v="Linguistics"/>
    <x v="0"/>
    <x v="3"/>
    <n v="0"/>
    <n v="0"/>
    <n v="0"/>
    <n v="0"/>
    <n v="1"/>
    <n v="0"/>
  </r>
  <r>
    <s v="VŠ"/>
    <s v="Ministerstvo školství, mládeže a tělovýchovy"/>
    <n v="216208"/>
    <x v="104"/>
    <s v="Univerzita Karlova/Pedagogická fakulta"/>
    <n v="191925774"/>
    <s v="C"/>
    <s v="Přínos k poznání"/>
    <s v="Lobenstein-Reichmann, Anja"/>
    <s v="Stiefkinder der Dialektologie"/>
    <x v="2"/>
    <s v="6.2 Languages and Literature"/>
    <s v="Linguistics"/>
    <x v="0"/>
    <x v="3"/>
    <n v="0"/>
    <n v="0"/>
    <n v="0"/>
    <n v="0"/>
    <n v="1"/>
    <n v="0"/>
  </r>
  <r>
    <s v="VŠ"/>
    <s v="Ministerstvo školství, mládeže a tělovýchovy"/>
    <n v="216208"/>
    <x v="104"/>
    <s v="Univerzita Karlova/Filozofická fakulta"/>
    <n v="192028117"/>
    <s v="B"/>
    <s v="Přínos k poznání"/>
    <s v="Vokurková, Zuzana"/>
    <s v="Epistemic Modality in Standard Spoken Tibetan: Epistemic Verbal Endings and Copulas"/>
    <x v="2"/>
    <s v="6.2 Languages and Literature"/>
    <s v="Linguistics"/>
    <x v="0"/>
    <x v="4"/>
    <n v="0"/>
    <n v="0"/>
    <n v="0"/>
    <n v="0"/>
    <n v="0"/>
    <n v="0"/>
  </r>
  <r>
    <s v="VŠ"/>
    <s v="Ministerstvo školství, mládeže a tělovýchovy"/>
    <n v="216208"/>
    <x v="104"/>
    <s v="Univerzita Karlova/Evangelická teologická fakulta"/>
    <n v="191881465"/>
    <s v="B"/>
    <s v="Přínos k poznání"/>
    <s v="Rückl, Jan"/>
    <s v="A Sure House: Studies on the Dynastic Promise to David in the Books of Samuel and Kings"/>
    <x v="2"/>
    <s v="6.3 Philosophy, Ethics and Religion"/>
    <s v="Theology"/>
    <x v="0"/>
    <x v="5"/>
    <n v="1"/>
    <n v="0"/>
    <n v="0"/>
    <n v="0"/>
    <n v="0"/>
    <n v="0"/>
  </r>
  <r>
    <s v="VŠ"/>
    <s v="Ministerstvo školství, mládeže a tělovýchovy"/>
    <n v="216208"/>
    <x v="104"/>
    <s v="Univerzita Karlova/Filozofická fakulta"/>
    <n v="191920873"/>
    <s v="B"/>
    <s v="Přínos k poznání"/>
    <s v="Kolman, Vojtěch"/>
    <s v="Zahlen"/>
    <x v="2"/>
    <s v="6.3 Philosophy, Ethics and Religion"/>
    <s v="Philosophy, History and Philosophy of science and technology"/>
    <x v="0"/>
    <x v="5"/>
    <n v="1"/>
    <n v="0"/>
    <n v="0"/>
    <n v="0"/>
    <n v="0"/>
    <n v="0"/>
  </r>
  <r>
    <s v="VŠ"/>
    <s v="Ministerstvo školství, mládeže a tělovýchovy"/>
    <n v="216208"/>
    <x v="104"/>
    <s v="Univerzita Karlova/Filozofická fakulta"/>
    <n v="191998309"/>
    <s v="B"/>
    <s v="Přínos k poznání"/>
    <s v="Palkoska, Jan"/>
    <s v="The a priori in the Thought of Descartes : Cognition, Method and Science"/>
    <x v="2"/>
    <s v="6.3 Philosophy, Ethics and Religion"/>
    <s v="Philosophy, History and Philosophy of science and technology"/>
    <x v="0"/>
    <x v="5"/>
    <n v="1"/>
    <n v="0"/>
    <n v="0"/>
    <n v="0"/>
    <n v="0"/>
    <n v="0"/>
  </r>
  <r>
    <s v="VŠ"/>
    <s v="Ministerstvo školství, mládeže a tělovýchovy"/>
    <n v="216208"/>
    <x v="104"/>
    <s v="Univerzita Karlova/Evangelická teologická fakulta"/>
    <n v="191881448"/>
    <s v="B"/>
    <s v="Přínos k poznání"/>
    <s v="Čapek, Filip"/>
    <s v="Kniha Kazatel - Zneklidňující kniha pro neklidnou dobu"/>
    <x v="2"/>
    <s v="6.3 Philosophy, Ethics and Religion"/>
    <s v="Theology"/>
    <x v="0"/>
    <x v="0"/>
    <n v="0"/>
    <n v="1"/>
    <n v="0"/>
    <n v="0"/>
    <n v="0"/>
    <n v="0"/>
  </r>
  <r>
    <s v="VŠ"/>
    <s v="Ministerstvo školství, mládeže a tělovýchovy"/>
    <n v="216208"/>
    <x v="104"/>
    <s v="Univerzita Karlova/Evangelická teologická fakulta"/>
    <n v="191881468"/>
    <s v="B"/>
    <s v="Přínos k poznání"/>
    <s v="Oerter, Wolf Burkhard;Vítková, Zuzana;Ryneš, Pavel;Pokorný, Petr;Ondráček, Václav"/>
    <s v="Rukopisy z Nag Hammádí 4. Kodex VI/3; kodex VII/2 a 5; kodex VIII/2; kodex XIII/1"/>
    <x v="2"/>
    <s v="6.3 Philosophy, Ethics and Religion"/>
    <s v="Religious studies"/>
    <x v="0"/>
    <x v="0"/>
    <n v="0"/>
    <n v="1"/>
    <n v="0"/>
    <n v="0"/>
    <n v="0"/>
    <n v="0"/>
  </r>
  <r>
    <s v="VŠ"/>
    <s v="Ministerstvo školství, mládeže a tělovýchovy"/>
    <n v="216208"/>
    <x v="104"/>
    <s v="Univerzita Karlova/Evangelická teologická fakulta"/>
    <n v="191922797"/>
    <s v="C"/>
    <s v="Přínos k poznání"/>
    <s v="Roskovec, Jan"/>
    <s v="Die Johannesschriften"/>
    <x v="2"/>
    <s v="6.3 Philosophy, Ethics and Religion"/>
    <s v="Theology"/>
    <x v="0"/>
    <x v="0"/>
    <n v="0"/>
    <n v="1"/>
    <n v="0"/>
    <n v="0"/>
    <n v="0"/>
    <n v="0"/>
  </r>
  <r>
    <s v="VŠ"/>
    <s v="Ministerstvo školství, mládeže a tělovýchovy"/>
    <n v="216208"/>
    <x v="104"/>
    <s v="Univerzita Karlova/Evangelická teologická fakulta"/>
    <n v="191998632"/>
    <s v="B"/>
    <s v="Přínos k poznání"/>
    <s v="Vítková, Zuzana"/>
    <s v="Gnostický Adam. Stvoření člověka a rajský příběh podle setovské mytologie"/>
    <x v="2"/>
    <s v="6.3 Philosophy, Ethics and Religion"/>
    <s v="Theology"/>
    <x v="0"/>
    <x v="0"/>
    <n v="0"/>
    <n v="1"/>
    <n v="0"/>
    <n v="0"/>
    <n v="0"/>
    <n v="0"/>
  </r>
  <r>
    <s v="VŠ"/>
    <s v="Ministerstvo školství, mládeže a tělovýchovy"/>
    <n v="216208"/>
    <x v="104"/>
    <s v="Univerzita Karlova/Evangelická teologická fakulta"/>
    <n v="192015109"/>
    <s v="B"/>
    <s v="Přínos k poznání"/>
    <s v="Hošek, Pavel"/>
    <s v="Evangelium podle Jaroslava Foglara"/>
    <x v="2"/>
    <s v="6.3 Philosophy, Ethics and Religion"/>
    <s v="Religious studies"/>
    <x v="0"/>
    <x v="0"/>
    <n v="0"/>
    <n v="1"/>
    <n v="0"/>
    <n v="0"/>
    <n v="0"/>
    <n v="0"/>
  </r>
  <r>
    <s v="VŠ"/>
    <s v="Ministerstvo školství, mládeže a tělovýchovy"/>
    <n v="216208"/>
    <x v="104"/>
    <s v="Univerzita Karlova/Evangelická teologická fakulta"/>
    <n v="192015139"/>
    <s v="B"/>
    <s v="Přínos k poznání"/>
    <s v="Kušnieriková, Michaela"/>
    <s v="Acting for Others"/>
    <x v="2"/>
    <s v="6.3 Philosophy, Ethics and Religion"/>
    <s v="Theology"/>
    <x v="0"/>
    <x v="0"/>
    <n v="0"/>
    <n v="1"/>
    <n v="0"/>
    <n v="0"/>
    <n v="0"/>
    <n v="0"/>
  </r>
  <r>
    <s v="VŠ"/>
    <s v="Ministerstvo školství, mládeže a tělovýchovy"/>
    <n v="216208"/>
    <x v="104"/>
    <s v="Univerzita Karlova/Fakulta humanitních studií"/>
    <n v="191881501"/>
    <s v="B"/>
    <s v="Přínos k poznání"/>
    <s v="Vítek, Tomáš"/>
    <s v="Věštění v antickém Řecku III. Země a mrtví"/>
    <x v="2"/>
    <s v="6.3 Philosophy, Ethics and Religion"/>
    <s v="Philosophy, History and Philosophy of science and technology"/>
    <x v="0"/>
    <x v="0"/>
    <n v="0"/>
    <n v="1"/>
    <n v="0"/>
    <n v="0"/>
    <n v="0"/>
    <n v="0"/>
  </r>
  <r>
    <s v="VŠ"/>
    <s v="Ministerstvo školství, mládeže a tělovýchovy"/>
    <n v="216208"/>
    <x v="104"/>
    <s v="Univerzita Karlova/Fakulta humanitních studií"/>
    <n v="191922544"/>
    <s v="B"/>
    <s v="Přínos k poznání"/>
    <s v="Bojda, Martin"/>
    <s v="Hölderlin und Heidegger"/>
    <x v="2"/>
    <s v="6.3 Philosophy, Ethics and Religion"/>
    <s v="Philosophy, History and Philosophy of science and technology"/>
    <x v="0"/>
    <x v="0"/>
    <n v="0"/>
    <n v="1"/>
    <n v="0"/>
    <n v="0"/>
    <n v="0"/>
    <n v="0"/>
  </r>
  <r>
    <s v="VŠ"/>
    <s v="Ministerstvo školství, mládeže a tělovýchovy"/>
    <n v="216208"/>
    <x v="104"/>
    <s v="Univerzita Karlova/Fakulta humanitních studií"/>
    <n v="191998564"/>
    <s v="B"/>
    <s v="Přínos k poznání"/>
    <s v="Fulka, Josef"/>
    <s v="Když ruce mluví"/>
    <x v="2"/>
    <s v="6.3 Philosophy, Ethics and Religion"/>
    <s v="Philosophy, History and Philosophy of science and technology"/>
    <x v="0"/>
    <x v="0"/>
    <n v="0"/>
    <n v="1"/>
    <n v="0"/>
    <n v="0"/>
    <n v="0"/>
    <n v="0"/>
  </r>
  <r>
    <s v="VŠ"/>
    <s v="Ministerstvo školství, mládeže a tělovýchovy"/>
    <n v="216208"/>
    <x v="104"/>
    <s v="Univerzita Karlova/Fakulta humanitních studií"/>
    <n v="191998591"/>
    <s v="B"/>
    <s v="Přínos k poznání"/>
    <s v="Sepp, Hans Rainer"/>
    <s v="Die Philosophie der imaginären Dinge"/>
    <x v="2"/>
    <s v="6.3 Philosophy, Ethics and Religion"/>
    <s v="Philosophy, History and Philosophy of science and technology"/>
    <x v="0"/>
    <x v="0"/>
    <n v="0"/>
    <n v="1"/>
    <n v="0"/>
    <n v="0"/>
    <n v="0"/>
    <n v="0"/>
  </r>
  <r>
    <s v="VŠ"/>
    <s v="Ministerstvo školství, mládeže a tělovýchovy"/>
    <n v="216208"/>
    <x v="104"/>
    <s v="Univerzita Karlova/Filozofická fakulta"/>
    <n v="191920494"/>
    <s v="B"/>
    <s v="Přínos k poznání"/>
    <s v="Peliš, Michal"/>
    <s v="Inferences with ignorance: logics of questions. Inferential erotetic logic and Erotetic epistemic logic"/>
    <x v="2"/>
    <s v="6.3 Philosophy, Ethics and Religion"/>
    <s v="Philosophy, History and Philosophy of science and technology"/>
    <x v="0"/>
    <x v="0"/>
    <n v="0"/>
    <n v="1"/>
    <n v="0"/>
    <n v="0"/>
    <n v="0"/>
    <n v="0"/>
  </r>
  <r>
    <s v="VŠ"/>
    <s v="Ministerstvo školství, mládeže a tělovýchovy"/>
    <n v="216208"/>
    <x v="104"/>
    <s v="Univerzita Karlova/Filozofická fakulta"/>
    <n v="191920548"/>
    <s v="B"/>
    <s v="Přínos k poznání"/>
    <s v="Dynda, Jiří"/>
    <s v="Svjatogor : Smrt a iniciace staroruského bohatýra"/>
    <x v="2"/>
    <s v="6.3 Philosophy, Ethics and Religion"/>
    <s v="Religious studies"/>
    <x v="0"/>
    <x v="0"/>
    <n v="0"/>
    <n v="1"/>
    <n v="0"/>
    <n v="0"/>
    <n v="0"/>
    <n v="0"/>
  </r>
  <r>
    <s v="VŠ"/>
    <s v="Ministerstvo školství, mládeže a tělovýchovy"/>
    <n v="216208"/>
    <x v="104"/>
    <s v="Univerzita Karlova/Filozofická fakulta"/>
    <n v="191920822"/>
    <s v="C"/>
    <s v="Přínos k poznání"/>
    <s v="Matějčková, Tereza"/>
    <s v="Führt das Wissen zu nichts? : Nihilismus als äußerste Gestalt des Skeptizismus bei Jacobi, Fichte und Hegel"/>
    <x v="2"/>
    <s v="6.3 Philosophy, Ethics and Religion"/>
    <s v="Philosophy, History and Philosophy of science and technology"/>
    <x v="0"/>
    <x v="0"/>
    <n v="0"/>
    <n v="1"/>
    <n v="0"/>
    <n v="0"/>
    <n v="0"/>
    <n v="0"/>
  </r>
  <r>
    <s v="VŠ"/>
    <s v="Ministerstvo školství, mládeže a tělovýchovy"/>
    <n v="216208"/>
    <x v="104"/>
    <s v="Univerzita Karlova/Filozofická fakulta"/>
    <n v="191956492"/>
    <s v="B"/>
    <s v="Přínos k poznání"/>
    <s v="Hill, James"/>
    <s v="Berkeleyho filosofie ducha"/>
    <x v="2"/>
    <s v="6.3 Philosophy, Ethics and Religion"/>
    <s v="Philosophy, History and Philosophy of science and technology"/>
    <x v="0"/>
    <x v="0"/>
    <n v="0"/>
    <n v="1"/>
    <n v="0"/>
    <n v="0"/>
    <n v="0"/>
    <n v="0"/>
  </r>
  <r>
    <s v="VŠ"/>
    <s v="Ministerstvo školství, mládeže a tělovýchovy"/>
    <n v="216208"/>
    <x v="104"/>
    <s v="Univerzita Karlova/Filozofická fakulta"/>
    <n v="191998306"/>
    <s v="B"/>
    <s v="Přínos k poznání"/>
    <s v="Švec, Ondřej;Čapek, Jakub;Mensch, James Richard;Okrent, Mark;Nenon, Thomas;Beinsteiner, Andreas;McKinney, Tucker;Sachs, Carl;Plotka, Witold;Loidolt, Sophie;Davis, Zachary;Evink, Eddo;Wrathall, Mark;Crowell, Steven"/>
    <s v="Pragmatic Perspectives in Phenomenology"/>
    <x v="2"/>
    <s v="6.3 Philosophy, Ethics and Religion"/>
    <s v="Philosophy, History and Philosophy of science and technology"/>
    <x v="0"/>
    <x v="0"/>
    <n v="0"/>
    <n v="1"/>
    <n v="0"/>
    <n v="0"/>
    <n v="0"/>
    <n v="0"/>
  </r>
  <r>
    <s v="VŠ"/>
    <s v="Ministerstvo školství, mládeže a tělovýchovy"/>
    <n v="216208"/>
    <x v="104"/>
    <s v="Univerzita Karlova/Filozofická fakulta"/>
    <n v="191998361"/>
    <s v="B"/>
    <s v="Přínos k poznání"/>
    <s v="Thein, Karel"/>
    <s v="Aristotelés o lidské přirozenosti : od myšlení k anatomii"/>
    <x v="2"/>
    <s v="6.3 Philosophy, Ethics and Religion"/>
    <s v="Philosophy, History and Philosophy of science and technology"/>
    <x v="0"/>
    <x v="0"/>
    <n v="0"/>
    <n v="1"/>
    <n v="0"/>
    <n v="0"/>
    <n v="0"/>
    <n v="0"/>
  </r>
  <r>
    <s v="VŠ"/>
    <s v="Ministerstvo školství, mládeže a tělovýchovy"/>
    <n v="216208"/>
    <x v="104"/>
    <s v="Univerzita Karlova/Filozofická fakulta"/>
    <n v="191998396"/>
    <s v="B"/>
    <s v="Přínos k poznání"/>
    <s v="Karásek, Jindřich"/>
    <s v="Schellingova metafyzika přírody"/>
    <x v="2"/>
    <s v="6.3 Philosophy, Ethics and Religion"/>
    <s v="Philosophy, History and Philosophy of science and technology"/>
    <x v="0"/>
    <x v="0"/>
    <n v="0"/>
    <n v="1"/>
    <n v="0"/>
    <n v="0"/>
    <n v="0"/>
    <n v="0"/>
  </r>
  <r>
    <s v="VŠ"/>
    <s v="Ministerstvo školství, mládeže a tělovýchovy"/>
    <n v="216208"/>
    <x v="104"/>
    <s v="Univerzita Karlova/Filozofická fakulta"/>
    <n v="192027545"/>
    <s v="B"/>
    <s v="Přínos k poznání"/>
    <s v="Kolman, Vojtěch"/>
    <s v="O čem se nedá mluvit, o tom se musí zpívat : od formy zobrazení k formám života"/>
    <x v="2"/>
    <s v="6.3 Philosophy, Ethics and Religion"/>
    <s v="Philosophy, History and Philosophy of science and technology"/>
    <x v="0"/>
    <x v="0"/>
    <n v="0"/>
    <n v="1"/>
    <n v="0"/>
    <n v="0"/>
    <n v="0"/>
    <n v="0"/>
  </r>
  <r>
    <s v="VŠ"/>
    <s v="Ministerstvo školství, mládeže a tělovýchovy"/>
    <n v="216208"/>
    <x v="104"/>
    <s v="Univerzita Karlova/Filozofická fakulta"/>
    <n v="192027589"/>
    <s v="J"/>
    <s v="Přínos k poznání"/>
    <s v="Coppens, Filip"/>
    <s v="The Gifts of &amp;quot;Darkness&amp;quot; (kkw) . The dark waters of the Nile inundation in hydrological processions of the Ptolemaic and Roman era"/>
    <x v="2"/>
    <s v="6.3 Philosophy, Ethics and Religion"/>
    <s v="Religious studies"/>
    <x v="0"/>
    <x v="0"/>
    <n v="0"/>
    <n v="1"/>
    <n v="0"/>
    <n v="0"/>
    <n v="0"/>
    <n v="0"/>
  </r>
  <r>
    <s v="VŠ"/>
    <s v="Ministerstvo školství, mládeže a tělovýchovy"/>
    <n v="216208"/>
    <x v="104"/>
    <s v="Univerzita Karlova/Husitská teologická fakulta"/>
    <n v="191922849"/>
    <s v="B"/>
    <s v="Přínos k poznání"/>
    <s v="Liguš, Ján"/>
    <s v="CHRISTUS PRAESENS. Ecclesiology of Dietrich Bonhoeffer between Liberalism and Nationalism"/>
    <x v="2"/>
    <s v="6.3 Philosophy, Ethics and Religion"/>
    <s v="Theology"/>
    <x v="0"/>
    <x v="0"/>
    <n v="0"/>
    <n v="1"/>
    <n v="0"/>
    <n v="0"/>
    <n v="0"/>
    <n v="0"/>
  </r>
  <r>
    <s v="VŠ"/>
    <s v="Ministerstvo školství, mládeže a tělovýchovy"/>
    <n v="216208"/>
    <x v="104"/>
    <s v="Univerzita Karlova/Husitská teologická fakulta"/>
    <n v="191922863"/>
    <s v="J"/>
    <s v="Přínos k poznání"/>
    <s v="Pavlík, Jiří"/>
    <s v="Funkce výrazu παρρησια a charakteristické příklady jeho uplatnění v homiliích Jana Chrýsostoma na Skutky apoštolů"/>
    <x v="2"/>
    <s v="6.3 Philosophy, Ethics and Religion"/>
    <s v="Theology"/>
    <x v="0"/>
    <x v="0"/>
    <n v="0"/>
    <n v="1"/>
    <n v="0"/>
    <n v="0"/>
    <n v="0"/>
    <n v="0"/>
  </r>
  <r>
    <s v="VŠ"/>
    <s v="Ministerstvo školství, mládeže a tělovýchovy"/>
    <n v="216208"/>
    <x v="104"/>
    <s v="Univerzita Karlova/Husitská teologická fakulta"/>
    <n v="191922912"/>
    <s v="C"/>
    <s v="Přínos k poznání"/>
    <s v="Gebelt, Jiří"/>
    <s v="Mandejci"/>
    <x v="2"/>
    <s v="6.3 Philosophy, Ethics and Religion"/>
    <s v="Theology"/>
    <x v="0"/>
    <x v="0"/>
    <n v="0"/>
    <n v="1"/>
    <n v="0"/>
    <n v="0"/>
    <n v="0"/>
    <n v="0"/>
  </r>
  <r>
    <s v="VŠ"/>
    <s v="Ministerstvo školství, mládeže a tělovýchovy"/>
    <n v="216208"/>
    <x v="104"/>
    <s v="Univerzita Karlova/Katolická teologická fakulta"/>
    <n v="191922750"/>
    <s v="B"/>
    <s v="Přínos k poznání"/>
    <s v="Vopřada, David"/>
    <s v="La mistagogia del Commento al Salmo 118 di sant'Ambrogio"/>
    <x v="2"/>
    <s v="6.3 Philosophy, Ethics and Religion"/>
    <s v="Theology"/>
    <x v="0"/>
    <x v="0"/>
    <n v="0"/>
    <n v="1"/>
    <n v="0"/>
    <n v="0"/>
    <n v="0"/>
    <n v="0"/>
  </r>
  <r>
    <s v="VŠ"/>
    <s v="Ministerstvo školství, mládeže a tělovýchovy"/>
    <n v="216208"/>
    <x v="104"/>
    <s v="Univerzita Karlova/Katolická teologická fakulta"/>
    <n v="192015043"/>
    <s v="B"/>
    <s v="Přínos k poznání"/>
    <s v="Červenková, Denisa"/>
    <s v="Katolický pohled na náboženskou pluralitu"/>
    <x v="2"/>
    <s v="6.3 Philosophy, Ethics and Religion"/>
    <s v="Theology"/>
    <x v="0"/>
    <x v="0"/>
    <n v="0"/>
    <n v="1"/>
    <n v="0"/>
    <n v="0"/>
    <n v="0"/>
    <n v="0"/>
  </r>
  <r>
    <s v="VŠ"/>
    <s v="Ministerstvo školství, mládeže a tělovýchovy"/>
    <n v="216208"/>
    <x v="104"/>
    <s v="Univerzita Karlova/Přírodovědecká fakulta"/>
    <n v="192029443"/>
    <s v="J"/>
    <s v="Přínos k poznání"/>
    <s v="Hladký, Vojtěch"/>
    <s v="Empedocles&amp;apos; Sphairos"/>
    <x v="2"/>
    <s v="6.3 Philosophy, Ethics and Religion"/>
    <s v="Philosophy, History and Philosophy of science and technology"/>
    <x v="0"/>
    <x v="0"/>
    <n v="0"/>
    <n v="1"/>
    <n v="0"/>
    <n v="0"/>
    <n v="0"/>
    <n v="0"/>
  </r>
  <r>
    <s v="VŠ"/>
    <s v="Ministerstvo školství, mládeže a tělovýchovy"/>
    <n v="216208"/>
    <x v="104"/>
    <s v="Univerzita Karlova/Evangelická teologická fakulta"/>
    <n v="191881446"/>
    <s v="B"/>
    <s v="Přínos k poznání"/>
    <s v="Noble, Ivana;Noble, Timothy;Bauerová, Kateřina;Parush, Parushev"/>
    <s v="Mnohohlas pravoslavné teologie ve 20. století na Západě"/>
    <x v="2"/>
    <s v="6.3 Philosophy, Ethics and Religion"/>
    <s v="Theology"/>
    <x v="0"/>
    <x v="1"/>
    <n v="0"/>
    <n v="0"/>
    <n v="1"/>
    <n v="0"/>
    <n v="0"/>
    <n v="0"/>
  </r>
  <r>
    <s v="VŠ"/>
    <s v="Ministerstvo školství, mládeže a tělovýchovy"/>
    <n v="216208"/>
    <x v="104"/>
    <s v="Univerzita Karlova/Evangelická teologická fakulta"/>
    <n v="191922783"/>
    <s v="B"/>
    <s v="Přínos k poznání"/>
    <s v="Dimitrova, Nevena"/>
    <s v="Human Knowledge According to Saint Maximus the Confessor"/>
    <x v="2"/>
    <s v="6.3 Philosophy, Ethics and Religion"/>
    <s v="Theology"/>
    <x v="0"/>
    <x v="1"/>
    <n v="0"/>
    <n v="0"/>
    <n v="1"/>
    <n v="0"/>
    <n v="0"/>
    <n v="0"/>
  </r>
  <r>
    <s v="VŠ"/>
    <s v="Ministerstvo školství, mládeže a tělovýchovy"/>
    <n v="216208"/>
    <x v="104"/>
    <s v="Univerzita Karlova/Evangelická teologická fakulta"/>
    <n v="191998627"/>
    <s v="B"/>
    <s v="Přínos k poznání"/>
    <s v="Mrázek, Jiří"/>
    <s v="Kázání na hoře"/>
    <x v="2"/>
    <s v="6.3 Philosophy, Ethics and Religion"/>
    <s v="Theology"/>
    <x v="0"/>
    <x v="1"/>
    <n v="0"/>
    <n v="0"/>
    <n v="1"/>
    <n v="0"/>
    <n v="0"/>
    <n v="0"/>
  </r>
  <r>
    <s v="VŠ"/>
    <s v="Ministerstvo školství, mládeže a tělovýchovy"/>
    <n v="216208"/>
    <x v="104"/>
    <s v="Univerzita Karlova/Fakulta humanitních studií"/>
    <n v="191881547"/>
    <s v="C"/>
    <s v="Přínos k poznání"/>
    <s v="Bartoš, Hynek"/>
    <s v="Iamblichus on Pythagorean Dietetics"/>
    <x v="2"/>
    <s v="6.3 Philosophy, Ethics and Religion"/>
    <s v="Philosophy, History and Philosophy of science and technology"/>
    <x v="0"/>
    <x v="1"/>
    <n v="0"/>
    <n v="0"/>
    <n v="1"/>
    <n v="0"/>
    <n v="0"/>
    <n v="0"/>
  </r>
  <r>
    <s v="VŠ"/>
    <s v="Ministerstvo školství, mládeže a tělovýchovy"/>
    <n v="216208"/>
    <x v="104"/>
    <s v="Univerzita Karlova/Fakulta humanitních studií"/>
    <n v="191922505"/>
    <s v="B"/>
    <s v="Přínos k poznání"/>
    <s v="Mensch, James Richard"/>
    <s v="Patočka's Asubjective Phenomenology: Toward a New Concept of Human Rights"/>
    <x v="2"/>
    <s v="6.3 Philosophy, Ethics and Religion"/>
    <s v="Philosophy, History and Philosophy of science and technology"/>
    <x v="0"/>
    <x v="1"/>
    <n v="0"/>
    <n v="0"/>
    <n v="1"/>
    <n v="0"/>
    <n v="0"/>
    <n v="0"/>
  </r>
  <r>
    <s v="VŠ"/>
    <s v="Ministerstvo školství, mládeže a tělovýchovy"/>
    <n v="216208"/>
    <x v="104"/>
    <s v="Univerzita Karlova/Fakulta humanitních studií"/>
    <n v="191922539"/>
    <s v="B"/>
    <s v="Přínos k poznání"/>
    <s v="Homolka, Jakub"/>
    <s v="Koncept racionální civilizace. Patočkovo pojetí modernity ve světle civilizační analýzy"/>
    <x v="2"/>
    <s v="6.3 Philosophy, Ethics and Religion"/>
    <s v="Philosophy, History and Philosophy of science and technology"/>
    <x v="0"/>
    <x v="1"/>
    <n v="0"/>
    <n v="0"/>
    <n v="1"/>
    <n v="0"/>
    <n v="0"/>
    <n v="0"/>
  </r>
  <r>
    <s v="VŠ"/>
    <s v="Ministerstvo školství, mládeže a tělovýchovy"/>
    <n v="216208"/>
    <x v="104"/>
    <s v="Univerzita Karlova/Fakulta humanitních studií"/>
    <n v="191922606"/>
    <s v="J"/>
    <s v="Přínos k poznání"/>
    <s v="Mensch, James Richard"/>
    <s v="The Spatiality of Subjectivity"/>
    <x v="2"/>
    <s v="6.3 Philosophy, Ethics and Religion"/>
    <s v="Philosophy, History and Philosophy of science and technology"/>
    <x v="0"/>
    <x v="1"/>
    <n v="0"/>
    <n v="0"/>
    <n v="1"/>
    <n v="0"/>
    <n v="0"/>
    <n v="0"/>
  </r>
  <r>
    <s v="VŠ"/>
    <s v="Ministerstvo školství, mládeže a tělovýchovy"/>
    <n v="216208"/>
    <x v="104"/>
    <s v="Univerzita Karlova/Fakulta humanitních studií"/>
    <n v="192028391"/>
    <s v="B"/>
    <s v="Přínos k poznání"/>
    <s v="Kaiser, Benjamin"/>
    <s v="Zeit und Leid Eine phänomenologische Analyse des &amp;quot;Es war&amp;quot; von Nietzsche bis Kundera"/>
    <x v="2"/>
    <s v="6.3 Philosophy, Ethics and Religion"/>
    <s v="Philosophy, History and Philosophy of science and technology"/>
    <x v="0"/>
    <x v="1"/>
    <n v="0"/>
    <n v="0"/>
    <n v="1"/>
    <n v="0"/>
    <n v="0"/>
    <n v="0"/>
  </r>
  <r>
    <s v="VŠ"/>
    <s v="Ministerstvo školství, mládeže a tělovýchovy"/>
    <n v="216208"/>
    <x v="104"/>
    <s v="Univerzita Karlova/Fakulta humanitních studií"/>
    <n v="192028549"/>
    <s v="B"/>
    <s v="Přínos k poznání"/>
    <s v="Bojda, Martin"/>
    <s v="Theodicea přirozenosti : Lessing, Reimarus, Goeze"/>
    <x v="2"/>
    <s v="6.3 Philosophy, Ethics and Religion"/>
    <s v="Philosophy, History and Philosophy of science and technology"/>
    <x v="0"/>
    <x v="1"/>
    <n v="0"/>
    <n v="0"/>
    <n v="1"/>
    <n v="0"/>
    <n v="0"/>
    <n v="0"/>
  </r>
  <r>
    <s v="VŠ"/>
    <s v="Ministerstvo školství, mládeže a tělovýchovy"/>
    <n v="216208"/>
    <x v="104"/>
    <s v="Univerzita Karlova/Filozofická fakulta"/>
    <n v="192027154"/>
    <s v="B"/>
    <s v="Přínos k poznání"/>
    <s v="Dynda, Jiří"/>
    <s v="Slovanské pohanství ve středověkých latinských pramenech"/>
    <x v="2"/>
    <s v="6.3 Philosophy, Ethics and Religion"/>
    <s v="Religious studies"/>
    <x v="0"/>
    <x v="1"/>
    <n v="0"/>
    <n v="0"/>
    <n v="1"/>
    <n v="0"/>
    <n v="0"/>
    <n v="0"/>
  </r>
  <r>
    <s v="VŠ"/>
    <s v="Ministerstvo školství, mládeže a tělovýchovy"/>
    <n v="216208"/>
    <x v="104"/>
    <s v="Univerzita Karlova/Husitská teologická fakulta"/>
    <n v="191881441"/>
    <s v="J"/>
    <s v="Přínos k poznání"/>
    <s v="Helan, Pavel"/>
    <s v="Vztah Československa a Vatikánu z pohledu Kongregace pro mimořádné církevní záležitosti v letech 1919-1928"/>
    <x v="2"/>
    <s v="6.3 Philosophy, Ethics and Religion"/>
    <s v="Theology"/>
    <x v="0"/>
    <x v="1"/>
    <n v="0"/>
    <n v="0"/>
    <n v="1"/>
    <n v="0"/>
    <n v="0"/>
    <n v="0"/>
  </r>
  <r>
    <s v="VŠ"/>
    <s v="Ministerstvo školství, mládeže a tělovýchovy"/>
    <n v="216208"/>
    <x v="104"/>
    <s v="Univerzita Karlova/Husitská teologická fakulta"/>
    <n v="191922908"/>
    <s v="C"/>
    <s v="Přínos k poznání"/>
    <s v="Kropáček, Luboš"/>
    <s v="Alawité"/>
    <x v="2"/>
    <s v="6.3 Philosophy, Ethics and Religion"/>
    <s v="Theology"/>
    <x v="0"/>
    <x v="1"/>
    <n v="0"/>
    <n v="0"/>
    <n v="1"/>
    <n v="0"/>
    <n v="0"/>
    <n v="0"/>
  </r>
  <r>
    <s v="VŠ"/>
    <s v="Ministerstvo školství, mládeže a tělovýchovy"/>
    <n v="216208"/>
    <x v="104"/>
    <s v="Univerzita Karlova/Husitská teologická fakulta"/>
    <n v="191922929"/>
    <s v="J"/>
    <s v="Přínos k poznání"/>
    <s v="Pospíšil, Ctirad Václav"/>
    <s v="Základní rysy trojiční teologie Mistra Jana Husa (I. Sent., dist. 1-34)"/>
    <x v="2"/>
    <s v="6.3 Philosophy, Ethics and Religion"/>
    <s v="Theology"/>
    <x v="0"/>
    <x v="1"/>
    <n v="0"/>
    <n v="0"/>
    <n v="1"/>
    <n v="0"/>
    <n v="0"/>
    <n v="0"/>
  </r>
  <r>
    <s v="VŠ"/>
    <s v="Ministerstvo školství, mládeže a tělovýchovy"/>
    <n v="216208"/>
    <x v="104"/>
    <s v="Univerzita Karlova/Husitská teologická fakulta"/>
    <n v="192015200"/>
    <s v="C"/>
    <s v="Přínos k poznání"/>
    <s v="Biernot, David;Lombaard, Christo"/>
    <s v="Religious Experience in the Current Theological Discussion and in the Church Pew"/>
    <x v="2"/>
    <s v="6.3 Philosophy, Ethics and Religion"/>
    <s v="Theology"/>
    <x v="0"/>
    <x v="1"/>
    <n v="0"/>
    <n v="0"/>
    <n v="1"/>
    <n v="0"/>
    <n v="0"/>
    <n v="0"/>
  </r>
  <r>
    <s v="VŠ"/>
    <s v="Ministerstvo školství, mládeže a tělovýchovy"/>
    <n v="216208"/>
    <x v="104"/>
    <s v="Univerzita Karlova/Husitská teologická fakulta"/>
    <n v="192015202"/>
    <s v="C"/>
    <s v="Přínos k poznání"/>
    <s v="Vogel, Jiří"/>
    <s v="Masaryk a Hus - Masarykova interpretace Husovy eklesiologie v kontextu humanitních ideálů"/>
    <x v="2"/>
    <s v="6.3 Philosophy, Ethics and Religion"/>
    <s v="Theology"/>
    <x v="0"/>
    <x v="1"/>
    <n v="0"/>
    <n v="0"/>
    <n v="1"/>
    <n v="0"/>
    <n v="0"/>
    <n v="0"/>
  </r>
  <r>
    <s v="VŠ"/>
    <s v="Ministerstvo školství, mládeže a tělovýchovy"/>
    <n v="216208"/>
    <x v="104"/>
    <s v="Univerzita Karlova/Husitská teologická fakulta"/>
    <n v="192015208"/>
    <s v="B"/>
    <s v="Přínos k poznání"/>
    <s v="Říhová, Ladislava"/>
    <s v="Adversus nationes Arnobia ze Sikky a Octavius Minucia Felixe"/>
    <x v="2"/>
    <s v="6.3 Philosophy, Ethics and Religion"/>
    <s v="Theology"/>
    <x v="0"/>
    <x v="1"/>
    <n v="0"/>
    <n v="0"/>
    <n v="1"/>
    <n v="0"/>
    <n v="0"/>
    <n v="0"/>
  </r>
  <r>
    <s v="VŠ"/>
    <s v="Ministerstvo školství, mládeže a tělovýchovy"/>
    <n v="216208"/>
    <x v="104"/>
    <s v="Univerzita Karlova/Centrum pro teoretická studia"/>
    <n v="191926065"/>
    <s v="B"/>
    <s v="Přínos k poznání"/>
    <s v="Ajvaz, Michail;Kouba, Pavel;Matoušek, Alexander;Frei, Jan;Chvatík, Ivan;Kůrka, Petr;Trlifajová, Kateřina;Velický, Bedřich;Hudík, Marek;Storch, David;Pauknerová, Karolína;Strobachová, Ingrid"/>
    <s v="Spor o pravdu"/>
    <x v="2"/>
    <s v="6.3 Philosophy, Ethics and Religion"/>
    <s v="Philosophy, History and Philosophy of science and technology"/>
    <x v="0"/>
    <x v="2"/>
    <n v="0"/>
    <n v="0"/>
    <n v="0"/>
    <n v="1"/>
    <n v="0"/>
    <n v="0"/>
  </r>
  <r>
    <s v="VŠ"/>
    <s v="Ministerstvo školství, mládeže a tělovýchovy"/>
    <n v="216208"/>
    <x v="104"/>
    <s v="Univerzita Karlova/Centrum pro teoretická studia"/>
    <n v="192015807"/>
    <s v="B"/>
    <s v="Přínos k poznání"/>
    <s v="Ajvaz, Michail"/>
    <s v="Kosmos jako sebeutváření"/>
    <x v="2"/>
    <s v="6.3 Philosophy, Ethics and Religion"/>
    <s v="Philosophy, History and Philosophy of science and technology"/>
    <x v="0"/>
    <x v="2"/>
    <n v="0"/>
    <n v="0"/>
    <n v="0"/>
    <n v="1"/>
    <n v="0"/>
    <n v="0"/>
  </r>
  <r>
    <s v="VŠ"/>
    <s v="Ministerstvo školství, mládeže a tělovýchovy"/>
    <n v="216208"/>
    <x v="104"/>
    <s v="Univerzita Karlova/Evangelická teologická fakulta"/>
    <n v="192015110"/>
    <s v="C"/>
    <s v="Přínos k poznání"/>
    <s v="Gallus, Petr"/>
    <s v="Mluvit o Bohu v sekulární společnosti podle Wolfharta Pannenberga"/>
    <x v="2"/>
    <s v="6.3 Philosophy, Ethics and Religion"/>
    <s v="Theology"/>
    <x v="0"/>
    <x v="2"/>
    <n v="0"/>
    <n v="0"/>
    <n v="0"/>
    <n v="1"/>
    <n v="0"/>
    <n v="0"/>
  </r>
  <r>
    <s v="VŠ"/>
    <s v="Ministerstvo školství, mládeže a tělovýchovy"/>
    <n v="216208"/>
    <x v="104"/>
    <s v="Univerzita Karlova/Filozofická fakulta"/>
    <n v="191921476"/>
    <s v="C"/>
    <s v="Přínos k poznání"/>
    <s v="Kaplický, Martin"/>
    <s v="On the Relation of Function of Reason and Process and Reality"/>
    <x v="2"/>
    <s v="6.3 Philosophy, Ethics and Religion"/>
    <s v="Philosophy, History and Philosophy of science and technology"/>
    <x v="0"/>
    <x v="2"/>
    <n v="0"/>
    <n v="0"/>
    <n v="0"/>
    <n v="1"/>
    <n v="0"/>
    <n v="0"/>
  </r>
  <r>
    <s v="VŠ"/>
    <s v="Ministerstvo školství, mládeže a tělovýchovy"/>
    <n v="216208"/>
    <x v="104"/>
    <s v="Univerzita Karlova/Husitská teologická fakulta"/>
    <n v="192015166"/>
    <s v="B"/>
    <s v="Přínos k poznání"/>
    <s v="Beneš, Jiří"/>
    <s v="Jozue: svatá slova v knize Jozue"/>
    <x v="2"/>
    <s v="6.3 Philosophy, Ethics and Religion"/>
    <s v="Theology"/>
    <x v="0"/>
    <x v="2"/>
    <n v="0"/>
    <n v="0"/>
    <n v="0"/>
    <n v="1"/>
    <n v="0"/>
    <n v="0"/>
  </r>
  <r>
    <s v="VŠ"/>
    <s v="Ministerstvo školství, mládeže a tělovýchovy"/>
    <n v="216208"/>
    <x v="104"/>
    <s v="Univerzita Karlova/Husitská teologická fakulta"/>
    <n v="192015190"/>
    <s v="B"/>
    <s v="Přínos k poznání"/>
    <s v="Hogenová, Anna"/>
    <s v="Současnost, dějiny, fenomenologie"/>
    <x v="2"/>
    <s v="6.3 Philosophy, Ethics and Religion"/>
    <s v="Philosophy, History and Philosophy of science and technology"/>
    <x v="0"/>
    <x v="2"/>
    <n v="0"/>
    <n v="0"/>
    <n v="0"/>
    <n v="1"/>
    <n v="0"/>
    <n v="0"/>
  </r>
  <r>
    <s v="VŠ"/>
    <s v="Ministerstvo školství, mládeže a tělovýchovy"/>
    <n v="216208"/>
    <x v="104"/>
    <s v="Univerzita Karlova/Husitská teologická fakulta"/>
    <n v="192015203"/>
    <s v="J"/>
    <s v="Přínos k poznání"/>
    <s v="Vopatrný, Gorazd Josef"/>
    <s v="Hesychasmus jako tradiční pravoslavná spiritualita"/>
    <x v="2"/>
    <s v="6.3 Philosophy, Ethics and Religion"/>
    <s v="Theology"/>
    <x v="0"/>
    <x v="2"/>
    <n v="0"/>
    <n v="0"/>
    <n v="0"/>
    <n v="1"/>
    <n v="0"/>
    <n v="0"/>
  </r>
  <r>
    <s v="VŠ"/>
    <s v="Ministerstvo školství, mládeže a tělovýchovy"/>
    <n v="216208"/>
    <x v="104"/>
    <s v="Univerzita Karlova/Pedagogická fakulta"/>
    <n v="191925759"/>
    <s v="C"/>
    <s v="Přínos k poznání"/>
    <s v="Hauser, Michael"/>
    <s v="Za hranice postmodernismu"/>
    <x v="2"/>
    <s v="6.3 Philosophy, Ethics and Religion"/>
    <s v="Philosophy, History and Philosophy of science and technology"/>
    <x v="0"/>
    <x v="2"/>
    <n v="0"/>
    <n v="0"/>
    <n v="0"/>
    <n v="1"/>
    <n v="0"/>
    <n v="0"/>
  </r>
  <r>
    <s v="VŠ"/>
    <s v="Ministerstvo školství, mládeže a tělovýchovy"/>
    <n v="216208"/>
    <x v="104"/>
    <s v="Univerzita Karlova/Přírodovědecká fakulta"/>
    <n v="192029793"/>
    <s v="B"/>
    <s v="Přínos k poznání"/>
    <s v="Neubauer, Zdeněk"/>
    <s v="Hledání společného světa : úvahy o filosofii a proměnách vědění"/>
    <x v="2"/>
    <s v="6.3 Philosophy, Ethics and Religion"/>
    <s v="Philosophy, History and Philosophy of science and technology"/>
    <x v="0"/>
    <x v="2"/>
    <n v="0"/>
    <n v="0"/>
    <n v="0"/>
    <n v="1"/>
    <n v="0"/>
    <n v="0"/>
  </r>
  <r>
    <s v="VŠ"/>
    <s v="Ministerstvo školství, mládeže a tělovýchovy"/>
    <n v="216208"/>
    <x v="104"/>
    <s v="Univerzita Karlova/Husitská teologická fakulta"/>
    <n v="191922888"/>
    <s v="J"/>
    <s v="Přínos k poznání"/>
    <s v="Luptáková, Marina;Lupták, Milan"/>
    <s v="&quot;Logos&quot; ruské historie a strukturalistické koncepce totalitarismu a tranzitologie"/>
    <x v="2"/>
    <s v="6.3 Philosophy, Ethics and Religion"/>
    <s v="Theology"/>
    <x v="0"/>
    <x v="3"/>
    <n v="0"/>
    <n v="0"/>
    <n v="0"/>
    <n v="0"/>
    <n v="1"/>
    <n v="0"/>
  </r>
  <r>
    <s v="VŠ"/>
    <s v="Ministerstvo školství, mládeže a tělovýchovy"/>
    <n v="216208"/>
    <x v="104"/>
    <s v="Univerzita Karlova/Katolická teologická fakulta"/>
    <n v="191998600"/>
    <s v="B"/>
    <s v="Přínos k poznání"/>
    <s v="Svoboda, David"/>
    <s v="Metafyzika Vztahů. Tomáš Akvinský a vybraní autoři tomistické tradice"/>
    <x v="2"/>
    <s v="6.3 Philosophy, Ethics and Religion"/>
    <s v="Philosophy, History and Philosophy of science and technology"/>
    <x v="0"/>
    <x v="3"/>
    <n v="0"/>
    <n v="0"/>
    <n v="0"/>
    <n v="0"/>
    <n v="1"/>
    <n v="0"/>
  </r>
  <r>
    <s v="VŠ"/>
    <s v="Ministerstvo školství, mládeže a tělovýchovy"/>
    <n v="216208"/>
    <x v="104"/>
    <s v="Univerzita Karlova/Pedagogická fakulta"/>
    <n v="191925648"/>
    <s v="B"/>
    <s v="Přínos k poznání"/>
    <s v="Hogenová, Anna"/>
    <s v="Bytí a rozumění"/>
    <x v="2"/>
    <s v="6.3 Philosophy, Ethics and Religion"/>
    <s v="Philosophy, History and Philosophy of science and technology"/>
    <x v="0"/>
    <x v="3"/>
    <n v="0"/>
    <n v="0"/>
    <n v="0"/>
    <n v="0"/>
    <n v="1"/>
    <n v="0"/>
  </r>
  <r>
    <s v="VŠ"/>
    <s v="Ministerstvo školství, mládeže a tělovýchovy"/>
    <n v="216208"/>
    <x v="104"/>
    <s v="Univerzita Karlova/Pedagogická fakulta"/>
    <n v="192015589"/>
    <s v="B"/>
    <s v="Přínos k poznání"/>
    <s v="Hogenová, Anna"/>
    <s v="Tekutá doba a úkol myšlení"/>
    <x v="2"/>
    <s v="6.3 Philosophy, Ethics and Religion"/>
    <s v="Philosophy, History and Philosophy of science and technology"/>
    <x v="0"/>
    <x v="3"/>
    <n v="0"/>
    <n v="0"/>
    <n v="0"/>
    <n v="0"/>
    <n v="1"/>
    <n v="0"/>
  </r>
  <r>
    <s v="VŠ"/>
    <s v="Ministerstvo školství, mládeže a tělovýchovy"/>
    <n v="216208"/>
    <x v="104"/>
    <s v="Univerzita Karlova/Filozofická fakulta"/>
    <n v="191921281"/>
    <s v="B"/>
    <s v="Přínos k poznání"/>
    <s v="Pilný, Ondřej"/>
    <s v="The Grotesque in Contemporary Anglophone Drama"/>
    <x v="2"/>
    <s v="6.4 Arts (arts, history of arts, performing arts, music)"/>
    <s v="Performing arts studies (Musicology, Theater science, Dramaturgy)"/>
    <x v="0"/>
    <x v="5"/>
    <n v="1"/>
    <n v="0"/>
    <n v="0"/>
    <n v="0"/>
    <n v="0"/>
    <n v="0"/>
  </r>
  <r>
    <s v="VŠ"/>
    <s v="Ministerstvo školství, mládeže a tělovýchovy"/>
    <n v="216208"/>
    <x v="104"/>
    <s v="Univerzita Karlova/Filozofická fakulta"/>
    <n v="192027350"/>
    <s v="C"/>
    <s v="Přínos k poznání"/>
    <s v="Hlobil, Tomáš"/>
    <s v="The Reception of the Enquiry in the German-Language Area in the Second Half of the Eighteenth Century: August Gottlieb Meissner and Johann Gottfried Herder"/>
    <x v="2"/>
    <s v="6.4 Arts (arts, history of arts, performing arts, music)"/>
    <s v="Arts, Art history"/>
    <x v="0"/>
    <x v="5"/>
    <n v="1"/>
    <n v="0"/>
    <n v="0"/>
    <n v="0"/>
    <n v="0"/>
    <n v="0"/>
  </r>
  <r>
    <s v="VŠ"/>
    <s v="Ministerstvo školství, mládeže a tělovýchovy"/>
    <n v="216208"/>
    <x v="104"/>
    <s v="Univerzita Karlova/Filozofická fakulta"/>
    <n v="192027552"/>
    <s v="C"/>
    <s v="Přínos k poznání"/>
    <s v="Hlobil, Tomáš"/>
    <s v="Frühe Prager Universitätsästhetik 1763-1848"/>
    <x v="2"/>
    <s v="6.4 Arts (arts, history of arts, performing arts, music)"/>
    <s v="Arts, Art history"/>
    <x v="0"/>
    <x v="5"/>
    <n v="1"/>
    <n v="0"/>
    <n v="0"/>
    <n v="0"/>
    <n v="0"/>
    <n v="0"/>
  </r>
  <r>
    <s v="VŠ"/>
    <s v="Ministerstvo školství, mládeže a tělovýchovy"/>
    <n v="216208"/>
    <x v="104"/>
    <s v="Univerzita Karlova/Filozofická fakulta"/>
    <n v="191921288"/>
    <s v="C"/>
    <s v="Přínos k poznání"/>
    <s v="Pilný, Ondřej"/>
    <s v="Irish Theatre in Europe"/>
    <x v="2"/>
    <s v="6.4 Arts (arts, history of arts, performing arts, music)"/>
    <s v="Performing arts studies (Musicology, Theater science, Dramaturgy)"/>
    <x v="0"/>
    <x v="0"/>
    <n v="0"/>
    <n v="1"/>
    <n v="0"/>
    <n v="0"/>
    <n v="0"/>
    <n v="0"/>
  </r>
  <r>
    <s v="VŠ"/>
    <s v="Ministerstvo školství, mládeže a tělovýchovy"/>
    <n v="216208"/>
    <x v="104"/>
    <s v="Univerzita Karlova/Filozofická fakulta"/>
    <n v="192027653"/>
    <s v="B"/>
    <s v="Přínos k poznání"/>
    <s v="Svatoňová, Kateřina;Krtilová, Kateřina;Petříčková, Daniela;Petříček, Miroslav;Petříček, Jan;Pokorný, Martin;Thein, Karel;Krůček, Václav;Vojvodík, Josef"/>
    <s v="Mizení : Fenomény, mediální praktiky a techniky na prahu zjevného"/>
    <x v="2"/>
    <s v="6.4 Arts (arts, history of arts, performing arts, music)"/>
    <s v="Studies on Film, Radio and Television"/>
    <x v="0"/>
    <x v="0"/>
    <n v="0"/>
    <n v="1"/>
    <n v="0"/>
    <n v="0"/>
    <n v="0"/>
    <n v="0"/>
  </r>
  <r>
    <s v="VŠ"/>
    <s v="Ministerstvo školství, mládeže a tělovýchovy"/>
    <n v="216208"/>
    <x v="104"/>
    <s v="Univerzita Karlova/Filozofická fakulta"/>
    <n v="192027655"/>
    <s v="J"/>
    <s v="Přínos k poznání"/>
    <s v="Svatoňová, Kateřina;Heczková, Libuše"/>
    <s v="Difermineto, dislocazione, stratificazione: Luoghi strain nel teatro socialista"/>
    <x v="2"/>
    <s v="6.4 Arts (arts, history of arts, performing arts, music)"/>
    <s v="Arts, Art history"/>
    <x v="0"/>
    <x v="0"/>
    <n v="0"/>
    <n v="1"/>
    <n v="0"/>
    <n v="0"/>
    <n v="0"/>
    <n v="0"/>
  </r>
  <r>
    <s v="VŠ"/>
    <s v="Ministerstvo školství, mládeže a tělovýchovy"/>
    <n v="216208"/>
    <x v="104"/>
    <s v="Univerzita Karlova/Filozofická fakulta"/>
    <n v="192028210"/>
    <s v="B"/>
    <s v="Přínos k poznání"/>
    <s v="Verner, Miroslav"/>
    <s v="Abusir XXVIII. The Statues of Raneferef and the Royal Sculpture of the Fifth Dynasty"/>
    <x v="2"/>
    <s v="6.4 Arts (arts, history of arts, performing arts, music)"/>
    <s v="Arts, Art history"/>
    <x v="0"/>
    <x v="0"/>
    <n v="0"/>
    <n v="1"/>
    <n v="0"/>
    <n v="0"/>
    <n v="0"/>
    <n v="0"/>
  </r>
  <r>
    <s v="VŠ"/>
    <s v="Ministerstvo školství, mládeže a tělovýchovy"/>
    <n v="216208"/>
    <x v="104"/>
    <s v="Univerzita Karlova/Katolická teologická fakulta"/>
    <n v="191922753"/>
    <s v="B"/>
    <s v="Přínos k poznání"/>
    <s v="Zlatohlávek, Martin;Kazlepka, Zdeněk"/>
    <s v="Rozmanitosti kresby: Italská kresba vrcholného a pozdního baroku v českých a moravských veřejných sbírkách"/>
    <x v="2"/>
    <s v="6.4 Arts (arts, history of arts, performing arts, music)"/>
    <s v="Arts, Art history"/>
    <x v="0"/>
    <x v="0"/>
    <n v="0"/>
    <n v="1"/>
    <n v="0"/>
    <n v="0"/>
    <n v="0"/>
    <n v="0"/>
  </r>
  <r>
    <s v="VŠ"/>
    <s v="Ministerstvo školství, mládeže a tělovýchovy"/>
    <n v="216208"/>
    <x v="104"/>
    <s v="Univerzita Karlova/Katolická teologická fakulta"/>
    <n v="191998601"/>
    <s v="B"/>
    <s v="Přínos k poznání"/>
    <s v="Kuzica Rokytová, Bronislava"/>
    <s v="Hannes Beckmann (1909-1977). Desava - Praha - New York"/>
    <x v="2"/>
    <s v="6.4 Arts (arts, history of arts, performing arts, music)"/>
    <s v="Arts, Art history"/>
    <x v="0"/>
    <x v="0"/>
    <n v="0"/>
    <n v="1"/>
    <n v="0"/>
    <n v="0"/>
    <n v="0"/>
    <n v="0"/>
  </r>
  <r>
    <s v="VŠ"/>
    <s v="Ministerstvo školství, mládeže a tělovýchovy"/>
    <n v="216208"/>
    <x v="104"/>
    <s v="Univerzita Karlova/Filozofická fakulta"/>
    <n v="191921198"/>
    <s v="B"/>
    <s v="Přínos k poznání"/>
    <s v="Wittlich, Petr;Baborovská, Sandra;Rakušanová, Marie"/>
    <s v="Neklidná figura - Exprese v českém sochařství 1880 -1914"/>
    <x v="2"/>
    <s v="6.4 Arts (arts, history of arts, performing arts, music)"/>
    <s v="Arts, Art history"/>
    <x v="0"/>
    <x v="1"/>
    <n v="0"/>
    <n v="0"/>
    <n v="1"/>
    <n v="0"/>
    <n v="0"/>
    <n v="0"/>
  </r>
  <r>
    <s v="VŠ"/>
    <s v="Ministerstvo školství, mládeže a tělovýchovy"/>
    <n v="216208"/>
    <x v="104"/>
    <s v="Univerzita Karlova/Filozofická fakulta"/>
    <n v="191998327"/>
    <s v="J"/>
    <s v="Společenská relevance"/>
    <s v="Ciglbauer, Jan"/>
    <s v="K dějinám hudby na kolejích pražské univerzity v jejím nejstarším období"/>
    <x v="2"/>
    <s v="6.4 Arts (arts, history of arts, performing arts, music)"/>
    <s v="Performing arts studies (Musicology, Theater science, Dramaturgy)"/>
    <x v="0"/>
    <x v="1"/>
    <n v="0"/>
    <n v="0"/>
    <n v="1"/>
    <n v="0"/>
    <n v="0"/>
    <n v="0"/>
  </r>
  <r>
    <s v="VŠ"/>
    <s v="Ministerstvo školství, mládeže a tělovýchovy"/>
    <n v="216208"/>
    <x v="104"/>
    <s v="Univerzita Karlova/Filozofická fakulta"/>
    <n v="191998375"/>
    <s v="C"/>
    <s v="Společenská relevance"/>
    <s v="Szczepanik, Petr"/>
    <s v="Postwar Czechoslovak Comedy, the Autonomization of Parody, and Lemonade Joe (1964)"/>
    <x v="2"/>
    <s v="6.4 Arts (arts, history of arts, performing arts, music)"/>
    <s v="Studies on Film, Radio and Television"/>
    <x v="0"/>
    <x v="1"/>
    <n v="0"/>
    <n v="0"/>
    <n v="1"/>
    <n v="0"/>
    <n v="0"/>
    <n v="0"/>
  </r>
  <r>
    <s v="VŠ"/>
    <s v="Ministerstvo školství, mládeže a tělovýchovy"/>
    <n v="216208"/>
    <x v="104"/>
    <s v="Univerzita Karlova/Filozofická fakulta"/>
    <n v="192027348"/>
    <s v="B"/>
    <s v="Přínos k poznání"/>
    <s v="Zuska, Vlastimil;Marković, Maša"/>
    <s v="Estetika : Uvod u sadašnjost tradicionalne discipline"/>
    <x v="2"/>
    <s v="6.4 Arts (arts, history of arts, performing arts, music)"/>
    <s v="Arts, Art history"/>
    <x v="0"/>
    <x v="1"/>
    <n v="0"/>
    <n v="0"/>
    <n v="1"/>
    <n v="0"/>
    <n v="0"/>
    <n v="0"/>
  </r>
  <r>
    <s v="VŠ"/>
    <s v="Ministerstvo školství, mládeže a tělovýchovy"/>
    <n v="216208"/>
    <x v="104"/>
    <s v="Univerzita Karlova/Katolická teologická fakulta"/>
    <n v="191881480"/>
    <s v="B"/>
    <s v="Přínos k poznání"/>
    <s v="Nespěšná Hamsíková, Magdaléna"/>
    <s v="Lucas Cranach st. a malířství v českých zemích 1500-1550"/>
    <x v="2"/>
    <s v="6.4 Arts (arts, history of arts, performing arts, music)"/>
    <s v="Arts, Art history"/>
    <x v="0"/>
    <x v="1"/>
    <n v="0"/>
    <n v="0"/>
    <n v="1"/>
    <n v="0"/>
    <n v="0"/>
    <n v="0"/>
  </r>
  <r>
    <s v="VŠ"/>
    <s v="Ministerstvo školství, mládeže a tělovýchovy"/>
    <n v="216208"/>
    <x v="104"/>
    <s v="Univerzita Karlova/Katolická teologická fakulta"/>
    <n v="192015087"/>
    <s v="B"/>
    <s v="Přínos k poznání"/>
    <s v="Meluzínová, Romana"/>
    <s v="Krásný sloh a Jižní Tyroly"/>
    <x v="2"/>
    <s v="6.4 Arts (arts, history of arts, performing arts, music)"/>
    <s v="Arts, Art history"/>
    <x v="0"/>
    <x v="1"/>
    <n v="0"/>
    <n v="0"/>
    <n v="1"/>
    <n v="0"/>
    <n v="0"/>
    <n v="0"/>
  </r>
  <r>
    <s v="VŠ"/>
    <s v="Ministerstvo školství, mládeže a tělovýchovy"/>
    <n v="216208"/>
    <x v="104"/>
    <s v="Univerzita Karlova/Pedagogická fakulta"/>
    <n v="191925775"/>
    <s v="B"/>
    <s v="Přínos k poznání"/>
    <s v="Kerhartová, Jana"/>
    <s v="Humor a hra v Galerii H"/>
    <x v="2"/>
    <s v="6.4 Arts (arts, history of arts, performing arts, music)"/>
    <s v="Arts, Art history"/>
    <x v="0"/>
    <x v="2"/>
    <n v="0"/>
    <n v="0"/>
    <n v="0"/>
    <n v="1"/>
    <n v="0"/>
    <n v="0"/>
  </r>
  <r>
    <s v="VŠ"/>
    <s v="Ministerstvo školství, mládeže a tělovýchovy"/>
    <n v="216208"/>
    <x v="104"/>
    <s v="Univerzita Karlova/Pedagogická fakulta"/>
    <n v="192015394"/>
    <s v="B"/>
    <s v="Přínos k poznání"/>
    <s v="Velíšek, Martin"/>
    <s v="Dějiny citronu"/>
    <x v="2"/>
    <s v="6.4 Arts (arts, history of arts, performing arts, music)"/>
    <s v="Arts, Art history"/>
    <x v="0"/>
    <x v="2"/>
    <n v="0"/>
    <n v="0"/>
    <n v="0"/>
    <n v="1"/>
    <n v="0"/>
    <n v="0"/>
  </r>
  <r>
    <s v="VŠ"/>
    <s v="Ministerstvo školství, mládeže a tělovýchovy"/>
    <n v="216208"/>
    <x v="104"/>
    <s v="Univerzita Karlova/Přírodovědecká fakulta"/>
    <n v="191880980"/>
    <s v="P"/>
    <s v="Společenská relevance"/>
    <s v="Lokajíček, Tomáš;Filler, Vlastimil;Kuchařová, Aneta;Šachlová, Šárka;Přikryl, Richard"/>
    <s v="Způsob měření vlivu alkalicko silikátové reakce (ASR) v experimentálních maltových tělesech (EMT) ultrazvukovým prozařováním"/>
    <x v="1"/>
    <n v="10500"/>
    <n v="10505"/>
    <x v="1"/>
    <x v="2"/>
    <n v="0"/>
    <n v="0"/>
    <n v="0"/>
    <n v="1"/>
    <n v="0"/>
    <n v="0"/>
  </r>
  <r>
    <s v="VŠ"/>
    <s v="Ministerstvo školství, mládeže a tělovýchovy"/>
    <n v="216208"/>
    <x v="104"/>
    <s v="Univerzita Karlova/Přírodovědecká fakulta"/>
    <n v="191881370"/>
    <s v="P"/>
    <s v="Společenská relevance"/>
    <s v="Řezanka, Tomáš;Vítová, Milada;Nedbalová, Linda;Lukavský, Jaromír"/>
    <s v="Živný roztok pro kultivaci fotosyntetizujících mikroorganismů, způsob jeho přípravy a použití"/>
    <x v="1"/>
    <n v="10600"/>
    <n v="10618"/>
    <x v="1"/>
    <x v="3"/>
    <n v="0"/>
    <n v="0"/>
    <n v="0"/>
    <n v="0"/>
    <n v="1"/>
    <n v="0"/>
  </r>
  <r>
    <s v="VŠ"/>
    <s v="Ministerstvo školství, mládeže a tělovýchovy"/>
    <n v="216208"/>
    <x v="104"/>
    <s v="Univerzita Karlova/Centrum pro otázky životního prostředí"/>
    <n v="191900281"/>
    <s v="N"/>
    <s v="Společenská relevance"/>
    <s v="Braun Kohlová, Markéta;Melichar, Jan;Kaprová, Kateřina"/>
    <s v="Metodika monitoringu návštěvnosti v přírodních oblastech"/>
    <x v="1"/>
    <n v="10500"/>
    <n v="10511"/>
    <x v="1"/>
    <x v="3"/>
    <n v="0"/>
    <n v="0"/>
    <n v="0"/>
    <n v="0"/>
    <n v="1"/>
    <n v="0"/>
  </r>
  <r>
    <s v="VŠ"/>
    <s v="Ministerstvo školství, mládeže a tělovýchovy"/>
    <n v="216208"/>
    <x v="104"/>
    <s v="Univerzita Karlova/Centrum pro otázky životního prostředí"/>
    <n v="191900284"/>
    <s v="N"/>
    <s v="Společenská relevance"/>
    <s v="Frouz, Jan;Máca, Vojtěch"/>
    <s v="Metodika pro postupy OOP v souvislosti s využitím přírodě blízké obnovy území zdevastovaných těžbou nebo deponiemi materiálů"/>
    <x v="1"/>
    <n v="10500"/>
    <n v="10511"/>
    <x v="1"/>
    <x v="1"/>
    <n v="0"/>
    <n v="0"/>
    <n v="1"/>
    <n v="0"/>
    <n v="0"/>
    <n v="0"/>
  </r>
  <r>
    <s v="VŠ"/>
    <s v="Ministerstvo školství, mládeže a tělovýchovy"/>
    <n v="216208"/>
    <x v="104"/>
    <s v="Univerzita Karlova/Lékařská fakulta v Hradci Králové"/>
    <n v="191919993"/>
    <s v="P"/>
    <s v="Společenská relevance"/>
    <s v="Šiman, Pavel"/>
    <s v="Způsob purifikace betulinu a lupeolu, betulin a lupeol připravitelné tímto způsobem"/>
    <x v="1"/>
    <n v="10400"/>
    <n v="10401"/>
    <x v="1"/>
    <x v="1"/>
    <n v="0"/>
    <n v="0"/>
    <n v="1"/>
    <n v="0"/>
    <n v="0"/>
    <n v="0"/>
  </r>
  <r>
    <s v="VŠ"/>
    <s v="Ministerstvo školství, mládeže a tělovýchovy"/>
    <n v="216208"/>
    <x v="104"/>
    <s v="Univerzita Karlova/Farmaceutická fakulta v Hradci Králové"/>
    <n v="191920209"/>
    <s v="P"/>
    <s v="Společenská relevance"/>
    <s v="Roh, Jaroslav;Němeček, Jan;Hrabálek, Alexandr;Klimešová, Věra;Karabanovich, Galina;Pávek, Petr;Sychra, Pavel"/>
    <s v="Substituovaný fenyltetrazol, jeho použití a farmaceutický přípravek ho obsahující"/>
    <x v="1"/>
    <n v="10400"/>
    <n v="10401"/>
    <x v="1"/>
    <x v="1"/>
    <n v="0"/>
    <n v="0"/>
    <n v="1"/>
    <n v="0"/>
    <n v="0"/>
    <n v="0"/>
  </r>
  <r>
    <s v="VŠ"/>
    <s v="Ministerstvo školství, mládeže a tělovýchovy"/>
    <n v="216208"/>
    <x v="104"/>
    <s v="Univerzita Karlova/Farmaceutická fakulta v Hradci Králové"/>
    <n v="191920266"/>
    <s v="P"/>
    <s v="Společenská relevance"/>
    <s v="Karabanovich, Galina;Roh, Jaroslav;Hrabálek, Alexandr;Klimešová, Věra;Pávek, Petr"/>
    <s v="Dinitrofenyloxadiazol nebo -triazol, jeho použití a farmaceutický přípravek ho obsahující"/>
    <x v="1"/>
    <n v="10400"/>
    <n v="10401"/>
    <x v="1"/>
    <x v="1"/>
    <n v="0"/>
    <n v="0"/>
    <n v="1"/>
    <n v="0"/>
    <n v="0"/>
    <n v="0"/>
  </r>
  <r>
    <s v="VŠ"/>
    <s v="Ministerstvo školství, mládeže a tělovýchovy"/>
    <n v="216208"/>
    <x v="104"/>
    <s v="Univerzita Karlova/Filozofická fakulta"/>
    <n v="191920684"/>
    <s v="C"/>
    <s v="Společenská relevance"/>
    <s v="Oppermann, Leif;Slussareff, Michaela"/>
    <s v="Pervasive Games"/>
    <x v="1"/>
    <n v="10200"/>
    <n v="10201"/>
    <x v="1"/>
    <x v="2"/>
    <n v="0"/>
    <n v="0"/>
    <n v="0"/>
    <n v="1"/>
    <n v="0"/>
    <n v="0"/>
  </r>
  <r>
    <s v="VŠ"/>
    <s v="Ministerstvo školství, mládeže a tělovýchovy"/>
    <n v="216208"/>
    <x v="104"/>
    <s v="Univerzita Karlova/Přírodovědecká fakulta"/>
    <n v="191923010"/>
    <s v="C"/>
    <s v="Společenská relevance"/>
    <s v="Kalvoda, Jan;Balatka, Břetislav"/>
    <s v="The geomorphological evolution and environmental hazards of the Prague area"/>
    <x v="1"/>
    <n v="10500"/>
    <n v="10508"/>
    <x v="1"/>
    <x v="0"/>
    <n v="0"/>
    <n v="1"/>
    <n v="0"/>
    <n v="0"/>
    <n v="0"/>
    <n v="0"/>
  </r>
  <r>
    <s v="VŠ"/>
    <s v="Ministerstvo školství, mládeže a tělovýchovy"/>
    <n v="216208"/>
    <x v="104"/>
    <s v="Univerzita Karlova/2. lékařská fakulta"/>
    <n v="191919147"/>
    <s v="B"/>
    <s v="Společenská relevance"/>
    <s v="Hirt, Miroslav;Vorel, František;Antonín, Vladimír;Beran, Michal;Bouška, Ivan;Brzobohatá, Andrea;Černá, Ivana;Ďatko, Miroslav;Dobiáš, Martin;Farkašová Iannaccone, Silvia;Grossová, Iva;Hejna, Petr;Horák, Václav;Hrubá, Kateřina;Hrušková, Lucie;Janík, Martin;Kitka, Miroslav;Komáreková, Ivana;Krajsa, Jan;Mazura, Ivan;Ondra, Peter;Pilin, Alexander;Rejtar, Pavel;Ryba, Luděk;Sokol, Miloš;Staňková, Marie;Straka, Ĺubomír;Šafr, Miroslav;Šidlo, Jozef;Špatenková, Naděžda;Tomášek, Petr;Tomková, Jana;Vémola, Aleš;Vojtíšek, Tomáš;Votava, Milan;Vrána, David;Zátopková, Lenka;Zelený, Michal"/>
    <s v="Soudní lékařství II. díl"/>
    <x v="5"/>
    <n v="30500"/>
    <n v="30501"/>
    <x v="1"/>
    <x v="5"/>
    <n v="1"/>
    <n v="0"/>
    <n v="0"/>
    <n v="0"/>
    <n v="0"/>
    <n v="0"/>
  </r>
  <r>
    <s v="VŠ"/>
    <s v="Ministerstvo školství, mládeže a tělovýchovy"/>
    <n v="216208"/>
    <x v="104"/>
    <s v="Univerzita Karlova/Lékařská fakulta v Hradci Králové"/>
    <n v="191920079"/>
    <s v="B"/>
    <s v="Společenská relevance"/>
    <s v="Hirt, Miroslav;Vorel, František;Antonín, Vladimír;Beran, Michal;Bouška, Ivan;Brzobohatá, Andrea;Černá, Ivana;Ďatko, Miroslav;Dobiáš, Martin;Farkašová Iannaccone, Silvia;Grossová, Iva;Hejna, Petr;Horák, Václav;Hrubá, Kateřina;Hrušková, Lucie;Janík, Martin;Kitka, Miroslav;Komáreková, Ivana;Krajsa, Jan;Mazura, Ivan;Ondra, Peter;Pilin, Alexander;Rejtar, Pavel;Ryba, Luděk;Sokol, Miloš;Staňková, Marie;Straka, Ĺubomír;Šafr, Miroslav;Šidlo, Jozef;Špatenková, Naděžda;Tomášek, Petr;Tomková, Jana;Vémola, Aleš;Vojtíšek, Tomáš;Votava, Milan;Vrána, David;Zátopková, Lenka;Zelený, Michal"/>
    <s v="Soudní lékařství II. díl"/>
    <x v="5"/>
    <n v="30500"/>
    <n v="30501"/>
    <x v="1"/>
    <x v="5"/>
    <n v="1"/>
    <n v="0"/>
    <n v="0"/>
    <n v="0"/>
    <n v="0"/>
    <n v="0"/>
  </r>
  <r>
    <s v="VŠ"/>
    <s v="Ministerstvo školství, mládeže a tělovýchovy"/>
    <n v="216208"/>
    <x v="104"/>
    <s v="Univerzita Karlova/Lékařská fakulta v Hradci Králové"/>
    <n v="191900189"/>
    <s v="G"/>
    <s v="Společenská relevance"/>
    <s v="Kuba, Miroslav;Kremláček, Jan;Vít, František"/>
    <s v="Mobilní přistroj k vyšetřování zrakových evokovaných potenciálů - prototyp II"/>
    <x v="5"/>
    <n v="30100"/>
    <n v="30103"/>
    <x v="1"/>
    <x v="0"/>
    <n v="0"/>
    <n v="1"/>
    <n v="0"/>
    <n v="0"/>
    <n v="0"/>
    <n v="0"/>
  </r>
  <r>
    <s v="VŠ"/>
    <s v="Ministerstvo školství, mládeže a tělovýchovy"/>
    <n v="216208"/>
    <x v="104"/>
    <s v="Univerzita Karlova/2. lékařská fakulta"/>
    <n v="191918848"/>
    <s v="B"/>
    <s v="Společenská relevance"/>
    <s v="Vojáček, Jan;Žáček, Pavel;Dominik, Jan;Anderson, Robert H.;Arabkhani, Bardia;Bělobrádek, Zdeněk;Brtko, Miroslav;Burkert, Jan;Di Centa, Isabelle;El-Hamamsy, Ismail;Holubec, Tomáš;Lansac, Emmanuel;Morgant, Marie-Catherine;Shumpei, Mori;Muresian, Horia;Solař, Miroslav;Spicer, Diane E.;Špatenka, Jaroslav;Takkenberg, Johanna J. M.;Tuna, Martin"/>
    <s v="Aortální nedomykavost"/>
    <x v="5"/>
    <n v="30200"/>
    <n v="30201"/>
    <x v="1"/>
    <x v="0"/>
    <n v="0"/>
    <n v="1"/>
    <n v="0"/>
    <n v="0"/>
    <n v="0"/>
    <n v="0"/>
  </r>
  <r>
    <s v="VŠ"/>
    <s v="Ministerstvo školství, mládeže a tělovýchovy"/>
    <n v="216208"/>
    <x v="104"/>
    <s v="Univerzita Karlova/2. lékařská fakulta"/>
    <n v="191919129"/>
    <s v="J"/>
    <s v="Společenská relevance"/>
    <s v="Zvára, Karel;Chleborád, Karel;Dostálová, Taťjána;Zvárová, Jana"/>
    <s v="Electronic oral health record in dental care"/>
    <x v="5"/>
    <n v="30200"/>
    <n v="30208"/>
    <x v="1"/>
    <x v="0"/>
    <n v="0"/>
    <n v="1"/>
    <n v="0"/>
    <n v="0"/>
    <n v="0"/>
    <n v="0"/>
  </r>
  <r>
    <s v="VŠ"/>
    <s v="Ministerstvo školství, mládeže a tělovýchovy"/>
    <n v="216208"/>
    <x v="104"/>
    <s v="Univerzita Karlova/2. lékařská fakulta"/>
    <n v="191919145"/>
    <s v="B"/>
    <s v="Společenská relevance"/>
    <s v="Vymazal, Tomáš;Michálek, Pavel;Beroušek, Jan;Bicek, Vladimír;Durila, Miroslav;Horáček, Michal;Kasanická, Lenka;Krečmerová, Martina;Mixa, Vladimír;Mošna, František;Pavlíček, Petr;Přikrylová, Zuzana;Balík, Martin;Jindrová, Barbora;Kříž, Petr;Haruštiak, Tomáš;Kolařík, Jan;Lischke, Robert;Pazdro, Alexandr;Schützner, Jan;Stolz, Alan;Černohorský, Stanislav;Lambert, Lukáš;Trča, Stanislav;Votruba, Jiří;Zogala, David"/>
    <s v="Anestezie a pooperační péče v hrudní chirurgii"/>
    <x v="5"/>
    <n v="30200"/>
    <n v="30223"/>
    <x v="1"/>
    <x v="1"/>
    <n v="0"/>
    <n v="0"/>
    <n v="1"/>
    <n v="0"/>
    <n v="0"/>
    <n v="0"/>
  </r>
  <r>
    <s v="VŠ"/>
    <s v="Ministerstvo školství, mládeže a tělovýchovy"/>
    <n v="216208"/>
    <x v="104"/>
    <s v="Univerzita Karlova/2. lékařská fakulta"/>
    <n v="191919175"/>
    <s v="J"/>
    <s v="Společenská relevance"/>
    <s v="Schejbalová, Alena"/>
    <s v="Arthrogryposis multiplex congenita"/>
    <x v="5"/>
    <n v="30200"/>
    <n v="30211"/>
    <x v="1"/>
    <x v="2"/>
    <n v="0"/>
    <n v="0"/>
    <n v="0"/>
    <n v="1"/>
    <n v="0"/>
    <n v="0"/>
  </r>
  <r>
    <s v="VŠ"/>
    <s v="Ministerstvo školství, mládeže a tělovýchovy"/>
    <n v="216208"/>
    <x v="104"/>
    <s v="Univerzita Karlova/Lékařská fakulta v Hradci Králové"/>
    <n v="191920082"/>
    <s v="B"/>
    <s v="Společenská relevance"/>
    <s v="Benčurik, Vladimír;Brůha, Jan;Dušek, Tomáš;Dvořák, Petr;Dytrych, Petr;Hemmelová, Beata;Hoch, Jiří;Hůlek, Petr;Charvát, Jiří;Chovanec, Vendelín;Jech, Zbyněk;Kala, Zdeněk;Kalvach, Jaroslav;Kasalický, Mojmír;Keil, Radan;Kokešová, Alena;Kopáčová, Marcela;Korček, Jozef;Krajina, Antonín;Krška, Zdeněk;Kulhánek, Josef;Kunovský, Lumír;Kuropatwa, Robert;Kůřil, Pavel;Langer, Daniel;Levý, Miroslav;Lipská, Ludmila;Liška, Václav;Lojík, Miroslav;Maleček, Roman;Man, Martin;Maňák, Jan;Martínek, Lubomír;Menclová, Kateřina;Moravík, Jan;Novák, Petr;Örhalmi, Julius;Pálek, Richard;Pazdírek, Filip;Poš, Lucie;Procházková, Veronika;Raupach, Jan;Rejholec, Jan;Renc, Ondřej;Rosendorf, Jáchym;Rousková, Blanka;Rygl, Michal;Ryska, Miroslav;Ředinová, Marie;Sákra, Lukáš;Skřička, Tomáš;Sotona, Otakar;Stýblová, Jitka;Šimša, Jaromír;Škába, Richard;Škrovina, Matej;Štěpánek, Martin;Šťovíček, Jan;Třeška, Vladislav;Tučková, Inna;Visokai, Vladimír;Vjaclovský, Michal;Vyčítal, Ondřej"/>
    <s v="Koloproktologie : vybrané kapitoly"/>
    <x v="5"/>
    <n v="30200"/>
    <n v="30212"/>
    <x v="1"/>
    <x v="1"/>
    <n v="0"/>
    <n v="0"/>
    <n v="1"/>
    <n v="0"/>
    <n v="0"/>
    <n v="0"/>
  </r>
  <r>
    <s v="VŠ"/>
    <s v="Ministerstvo školství, mládeže a tělovýchovy"/>
    <n v="216208"/>
    <x v="104"/>
    <s v="Univerzita Karlova/Právnická fakulta"/>
    <n v="191922010"/>
    <s v="J"/>
    <s v="Společenská relevance"/>
    <s v="Josková, Lucie"/>
    <s v="Position of a Trustee: The Capacity to Be a Trustee and a Trustee's Duty of Care"/>
    <x v="4"/>
    <n v="50500"/>
    <n v="50501"/>
    <x v="1"/>
    <x v="4"/>
    <n v="0"/>
    <n v="0"/>
    <n v="0"/>
    <n v="0"/>
    <n v="0"/>
    <n v="0"/>
  </r>
  <r>
    <s v="VŠ"/>
    <s v="Ministerstvo školství, mládeže a tělovýchovy"/>
    <n v="216208"/>
    <x v="104"/>
    <s v="Univerzita Karlova/Filozofická fakulta"/>
    <n v="191921175"/>
    <s v="C"/>
    <s v="Společenská relevance"/>
    <s v="Kasíková, Hana"/>
    <s v="The Use of Drama in Teacher Training: A Czech Perspective"/>
    <x v="4"/>
    <n v="50300"/>
    <n v="50301"/>
    <x v="1"/>
    <x v="4"/>
    <n v="0"/>
    <n v="0"/>
    <n v="0"/>
    <n v="0"/>
    <n v="0"/>
    <n v="0"/>
  </r>
  <r>
    <s v="VŠ"/>
    <s v="Ministerstvo školství, mládeže a tělovýchovy"/>
    <n v="216208"/>
    <x v="104"/>
    <s v="Univerzita Karlova/Přírodovědecká fakulta"/>
    <n v="191880959"/>
    <s v="C"/>
    <s v="Společenská relevance"/>
    <s v="Ouředníček, Martin;Pospíšilová, Lucie;Špačková, Petra;Kopecká, Zuzana;Novák, Jakub"/>
    <s v="The velvet and mild: socio-spatial differentiation in Prague after transition"/>
    <x v="4"/>
    <n v="50700"/>
    <n v="50701"/>
    <x v="1"/>
    <x v="1"/>
    <n v="0"/>
    <n v="0"/>
    <n v="1"/>
    <n v="0"/>
    <n v="0"/>
    <n v="0"/>
  </r>
  <r>
    <s v="VŠ"/>
    <s v="Ministerstvo školství, mládeže a tělovýchovy"/>
    <n v="216208"/>
    <x v="104"/>
    <s v="Univerzita Karlova/Fakulta humanitních studií"/>
    <n v="191881514"/>
    <s v="C"/>
    <s v="Společenská relevance"/>
    <s v="Vávrová, Terezie;Hrubeš, Milan"/>
    <s v="Public Libraries as a Space for the Civic Initiation of Hard-to- reach Groups in the Czech Republic"/>
    <x v="4"/>
    <n v="50400"/>
    <n v="50401"/>
    <x v="1"/>
    <x v="1"/>
    <n v="0"/>
    <n v="0"/>
    <n v="1"/>
    <n v="0"/>
    <n v="0"/>
    <n v="0"/>
  </r>
  <r>
    <s v="VŠ"/>
    <s v="Ministerstvo školství, mládeže a tělovýchovy"/>
    <n v="216208"/>
    <x v="104"/>
    <s v="Univerzita Karlova/Právnická fakulta"/>
    <n v="191881636"/>
    <s v="J"/>
    <s v="Společenská relevance"/>
    <s v="Maslowski, Solange Isabelle"/>
    <s v="Expulsion of Economically Inactive European Union Citizens"/>
    <x v="4"/>
    <n v="50500"/>
    <n v="50501"/>
    <x v="1"/>
    <x v="1"/>
    <n v="0"/>
    <n v="0"/>
    <n v="1"/>
    <n v="0"/>
    <n v="0"/>
    <n v="0"/>
  </r>
  <r>
    <s v="VŠ"/>
    <s v="Ministerstvo školství, mládeže a tělovýchovy"/>
    <n v="216208"/>
    <x v="104"/>
    <s v="Univerzita Karlova/Právnická fakulta"/>
    <n v="191881644"/>
    <s v="B"/>
    <s v="Společenská relevance"/>
    <s v="Pichrt, Jan;Štefko, Martin;Morávek, Jakub"/>
    <s v="Analýza alternativních způsobů řešení sporů v pracovněprávních vztazích"/>
    <x v="4"/>
    <n v="50500"/>
    <n v="50501"/>
    <x v="1"/>
    <x v="0"/>
    <n v="0"/>
    <n v="1"/>
    <n v="0"/>
    <n v="0"/>
    <n v="0"/>
    <n v="0"/>
  </r>
  <r>
    <s v="VŠ"/>
    <s v="Ministerstvo školství, mládeže a tělovýchovy"/>
    <n v="216208"/>
    <x v="104"/>
    <s v="Univerzita Karlova/Filozofická fakulta"/>
    <n v="191920515"/>
    <s v="C"/>
    <s v="Společenská relevance"/>
    <s v="Gelnarová, Jitka;Vyskočilová Fousková, Marie"/>
    <s v="Women and Politics in the Czech Republic: Between Communism and Democracy"/>
    <x v="4"/>
    <n v="50600"/>
    <n v="50601"/>
    <x v="1"/>
    <x v="2"/>
    <n v="0"/>
    <n v="0"/>
    <n v="0"/>
    <n v="1"/>
    <n v="0"/>
    <n v="0"/>
  </r>
  <r>
    <s v="VŠ"/>
    <s v="Ministerstvo školství, mládeže a tělovýchovy"/>
    <n v="216208"/>
    <x v="104"/>
    <s v="Univerzita Karlova/Filozofická fakulta"/>
    <n v="191920535"/>
    <s v="C"/>
    <s v="Společenská relevance"/>
    <s v="Merklová, Kateřina;Ptáčková, Kateřina"/>
    <s v="Policy advisory councils: governmental and departmental advisory bodies"/>
    <x v="4"/>
    <n v="50600"/>
    <n v="50602"/>
    <x v="1"/>
    <x v="2"/>
    <n v="0"/>
    <n v="0"/>
    <n v="0"/>
    <n v="1"/>
    <n v="0"/>
    <n v="0"/>
  </r>
  <r>
    <s v="VŠ"/>
    <s v="Ministerstvo školství, mládeže a tělovýchovy"/>
    <n v="216208"/>
    <x v="104"/>
    <s v="Univerzita Karlova/Filozofická fakulta"/>
    <n v="191920683"/>
    <s v="C"/>
    <s v="Společenská relevance"/>
    <s v="Slussareff, Michaela;Braad, Eelco;Wilkinson, Philip;Strååt, Björn"/>
    <s v="Games for Learning"/>
    <x v="4"/>
    <n v="50300"/>
    <n v="50301"/>
    <x v="1"/>
    <x v="2"/>
    <n v="0"/>
    <n v="0"/>
    <n v="0"/>
    <n v="1"/>
    <n v="0"/>
    <n v="0"/>
  </r>
  <r>
    <s v="VŠ"/>
    <s v="Ministerstvo školství, mládeže a tělovýchovy"/>
    <n v="216208"/>
    <x v="104"/>
    <s v="Univerzita Karlova/Filozofická fakulta"/>
    <n v="191920744"/>
    <s v="B"/>
    <s v="Společenská relevance"/>
    <s v="Šťastná, Jaroslava"/>
    <s v="Když se řekne komunitní práce"/>
    <x v="4"/>
    <n v="50400"/>
    <n v="50403"/>
    <x v="1"/>
    <x v="3"/>
    <n v="0"/>
    <n v="0"/>
    <n v="0"/>
    <n v="0"/>
    <n v="1"/>
    <n v="0"/>
  </r>
  <r>
    <s v="VŠ"/>
    <s v="Ministerstvo školství, mládeže a tělovýchovy"/>
    <n v="216208"/>
    <x v="104"/>
    <s v="Univerzita Karlova/Filozofická fakulta"/>
    <n v="191920802"/>
    <s v="B"/>
    <s v="Společenská relevance"/>
    <s v="Šámalová, Kateřina"/>
    <s v="Šance na dosažení vysokoškolského vzdělání v populaci osob se zdravotním postižením"/>
    <x v="4"/>
    <n v="50400"/>
    <n v="50403"/>
    <x v="1"/>
    <x v="2"/>
    <n v="0"/>
    <n v="0"/>
    <n v="0"/>
    <n v="1"/>
    <n v="0"/>
    <n v="0"/>
  </r>
  <r>
    <s v="VŠ"/>
    <s v="Ministerstvo školství, mládeže a tělovýchovy"/>
    <n v="216208"/>
    <x v="104"/>
    <s v="Univerzita Karlova/Právnická fakulta"/>
    <n v="191921620"/>
    <s v="C"/>
    <s v="Společenská relevance"/>
    <s v="Pauknerová, Monika"/>
    <s v="UNIDROIT Principles and Czech Law"/>
    <x v="4"/>
    <n v="50500"/>
    <n v="50501"/>
    <x v="1"/>
    <x v="2"/>
    <n v="0"/>
    <n v="0"/>
    <n v="0"/>
    <n v="1"/>
    <n v="0"/>
    <n v="0"/>
  </r>
  <r>
    <s v="VŠ"/>
    <s v="Ministerstvo školství, mládeže a tělovýchovy"/>
    <n v="216208"/>
    <x v="104"/>
    <s v="Univerzita Karlova/Právnická fakulta"/>
    <n v="191921625"/>
    <s v="C"/>
    <s v="Společenská relevance"/>
    <s v="Pichrt, Jan;Morávek, Jakub"/>
    <s v="Whistleblowing: National Report for the Czech Republic"/>
    <x v="4"/>
    <n v="50500"/>
    <n v="50501"/>
    <x v="1"/>
    <x v="3"/>
    <n v="0"/>
    <n v="0"/>
    <n v="0"/>
    <n v="0"/>
    <n v="1"/>
    <n v="0"/>
  </r>
  <r>
    <s v="VŠ"/>
    <s v="Ministerstvo školství, mládeže a tělovýchovy"/>
    <n v="216208"/>
    <x v="104"/>
    <s v="Univerzita Karlova/Právnická fakulta"/>
    <n v="191921640"/>
    <s v="J"/>
    <s v="Společenská relevance"/>
    <s v="Šturma, Pavel"/>
    <s v="State Succession in respect of International Responsibility"/>
    <x v="4"/>
    <n v="50500"/>
    <n v="50501"/>
    <x v="1"/>
    <x v="1"/>
    <n v="0"/>
    <n v="0"/>
    <n v="1"/>
    <n v="0"/>
    <n v="0"/>
    <n v="0"/>
  </r>
  <r>
    <s v="VŠ"/>
    <s v="Ministerstvo školství, mládeže a tělovýchovy"/>
    <n v="216208"/>
    <x v="104"/>
    <s v="Univerzita Karlova/Právnická fakulta"/>
    <n v="191921642"/>
    <s v="C"/>
    <s v="Společenská relevance"/>
    <s v="Tichý, Luboš"/>
    <s v="Preventive Liability - A New Paradigm in Tort Law?"/>
    <x v="4"/>
    <n v="50500"/>
    <n v="50501"/>
    <x v="1"/>
    <x v="2"/>
    <n v="0"/>
    <n v="0"/>
    <n v="0"/>
    <n v="1"/>
    <n v="0"/>
    <n v="0"/>
  </r>
  <r>
    <s v="VŠ"/>
    <s v="Ministerstvo školství, mládeže a tělovýchovy"/>
    <n v="216208"/>
    <x v="104"/>
    <s v="Univerzita Karlova/Právnická fakulta"/>
    <n v="191921652"/>
    <s v="J"/>
    <s v="Společenská relevance"/>
    <s v="Štefko, Martin"/>
    <s v="Aktuálne problémy inštitútu menovania na príklade riaditeľa súkromnej školy podľa práva Českej republiky"/>
    <x v="4"/>
    <n v="50500"/>
    <n v="50501"/>
    <x v="1"/>
    <x v="0"/>
    <n v="0"/>
    <n v="1"/>
    <n v="0"/>
    <n v="0"/>
    <n v="0"/>
    <n v="0"/>
  </r>
  <r>
    <s v="VŠ"/>
    <s v="Ministerstvo školství, mládeže a tělovýchovy"/>
    <n v="216208"/>
    <x v="104"/>
    <s v="Univerzita Karlova/Právnická fakulta"/>
    <n v="191921670"/>
    <s v="B"/>
    <s v="Společenská relevance"/>
    <s v="Tomášek, Michal"/>
    <s v="Právní systémy Dálného východu I"/>
    <x v="4"/>
    <n v="50500"/>
    <n v="50501"/>
    <x v="1"/>
    <x v="2"/>
    <n v="0"/>
    <n v="0"/>
    <n v="0"/>
    <n v="1"/>
    <n v="0"/>
    <n v="0"/>
  </r>
  <r>
    <s v="VŠ"/>
    <s v="Ministerstvo školství, mládeže a tělovýchovy"/>
    <n v="216208"/>
    <x v="104"/>
    <s v="Univerzita Karlova/Právnická fakulta"/>
    <n v="191921678"/>
    <s v="B"/>
    <s v="Společenská relevance"/>
    <s v="Petrlík, David"/>
    <s v="Vnitřní trh v judikatuře Evropského soudního dvora (2004-2015)"/>
    <x v="4"/>
    <n v="50500"/>
    <n v="50501"/>
    <x v="1"/>
    <x v="1"/>
    <n v="0"/>
    <n v="0"/>
    <n v="1"/>
    <n v="0"/>
    <n v="0"/>
    <n v="0"/>
  </r>
  <r>
    <s v="VŠ"/>
    <s v="Ministerstvo školství, mládeže a tělovýchovy"/>
    <n v="216208"/>
    <x v="104"/>
    <s v="Univerzita Karlova/Právnická fakulta"/>
    <n v="191921686"/>
    <s v="J"/>
    <s v="Společenská relevance"/>
    <s v="Tomášek, Michal"/>
    <s v="The European Union as a Community sui generis"/>
    <x v="4"/>
    <n v="50500"/>
    <n v="50501"/>
    <x v="1"/>
    <x v="3"/>
    <n v="0"/>
    <n v="0"/>
    <n v="0"/>
    <n v="0"/>
    <n v="1"/>
    <n v="0"/>
  </r>
  <r>
    <s v="VŠ"/>
    <s v="Ministerstvo školství, mládeže a tělovýchovy"/>
    <n v="216208"/>
    <x v="104"/>
    <s v="Univerzita Karlova/Právnická fakulta"/>
    <n v="191921687"/>
    <s v="J"/>
    <s v="Společenská relevance"/>
    <s v="Prášková, Helena"/>
    <s v="Odpowiedzialnosc za przestepstwa i za delikty administracyjne w Republice Czeskiej"/>
    <x v="4"/>
    <n v="50500"/>
    <n v="50501"/>
    <x v="1"/>
    <x v="2"/>
    <n v="0"/>
    <n v="0"/>
    <n v="0"/>
    <n v="1"/>
    <n v="0"/>
    <n v="0"/>
  </r>
  <r>
    <s v="VŠ"/>
    <s v="Ministerstvo školství, mládeže a tělovýchovy"/>
    <n v="216208"/>
    <x v="104"/>
    <s v="Univerzita Karlova/Právnická fakulta"/>
    <n v="191921707"/>
    <s v="B"/>
    <s v="Společenská relevance"/>
    <s v="Stejskal, Vojtěch"/>
    <s v="Zákon o ochraně přírody a krajiny: Komentář"/>
    <x v="4"/>
    <n v="50500"/>
    <n v="50501"/>
    <x v="1"/>
    <x v="1"/>
    <n v="0"/>
    <n v="0"/>
    <n v="1"/>
    <n v="0"/>
    <n v="0"/>
    <n v="0"/>
  </r>
  <r>
    <s v="VŠ"/>
    <s v="Ministerstvo školství, mládeže a tělovýchovy"/>
    <n v="216208"/>
    <x v="104"/>
    <s v="Univerzita Karlova/Právnická fakulta"/>
    <n v="191921712"/>
    <s v="C"/>
    <s v="Společenská relevance"/>
    <s v="Ondřej, Jan"/>
    <s v="The impact of migration as one of the demographic processes on international security"/>
    <x v="4"/>
    <n v="50400"/>
    <n v="50401"/>
    <x v="1"/>
    <x v="3"/>
    <n v="0"/>
    <n v="0"/>
    <n v="0"/>
    <n v="0"/>
    <n v="1"/>
    <n v="0"/>
  </r>
  <r>
    <s v="VŠ"/>
    <s v="Ministerstvo školství, mládeže a tělovýchovy"/>
    <n v="216208"/>
    <x v="104"/>
    <s v="Univerzita Karlova/Právnická fakulta"/>
    <n v="191921715"/>
    <s v="J"/>
    <s v="Společenská relevance"/>
    <s v="Štefko, Martin"/>
    <s v="GUARANTEED MINIMUM INCOME FOR ALL: A CASE OF THE EU AND EEA"/>
    <x v="4"/>
    <n v="50500"/>
    <n v="50501"/>
    <x v="1"/>
    <x v="3"/>
    <n v="0"/>
    <n v="0"/>
    <n v="0"/>
    <n v="0"/>
    <n v="1"/>
    <n v="0"/>
  </r>
  <r>
    <s v="VŠ"/>
    <s v="Ministerstvo školství, mládeže a tělovýchovy"/>
    <n v="216208"/>
    <x v="104"/>
    <s v="Univerzita Karlova/Právnická fakulta"/>
    <n v="191921752"/>
    <s v="C"/>
    <s v="Společenská relevance"/>
    <s v="Karfíková, Marie"/>
    <s v="Czech Tax Procedure Code"/>
    <x v="4"/>
    <n v="50500"/>
    <n v="50501"/>
    <x v="1"/>
    <x v="1"/>
    <n v="0"/>
    <n v="0"/>
    <n v="1"/>
    <n v="0"/>
    <n v="0"/>
    <n v="0"/>
  </r>
  <r>
    <s v="VŠ"/>
    <s v="Ministerstvo školství, mládeže a tělovýchovy"/>
    <n v="216208"/>
    <x v="104"/>
    <s v="Univerzita Karlova/Právnická fakulta"/>
    <n v="191921753"/>
    <s v="C"/>
    <s v="Společenská relevance"/>
    <s v="Boháč, Radim"/>
    <s v="The Diffilcuties of Tax Law Codification in the Czech Republic"/>
    <x v="4"/>
    <n v="50500"/>
    <n v="50501"/>
    <x v="1"/>
    <x v="0"/>
    <n v="0"/>
    <n v="1"/>
    <n v="0"/>
    <n v="0"/>
    <n v="0"/>
    <n v="0"/>
  </r>
  <r>
    <s v="VŠ"/>
    <s v="Ministerstvo školství, mládeže a tělovýchovy"/>
    <n v="216208"/>
    <x v="104"/>
    <s v="Univerzita Karlova/Právnická fakulta"/>
    <n v="191921758"/>
    <s v="C"/>
    <s v="Společenská relevance"/>
    <s v="Marková, Hana;Kopecký, Martin;Suchánek, Radovan"/>
    <s v="The Process of Budgeting and Issues of Indebtendness in the Czech Republic"/>
    <x v="4"/>
    <n v="50500"/>
    <n v="50501"/>
    <x v="1"/>
    <x v="2"/>
    <n v="0"/>
    <n v="0"/>
    <n v="0"/>
    <n v="1"/>
    <n v="0"/>
    <n v="0"/>
  </r>
  <r>
    <s v="VŠ"/>
    <s v="Ministerstvo školství, mládeže a tělovýchovy"/>
    <n v="216208"/>
    <x v="104"/>
    <s v="Univerzita Karlova/Právnická fakulta"/>
    <n v="191921760"/>
    <s v="C"/>
    <s v="Společenská relevance"/>
    <s v="Tomášek, Michal"/>
    <s v="The Crisis of the Economic and Monetary Union and Its Solutions (or Dissolution?)"/>
    <x v="4"/>
    <n v="50500"/>
    <n v="50501"/>
    <x v="1"/>
    <x v="0"/>
    <n v="0"/>
    <n v="1"/>
    <n v="0"/>
    <n v="0"/>
    <n v="0"/>
    <n v="0"/>
  </r>
  <r>
    <s v="VŠ"/>
    <s v="Ministerstvo školství, mládeže a tělovýchovy"/>
    <n v="216208"/>
    <x v="104"/>
    <s v="Univerzita Karlova/Právnická fakulta"/>
    <n v="191921800"/>
    <s v="J"/>
    <s v="Společenská relevance"/>
    <s v="Friedel, Tomáš;Urban, Michal"/>
    <s v="What Czech Judges Can and Cannot Do? Practice of Judicial Dispiplinary Authorities in the Czech Republic: Empirical Analyses of All Disciplinary Decisions between 2008 and 2014"/>
    <x v="4"/>
    <n v="50500"/>
    <n v="50501"/>
    <x v="1"/>
    <x v="0"/>
    <n v="0"/>
    <n v="1"/>
    <n v="0"/>
    <n v="0"/>
    <n v="0"/>
    <n v="0"/>
  </r>
  <r>
    <s v="VŠ"/>
    <s v="Ministerstvo školství, mládeže a tělovýchovy"/>
    <n v="216208"/>
    <x v="104"/>
    <s v="Univerzita Karlova/Právnická fakulta"/>
    <n v="191921804"/>
    <s v="B"/>
    <s v="Společenská relevance"/>
    <s v="Hobza, Martin"/>
    <s v="Distribuce investičních nástrojů a její právní regulace"/>
    <x v="4"/>
    <n v="50500"/>
    <n v="50501"/>
    <x v="1"/>
    <x v="2"/>
    <n v="0"/>
    <n v="0"/>
    <n v="0"/>
    <n v="1"/>
    <n v="0"/>
    <n v="0"/>
  </r>
  <r>
    <s v="VŠ"/>
    <s v="Ministerstvo školství, mládeže a tělovýchovy"/>
    <n v="216208"/>
    <x v="104"/>
    <s v="Univerzita Karlova/Právnická fakulta"/>
    <n v="191921811"/>
    <s v="B"/>
    <s v="Společenská relevance"/>
    <s v="Elischer, David"/>
    <s v="Darování a jeho podoby v novém soukromém právu"/>
    <x v="4"/>
    <n v="50500"/>
    <n v="50501"/>
    <x v="1"/>
    <x v="2"/>
    <n v="0"/>
    <n v="0"/>
    <n v="0"/>
    <n v="1"/>
    <n v="0"/>
    <n v="0"/>
  </r>
  <r>
    <s v="VŠ"/>
    <s v="Ministerstvo školství, mládeže a tělovýchovy"/>
    <n v="216208"/>
    <x v="104"/>
    <s v="Univerzita Karlova/Právnická fakulta"/>
    <n v="191921812"/>
    <s v="B"/>
    <s v="Společenská relevance"/>
    <s v="Kysela, Jan;Ondřejek, Pavel;Broz, Jan;Grinc, Jan;Kindlová, Miluše;Ondřejková, Jana;Urban, Michal"/>
    <s v="Kolos na hliněných nohou? K proměnám státu a jeho rolí"/>
    <x v="4"/>
    <n v="50500"/>
    <n v="50501"/>
    <x v="1"/>
    <x v="1"/>
    <n v="0"/>
    <n v="0"/>
    <n v="1"/>
    <n v="0"/>
    <n v="0"/>
    <n v="0"/>
  </r>
  <r>
    <s v="VŠ"/>
    <s v="Ministerstvo školství, mládeže a tělovýchovy"/>
    <n v="216208"/>
    <x v="104"/>
    <s v="Univerzita Karlova/Právnická fakulta"/>
    <n v="191921824"/>
    <s v="B"/>
    <s v="Společenská relevance"/>
    <s v="Pomahač, Richard;Handrlica, Jakub"/>
    <s v="Administrative Law without Limits"/>
    <x v="4"/>
    <n v="50500"/>
    <n v="50501"/>
    <x v="1"/>
    <x v="2"/>
    <n v="0"/>
    <n v="0"/>
    <n v="0"/>
    <n v="1"/>
    <n v="0"/>
    <n v="0"/>
  </r>
  <r>
    <s v="VŠ"/>
    <s v="Ministerstvo školství, mládeže a tělovýchovy"/>
    <n v="216208"/>
    <x v="104"/>
    <s v="Univerzita Karlova/Právnická fakulta"/>
    <n v="191921834"/>
    <s v="J"/>
    <s v="Společenská relevance"/>
    <s v="Kühn, Zdeněk"/>
    <s v="Ultra Vires Review and the Demise of Constitutional Pluralism: the Czecho-Slovak Pension Saga, and the Dangers of State Courts' Defiance of EU Law"/>
    <x v="4"/>
    <n v="50500"/>
    <n v="50501"/>
    <x v="1"/>
    <x v="3"/>
    <n v="0"/>
    <n v="0"/>
    <n v="0"/>
    <n v="0"/>
    <n v="1"/>
    <n v="0"/>
  </r>
  <r>
    <s v="VŠ"/>
    <s v="Ministerstvo školství, mládeže a tělovýchovy"/>
    <n v="216208"/>
    <x v="104"/>
    <s v="Univerzita Karlova/Právnická fakulta"/>
    <n v="191921861"/>
    <s v="J"/>
    <s v="Společenská relevance"/>
    <s v="Sik - Simon, Rita Ildikó"/>
    <s v="A FOGYASZTÓI VITÁK ALTERNATÍV VITARENDEZÉSE EURÓPÁBAN - ÖTLET-VERSENY ÉS FÓRUM SHOPPING A NEMZETI SZABÁLYOZÁS ÉS IMPLEMENTÁCIÓS KÖTELEZETTSÉG TÜKRÉBEN?"/>
    <x v="4"/>
    <n v="50500"/>
    <n v="50501"/>
    <x v="1"/>
    <x v="3"/>
    <n v="0"/>
    <n v="0"/>
    <n v="0"/>
    <n v="0"/>
    <n v="1"/>
    <n v="0"/>
  </r>
  <r>
    <s v="VŠ"/>
    <s v="Ministerstvo školství, mládeže a tělovýchovy"/>
    <n v="216208"/>
    <x v="104"/>
    <s v="Univerzita Karlova/Právnická fakulta"/>
    <n v="191921868"/>
    <s v="C"/>
    <s v="Společenská relevance"/>
    <s v="Kohout, David"/>
    <s v="Implementing the Nuremberg Principles in National Trial with Nazi Criminals: Hesitation versus Enthusiasm towards Meeting the Standards of Complementarity in the Modern International Criminal Law"/>
    <x v="4"/>
    <n v="50500"/>
    <n v="50501"/>
    <x v="1"/>
    <x v="2"/>
    <n v="0"/>
    <n v="0"/>
    <n v="0"/>
    <n v="1"/>
    <n v="0"/>
    <n v="0"/>
  </r>
  <r>
    <s v="VŠ"/>
    <s v="Ministerstvo školství, mládeže a tělovýchovy"/>
    <n v="216208"/>
    <x v="104"/>
    <s v="Univerzita Karlova/Právnická fakulta"/>
    <n v="191921878"/>
    <s v="J"/>
    <s v="Společenská relevance"/>
    <s v="Kohajda, Michael;Moravec, Jiří"/>
    <s v="Legal aspects of Bitcoin and other digital currencies from the perspective of the Czech legal theory and recent legislation"/>
    <x v="4"/>
    <n v="50500"/>
    <n v="50501"/>
    <x v="1"/>
    <x v="2"/>
    <n v="0"/>
    <n v="0"/>
    <n v="0"/>
    <n v="1"/>
    <n v="0"/>
    <n v="0"/>
  </r>
  <r>
    <s v="VŠ"/>
    <s v="Ministerstvo školství, mládeže a tělovýchovy"/>
    <n v="216208"/>
    <x v="104"/>
    <s v="Univerzita Karlova/Právnická fakulta"/>
    <n v="191921882"/>
    <s v="B"/>
    <s v="Společenská relevance"/>
    <s v="Vláčil, Jiří"/>
    <s v="Právo na vstup a pobyt na území členských států Evropské unie"/>
    <x v="4"/>
    <n v="50500"/>
    <n v="50501"/>
    <x v="1"/>
    <x v="2"/>
    <n v="0"/>
    <n v="0"/>
    <n v="0"/>
    <n v="1"/>
    <n v="0"/>
    <n v="0"/>
  </r>
  <r>
    <s v="VŠ"/>
    <s v="Ministerstvo školství, mládeže a tělovýchovy"/>
    <n v="216208"/>
    <x v="104"/>
    <s v="Univerzita Karlova/Právnická fakulta"/>
    <n v="191921886"/>
    <s v="C"/>
    <s v="Společenská relevance"/>
    <s v="Tretera, Jiří Rajmund;Horák, Záboj"/>
    <s v="Czech Republic"/>
    <x v="4"/>
    <n v="50500"/>
    <n v="50501"/>
    <x v="1"/>
    <x v="2"/>
    <n v="0"/>
    <n v="0"/>
    <n v="0"/>
    <n v="1"/>
    <n v="0"/>
    <n v="0"/>
  </r>
  <r>
    <s v="VŠ"/>
    <s v="Ministerstvo školství, mládeže a tělovýchovy"/>
    <n v="216208"/>
    <x v="104"/>
    <s v="Univerzita Karlova/Právnická fakulta"/>
    <n v="191921889"/>
    <s v="B"/>
    <s v="Společenská relevance"/>
    <s v="Šmejkal, Václav;Březinová, Kristýna;Dobřichovský, Tomáš;Galovcová, Ingrid;Lajsek, Vladimír;Navrátil, Petr;Tlapák Navrátilová, Jana;Vondráčková, Aneta;Zezulka, Ondřej"/>
    <s v="Information Technologies and Current EU Law"/>
    <x v="4"/>
    <n v="50500"/>
    <n v="50501"/>
    <x v="1"/>
    <x v="2"/>
    <n v="0"/>
    <n v="0"/>
    <n v="0"/>
    <n v="1"/>
    <n v="0"/>
    <n v="0"/>
  </r>
  <r>
    <s v="VŠ"/>
    <s v="Ministerstvo školství, mládeže a tělovýchovy"/>
    <n v="216208"/>
    <x v="104"/>
    <s v="Univerzita Karlova/Právnická fakulta"/>
    <n v="191921893"/>
    <s v="C"/>
    <s v="Společenská relevance"/>
    <s v="Grinc, Jan"/>
    <s v="European Union affairs and the scrutiny of the principle of subsidiarity in the Parliament of the Czech Republic"/>
    <x v="4"/>
    <n v="50500"/>
    <n v="50501"/>
    <x v="1"/>
    <x v="1"/>
    <n v="0"/>
    <n v="0"/>
    <n v="1"/>
    <n v="0"/>
    <n v="0"/>
    <n v="0"/>
  </r>
  <r>
    <s v="VŠ"/>
    <s v="Ministerstvo školství, mládeže a tělovýchovy"/>
    <n v="216208"/>
    <x v="104"/>
    <s v="Univerzita Karlova/Právnická fakulta"/>
    <n v="191921895"/>
    <s v="C"/>
    <s v="Společenská relevance"/>
    <s v="Ondřejek, Pavel"/>
    <s v="Principle of Proportionality as a Product of European Legal Culture"/>
    <x v="4"/>
    <n v="50500"/>
    <n v="50501"/>
    <x v="1"/>
    <x v="3"/>
    <n v="0"/>
    <n v="0"/>
    <n v="0"/>
    <n v="0"/>
    <n v="1"/>
    <n v="0"/>
  </r>
  <r>
    <s v="VŠ"/>
    <s v="Ministerstvo školství, mládeže a tělovýchovy"/>
    <n v="216208"/>
    <x v="104"/>
    <s v="Univerzita Karlova/Právnická fakulta"/>
    <n v="191921913"/>
    <s v="B"/>
    <s v="Společenská relevance"/>
    <s v="Ondřejová, Eva"/>
    <s v="Ochrana osobnosti v common law a v českém právu"/>
    <x v="4"/>
    <n v="50500"/>
    <n v="50501"/>
    <x v="1"/>
    <x v="1"/>
    <n v="0"/>
    <n v="0"/>
    <n v="1"/>
    <n v="0"/>
    <n v="0"/>
    <n v="0"/>
  </r>
  <r>
    <s v="VŠ"/>
    <s v="Ministerstvo školství, mládeže a tělovýchovy"/>
    <n v="216208"/>
    <x v="104"/>
    <s v="Univerzita Karlova/Právnická fakulta"/>
    <n v="191921924"/>
    <s v="B"/>
    <s v="Společenská relevance"/>
    <s v="Šturma, Pavel;Bílková, Veronika;Kysela, Jan;Ondřejek, Pavel;Ondřejková, Jana;Flídrová, Eliška;Lipovský, Milan;Scheu, Harald Christian;Honusková, Věra;Kindlová, Miluše;Kryska, David"/>
    <s v="Výjimečné stavy a lidská práva"/>
    <x v="4"/>
    <n v="50500"/>
    <n v="50501"/>
    <x v="1"/>
    <x v="1"/>
    <n v="0"/>
    <n v="0"/>
    <n v="1"/>
    <n v="0"/>
    <n v="0"/>
    <n v="0"/>
  </r>
  <r>
    <s v="VŠ"/>
    <s v="Ministerstvo školství, mládeže a tělovýchovy"/>
    <n v="216208"/>
    <x v="104"/>
    <s v="Univerzita Karlova/Právnická fakulta"/>
    <n v="191921939"/>
    <s v="C"/>
    <s v="Společenská relevance"/>
    <s v="Zemánek, Jiří"/>
    <s v="An 'Entirely-Specific' Situation or a Routine Limitation of the National Autonomy? Slovak pensions XVII of the Czech Constitutional Court"/>
    <x v="4"/>
    <n v="50500"/>
    <n v="50501"/>
    <x v="1"/>
    <x v="3"/>
    <n v="0"/>
    <n v="0"/>
    <n v="0"/>
    <n v="0"/>
    <n v="1"/>
    <n v="0"/>
  </r>
  <r>
    <s v="VŠ"/>
    <s v="Ministerstvo školství, mládeže a tělovýchovy"/>
    <n v="216208"/>
    <x v="104"/>
    <s v="Univerzita Karlova/Právnická fakulta"/>
    <n v="191921940"/>
    <s v="C"/>
    <s v="Společenská relevance"/>
    <s v="Zemánek, Jiří"/>
    <s v="Access to Services of General Economic Interest Under Article 36 of the Charter of Fundamental Rights EU and the National Law"/>
    <x v="4"/>
    <n v="50500"/>
    <n v="50501"/>
    <x v="1"/>
    <x v="0"/>
    <n v="0"/>
    <n v="1"/>
    <n v="0"/>
    <n v="0"/>
    <n v="0"/>
    <n v="0"/>
  </r>
  <r>
    <s v="VŠ"/>
    <s v="Ministerstvo školství, mládeže a tělovýchovy"/>
    <n v="216208"/>
    <x v="104"/>
    <s v="Univerzita Karlova/Právnická fakulta"/>
    <n v="191921941"/>
    <s v="C"/>
    <s v="Společenská relevance"/>
    <s v="Zemánek, Jiří"/>
    <s v="The scope of the application of the Charter of Fundamental Rights of the European Union in Member States"/>
    <x v="4"/>
    <n v="50500"/>
    <n v="50501"/>
    <x v="1"/>
    <x v="3"/>
    <n v="0"/>
    <n v="0"/>
    <n v="0"/>
    <n v="0"/>
    <n v="1"/>
    <n v="0"/>
  </r>
  <r>
    <s v="VŠ"/>
    <s v="Ministerstvo školství, mládeže a tělovýchovy"/>
    <n v="216208"/>
    <x v="104"/>
    <s v="Univerzita Karlova/Právnická fakulta"/>
    <n v="191921949"/>
    <s v="J"/>
    <s v="Společenská relevance"/>
    <s v="Chromá, Marta"/>
    <s v="Traps of English as a Target Language in Legal Translation"/>
    <x v="4"/>
    <n v="50500"/>
    <n v="50501"/>
    <x v="1"/>
    <x v="2"/>
    <n v="0"/>
    <n v="0"/>
    <n v="0"/>
    <n v="1"/>
    <n v="0"/>
    <n v="0"/>
  </r>
  <r>
    <s v="VŠ"/>
    <s v="Ministerstvo školství, mládeže a tělovýchovy"/>
    <n v="216208"/>
    <x v="104"/>
    <s v="Univerzita Karlova/Právnická fakulta"/>
    <n v="191921950"/>
    <s v="B"/>
    <s v="Společenská relevance"/>
    <s v="Csukás, Adam"/>
    <s v="Cirkevné dávky a ich právny život na Slovensku a Podkarpatskej Rusi : Trpký život kňaza, ktorému z ložného chlieb napečú..."/>
    <x v="4"/>
    <n v="50500"/>
    <n v="50501"/>
    <x v="1"/>
    <x v="2"/>
    <n v="0"/>
    <n v="0"/>
    <n v="0"/>
    <n v="1"/>
    <n v="0"/>
    <n v="0"/>
  </r>
  <r>
    <s v="VŠ"/>
    <s v="Ministerstvo školství, mládeže a tělovýchovy"/>
    <n v="216208"/>
    <x v="104"/>
    <s v="Univerzita Karlova/Právnická fakulta"/>
    <n v="191921959"/>
    <s v="B"/>
    <s v="Společenská relevance"/>
    <s v="Vondráčková, Aneta"/>
    <s v="Perspektivy harmonizace daní z příjmů v Evropské unii"/>
    <x v="4"/>
    <n v="50500"/>
    <n v="50501"/>
    <x v="1"/>
    <x v="2"/>
    <n v="0"/>
    <n v="0"/>
    <n v="0"/>
    <n v="1"/>
    <n v="0"/>
    <n v="0"/>
  </r>
  <r>
    <s v="VŠ"/>
    <s v="Ministerstvo školství, mládeže a tělovýchovy"/>
    <n v="216208"/>
    <x v="104"/>
    <s v="Univerzita Karlova/Právnická fakulta"/>
    <n v="191921961"/>
    <s v="J"/>
    <s v="Společenská relevance"/>
    <s v="Svobodová, Magdaléna"/>
    <s v="On the Concept of Legislative Acts in the European Union Law"/>
    <x v="4"/>
    <n v="50500"/>
    <n v="50501"/>
    <x v="1"/>
    <x v="2"/>
    <n v="0"/>
    <n v="0"/>
    <n v="0"/>
    <n v="1"/>
    <n v="0"/>
    <n v="0"/>
  </r>
  <r>
    <s v="VŠ"/>
    <s v="Ministerstvo školství, mládeže a tělovýchovy"/>
    <n v="216208"/>
    <x v="104"/>
    <s v="Univerzita Karlova/Právnická fakulta"/>
    <n v="191921965"/>
    <s v="C"/>
    <s v="Společenská relevance"/>
    <s v="Tichý, Luboš"/>
    <s v="Public Liability in the Czech Republic"/>
    <x v="4"/>
    <n v="50500"/>
    <n v="50501"/>
    <x v="1"/>
    <x v="1"/>
    <n v="0"/>
    <n v="0"/>
    <n v="1"/>
    <n v="0"/>
    <n v="0"/>
    <n v="0"/>
  </r>
  <r>
    <s v="VŠ"/>
    <s v="Ministerstvo školství, mládeže a tělovýchovy"/>
    <n v="216208"/>
    <x v="104"/>
    <s v="Univerzita Karlova/Právnická fakulta"/>
    <n v="191921969"/>
    <s v="J"/>
    <s v="Společenská relevance"/>
    <s v="Tymofeyeva, Alla"/>
    <s v="The Human Embryo in the Case-Law of the European Court of Human Rights."/>
    <x v="4"/>
    <n v="50500"/>
    <n v="50501"/>
    <x v="1"/>
    <x v="2"/>
    <n v="0"/>
    <n v="0"/>
    <n v="0"/>
    <n v="1"/>
    <n v="0"/>
    <n v="0"/>
  </r>
  <r>
    <s v="VŠ"/>
    <s v="Ministerstvo školství, mládeže a tělovýchovy"/>
    <n v="216208"/>
    <x v="104"/>
    <s v="Univerzita Karlova/Právnická fakulta"/>
    <n v="191921973"/>
    <s v="C"/>
    <s v="Společenská relevance"/>
    <s v="Wintr, Jan"/>
    <s v="Canones of Savigny as the Basis for Interpretation of the Law in European Continental Legal Culture"/>
    <x v="4"/>
    <n v="50500"/>
    <n v="50501"/>
    <x v="1"/>
    <x v="2"/>
    <n v="0"/>
    <n v="0"/>
    <n v="0"/>
    <n v="1"/>
    <n v="0"/>
    <n v="0"/>
  </r>
  <r>
    <s v="VŠ"/>
    <s v="Ministerstvo školství, mládeže a tělovýchovy"/>
    <n v="216208"/>
    <x v="104"/>
    <s v="Univerzita Karlova/Právnická fakulta"/>
    <n v="191921986"/>
    <s v="B"/>
    <s v="Společenská relevance"/>
    <s v="Šutka, Pavel"/>
    <s v="Zákon o volbě prezidenta republiky - přednosti a nedostatky ve srovnání s úpravami států Evropské unie"/>
    <x v="4"/>
    <n v="50500"/>
    <n v="50501"/>
    <x v="1"/>
    <x v="2"/>
    <n v="0"/>
    <n v="0"/>
    <n v="0"/>
    <n v="1"/>
    <n v="0"/>
    <n v="0"/>
  </r>
  <r>
    <s v="VŠ"/>
    <s v="Ministerstvo školství, mládeže a tělovýchovy"/>
    <n v="216208"/>
    <x v="104"/>
    <s v="Univerzita Karlova/Právnická fakulta"/>
    <n v="191922004"/>
    <s v="C"/>
    <s v="Společenská relevance"/>
    <s v="Pichrt, Jan;Koldinská, Kristina"/>
    <s v="The Right to Social Security in the Constitution of the Czech Republic"/>
    <x v="4"/>
    <n v="50500"/>
    <n v="50501"/>
    <x v="1"/>
    <x v="1"/>
    <n v="0"/>
    <n v="0"/>
    <n v="1"/>
    <n v="0"/>
    <n v="0"/>
    <n v="0"/>
  </r>
  <r>
    <s v="VŠ"/>
    <s v="Ministerstvo školství, mládeže a tělovýchovy"/>
    <n v="216208"/>
    <x v="104"/>
    <s v="Univerzita Karlova/Právnická fakulta"/>
    <n v="191922022"/>
    <s v="J"/>
    <s v="Společenská relevance"/>
    <s v="Koldinská, Kristina"/>
    <s v="Recht auf Bildung - Segregation oder Inklusion von Kindern sozial ausgegrenzter Familien?"/>
    <x v="4"/>
    <n v="50500"/>
    <n v="50501"/>
    <x v="1"/>
    <x v="1"/>
    <n v="0"/>
    <n v="0"/>
    <n v="1"/>
    <n v="0"/>
    <n v="0"/>
    <n v="0"/>
  </r>
  <r>
    <s v="VŠ"/>
    <s v="Ministerstvo školství, mládeže a tělovýchovy"/>
    <n v="216208"/>
    <x v="104"/>
    <s v="Univerzita Karlova/Právnická fakulta"/>
    <n v="191922046"/>
    <s v="C"/>
    <s v="Společenská relevance"/>
    <s v="Skřejpek, Michal;Skřejpková, Petra"/>
    <s v="Einfluss des römischen Rechts auf das Städterecht in den böhmischen und mährischen Ländern am Beispiel eines Manuskripts vom Ende des 14. Jahrhunderts"/>
    <x v="4"/>
    <n v="50500"/>
    <n v="50501"/>
    <x v="1"/>
    <x v="3"/>
    <n v="0"/>
    <n v="0"/>
    <n v="0"/>
    <n v="0"/>
    <n v="1"/>
    <n v="0"/>
  </r>
  <r>
    <s v="VŠ"/>
    <s v="Ministerstvo školství, mládeže a tělovýchovy"/>
    <n v="216208"/>
    <x v="104"/>
    <s v="Univerzita Karlova/Právnická fakulta"/>
    <n v="191922097"/>
    <s v="B"/>
    <s v="Společenská relevance"/>
    <s v="Tomšej, Jakub"/>
    <s v="Pracovnělékařské služby"/>
    <x v="4"/>
    <n v="50500"/>
    <n v="50501"/>
    <x v="1"/>
    <x v="1"/>
    <n v="0"/>
    <n v="0"/>
    <n v="1"/>
    <n v="0"/>
    <n v="0"/>
    <n v="0"/>
  </r>
  <r>
    <s v="VŠ"/>
    <s v="Ministerstvo školství, mládeže a tělovýchovy"/>
    <n v="216208"/>
    <x v="104"/>
    <s v="Univerzita Karlova/Právnická fakulta"/>
    <n v="191922098"/>
    <s v="B"/>
    <s v="Společenská relevance"/>
    <s v="Jelínek, Jiří;Šámal, Pavel;Bohuslav, Lukáš;Gřivna, Tomáš;Tlapák Navrátilová, Jana;Novotný, Oto;Pelc, Vladimír;Císařová, Dagmar;Musil, Jan;Bakeš, Milan;Bláhová, Ivana;Kohajda, Michael;Kopecký, Martin;Prášková, Helena;Říha, Jiří;Skřejpek, Michal;Sovová, Olga;Šouša, Jiří;Ivor, Jaroslav;Kratochvíl, Vladimír;Fenyk, Jaroslav;Čentéš, Jozef;Šimovček, Ivan;Záhora, Jozef;Nett, Alexander;Romža, Sergej;Polák, Peter;Klátik, Jaroslav;Kurilovská, Lucia;Šišulák, Stanislav;Klíma, Karel;Galovcová, Ingrid"/>
    <s v="Trestní právo procesní - minulost a budoucnost"/>
    <x v="4"/>
    <n v="50500"/>
    <n v="50501"/>
    <x v="1"/>
    <x v="1"/>
    <n v="0"/>
    <n v="0"/>
    <n v="1"/>
    <n v="0"/>
    <n v="0"/>
    <n v="0"/>
  </r>
  <r>
    <s v="VŠ"/>
    <s v="Ministerstvo školství, mládeže a tělovýchovy"/>
    <n v="216208"/>
    <x v="104"/>
    <s v="Univerzita Karlova/Právnická fakulta"/>
    <n v="191922100"/>
    <s v="C"/>
    <s v="Společenská relevance"/>
    <s v="Tröster, Petr"/>
    <s v="Labour Law and Social Security Law in the Czech Republic as Twin Branches of Law"/>
    <x v="4"/>
    <n v="50500"/>
    <n v="50501"/>
    <x v="1"/>
    <x v="3"/>
    <n v="0"/>
    <n v="0"/>
    <n v="0"/>
    <n v="0"/>
    <n v="1"/>
    <n v="0"/>
  </r>
  <r>
    <s v="VŠ"/>
    <s v="Ministerstvo školství, mládeže a tělovýchovy"/>
    <n v="216208"/>
    <x v="104"/>
    <s v="Univerzita Karlova/Právnická fakulta"/>
    <n v="191922101"/>
    <s v="B"/>
    <s v="Společenská relevance"/>
    <s v="Macková, Alena"/>
    <s v="The Civil Procedure - Czech Republic"/>
    <x v="4"/>
    <n v="50500"/>
    <n v="50501"/>
    <x v="1"/>
    <x v="1"/>
    <n v="0"/>
    <n v="0"/>
    <n v="1"/>
    <n v="0"/>
    <n v="0"/>
    <n v="0"/>
  </r>
  <r>
    <s v="VŠ"/>
    <s v="Ministerstvo školství, mládeže a tělovýchovy"/>
    <n v="216208"/>
    <x v="104"/>
    <s v="Univerzita Karlova/Právnická fakulta"/>
    <n v="191922117"/>
    <s v="J"/>
    <s v="Společenská relevance"/>
    <s v="Tichý, Luboš"/>
    <s v="Recognition of a Trust as a Specific Problem in Private International Law"/>
    <x v="4"/>
    <n v="50200"/>
    <n v="50201"/>
    <x v="1"/>
    <x v="1"/>
    <n v="0"/>
    <n v="0"/>
    <n v="1"/>
    <n v="0"/>
    <n v="0"/>
    <n v="0"/>
  </r>
  <r>
    <s v="VŠ"/>
    <s v="Ministerstvo školství, mládeže a tělovýchovy"/>
    <n v="216208"/>
    <x v="104"/>
    <s v="Univerzita Karlova/Právnická fakulta"/>
    <n v="191922129"/>
    <s v="C"/>
    <s v="Společenská relevance"/>
    <s v="Skřejpek, Michal"/>
    <s v="La pena di morte nel diritto Romano: Necessita o no?"/>
    <x v="4"/>
    <n v="50500"/>
    <n v="50501"/>
    <x v="1"/>
    <x v="3"/>
    <n v="0"/>
    <n v="0"/>
    <n v="0"/>
    <n v="0"/>
    <n v="1"/>
    <n v="0"/>
  </r>
  <r>
    <s v="VŠ"/>
    <s v="Ministerstvo školství, mládeže a tělovýchovy"/>
    <n v="216208"/>
    <x v="104"/>
    <s v="Univerzita Karlova/Právnická fakulta"/>
    <n v="191922131"/>
    <s v="B"/>
    <s v="Společenská relevance"/>
    <s v="Tretera, Jiří Rajmund;Horák, Záboj"/>
    <s v="Církevní právo"/>
    <x v="4"/>
    <n v="50500"/>
    <n v="50501"/>
    <x v="1"/>
    <x v="2"/>
    <n v="0"/>
    <n v="0"/>
    <n v="0"/>
    <n v="1"/>
    <n v="0"/>
    <n v="0"/>
  </r>
  <r>
    <s v="VŠ"/>
    <s v="Ministerstvo školství, mládeže a tělovýchovy"/>
    <n v="216208"/>
    <x v="104"/>
    <s v="Univerzita Karlova/Fakulta humanitních studií"/>
    <n v="191922659"/>
    <s v="B"/>
    <s v="Společenská relevance"/>
    <s v="Hradečná, Pavla;Jelínková, Marie;Ezzeddine, Petra;Havelková, Hana"/>
    <s v="Ženy na vedlejší koleji (?) Gender, migrace a stárnutí"/>
    <x v="4"/>
    <n v="50400"/>
    <n v="50401"/>
    <x v="1"/>
    <x v="1"/>
    <n v="0"/>
    <n v="0"/>
    <n v="1"/>
    <n v="0"/>
    <n v="0"/>
    <n v="0"/>
  </r>
  <r>
    <s v="VŠ"/>
    <s v="Ministerstvo školství, mládeže a tělovýchovy"/>
    <n v="216208"/>
    <x v="104"/>
    <s v="Univerzita Karlova/Husitská teologická fakulta"/>
    <n v="191922875"/>
    <s v="J"/>
    <s v="Společenská relevance"/>
    <s v="Cimrmannová, Tereza;Hubinková, Zuzana"/>
    <s v="Communication Strategies in Non-state Non-profit Organizations in the Czech Republic"/>
    <x v="4"/>
    <n v="50400"/>
    <n v="50403"/>
    <x v="1"/>
    <x v="3"/>
    <n v="0"/>
    <n v="0"/>
    <n v="0"/>
    <n v="0"/>
    <n v="1"/>
    <n v="0"/>
  </r>
  <r>
    <s v="VŠ"/>
    <s v="Ministerstvo školství, mládeže a tělovýchovy"/>
    <n v="216208"/>
    <x v="104"/>
    <s v="Univerzita Karlova/Přírodovědecká fakulta"/>
    <n v="191923151"/>
    <s v="C"/>
    <s v="Společenská relevance"/>
    <s v="Potůček, Martin;Hulík, Vladimír;Hulíková Tesárková, Klára;Stejskal, Libor"/>
    <s v="Policy analysis in the Czech Republic and the Influence of supranational organisations"/>
    <x v="4"/>
    <n v="50600"/>
    <n v="50602"/>
    <x v="1"/>
    <x v="3"/>
    <n v="0"/>
    <n v="0"/>
    <n v="0"/>
    <n v="0"/>
    <n v="1"/>
    <n v="0"/>
  </r>
  <r>
    <s v="VŠ"/>
    <s v="Ministerstvo školství, mládeže a tělovýchovy"/>
    <n v="216208"/>
    <x v="104"/>
    <s v="Univerzita Karlova/Přírodovědecká fakulta"/>
    <n v="191923630"/>
    <s v="C"/>
    <s v="Společenská relevance"/>
    <s v="Svobodová, Andrea;Janská, Eva"/>
    <s v="Identity Development Among Youth of Vietnamese Descent in Czech Republic"/>
    <x v="4"/>
    <n v="50700"/>
    <n v="50701"/>
    <x v="1"/>
    <x v="1"/>
    <n v="0"/>
    <n v="0"/>
    <n v="1"/>
    <n v="0"/>
    <n v="0"/>
    <n v="0"/>
  </r>
  <r>
    <s v="VŠ"/>
    <s v="Ministerstvo školství, mládeže a tělovýchovy"/>
    <n v="216208"/>
    <x v="104"/>
    <s v="Univerzita Karlova/Pedagogická fakulta"/>
    <n v="191925825"/>
    <s v="B"/>
    <s v="Společenská relevance"/>
    <s v="Zelenka, Martin;Ryška, Radim"/>
    <s v="Higher Education Graduates in the Czech Republic: Selected Issues"/>
    <x v="4"/>
    <n v="50300"/>
    <n v="50301"/>
    <x v="1"/>
    <x v="1"/>
    <n v="0"/>
    <n v="0"/>
    <n v="1"/>
    <n v="0"/>
    <n v="0"/>
    <n v="0"/>
  </r>
  <r>
    <s v="VŠ"/>
    <s v="Ministerstvo školství, mládeže a tělovýchovy"/>
    <n v="216208"/>
    <x v="104"/>
    <s v="Univerzita Karlova/Centrum pro otázky životního prostředí"/>
    <n v="191926099"/>
    <s v="C"/>
    <s v="Společenská relevance"/>
    <s v="Ščasný, Milan;Máca, Vojtěch"/>
    <s v="Monetary and Non-Monetary Measures of Health Benefits from Exposure Reduction"/>
    <x v="4"/>
    <n v="50200"/>
    <n v="50201"/>
    <x v="1"/>
    <x v="1"/>
    <n v="0"/>
    <n v="0"/>
    <n v="1"/>
    <n v="0"/>
    <n v="0"/>
    <n v="0"/>
  </r>
  <r>
    <s v="VŠ"/>
    <s v="Ministerstvo školství, mládeže a tělovýchovy"/>
    <n v="216208"/>
    <x v="104"/>
    <s v="Univerzita Karlova/Centrum pro ekonomický výzkum a doktorská studia"/>
    <n v="191927584"/>
    <s v="C"/>
    <s v="Společenská relevance"/>
    <s v="Novotný, Jan;Gupta, A."/>
    <s v="The dynamics of value comovement across global equity markets"/>
    <x v="4"/>
    <n v="50200"/>
    <n v="50201"/>
    <x v="1"/>
    <x v="1"/>
    <n v="0"/>
    <n v="0"/>
    <n v="1"/>
    <n v="0"/>
    <n v="0"/>
    <n v="0"/>
  </r>
  <r>
    <s v="VŠ"/>
    <s v="Ministerstvo školství, mládeže a tělovýchovy"/>
    <n v="216208"/>
    <x v="104"/>
    <s v="Univerzita Karlova/Filozofická fakulta"/>
    <n v="191956456"/>
    <s v="C"/>
    <s v="Společenská relevance"/>
    <s v="Mazák, Jaromír;Štětka, Václav"/>
    <s v="Who's Afraid of Clicktivism? Exploring Citizens' Use of Social Media and Political Participation in the Czech Republic"/>
    <x v="4"/>
    <n v="50400"/>
    <n v="50401"/>
    <x v="1"/>
    <x v="1"/>
    <n v="0"/>
    <n v="0"/>
    <n v="1"/>
    <n v="0"/>
    <n v="0"/>
    <n v="0"/>
  </r>
  <r>
    <s v="VŠ"/>
    <s v="Ministerstvo školství, mládeže a tělovýchovy"/>
    <n v="216208"/>
    <x v="104"/>
    <s v="Univerzita Karlova/Filozofická fakulta"/>
    <n v="191920440"/>
    <s v="C"/>
    <s v="Společenská relevance"/>
    <s v="Vavroušová, Petra"/>
    <s v="Censorship of Translated Literature under Franco's Dictatorship. Self-censorship and Czech literature"/>
    <x v="2"/>
    <n v="60200"/>
    <n v="60203"/>
    <x v="1"/>
    <x v="0"/>
    <n v="0"/>
    <n v="1"/>
    <n v="0"/>
    <n v="0"/>
    <n v="0"/>
    <n v="0"/>
  </r>
  <r>
    <s v="VŠ"/>
    <s v="Ministerstvo školství, mládeže a tělovýchovy"/>
    <n v="216208"/>
    <x v="104"/>
    <s v="Univerzita Karlova/Filozofická fakulta"/>
    <n v="191920463"/>
    <s v="B"/>
    <s v="Společenská relevance"/>
    <s v="Šterbáková, Daniela"/>
    <s v="Myslet : Komentář k novele Chůze a románům Staří mistři a Mýcení Thomase Bernharda"/>
    <x v="2"/>
    <n v="60300"/>
    <n v="60301"/>
    <x v="1"/>
    <x v="1"/>
    <n v="0"/>
    <n v="0"/>
    <n v="1"/>
    <n v="0"/>
    <n v="0"/>
    <n v="0"/>
  </r>
  <r>
    <s v="VŠ"/>
    <s v="Ministerstvo školství, mládeže a tělovýchovy"/>
    <n v="216208"/>
    <x v="104"/>
    <s v="Univerzita Karlova/Filozofická fakulta"/>
    <n v="191920951"/>
    <s v="C"/>
    <s v="Společenská relevance"/>
    <s v="Jensterle Doležal, Alenka"/>
    <s v="Spomini na profesorja Jožeta Toporišiča"/>
    <x v="2"/>
    <n v="60200"/>
    <n v="60205"/>
    <x v="1"/>
    <x v="3"/>
    <n v="0"/>
    <n v="0"/>
    <n v="0"/>
    <n v="0"/>
    <n v="1"/>
    <n v="0"/>
  </r>
  <r>
    <s v="VŠ"/>
    <s v="Ministerstvo školství, mládeže a tělovýchovy"/>
    <n v="216208"/>
    <x v="104"/>
    <s v="Univerzita Karlova/Filozofická fakulta"/>
    <n v="191920999"/>
    <s v="C"/>
    <s v="Společenská relevance"/>
    <s v="Bílek, Petr"/>
    <s v="Karel Gott: The Ultimate Star of Czechoslovak Pop Music"/>
    <x v="2"/>
    <n v="60200"/>
    <n v="60205"/>
    <x v="1"/>
    <x v="0"/>
    <n v="0"/>
    <n v="1"/>
    <n v="0"/>
    <n v="0"/>
    <n v="0"/>
    <n v="0"/>
  </r>
  <r>
    <s v="VŠ"/>
    <s v="Ministerstvo školství, mládeže a tělovýchovy"/>
    <n v="216208"/>
    <x v="104"/>
    <s v="Univerzita Karlova/Filozofická fakulta"/>
    <n v="191921004"/>
    <s v="R"/>
    <s v="Společenská relevance"/>
    <s v="Křen, Michal;Cvrček, Václav;Čapka, Tomáš;Čermáková, Anna;Hnátková, Milena;Chlumská, Lucie;Jelínek, Tomáš;Kováříková, Dominika;Petkevič, Vladimír;Procházka, Pavel;Skoumalová, Hana;Škrabal, Michal;Truneček, Petr;Vondřička, Pavel;Zasina, Adrian Jan"/>
    <s v="SYN v4: korpus současné psané češtiny"/>
    <x v="2"/>
    <n v="60200"/>
    <n v="60203"/>
    <x v="1"/>
    <x v="0"/>
    <n v="0"/>
    <n v="1"/>
    <n v="0"/>
    <n v="0"/>
    <n v="0"/>
    <n v="0"/>
  </r>
  <r>
    <s v="VŠ"/>
    <s v="Ministerstvo školství, mládeže a tělovýchovy"/>
    <n v="216208"/>
    <x v="104"/>
    <s v="Univerzita Karlova/Filozofická fakulta"/>
    <n v="191921019"/>
    <s v="C"/>
    <s v="Společenská relevance"/>
    <s v="Smoláriková, Květa"/>
    <s v="Ashurbanipal and Cambyses : Two Different Approaches to the Conquest of Egypt"/>
    <x v="2"/>
    <n v="60100"/>
    <n v="60101"/>
    <x v="1"/>
    <x v="0"/>
    <n v="0"/>
    <n v="1"/>
    <n v="0"/>
    <n v="0"/>
    <n v="0"/>
    <n v="0"/>
  </r>
  <r>
    <s v="VŠ"/>
    <s v="Ministerstvo školství, mládeže a tělovýchovy"/>
    <n v="216208"/>
    <x v="104"/>
    <s v="Univerzita Karlova/Filozofická fakulta"/>
    <n v="191921079"/>
    <s v="B"/>
    <s v="Společenská relevance"/>
    <s v="Daniel, Ondřej"/>
    <s v="Násilím proti &quot;novému biedermeieru&quot; : Subkultury a většinová společnost pozdního státního socialismu a postsocialismu"/>
    <x v="2"/>
    <n v="60200"/>
    <n v="60205"/>
    <x v="1"/>
    <x v="1"/>
    <n v="0"/>
    <n v="0"/>
    <n v="1"/>
    <n v="0"/>
    <n v="0"/>
    <n v="0"/>
  </r>
  <r>
    <s v="VŠ"/>
    <s v="Ministerstvo školství, mládeže a tělovýchovy"/>
    <n v="216208"/>
    <x v="104"/>
    <s v="Univerzita Karlova/Filozofická fakulta"/>
    <n v="191921229"/>
    <s v="C"/>
    <s v="Společenská relevance"/>
    <s v="Štefková, Zuzana"/>
    <s v="The East Side Story of (Gendered) Art: Framing Gender in Czech and Slovak Contemporary Art"/>
    <x v="2"/>
    <n v="60400"/>
    <n v="60401"/>
    <x v="1"/>
    <x v="1"/>
    <n v="0"/>
    <n v="0"/>
    <n v="1"/>
    <n v="0"/>
    <n v="0"/>
    <n v="0"/>
  </r>
  <r>
    <s v="VŠ"/>
    <s v="Ministerstvo školství, mládeže a tělovýchovy"/>
    <n v="216208"/>
    <x v="104"/>
    <s v="Univerzita Karlova/Filozofická fakulta"/>
    <n v="191921252"/>
    <s v="C"/>
    <s v="Společenská relevance"/>
    <s v="Ťupek, Pavel"/>
    <s v="Ideologie Islámského státu: Salafitská rétorika, chalífát a cizinci"/>
    <x v="2"/>
    <n v="60300"/>
    <n v="60304"/>
    <x v="1"/>
    <x v="0"/>
    <n v="0"/>
    <n v="1"/>
    <n v="0"/>
    <n v="0"/>
    <n v="0"/>
    <n v="0"/>
  </r>
  <r>
    <s v="VŠ"/>
    <s v="Ministerstvo školství, mládeže a tělovýchovy"/>
    <n v="216208"/>
    <x v="104"/>
    <s v="Univerzita Karlova/Filozofická fakulta"/>
    <n v="191921277"/>
    <s v="C"/>
    <s v="Společenská relevance"/>
    <s v="Malečková, Jitka"/>
    <s v="The Importance of Being Nationalist"/>
    <x v="2"/>
    <n v="60100"/>
    <n v="60101"/>
    <x v="1"/>
    <x v="2"/>
    <n v="0"/>
    <n v="0"/>
    <n v="0"/>
    <n v="1"/>
    <n v="0"/>
    <n v="0"/>
  </r>
  <r>
    <s v="VŠ"/>
    <s v="Ministerstvo školství, mládeže a tělovýchovy"/>
    <n v="216208"/>
    <x v="104"/>
    <s v="Univerzita Karlova/Filozofická fakulta"/>
    <n v="191921407"/>
    <s v="C"/>
    <s v="Společenská relevance"/>
    <s v="Heczková, Libuše"/>
    <s v="Tre nocciole per Cenerentola"/>
    <x v="2"/>
    <n v="60200"/>
    <n v="60205"/>
    <x v="1"/>
    <x v="1"/>
    <n v="0"/>
    <n v="0"/>
    <n v="1"/>
    <n v="0"/>
    <n v="0"/>
    <n v="0"/>
  </r>
  <r>
    <s v="VŠ"/>
    <s v="Ministerstvo školství, mládeže a tělovýchovy"/>
    <n v="216208"/>
    <x v="104"/>
    <s v="Univerzita Karlova/Filozofická fakulta"/>
    <n v="191921409"/>
    <s v="C"/>
    <s v="Společenská relevance"/>
    <s v="Pilný, Ondřej"/>
    <s v="Grotesque Entertainment: The Pillowman as Puppet Theatre"/>
    <x v="2"/>
    <n v="60400"/>
    <n v="60403"/>
    <x v="1"/>
    <x v="1"/>
    <n v="0"/>
    <n v="0"/>
    <n v="1"/>
    <n v="0"/>
    <n v="0"/>
    <n v="0"/>
  </r>
  <r>
    <s v="VŠ"/>
    <s v="Ministerstvo školství, mládeže a tělovýchovy"/>
    <n v="216208"/>
    <x v="104"/>
    <s v="Univerzita Karlova/Filozofická fakulta"/>
    <n v="191921411"/>
    <s v="C"/>
    <s v="Společenská relevance"/>
    <s v="Beran, Zdeněk;Grubica, Irena"/>
    <s v="Introduction: Researching for the Fantastic of the Fin de Siècle"/>
    <x v="2"/>
    <n v="60200"/>
    <n v="60206"/>
    <x v="1"/>
    <x v="1"/>
    <n v="0"/>
    <n v="0"/>
    <n v="1"/>
    <n v="0"/>
    <n v="0"/>
    <n v="0"/>
  </r>
  <r>
    <s v="VŠ"/>
    <s v="Ministerstvo školství, mládeže a tělovýchovy"/>
    <n v="216208"/>
    <x v="104"/>
    <s v="Univerzita Karlova/Filozofická fakulta"/>
    <n v="191921525"/>
    <s v="C"/>
    <s v="Společenská relevance"/>
    <s v="Rosen, Alexandr"/>
    <s v="InterCorp - a look behind the façade of a parallel corpus"/>
    <x v="2"/>
    <n v="60200"/>
    <n v="60203"/>
    <x v="1"/>
    <x v="2"/>
    <n v="0"/>
    <n v="0"/>
    <n v="0"/>
    <n v="1"/>
    <n v="0"/>
    <n v="0"/>
  </r>
  <r>
    <s v="VŠ"/>
    <s v="Ministerstvo školství, mládeže a tělovýchovy"/>
    <n v="216208"/>
    <x v="104"/>
    <s v="Univerzita Karlova/Filozofická fakulta"/>
    <n v="191921553"/>
    <s v="B"/>
    <s v="Společenská relevance"/>
    <s v="Pullmann, Michal;Kolář, Pavel"/>
    <s v="Co byla normalizace? Studie o pozdním socialismu"/>
    <x v="2"/>
    <n v="60100"/>
    <n v="60101"/>
    <x v="1"/>
    <x v="1"/>
    <n v="0"/>
    <n v="0"/>
    <n v="1"/>
    <n v="0"/>
    <n v="0"/>
    <n v="0"/>
  </r>
  <r>
    <s v="VŠ"/>
    <s v="Ministerstvo školství, mládeže a tělovýchovy"/>
    <n v="216208"/>
    <x v="104"/>
    <s v="Univerzita Karlova/Filozofická fakulta"/>
    <n v="191921590"/>
    <s v="C"/>
    <s v="Společenská relevance"/>
    <s v="Jirsa, Jakub"/>
    <s v="&quot;Jednej tak, jak by jednal ctnostný člověk&quot;: Etika ctností a její problémy"/>
    <x v="2"/>
    <n v="60300"/>
    <n v="60301"/>
    <x v="1"/>
    <x v="0"/>
    <n v="0"/>
    <n v="1"/>
    <n v="0"/>
    <n v="0"/>
    <n v="0"/>
    <n v="0"/>
  </r>
  <r>
    <s v="VŠ"/>
    <s v="Ministerstvo školství, mládeže a tělovýchovy"/>
    <n v="216208"/>
    <x v="104"/>
    <s v="Univerzita Karlova/Přírodovědecká fakulta"/>
    <n v="191924248"/>
    <s v="B"/>
    <s v="Společenská relevance"/>
    <s v="Kratochvíl, Zdeněk"/>
    <s v="The Philosophy of Living Nature"/>
    <x v="2"/>
    <n v="60300"/>
    <n v="60301"/>
    <x v="1"/>
    <x v="0"/>
    <n v="0"/>
    <n v="1"/>
    <n v="0"/>
    <n v="0"/>
    <n v="0"/>
    <n v="0"/>
  </r>
  <r>
    <s v="VŠ"/>
    <s v="Ministerstvo školství, mládeže a tělovýchovy"/>
    <n v="216208"/>
    <x v="104"/>
    <s v="Univerzita Karlova/Ústav dějin Univerzity Karlovy a archiv Univerzity Karlovy"/>
    <n v="191926030"/>
    <s v="B"/>
    <s v="Společenská relevance"/>
    <s v="Sekyrková, Milada"/>
    <s v="Minerva 1890 - 1936. Kronika prvního dívčího gymnázia v habsburské monarchii"/>
    <x v="2"/>
    <n v="60100"/>
    <n v="60101"/>
    <x v="1"/>
    <x v="2"/>
    <n v="0"/>
    <n v="0"/>
    <n v="0"/>
    <n v="1"/>
    <n v="0"/>
    <n v="0"/>
  </r>
  <r>
    <s v="VŠ"/>
    <s v="Ministerstvo školství, mládeže a tělovýchovy"/>
    <n v="216208"/>
    <x v="104"/>
    <s v="Univerzita Karlova/Filozofická fakulta"/>
    <n v="191956565"/>
    <s v="B"/>
    <s v="Společenská relevance"/>
    <s v="Šedinová, Jiřina"/>
    <s v="Ratolest Davidova"/>
    <x v="2"/>
    <n v="60100"/>
    <n v="60101"/>
    <x v="1"/>
    <x v="0"/>
    <n v="0"/>
    <n v="1"/>
    <n v="0"/>
    <n v="0"/>
    <n v="0"/>
    <n v="0"/>
  </r>
  <r>
    <s v="VŠ"/>
    <s v="Ministerstvo školství, mládeže a tělovýchovy"/>
    <n v="216208"/>
    <x v="104"/>
    <s v="Univerzita Karlova/Filozofická fakulta"/>
    <n v="191956575"/>
    <s v="B"/>
    <s v="Společenská relevance"/>
    <s v="Michela, Miroslav"/>
    <s v="Trianon labirintusaiban : történelem, émlekezetpolitika és párhuzamos történetek Szlovákiában és Magyarországon"/>
    <x v="2"/>
    <n v="60100"/>
    <n v="60101"/>
    <x v="1"/>
    <x v="1"/>
    <n v="0"/>
    <n v="0"/>
    <n v="1"/>
    <n v="0"/>
    <n v="0"/>
    <n v="0"/>
  </r>
  <r>
    <s v="VŠ"/>
    <s v="Ministerstvo školství, mládeže a tělovýchovy"/>
    <n v="216208"/>
    <x v="104"/>
    <s v="Univerzita Karlova/Filozofická fakulta"/>
    <n v="191956612"/>
    <s v="B"/>
    <s v="Společenská relevance"/>
    <s v="Adam, Robert;Martínek, František;Píša, Petr;Pokorná, Magdaléna;Rychnovská, Lucie"/>
    <s v="Karel Havlíček: Korespondence I (1831-1842)"/>
    <x v="2"/>
    <n v="60200"/>
    <n v="60205"/>
    <x v="1"/>
    <x v="0"/>
    <n v="0"/>
    <n v="1"/>
    <n v="0"/>
    <n v="0"/>
    <n v="0"/>
    <n v="0"/>
  </r>
  <r>
    <s v="VŠ"/>
    <s v="Ministerstvo školství, mládeže a tělovýchovy"/>
    <n v="60162694"/>
    <x v="105"/>
    <s v="Univerzita obrany "/>
    <n v="191971092"/>
    <s v="B"/>
    <s v="Společenská relevance"/>
    <s v="Petráš, Zdeněk;Kubeša, Milan"/>
    <s v="Perspektivy tvorby společných evropských ozbrojených sil"/>
    <x v="4"/>
    <s v="5.2 Economics and Business"/>
    <s v="Business and management"/>
    <x v="0"/>
    <x v="2"/>
    <n v="0"/>
    <n v="0"/>
    <n v="0"/>
    <n v="1"/>
    <n v="0"/>
    <n v="0"/>
  </r>
  <r>
    <s v="VŠ"/>
    <s v="Ministerstvo školství, mládeže a tělovýchovy"/>
    <n v="60162694"/>
    <x v="105"/>
    <s v="Univerzita obrany "/>
    <n v="191971040"/>
    <s v="B"/>
    <s v="Společenská relevance"/>
    <s v="Stojar, Richard;Fučík, Jakub;Dyčka, Lukáš;Procházka, Josef;Kraus, Josef;Frank, Libor;Procházka, Dalibor;Novotný, Antonín"/>
    <s v="Vybrané trendy vývoje bezpečnostního prostředí a možné implikace pro ozbrojené síly"/>
    <x v="4"/>
    <s v="5.9 Other social sciences"/>
    <s v="Social sciences, interdisciplinary"/>
    <x v="0"/>
    <x v="1"/>
    <n v="0"/>
    <n v="0"/>
    <n v="1"/>
    <n v="0"/>
    <n v="0"/>
    <n v="0"/>
  </r>
  <r>
    <s v="VŠ"/>
    <s v="Ministerstvo školství, mládeže a tělovýchovy"/>
    <n v="60162694"/>
    <x v="105"/>
    <s v="Univerzita obrany "/>
    <n v="191971064"/>
    <s v="J"/>
    <s v="Společenská relevance"/>
    <s v="Procházka, Dalibor;Feix, Miroslav"/>
    <s v="Aktuální úkoly kybernetické obrany rezortu Ministerstva obrany"/>
    <x v="4"/>
    <s v="5.9 Other social sciences"/>
    <s v="Social sciences, interdisciplinary"/>
    <x v="0"/>
    <x v="2"/>
    <n v="0"/>
    <n v="0"/>
    <n v="0"/>
    <n v="1"/>
    <n v="0"/>
    <n v="0"/>
  </r>
  <r>
    <s v="VŠ"/>
    <s v="Ministerstvo školství, mládeže a tělovýchovy"/>
    <n v="60162694"/>
    <x v="105"/>
    <s v="Univerzita obrany "/>
    <n v="191971055"/>
    <s v="C"/>
    <s v="Společenská relevance"/>
    <s v="Stojar, Richard"/>
    <s v="Balkánský gambit"/>
    <x v="4"/>
    <s v="5.9 Other social sciences"/>
    <s v="Social sciences, interdisciplinary"/>
    <x v="0"/>
    <x v="3"/>
    <n v="0"/>
    <n v="0"/>
    <n v="0"/>
    <n v="0"/>
    <n v="1"/>
    <n v="0"/>
  </r>
  <r>
    <s v="VŠ"/>
    <s v="Ministerstvo školství, mládeže a tělovýchovy"/>
    <n v="60162694"/>
    <x v="105"/>
    <s v="Univerzita obrany "/>
    <n v="191971076"/>
    <s v="B"/>
    <s v="Společenská relevance"/>
    <s v="Němeček, Vojtěch;Bucherie, Bruno;Čep, David;Karaffa, Vladimír;Kroulík, Jan;Kutný, Imrich;Marek, Petr;Mičánek, Franišek;Petráš, Zdeněk;Saibert, Richard"/>
    <s v="Trendy karierového vzdělávání důstojníků ozbrojených sil České republiky"/>
    <x v="4"/>
    <s v="5.9 Other social sciences"/>
    <s v="Social sciences, interdisciplinary"/>
    <x v="0"/>
    <x v="3"/>
    <n v="0"/>
    <n v="0"/>
    <n v="0"/>
    <n v="0"/>
    <n v="1"/>
    <n v="0"/>
  </r>
  <r>
    <s v="VŠ"/>
    <s v="Ministerstvo školství, mládeže a tělovýchovy"/>
    <n v="60162694"/>
    <x v="105"/>
    <s v="Univerzita obrany "/>
    <n v="191971080"/>
    <s v="J"/>
    <s v="Společenská relevance"/>
    <s v="Dyčka, Lukáš;Procházka, Josef"/>
    <s v="Czech Defence Policy - Critical Assessment and Recommendations"/>
    <x v="4"/>
    <s v="5.9 Other social sciences"/>
    <s v="Social sciences, interdisciplinary"/>
    <x v="0"/>
    <x v="3"/>
    <n v="0"/>
    <n v="0"/>
    <n v="0"/>
    <n v="0"/>
    <n v="1"/>
    <n v="0"/>
  </r>
  <r>
    <s v="VŠ"/>
    <s v="Ministerstvo školství, mládeže a tělovýchovy"/>
    <n v="60162694"/>
    <x v="105"/>
    <s v="Univerzita obrany "/>
    <n v="191874846"/>
    <s v="J"/>
    <s v="Společenská relevance"/>
    <s v="Procházka, Josef;Mičánek, František;Melichar, Josef;Šmondrk, Jozef"/>
    <s v="Scenáře v procesu plánování schopností"/>
    <x v="4"/>
    <n v="50600"/>
    <n v="50600"/>
    <x v="1"/>
    <x v="3"/>
    <n v="0"/>
    <n v="0"/>
    <n v="0"/>
    <n v="0"/>
    <n v="1"/>
    <n v="0"/>
  </r>
  <r>
    <s v="VŠ"/>
    <s v="Ministerstvo školství, mládeže a tělovýchovy"/>
    <n v="60162694"/>
    <x v="105"/>
    <s v="Univerzita obrany "/>
    <n v="191874855"/>
    <s v="J"/>
    <s v="Společenská relevance"/>
    <s v="Spišák, Ján;Rak, Tomáš"/>
    <s v="Operační umění v Armádě České republiky z pohledu účastníků kariérových kurzů pro vyšší důstojníky. Kritika, argumentace a doporučení."/>
    <x v="4"/>
    <n v="50600"/>
    <n v="50600"/>
    <x v="1"/>
    <x v="1"/>
    <n v="0"/>
    <n v="0"/>
    <n v="1"/>
    <n v="0"/>
    <n v="0"/>
    <n v="0"/>
  </r>
  <r>
    <s v="VŠ"/>
    <s v="Ministerstvo školství, mládeže a tělovýchovy"/>
    <n v="60162694"/>
    <x v="105"/>
    <s v="Univerzita obrany "/>
    <n v="191874860"/>
    <s v="J"/>
    <s v="Společenská relevance"/>
    <s v="Havelka, Miroslav;Procházka, Josef"/>
    <s v="Dokumenty strategického řízení obrany"/>
    <x v="4"/>
    <n v="50600"/>
    <n v="50600"/>
    <x v="1"/>
    <x v="3"/>
    <n v="0"/>
    <n v="0"/>
    <n v="0"/>
    <n v="0"/>
    <n v="1"/>
    <n v="0"/>
  </r>
  <r>
    <s v="VŠ"/>
    <s v="Ministerstvo školství, mládeže a tělovýchovy"/>
    <n v="60162694"/>
    <x v="105"/>
    <s v="Univerzita obrany "/>
    <n v="191874894"/>
    <s v="J"/>
    <s v="Společenská relevance"/>
    <s v="Stojar, Richard"/>
    <s v="Bezpilotní prostředky a problematika jejich nasazení v soudobých konfliktech"/>
    <x v="4"/>
    <n v="50600"/>
    <n v="50600"/>
    <x v="1"/>
    <x v="3"/>
    <n v="0"/>
    <n v="0"/>
    <n v="0"/>
    <n v="0"/>
    <n v="1"/>
    <n v="0"/>
  </r>
  <r>
    <s v="VŠ"/>
    <s v="Ministerstvo školství, mládeže a tělovýchovy"/>
    <n v="60162694"/>
    <x v="106"/>
    <s v="Univerzita obrany - Fakulta vojenského leadershipu"/>
    <n v="191882168"/>
    <s v="R"/>
    <s v="Přínos k poznání"/>
    <s v="Stodola, Petr;Mazal, Jan"/>
    <s v="Softwarová knihovna pro propojení systému PASVŘ se systémem IS VŘ PozS"/>
    <x v="1"/>
    <s v="1.2 Computer and information sciences"/>
    <s v="-"/>
    <x v="0"/>
    <x v="2"/>
    <n v="0"/>
    <n v="0"/>
    <n v="0"/>
    <n v="1"/>
    <n v="0"/>
    <n v="0"/>
  </r>
  <r>
    <s v="VŠ"/>
    <s v="Ministerstvo školství, mládeže a tělovýchovy"/>
    <n v="60162694"/>
    <x v="106"/>
    <s v="Univerzita obrany - Fakulta vojenského leadershipu"/>
    <n v="191879937"/>
    <s v="H"/>
    <s v="Přínos k poznání"/>
    <s v="Šilinger, Karel;Hegyi, Roman"/>
    <s v="Automatické zpracování dat dělostřelectva"/>
    <x v="1"/>
    <s v="1.2 Computer and information sciences"/>
    <s v="-"/>
    <x v="0"/>
    <x v="3"/>
    <n v="0"/>
    <n v="0"/>
    <n v="0"/>
    <n v="0"/>
    <n v="1"/>
    <n v="0"/>
  </r>
  <r>
    <s v="VŠ"/>
    <s v="Ministerstvo školství, mládeže a tělovýchovy"/>
    <n v="60162694"/>
    <x v="106"/>
    <s v="Univerzita obrany - Fakulta vojenského leadershipu"/>
    <n v="191879931"/>
    <s v="J"/>
    <s v="Přínos k poznání"/>
    <s v="Vlkovský, Martin;Vlachová, Hana"/>
    <s v="UPEVŇOVÁNÍ NÁKLADU NA VOJENSKÝCH NÁKLADNÍCH_x000a_VOZIDLECH - PŘEPRAVNÍ EXPERIMENT"/>
    <x v="3"/>
    <s v="2.1 Civil engineering"/>
    <s v="-"/>
    <x v="0"/>
    <x v="1"/>
    <n v="0"/>
    <n v="0"/>
    <n v="1"/>
    <n v="0"/>
    <n v="0"/>
    <n v="0"/>
  </r>
  <r>
    <s v="VŠ"/>
    <s v="Ministerstvo školství, mládeže a tělovýchovy"/>
    <n v="60162694"/>
    <x v="106"/>
    <s v="Univerzita obrany - Fakulta vojenského leadershipu"/>
    <n v="191882039"/>
    <s v="G"/>
    <s v="Přínos k poznání"/>
    <s v="Mazal, Jan;Stodola, Petr"/>
    <s v="Funkční vzorek vrtulníkového UAV"/>
    <x v="3"/>
    <s v="2.2 Electrical engineering, Electronic engineering, Information engineering"/>
    <s v="-"/>
    <x v="0"/>
    <x v="3"/>
    <n v="0"/>
    <n v="0"/>
    <n v="0"/>
    <n v="0"/>
    <n v="1"/>
    <n v="0"/>
  </r>
  <r>
    <s v="VŠ"/>
    <s v="Ministerstvo školství, mládeže a tělovýchovy"/>
    <n v="60162694"/>
    <x v="106"/>
    <s v="Univerzita obrany - Fakulta vojenského leadershipu"/>
    <n v="191882136"/>
    <s v="J"/>
    <s v="Přínos k poznání"/>
    <s v="Olejníček, Aleš"/>
    <s v="Introduction to the Economic Theory of Military Robotics"/>
    <x v="4"/>
    <s v="5.2 Economics and Business"/>
    <s v="-"/>
    <x v="0"/>
    <x v="2"/>
    <n v="0"/>
    <n v="0"/>
    <n v="0"/>
    <n v="1"/>
    <n v="0"/>
    <n v="0"/>
  </r>
  <r>
    <s v="VŠ"/>
    <s v="Ministerstvo školství, mládeže a tělovýchovy"/>
    <n v="60162694"/>
    <x v="106"/>
    <s v="Univerzita obrany - Fakulta vojenského leadershipu"/>
    <n v="191882054"/>
    <s v="B"/>
    <s v="Přínos k poznání"/>
    <s v="Vodáková, Jana;Sosnová-Poláchová, Marie;Valouch, Petr;Hrůza, Filip"/>
    <s v="Výkonnost a její měření ve veřejném sektoru"/>
    <x v="4"/>
    <s v="5.2 Economics and Business"/>
    <s v="-"/>
    <x v="0"/>
    <x v="3"/>
    <n v="0"/>
    <n v="0"/>
    <n v="0"/>
    <n v="0"/>
    <n v="1"/>
    <n v="0"/>
  </r>
  <r>
    <s v="VŠ"/>
    <s v="Ministerstvo školství, mládeže a tělovýchovy"/>
    <n v="60162694"/>
    <x v="106"/>
    <s v="Univerzita obrany - Fakulta vojenského leadershipu"/>
    <n v="191882053"/>
    <s v="J"/>
    <s v="Přínos k poznání"/>
    <s v="Zelený, Jaroslav"/>
    <s v="Možnosti optimalizace taktické činnosti malých jednotek ženijního vojska"/>
    <x v="4"/>
    <s v="5.9 Other social sciences"/>
    <s v="-"/>
    <x v="0"/>
    <x v="2"/>
    <n v="0"/>
    <n v="0"/>
    <n v="0"/>
    <n v="1"/>
    <n v="0"/>
    <n v="0"/>
  </r>
  <r>
    <s v="VŠ"/>
    <s v="Ministerstvo školství, mládeže a tělovýchovy"/>
    <n v="60162694"/>
    <x v="106"/>
    <s v="Univerzita obrany - Fakulta vojenského leadershipu"/>
    <n v="191960889"/>
    <s v="J"/>
    <s v="Společenská relevance"/>
    <s v="Binková, Kristýna;Bednář, Zdeněk"/>
    <s v="Outplacement v podmínkách rezortu obrany"/>
    <x v="4"/>
    <s v="5.9 Other social sciences"/>
    <s v="Social sciences, interdisciplinary"/>
    <x v="0"/>
    <x v="2"/>
    <n v="0"/>
    <n v="0"/>
    <n v="0"/>
    <n v="1"/>
    <n v="0"/>
    <n v="0"/>
  </r>
  <r>
    <s v="VŠ"/>
    <s v="Ministerstvo školství, mládeže a tělovýchovy"/>
    <n v="60162694"/>
    <x v="106"/>
    <s v="Univerzita obrany - Fakulta vojenského leadershipu"/>
    <n v="191960896"/>
    <s v="R"/>
    <s v="Společenská relevance"/>
    <s v="Šilinger, Karel"/>
    <s v="METCM &amp; METB3 to METEO11"/>
    <x v="4"/>
    <s v="5.9 Other social sciences"/>
    <s v="Social sciences, interdisciplinary"/>
    <x v="0"/>
    <x v="2"/>
    <n v="0"/>
    <n v="0"/>
    <n v="0"/>
    <n v="1"/>
    <n v="0"/>
    <n v="0"/>
  </r>
  <r>
    <s v="VŠ"/>
    <s v="Ministerstvo školství, mládeže a tělovýchovy"/>
    <n v="60162694"/>
    <x v="106"/>
    <s v="Univerzita obrany - Fakulta vojenského leadershipu"/>
    <n v="191960897"/>
    <s v="R"/>
    <s v="Společenská relevance"/>
    <s v="Šilinger, Karel"/>
    <s v="METEO11 MAKER"/>
    <x v="4"/>
    <s v="5.9 Other social sciences"/>
    <s v="Social sciences, interdisciplinary"/>
    <x v="0"/>
    <x v="2"/>
    <n v="0"/>
    <n v="0"/>
    <n v="0"/>
    <n v="1"/>
    <n v="0"/>
    <n v="0"/>
  </r>
  <r>
    <s v="VŠ"/>
    <s v="Ministerstvo školství, mládeže a tělovýchovy"/>
    <n v="60162694"/>
    <x v="106"/>
    <s v="Univerzita obrany - Fakulta vojenského leadershipu"/>
    <n v="191960898"/>
    <s v="R"/>
    <s v="Společenská relevance"/>
    <s v="Šilinger, Karel"/>
    <s v="METEO-KRÁTKÁ"/>
    <x v="4"/>
    <s v="5.9 Other social sciences"/>
    <s v="Social sciences, interdisciplinary"/>
    <x v="0"/>
    <x v="2"/>
    <n v="0"/>
    <n v="0"/>
    <n v="0"/>
    <n v="1"/>
    <n v="0"/>
    <n v="0"/>
  </r>
  <r>
    <s v="VŠ"/>
    <s v="Ministerstvo školství, mládeže a tělovýchovy"/>
    <n v="60162694"/>
    <x v="106"/>
    <s v="Univerzita obrany - Fakulta vojenského leadershipu"/>
    <n v="191963042"/>
    <s v="B"/>
    <s v="Společenská relevance"/>
    <s v="Oulehlová, Alena;Malachová, Hana;Urban, Rudolf;Barta, Jiří;Navrátil, Josef"/>
    <s v="Simulace pro výcvik aktérů krizového řízení"/>
    <x v="4"/>
    <s v="5.9 Other social sciences"/>
    <s v="Social sciences, interdisciplinary"/>
    <x v="0"/>
    <x v="2"/>
    <n v="0"/>
    <n v="0"/>
    <n v="0"/>
    <n v="1"/>
    <n v="0"/>
    <n v="0"/>
  </r>
  <r>
    <s v="VŠ"/>
    <s v="Ministerstvo školství, mládeže a tělovýchovy"/>
    <n v="60162694"/>
    <x v="106"/>
    <s v="Univerzita obrany - Fakulta vojenského leadershipu"/>
    <n v="191971154"/>
    <s v="J"/>
    <s v="Společenská relevance"/>
    <s v="Drozd, Jan;Flasar, Zdeněk;Stodola, Petr"/>
    <s v="USE OF MODERN TECHNOLOGIES FOR COMBAT UNITS PREPARATION AND MANAGEMENT"/>
    <x v="4"/>
    <s v="5.9 Other social sciences"/>
    <s v="Social sciences, interdisciplinary"/>
    <x v="0"/>
    <x v="2"/>
    <n v="0"/>
    <n v="0"/>
    <n v="0"/>
    <n v="1"/>
    <n v="0"/>
    <n v="0"/>
  </r>
  <r>
    <s v="VŠ"/>
    <s v="Ministerstvo školství, mládeže a tělovýchovy"/>
    <n v="60162694"/>
    <x v="106"/>
    <s v="Univerzita obrany - Fakulta vojenského leadershipu"/>
    <n v="191971165"/>
    <s v="C"/>
    <s v="Přínos k poznání"/>
    <s v="Hanzlík, František"/>
    <s v="Proces s Bedřichem Reicinem (1952)"/>
    <x v="4"/>
    <s v="5.9 Other social sciences"/>
    <s v="Social sciences, interdisciplinary"/>
    <x v="0"/>
    <x v="2"/>
    <n v="0"/>
    <n v="0"/>
    <n v="0"/>
    <n v="1"/>
    <n v="0"/>
    <n v="0"/>
  </r>
  <r>
    <s v="VŠ"/>
    <s v="Ministerstvo školství, mládeže a tělovýchovy"/>
    <n v="60162694"/>
    <x v="106"/>
    <s v="Univerzita obrany - Fakulta vojenského leadershipu"/>
    <n v="191971198"/>
    <s v="B"/>
    <s v="Společenská relevance"/>
    <s v="Skoruša, Leopold;Vičar, Radim;Zbořil, Tomáš;Kubínyi, Ľubomír;Horák, Ondřej;Pop, Martin;Jílek, Libor;Davidová, Monika;Daněk, Jaroslav;Svátek, Martin;Vavrek, Josef;Dluhoš, Jiří;Hemza, Stanislav;Zácha, Jiří"/>
    <s v="Zákon o vojácích z povolání. Komentář."/>
    <x v="4"/>
    <s v="5.9 Other social sciences"/>
    <s v="Social sciences, interdisciplinary"/>
    <x v="0"/>
    <x v="2"/>
    <n v="0"/>
    <n v="0"/>
    <n v="0"/>
    <n v="1"/>
    <n v="0"/>
    <n v="0"/>
  </r>
  <r>
    <s v="VŠ"/>
    <s v="Ministerstvo školství, mládeže a tělovýchovy"/>
    <n v="60162694"/>
    <x v="106"/>
    <s v="Univerzita obrany - Fakulta vojenského leadershipu"/>
    <n v="191971162"/>
    <s v="J"/>
    <s v="Společenská relevance"/>
    <s v="Kopuletý, Michal;Rolenec, Ota"/>
    <s v="The requirements for future military robots supporting mobility"/>
    <x v="4"/>
    <s v="5.9 Other social sciences"/>
    <s v="Social sciences, interdisciplinary"/>
    <x v="0"/>
    <x v="3"/>
    <n v="0"/>
    <n v="0"/>
    <n v="0"/>
    <n v="0"/>
    <n v="1"/>
    <n v="0"/>
  </r>
  <r>
    <s v="VŠ"/>
    <s v="Ministerstvo školství, mládeže a tělovýchovy"/>
    <n v="60162694"/>
    <x v="106"/>
    <s v="Univerzita obrany - Fakulta vojenského leadershipu"/>
    <n v="192046120"/>
    <s v="N"/>
    <s v="Společenská relevance"/>
    <s v="Hrůza, Petr;Hromada, Martin;Kaderka, Josef;Jirsa, Milan;Složil, Richard;Skoruša, Leopold;Ptáček, Bohumil;Nečas, Miroslav"/>
    <s v="Návrh postupů pro odhalení, monitorování, odražení, vyhodnocování a dokumentaci jednotlivých forem útoků a jejich cílů z hlediska destabilizace kritické informační infrastruktury České republiky"/>
    <x v="4"/>
    <s v="5.9 Other social sciences"/>
    <s v="Social sciences, interdisciplinary"/>
    <x v="0"/>
    <x v="3"/>
    <n v="0"/>
    <n v="0"/>
    <n v="0"/>
    <n v="0"/>
    <n v="1"/>
    <n v="0"/>
  </r>
  <r>
    <s v="VŠ"/>
    <s v="Ministerstvo školství, mládeže a tělovýchovy"/>
    <n v="60162694"/>
    <x v="106"/>
    <s v="Univerzita obrany - Fakulta vojenského leadershipu"/>
    <n v="191882097"/>
    <s v="C"/>
    <s v="Přínos k poznání"/>
    <s v="Hanzlík, František"/>
    <s v="Obranné zpravodajství v armádě"/>
    <x v="2"/>
    <s v="6.1 History and Archaeology"/>
    <s v="-"/>
    <x v="0"/>
    <x v="1"/>
    <n v="0"/>
    <n v="0"/>
    <n v="1"/>
    <n v="0"/>
    <n v="0"/>
    <n v="0"/>
  </r>
  <r>
    <s v="VŠ"/>
    <s v="Ministerstvo školství, mládeže a tělovýchovy"/>
    <n v="60162694"/>
    <x v="106"/>
    <s v="Univerzita obrany - Fakulta vojenského leadershipu"/>
    <n v="191882154"/>
    <s v="J"/>
    <s v="Přínos k poznání"/>
    <s v="Mikulka, Zdeněk;Nekvapilová, Ivana;Koláčková, Ludmila"/>
    <s v="ETHICS IN EDUCATION: PREPARATION OF CZECH MILITARY EXPERTS_x000a_FOR THE COUNTRY'S SECURITY"/>
    <x v="2"/>
    <s v="6.3 Philosophy, Ethics and Religion"/>
    <s v="-"/>
    <x v="0"/>
    <x v="2"/>
    <n v="0"/>
    <n v="0"/>
    <n v="0"/>
    <n v="1"/>
    <n v="0"/>
    <n v="0"/>
  </r>
  <r>
    <s v="VŠ"/>
    <s v="Ministerstvo školství, mládeže a tělovýchovy"/>
    <n v="60162694"/>
    <x v="107"/>
    <s v="Univerzita obrany - Fakulta vojenského zdravotnictví Hradec Král"/>
    <n v="191910963"/>
    <s v="N"/>
    <s v="Společenská relevance"/>
    <s v="Jun, Daniel;Kročová, Zuzana"/>
    <s v="Postup přípravy vzorků a následné identifikace vybraných nízkomolekulárních toxinů"/>
    <x v="1"/>
    <n v="10400"/>
    <n v="10400"/>
    <x v="1"/>
    <x v="1"/>
    <n v="0"/>
    <n v="0"/>
    <n v="1"/>
    <n v="0"/>
    <n v="0"/>
    <n v="0"/>
  </r>
  <r>
    <s v="VŠ"/>
    <s v="Ministerstvo školství, mládeže a tělovýchovy"/>
    <n v="60162694"/>
    <x v="108"/>
    <s v="Univerzita obrany - Fakulta vojenských technologií Brno"/>
    <n v="191971281"/>
    <s v="C"/>
    <s v="Přínos k poznání"/>
    <s v="Hošková-Mayerová, Šárka;Maturo, Antonio"/>
    <s v="Decision-making Process Using Hyperstructures and Fuzzy Structures in Social Sciences"/>
    <x v="1"/>
    <s v="1.1 Mathematics"/>
    <s v="Applied mathematics"/>
    <x v="0"/>
    <x v="1"/>
    <n v="0"/>
    <n v="0"/>
    <n v="1"/>
    <n v="0"/>
    <n v="0"/>
    <n v="0"/>
  </r>
  <r>
    <s v="VŠ"/>
    <s v="Ministerstvo školství, mládeže a tělovýchovy"/>
    <n v="60162694"/>
    <x v="108"/>
    <s v="Univerzita obrany - Fakulta vojenských technologií Brno"/>
    <n v="191908730"/>
    <s v="C"/>
    <s v="Přínos k poznání"/>
    <s v="Hošková-Mayerová, Šárka;Maturo, Fabrizio"/>
    <s v="Fuzzy regression models and alternative operations for economic and social sciences"/>
    <x v="1"/>
    <s v="1.1 Mathematics"/>
    <s v="-"/>
    <x v="0"/>
    <x v="2"/>
    <n v="0"/>
    <n v="0"/>
    <n v="0"/>
    <n v="1"/>
    <n v="0"/>
    <n v="0"/>
  </r>
  <r>
    <s v="VŠ"/>
    <s v="Ministerstvo školství, mládeže a tělovýchovy"/>
    <n v="60162694"/>
    <x v="108"/>
    <s v="Univerzita obrany - Fakulta vojenských technologií Brno"/>
    <n v="191971311"/>
    <s v="C"/>
    <s v="Společenská relevance"/>
    <s v="Talhofer, Václav"/>
    <s v="Why We Need Mathematics in Cartography and Geoinformatics?"/>
    <x v="1"/>
    <s v="1.1 Mathematics"/>
    <s v="Applied mathematics"/>
    <x v="0"/>
    <x v="2"/>
    <n v="0"/>
    <n v="0"/>
    <n v="0"/>
    <n v="1"/>
    <n v="0"/>
    <n v="0"/>
  </r>
  <r>
    <s v="VŠ"/>
    <s v="Ministerstvo školství, mládeže a tělovýchovy"/>
    <n v="60162694"/>
    <x v="108"/>
    <s v="Univerzita obrany - Fakulta vojenských technologií Brno"/>
    <n v="191908642"/>
    <s v="P"/>
    <s v="Přínos k poznání"/>
    <s v="Hájek, Karel"/>
    <s v="Automatické řízení úrovně měřicího signálu"/>
    <x v="3"/>
    <s v="2.2 Electrical engineering, Electronic engineering, Information engineering"/>
    <s v="-"/>
    <x v="0"/>
    <x v="2"/>
    <n v="0"/>
    <n v="0"/>
    <n v="0"/>
    <n v="1"/>
    <n v="0"/>
    <n v="0"/>
  </r>
  <r>
    <s v="VŠ"/>
    <s v="Ministerstvo školství, mládeže a tělovýchovy"/>
    <n v="60162694"/>
    <x v="108"/>
    <s v="Univerzita obrany - Fakulta vojenských technologií Brno"/>
    <n v="191908808"/>
    <s v="G"/>
    <s v="Přínos k poznání"/>
    <s v="Túró, Tomáš;Španěl, David;Rejda, Vít"/>
    <s v="Simulátor zbraňové stanice"/>
    <x v="3"/>
    <s v="2.2 Electrical engineering, Electronic engineering, Information engineering"/>
    <s v="-"/>
    <x v="0"/>
    <x v="2"/>
    <n v="0"/>
    <n v="0"/>
    <n v="0"/>
    <n v="1"/>
    <n v="0"/>
    <n v="0"/>
  </r>
  <r>
    <s v="VŠ"/>
    <s v="Ministerstvo školství, mládeže a tělovýchovy"/>
    <n v="60162694"/>
    <x v="108"/>
    <s v="Univerzita obrany - Fakulta vojenských technologií Brno"/>
    <n v="191971413"/>
    <s v="C"/>
    <s v="Přínos k poznání"/>
    <s v="Potrebič, Milka;Tošič, Dejan;Biolek, Dalibor"/>
    <s v="RF/Microwave Applications of Memristors"/>
    <x v="3"/>
    <s v="2.2 Electrical engineering, Electronic engineering, Information engineering"/>
    <s v="Electrical and electronic engineering"/>
    <x v="0"/>
    <x v="2"/>
    <n v="0"/>
    <n v="0"/>
    <n v="0"/>
    <n v="1"/>
    <n v="0"/>
    <n v="0"/>
  </r>
  <r>
    <s v="VŠ"/>
    <s v="Ministerstvo školství, mládeže a tělovýchovy"/>
    <n v="60162694"/>
    <x v="108"/>
    <s v="Univerzita obrany - Fakulta vojenských technologií Brno"/>
    <n v="191879880"/>
    <s v="R"/>
    <s v="Přínos k poznání"/>
    <s v="Hagara, Ladislav;Lábr, Miroslav"/>
    <s v="HomeLESS Hit Analyzer 1.3a"/>
    <x v="3"/>
    <s v="2.2 Electrical engineering, Electronic engineering, Information engineering"/>
    <s v="-"/>
    <x v="0"/>
    <x v="3"/>
    <n v="0"/>
    <n v="0"/>
    <n v="0"/>
    <n v="0"/>
    <n v="1"/>
    <n v="0"/>
  </r>
  <r>
    <s v="VŠ"/>
    <s v="Ministerstvo školství, mládeže a tělovýchovy"/>
    <n v="60162694"/>
    <x v="108"/>
    <s v="Univerzita obrany - Fakulta vojenských technologií Brno"/>
    <n v="191908754"/>
    <s v="G"/>
    <s v="Přínos k poznání"/>
    <s v="Túró, Tomáš;Španěl, David;Rejda, Vít"/>
    <s v="Demonstrátor &quot;řízení po drátě&quot; DbW propojený se simulátorem VBS3"/>
    <x v="3"/>
    <s v="2.2 Electrical engineering, Electronic engineering, Information engineering"/>
    <s v="-"/>
    <x v="0"/>
    <x v="3"/>
    <n v="0"/>
    <n v="0"/>
    <n v="0"/>
    <n v="0"/>
    <n v="1"/>
    <n v="0"/>
  </r>
  <r>
    <s v="VŠ"/>
    <s v="Ministerstvo školství, mládeže a tělovýchovy"/>
    <n v="60162694"/>
    <x v="108"/>
    <s v="Univerzita obrany - Fakulta vojenských technologií Brno"/>
    <n v="191908776"/>
    <s v="G"/>
    <s v="Přínos k poznání"/>
    <s v="Janů, Přemysl"/>
    <s v="Vývojový kit s ATMEGA 32AU"/>
    <x v="3"/>
    <s v="2.2 Electrical engineering, Electronic engineering, Information engineering"/>
    <s v="-"/>
    <x v="0"/>
    <x v="3"/>
    <n v="0"/>
    <n v="0"/>
    <n v="0"/>
    <n v="0"/>
    <n v="1"/>
    <n v="0"/>
  </r>
  <r>
    <s v="VŠ"/>
    <s v="Ministerstvo školství, mládeže a tělovýchovy"/>
    <n v="60162694"/>
    <x v="108"/>
    <s v="Univerzita obrany - Fakulta vojenských technologií Brno"/>
    <n v="191908847"/>
    <s v="P"/>
    <s v="Přínos k poznání"/>
    <s v="Rozehnal, Dalibor;Uberall, Roman"/>
    <s v="Electric motor with a rotary casing for industrial and model-making applications"/>
    <x v="3"/>
    <s v="2.3 Mechanical engineering"/>
    <s v="-"/>
    <x v="0"/>
    <x v="1"/>
    <n v="0"/>
    <n v="0"/>
    <n v="1"/>
    <n v="0"/>
    <n v="0"/>
    <n v="0"/>
  </r>
  <r>
    <s v="VŠ"/>
    <s v="Ministerstvo školství, mládeže a tělovýchovy"/>
    <n v="60162694"/>
    <x v="108"/>
    <s v="Univerzita obrany - Fakulta vojenských technologií Brno"/>
    <n v="191908630"/>
    <s v="F"/>
    <s v="Přínos k poznání"/>
    <s v="Pečinka, Jiří;Jílek, Adolf;Bugajski, Gabriel T.;Kmoch, Petr"/>
    <s v="Zařízení pro měření nerovnoměrného tlakového pole ve vstupu do malého turbínového motoru"/>
    <x v="3"/>
    <s v="2.3 Mechanical engineering"/>
    <s v="-"/>
    <x v="0"/>
    <x v="2"/>
    <n v="0"/>
    <n v="0"/>
    <n v="0"/>
    <n v="1"/>
    <n v="0"/>
    <n v="0"/>
  </r>
  <r>
    <s v="VŠ"/>
    <s v="Ministerstvo školství, mládeže a tělovýchovy"/>
    <n v="60162694"/>
    <x v="108"/>
    <s v="Univerzita obrany - Fakulta vojenských technologií Brno"/>
    <n v="191971295"/>
    <s v="C"/>
    <s v="Společenská relevance"/>
    <s v="Hubáček, Martin;Vráb, Vladimír"/>
    <s v="Cost Assessment of Training Using Constructive Simulation"/>
    <x v="4"/>
    <s v="5.9 Other social sciences"/>
    <s v="Other social sciences"/>
    <x v="0"/>
    <x v="3"/>
    <n v="0"/>
    <n v="0"/>
    <n v="0"/>
    <n v="0"/>
    <n v="1"/>
    <n v="0"/>
  </r>
  <r>
    <s v="VŠ"/>
    <s v="Ministerstvo školství, mládeže a tělovýchovy"/>
    <n v="60162694"/>
    <x v="109"/>
    <s v="Univerzita obrany - Ústav ochrany proti zbraním hromadného ničen"/>
    <n v="191874816"/>
    <s v="P"/>
    <s v="Přínos k poznání"/>
    <s v="Kobliha, Zbyněk;Skaličan, Zdeněk;Pitschmann, Vladimír"/>
    <s v="Detekční trubička ke zjišťování aerosolu 2-chlorbenzylidenmalononitrilu"/>
    <x v="1"/>
    <s v="1.4 Chemical sciences"/>
    <s v="-"/>
    <x v="0"/>
    <x v="1"/>
    <n v="0"/>
    <n v="0"/>
    <n v="1"/>
    <n v="0"/>
    <n v="0"/>
    <n v="0"/>
  </r>
  <r>
    <s v="VŠ"/>
    <s v="Ministerstvo školství, mládeže a tělovýchovy"/>
    <n v="60162694"/>
    <x v="109"/>
    <s v="Univerzita obrany - Ústav ochrany proti zbraním hromadného ničen"/>
    <n v="191874827"/>
    <s v="N"/>
    <s v="Přínos k poznání"/>
    <s v="Obšel, Vladimír;Otřísal, Pavel;Florus, Stanislav"/>
    <s v="METODIKA MINITEST pro zjišťování ochranných vlastností plošných porézních materiálů proti parám yperitu a vybraných průmyslových chemických látek s možností rychlého statistického vyhodnocení dosažených výsledků"/>
    <x v="1"/>
    <s v="1.4 Chemical sciences"/>
    <s v="-"/>
    <x v="0"/>
    <x v="2"/>
    <n v="0"/>
    <n v="0"/>
    <n v="0"/>
    <n v="1"/>
    <n v="0"/>
    <n v="0"/>
  </r>
  <r>
    <s v="VŠ"/>
    <s v="Ministerstvo školství, mládeže a tělovýchovy"/>
    <n v="60162694"/>
    <x v="109"/>
    <s v="Univerzita obrany - Ústav ochrany proti zbraním hromadného ničen"/>
    <n v="191874828"/>
    <s v="N"/>
    <s v="Přínos k poznání"/>
    <s v="Obšel, Vladimír;Otřísal, Pavel;Florus, Stanislav"/>
    <s v="METODIKA PROMOKAVOST pro hodnocení promokavosti a kvality hydrofobních a oleofóbních úprav textilních materiálů proti kapkám vody, BCHL nebo jiných toxických kapalin s možností rychlého statistického vyhodnocení dosažených výsledků"/>
    <x v="1"/>
    <s v="1.4 Chemical sciences"/>
    <s v="-"/>
    <x v="0"/>
    <x v="2"/>
    <n v="0"/>
    <n v="0"/>
    <n v="0"/>
    <n v="1"/>
    <n v="0"/>
    <n v="0"/>
  </r>
  <r>
    <s v="VŠ"/>
    <s v="Ministerstvo školství, mládeže a tělovýchovy"/>
    <n v="60162694"/>
    <x v="109"/>
    <s v="Univerzita obrany - Ústav ochrany proti zbraním hromadného ničen"/>
    <n v="191874832"/>
    <s v="F"/>
    <s v="Přínos k poznání"/>
    <s v="Kobliha, Zbyněk;Zapletalová, Marta;Pitschmann, Vladimír;Skaličan, Zdeněk"/>
    <s v="Detekční trubička ke zjišťování perfluorisobutenu v ovzduší"/>
    <x v="1"/>
    <s v="1.4 Chemical sciences"/>
    <s v="-"/>
    <x v="0"/>
    <x v="2"/>
    <n v="0"/>
    <n v="0"/>
    <n v="0"/>
    <n v="1"/>
    <n v="0"/>
    <n v="0"/>
  </r>
  <r>
    <s v="VŠ"/>
    <s v="Ministerstvo školství, mládeže a tělovýchovy"/>
    <n v="60162694"/>
    <x v="109"/>
    <s v="Univerzita obrany - Ústav ochrany proti zbraním hromadného ničen"/>
    <n v="191874826"/>
    <s v="N"/>
    <s v="Přínos k poznání"/>
    <s v="Obšel, Vladimír;Otřísal, Pavel;Florus, Stanislav"/>
    <s v="METODIKA JODOTEST II pro stanovení specifického povrchu přístupných pórů mikroporézních adsorbentů pomocí sorpce jódu z roztoku"/>
    <x v="1"/>
    <s v="1.4 Chemical sciences"/>
    <s v="-"/>
    <x v="0"/>
    <x v="3"/>
    <n v="0"/>
    <n v="0"/>
    <n v="0"/>
    <n v="0"/>
    <n v="1"/>
    <n v="0"/>
  </r>
  <r>
    <s v="VŠ"/>
    <s v="Ministerstvo školství, mládeže a tělovýchovy"/>
    <n v="60162694"/>
    <x v="109"/>
    <s v="Univerzita obrany - Ústav ochrany proti zbraním hromadného ničen"/>
    <n v="191971602"/>
    <s v="F"/>
    <s v="Přínos k poznání"/>
    <s v="Florus, Stanislav;Otřísal, Pavel"/>
    <s v="Přípravek pro zjišťování těsnosti sestavy vydechovacího ventilu a sedla vydechovacího ventilu ochranného prostředku dýchacích orgánů s využitím anorganických plynů a par jako zkušebních chemikálií"/>
    <x v="4"/>
    <s v="5.9 Other social sciences"/>
    <s v="Social sciences, interdisciplinary"/>
    <x v="0"/>
    <x v="1"/>
    <n v="0"/>
    <n v="0"/>
    <n v="1"/>
    <n v="0"/>
    <n v="0"/>
    <n v="0"/>
  </r>
  <r>
    <s v="VŠ"/>
    <s v="Ministerstvo školství, mládeže a tělovýchovy"/>
    <n v="60162694"/>
    <x v="109"/>
    <s v="Univerzita obrany - Ústav ochrany proti zbraním hromadného ničen"/>
    <n v="191971603"/>
    <s v="F"/>
    <s v="Přínos k poznání"/>
    <s v="Florus, Stanislav;Otřísal, Pavel;Obšel, Vladimír"/>
    <s v="Zařízení pro testování odolnosti plošných bariérových materiálů vůči permeaci par toxických chemikálií ve statických podmínkách"/>
    <x v="4"/>
    <s v="5.9 Other social sciences"/>
    <s v="Social sciences, interdisciplinary"/>
    <x v="0"/>
    <x v="1"/>
    <n v="0"/>
    <n v="0"/>
    <n v="1"/>
    <n v="0"/>
    <n v="0"/>
    <n v="0"/>
  </r>
  <r>
    <s v="VŠ"/>
    <s v="Ministerstvo školství, mládeže a tělovýchovy"/>
    <n v="60162694"/>
    <x v="109"/>
    <s v="Univerzita obrany - Ústav ochrany proti zbraním hromadného ničen"/>
    <n v="191971604"/>
    <s v="F"/>
    <s v="Společenská relevance"/>
    <s v="Florus, Stanislav;Otřísal, Pavel"/>
    <s v="Nástavec pro opakované přesné nastavení kulového perimetru"/>
    <x v="4"/>
    <s v="5.9 Other social sciences"/>
    <s v="Social sciences, interdisciplinary"/>
    <x v="0"/>
    <x v="1"/>
    <n v="0"/>
    <n v="0"/>
    <n v="1"/>
    <n v="0"/>
    <n v="0"/>
    <n v="0"/>
  </r>
  <r>
    <s v="VŠ"/>
    <s v="Ministerstvo školství, mládeže a tělovýchovy"/>
    <n v="61989592"/>
    <x v="110"/>
    <s v="Univerzita Palackého v Olomouci/Přírodovědecká fakulta"/>
    <n v="191938075"/>
    <s v="J"/>
    <s v="Přínos k poznání"/>
    <s v="Burlakov, Michail;Burlakov, Igor;Jukl, Marek"/>
    <s v="Hypercomplex algebras and geometry of spaces with fundamental form of an arbitrary order"/>
    <x v="1"/>
    <s v="1.1 Mathematics"/>
    <s v="Pure mathematics"/>
    <x v="0"/>
    <x v="1"/>
    <n v="0"/>
    <n v="0"/>
    <n v="1"/>
    <n v="0"/>
    <n v="0"/>
    <n v="0"/>
  </r>
  <r>
    <s v="VŠ"/>
    <s v="Ministerstvo školství, mládeže a tělovýchovy"/>
    <n v="61989592"/>
    <x v="110"/>
    <s v="Univerzita Palackého v Olomouci/Přírodovědecká fakulta"/>
    <n v="191938256"/>
    <s v="J"/>
    <s v="Přínos k poznání"/>
    <s v="Khripunova, Marina;Stepanov, Sergey;Tsyganok, Irina;Mikeš, Josef"/>
    <s v="On uniqueness theoremsfor Ricci tensor"/>
    <x v="1"/>
    <s v="1.1 Mathematics"/>
    <s v="Pure mathematics"/>
    <x v="0"/>
    <x v="1"/>
    <n v="0"/>
    <n v="0"/>
    <n v="1"/>
    <n v="0"/>
    <n v="0"/>
    <n v="0"/>
  </r>
  <r>
    <s v="VŠ"/>
    <s v="Ministerstvo školství, mládeže a tělovýchovy"/>
    <n v="61989592"/>
    <x v="110"/>
    <s v="Univerzita Palackého v Olomouci/Přírodovědecká fakulta"/>
    <n v="191879371"/>
    <s v="J"/>
    <s v="Přínos k poznání"/>
    <s v="Chajda, Ivan"/>
    <s v="A note on pseudo-Kleene algebras"/>
    <x v="1"/>
    <s v="1.1 Mathematics"/>
    <s v="Pure mathematics"/>
    <x v="0"/>
    <x v="2"/>
    <n v="0"/>
    <n v="0"/>
    <n v="0"/>
    <n v="1"/>
    <n v="0"/>
    <n v="0"/>
  </r>
  <r>
    <s v="VŠ"/>
    <s v="Ministerstvo školství, mládeže a tělovýchovy"/>
    <n v="61989592"/>
    <x v="110"/>
    <s v="Univerzita Palackého v Olomouci/Přírodovědecká fakulta"/>
    <n v="191938076"/>
    <s v="J"/>
    <s v="Přínos k poznání"/>
    <s v="Burlakov, Igor;Jukl, Marek"/>
    <s v="Geometry of Cyclic and Anticylic Algebras"/>
    <x v="1"/>
    <s v="1.1 Mathematics"/>
    <s v="Pure mathematics"/>
    <x v="0"/>
    <x v="3"/>
    <n v="0"/>
    <n v="0"/>
    <n v="0"/>
    <n v="0"/>
    <n v="1"/>
    <n v="0"/>
  </r>
  <r>
    <s v="VŠ"/>
    <s v="Ministerstvo školství, mládeže a tělovýchovy"/>
    <n v="61989592"/>
    <x v="110"/>
    <s v="Univerzita Palackého v Olomouci/Přírodovědecká fakulta"/>
    <n v="191938501"/>
    <s v="J"/>
    <s v="Přínos k poznání"/>
    <s v="Vencálek, Ondřej"/>
    <s v="Praktická ukázka využití testování hypotéz"/>
    <x v="1"/>
    <s v="1.1 Mathematics"/>
    <s v="Statistics and probability"/>
    <x v="0"/>
    <x v="3"/>
    <n v="0"/>
    <n v="0"/>
    <n v="0"/>
    <n v="0"/>
    <n v="1"/>
    <n v="0"/>
  </r>
  <r>
    <s v="VŠ"/>
    <s v="Ministerstvo školství, mládeže a tělovýchovy"/>
    <n v="61989592"/>
    <x v="110"/>
    <s v="Univerzita Palackého v Olomouci/Přírodovědecká fakulta"/>
    <n v="192005593"/>
    <s v="B"/>
    <s v="Přínos k poznání"/>
    <s v="Bělohlávek, Radim;Dauben, Joseph Warren;Klir, George J"/>
    <s v="Fuzzy Logic and Mathematics"/>
    <x v="1"/>
    <s v="1.2 Computer and information sciences"/>
    <s v="Computer sciences, information science, bioinformathics (hardware development to be 2.2, social aspect to be 5.8)"/>
    <x v="0"/>
    <x v="0"/>
    <n v="0"/>
    <n v="1"/>
    <n v="0"/>
    <n v="0"/>
    <n v="0"/>
    <n v="0"/>
  </r>
  <r>
    <s v="VŠ"/>
    <s v="Ministerstvo školství, mládeže a tělovýchovy"/>
    <n v="61989592"/>
    <x v="110"/>
    <s v="Univerzita Palackého v Olomouci/Přírodovědecká fakulta"/>
    <n v="191992502"/>
    <s v="G"/>
    <s v="Přínos k poznání"/>
    <s v="Pechoušek, Jiří;Kouřil, Lukáš;Kohout, Pavel;Novák, Petr;Auinger, Filip;Kubičková, Hana"/>
    <s v="M2p Austinometr prototyp"/>
    <x v="1"/>
    <s v="1.3 Physical sciences"/>
    <s v="Nuclear physics"/>
    <x v="0"/>
    <x v="0"/>
    <n v="0"/>
    <n v="1"/>
    <n v="0"/>
    <n v="0"/>
    <n v="0"/>
    <n v="0"/>
  </r>
  <r>
    <s v="VŠ"/>
    <s v="Ministerstvo školství, mládeže a tělovýchovy"/>
    <n v="61989592"/>
    <x v="110"/>
    <s v="Univerzita Palackého v Olomouci/Lékařská fakulta"/>
    <n v="192004007"/>
    <s v="P"/>
    <s v="Přínos k poznání"/>
    <s v="Panáček, Aleš;Kvítek, Libor;Prucek, Robert;Kolář, Milan;Zbořil, Radek"/>
    <s v="Antibiotic preparation and use thereof"/>
    <x v="1"/>
    <s v="1.4 Chemical sciences"/>
    <s v="Physical chemistry"/>
    <x v="0"/>
    <x v="5"/>
    <n v="1"/>
    <n v="0"/>
    <n v="0"/>
    <n v="0"/>
    <n v="0"/>
    <n v="0"/>
  </r>
  <r>
    <s v="VŠ"/>
    <s v="Ministerstvo školství, mládeže a tělovýchovy"/>
    <n v="61989592"/>
    <x v="110"/>
    <s v="Univerzita Palackého v Olomouci/Lékařská fakulta"/>
    <n v="192004052"/>
    <s v="P"/>
    <s v="Společenská relevance"/>
    <s v="Zajdel, Pawel;Soural, Miroslav;Lemrová, Barbora;Bojarski, Andrzej"/>
    <s v="Preparation of imidazopyridine compounds and their use as 5-​HT6 receptor ligands"/>
    <x v="1"/>
    <s v="1.4 Chemical sciences"/>
    <s v="Organic chemistry"/>
    <x v="0"/>
    <x v="5"/>
    <n v="1"/>
    <n v="0"/>
    <n v="0"/>
    <n v="0"/>
    <n v="0"/>
    <n v="0"/>
  </r>
  <r>
    <s v="VŠ"/>
    <s v="Ministerstvo školství, mládeže a tělovýchovy"/>
    <n v="61989592"/>
    <x v="110"/>
    <s v="Univerzita Palackého v Olomouci/Přírodovědecká fakulta"/>
    <n v="192006293"/>
    <s v="P"/>
    <s v="Společenská relevance"/>
    <s v="Zbořil, Radek;Soukupová, Jana"/>
    <s v="Method of Immobilization of Silver Nanoparticles on Solid Substrates"/>
    <x v="1"/>
    <s v="1.4 Chemical sciences"/>
    <s v="Physical chemistry"/>
    <x v="0"/>
    <x v="5"/>
    <n v="1"/>
    <n v="0"/>
    <n v="0"/>
    <n v="0"/>
    <n v="0"/>
    <n v="0"/>
  </r>
  <r>
    <s v="VŠ"/>
    <s v="Ministerstvo školství, mládeže a tělovýchovy"/>
    <n v="61989592"/>
    <x v="110"/>
    <s v="Univerzita Palackého v Olomouci/Lékařská fakulta"/>
    <n v="192020570"/>
    <s v="C"/>
    <s v="Přínos k poznání"/>
    <s v="Mičová, Kateřina;Friedecký, David;Adam, Tomáš"/>
    <s v="Mass spectrometry for the sensitive analysis of intracellular nucleotides and analogues"/>
    <x v="1"/>
    <s v="1.4 Chemical sciences"/>
    <s v="Analytical chemistry"/>
    <x v="0"/>
    <x v="0"/>
    <n v="0"/>
    <n v="1"/>
    <n v="0"/>
    <n v="0"/>
    <n v="0"/>
    <n v="0"/>
  </r>
  <r>
    <s v="VŠ"/>
    <s v="Ministerstvo školství, mládeže a tělovýchovy"/>
    <n v="61989592"/>
    <x v="110"/>
    <s v="Univerzita Palackého v Olomouci/Přírodovědecká fakulta"/>
    <n v="191964588"/>
    <s v="P"/>
    <s v="Společenská relevance"/>
    <s v="Zatloukal, Marek;Kryštof, Vladimír;Havlíček, Libor;Popa, Igor;Doležal, Karel;Strnad, Miroslav;Jorda, Radek"/>
    <s v="Substituted 6-(2-hydroxybenzylamino)purine derivatives, their use as medicaments and compositions containing these derivatives"/>
    <x v="1"/>
    <s v="1.4 Chemical sciences"/>
    <s v="Organic chemistry"/>
    <x v="0"/>
    <x v="0"/>
    <n v="0"/>
    <n v="1"/>
    <n v="0"/>
    <n v="0"/>
    <n v="0"/>
    <n v="0"/>
  </r>
  <r>
    <s v="VŠ"/>
    <s v="Ministerstvo školství, mládeže a tělovýchovy"/>
    <n v="61989592"/>
    <x v="110"/>
    <s v="Univerzita Palackého v Olomouci/Přírodovědecká fakulta"/>
    <n v="191964599"/>
    <s v="P"/>
    <s v="Společenská relevance"/>
    <s v="Gucký, Tomáš;Jorda, Radek;Zatloukal, Marek;Kryštof, Vladimír;Rárová, Lucie;Řezníčková, Eva;Mikulits, Wolfgang;Strnad, Miroslav"/>
    <s v="N2-substituted-N6-(6-aryl-pyridine-3-ylmethyl)-9-cyclopentyl-9H-purine-2,6-diamine derivatives as tumor suppressor p53 activators for inhibiting angiogenesis and for treating cancer"/>
    <x v="1"/>
    <s v="1.4 Chemical sciences"/>
    <s v="Organic chemistry"/>
    <x v="0"/>
    <x v="0"/>
    <n v="0"/>
    <n v="1"/>
    <n v="0"/>
    <n v="0"/>
    <n v="0"/>
    <n v="0"/>
  </r>
  <r>
    <s v="VŠ"/>
    <s v="Ministerstvo školství, mládeže a tělovýchovy"/>
    <n v="61989592"/>
    <x v="110"/>
    <s v="Univerzita Palackého v Olomouci/Přírodovědecká fakulta"/>
    <n v="192006259"/>
    <s v="P"/>
    <s v="Společenská relevance"/>
    <s v="Slovák, Petr;Marková, Zdenka;Filip, Jan;Slunský, Jan;Soukupová, Jana;Zbořil, Radek"/>
    <s v="Nanočástice železa s povrchovou úpravou, způsob jejich přípravy a jejich použití"/>
    <x v="1"/>
    <s v="1.4 Chemical sciences"/>
    <s v="Inorganic and nuclear chemistry"/>
    <x v="0"/>
    <x v="0"/>
    <n v="0"/>
    <n v="1"/>
    <n v="0"/>
    <n v="0"/>
    <n v="0"/>
    <n v="0"/>
  </r>
  <r>
    <s v="VŠ"/>
    <s v="Ministerstvo školství, mládeže a tělovýchovy"/>
    <n v="61989592"/>
    <x v="110"/>
    <s v="Univerzita Palackého v Olomouci/Přírodovědecká fakulta"/>
    <n v="192006292"/>
    <s v="P"/>
    <s v="Společenská relevance"/>
    <s v="Fryčák, Petr"/>
    <s v="Způsob měření rychlých změn nízkých hodnot povrchové vodivosti dielektrik v prostředí elektromagnetické interference síťového napětí a zařízení pro provádění tohoto způsobu měření"/>
    <x v="1"/>
    <s v="1.4 Chemical sciences"/>
    <s v="Analytical chemistry"/>
    <x v="0"/>
    <x v="0"/>
    <n v="0"/>
    <n v="1"/>
    <n v="0"/>
    <n v="0"/>
    <n v="0"/>
    <n v="0"/>
  </r>
  <r>
    <s v="VŠ"/>
    <s v="Ministerstvo školství, mládeže a tělovýchovy"/>
    <n v="61989592"/>
    <x v="110"/>
    <s v="Univerzita Palackého v Olomouci/Lékařská fakulta"/>
    <n v="191936261"/>
    <s v="J"/>
    <s v="Přínos k poznání"/>
    <s v="Oždian, Tomáš;Holub, Dušan;Rylová, Gabriela;Václavková, Jana;Hajdúch, Marián;Džubák, Petr"/>
    <s v="Porovnání hmotnostně spektrometrických přístupů v proteomickém profilování léčiv"/>
    <x v="1"/>
    <s v="1.4 Chemical sciences"/>
    <s v="Analytical chemistry"/>
    <x v="0"/>
    <x v="1"/>
    <n v="0"/>
    <n v="0"/>
    <n v="1"/>
    <n v="0"/>
    <n v="0"/>
    <n v="0"/>
  </r>
  <r>
    <s v="VŠ"/>
    <s v="Ministerstvo školství, mládeže a tělovýchovy"/>
    <n v="61989592"/>
    <x v="110"/>
    <s v="Univerzita Palackého v Olomouci/Přírodovědecká fakulta"/>
    <n v="192005948"/>
    <s v="P"/>
    <s v="Společenská relevance"/>
    <s v="Trávníček, Zdeněk;Vančo, Ján;Hutyra, Jakub;Křikavová, Radka;Dvořák, Zdeněk"/>
    <s v="Komplexy mědi s deriváty (E)-1-(2´-hydroxyfenyl)-3-fenylprop-2-en-1-onu a jejich použití jako léčiv v protinádorové terapii"/>
    <x v="1"/>
    <s v="1.4 Chemical sciences"/>
    <s v="Inorganic and nuclear chemistry"/>
    <x v="0"/>
    <x v="1"/>
    <n v="0"/>
    <n v="0"/>
    <n v="1"/>
    <n v="0"/>
    <n v="0"/>
    <n v="0"/>
  </r>
  <r>
    <s v="VŠ"/>
    <s v="Ministerstvo školství, mládeže a tělovýchovy"/>
    <n v="61989592"/>
    <x v="110"/>
    <s v="Univerzita Palackého v Olomouci/Přírodovědecká fakulta"/>
    <n v="192005978"/>
    <s v="P"/>
    <s v="Společenská relevance"/>
    <s v="Trávníček, Zdeněk;Vančo, Ján;Gáliková, Jana;Křikavová, Radka;Dvořák, Zdeněk"/>
    <s v="Dijodo-komplexy platiny s ω-substituovanými deriváty 6-alkyloxy-9-deazapurinu a použití těchto komplexů pro přípravu léčiv v protinádorové terapii"/>
    <x v="1"/>
    <s v="1.4 Chemical sciences"/>
    <s v="Inorganic and nuclear chemistry"/>
    <x v="0"/>
    <x v="1"/>
    <n v="0"/>
    <n v="0"/>
    <n v="1"/>
    <n v="0"/>
    <n v="0"/>
    <n v="0"/>
  </r>
  <r>
    <s v="VŠ"/>
    <s v="Ministerstvo školství, mládeže a tělovýchovy"/>
    <n v="61989592"/>
    <x v="110"/>
    <s v="Univerzita Palackého v Olomouci/Přírodovědecká fakulta"/>
    <n v="192005980"/>
    <s v="P"/>
    <s v="Společenská relevance"/>
    <s v="Trávníček, Zdeněk;Vančo, Ján;Buchtík, Roman;Dvořák, Zdeněk"/>
    <s v="Utilization of copper complexes involving 2-phenyl-3-hydroxy-4(1H)-quinolinone and 1,10-phenanthroline derivatives for the preparation of drugs for the treatment of tumour diseases"/>
    <x v="1"/>
    <s v="1.4 Chemical sciences"/>
    <s v="Inorganic and nuclear chemistry"/>
    <x v="0"/>
    <x v="1"/>
    <n v="0"/>
    <n v="0"/>
    <n v="1"/>
    <n v="0"/>
    <n v="0"/>
    <n v="0"/>
  </r>
  <r>
    <s v="VŠ"/>
    <s v="Ministerstvo školství, mládeže a tělovýchovy"/>
    <n v="61989592"/>
    <x v="110"/>
    <s v="Univerzita Palackého v Olomouci/Přírodovědecká fakulta"/>
    <n v="191992494"/>
    <s v="F"/>
    <s v="Společenská relevance"/>
    <s v="Petr, Jan;Maier, Vítězslav;Švidrnoch, Martin;Hárendarčíková, Lenka"/>
    <s v="Přenosné nízkonákladové zařízení pro multiparametrovou chemickou analýzu"/>
    <x v="1"/>
    <s v="1.4 Chemical sciences"/>
    <s v="Analytical chemistry"/>
    <x v="0"/>
    <x v="2"/>
    <n v="0"/>
    <n v="0"/>
    <n v="0"/>
    <n v="1"/>
    <n v="0"/>
    <n v="0"/>
  </r>
  <r>
    <s v="VŠ"/>
    <s v="Ministerstvo školství, mládeže a tělovýchovy"/>
    <n v="61989592"/>
    <x v="110"/>
    <s v="Univerzita Palackého v Olomouci/Přírodovědecká fakulta"/>
    <n v="192046290"/>
    <s v="Z"/>
    <s v="Společenská relevance"/>
    <s v="Filip, Jan;Medřík, Ivo;Oborná, Jana"/>
    <s v="Technologie dekontaminace bojových chemických látek pomocí přípravku obsahujícího železo ve vysokých oxidačních stavech (feráty)"/>
    <x v="1"/>
    <s v="1.5 Earth and related environmental sciences"/>
    <s v="Environmental sciences (social aspects to be 5.7)"/>
    <x v="0"/>
    <x v="1"/>
    <n v="0"/>
    <n v="0"/>
    <n v="1"/>
    <n v="0"/>
    <n v="0"/>
    <n v="0"/>
  </r>
  <r>
    <s v="VŠ"/>
    <s v="Ministerstvo školství, mládeže a tělovýchovy"/>
    <n v="61989592"/>
    <x v="110"/>
    <s v="Univerzita Palackého v Olomouci/Přírodovědecká fakulta"/>
    <n v="191903560"/>
    <s v="C"/>
    <s v="Přínos k poznání"/>
    <s v="Vondráková, Alena;Voženílek, Vít"/>
    <s v="Licences and Open Data in Cartography"/>
    <x v="1"/>
    <s v="1.5 Earth and related environmental sciences"/>
    <s v="Physical geography"/>
    <x v="0"/>
    <x v="2"/>
    <n v="0"/>
    <n v="0"/>
    <n v="0"/>
    <n v="1"/>
    <n v="0"/>
    <n v="0"/>
  </r>
  <r>
    <s v="VŠ"/>
    <s v="Ministerstvo školství, mládeže a tělovýchovy"/>
    <n v="61989592"/>
    <x v="110"/>
    <s v="Univerzita Palackého v Olomouci/Přírodovědecká fakulta"/>
    <n v="191938260"/>
    <s v="J"/>
    <s v="Přínos k poznání"/>
    <s v="Vlasáková, Jana;Kropáč, Kamil"/>
    <s v="Hydrotermální mineralizace v horninách soláňského souvrství v západní části Chřibů"/>
    <x v="1"/>
    <s v="1.5 Earth and related environmental sciences"/>
    <s v="Geology"/>
    <x v="0"/>
    <x v="2"/>
    <n v="0"/>
    <n v="0"/>
    <n v="0"/>
    <n v="1"/>
    <n v="0"/>
    <n v="0"/>
  </r>
  <r>
    <s v="VŠ"/>
    <s v="Ministerstvo školství, mládeže a tělovýchovy"/>
    <n v="61989592"/>
    <x v="110"/>
    <s v="Univerzita Palackého v Olomouci/Přírodovědecká fakulta"/>
    <n v="191938263"/>
    <s v="J"/>
    <s v="Přínos k poznání"/>
    <s v="Schuchová, Kristýna;Kropáč, Kamil;Dolníček, Zdeněk;Lehotský, Tomáš"/>
    <s v="Petrografická variabilita těšínitového tělesa v Bludovicích u Nového Jičína (slezská jednotka, Vnější Západní Karpaty)"/>
    <x v="1"/>
    <s v="1.5 Earth and related environmental sciences"/>
    <s v="Geology"/>
    <x v="0"/>
    <x v="2"/>
    <n v="0"/>
    <n v="0"/>
    <n v="0"/>
    <n v="1"/>
    <n v="0"/>
    <n v="0"/>
  </r>
  <r>
    <s v="VŠ"/>
    <s v="Ministerstvo školství, mládeže a tělovýchovy"/>
    <n v="61989592"/>
    <x v="110"/>
    <s v="Univerzita Palackého v Olomouci/Lékařská fakulta"/>
    <n v="191992449"/>
    <s v="P"/>
    <s v="Společenská relevance"/>
    <s v="Koberna, Karel;Ligasová, Anna"/>
    <s v="Způsob stabilizace protilátek rozeznávajících 5-bromo-2´-deoxyuridin a/nebo 5-chloro-2´-deoxyuridin a/nebo 5-jodo-2´-deoxyuridin v místech inkorporace těchto nukleosidů do DNA po působení jednomocnou mědí a/nebo exonukleázou III"/>
    <x v="1"/>
    <s v="1.6 Biological sciences"/>
    <s v="Biochemistry and molecular biology"/>
    <x v="0"/>
    <x v="0"/>
    <n v="0"/>
    <n v="1"/>
    <n v="0"/>
    <n v="0"/>
    <n v="0"/>
    <n v="0"/>
  </r>
  <r>
    <s v="VŠ"/>
    <s v="Ministerstvo školství, mládeže a tělovýchovy"/>
    <n v="61989592"/>
    <x v="110"/>
    <s v="Univerzita Palackého v Olomouci/Přírodovědecká fakulta"/>
    <n v="192005665"/>
    <s v="C"/>
    <s v="Přínos k poznání"/>
    <s v="Dvořák, Petr;Casamatta, Dale;Hašler, Petr;Jahodářová, Eva;Norwich, Alyson;Poulíčková, Aloisie"/>
    <s v="Diversity of the Cyanobacteria"/>
    <x v="1"/>
    <s v="1.6 Biological sciences"/>
    <s v="Plant sciences, botany"/>
    <x v="0"/>
    <x v="0"/>
    <n v="0"/>
    <n v="1"/>
    <n v="0"/>
    <n v="0"/>
    <n v="0"/>
    <n v="0"/>
  </r>
  <r>
    <s v="VŠ"/>
    <s v="Ministerstvo školství, mládeže a tělovýchovy"/>
    <n v="61989592"/>
    <x v="110"/>
    <s v="Univerzita Palackého v Olomouci/Lékařská fakulta"/>
    <n v="192003757"/>
    <s v="P"/>
    <s v="Společenská relevance"/>
    <s v="Šimánek, Vilím;Študent, Vladimír;Vostálová, Jitka;Vidlář, Aleš;Král, Milan;Ulrichová, Jitka;Bouchal, Jan;Kolář, Zdeněk;Reichenbach, Richard;Kantor, Roman"/>
    <s v="Doplněk stravy na bázi klikvy velkoplodé pro použití k oddálení biochemického návratu karcinomu prostaty"/>
    <x v="1"/>
    <s v="1.6 Biological sciences"/>
    <s v="Biochemistry and molecular biology"/>
    <x v="0"/>
    <x v="1"/>
    <n v="0"/>
    <n v="0"/>
    <n v="1"/>
    <n v="0"/>
    <n v="0"/>
    <n v="0"/>
  </r>
  <r>
    <s v="VŠ"/>
    <s v="Ministerstvo školství, mládeže a tělovýchovy"/>
    <n v="61989592"/>
    <x v="110"/>
    <s v="Univerzita Palackého v Olomouci/Přírodovědecká fakulta"/>
    <n v="191938031"/>
    <s v="J"/>
    <s v="Přínos k poznání"/>
    <s v="Egertová, Zuzana;Gaisler, Jan;Zemanová, Lucie;Hradílek, Zbyněk"/>
    <s v="Mniaecia jungermanniae (Helotiales), an overlooked bryophilous ascomycete in the Liberec Region (Czech Republic)"/>
    <x v="1"/>
    <s v="1.6 Biological sciences"/>
    <s v="Mycology"/>
    <x v="0"/>
    <x v="1"/>
    <n v="0"/>
    <n v="0"/>
    <n v="1"/>
    <n v="0"/>
    <n v="0"/>
    <n v="0"/>
  </r>
  <r>
    <s v="VŠ"/>
    <s v="Ministerstvo školství, mládeže a tělovýchovy"/>
    <n v="61989592"/>
    <x v="110"/>
    <s v="Univerzita Palackého v Olomouci/Přírodovědecká fakulta"/>
    <n v="191938410"/>
    <s v="J"/>
    <s v="Přínos k poznání"/>
    <s v="Tuf, Ivan Hadrián;Tajovský, Karel"/>
    <s v="An annotated checklist of the centipedes (Chilopoda) recorded in the Czech Republic"/>
    <x v="1"/>
    <s v="1.6 Biological sciences"/>
    <s v="Entomology"/>
    <x v="0"/>
    <x v="1"/>
    <n v="0"/>
    <n v="0"/>
    <n v="1"/>
    <n v="0"/>
    <n v="0"/>
    <n v="0"/>
  </r>
  <r>
    <s v="VŠ"/>
    <s v="Ministerstvo školství, mládeže a tělovýchovy"/>
    <n v="61989592"/>
    <x v="110"/>
    <s v="Univerzita Palackého v Olomouci/Přírodovědecká fakulta"/>
    <n v="191997121"/>
    <s v="B"/>
    <s v="Přínos k poznání"/>
    <s v="Lebeda, Aleš;Mieslerová, Barbora;Huszár, Jozef;Sedláková, Božena"/>
    <s v="Padlí kulturních a planě rostoucích rostlin"/>
    <x v="1"/>
    <s v="1.6 Biological sciences"/>
    <s v="Mycology"/>
    <x v="0"/>
    <x v="1"/>
    <n v="0"/>
    <n v="0"/>
    <n v="1"/>
    <n v="0"/>
    <n v="0"/>
    <n v="0"/>
  </r>
  <r>
    <s v="VŠ"/>
    <s v="Ministerstvo školství, mládeže a tělovýchovy"/>
    <n v="61989592"/>
    <x v="110"/>
    <s v="Univerzita Palackého v Olomouci/Lékařská fakulta"/>
    <n v="191936228"/>
    <s v="J"/>
    <s v="Přínos k poznání"/>
    <s v="Navrátilová, Lucie;Procházková, Petra;Bardoň, Jan;Novotný, Radko;Raclavský, Vladislav"/>
    <s v="Performance of pyrosequencing versus MALDI-TOF MS in bacteria identification in chronic lung disease"/>
    <x v="1"/>
    <s v="1.6 Biological sciences"/>
    <s v="Biochemistry and molecular biology"/>
    <x v="0"/>
    <x v="2"/>
    <n v="0"/>
    <n v="0"/>
    <n v="0"/>
    <n v="1"/>
    <n v="0"/>
    <n v="0"/>
  </r>
  <r>
    <s v="VŠ"/>
    <s v="Ministerstvo školství, mládeže a tělovýchovy"/>
    <n v="61989592"/>
    <x v="110"/>
    <s v="Univerzita Palackého v Olomouci/Lékařská fakulta"/>
    <n v="191936260"/>
    <s v="J"/>
    <s v="Přínos k poznání"/>
    <s v="Holub, Dušan;Houda, Jiří;Hajdúch, Marián;Pospíšilová, Dagmar;Džubák, Petr"/>
    <s v="Stanovení hladiny hepcidinu-25 v séru pomocí SPE-LC-MS/MS metody"/>
    <x v="1"/>
    <s v="1.6 Biological sciences"/>
    <s v="Biochemical research methods"/>
    <x v="0"/>
    <x v="2"/>
    <n v="0"/>
    <n v="0"/>
    <n v="0"/>
    <n v="1"/>
    <n v="0"/>
    <n v="0"/>
  </r>
  <r>
    <s v="VŠ"/>
    <s v="Ministerstvo školství, mládeže a tělovýchovy"/>
    <n v="61989592"/>
    <x v="110"/>
    <s v="Univerzita Palackého v Olomouci/Přírodovědecká fakulta"/>
    <n v="191938067"/>
    <s v="J"/>
    <s v="Přínos k poznání"/>
    <s v="Brandová, Blanka;Vašut, Radim Jan"/>
    <s v="Vrba borůvkovitá v České republice a na Slovensku: poznámky k současnému rozšíření a ochraně druhu"/>
    <x v="1"/>
    <s v="1.6 Biological sciences"/>
    <s v="Plant sciences, botany"/>
    <x v="0"/>
    <x v="2"/>
    <n v="0"/>
    <n v="0"/>
    <n v="0"/>
    <n v="1"/>
    <n v="0"/>
    <n v="0"/>
  </r>
  <r>
    <s v="VŠ"/>
    <s v="Ministerstvo školství, mládeže a tělovýchovy"/>
    <n v="61989592"/>
    <x v="110"/>
    <s v="Univerzita Palackého v Olomouci/Přírodovědecká fakulta"/>
    <n v="191938502"/>
    <s v="J"/>
    <s v="Přínos k poznání"/>
    <s v="Čáp, Ladislav;Šarapatka, Bořivoj;Bílá, Petra"/>
    <s v="Vliv množství a kvality aplikované exogenní organické hmoty na vybrané půdně biochemické charakteristiky"/>
    <x v="1"/>
    <s v="1.6 Biological sciences"/>
    <s v="-"/>
    <x v="0"/>
    <x v="3"/>
    <n v="0"/>
    <n v="0"/>
    <n v="0"/>
    <n v="0"/>
    <n v="1"/>
    <n v="0"/>
  </r>
  <r>
    <s v="VŠ"/>
    <s v="Ministerstvo školství, mládeže a tělovýchovy"/>
    <n v="61989592"/>
    <x v="110"/>
    <s v="Univerzita Palackého v Olomouci/Lékařská fakulta"/>
    <n v="192003715"/>
    <s v="C"/>
    <s v="Společenská relevance"/>
    <s v="Gallo, Jiří;Gibon, Emmanuel;Goodman, Stuart B"/>
    <s v="Implants for Joint Replacement of the Hip and Knee"/>
    <x v="5"/>
    <s v="3.2 Clinical medicine"/>
    <s v="Orthopaedics"/>
    <x v="0"/>
    <x v="5"/>
    <n v="1"/>
    <n v="0"/>
    <n v="0"/>
    <n v="0"/>
    <n v="0"/>
    <n v="0"/>
  </r>
  <r>
    <s v="VŠ"/>
    <s v="Ministerstvo školství, mládeže a tělovýchovy"/>
    <n v="61989592"/>
    <x v="110"/>
    <s v="Univerzita Palackého v Olomouci/Lékařská fakulta"/>
    <n v="191992448"/>
    <s v="P"/>
    <s v="Společenská relevance"/>
    <s v="Kaplánek, Robert;Bříza, Tomáš;Havlík, Martin;Rak, Jakub;Kejlík, Zdeněk;Džubák, Petr;Hajdúch, Marián;Konečný, Petr;Dvořanová Štěpánková, Jana;Králová, Jarmila;Král, Vladimír"/>
    <s v="Benzoisothiazol-1,1-dioxid-3-hydrazony a jejich použití v protinádorové terapii"/>
    <x v="5"/>
    <s v="3.2 Clinical medicine"/>
    <s v="Oncology"/>
    <x v="0"/>
    <x v="0"/>
    <n v="0"/>
    <n v="1"/>
    <n v="0"/>
    <n v="0"/>
    <n v="0"/>
    <n v="0"/>
  </r>
  <r>
    <s v="VŠ"/>
    <s v="Ministerstvo školství, mládeže a tělovýchovy"/>
    <n v="61989592"/>
    <x v="110"/>
    <s v="Univerzita Palackého v Olomouci/Lékařská fakulta"/>
    <n v="191935915"/>
    <s v="B"/>
    <s v="Přínos k poznání"/>
    <s v="Halenka, Milan;Fryšák, Zdeněk"/>
    <s v="Atlas ultrasonografie štítné žlázy"/>
    <x v="5"/>
    <s v="3.2 Clinical medicine"/>
    <s v="Endocrinology and metabolism (including diabetes, hormones)"/>
    <x v="0"/>
    <x v="1"/>
    <n v="0"/>
    <n v="0"/>
    <n v="1"/>
    <n v="0"/>
    <n v="0"/>
    <n v="0"/>
  </r>
  <r>
    <s v="VŠ"/>
    <s v="Ministerstvo školství, mládeže a tělovýchovy"/>
    <n v="61989592"/>
    <x v="110"/>
    <s v="Univerzita Palackého v Olomouci/Lékařská fakulta"/>
    <n v="191936079"/>
    <s v="J"/>
    <s v="Přínos k poznání"/>
    <s v="Ehrmann, Jiří;Urbánek, Karel;Konečný, Michal;Procházka, Vlastimil"/>
    <s v="Zácpa (obstipace) - s důrazem na starší věk"/>
    <x v="5"/>
    <s v="3.2 Clinical medicine"/>
    <s v="-"/>
    <x v="0"/>
    <x v="1"/>
    <n v="0"/>
    <n v="0"/>
    <n v="1"/>
    <n v="0"/>
    <n v="0"/>
    <n v="0"/>
  </r>
  <r>
    <s v="VŠ"/>
    <s v="Ministerstvo školství, mládeže a tělovýchovy"/>
    <n v="61989592"/>
    <x v="110"/>
    <s v="Univerzita Palackého v Olomouci/Lékařská fakulta"/>
    <n v="192003770"/>
    <s v="C"/>
    <s v="Společenská relevance"/>
    <s v="Ciferská, Hana;Horák, Pavel;Tichý, Martin"/>
    <s v="Metabolic Osteopathy in Late-onset celiac disease"/>
    <x v="5"/>
    <s v="3.2 Clinical medicine"/>
    <s v="General and internal medicine"/>
    <x v="0"/>
    <x v="1"/>
    <n v="0"/>
    <n v="0"/>
    <n v="1"/>
    <n v="0"/>
    <n v="0"/>
    <n v="0"/>
  </r>
  <r>
    <s v="VŠ"/>
    <s v="Ministerstvo školství, mládeže a tělovýchovy"/>
    <n v="61989592"/>
    <x v="110"/>
    <s v="Univerzita Palackého v Olomouci/Lékařská fakulta"/>
    <n v="192003945"/>
    <s v="B"/>
    <s v="Přínos k poznání"/>
    <s v="Halenka, Milan;Fryšák, Zdeněk"/>
    <s v="Atlas of Thyroid Ultrasonography"/>
    <x v="5"/>
    <s v="3.2 Clinical medicine"/>
    <s v="Endocrinology and metabolism (including diabetes, hormones)"/>
    <x v="0"/>
    <x v="1"/>
    <n v="0"/>
    <n v="0"/>
    <n v="1"/>
    <n v="0"/>
    <n v="0"/>
    <n v="0"/>
  </r>
  <r>
    <s v="VŠ"/>
    <s v="Ministerstvo školství, mládeže a tělovýchovy"/>
    <n v="61989592"/>
    <x v="110"/>
    <s v="Univerzita Palackého v Olomouci/Lékařská fakulta"/>
    <n v="192003960"/>
    <s v="J"/>
    <s v="Společenská relevance"/>
    <s v="Vymětal, Jiří;Hutyra, Martin;Smržová, Andrea;Skácelová, Martina;Heřmanová, Zuzana;Langová, Kateřina;Horák, Pavel"/>
    <s v="Contribution of Speckle Tracking to Estimation of Pulmonary Hypertension by Standard Doppler Echocardiography in Patients with Systemic Sclerosis and MCTD"/>
    <x v="5"/>
    <s v="3.2 Clinical medicine"/>
    <s v="Rheumatology"/>
    <x v="0"/>
    <x v="1"/>
    <n v="0"/>
    <n v="0"/>
    <n v="1"/>
    <n v="0"/>
    <n v="0"/>
    <n v="0"/>
  </r>
  <r>
    <s v="VŠ"/>
    <s v="Ministerstvo školství, mládeže a tělovýchovy"/>
    <n v="61989592"/>
    <x v="110"/>
    <s v="Univerzita Palackého v Olomouci/Lékařská fakulta"/>
    <n v="192003961"/>
    <s v="C"/>
    <s v="Společenská relevance"/>
    <s v="Schovánek, Jan;Pacák, Karel"/>
    <s v="Pheochromocytoma"/>
    <x v="5"/>
    <s v="3.2 Clinical medicine"/>
    <s v="General and internal medicine"/>
    <x v="0"/>
    <x v="1"/>
    <n v="0"/>
    <n v="0"/>
    <n v="1"/>
    <n v="0"/>
    <n v="0"/>
    <n v="0"/>
  </r>
  <r>
    <s v="VŠ"/>
    <s v="Ministerstvo školství, mládeže a tělovýchovy"/>
    <n v="61989592"/>
    <x v="110"/>
    <s v="Univerzita Palackého v Olomouci/Lékařská fakulta"/>
    <n v="191903426"/>
    <s v="J"/>
    <s v="Přínos k poznání"/>
    <s v="Kultan, Juraj;Kolek, Vítězslav"/>
    <s v="Neinvazivní detekce karcinomu plic"/>
    <x v="5"/>
    <s v="3.2 Clinical medicine"/>
    <s v="Respiratory systems"/>
    <x v="0"/>
    <x v="2"/>
    <n v="0"/>
    <n v="0"/>
    <n v="0"/>
    <n v="1"/>
    <n v="0"/>
    <n v="0"/>
  </r>
  <r>
    <s v="VŠ"/>
    <s v="Ministerstvo školství, mládeže a tělovýchovy"/>
    <n v="61989592"/>
    <x v="110"/>
    <s v="Univerzita Palackého v Olomouci/Lékařská fakulta"/>
    <n v="191903449"/>
    <s v="B"/>
    <s v="Přínos k poznání"/>
    <s v="Bouchalová, Kateřina;Hajdúch, Marián;Bouchal, Jan;Hlobilková, Alice;Houdová Megová, Magdalena;Hudcová, Magdalena;Koudeláková, Vladimíra;Medalová, Jiřina;Srovnal, Josef;Trojanec, Radek"/>
    <s v="Prediktivní a prognostická onkologie"/>
    <x v="5"/>
    <s v="3.2 Clinical medicine"/>
    <s v="-"/>
    <x v="0"/>
    <x v="2"/>
    <n v="0"/>
    <n v="0"/>
    <n v="0"/>
    <n v="1"/>
    <n v="0"/>
    <n v="0"/>
  </r>
  <r>
    <s v="VŠ"/>
    <s v="Ministerstvo školství, mládeže a tělovýchovy"/>
    <n v="61989592"/>
    <x v="110"/>
    <s v="Univerzita Palackého v Olomouci/Lékařská fakulta"/>
    <n v="191936085"/>
    <s v="J"/>
    <s v="Přínos k poznání"/>
    <s v="Henzlová, Lenka;Koranda, Pavel;Papajík, Tomáš"/>
    <s v="Role 18F-FDG PET/CT při stážování a hodnocení léčebné odpovědi u agresivních forem maligních lymfomů"/>
    <x v="5"/>
    <s v="3.2 Clinical medicine"/>
    <s v="Oncology"/>
    <x v="0"/>
    <x v="2"/>
    <n v="0"/>
    <n v="0"/>
    <n v="0"/>
    <n v="1"/>
    <n v="0"/>
    <n v="0"/>
  </r>
  <r>
    <s v="VŠ"/>
    <s v="Ministerstvo školství, mládeže a tělovýchovy"/>
    <n v="61989592"/>
    <x v="110"/>
    <s v="Univerzita Palackého v Olomouci/Lékařská fakulta"/>
    <n v="191936141"/>
    <s v="J"/>
    <s v="Přínos k poznání"/>
    <s v="Kudláčková, Šárka;Král, Milan;Koranda, Pavel;Študent, Vladimír"/>
    <s v="18-F cholin PET CT v primodiagnostice karcinomu prostaty"/>
    <x v="5"/>
    <s v="3.2 Clinical medicine"/>
    <s v="Urology and nephrology"/>
    <x v="0"/>
    <x v="2"/>
    <n v="0"/>
    <n v="0"/>
    <n v="0"/>
    <n v="1"/>
    <n v="0"/>
    <n v="0"/>
  </r>
  <r>
    <s v="VŠ"/>
    <s v="Ministerstvo školství, mládeže a tělovýchovy"/>
    <n v="61989592"/>
    <x v="110"/>
    <s v="Univerzita Palackého v Olomouci/Lékařská fakulta"/>
    <n v="191936156"/>
    <s v="B"/>
    <s v="Přínos k poznání"/>
    <s v="Musil, Dalibor;Herman, Jiří;Hofírek, Ivo;Kachlík, David"/>
    <s v="Ultrazvukové vyšetření žil dolních končetin"/>
    <x v="5"/>
    <s v="3.2 Clinical medicine"/>
    <s v="Other clinical medicine subjects"/>
    <x v="0"/>
    <x v="2"/>
    <n v="0"/>
    <n v="0"/>
    <n v="0"/>
    <n v="1"/>
    <n v="0"/>
    <n v="0"/>
  </r>
  <r>
    <s v="VŠ"/>
    <s v="Ministerstvo školství, mládeže a tělovýchovy"/>
    <n v="61989592"/>
    <x v="110"/>
    <s v="Univerzita Palackého v Olomouci/Lékařská fakulta"/>
    <n v="191936169"/>
    <s v="B"/>
    <s v="Přínos k poznání"/>
    <s v="Kolek, Vítězslav;Vágnerová, Iva;Kolář, Milan;Kopřiva, František;Stárek, Ivo"/>
    <s v="Kapesní průvodce ambulantní léčbou respirační infekcí"/>
    <x v="5"/>
    <s v="3.2 Clinical medicine"/>
    <s v="Respiratory systems"/>
    <x v="0"/>
    <x v="2"/>
    <n v="0"/>
    <n v="0"/>
    <n v="0"/>
    <n v="1"/>
    <n v="0"/>
    <n v="0"/>
  </r>
  <r>
    <s v="VŠ"/>
    <s v="Ministerstvo školství, mládeže a tělovýchovy"/>
    <n v="61989592"/>
    <x v="110"/>
    <s v="Univerzita Palackého v Olomouci/Lékařská fakulta"/>
    <n v="192003771"/>
    <s v="J"/>
    <s v="Společenská relevance"/>
    <s v="Horák, Pavel;Skácelová, Martina;Kazi, Ahmed Mustafa"/>
    <s v="Role of strontium ranelate in the therapy of osteoporosis"/>
    <x v="5"/>
    <s v="3.2 Clinical medicine"/>
    <s v="General and internal medicine"/>
    <x v="0"/>
    <x v="2"/>
    <n v="0"/>
    <n v="0"/>
    <n v="0"/>
    <n v="1"/>
    <n v="0"/>
    <n v="0"/>
  </r>
  <r>
    <s v="VŠ"/>
    <s v="Ministerstvo školství, mládeže a tělovýchovy"/>
    <n v="61989592"/>
    <x v="110"/>
    <s v="Univerzita Palackého v Olomouci/Lékařská fakulta"/>
    <n v="191936147"/>
    <s v="J"/>
    <s v="Přínos k poznání"/>
    <s v="Stejskal, David;Karpíšek, Michal;Krejčí, Gabriela;Václavík, Jan;Švesták, Marek"/>
    <s v="Perilipin-2: A new prospective biomarker for the diagnosis of acute myocardial ischemia"/>
    <x v="5"/>
    <s v="3.2 Clinical medicine"/>
    <s v="Cardiac and Cardiovascular systems"/>
    <x v="0"/>
    <x v="3"/>
    <n v="0"/>
    <n v="0"/>
    <n v="0"/>
    <n v="0"/>
    <n v="1"/>
    <n v="0"/>
  </r>
  <r>
    <s v="VŠ"/>
    <s v="Ministerstvo školství, mládeže a tělovýchovy"/>
    <n v="61989592"/>
    <x v="110"/>
    <s v="Univerzita Palackého v Olomouci/Lékařská fakulta"/>
    <n v="191936229"/>
    <s v="J"/>
    <s v="Přínos k poznání"/>
    <s v="Nour, Amira;Azar, Basel;Rabata, Anas;Manadili, Ahmad"/>
    <s v="The Effect of Amygdalin in the Treatment of Squamous Cell Carcinoma induced in the Buccal Pouch of Golden Syrian Hamster"/>
    <x v="5"/>
    <s v="3.2 Clinical medicine"/>
    <s v="-"/>
    <x v="0"/>
    <x v="3"/>
    <n v="0"/>
    <n v="0"/>
    <n v="0"/>
    <n v="0"/>
    <n v="1"/>
    <n v="0"/>
  </r>
  <r>
    <s v="VŠ"/>
    <s v="Ministerstvo školství, mládeže a tělovýchovy"/>
    <n v="61989592"/>
    <x v="110"/>
    <s v="Univerzita Palackého v Olomouci/Fakulta tělesné kultury"/>
    <n v="191879194"/>
    <s v="B"/>
    <s v="Přínos k poznání"/>
    <s v="Neuls, Filip;Frömel, Karel"/>
    <s v="Pohybová aktivita a sportovní preference adolescentek"/>
    <x v="5"/>
    <s v="3.3 Health sciences"/>
    <s v="Sport and fitness sciences"/>
    <x v="0"/>
    <x v="0"/>
    <n v="0"/>
    <n v="1"/>
    <n v="0"/>
    <n v="0"/>
    <n v="0"/>
    <n v="0"/>
  </r>
  <r>
    <s v="VŠ"/>
    <s v="Ministerstvo školství, mládeže a tělovýchovy"/>
    <n v="61989592"/>
    <x v="110"/>
    <s v="Univerzita Palackého v Olomouci/Fakulta tělesné kultury"/>
    <n v="191964786"/>
    <s v="B"/>
    <s v="Přínos k poznání"/>
    <s v="Sigmund, Erik;Sigmundová, Dagmar"/>
    <s v="Parent-child physical activity, sedentary behaviour, and obesity"/>
    <x v="5"/>
    <s v="3.3 Health sciences"/>
    <s v="Sport and fitness sciences"/>
    <x v="0"/>
    <x v="0"/>
    <n v="0"/>
    <n v="1"/>
    <n v="0"/>
    <n v="0"/>
    <n v="0"/>
    <n v="0"/>
  </r>
  <r>
    <s v="VŠ"/>
    <s v="Ministerstvo školství, mládeže a tělovýchovy"/>
    <n v="61989592"/>
    <x v="110"/>
    <s v="Univerzita Palackého v Olomouci/Fakulta tělesné kultury"/>
    <n v="191964789"/>
    <s v="B"/>
    <s v="Přínos k poznání"/>
    <s v="Bizovská, Lucia;Janura, Miroslav;Míková, Marcela;Svoboda, Zdeněk"/>
    <s v="Rovnováha a možnosti jejího hodnocení"/>
    <x v="5"/>
    <s v="3.3 Health sciences"/>
    <s v="Sport and fitness sciences"/>
    <x v="0"/>
    <x v="1"/>
    <n v="0"/>
    <n v="0"/>
    <n v="1"/>
    <n v="0"/>
    <n v="0"/>
    <n v="0"/>
  </r>
  <r>
    <s v="VŠ"/>
    <s v="Ministerstvo školství, mládeže a tělovýchovy"/>
    <n v="61989592"/>
    <x v="110"/>
    <s v="Univerzita Palackého v Olomouci/Fakulta tělesné kultury"/>
    <n v="192006716"/>
    <s v="B"/>
    <s v="Společenská relevance"/>
    <s v="Dostálová, Iva;Sigmund, Martin"/>
    <s v="Pohybový systém"/>
    <x v="5"/>
    <s v="3.3 Health sciences"/>
    <s v="Sport and fitness sciences"/>
    <x v="0"/>
    <x v="1"/>
    <n v="0"/>
    <n v="0"/>
    <n v="1"/>
    <n v="0"/>
    <n v="0"/>
    <n v="0"/>
  </r>
  <r>
    <s v="VŠ"/>
    <s v="Ministerstvo školství, mládeže a tělovýchovy"/>
    <n v="61989592"/>
    <x v="110"/>
    <s v="Univerzita Palackého v Olomouci/Fakulta tělesné kultury"/>
    <n v="192006770"/>
    <s v="B"/>
    <s v="Přínos k poznání"/>
    <s v="Botek, Michal;Krejčí, Jakub;McKune, Andrew"/>
    <s v="Variabilita srdeční frekvence v tréninkovém procesj: historie, současnost a perspektiva"/>
    <x v="5"/>
    <s v="3.3 Health sciences"/>
    <s v="Sport and fitness sciences"/>
    <x v="0"/>
    <x v="1"/>
    <n v="0"/>
    <n v="0"/>
    <n v="1"/>
    <n v="0"/>
    <n v="0"/>
    <n v="0"/>
  </r>
  <r>
    <s v="VŠ"/>
    <s v="Ministerstvo školství, mládeže a tělovýchovy"/>
    <n v="61989592"/>
    <x v="110"/>
    <s v="Univerzita Palackého v Olomouci/Fakulta zdravotnických věd"/>
    <n v="192046266"/>
    <s v="B"/>
    <s v="Společenská relevance"/>
    <s v="Hubáček, Petr;Filipčíková, Radka;Labonková, Monika;Bezdičková, Marcela"/>
    <s v="Efektivní systém třídění nemocných a zraněných"/>
    <x v="5"/>
    <s v="3.3 Health sciences"/>
    <s v="Nursing"/>
    <x v="0"/>
    <x v="1"/>
    <n v="0"/>
    <n v="0"/>
    <n v="1"/>
    <n v="0"/>
    <n v="0"/>
    <n v="0"/>
  </r>
  <r>
    <s v="VŠ"/>
    <s v="Ministerstvo školství, mládeže a tělovýchovy"/>
    <n v="61989592"/>
    <x v="110"/>
    <s v="Univerzita Palackého v Olomouci/Lékařská fakulta"/>
    <n v="191935970"/>
    <s v="J"/>
    <s v="Přínos k poznání"/>
    <s v="Ivanová, Kateřina;Olecká, Ivana;Dobiáš, Martin;Hrubá, Kateřina;Juríčková, Lubica;Hanák, Přemysl;Ondra, Peter"/>
    <s v="The analysis of autopsy reports of children who died within one year of life in Olomouc and Zlín regions - possible association of health literacy of mothers with a diagnosis of SIDS"/>
    <x v="5"/>
    <s v="3.3 Health sciences"/>
    <s v="-"/>
    <x v="0"/>
    <x v="1"/>
    <n v="0"/>
    <n v="0"/>
    <n v="1"/>
    <n v="0"/>
    <n v="0"/>
    <n v="0"/>
  </r>
  <r>
    <s v="VŠ"/>
    <s v="Ministerstvo školství, mládeže a tělovýchovy"/>
    <n v="61989592"/>
    <x v="110"/>
    <s v="Univerzita Palackého v Olomouci/Fakulta zdravotnických věd"/>
    <n v="192046267"/>
    <s v="N"/>
    <s v="Společenská relevance"/>
    <s v="Hubáček, Petr;Filipčíková, Radka"/>
    <s v="Metodika třídění zraněných v přednemocniční a nemocniční péči při mimořádné události"/>
    <x v="5"/>
    <s v="3.3 Health sciences"/>
    <s v="Nursing"/>
    <x v="0"/>
    <x v="2"/>
    <n v="0"/>
    <n v="0"/>
    <n v="0"/>
    <n v="1"/>
    <n v="0"/>
    <n v="0"/>
  </r>
  <r>
    <s v="VŠ"/>
    <s v="Ministerstvo školství, mládeže a tělovýchovy"/>
    <n v="61989592"/>
    <x v="110"/>
    <s v="Univerzita Palackého v Olomouci/Fakulta zdravotnických věd"/>
    <n v="192046269"/>
    <s v="N"/>
    <s v="Společenská relevance"/>
    <s v="Hubáček, Petr;Filipčíková, Radka"/>
    <s v="Metodika třídění nemocných a zraněných v přednemocniční a nemocniční péči"/>
    <x v="5"/>
    <s v="3.3 Health sciences"/>
    <s v="Nursing"/>
    <x v="0"/>
    <x v="2"/>
    <n v="0"/>
    <n v="0"/>
    <n v="0"/>
    <n v="1"/>
    <n v="0"/>
    <n v="0"/>
  </r>
  <r>
    <s v="VŠ"/>
    <s v="Ministerstvo školství, mládeže a tělovýchovy"/>
    <n v="61989592"/>
    <x v="110"/>
    <s v="Univerzita Palackého v Olomouci/Filozofická fakulta"/>
    <n v="191936580"/>
    <s v="B"/>
    <s v="Přínos k poznání"/>
    <s v="Seitl, Martin;Lečbych, Martin"/>
    <s v="Lidská pohybová determinanta v Rorschachově metodě"/>
    <x v="4"/>
    <s v="5.1 Psychology and cognitive sciences"/>
    <s v="Cognitive sciences"/>
    <x v="0"/>
    <x v="0"/>
    <n v="0"/>
    <n v="1"/>
    <n v="0"/>
    <n v="0"/>
    <n v="0"/>
    <n v="0"/>
  </r>
  <r>
    <s v="VŠ"/>
    <s v="Ministerstvo školství, mládeže a tělovýchovy"/>
    <n v="61989592"/>
    <x v="110"/>
    <s v="Univerzita Palackého v Olomouci/Pedagogická fakulta"/>
    <n v="191964750"/>
    <s v="C"/>
    <s v="Společenská relevance"/>
    <s v="Vitásková, Kateřina;Kytnarová, Lucie"/>
    <s v="The Role of Speech and Language Therapist in Autism Spectrum Disorders Intervention – An Inclusive Approach"/>
    <x v="4"/>
    <s v="5.1 Psychology and cognitive sciences"/>
    <s v="Psychology, special (including therapy for learning, speech, hearing, visual and other physical and mental disabilities);"/>
    <x v="0"/>
    <x v="0"/>
    <n v="0"/>
    <n v="1"/>
    <n v="0"/>
    <n v="0"/>
    <n v="0"/>
    <n v="0"/>
  </r>
  <r>
    <s v="VŠ"/>
    <s v="Ministerstvo školství, mládeže a tělovýchovy"/>
    <n v="61989592"/>
    <x v="110"/>
    <s v="Univerzita Palackého v Olomouci/Pedagogická fakulta"/>
    <n v="192006643"/>
    <s v="B"/>
    <s v="Společenská relevance"/>
    <s v="Šmelová, Eva;Souralová, Eva;Petrová, Alena;Ludíková, Libuše;Plevová, Irena;Pastieriková, Lucia;Regec, Vojtech;Vavrdová, Alena;Langer, Jiří;Provázková Stolinská, Dominika;Kozáková, Zdeňka;Rašková, Miluše;Miklánková, Ludmila;Fasnerová, Martina;Petrová, Jitk"/>
    <s v="Social aspects of elementary school inclusion in the context of international research"/>
    <x v="4"/>
    <s v="5.1 Psychology and cognitive sciences"/>
    <s v="Psychology (including human - machine relations)"/>
    <x v="0"/>
    <x v="0"/>
    <n v="0"/>
    <n v="1"/>
    <n v="0"/>
    <n v="0"/>
    <n v="0"/>
    <n v="0"/>
  </r>
  <r>
    <s v="VŠ"/>
    <s v="Ministerstvo školství, mládeže a tělovýchovy"/>
    <n v="61989592"/>
    <x v="110"/>
    <s v="Univerzita Palackého v Olomouci/Filozofická fakulta"/>
    <n v="191992467"/>
    <s v="N"/>
    <s v="Společenská relevance"/>
    <s v="Hamerníková, Veronika;Šucha, Matúš;Viktorová, Lucie;Plíhal, Jiří;Mazalová, Romana;Risser, Ralf;Vtípil, Zdeněk"/>
    <s v="Metodika pro výcvik a vzdělávání řidičů v oblasti užívání asistenčních systémů ve vozidlech"/>
    <x v="4"/>
    <s v="5.1 Psychology and cognitive sciences"/>
    <s v="Psychology (including human - machine relations)"/>
    <x v="0"/>
    <x v="1"/>
    <n v="0"/>
    <n v="0"/>
    <n v="1"/>
    <n v="0"/>
    <n v="0"/>
    <n v="0"/>
  </r>
  <r>
    <s v="VŠ"/>
    <s v="Ministerstvo školství, mládeže a tělovýchovy"/>
    <n v="61989592"/>
    <x v="110"/>
    <s v="Univerzita Palackého v Olomouci/Filozofická fakulta"/>
    <n v="192004517"/>
    <s v="B"/>
    <s v="Společenská relevance"/>
    <s v="Obereignerů, Radko;Orel, Miroslav;Mentel, Andrej;Vohradská, Renata"/>
    <s v="Sebepojetí dětí a adolescentů"/>
    <x v="4"/>
    <s v="5.1 Psychology and cognitive sciences"/>
    <s v="Psychology (including human - machine relations)"/>
    <x v="0"/>
    <x v="1"/>
    <n v="0"/>
    <n v="0"/>
    <n v="1"/>
    <n v="0"/>
    <n v="0"/>
    <n v="0"/>
  </r>
  <r>
    <s v="VŠ"/>
    <s v="Ministerstvo školství, mládeže a tělovýchovy"/>
    <n v="61989592"/>
    <x v="110"/>
    <s v="Univerzita Palackého v Olomouci/Filozofická fakulta"/>
    <n v="192004769"/>
    <s v="B"/>
    <s v="Společenská relevance"/>
    <s v="Dolejš, Martin;Orel, Miroslav"/>
    <s v="Rizikové chování u adolescentů a impulzivita jako prediktor tohoto chování"/>
    <x v="4"/>
    <s v="5.1 Psychology and cognitive sciences"/>
    <s v="Psychology (including human - machine relations)"/>
    <x v="0"/>
    <x v="1"/>
    <n v="0"/>
    <n v="0"/>
    <n v="1"/>
    <n v="0"/>
    <n v="0"/>
    <n v="0"/>
  </r>
  <r>
    <s v="VŠ"/>
    <s v="Ministerstvo školství, mládeže a tělovýchovy"/>
    <n v="61989592"/>
    <x v="110"/>
    <s v="Univerzita Palackého v Olomouci/Filozofická fakulta"/>
    <n v="192005023"/>
    <s v="C"/>
    <s v="Společenská relevance"/>
    <s v="Slezáčková, Alena;Sobotková, Irena"/>
    <s v="Family resilience: Positive psychology approach to healthy family functioning"/>
    <x v="4"/>
    <s v="5.1 Psychology and cognitive sciences"/>
    <s v="Psychology (including human - machine relations)"/>
    <x v="0"/>
    <x v="1"/>
    <n v="0"/>
    <n v="0"/>
    <n v="1"/>
    <n v="0"/>
    <n v="0"/>
    <n v="0"/>
  </r>
  <r>
    <s v="VŠ"/>
    <s v="Ministerstvo školství, mládeže a tělovýchovy"/>
    <n v="61989592"/>
    <x v="110"/>
    <s v="Univerzita Palackého v Olomouci/Cyrilometodějská teologická fakulta"/>
    <n v="191964465"/>
    <s v="B"/>
    <s v="Přínos k poznání"/>
    <s v="Mikoška, Petr;Novák, Lukáš"/>
    <s v="Jak současná věda objevuje empatii. Transdisciplinární pohled na klíč k lidské duši"/>
    <x v="4"/>
    <s v="5.1 Psychology and cognitive sciences"/>
    <s v="Psychology (including human - machine relations)"/>
    <x v="0"/>
    <x v="2"/>
    <n v="0"/>
    <n v="0"/>
    <n v="0"/>
    <n v="1"/>
    <n v="0"/>
    <n v="0"/>
  </r>
  <r>
    <s v="VŠ"/>
    <s v="Ministerstvo školství, mládeže a tělovýchovy"/>
    <n v="61989592"/>
    <x v="110"/>
    <s v="Univerzita Palackého v Olomouci/Cyrilometodějská teologická fakulta"/>
    <n v="191964481"/>
    <s v="B"/>
    <s v="Přínos k poznání"/>
    <s v="Smékal, Vladimír"/>
    <s v="Psychologie duchovního života"/>
    <x v="4"/>
    <s v="5.1 Psychology and cognitive sciences"/>
    <s v="Psychology (including human - machine relations)"/>
    <x v="0"/>
    <x v="2"/>
    <n v="0"/>
    <n v="0"/>
    <n v="0"/>
    <n v="1"/>
    <n v="0"/>
    <n v="0"/>
  </r>
  <r>
    <s v="VŠ"/>
    <s v="Ministerstvo školství, mládeže a tělovýchovy"/>
    <n v="61989592"/>
    <x v="110"/>
    <s v="Univerzita Palackého v Olomouci/Fakulta zdravotnických věd"/>
    <n v="191936303"/>
    <s v="J"/>
    <s v="Přínos k poznání"/>
    <s v="Vévodová, Šárka;Ročková, Šárka;Kozáková, Radka;Dobešová Cakirpaloglu, Simona;Kisvetrová, Helena;Vévoda, Jiří"/>
    <s v="Compingové strategie a jejich vztah k syndromu vyhoření u onkologických sester"/>
    <x v="4"/>
    <s v="5.1 Psychology and cognitive sciences"/>
    <s v="Psychology (including human - machine relations)"/>
    <x v="0"/>
    <x v="2"/>
    <n v="0"/>
    <n v="0"/>
    <n v="0"/>
    <n v="1"/>
    <n v="0"/>
    <n v="0"/>
  </r>
  <r>
    <s v="VŠ"/>
    <s v="Ministerstvo školství, mládeže a tělovýchovy"/>
    <n v="61989592"/>
    <x v="110"/>
    <s v="Univerzita Palackého v Olomouci/Filozofická fakulta"/>
    <n v="191880145"/>
    <s v="B"/>
    <s v="Přínos k poznání"/>
    <s v="Cakirpaloglu, Panajotis;Šmahaj, Jan;Dobešová Cakirpaloglu, Simona;Zielina, Martin"/>
    <s v="Šikana na pracovišti v České republice. Teorie, výzkum a praxe."/>
    <x v="4"/>
    <s v="5.1 Psychology and cognitive sciences"/>
    <s v="Cognitive sciences"/>
    <x v="0"/>
    <x v="2"/>
    <n v="0"/>
    <n v="0"/>
    <n v="0"/>
    <n v="1"/>
    <n v="0"/>
    <n v="0"/>
  </r>
  <r>
    <s v="VŠ"/>
    <s v="Ministerstvo školství, mládeže a tělovýchovy"/>
    <n v="61989592"/>
    <x v="110"/>
    <s v="Univerzita Palackého v Olomouci/Filozofická fakulta"/>
    <n v="191936490"/>
    <s v="M"/>
    <s v="Přínos k poznání"/>
    <s v="Dolejš, Martin;Maierová, Eva;Viktorová, Lucie;Vavrysová, Lucie;Charvát, Miroslav;Hosáková, Kristýna;Skopal, Ondřej;Suchá, Jaroslava;Krám, Tomáš;Střelec, Jan;Skopalová, Kateřina;Ambrožová, Tereza"/>
    <s v="PhD existence 6 Výzkum /vs./- praxe česko- slovenská psychologická konference (nejen) pro doktorandy a o doktorandech"/>
    <x v="4"/>
    <s v="5.1 Psychology and cognitive sciences"/>
    <s v="Psychology, special (including therapy for learning, speech, hearing, visual and other physical and mental disabilities);"/>
    <x v="0"/>
    <x v="2"/>
    <n v="0"/>
    <n v="0"/>
    <n v="0"/>
    <n v="1"/>
    <n v="0"/>
    <n v="0"/>
  </r>
  <r>
    <s v="VŠ"/>
    <s v="Ministerstvo školství, mládeže a tělovýchovy"/>
    <n v="61989592"/>
    <x v="110"/>
    <s v="Univerzita Palackého v Olomouci/Filozofická fakulta"/>
    <n v="191936513"/>
    <s v="B"/>
    <s v="Přínos k poznání"/>
    <s v="Procházka, Roman"/>
    <s v="Psychofyziologické souvislosti temperamentu"/>
    <x v="4"/>
    <s v="5.1 Psychology and cognitive sciences"/>
    <s v="Psychology, special (including therapy for learning, speech, hearing, visual and other physical and mental disabilities);"/>
    <x v="0"/>
    <x v="2"/>
    <n v="0"/>
    <n v="0"/>
    <n v="0"/>
    <n v="1"/>
    <n v="0"/>
    <n v="0"/>
  </r>
  <r>
    <s v="VŠ"/>
    <s v="Ministerstvo školství, mládeže a tělovýchovy"/>
    <n v="61989592"/>
    <x v="110"/>
    <s v="Univerzita Palackého v Olomouci/Filozofická fakulta"/>
    <n v="192004507"/>
    <s v="O"/>
    <s v="Společenská relevance"/>
    <s v="Čerešník, Michal;Dolejš, Martin;Skopal, Ondřej"/>
    <s v="Škála úzkostnosti Dolejš a Skopal (SUDS) Príručka pre prax - slovensky"/>
    <x v="4"/>
    <s v="5.1 Psychology and cognitive sciences"/>
    <s v="Psychology (including human - machine relations)"/>
    <x v="0"/>
    <x v="2"/>
    <n v="0"/>
    <n v="0"/>
    <n v="0"/>
    <n v="1"/>
    <n v="0"/>
    <n v="0"/>
  </r>
  <r>
    <s v="VŠ"/>
    <s v="Ministerstvo školství, mládeže a tělovýchovy"/>
    <n v="61989592"/>
    <x v="110"/>
    <s v="Univerzita Palackého v Olomouci/Pedagogická fakulta"/>
    <n v="191879210"/>
    <s v="B"/>
    <s v="Přínos k poznání"/>
    <s v="Regec, Vojtech"/>
    <s v="Hodnotenie e-Prístupnosti v kontexte zrakového postihnutia na vysokých školách v Českej a Slovenskej republike"/>
    <x v="4"/>
    <s v="5.3 Education"/>
    <s v="Education, special (to gifted persons, those with learning disabilities)"/>
    <x v="0"/>
    <x v="0"/>
    <n v="0"/>
    <n v="1"/>
    <n v="0"/>
    <n v="0"/>
    <n v="0"/>
    <n v="0"/>
  </r>
  <r>
    <s v="VŠ"/>
    <s v="Ministerstvo školství, mládeže a tělovýchovy"/>
    <n v="61989592"/>
    <x v="110"/>
    <s v="Univerzita Palackého v Olomouci/Pedagogická fakulta"/>
    <n v="192006359"/>
    <s v="B"/>
    <s v="Společenská relevance"/>
    <s v="Kunhartová, Monika;Potměšil, Miloň;Potměšilová, Petra"/>
    <s v="Náročné otcovství - být otcem dítěte s postižením"/>
    <x v="4"/>
    <s v="5.3 Education"/>
    <s v="Education, special (to gifted persons, those with learning disabilities)"/>
    <x v="0"/>
    <x v="0"/>
    <n v="0"/>
    <n v="1"/>
    <n v="0"/>
    <n v="0"/>
    <n v="0"/>
    <n v="0"/>
  </r>
  <r>
    <s v="VŠ"/>
    <s v="Ministerstvo školství, mládeže a tělovýchovy"/>
    <n v="61989592"/>
    <x v="110"/>
    <s v="Univerzita Palackého v Olomouci/Pedagogická fakulta"/>
    <n v="192006380"/>
    <s v="C"/>
    <s v="Přínos k poznání"/>
    <s v="Šobáňová, Petra;Jiroutová, Jana;Lažová, Jolana"/>
    <s v="New Ways in Education through Art: The Research into Mobile Applications in the Museums and Galleries in the Czech Republic and Abroad"/>
    <x v="4"/>
    <s v="5.3 Education"/>
    <s v="Education, general; including training, pedagogy, didactics [and education systems]"/>
    <x v="0"/>
    <x v="0"/>
    <n v="0"/>
    <n v="1"/>
    <n v="0"/>
    <n v="0"/>
    <n v="0"/>
    <n v="0"/>
  </r>
  <r>
    <s v="VŠ"/>
    <s v="Ministerstvo školství, mládeže a tělovýchovy"/>
    <n v="61989592"/>
    <x v="110"/>
    <s v="Univerzita Palackého v Olomouci/Pedagogická fakulta"/>
    <n v="192006472"/>
    <s v="B"/>
    <s v="Společenská relevance"/>
    <s v="Chudý, Štefan"/>
    <s v="Typology and Resolution of Educational Situations"/>
    <x v="4"/>
    <s v="5.3 Education"/>
    <s v="Education, general; including training, pedagogy, didactics [and education systems]"/>
    <x v="0"/>
    <x v="0"/>
    <n v="0"/>
    <n v="1"/>
    <n v="0"/>
    <n v="0"/>
    <n v="0"/>
    <n v="0"/>
  </r>
  <r>
    <s v="VŠ"/>
    <s v="Ministerstvo školství, mládeže a tělovýchovy"/>
    <n v="61989592"/>
    <x v="110"/>
    <s v="Univerzita Palackého v Olomouci/Fakulta tělesné kultury"/>
    <n v="191939112"/>
    <s v="B"/>
    <s v="Přínos k poznání"/>
    <s v="Vašíčková, Jana"/>
    <s v="Physical literacy in the Czech Republic"/>
    <x v="4"/>
    <s v="5.3 Education"/>
    <s v="Education, general; including training, pedagogy, didactics [and education systems]"/>
    <x v="0"/>
    <x v="1"/>
    <n v="0"/>
    <n v="0"/>
    <n v="1"/>
    <n v="0"/>
    <n v="0"/>
    <n v="0"/>
  </r>
  <r>
    <s v="VŠ"/>
    <s v="Ministerstvo školství, mládeže a tělovýchovy"/>
    <n v="61989592"/>
    <x v="110"/>
    <s v="Univerzita Palackého v Olomouci/Pedagogická fakulta"/>
    <n v="191879198"/>
    <s v="B"/>
    <s v="Přínos k poznání"/>
    <s v="Vala, Jaroslav"/>
    <s v="Poetry as a learning task"/>
    <x v="4"/>
    <s v="5.3 Education"/>
    <s v="Education, general; including training, pedagogy, didactics [and education systems]"/>
    <x v="0"/>
    <x v="1"/>
    <n v="0"/>
    <n v="0"/>
    <n v="1"/>
    <n v="0"/>
    <n v="0"/>
    <n v="0"/>
  </r>
  <r>
    <s v="VŠ"/>
    <s v="Ministerstvo školství, mládeže a tělovýchovy"/>
    <n v="61989592"/>
    <x v="110"/>
    <s v="Univerzita Palackého v Olomouci/Pedagogická fakulta"/>
    <n v="192006396"/>
    <s v="V"/>
    <s v="Společenská relevance"/>
    <s v="Kopecký, Kamil;Szotkowski, René"/>
    <s v="Sexting a rizikové seznamování českých dětí v kyberprostoru"/>
    <x v="4"/>
    <s v="5.3 Education"/>
    <s v="Education, general; including training, pedagogy, didactics [and education systems]"/>
    <x v="0"/>
    <x v="1"/>
    <n v="0"/>
    <n v="0"/>
    <n v="1"/>
    <n v="0"/>
    <n v="0"/>
    <n v="0"/>
  </r>
  <r>
    <s v="VŠ"/>
    <s v="Ministerstvo školství, mládeže a tělovýchovy"/>
    <n v="61989592"/>
    <x v="110"/>
    <s v="Univerzita Palackého v Olomouci/Pedagogická fakulta"/>
    <n v="192006455"/>
    <s v="B"/>
    <s v="Společenská relevance"/>
    <s v="Dostál, Jiří;Hašková, Alena;Kožuchová, Mária;Kropáč, Jiří;Ďuriš, Milan;Honzíková, Jarmila;Částková, Pavlína;Žilková, Katarína;Stebila, Ján;Uhrinová, Miriam;Bendík, Miloš;Fadrhonc, Jan"/>
    <s v="Technické vzdělávání na základních školách v kontextu společenských a technologických změn"/>
    <x v="4"/>
    <s v="5.3 Education"/>
    <s v="Education, general; including training, pedagogy, didactics [and education systems]"/>
    <x v="0"/>
    <x v="1"/>
    <n v="0"/>
    <n v="0"/>
    <n v="1"/>
    <n v="0"/>
    <n v="0"/>
    <n v="0"/>
  </r>
  <r>
    <s v="VŠ"/>
    <s v="Ministerstvo školství, mládeže a tělovýchovy"/>
    <n v="61989592"/>
    <x v="110"/>
    <s v="Univerzita Palackého v Olomouci/Pedagogická fakulta"/>
    <n v="192006570"/>
    <s v="B"/>
    <s v="Společenská relevance"/>
    <s v="Polínek, Martin Dominik;Růžička, Michal;Valenta, Milan"/>
    <s v="Hra v terapii"/>
    <x v="4"/>
    <s v="5.3 Education"/>
    <s v="Education, special (to gifted persons, those with learning disabilities)"/>
    <x v="0"/>
    <x v="1"/>
    <n v="0"/>
    <n v="0"/>
    <n v="1"/>
    <n v="0"/>
    <n v="0"/>
    <n v="0"/>
  </r>
  <r>
    <s v="VŠ"/>
    <s v="Ministerstvo školství, mládeže a tělovýchovy"/>
    <n v="61989592"/>
    <x v="110"/>
    <s v="Univerzita Palackého v Olomouci/Pedagogická fakulta"/>
    <n v="192006692"/>
    <s v="B"/>
    <s v="Přínos k poznání"/>
    <s v="Vitásková, Kateřina;Dzidová, Lenka;Frič, Martin;Jehličková, Kateřina;Kučera, Martin;Kytnarová, Lucie;Machalová, Nikola;Melounová, Zuzana;Mironova Tabachová, Jana;Mlčáková, Renata;Nilius, Petr;Schwarzová, Lucie;Šimonová, Jana;Václavíková, Lucie"/>
    <s v="Výzkum poruch a odchylek komunikační schopnosti a orofaciálního systému z logopedického hlediska"/>
    <x v="4"/>
    <s v="5.3 Education"/>
    <s v="Education, special (to gifted persons, those with learning disabilities)"/>
    <x v="0"/>
    <x v="1"/>
    <n v="0"/>
    <n v="0"/>
    <n v="1"/>
    <n v="0"/>
    <n v="0"/>
    <n v="0"/>
  </r>
  <r>
    <s v="VŠ"/>
    <s v="Ministerstvo školství, mládeže a tělovýchovy"/>
    <n v="61989592"/>
    <x v="110"/>
    <s v="Univerzita Palackého v Olomouci/Pedagogická fakulta"/>
    <n v="191938774"/>
    <s v="B"/>
    <s v="Přínos k poznání"/>
    <s v="Fasnerová, Martina"/>
    <s v="Jednotažné lineární písmo v kontextu písařské gramotnosti"/>
    <x v="4"/>
    <s v="5.3 Education"/>
    <s v="Education, general; including training, pedagogy, didactics [and education systems]"/>
    <x v="0"/>
    <x v="2"/>
    <n v="0"/>
    <n v="0"/>
    <n v="0"/>
    <n v="1"/>
    <n v="0"/>
    <n v="0"/>
  </r>
  <r>
    <s v="VŠ"/>
    <s v="Ministerstvo školství, mládeže a tělovýchovy"/>
    <n v="61989592"/>
    <x v="110"/>
    <s v="Univerzita Palackého v Olomouci/Pedagogická fakulta"/>
    <n v="191938852"/>
    <s v="C"/>
    <s v="Přínos k poznání"/>
    <s v="Vala, Jaroslav;Doubová, Dominika"/>
    <s v="Básnický text v interpretaci ohniskové skupiny"/>
    <x v="4"/>
    <s v="5.3 Education"/>
    <s v="Education, general; including training, pedagogy, didactics [and education systems]"/>
    <x v="0"/>
    <x v="2"/>
    <n v="0"/>
    <n v="0"/>
    <n v="0"/>
    <n v="1"/>
    <n v="0"/>
    <n v="0"/>
  </r>
  <r>
    <s v="VŠ"/>
    <s v="Ministerstvo školství, mládeže a tělovýchovy"/>
    <n v="61989592"/>
    <x v="110"/>
    <s v="Univerzita Palackého v Olomouci/Pedagogická fakulta"/>
    <n v="191939045"/>
    <s v="C"/>
    <s v="Přínos k poznání"/>
    <s v="Šobáňová, Petra"/>
    <s v="Závěry výzkumu e-learningových produktů muzeí a diskuse"/>
    <x v="4"/>
    <s v="5.3 Education"/>
    <s v="Education, general; including training, pedagogy, didactics [and education systems]"/>
    <x v="0"/>
    <x v="2"/>
    <n v="0"/>
    <n v="0"/>
    <n v="0"/>
    <n v="1"/>
    <n v="0"/>
    <n v="0"/>
  </r>
  <r>
    <s v="VŠ"/>
    <s v="Ministerstvo školství, mládeže a tělovýchovy"/>
    <n v="61989592"/>
    <x v="110"/>
    <s v="Univerzita Palackého v Olomouci/Pedagogická fakulta"/>
    <n v="192006374"/>
    <s v="B"/>
    <s v="Společenská relevance"/>
    <s v="Klement, Milan;Dostál, Jiří;Kubrický, Jan;Bártek, Květoslav"/>
    <s v="ICT nástroje a učitelé: adorace či rezistence?"/>
    <x v="4"/>
    <s v="5.3 Education"/>
    <s v="Education, general; including training, pedagogy, didactics [and education systems]"/>
    <x v="0"/>
    <x v="2"/>
    <n v="0"/>
    <n v="0"/>
    <n v="0"/>
    <n v="1"/>
    <n v="0"/>
    <n v="0"/>
  </r>
  <r>
    <s v="VŠ"/>
    <s v="Ministerstvo školství, mládeže a tělovýchovy"/>
    <n v="61989592"/>
    <x v="110"/>
    <s v="Univerzita Palackého v Olomouci/Pedagogická fakulta"/>
    <n v="192006566"/>
    <s v="B"/>
    <s v="Společenská relevance"/>
    <s v="Dofková, Radka;Kvintová, Jana"/>
    <s v="Vnímání vlastní efektivity učitelů primárního vzdělávání: kvalitativní analýza matematické a didaktické připravenosti v pregraduální přípravě"/>
    <x v="4"/>
    <s v="5.3 Education"/>
    <s v="Education, general; including training, pedagogy, didactics [and education systems]"/>
    <x v="0"/>
    <x v="2"/>
    <n v="0"/>
    <n v="0"/>
    <n v="0"/>
    <n v="1"/>
    <n v="0"/>
    <n v="0"/>
  </r>
  <r>
    <s v="VŠ"/>
    <s v="Ministerstvo školství, mládeže a tělovýchovy"/>
    <n v="61989592"/>
    <x v="110"/>
    <s v="Univerzita Palackého v Olomouci/Pedagogická fakulta"/>
    <n v="191938761"/>
    <s v="V"/>
    <s v="Přínos k poznání"/>
    <s v="Kopecký, Kamil;Szotkowski, René"/>
    <s v="Národní výzkum kyberšikany učitelů"/>
    <x v="4"/>
    <s v="5.3 Education"/>
    <s v="Education, general; including training, pedagogy, didactics [and education systems]"/>
    <x v="0"/>
    <x v="3"/>
    <n v="0"/>
    <n v="0"/>
    <n v="0"/>
    <n v="0"/>
    <n v="1"/>
    <n v="0"/>
  </r>
  <r>
    <s v="VŠ"/>
    <s v="Ministerstvo školství, mládeže a tělovýchovy"/>
    <n v="61989592"/>
    <x v="110"/>
    <s v="Univerzita Palackého v Olomouci/Pedagogická fakulta"/>
    <n v="191938974"/>
    <s v="J"/>
    <s v="Přínos k poznání"/>
    <s v="Chráska, Miroslav;Janská, Lenka"/>
    <s v="Typology of 18-Year-Old Czech Grammar School Students by their Addiction to Computer Games"/>
    <x v="4"/>
    <s v="5.3 Education"/>
    <s v="Education, general; including training, pedagogy, didactics [and education systems]"/>
    <x v="0"/>
    <x v="3"/>
    <n v="0"/>
    <n v="0"/>
    <n v="0"/>
    <n v="0"/>
    <n v="1"/>
    <n v="0"/>
  </r>
  <r>
    <s v="VŠ"/>
    <s v="Ministerstvo školství, mládeže a tělovýchovy"/>
    <n v="61989592"/>
    <x v="110"/>
    <s v="Univerzita Palackého v Olomouci/Pedagogická fakulta"/>
    <n v="192006385"/>
    <s v="V"/>
    <s v="Společenská relevance"/>
    <s v="Kopecký, Kamil;Szotkowski, René"/>
    <s v="The Minecraft Phenomenon in the Czech Environment (Research Report). English Version"/>
    <x v="4"/>
    <s v="5.3 Education"/>
    <s v="Education, general; including training, pedagogy, didactics [and education systems]"/>
    <x v="0"/>
    <x v="3"/>
    <n v="0"/>
    <n v="0"/>
    <n v="0"/>
    <n v="0"/>
    <n v="1"/>
    <n v="0"/>
  </r>
  <r>
    <s v="VŠ"/>
    <s v="Ministerstvo školství, mládeže a tělovýchovy"/>
    <n v="61989592"/>
    <x v="110"/>
    <s v="Univerzita Palackého v Olomouci/Pedagogická fakulta"/>
    <n v="192006561"/>
    <s v="B"/>
    <s v="Přínos k poznání"/>
    <s v="Krahulcová, Kristýna;Čačková, Natália;Štěpánová, Bohdana"/>
    <s v="Využití dramaterapie na detoxikačním oddělení"/>
    <x v="4"/>
    <s v="5.3 Education"/>
    <s v="Education, special (to gifted persons, those with learning disabilities)"/>
    <x v="0"/>
    <x v="3"/>
    <n v="0"/>
    <n v="0"/>
    <n v="0"/>
    <n v="0"/>
    <n v="1"/>
    <n v="0"/>
  </r>
  <r>
    <s v="VŠ"/>
    <s v="Ministerstvo školství, mládeže a tělovýchovy"/>
    <n v="61989592"/>
    <x v="110"/>
    <s v="Univerzita Palackého v Olomouci/Pedagogická fakulta"/>
    <n v="192006582"/>
    <s v="B"/>
    <s v="Společenská relevance"/>
    <s v="Valenta, Milan;Krahulcová, Kristýna;Veitová, Lenka;Vávra, Jakub;Růžička, Michal;Pospíšil, Jiří"/>
    <s v="Dramaterapeutická intervence u osob se závislostí"/>
    <x v="4"/>
    <s v="5.3 Education"/>
    <s v="Education, special (to gifted persons, those with learning disabilities)"/>
    <x v="0"/>
    <x v="3"/>
    <n v="0"/>
    <n v="0"/>
    <n v="0"/>
    <n v="0"/>
    <n v="1"/>
    <n v="0"/>
  </r>
  <r>
    <s v="VŠ"/>
    <s v="Ministerstvo školství, mládeže a tělovýchovy"/>
    <n v="61989592"/>
    <x v="110"/>
    <s v="Univerzita Palackého v Olomouci/Cyrilometodějská teologická fakulta"/>
    <n v="191937644"/>
    <s v="B"/>
    <s v="Přínos k poznání"/>
    <s v="Šlechtová, Hana"/>
    <s v="Rodinná socializace na příkladu českých a francouzských rodin se třemi dětmi"/>
    <x v="4"/>
    <s v="5.4 Sociology"/>
    <s v="Social topics (Women´s and gender studies; Social issues; Family studies; Social work)"/>
    <x v="0"/>
    <x v="0"/>
    <n v="0"/>
    <n v="1"/>
    <n v="0"/>
    <n v="0"/>
    <n v="0"/>
    <n v="0"/>
  </r>
  <r>
    <s v="VŠ"/>
    <s v="Ministerstvo školství, mládeže a tělovýchovy"/>
    <n v="61989592"/>
    <x v="110"/>
    <s v="Univerzita Palackého v Olomouci/Filozofická fakulta"/>
    <n v="191880067"/>
    <s v="C"/>
    <s v="Přínos k poznání"/>
    <s v="Ryšavý, Dan;Čermák, Daniel"/>
    <s v="Political professionalization of county councillors in Europe"/>
    <x v="4"/>
    <s v="5.4 Sociology"/>
    <s v="Sociology"/>
    <x v="0"/>
    <x v="0"/>
    <n v="0"/>
    <n v="1"/>
    <n v="0"/>
    <n v="0"/>
    <n v="0"/>
    <n v="0"/>
  </r>
  <r>
    <s v="VŠ"/>
    <s v="Ministerstvo školství, mládeže a tělovýchovy"/>
    <n v="61989592"/>
    <x v="110"/>
    <s v="Univerzita Palackého v Olomouci/Filozofická fakulta"/>
    <n v="191880109"/>
    <s v="B"/>
    <s v="Přínos k poznání"/>
    <s v="Zich, František;Anýžová, Petra;Matějů, Petr;Roubal, Ondřej;Kubátová, Helena;Znebejánek, František"/>
    <s v="Konfrontace hodnot v pozdní modernitě: Česko a Hlučínsko v evropském kontextu"/>
    <x v="4"/>
    <s v="5.4 Sociology"/>
    <s v="Sociology"/>
    <x v="0"/>
    <x v="0"/>
    <n v="0"/>
    <n v="1"/>
    <n v="0"/>
    <n v="0"/>
    <n v="0"/>
    <n v="0"/>
  </r>
  <r>
    <s v="VŠ"/>
    <s v="Ministerstvo školství, mládeže a tělovýchovy"/>
    <n v="61989592"/>
    <x v="110"/>
    <s v="Univerzita Palackého v Olomouci/Filozofická fakulta"/>
    <n v="191936814"/>
    <s v="C"/>
    <s v="Přínos k poznání"/>
    <s v="Mildnerová, Kateřina"/>
    <s v="Obscene, diabolic and bloody fetishism. European conceptualisation of vodun through the history of Christian mission"/>
    <x v="4"/>
    <s v="5.4 Sociology"/>
    <s v="Antropology, ethnology"/>
    <x v="0"/>
    <x v="0"/>
    <n v="0"/>
    <n v="1"/>
    <n v="0"/>
    <n v="0"/>
    <n v="0"/>
    <n v="0"/>
  </r>
  <r>
    <s v="VŠ"/>
    <s v="Ministerstvo školství, mládeže a tělovýchovy"/>
    <n v="61989592"/>
    <x v="110"/>
    <s v="Univerzita Palackého v Olomouci/Přírodovědecká fakulta"/>
    <n v="191938108"/>
    <s v="C"/>
    <s v="Přínos k poznání"/>
    <s v="Syrovátka, Miroslav;Harmáček, Jaromír"/>
    <s v="Are East African countries sustainable? Comparative analysis of two composite indicators"/>
    <x v="4"/>
    <s v="5.4 Sociology"/>
    <s v="Sociology"/>
    <x v="0"/>
    <x v="1"/>
    <n v="0"/>
    <n v="0"/>
    <n v="1"/>
    <n v="0"/>
    <n v="0"/>
    <n v="0"/>
  </r>
  <r>
    <s v="VŠ"/>
    <s v="Ministerstvo školství, mládeže a tělovýchovy"/>
    <n v="61989592"/>
    <x v="110"/>
    <s v="Univerzita Palackého v Olomouci/Filozofická fakulta"/>
    <n v="192004666"/>
    <s v="B"/>
    <s v="Přínos k poznání"/>
    <s v="Soukup, Martin;Kadlecová, Jana;Rychlík, Martin;Dvořáková, Michaela;Dudziaková, Marie"/>
    <s v="Tělo 2.0"/>
    <x v="4"/>
    <s v="5.4 Sociology"/>
    <s v="Antropology, ethnology"/>
    <x v="0"/>
    <x v="2"/>
    <n v="0"/>
    <n v="0"/>
    <n v="0"/>
    <n v="1"/>
    <n v="0"/>
    <n v="0"/>
  </r>
  <r>
    <s v="VŠ"/>
    <s v="Ministerstvo školství, mládeže a tělovýchovy"/>
    <n v="61989592"/>
    <x v="110"/>
    <s v="Univerzita Palackého v Olomouci/Filozofická fakulta"/>
    <n v="191937164"/>
    <s v="B"/>
    <s v="Přínos k poznání"/>
    <s v="Günther, Olaf"/>
    <s v="Im Zwischenraum - Zigeuner in Zentralasien"/>
    <x v="4"/>
    <s v="5.4 Sociology"/>
    <s v="Antropology, ethnology"/>
    <x v="0"/>
    <x v="3"/>
    <n v="0"/>
    <n v="0"/>
    <n v="0"/>
    <n v="0"/>
    <n v="1"/>
    <n v="0"/>
  </r>
  <r>
    <s v="VŠ"/>
    <s v="Ministerstvo školství, mládeže a tělovýchovy"/>
    <n v="61989592"/>
    <x v="110"/>
    <s v="Univerzita Palackého v Olomouci/Právnická fakulta"/>
    <n v="191964410"/>
    <s v="B"/>
    <s v="Přínos k poznání"/>
    <s v="Svaček, Ondřej"/>
    <s v="Mezinárodní trestní soud (2005-2017)"/>
    <x v="4"/>
    <s v="5.5 Law"/>
    <s v="Law"/>
    <x v="0"/>
    <x v="0"/>
    <n v="0"/>
    <n v="1"/>
    <n v="0"/>
    <n v="0"/>
    <n v="0"/>
    <n v="0"/>
  </r>
  <r>
    <s v="VŠ"/>
    <s v="Ministerstvo školství, mládeže a tělovýchovy"/>
    <n v="61989592"/>
    <x v="110"/>
    <s v="Univerzita Palackého v Olomouci/Právnická fakulta"/>
    <n v="192005148"/>
    <s v="B"/>
    <s v="Společenská relevance"/>
    <s v="Kysela, Jan;Kokeš, Marian"/>
    <s v="Zákon o sdružování v politických stranách a v politických hnutích. Komentář."/>
    <x v="4"/>
    <s v="5.5 Law"/>
    <s v="Law"/>
    <x v="0"/>
    <x v="0"/>
    <n v="0"/>
    <n v="1"/>
    <n v="0"/>
    <n v="0"/>
    <n v="0"/>
    <n v="0"/>
  </r>
  <r>
    <s v="VŠ"/>
    <s v="Ministerstvo školství, mládeže a tělovýchovy"/>
    <n v="61989592"/>
    <x v="110"/>
    <s v="Univerzita Palackého v Olomouci/Právnická fakulta"/>
    <n v="192005198"/>
    <s v="V"/>
    <s v="Společenská relevance"/>
    <s v="Vítová, Blanka;Černý, Michal"/>
    <s v="Problematika dvojí kvality a složení výrobků prodávaných v rámci jednotného trhu Evropské unie z pohledu práva na ochranu spotřebitele (zejména nekalých obchodních praktik), práva soutěžního (zejména nekalé soutěže) a práva průmyslového vlastnictví"/>
    <x v="4"/>
    <s v="5.5 Law"/>
    <s v="Law"/>
    <x v="0"/>
    <x v="0"/>
    <n v="0"/>
    <n v="1"/>
    <n v="0"/>
    <n v="0"/>
    <n v="0"/>
    <n v="0"/>
  </r>
  <r>
    <s v="VŠ"/>
    <s v="Ministerstvo školství, mládeže a tělovýchovy"/>
    <n v="61989592"/>
    <x v="110"/>
    <s v="Univerzita Palackého v Olomouci/Právnická fakulta"/>
    <n v="191880037"/>
    <s v="B"/>
    <s v="Přínos k poznání"/>
    <s v="Ščerba, Filip;Coufalová, Bronislava"/>
    <s v="Efektivita sankcionování mladistvých"/>
    <x v="4"/>
    <s v="5.5 Law"/>
    <s v="-"/>
    <x v="0"/>
    <x v="1"/>
    <n v="0"/>
    <n v="0"/>
    <n v="1"/>
    <n v="0"/>
    <n v="0"/>
    <n v="0"/>
  </r>
  <r>
    <s v="VŠ"/>
    <s v="Ministerstvo školství, mládeže a tělovýchovy"/>
    <n v="61989592"/>
    <x v="110"/>
    <s v="Univerzita Palackého v Olomouci/Právnická fakulta"/>
    <n v="191937239"/>
    <s v="B"/>
    <s v="Přínos k poznání"/>
    <s v="Prchal, Petr"/>
    <s v="Limity autorskoprávní ochrany"/>
    <x v="4"/>
    <s v="5.5 Law"/>
    <s v="-"/>
    <x v="0"/>
    <x v="1"/>
    <n v="0"/>
    <n v="0"/>
    <n v="1"/>
    <n v="0"/>
    <n v="0"/>
    <n v="0"/>
  </r>
  <r>
    <s v="VŠ"/>
    <s v="Ministerstvo školství, mládeže a tělovýchovy"/>
    <n v="61989592"/>
    <x v="110"/>
    <s v="Univerzita Palackého v Olomouci/Právnická fakulta"/>
    <n v="191937263"/>
    <s v="B"/>
    <s v="Přínos k poznání"/>
    <s v="Bartoň, Michal;Kratochvíl, Jan;Kopa, Martin;Tomoszek, Maxim;Jirásek, Jiří;Svaček, Ondřej"/>
    <s v="Základní práva"/>
    <x v="4"/>
    <s v="5.5 Law"/>
    <s v="-"/>
    <x v="0"/>
    <x v="1"/>
    <n v="0"/>
    <n v="0"/>
    <n v="1"/>
    <n v="0"/>
    <n v="0"/>
    <n v="0"/>
  </r>
  <r>
    <s v="VŠ"/>
    <s v="Ministerstvo školství, mládeže a tělovýchovy"/>
    <n v="61989592"/>
    <x v="110"/>
    <s v="Univerzita Palackého v Olomouci/Právnická fakulta"/>
    <n v="191937318"/>
    <s v="J"/>
    <s v="Přínos k poznání"/>
    <s v="Papoušková, Zdenka;Špírková, Taťána"/>
    <s v="Soukromé a veřejné v kontextu chápání daňových subjektů"/>
    <x v="4"/>
    <s v="5.5 Law"/>
    <s v="-"/>
    <x v="0"/>
    <x v="1"/>
    <n v="0"/>
    <n v="0"/>
    <n v="1"/>
    <n v="0"/>
    <n v="0"/>
    <n v="0"/>
  </r>
  <r>
    <s v="VŠ"/>
    <s v="Ministerstvo školství, mládeže a tělovýchovy"/>
    <n v="61989592"/>
    <x v="110"/>
    <s v="Univerzita Palackého v Olomouci/Právnická fakulta"/>
    <n v="191937322"/>
    <s v="B"/>
    <s v="Přínos k poznání"/>
    <s v="Pouperová, Olga"/>
    <s v="Institucionální aspekty regulace médií"/>
    <x v="4"/>
    <s v="5.5 Law"/>
    <s v="-"/>
    <x v="0"/>
    <x v="1"/>
    <n v="0"/>
    <n v="0"/>
    <n v="1"/>
    <n v="0"/>
    <n v="0"/>
    <n v="0"/>
  </r>
  <r>
    <s v="VŠ"/>
    <s v="Ministerstvo školství, mládeže a tělovýchovy"/>
    <n v="61989592"/>
    <x v="110"/>
    <s v="Univerzita Palackého v Olomouci/Právnická fakulta"/>
    <n v="191937323"/>
    <s v="B"/>
    <s v="Přínos k poznání"/>
    <s v="Hamuľák, Ondrej"/>
    <s v="National Sovereignty in the European Union -View from the Czech Perspective"/>
    <x v="4"/>
    <s v="5.5 Law"/>
    <s v="-"/>
    <x v="0"/>
    <x v="1"/>
    <n v="0"/>
    <n v="0"/>
    <n v="1"/>
    <n v="0"/>
    <n v="0"/>
    <n v="0"/>
  </r>
  <r>
    <s v="VŠ"/>
    <s v="Ministerstvo školství, mládeže a tělovýchovy"/>
    <n v="61989592"/>
    <x v="110"/>
    <s v="Univerzita Palackého v Olomouci/Právnická fakulta"/>
    <n v="191937346"/>
    <s v="J"/>
    <s v="Přínos k poznání"/>
    <s v="Hulmák, Milan"/>
    <s v="Kolektivní ochrana spotřebitele"/>
    <x v="4"/>
    <s v="5.5 Law"/>
    <s v="-"/>
    <x v="0"/>
    <x v="1"/>
    <n v="0"/>
    <n v="0"/>
    <n v="1"/>
    <n v="0"/>
    <n v="0"/>
    <n v="0"/>
  </r>
  <r>
    <s v="VŠ"/>
    <s v="Ministerstvo školství, mládeže a tělovýchovy"/>
    <n v="61989592"/>
    <x v="110"/>
    <s v="Univerzita Palackého v Olomouci/Právnická fakulta"/>
    <n v="191937456"/>
    <s v="C"/>
    <s v="Přínos k poznání"/>
    <s v="Svaček, Ondřej"/>
    <s v="The International Criminal Court and Human Rights: Achievements and Challenges"/>
    <x v="4"/>
    <s v="5.5 Law"/>
    <s v="-"/>
    <x v="0"/>
    <x v="1"/>
    <n v="0"/>
    <n v="0"/>
    <n v="1"/>
    <n v="0"/>
    <n v="0"/>
    <n v="0"/>
  </r>
  <r>
    <s v="VŠ"/>
    <s v="Ministerstvo školství, mládeže a tělovýchovy"/>
    <n v="61989592"/>
    <x v="110"/>
    <s v="Univerzita Palackého v Olomouci/Právnická fakulta"/>
    <n v="191964411"/>
    <s v="B"/>
    <s v="Přínos k poznání"/>
    <s v="Vítová, Blanka"/>
    <s v="Ochrana spotřebitele při uzavírání smluv na slevových portálech"/>
    <x v="4"/>
    <s v="5.5 Law"/>
    <s v="Law"/>
    <x v="0"/>
    <x v="1"/>
    <n v="0"/>
    <n v="0"/>
    <n v="1"/>
    <n v="0"/>
    <n v="0"/>
    <n v="0"/>
  </r>
  <r>
    <s v="VŠ"/>
    <s v="Ministerstvo školství, mládeže a tělovýchovy"/>
    <n v="61989592"/>
    <x v="110"/>
    <s v="Univerzita Palackého v Olomouci/Právnická fakulta"/>
    <n v="191964415"/>
    <s v="C"/>
    <s v="Přínos k poznání"/>
    <s v="Stehlík, Václav"/>
    <s v="Metamorphosis of Public Security Exception in the EU Internal Market and EU Citizens’ Rights"/>
    <x v="4"/>
    <s v="5.5 Law"/>
    <s v="Law"/>
    <x v="0"/>
    <x v="1"/>
    <n v="0"/>
    <n v="0"/>
    <n v="1"/>
    <n v="0"/>
    <n v="0"/>
    <n v="0"/>
  </r>
  <r>
    <s v="VŠ"/>
    <s v="Ministerstvo školství, mládeže a tělovýchovy"/>
    <n v="61989592"/>
    <x v="110"/>
    <s v="Univerzita Palackého v Olomouci/Právnická fakulta"/>
    <n v="191964420"/>
    <s v="J"/>
    <s v="Přínos k poznání"/>
    <s v="Dostalík, Petr;Poláček, Bohumil"/>
    <s v="Lex Rhodia de iactu a společná havárie"/>
    <x v="4"/>
    <s v="5.5 Law"/>
    <s v="Law"/>
    <x v="0"/>
    <x v="1"/>
    <n v="0"/>
    <n v="0"/>
    <n v="1"/>
    <n v="0"/>
    <n v="0"/>
    <n v="0"/>
  </r>
  <r>
    <s v="VŠ"/>
    <s v="Ministerstvo školství, mládeže a tělovýchovy"/>
    <n v="61989592"/>
    <x v="110"/>
    <s v="Univerzita Palackého v Olomouci/Právnická fakulta"/>
    <n v="191964421"/>
    <s v="B"/>
    <s v="Přínos k poznání"/>
    <s v="Petr, Pavel"/>
    <s v="Vlastnictví bytů - kondominium"/>
    <x v="4"/>
    <s v="5.5 Law"/>
    <s v="Law"/>
    <x v="0"/>
    <x v="1"/>
    <n v="0"/>
    <n v="0"/>
    <n v="1"/>
    <n v="0"/>
    <n v="0"/>
    <n v="0"/>
  </r>
  <r>
    <s v="VŠ"/>
    <s v="Ministerstvo školství, mládeže a tělovýchovy"/>
    <n v="61989592"/>
    <x v="110"/>
    <s v="Univerzita Palackého v Olomouci/Právnická fakulta"/>
    <n v="192005130"/>
    <s v="B"/>
    <s v="Společenská relevance"/>
    <s v="Svoboda, Karel;Smolík, Petr;Levý, Jiří;Šínová, Renáta;Hamuľáková, Klára;Petrov Křiváčková, Jana"/>
    <s v="Občanský soudní řád. Komentář."/>
    <x v="4"/>
    <s v="5.5 Law"/>
    <s v="Law"/>
    <x v="0"/>
    <x v="1"/>
    <n v="0"/>
    <n v="0"/>
    <n v="1"/>
    <n v="0"/>
    <n v="0"/>
    <n v="0"/>
  </r>
  <r>
    <s v="VŠ"/>
    <s v="Ministerstvo školství, mládeže a tělovýchovy"/>
    <n v="61989592"/>
    <x v="110"/>
    <s v="Univerzita Palackého v Olomouci/Právnická fakulta"/>
    <n v="192005224"/>
    <s v="J"/>
    <s v="Společenská relevance"/>
    <s v="Petr, Michal"/>
    <s v="Zákon o náhradě škody v oblasti hospodářské soutěže"/>
    <x v="4"/>
    <s v="5.5 Law"/>
    <s v="Law"/>
    <x v="0"/>
    <x v="1"/>
    <n v="0"/>
    <n v="0"/>
    <n v="1"/>
    <n v="0"/>
    <n v="0"/>
    <n v="0"/>
  </r>
  <r>
    <s v="VŠ"/>
    <s v="Ministerstvo školství, mládeže a tělovýchovy"/>
    <n v="61989592"/>
    <x v="110"/>
    <s v="Univerzita Palackého v Olomouci/Cyrilometodějská teologická fakulta"/>
    <n v="191937554"/>
    <s v="J"/>
    <s v="Přínos k poznání"/>
    <s v="Dvořáček, Jiří"/>
    <s v="Apoštolský exarchát v České republice a jeho právní postavení"/>
    <x v="4"/>
    <s v="5.5 Law"/>
    <s v="Law"/>
    <x v="0"/>
    <x v="2"/>
    <n v="0"/>
    <n v="0"/>
    <n v="0"/>
    <n v="1"/>
    <n v="0"/>
    <n v="0"/>
  </r>
  <r>
    <s v="VŠ"/>
    <s v="Ministerstvo školství, mládeže a tělovýchovy"/>
    <n v="61989592"/>
    <x v="110"/>
    <s v="Univerzita Palackého v Olomouci/Právnická fakulta"/>
    <n v="191880047"/>
    <s v="J"/>
    <s v="Přínos k poznání"/>
    <s v="Hrnčiříková, Miluše"/>
    <s v="Přípustnost prorogace ve věcech manželských s cizím prvkem - současný stav z pohledu českých soudů"/>
    <x v="4"/>
    <s v="5.5 Law"/>
    <s v="-"/>
    <x v="0"/>
    <x v="2"/>
    <n v="0"/>
    <n v="0"/>
    <n v="0"/>
    <n v="1"/>
    <n v="0"/>
    <n v="0"/>
  </r>
  <r>
    <s v="VŠ"/>
    <s v="Ministerstvo školství, mládeže a tělovýchovy"/>
    <n v="61989592"/>
    <x v="110"/>
    <s v="Univerzita Palackého v Olomouci/Právnická fakulta"/>
    <n v="191880048"/>
    <s v="J"/>
    <s v="Přínos k poznání"/>
    <s v="Dostalík, Petr"/>
    <s v="Povinnost schovatele a vypůjčitele opatrovat věc podle nového občanského zákoníku s přihlédnutím k římskému právu"/>
    <x v="4"/>
    <s v="5.5 Law"/>
    <s v="Law"/>
    <x v="0"/>
    <x v="2"/>
    <n v="0"/>
    <n v="0"/>
    <n v="0"/>
    <n v="1"/>
    <n v="0"/>
    <n v="0"/>
  </r>
  <r>
    <s v="VŠ"/>
    <s v="Ministerstvo školství, mládeže a tělovýchovy"/>
    <n v="61989592"/>
    <x v="110"/>
    <s v="Univerzita Palackého v Olomouci/Právnická fakulta"/>
    <n v="191937222"/>
    <s v="J"/>
    <s v="Přínos k poznání"/>
    <s v="Hlavinka, Pavel"/>
    <s v="Psychopatology from the aspect of the Daseinsanalysis"/>
    <x v="4"/>
    <s v="5.5 Law"/>
    <s v="-"/>
    <x v="0"/>
    <x v="2"/>
    <n v="0"/>
    <n v="0"/>
    <n v="0"/>
    <n v="1"/>
    <n v="0"/>
    <n v="0"/>
  </r>
  <r>
    <s v="VŠ"/>
    <s v="Ministerstvo školství, mládeže a tělovýchovy"/>
    <n v="61989592"/>
    <x v="110"/>
    <s v="Univerzita Palackého v Olomouci/Právnická fakulta"/>
    <n v="191937247"/>
    <s v="J"/>
    <s v="Přínos k poznání"/>
    <s v="Telec, Ivo"/>
    <s v="Některé základní otázky práva na označení zeměpisného původu výrobků"/>
    <x v="4"/>
    <s v="5.5 Law"/>
    <s v="Law"/>
    <x v="0"/>
    <x v="2"/>
    <n v="0"/>
    <n v="0"/>
    <n v="0"/>
    <n v="1"/>
    <n v="0"/>
    <n v="0"/>
  </r>
  <r>
    <s v="VŠ"/>
    <s v="Ministerstvo školství, mládeže a tělovýchovy"/>
    <n v="61989592"/>
    <x v="110"/>
    <s v="Univerzita Palackého v Olomouci/Právnická fakulta"/>
    <n v="191937351"/>
    <s v="J"/>
    <s v="Přínos k poznání"/>
    <s v="Petr, Michal"/>
    <s v="Dopady zahájení řízení na jednotu skutku"/>
    <x v="4"/>
    <s v="5.5 Law"/>
    <s v="-"/>
    <x v="0"/>
    <x v="2"/>
    <n v="0"/>
    <n v="0"/>
    <n v="0"/>
    <n v="1"/>
    <n v="0"/>
    <n v="0"/>
  </r>
  <r>
    <s v="VŠ"/>
    <s v="Ministerstvo školství, mládeže a tělovýchovy"/>
    <n v="61989592"/>
    <x v="110"/>
    <s v="Univerzita Palackého v Olomouci/Právnická fakulta"/>
    <n v="191937377"/>
    <s v="J"/>
    <s v="Přínos k poznání"/>
    <s v="Westphalová, Lenka"/>
    <s v="Das Recht des Kindes auf Kenntnis der eigenen Abstammung - Realität oder Utopie in der Tschechischen Republik"/>
    <x v="4"/>
    <s v="5.5 Law"/>
    <s v="-"/>
    <x v="0"/>
    <x v="2"/>
    <n v="0"/>
    <n v="0"/>
    <n v="0"/>
    <n v="1"/>
    <n v="0"/>
    <n v="0"/>
  </r>
  <r>
    <s v="VŠ"/>
    <s v="Ministerstvo školství, mládeže a tělovýchovy"/>
    <n v="61989592"/>
    <x v="110"/>
    <s v="Univerzita Palackého v Olomouci/Právnická fakulta"/>
    <n v="191937379"/>
    <s v="J"/>
    <s v="Přínos k poznání"/>
    <s v="Heikkinen, Tuomas;Faix, Martin"/>
    <s v="The need for unified understanding of 'military object' in the context of human shields and passive precautions concepts"/>
    <x v="4"/>
    <s v="5.5 Law"/>
    <s v="-"/>
    <x v="0"/>
    <x v="2"/>
    <n v="0"/>
    <n v="0"/>
    <n v="0"/>
    <n v="1"/>
    <n v="0"/>
    <n v="0"/>
  </r>
  <r>
    <s v="VŠ"/>
    <s v="Ministerstvo školství, mládeže a tělovýchovy"/>
    <n v="61989592"/>
    <x v="110"/>
    <s v="Univerzita Palackého v Olomouci/Právnická fakulta"/>
    <n v="191937391"/>
    <s v="B"/>
    <s v="Přínos k poznání"/>
    <s v="Sládeček, Vladimír"/>
    <s v="Consitution of the Czech Republic. Commentaries.."/>
    <x v="4"/>
    <s v="5.5 Law"/>
    <s v="Law"/>
    <x v="0"/>
    <x v="2"/>
    <n v="0"/>
    <n v="0"/>
    <n v="0"/>
    <n v="1"/>
    <n v="0"/>
    <n v="0"/>
  </r>
  <r>
    <s v="VŠ"/>
    <s v="Ministerstvo školství, mládeže a tělovýchovy"/>
    <n v="61989592"/>
    <x v="110"/>
    <s v="Univerzita Palackého v Olomouci/Právnická fakulta"/>
    <n v="191937396"/>
    <s v="J"/>
    <s v="Přínos k poznání"/>
    <s v="Tégl, Petr"/>
    <s v="O kolizi limitovaných věcných práv a způsobech jejího řešení (pokus o uvedení do problematiky)"/>
    <x v="4"/>
    <s v="5.5 Law"/>
    <s v="-"/>
    <x v="0"/>
    <x v="2"/>
    <n v="0"/>
    <n v="0"/>
    <n v="0"/>
    <n v="1"/>
    <n v="0"/>
    <n v="0"/>
  </r>
  <r>
    <s v="VŠ"/>
    <s v="Ministerstvo školství, mládeže a tělovýchovy"/>
    <n v="61989592"/>
    <x v="110"/>
    <s v="Univerzita Palackého v Olomouci/Právnická fakulta"/>
    <n v="191937408"/>
    <s v="B"/>
    <s v="Přínos k poznání"/>
    <s v="Řezníčková, Kristýna"/>
    <s v="Výlučné daňové příjmy obcí"/>
    <x v="4"/>
    <s v="5.5 Law"/>
    <s v="Law"/>
    <x v="0"/>
    <x v="2"/>
    <n v="0"/>
    <n v="0"/>
    <n v="0"/>
    <n v="1"/>
    <n v="0"/>
    <n v="0"/>
  </r>
  <r>
    <s v="VŠ"/>
    <s v="Ministerstvo školství, mládeže a tělovýchovy"/>
    <n v="61989592"/>
    <x v="110"/>
    <s v="Univerzita Palackého v Olomouci/Právnická fakulta"/>
    <n v="191964409"/>
    <s v="J"/>
    <s v="Přínos k poznání"/>
    <s v="Horák, Ondřej"/>
    <s v="K proměnám koncepce vlastnického práva od rakouských ústav do současnosti"/>
    <x v="4"/>
    <s v="5.5 Law"/>
    <s v="Law"/>
    <x v="0"/>
    <x v="2"/>
    <n v="0"/>
    <n v="0"/>
    <n v="0"/>
    <n v="1"/>
    <n v="0"/>
    <n v="0"/>
  </r>
  <r>
    <s v="VŠ"/>
    <s v="Ministerstvo školství, mládeže a tělovýchovy"/>
    <n v="61989592"/>
    <x v="110"/>
    <s v="Univerzita Palackého v Olomouci/Právnická fakulta"/>
    <n v="191964435"/>
    <s v="J"/>
    <s v="Přínos k poznání"/>
    <s v="Tomoszek, Maxim"/>
    <s v="Politizace institutu ústavní odpovědnosti jako jedna z příčin současné ústavní krize v Polsku"/>
    <x v="4"/>
    <s v="5.5 Law"/>
    <s v="Law"/>
    <x v="0"/>
    <x v="2"/>
    <n v="0"/>
    <n v="0"/>
    <n v="0"/>
    <n v="1"/>
    <n v="0"/>
    <n v="0"/>
  </r>
  <r>
    <s v="VŠ"/>
    <s v="Ministerstvo školství, mládeže a tělovýchovy"/>
    <n v="61989592"/>
    <x v="110"/>
    <s v="Univerzita Palackého v Olomouci/Právnická fakulta"/>
    <n v="192005133"/>
    <s v="J"/>
    <s v="Přínos k poznání"/>
    <s v="Rosenkranzová, Olga"/>
    <s v="Důstojnost člověka podle Giovanniho Pika della Mirandola – inspirace pro právo."/>
    <x v="4"/>
    <s v="5.5 Law"/>
    <s v="Law"/>
    <x v="0"/>
    <x v="2"/>
    <n v="0"/>
    <n v="0"/>
    <n v="0"/>
    <n v="1"/>
    <n v="0"/>
    <n v="0"/>
  </r>
  <r>
    <s v="VŠ"/>
    <s v="Ministerstvo školství, mládeže a tělovýchovy"/>
    <n v="61989592"/>
    <x v="110"/>
    <s v="Univerzita Palackého v Olomouci/Právnická fakulta"/>
    <n v="192005157"/>
    <s v="B"/>
    <s v="Přínos k poznání"/>
    <s v="Frumarová, Kateřina;Dienstbier, Filip;Halířová, Gabriela;Horáková, Monika;Kohajda, Michael;Madleňáková, Lucia;Matoušek, Pavel;Melotíková, Petra;Papoušková, Zdenka;Pospíšilová, Soňa;Řezníčková, Kristýna;Sládeček, Vladimír;Škurek, Martin;Špírková, Taťána;Ve"/>
    <s v="Správní trestání"/>
    <x v="4"/>
    <s v="5.5 Law"/>
    <s v="Law"/>
    <x v="0"/>
    <x v="2"/>
    <n v="0"/>
    <n v="0"/>
    <n v="0"/>
    <n v="1"/>
    <n v="0"/>
    <n v="0"/>
  </r>
  <r>
    <s v="VŠ"/>
    <s v="Ministerstvo školství, mládeže a tělovýchovy"/>
    <n v="61989592"/>
    <x v="110"/>
    <s v="Univerzita Palackého v Olomouci/Právnická fakulta"/>
    <n v="192005062"/>
    <s v="M"/>
    <s v="Společenská relevance"/>
    <s v="Holá, Lenka;Malacka, Michal;Hrnčiříková, Miluše;Westphalová, Lenka"/>
    <s v="MEDIACE 2017"/>
    <x v="4"/>
    <s v="5.5 Law"/>
    <s v="Law"/>
    <x v="0"/>
    <x v="3"/>
    <n v="0"/>
    <n v="0"/>
    <n v="0"/>
    <n v="0"/>
    <n v="1"/>
    <n v="0"/>
  </r>
  <r>
    <s v="VŠ"/>
    <s v="Ministerstvo školství, mládeže a tělovýchovy"/>
    <n v="61989592"/>
    <x v="110"/>
    <s v="Univerzita Palackého v Olomouci/Právnická fakulta"/>
    <n v="192005100"/>
    <s v="B"/>
    <s v="Společenská relevance"/>
    <s v="Vícha, Ondřej"/>
    <s v="Horní zákon. Zákon o hornické činnosti, výbušninách a o státní báňské správě. Komentář"/>
    <x v="4"/>
    <s v="5.5 Law"/>
    <s v="Law"/>
    <x v="0"/>
    <x v="3"/>
    <n v="0"/>
    <n v="0"/>
    <n v="0"/>
    <n v="0"/>
    <n v="1"/>
    <n v="0"/>
  </r>
  <r>
    <s v="VŠ"/>
    <s v="Ministerstvo školství, mládeže a tělovýchovy"/>
    <n v="61989592"/>
    <x v="110"/>
    <s v="Univerzita Palackého v Olomouci/Právnická fakulta"/>
    <n v="192005277"/>
    <s v="J"/>
    <s v="Přínos k poznání"/>
    <s v="Melzer, Filip"/>
    <s v="Odpovědnost za pomocníka podle § 2914 českého občanského zákoníku."/>
    <x v="4"/>
    <s v="5.5 Law"/>
    <s v="Law"/>
    <x v="0"/>
    <x v="3"/>
    <n v="0"/>
    <n v="0"/>
    <n v="0"/>
    <n v="0"/>
    <n v="1"/>
    <n v="0"/>
  </r>
  <r>
    <s v="VŠ"/>
    <s v="Ministerstvo školství, mládeže a tělovýchovy"/>
    <n v="61989592"/>
    <x v="110"/>
    <s v="Univerzita Palackého v Olomouci/Filozofická fakulta"/>
    <n v="191964375"/>
    <s v="B"/>
    <s v="Společenská relevance"/>
    <s v="Lebeda, Tomáš;Lysek, Jakub"/>
    <s v="Protest, omyl, nezájem? Neplatné hlasování v České republice a v nových demokraciích"/>
    <x v="4"/>
    <s v="5.6 Political science"/>
    <s v="Political science"/>
    <x v="0"/>
    <x v="0"/>
    <n v="0"/>
    <n v="1"/>
    <n v="0"/>
    <n v="0"/>
    <n v="0"/>
    <n v="0"/>
  </r>
  <r>
    <s v="VŠ"/>
    <s v="Ministerstvo školství, mládeže a tělovýchovy"/>
    <n v="61989592"/>
    <x v="110"/>
    <s v="Univerzita Palackého v Olomouci/Filozofická fakulta"/>
    <n v="191936982"/>
    <s v="C"/>
    <s v="Přínos k poznání"/>
    <s v="Klimovský, Daniel;Vetter, Angelika;Denters, Bas;Kersting, Norbert"/>
    <s v="Giving Citizens More Say in Local Government: Comparative Analyses of Change Across Europe in Times of Crisis"/>
    <x v="4"/>
    <s v="5.6 Political science"/>
    <s v="Political science"/>
    <x v="0"/>
    <x v="1"/>
    <n v="0"/>
    <n v="0"/>
    <n v="1"/>
    <n v="0"/>
    <n v="0"/>
    <n v="0"/>
  </r>
  <r>
    <s v="VŠ"/>
    <s v="Ministerstvo školství, mládeže a tělovýchovy"/>
    <n v="61989592"/>
    <x v="110"/>
    <s v="Univerzita Palackého v Olomouci/Filozofická fakulta"/>
    <n v="191936983"/>
    <s v="C"/>
    <s v="Přínos k poznání"/>
    <s v="Klimovský, Daniel;Franzke, Jochen;Pinterič, Uroš"/>
    <s v="Does Inter-Municipal Cooperation Lead to Territorial Consolidation? A Comparative Analysis of Selected European Cases in Times of Crisis"/>
    <x v="4"/>
    <s v="5.6 Political science"/>
    <s v="Political science"/>
    <x v="0"/>
    <x v="1"/>
    <n v="0"/>
    <n v="0"/>
    <n v="1"/>
    <n v="0"/>
    <n v="0"/>
    <n v="0"/>
  </r>
  <r>
    <s v="VŠ"/>
    <s v="Ministerstvo školství, mládeže a tělovýchovy"/>
    <n v="61989592"/>
    <x v="110"/>
    <s v="Univerzita Palackého v Olomouci/Filozofická fakulta"/>
    <n v="191936984"/>
    <s v="C"/>
    <s v="Přínos k poznání"/>
    <s v="Klimovský, Daniel;Lidström, Anders;Baldersheim, Harald;Copus, Colin;Hlynsdóttir, Eva Marín;Kettunen, Pekka"/>
    <s v="Reforming Local Councils and the Role of Councillors: A Comparative Analysis of Fifteen European Countries"/>
    <x v="4"/>
    <s v="5.6 Political science"/>
    <s v="Political science"/>
    <x v="0"/>
    <x v="1"/>
    <n v="0"/>
    <n v="0"/>
    <n v="1"/>
    <n v="0"/>
    <n v="0"/>
    <n v="0"/>
  </r>
  <r>
    <s v="VŠ"/>
    <s v="Ministerstvo školství, mládeže a tělovýchovy"/>
    <n v="61989592"/>
    <x v="110"/>
    <s v="Univerzita Palackého v Olomouci/Právnická fakulta"/>
    <n v="192005171"/>
    <s v="C"/>
    <s v="Společenská relevance"/>
    <s v="Tungul, Lucie"/>
    <s v="Explaining Immigration to the European Public"/>
    <x v="4"/>
    <s v="5.6 Political science"/>
    <s v="Political science"/>
    <x v="0"/>
    <x v="1"/>
    <n v="0"/>
    <n v="0"/>
    <n v="1"/>
    <n v="0"/>
    <n v="0"/>
    <n v="0"/>
  </r>
  <r>
    <s v="VŠ"/>
    <s v="Ministerstvo školství, mládeže a tělovýchovy"/>
    <n v="61989592"/>
    <x v="110"/>
    <s v="Univerzita Palackého v Olomouci/Filozofická fakulta"/>
    <n v="191964402"/>
    <s v="B"/>
    <s v="Společenská relevance"/>
    <s v="Lebedová, Eva"/>
    <s v="Polarizovaná politika? Vliv volebních kampaní na stranickou polarizaci v České republice."/>
    <x v="4"/>
    <s v="5.6 Political science"/>
    <s v="Political science"/>
    <x v="0"/>
    <x v="2"/>
    <n v="0"/>
    <n v="0"/>
    <n v="0"/>
    <n v="1"/>
    <n v="0"/>
    <n v="0"/>
  </r>
  <r>
    <s v="VŠ"/>
    <s v="Ministerstvo školství, mládeže a tělovýchovy"/>
    <n v="61989592"/>
    <x v="110"/>
    <s v="Univerzita Palackého v Olomouci/Filozofická fakulta"/>
    <n v="191880112"/>
    <s v="B"/>
    <s v="Přínos k poznání"/>
    <s v="Prokůpek, Tomáš;Foret, Martin"/>
    <s v="Před komiksem. Formování domácího obrázkového seriálu ve 2. polovině XIX. století"/>
    <x v="4"/>
    <s v="5.8 Media and communications"/>
    <s v="Journalism"/>
    <x v="0"/>
    <x v="5"/>
    <n v="1"/>
    <n v="0"/>
    <n v="0"/>
    <n v="0"/>
    <n v="0"/>
    <n v="0"/>
  </r>
  <r>
    <s v="VŠ"/>
    <s v="Ministerstvo školství, mládeže a tělovýchovy"/>
    <n v="61989592"/>
    <x v="110"/>
    <s v="Univerzita Palackého v Olomouci/Filozofická fakulta"/>
    <n v="191880094"/>
    <s v="B"/>
    <s v="Přínos k poznání"/>
    <s v="Orság, Petr"/>
    <s v="Mezi realitou, propagandou a mýty. Československá exilová média v západní Evropě v letech 1968-1989."/>
    <x v="4"/>
    <s v="5.8 Media and communications"/>
    <s v="Journalism"/>
    <x v="0"/>
    <x v="0"/>
    <n v="0"/>
    <n v="1"/>
    <n v="0"/>
    <n v="0"/>
    <n v="0"/>
    <n v="0"/>
  </r>
  <r>
    <s v="VŠ"/>
    <s v="Ministerstvo školství, mládeže a tělovýchovy"/>
    <n v="61989592"/>
    <x v="110"/>
    <s v="Univerzita Palackého v Olomouci/Filozofická fakulta"/>
    <n v="192004474"/>
    <s v="J"/>
    <s v="Společenská relevance"/>
    <s v="Sedláková, Renáta;Nohlová, Barbora"/>
    <s v="Mediální reprezentace zásahu v pražských mešitách a její reflexe muslimy žijícími v ČR"/>
    <x v="4"/>
    <s v="5.8 Media and communications"/>
    <s v="Media and socio-cultural communication "/>
    <x v="0"/>
    <x v="2"/>
    <n v="0"/>
    <n v="0"/>
    <n v="0"/>
    <n v="1"/>
    <n v="0"/>
    <n v="0"/>
  </r>
  <r>
    <s v="VŠ"/>
    <s v="Ministerstvo školství, mládeže a tělovýchovy"/>
    <n v="61989592"/>
    <x v="110"/>
    <s v="Univerzita Palackého v Olomouci/Filozofická fakulta"/>
    <n v="191964401"/>
    <s v="C"/>
    <s v="Přínos k poznání"/>
    <s v="Orság, Petr"/>
    <s v="Only Vanished Footprints or a Permanent Legacy? Exile Media and the Central European Public Space"/>
    <x v="4"/>
    <s v="5.8 Media and communications"/>
    <s v="Media and socio-cultural communication "/>
    <x v="0"/>
    <x v="3"/>
    <n v="0"/>
    <n v="0"/>
    <n v="0"/>
    <n v="0"/>
    <n v="1"/>
    <n v="0"/>
  </r>
  <r>
    <s v="VŠ"/>
    <s v="Ministerstvo školství, mládeže a tělovýchovy"/>
    <n v="61989592"/>
    <x v="110"/>
    <s v="Univerzita Palackého v Olomouci/Filozofická fakulta"/>
    <n v="191880068"/>
    <s v="C"/>
    <s v="Přínos k poznání"/>
    <s v="Kalous, Antonín"/>
    <s v="Financing a Legation: Papal Legates and Money in the Later Middle Ages"/>
    <x v="2"/>
    <s v="6.1 History and Archaeology"/>
    <s v="History (history of science and technology to be 6.3, history of specific sciences to be under the respective headings)"/>
    <x v="0"/>
    <x v="0"/>
    <n v="0"/>
    <n v="1"/>
    <n v="0"/>
    <n v="0"/>
    <n v="0"/>
    <n v="0"/>
  </r>
  <r>
    <s v="VŠ"/>
    <s v="Ministerstvo školství, mládeže a tělovýchovy"/>
    <n v="61989592"/>
    <x v="110"/>
    <s v="Univerzita Palackého v Olomouci/Filozofická fakulta"/>
    <n v="191880101"/>
    <s v="C"/>
    <s v="Přínos k poznání"/>
    <s v="Visi, Tamás"/>
    <s v="Plague, Persecution, and Philosophy: Avigdor Kara and the Consequnces of the Black Death"/>
    <x v="2"/>
    <s v="6.1 History and Archaeology"/>
    <s v="History (history of science and technology to be 6.3, history of specific sciences to be under the respective headings)"/>
    <x v="0"/>
    <x v="0"/>
    <n v="0"/>
    <n v="1"/>
    <n v="0"/>
    <n v="0"/>
    <n v="0"/>
    <n v="0"/>
  </r>
  <r>
    <s v="VŠ"/>
    <s v="Ministerstvo školství, mládeže a tělovýchovy"/>
    <n v="61989592"/>
    <x v="110"/>
    <s v="Univerzita Palackého v Olomouci/Filozofická fakulta"/>
    <n v="191936742"/>
    <s v="B"/>
    <s v="Přínos k poznání"/>
    <s v="Jadrná Matějková, Hana"/>
    <s v="&quot;Neznalé&quot; báby a &quot;vzdělaní&quot; lékaři? Konstrukce (ideální) porodní báby a strategie vytváření autority ve spisech autorek a autorů raně novověkých porodnických příruček z německojazyčných oblastí"/>
    <x v="2"/>
    <s v="6.1 History and Archaeology"/>
    <s v="History (history of science and technology to be 6.3, history of specific sciences to be under the respective headings)"/>
    <x v="0"/>
    <x v="0"/>
    <n v="0"/>
    <n v="1"/>
    <n v="0"/>
    <n v="0"/>
    <n v="0"/>
    <n v="0"/>
  </r>
  <r>
    <s v="VŠ"/>
    <s v="Ministerstvo školství, mládeže a tělovýchovy"/>
    <n v="61989592"/>
    <x v="110"/>
    <s v="Univerzita Palackého v Olomouci/Filozofická fakulta"/>
    <n v="191964376"/>
    <s v="B"/>
    <s v="Přínos k poznání"/>
    <s v="Kalous, Antonín"/>
    <s v="Late Medieval Papal Legation: Between the Councils and the Reformation"/>
    <x v="2"/>
    <s v="6.1 History and Archaeology"/>
    <s v="History (history of science and technology to be 6.3, history of specific sciences to be under the respective headings)"/>
    <x v="0"/>
    <x v="0"/>
    <n v="0"/>
    <n v="1"/>
    <n v="0"/>
    <n v="0"/>
    <n v="0"/>
    <n v="0"/>
  </r>
  <r>
    <s v="VŠ"/>
    <s v="Ministerstvo školství, mládeže a tělovýchovy"/>
    <n v="61989592"/>
    <x v="110"/>
    <s v="Univerzita Palackého v Olomouci/Filozofická fakulta"/>
    <n v="191964377"/>
    <s v="B"/>
    <s v="Přínos k poznání"/>
    <s v="Prchal Pavlíčková, Radmila"/>
    <s v="O útěše proti smrti. Víra, smrt a spása v pohřebních kázáních v období konfesionalizace"/>
    <x v="2"/>
    <s v="6.1 History and Archaeology"/>
    <s v="History (history of science and technology to be 6.3, history of specific sciences to be under the respective headings)"/>
    <x v="0"/>
    <x v="0"/>
    <n v="0"/>
    <n v="1"/>
    <n v="0"/>
    <n v="0"/>
    <n v="0"/>
    <n v="0"/>
  </r>
  <r>
    <s v="VŠ"/>
    <s v="Ministerstvo školství, mládeže a tělovýchovy"/>
    <n v="61989592"/>
    <x v="110"/>
    <s v="Univerzita Palackého v Olomouci/Filozofická fakulta"/>
    <n v="191964378"/>
    <s v="C"/>
    <s v="Přínos k poznání"/>
    <s v="Kalous, Antonín"/>
    <s v="Through the Gates and the Streets of the City: Cardinals and Their Processions in Rome in the late Fifteenth and Early Sixteenth Centuries"/>
    <x v="2"/>
    <s v="6.1 History and Archaeology"/>
    <s v="History (history of science and technology to be 6.3, history of specific sciences to be under the respective headings)"/>
    <x v="0"/>
    <x v="0"/>
    <n v="0"/>
    <n v="1"/>
    <n v="0"/>
    <n v="0"/>
    <n v="0"/>
    <n v="0"/>
  </r>
  <r>
    <s v="VŠ"/>
    <s v="Ministerstvo školství, mládeže a tělovýchovy"/>
    <n v="61989592"/>
    <x v="110"/>
    <s v="Univerzita Palackého v Olomouci/Filozofická fakulta"/>
    <n v="192004459"/>
    <s v="B"/>
    <s v="Přínos k poznání"/>
    <s v="Golec, Martin;Čermáková, Eva;Fojtík, Pavel;Grömer, Karina;Kos, Petr;Laučík, Peter;Martínek, Jan;Přichystal, Antonín;Sovová, Klára;Vaníčková, Eva;Zeman, Jan;Balák, Libor;Bílek, Ondřej"/>
    <s v="The Phenomenon of Býčí Skála Cave. Landscape, Cave and Mankind."/>
    <x v="2"/>
    <s v="6.1 History and Archaeology"/>
    <s v="Archaeology"/>
    <x v="0"/>
    <x v="0"/>
    <n v="0"/>
    <n v="1"/>
    <n v="0"/>
    <n v="0"/>
    <n v="0"/>
    <n v="0"/>
  </r>
  <r>
    <s v="VŠ"/>
    <s v="Ministerstvo školství, mládeže a tělovýchovy"/>
    <n v="61989592"/>
    <x v="110"/>
    <s v="Univerzita Palackého v Olomouci/Filozofická fakulta"/>
    <n v="192004846"/>
    <s v="E"/>
    <s v="Společenská relevance"/>
    <s v="Nováček, Karel;Melčák, Miroslav;Starková, Lenka"/>
    <s v="Monuments of Mosul in Danger"/>
    <x v="2"/>
    <s v="6.1 History and Archaeology"/>
    <s v="History (history of science and technology to be 6.3, history of specific sciences to be under the respective headings)"/>
    <x v="0"/>
    <x v="0"/>
    <n v="0"/>
    <n v="1"/>
    <n v="0"/>
    <n v="0"/>
    <n v="0"/>
    <n v="0"/>
  </r>
  <r>
    <s v="VŠ"/>
    <s v="Ministerstvo školství, mládeže a tělovýchovy"/>
    <n v="61989592"/>
    <x v="110"/>
    <s v="Univerzita Palackého v Olomouci/Právnická fakulta"/>
    <n v="191880040"/>
    <s v="B"/>
    <s v="Přínos k poznání"/>
    <s v="Janišová, Jana;Janiš, Dalibor"/>
    <s v="Moravská zemská zřízení a kodifikace zemského práva ve střední Evropě v 16. a na začátku 17. století"/>
    <x v="2"/>
    <s v="6.1 History and Archaeology"/>
    <s v="History (history of science and technology to be 6.3, history of specific sciences to be under the respective headings)"/>
    <x v="0"/>
    <x v="0"/>
    <n v="0"/>
    <n v="1"/>
    <n v="0"/>
    <n v="0"/>
    <n v="0"/>
    <n v="0"/>
  </r>
  <r>
    <s v="VŠ"/>
    <s v="Ministerstvo školství, mládeže a tělovýchovy"/>
    <n v="61989592"/>
    <x v="110"/>
    <s v="Univerzita Palackého v Olomouci/Právnická fakulta"/>
    <n v="191964423"/>
    <s v="B"/>
    <s v="Přínos k poznání"/>
    <s v="Janišová, Jana;Janiš, Dalibor"/>
    <s v="Komentář k moravským zemským zřízením 1516–1604. Svazek I. Články 1–74"/>
    <x v="2"/>
    <s v="6.1 History and Archaeology"/>
    <s v="History (history of science and technology to be 6.3, history of specific sciences to be under the respective headings)"/>
    <x v="0"/>
    <x v="0"/>
    <n v="0"/>
    <n v="1"/>
    <n v="0"/>
    <n v="0"/>
    <n v="0"/>
    <n v="0"/>
  </r>
  <r>
    <s v="VŠ"/>
    <s v="Ministerstvo školství, mládeže a tělovýchovy"/>
    <n v="61989592"/>
    <x v="110"/>
    <s v="Univerzita Palackého v Olomouci/Právnická fakulta"/>
    <n v="191964424"/>
    <s v="B"/>
    <s v="Přínos k poznání"/>
    <s v="Janišová, Jana;Janiš, Dalibor"/>
    <s v="Komentář k moravským zemským zřízením 1516–1604. Svazek II. Články 75–190"/>
    <x v="2"/>
    <s v="6.1 History and Archaeology"/>
    <s v="History (history of science and technology to be 6.3, history of specific sciences to be under the respective headings)"/>
    <x v="0"/>
    <x v="0"/>
    <n v="0"/>
    <n v="1"/>
    <n v="0"/>
    <n v="0"/>
    <n v="0"/>
    <n v="0"/>
  </r>
  <r>
    <s v="VŠ"/>
    <s v="Ministerstvo školství, mládeže a tělovýchovy"/>
    <n v="61989592"/>
    <x v="110"/>
    <s v="Univerzita Palackého v Olomouci/Filozofická fakulta"/>
    <n v="191936560"/>
    <s v="C"/>
    <s v="Přínos k poznání"/>
    <s v="Kalous, Antonín"/>
    <s v="Papal legates and crusading activity in central Europe: the Hussites and the Ottoman Turks"/>
    <x v="2"/>
    <s v="6.1 History and Archaeology"/>
    <s v="History (history of science and technology to be 6.3, history of specific sciences to be under the respective headings)"/>
    <x v="0"/>
    <x v="1"/>
    <n v="0"/>
    <n v="0"/>
    <n v="1"/>
    <n v="0"/>
    <n v="0"/>
    <n v="0"/>
  </r>
  <r>
    <s v="VŠ"/>
    <s v="Ministerstvo školství, mládeže a tělovýchovy"/>
    <n v="61989592"/>
    <x v="110"/>
    <s v="Univerzita Palackého v Olomouci/Filozofická fakulta"/>
    <n v="191936571"/>
    <s v="C"/>
    <s v="Přínos k poznání"/>
    <s v="Kalous, Antonín"/>
    <s v="The last medieval king leaves Buda"/>
    <x v="2"/>
    <s v="6.1 History and Archaeology"/>
    <s v="History (history of science and technology to be 6.3, history of specific sciences to be under the respective headings)"/>
    <x v="0"/>
    <x v="1"/>
    <n v="0"/>
    <n v="0"/>
    <n v="1"/>
    <n v="0"/>
    <n v="0"/>
    <n v="0"/>
  </r>
  <r>
    <s v="VŠ"/>
    <s v="Ministerstvo školství, mládeže a tělovýchovy"/>
    <n v="61989592"/>
    <x v="110"/>
    <s v="Univerzita Palackého v Olomouci/Filozofická fakulta"/>
    <n v="191936945"/>
    <s v="B"/>
    <s v="Přínos k poznání"/>
    <s v="Quéret-Podesta, Adrien"/>
    <s v="Annales Magdeburgenses Brevissimi. The Short Annals of Magdeburg and their signification in the discussion on the genesis of Czech and Polish annalistic productions."/>
    <x v="2"/>
    <s v="6.1 History and Archaeology"/>
    <s v="History (history of science and technology to be 6.3, history of specific sciences to be under the respective headings)"/>
    <x v="0"/>
    <x v="1"/>
    <n v="0"/>
    <n v="0"/>
    <n v="1"/>
    <n v="0"/>
    <n v="0"/>
    <n v="0"/>
  </r>
  <r>
    <s v="VŠ"/>
    <s v="Ministerstvo školství, mládeže a tělovýchovy"/>
    <n v="61989592"/>
    <x v="110"/>
    <s v="Univerzita Palackého v Olomouci/Filozofická fakulta"/>
    <n v="191936972"/>
    <s v="J"/>
    <s v="Přínos k poznání"/>
    <s v="Kaňák, Bohdan"/>
    <s v="Die Handschrift des Stadtschreibers Heinrich Polan als Beispiel der Verwendung der neugotischen Schrift in der Kanzlei der mährischen Stadt Olmütz"/>
    <x v="2"/>
    <s v="6.1 History and Archaeology"/>
    <s v="History (history of science and technology to be 6.3, history of specific sciences to be under the respective headings)"/>
    <x v="0"/>
    <x v="1"/>
    <n v="0"/>
    <n v="0"/>
    <n v="1"/>
    <n v="0"/>
    <n v="0"/>
    <n v="0"/>
  </r>
  <r>
    <s v="VŠ"/>
    <s v="Ministerstvo školství, mládeže a tělovýchovy"/>
    <n v="61989592"/>
    <x v="110"/>
    <s v="Univerzita Palackého v Olomouci/Filozofická fakulta"/>
    <n v="191936994"/>
    <s v="C"/>
    <s v="Přínos k poznání"/>
    <s v="Antonín Malaníková, Michaela"/>
    <s v="Female engagement in medieval urban economy: late-medieval Moravia in a comparative perspective"/>
    <x v="2"/>
    <s v="6.1 History and Archaeology"/>
    <s v="History (history of science and technology to be 6.3, history of specific sciences to be under the respective headings)"/>
    <x v="0"/>
    <x v="1"/>
    <n v="0"/>
    <n v="0"/>
    <n v="1"/>
    <n v="0"/>
    <n v="0"/>
    <n v="0"/>
  </r>
  <r>
    <s v="VŠ"/>
    <s v="Ministerstvo školství, mládeže a tělovýchovy"/>
    <n v="61989592"/>
    <x v="110"/>
    <s v="Univerzita Palackého v Olomouci/Filozofická fakulta"/>
    <n v="191964357"/>
    <s v="C"/>
    <s v="Přínos k poznání"/>
    <s v="Kalous, Antonín"/>
    <s v="Papežství a české země mezi reformou a reformací (1417-1526)"/>
    <x v="2"/>
    <s v="6.1 History and Archaeology"/>
    <s v="History (history of science and technology to be 6.3, history of specific sciences to be under the respective headings)"/>
    <x v="0"/>
    <x v="1"/>
    <n v="0"/>
    <n v="0"/>
    <n v="1"/>
    <n v="0"/>
    <n v="0"/>
    <n v="0"/>
  </r>
  <r>
    <s v="VŠ"/>
    <s v="Ministerstvo školství, mládeže a tělovýchovy"/>
    <n v="61989592"/>
    <x v="110"/>
    <s v="Univerzita Palackého v Olomouci/Filozofická fakulta"/>
    <n v="191964369"/>
    <s v="B"/>
    <s v="Přínos k poznání"/>
    <s v="Elbel, Martin"/>
    <s v="Město a klášter: Františkánský konvent v raně novověké Olomouci"/>
    <x v="2"/>
    <s v="6.1 History and Archaeology"/>
    <s v="History (history of science and technology to be 6.3, history of specific sciences to be under the respective headings)"/>
    <x v="0"/>
    <x v="1"/>
    <n v="0"/>
    <n v="0"/>
    <n v="1"/>
    <n v="0"/>
    <n v="0"/>
    <n v="0"/>
  </r>
  <r>
    <s v="VŠ"/>
    <s v="Ministerstvo školství, mládeže a tělovýchovy"/>
    <n v="61989592"/>
    <x v="110"/>
    <s v="Univerzita Palackého v Olomouci/Filozofická fakulta"/>
    <n v="191964398"/>
    <s v="B"/>
    <s v="Přínos k poznání"/>
    <s v="Stejskal, Jan"/>
    <s v="Mnich za časů renesance"/>
    <x v="2"/>
    <s v="6.1 History and Archaeology"/>
    <s v="History (history of science and technology to be 6.3, history of specific sciences to be under the respective headings)"/>
    <x v="0"/>
    <x v="1"/>
    <n v="0"/>
    <n v="0"/>
    <n v="1"/>
    <n v="0"/>
    <n v="0"/>
    <n v="0"/>
  </r>
  <r>
    <s v="VŠ"/>
    <s v="Ministerstvo školství, mládeže a tělovýchovy"/>
    <n v="61989592"/>
    <x v="110"/>
    <s v="Univerzita Palackého v Olomouci/Filozofická fakulta"/>
    <n v="191937033"/>
    <s v="B"/>
    <s v="Přínos k poznání"/>
    <s v="Šrámek, Josef"/>
    <s v="Mezi normou, reformou a praxí. Proboštství benediktinských klášterů v Čechách a na Moravě ve středověku"/>
    <x v="2"/>
    <s v="6.1 History and Archaeology"/>
    <s v="History (history of science and technology to be 6.3, history of specific sciences to be under the respective headings)"/>
    <x v="0"/>
    <x v="2"/>
    <n v="0"/>
    <n v="0"/>
    <n v="0"/>
    <n v="1"/>
    <n v="0"/>
    <n v="0"/>
  </r>
  <r>
    <s v="VŠ"/>
    <s v="Ministerstvo školství, mládeže a tělovýchovy"/>
    <n v="61989592"/>
    <x v="110"/>
    <s v="Univerzita Palackého v Olomouci/Filozofická fakulta"/>
    <n v="192004834"/>
    <s v="J"/>
    <s v="Přínos k poznání"/>
    <s v="Radif, Ludovica"/>
    <s v="No More, please: Il “pazzo” Moro di Germano Brixio (AP XI 127)"/>
    <x v="2"/>
    <s v="6.1 History and Archaeology"/>
    <s v="History (history of science and technology to be 6.3, history of specific sciences to be under the respective headings)"/>
    <x v="0"/>
    <x v="2"/>
    <n v="0"/>
    <n v="0"/>
    <n v="0"/>
    <n v="1"/>
    <n v="0"/>
    <n v="0"/>
  </r>
  <r>
    <s v="VŠ"/>
    <s v="Ministerstvo školství, mládeže a tělovýchovy"/>
    <n v="61989592"/>
    <x v="110"/>
    <s v="Univerzita Palackého v Olomouci/Filozofická fakulta"/>
    <n v="192004976"/>
    <s v="B"/>
    <s v="Společenská relevance"/>
    <s v="Mandelíčková, Monika"/>
    <s v="Historie v exilu. Československá exilová historiografie v letech 1948–1989"/>
    <x v="2"/>
    <s v="6.1 History and Archaeology"/>
    <s v="History (history of science and technology to be 6.3, history of specific sciences to be under the respective headings)"/>
    <x v="0"/>
    <x v="2"/>
    <n v="0"/>
    <n v="0"/>
    <n v="0"/>
    <n v="1"/>
    <n v="0"/>
    <n v="0"/>
  </r>
  <r>
    <s v="VŠ"/>
    <s v="Ministerstvo školství, mládeže a tělovýchovy"/>
    <n v="61989592"/>
    <x v="110"/>
    <s v="Univerzita Palackého v Olomouci/Filozofická fakulta"/>
    <n v="192004977"/>
    <s v="B"/>
    <s v="Přínos k poznání"/>
    <s v="Polách, Vladimír"/>
    <s v="Krajané v USA a druhá světová válka. Studie na pozadí krajanského tisku"/>
    <x v="2"/>
    <s v="6.1 History and Archaeology"/>
    <s v="History (history of science and technology to be 6.3, history of specific sciences to be under the respective headings)"/>
    <x v="0"/>
    <x v="2"/>
    <n v="0"/>
    <n v="0"/>
    <n v="0"/>
    <n v="1"/>
    <n v="0"/>
    <n v="0"/>
  </r>
  <r>
    <s v="VŠ"/>
    <s v="Ministerstvo školství, mládeže a tělovýchovy"/>
    <n v="61989592"/>
    <x v="110"/>
    <s v="Univerzita Palackého v Olomouci/Právnická fakulta"/>
    <n v="192005068"/>
    <s v="B"/>
    <s v="Přínos k poznání"/>
    <s v="Razim, Jakub"/>
    <s v="Věrní Přemyslovci a barbarští Čechové. Česko-říšské vztahy v raném a vrcholném středověku"/>
    <x v="2"/>
    <s v="6.1 History and Archaeology"/>
    <s v="History (history of science and technology to be 6.3, history of specific sciences to be under the respective headings)"/>
    <x v="0"/>
    <x v="2"/>
    <n v="0"/>
    <n v="0"/>
    <n v="0"/>
    <n v="1"/>
    <n v="0"/>
    <n v="0"/>
  </r>
  <r>
    <s v="VŠ"/>
    <s v="Ministerstvo školství, mládeže a tělovýchovy"/>
    <n v="61989592"/>
    <x v="110"/>
    <s v="Univerzita Palackého v Olomouci/Filozofická fakulta"/>
    <n v="191936649"/>
    <s v="M"/>
    <s v="Přínos k poznání"/>
    <s v="Kalous, Antonín;Antonín Malaníková, Michaela;Antonín, Robert"/>
    <s v="Unity and Diversity of medieval (Central) Europe: Social order and its cohesive and disruptive forces."/>
    <x v="2"/>
    <s v="6.1 History and Archaeology"/>
    <s v="History (history of science and technology to be 6.3, history of specific sciences to be under the respective headings)"/>
    <x v="0"/>
    <x v="3"/>
    <n v="0"/>
    <n v="0"/>
    <n v="0"/>
    <n v="0"/>
    <n v="1"/>
    <n v="0"/>
  </r>
  <r>
    <s v="VŠ"/>
    <s v="Ministerstvo školství, mládeže a tělovýchovy"/>
    <n v="61989592"/>
    <x v="110"/>
    <s v="Univerzita Palackého v Olomouci/Filozofická fakulta"/>
    <n v="191936903"/>
    <s v="C"/>
    <s v="Přínos k poznání"/>
    <s v="Yılmaz, Yasir"/>
    <s v="'Eurocentrism inside Europe': Eurocentric Progressivism in Historiography of the Eighteenth Century Habsburg Monarchy and Russian Tsardom"/>
    <x v="2"/>
    <s v="6.1 History and Archaeology"/>
    <s v="History (history of science and technology to be 6.3, history of specific sciences to be under the respective headings)"/>
    <x v="0"/>
    <x v="3"/>
    <n v="0"/>
    <n v="0"/>
    <n v="0"/>
    <n v="0"/>
    <n v="1"/>
    <n v="0"/>
  </r>
  <r>
    <s v="VŠ"/>
    <s v="Ministerstvo školství, mládeže a tělovýchovy"/>
    <n v="61989592"/>
    <x v="110"/>
    <s v="Univerzita Palackého v Olomouci/Filozofická fakulta"/>
    <n v="191936996"/>
    <s v="M"/>
    <s v="Přínos k poznání"/>
    <s v="Antonín Malaníková, Michaela;Goldberg, Jeremy"/>
    <s v="Medieval Women Revisited"/>
    <x v="2"/>
    <s v="6.1 History and Archaeology"/>
    <s v="History (history of science and technology to be 6.3, history of specific sciences to be under the respective headings)"/>
    <x v="0"/>
    <x v="3"/>
    <n v="0"/>
    <n v="0"/>
    <n v="0"/>
    <n v="0"/>
    <n v="1"/>
    <n v="0"/>
  </r>
  <r>
    <s v="VŠ"/>
    <s v="Ministerstvo školství, mládeže a tělovýchovy"/>
    <n v="61989592"/>
    <x v="110"/>
    <s v="Univerzita Palackého v Olomouci/Filozofická fakulta"/>
    <n v="192004481"/>
    <s v="B"/>
    <s v="Přínos k poznání"/>
    <s v="Zeman, Tomáš"/>
    <s v="Střední Pomoraví v době římské. Svědectví povrchové prospekce."/>
    <x v="2"/>
    <s v="6.1 History and Archaeology"/>
    <s v="Archaeology"/>
    <x v="0"/>
    <x v="3"/>
    <n v="0"/>
    <n v="0"/>
    <n v="0"/>
    <n v="0"/>
    <n v="1"/>
    <n v="0"/>
  </r>
  <r>
    <s v="VŠ"/>
    <s v="Ministerstvo školství, mládeže a tělovýchovy"/>
    <n v="61989592"/>
    <x v="110"/>
    <s v="Univerzita Palackého v Olomouci/Filozofická fakulta"/>
    <n v="192004689"/>
    <s v="M"/>
    <s v="Přínos k poznání"/>
    <s v="Švaříčková Slabáková, Radmila;Prchal Pavlíčková, Radmila;Kalous, Antonín"/>
    <s v="11. sjezd českých historiků - profesní setkání historiček a historiků ČR"/>
    <x v="2"/>
    <s v="6.1 History and Archaeology"/>
    <s v="History (history of science and technology to be 6.3, history of specific sciences to be under the respective headings)"/>
    <x v="0"/>
    <x v="3"/>
    <n v="0"/>
    <n v="0"/>
    <n v="0"/>
    <n v="0"/>
    <n v="1"/>
    <n v="0"/>
  </r>
  <r>
    <s v="VŠ"/>
    <s v="Ministerstvo školství, mládeže a tělovýchovy"/>
    <n v="61989592"/>
    <x v="110"/>
    <s v="Univerzita Palackého v Olomouci/Filozofická fakulta"/>
    <n v="191936495"/>
    <s v="B"/>
    <s v="Přínos k poznání"/>
    <s v="Bidaud, Samuel Henri"/>
    <s v="La vicariance en francais et dans les langues romanes (italien, espagnol, portugais)"/>
    <x v="2"/>
    <s v="6.2 Languages and Literature"/>
    <s v="Linguistics"/>
    <x v="0"/>
    <x v="5"/>
    <n v="1"/>
    <n v="0"/>
    <n v="0"/>
    <n v="0"/>
    <n v="0"/>
    <n v="0"/>
  </r>
  <r>
    <s v="VŠ"/>
    <s v="Ministerstvo školství, mládeže a tělovýchovy"/>
    <n v="61989592"/>
    <x v="110"/>
    <s v="Univerzita Palackého v Olomouci/Filozofická fakulta"/>
    <n v="191936913"/>
    <s v="B"/>
    <s v="Přínos k poznání"/>
    <s v="Nardoni, Valerio"/>
    <s v="Sulle fonti italiane de &quot;La Galatea&quot; di Cervantes"/>
    <x v="2"/>
    <s v="6.2 Languages and Literature"/>
    <s v="Specific literatures"/>
    <x v="0"/>
    <x v="5"/>
    <n v="1"/>
    <n v="0"/>
    <n v="0"/>
    <n v="0"/>
    <n v="0"/>
    <n v="0"/>
  </r>
  <r>
    <s v="VŠ"/>
    <s v="Ministerstvo školství, mládeže a tělovýchovy"/>
    <n v="61989592"/>
    <x v="110"/>
    <s v="Univerzita Palackého v Olomouci/Filozofická fakulta"/>
    <n v="192004841"/>
    <s v="C"/>
    <s v="Přínos k poznání"/>
    <s v="Leonte, Florin"/>
    <s v="Dramatisation and narrative in late Byzantine dialogues: Manuel II Palaiologos’s &amp;quot;On Marriage&amp;quot; and Mazaris’ &amp;quot;Journey to Hades&amp;quot;"/>
    <x v="2"/>
    <s v="6.2 Languages and Literature"/>
    <s v="Specific languages"/>
    <x v="0"/>
    <x v="5"/>
    <n v="1"/>
    <n v="0"/>
    <n v="0"/>
    <n v="0"/>
    <n v="0"/>
    <n v="0"/>
  </r>
  <r>
    <s v="VŠ"/>
    <s v="Ministerstvo školství, mládeže a tělovýchovy"/>
    <n v="61989592"/>
    <x v="110"/>
    <s v="Univerzita Palackého v Olomouci/Filozofická fakulta"/>
    <n v="192004994"/>
    <s v="C"/>
    <s v="Přínos k poznání"/>
    <s v="Emonds, Joseph Embley"/>
    <s v="Theoretical Limits on Borrowing through Language Contact; not everything goes."/>
    <x v="2"/>
    <s v="6.2 Languages and Literature"/>
    <s v="Linguistics"/>
    <x v="0"/>
    <x v="5"/>
    <n v="1"/>
    <n v="0"/>
    <n v="0"/>
    <n v="0"/>
    <n v="0"/>
    <n v="0"/>
  </r>
  <r>
    <s v="VŠ"/>
    <s v="Ministerstvo školství, mládeže a tělovýchovy"/>
    <n v="61989592"/>
    <x v="110"/>
    <s v="Univerzita Palackého v Olomouci/Filozofická fakulta"/>
    <n v="191880134"/>
    <s v="B"/>
    <s v="Přínos k poznání"/>
    <s v="Vepřek, Miroslav"/>
    <s v="Hlaholský misál Vojtěcha Tkadlčíka"/>
    <x v="2"/>
    <s v="6.2 Languages and Literature"/>
    <s v="Linguistics"/>
    <x v="0"/>
    <x v="0"/>
    <n v="0"/>
    <n v="1"/>
    <n v="0"/>
    <n v="0"/>
    <n v="0"/>
    <n v="0"/>
  </r>
  <r>
    <s v="VŠ"/>
    <s v="Ministerstvo školství, mládeže a tělovýchovy"/>
    <n v="61989592"/>
    <x v="110"/>
    <s v="Univerzita Palackého v Olomouci/Filozofická fakulta"/>
    <n v="191936503"/>
    <s v="B"/>
    <s v="Přínos k poznání"/>
    <s v="Hildenbrand, Zuzana;Kacprzak, Alicja;Sablayrolles, Jean-François;Jacquet-Pfau, Christine;Humbley, John;Bochnakowa, Anna;Napieralski, Andrzej;Bobińska, Anna;Viaux, Julie"/>
    <s v="Emprunts néologiques et équivalents autochtones en français, en polonais et en tchèque. Sous la direction de Zuzana Hildenbrand, Alicja Kacprzak et Jean-François Sablayrolles"/>
    <x v="2"/>
    <s v="6.2 Languages and Literature"/>
    <s v="Linguistics"/>
    <x v="0"/>
    <x v="0"/>
    <n v="0"/>
    <n v="1"/>
    <n v="0"/>
    <n v="0"/>
    <n v="0"/>
    <n v="0"/>
  </r>
  <r>
    <s v="VŠ"/>
    <s v="Ministerstvo školství, mládeže a tělovýchovy"/>
    <n v="61989592"/>
    <x v="110"/>
    <s v="Univerzita Palackého v Olomouci/Filozofická fakulta"/>
    <n v="191936536"/>
    <s v="B"/>
    <s v="Přínos k poznání"/>
    <s v="Pálušová, Martina"/>
    <s v="A nesoudit znamená nedívat se... Současné ruské drama v českých překladech a divadelních inscenacích."/>
    <x v="2"/>
    <s v="6.2 Languages and Literature"/>
    <s v="Specific literatures"/>
    <x v="0"/>
    <x v="0"/>
    <n v="0"/>
    <n v="1"/>
    <n v="0"/>
    <n v="0"/>
    <n v="0"/>
    <n v="0"/>
  </r>
  <r>
    <s v="VŠ"/>
    <s v="Ministerstvo školství, mládeže a tělovýchovy"/>
    <n v="61989592"/>
    <x v="110"/>
    <s v="Univerzita Palackého v Olomouci/Filozofická fakulta"/>
    <n v="191936554"/>
    <s v="B"/>
    <s v="Přínos k poznání"/>
    <s v="Wagiel, Marcin"/>
    <s v="Fonematyka języka polskiego w ujęciu funkcjonalizmu aksjomatycznego"/>
    <x v="2"/>
    <s v="6.2 Languages and Literature"/>
    <s v="Linguistics"/>
    <x v="0"/>
    <x v="0"/>
    <n v="0"/>
    <n v="1"/>
    <n v="0"/>
    <n v="0"/>
    <n v="0"/>
    <n v="0"/>
  </r>
  <r>
    <s v="VŠ"/>
    <s v="Ministerstvo školství, mládeže a tělovýchovy"/>
    <n v="61989592"/>
    <x v="110"/>
    <s v="Univerzita Palackého v Olomouci/Filozofická fakulta"/>
    <n v="191936589"/>
    <s v="C"/>
    <s v="Přínos k poznání"/>
    <s v="Fialová, Ingeborg"/>
    <s v="Max Brod als Lyriker und Expressionist"/>
    <x v="2"/>
    <s v="6.2 Languages and Literature"/>
    <s v="Specific literatures"/>
    <x v="0"/>
    <x v="0"/>
    <n v="0"/>
    <n v="1"/>
    <n v="0"/>
    <n v="0"/>
    <n v="0"/>
    <n v="0"/>
  </r>
  <r>
    <s v="VŠ"/>
    <s v="Ministerstvo školství, mládeže a tělovýchovy"/>
    <n v="61989592"/>
    <x v="110"/>
    <s v="Univerzita Palackého v Olomouci/Filozofická fakulta"/>
    <n v="191936759"/>
    <s v="B"/>
    <s v="Přínos k poznání"/>
    <s v="Motyčka, Lukáš"/>
    <s v="Die homoerotische Camouflage im literarischen Werk Josef Mühlbergers"/>
    <x v="2"/>
    <s v="6.2 Languages and Literature"/>
    <s v="Specific literatures"/>
    <x v="0"/>
    <x v="0"/>
    <n v="0"/>
    <n v="1"/>
    <n v="0"/>
    <n v="0"/>
    <n v="0"/>
    <n v="0"/>
  </r>
  <r>
    <s v="VŠ"/>
    <s v="Ministerstvo školství, mládeže a tělovýchovy"/>
    <n v="61989592"/>
    <x v="110"/>
    <s v="Univerzita Palackého v Olomouci/Filozofická fakulta"/>
    <n v="191937043"/>
    <s v="B"/>
    <s v="Přínos k poznání"/>
    <s v="Van Den Berg, Hubert François"/>
    <s v="Dada. Een geschiedenis"/>
    <x v="2"/>
    <s v="6.2 Languages and Literature"/>
    <s v="Specific literatures"/>
    <x v="0"/>
    <x v="0"/>
    <n v="0"/>
    <n v="1"/>
    <n v="0"/>
    <n v="0"/>
    <n v="0"/>
    <n v="0"/>
  </r>
  <r>
    <s v="VŠ"/>
    <s v="Ministerstvo školství, mládeže a tělovýchovy"/>
    <n v="61989592"/>
    <x v="110"/>
    <s v="Univerzita Palackého v Olomouci/Filozofická fakulta"/>
    <n v="191964371"/>
    <s v="B"/>
    <s v="Přínos k poznání"/>
    <s v="Rinas, Karsten"/>
    <s v="Theorie der Punkte und Striche. Die Geschichte der deutschen Interpunktionslehre"/>
    <x v="2"/>
    <s v="6.2 Languages and Literature"/>
    <s v="Specific languages"/>
    <x v="0"/>
    <x v="0"/>
    <n v="0"/>
    <n v="1"/>
    <n v="0"/>
    <n v="0"/>
    <n v="0"/>
    <n v="0"/>
  </r>
  <r>
    <s v="VŠ"/>
    <s v="Ministerstvo školství, mládeže a tělovýchovy"/>
    <n v="61989592"/>
    <x v="110"/>
    <s v="Univerzita Palackého v Olomouci/Filozofická fakulta"/>
    <n v="192004621"/>
    <s v="B"/>
    <s v="Přínos k poznání"/>
    <s v="Tonzar, Barbara"/>
    <s v="Colonie letterarie. Immagini dell&amp;apos;Africa italiana dalla fine del sogno imperiale agli anni Sessanta"/>
    <x v="2"/>
    <s v="6.2 Languages and Literature"/>
    <s v="Specific literatures"/>
    <x v="0"/>
    <x v="0"/>
    <n v="0"/>
    <n v="1"/>
    <n v="0"/>
    <n v="0"/>
    <n v="0"/>
    <n v="0"/>
  </r>
  <r>
    <s v="VŠ"/>
    <s v="Ministerstvo školství, mládeže a tělovýchovy"/>
    <n v="61989592"/>
    <x v="110"/>
    <s v="Univerzita Palackého v Olomouci/Filozofická fakulta"/>
    <n v="192004978"/>
    <s v="C"/>
    <s v="Přínos k poznání"/>
    <s v="Arbeit, Marcel"/>
    <s v="Coming to the End: The Perception of Mortality in the Autobiographical Writings of Reynolds Price and Tim McLaurin"/>
    <x v="2"/>
    <s v="6.2 Languages and Literature"/>
    <s v="Specific literatures"/>
    <x v="0"/>
    <x v="0"/>
    <n v="0"/>
    <n v="1"/>
    <n v="0"/>
    <n v="0"/>
    <n v="0"/>
    <n v="0"/>
  </r>
  <r>
    <s v="VŠ"/>
    <s v="Ministerstvo školství, mládeže a tělovýchovy"/>
    <n v="61989592"/>
    <x v="110"/>
    <s v="Univerzita Palackého v Olomouci/Filozofická fakulta"/>
    <n v="192004982"/>
    <s v="J"/>
    <s v="Přínos k poznání"/>
    <s v="Arbeit, Marcel"/>
    <s v="Appalachian Myths and Stereotypes in Chris Offutt’s &amp;quot;Sawdust&amp;quot; and &amp;quot;Melungeons&amp;quot;"/>
    <x v="2"/>
    <s v="6.2 Languages and Literature"/>
    <s v="Specific literatures"/>
    <x v="0"/>
    <x v="0"/>
    <n v="0"/>
    <n v="1"/>
    <n v="0"/>
    <n v="0"/>
    <n v="0"/>
    <n v="0"/>
  </r>
  <r>
    <s v="VŠ"/>
    <s v="Ministerstvo školství, mládeže a tělovýchovy"/>
    <n v="61989592"/>
    <x v="110"/>
    <s v="Univerzita Palackého v Olomouci/Filozofická fakulta"/>
    <n v="192004995"/>
    <s v="C"/>
    <s v="Přínos k poznání"/>
    <s v="Emonds, Joseph Embley"/>
    <s v="Adjectival and Analytic Passives"/>
    <x v="2"/>
    <s v="6.2 Languages and Literature"/>
    <s v="Linguistics"/>
    <x v="0"/>
    <x v="0"/>
    <n v="0"/>
    <n v="1"/>
    <n v="0"/>
    <n v="0"/>
    <n v="0"/>
    <n v="0"/>
  </r>
  <r>
    <s v="VŠ"/>
    <s v="Ministerstvo školství, mládeže a tělovýchovy"/>
    <n v="61989592"/>
    <x v="110"/>
    <s v="Univerzita Palackého v Olomouci/Filozofická fakulta"/>
    <n v="192005013"/>
    <s v="C"/>
    <s v="Přínos k poznání"/>
    <s v="Citko, Barbara;Emonds, Joseph Embley;Whitney, Rosemarie"/>
    <s v="Forty Years of Double Object Debates"/>
    <x v="2"/>
    <s v="6.2 Languages and Literature"/>
    <s v="Linguistics"/>
    <x v="0"/>
    <x v="0"/>
    <n v="0"/>
    <n v="1"/>
    <n v="0"/>
    <n v="0"/>
    <n v="0"/>
    <n v="0"/>
  </r>
  <r>
    <s v="VŠ"/>
    <s v="Ministerstvo školství, mládeže a tělovýchovy"/>
    <n v="61989592"/>
    <x v="110"/>
    <s v="Univerzita Palackého v Olomouci/Filozofická fakulta"/>
    <n v="191936487"/>
    <s v="J"/>
    <s v="Přínos k poznání"/>
    <s v="Bolpagni, Marcello"/>
    <s v="Viaggio e &quot;controviaggio&quot;: per una nuova Alatiel."/>
    <x v="2"/>
    <s v="6.2 Languages and Literature"/>
    <s v="Specific literatures"/>
    <x v="0"/>
    <x v="1"/>
    <n v="0"/>
    <n v="0"/>
    <n v="1"/>
    <n v="0"/>
    <n v="0"/>
    <n v="0"/>
  </r>
  <r>
    <s v="VŠ"/>
    <s v="Ministerstvo školství, mládeže a tělovýchovy"/>
    <n v="61989592"/>
    <x v="110"/>
    <s v="Univerzita Palackého v Olomouci/Filozofická fakulta"/>
    <n v="191936672"/>
    <s v="C"/>
    <s v="Přínos k poznání"/>
    <s v="Peprník, Michal"/>
    <s v="Against Ethnic Stereotyping: Willa Cather's My Ántonia"/>
    <x v="2"/>
    <s v="6.2 Languages and Literature"/>
    <s v="Specific literatures"/>
    <x v="0"/>
    <x v="1"/>
    <n v="0"/>
    <n v="0"/>
    <n v="1"/>
    <n v="0"/>
    <n v="0"/>
    <n v="0"/>
  </r>
  <r>
    <s v="VŠ"/>
    <s v="Ministerstvo školství, mládeže a tělovýchovy"/>
    <n v="61989592"/>
    <x v="110"/>
    <s v="Univerzita Palackého v Olomouci/Filozofická fakulta"/>
    <n v="191936719"/>
    <s v="B"/>
    <s v="Přínos k poznání"/>
    <s v="Barešová, Ivona"/>
    <s v="Japanese Given Names: A Window Into Contemporary Japanese Society"/>
    <x v="2"/>
    <s v="6.2 Languages and Literature"/>
    <s v="Linguistics"/>
    <x v="0"/>
    <x v="1"/>
    <n v="0"/>
    <n v="0"/>
    <n v="1"/>
    <n v="0"/>
    <n v="0"/>
    <n v="0"/>
  </r>
  <r>
    <s v="VŠ"/>
    <s v="Ministerstvo školství, mládeže a tělovýchovy"/>
    <n v="61989592"/>
    <x v="110"/>
    <s v="Univerzita Palackého v Olomouci/Filozofická fakulta"/>
    <n v="191936773"/>
    <s v="B"/>
    <s v="Přínos k poznání"/>
    <s v="Solomon, Kristýna"/>
    <s v="Tristan-Romane: Zur spätmittelalterlichen Rezeption von Gottfrieds 'Tristan' in den böhmischen Ländern"/>
    <x v="2"/>
    <s v="6.2 Languages and Literature"/>
    <s v="Specific literatures"/>
    <x v="0"/>
    <x v="1"/>
    <n v="0"/>
    <n v="0"/>
    <n v="1"/>
    <n v="0"/>
    <n v="0"/>
    <n v="0"/>
  </r>
  <r>
    <s v="VŠ"/>
    <s v="Ministerstvo školství, mládeže a tělovýchovy"/>
    <n v="61989592"/>
    <x v="110"/>
    <s v="Univerzita Palackého v Olomouci/Filozofická fakulta"/>
    <n v="191936862"/>
    <s v="B"/>
    <s v="Přínos k poznání"/>
    <s v="Bláha, Ondřej"/>
    <s v="Poznámky k morfologickému vývoji češtiny"/>
    <x v="2"/>
    <s v="6.2 Languages and Literature"/>
    <s v="Linguistics"/>
    <x v="0"/>
    <x v="1"/>
    <n v="0"/>
    <n v="0"/>
    <n v="1"/>
    <n v="0"/>
    <n v="0"/>
    <n v="0"/>
  </r>
  <r>
    <s v="VŠ"/>
    <s v="Ministerstvo školství, mládeže a tělovýchovy"/>
    <n v="61989592"/>
    <x v="110"/>
    <s v="Univerzita Palackého v Olomouci/Filozofická fakulta"/>
    <n v="191937042"/>
    <s v="C"/>
    <s v="Přínos k poznání"/>
    <s v="Krappmann, Jörg"/>
    <s v="Streitbare Kreise im Prager Leben. Die Bringschuld der Literaturgeschichte gegenüber den beiden autobiographischen Schriften Max Brods."/>
    <x v="2"/>
    <s v="6.2 Languages and Literature"/>
    <s v="Specific literatures"/>
    <x v="0"/>
    <x v="1"/>
    <n v="0"/>
    <n v="0"/>
    <n v="1"/>
    <n v="0"/>
    <n v="0"/>
    <n v="0"/>
  </r>
  <r>
    <s v="VŠ"/>
    <s v="Ministerstvo školství, mládeže a tělovýchovy"/>
    <n v="61989592"/>
    <x v="110"/>
    <s v="Univerzita Palackého v Olomouci/Filozofická fakulta"/>
    <n v="191937044"/>
    <s v="B"/>
    <s v="Přínos k poznání"/>
    <s v="Komenda, Petr"/>
    <s v="Událost psaní (Slovo a tvar v poezii Františka Halase)."/>
    <x v="2"/>
    <s v="6.2 Languages and Literature"/>
    <s v="General literature studies"/>
    <x v="0"/>
    <x v="1"/>
    <n v="0"/>
    <n v="0"/>
    <n v="1"/>
    <n v="0"/>
    <n v="0"/>
    <n v="0"/>
  </r>
  <r>
    <s v="VŠ"/>
    <s v="Ministerstvo školství, mládeže a tělovýchovy"/>
    <n v="61989592"/>
    <x v="110"/>
    <s v="Univerzita Palackého v Olomouci/Filozofická fakulta"/>
    <n v="192004412"/>
    <s v="B"/>
    <s v="Přínos k poznání"/>
    <s v="Konvička, Martin"/>
    <s v="De opkomst van de Nederlandse grammatica. Over grammaticalisatie en andere verwante ontwikkelingen in de geschiedenis van het Nederlands"/>
    <x v="2"/>
    <s v="6.2 Languages and Literature"/>
    <s v="Linguistics"/>
    <x v="0"/>
    <x v="1"/>
    <n v="0"/>
    <n v="0"/>
    <n v="1"/>
    <n v="0"/>
    <n v="0"/>
    <n v="0"/>
  </r>
  <r>
    <s v="VŠ"/>
    <s v="Ministerstvo školství, mládeže a tělovýchovy"/>
    <n v="61989592"/>
    <x v="110"/>
    <s v="Univerzita Palackého v Olomouci/Filozofická fakulta"/>
    <n v="192004441"/>
    <s v="B"/>
    <s v="Přínos k poznání"/>
    <s v="Vrajová, Jana"/>
    <s v="Umíněnkyně dobra Sofie Podlipská. Kapitola z dějin literárního midcultu 19. století"/>
    <x v="2"/>
    <s v="6.2 Languages and Literature"/>
    <s v="Specific literatures"/>
    <x v="0"/>
    <x v="1"/>
    <n v="0"/>
    <n v="0"/>
    <n v="1"/>
    <n v="0"/>
    <n v="0"/>
    <n v="0"/>
  </r>
  <r>
    <s v="VŠ"/>
    <s v="Ministerstvo školství, mládeže a tělovýchovy"/>
    <n v="61989592"/>
    <x v="110"/>
    <s v="Univerzita Palackého v Olomouci/Filozofická fakulta"/>
    <n v="192004540"/>
    <s v="J"/>
    <s v="Přínos k poznání"/>
    <s v="Slaměníková, Tereza"/>
    <s v="Perceptual Errors in Chinese Language Processing: A Case Study of Czech learners"/>
    <x v="2"/>
    <s v="6.2 Languages and Literature"/>
    <s v="Specific languages"/>
    <x v="0"/>
    <x v="1"/>
    <n v="0"/>
    <n v="0"/>
    <n v="1"/>
    <n v="0"/>
    <n v="0"/>
    <n v="0"/>
  </r>
  <r>
    <s v="VŠ"/>
    <s v="Ministerstvo školství, mládeže a tělovýchovy"/>
    <n v="61989592"/>
    <x v="110"/>
    <s v="Univerzita Palackého v Olomouci/Filozofická fakulta"/>
    <n v="192004597"/>
    <s v="J"/>
    <s v="Přínos k poznání"/>
    <s v="Nemrava, Daniel"/>
    <s v="Más allá de lo fantásico en Distancia de rescate de Samanta Schweblin"/>
    <x v="2"/>
    <s v="6.2 Languages and Literature"/>
    <s v="Specific literatures"/>
    <x v="0"/>
    <x v="1"/>
    <n v="0"/>
    <n v="0"/>
    <n v="1"/>
    <n v="0"/>
    <n v="0"/>
    <n v="0"/>
  </r>
  <r>
    <s v="VŠ"/>
    <s v="Ministerstvo školství, mládeže a tělovýchovy"/>
    <n v="61989592"/>
    <x v="110"/>
    <s v="Univerzita Palackého v Olomouci/Filozofická fakulta"/>
    <n v="192004653"/>
    <s v="B"/>
    <s v="Přínos k poznání"/>
    <s v="Slaměníková, Tereza"/>
    <s v="Čínské znakové písmo: synchronní model tradiční kategorizace"/>
    <x v="2"/>
    <s v="6.2 Languages and Literature"/>
    <s v="Specific languages"/>
    <x v="0"/>
    <x v="1"/>
    <n v="0"/>
    <n v="0"/>
    <n v="1"/>
    <n v="0"/>
    <n v="0"/>
    <n v="0"/>
  </r>
  <r>
    <s v="VŠ"/>
    <s v="Ministerstvo školství, mládeže a tělovýchovy"/>
    <n v="61989592"/>
    <x v="110"/>
    <s v="Univerzita Palackého v Olomouci/Filozofická fakulta"/>
    <n v="192004665"/>
    <s v="C"/>
    <s v="Přínos k poznání"/>
    <s v="Martinková, Michaela;Janebová, Markéta"/>
    <s v="What English Translation Equivalents Can Reveal about the Czech ‘Modal’ Particle prý: A Cross-Register Study"/>
    <x v="2"/>
    <s v="6.2 Languages and Literature"/>
    <s v="Linguistics"/>
    <x v="0"/>
    <x v="1"/>
    <n v="0"/>
    <n v="0"/>
    <n v="1"/>
    <n v="0"/>
    <n v="0"/>
    <n v="0"/>
  </r>
  <r>
    <s v="VŠ"/>
    <s v="Ministerstvo školství, mládeže a tělovýchovy"/>
    <n v="61989592"/>
    <x v="110"/>
    <s v="Univerzita Palackého v Olomouci/Filozofická fakulta"/>
    <n v="192004815"/>
    <s v="C"/>
    <s v="Přínos k poznání"/>
    <s v="Sio, Joanna Ut-Seong"/>
    <s v="Personal pronouns"/>
    <x v="2"/>
    <s v="6.2 Languages and Literature"/>
    <s v="Linguistics"/>
    <x v="0"/>
    <x v="1"/>
    <n v="0"/>
    <n v="0"/>
    <n v="1"/>
    <n v="0"/>
    <n v="0"/>
    <n v="0"/>
  </r>
  <r>
    <s v="VŠ"/>
    <s v="Ministerstvo školství, mládeže a tělovýchovy"/>
    <n v="61989592"/>
    <x v="110"/>
    <s v="Univerzita Palackého v Olomouci/Filozofická fakulta"/>
    <n v="192004816"/>
    <s v="C"/>
    <s v="Přínos k poznání"/>
    <s v="Sio, Joanna Ut-Seong"/>
    <s v="Demonstratives"/>
    <x v="2"/>
    <s v="6.2 Languages and Literature"/>
    <s v="Linguistics"/>
    <x v="0"/>
    <x v="1"/>
    <n v="0"/>
    <n v="0"/>
    <n v="1"/>
    <n v="0"/>
    <n v="0"/>
    <n v="0"/>
  </r>
  <r>
    <s v="VŠ"/>
    <s v="Ministerstvo školství, mládeže a tělovýchovy"/>
    <n v="61989592"/>
    <x v="110"/>
    <s v="Univerzita Palackého v Olomouci/Filozofická fakulta"/>
    <n v="192004849"/>
    <s v="J"/>
    <s v="Přínos k poznání"/>
    <s v="Komárek, Karel"/>
    <s v="Paměti Františka Jana Vaváka jako filologický pramen"/>
    <x v="2"/>
    <s v="6.2 Languages and Literature"/>
    <s v="Specific languages"/>
    <x v="0"/>
    <x v="1"/>
    <n v="0"/>
    <n v="0"/>
    <n v="1"/>
    <n v="0"/>
    <n v="0"/>
    <n v="0"/>
  </r>
  <r>
    <s v="VŠ"/>
    <s v="Ministerstvo školství, mládeže a tělovýchovy"/>
    <n v="61989592"/>
    <x v="110"/>
    <s v="Univerzita Palackého v Olomouci/Filozofická fakulta"/>
    <n v="192004861"/>
    <s v="J"/>
    <s v="Přínos k poznání"/>
    <s v="Russo, Benedetto Giuseppe"/>
    <s v="Una prospettiva pragmatica applicata alla finzione narrativa: &amp;apos;Il Romanzo della Bambola&amp;apos; (1896) della Contessa Lara nel quadro della narrativa per l’infanzia dell’Ottocento"/>
    <x v="2"/>
    <s v="6.2 Languages and Literature"/>
    <s v="Linguistics"/>
    <x v="0"/>
    <x v="1"/>
    <n v="0"/>
    <n v="0"/>
    <n v="1"/>
    <n v="0"/>
    <n v="0"/>
    <n v="0"/>
  </r>
  <r>
    <s v="VŠ"/>
    <s v="Ministerstvo školství, mládeže a tělovýchovy"/>
    <n v="61989592"/>
    <x v="110"/>
    <s v="Univerzita Palackého v Olomouci/Filozofická fakulta"/>
    <n v="192004904"/>
    <s v="C"/>
    <s v="Přínos k poznání"/>
    <s v="Horňáček, Milan;Schöning, Matthias"/>
    <s v="Erster Weltkrieg"/>
    <x v="2"/>
    <s v="6.2 Languages and Literature"/>
    <s v="Specific literatures"/>
    <x v="0"/>
    <x v="1"/>
    <n v="0"/>
    <n v="0"/>
    <n v="1"/>
    <n v="0"/>
    <n v="0"/>
    <n v="0"/>
  </r>
  <r>
    <s v="VŠ"/>
    <s v="Ministerstvo školství, mládeže a tělovýchovy"/>
    <n v="61989592"/>
    <x v="110"/>
    <s v="Univerzita Palackého v Olomouci/Filozofická fakulta"/>
    <n v="192004908"/>
    <s v="C"/>
    <s v="Přínos k poznání"/>
    <s v="Rinas, Karsten"/>
    <s v="Grenzland"/>
    <x v="2"/>
    <s v="6.2 Languages and Literature"/>
    <s v="Specific languages"/>
    <x v="0"/>
    <x v="1"/>
    <n v="0"/>
    <n v="0"/>
    <n v="1"/>
    <n v="0"/>
    <n v="0"/>
    <n v="0"/>
  </r>
  <r>
    <s v="VŠ"/>
    <s v="Ministerstvo školství, mládeže a tělovýchovy"/>
    <n v="61989592"/>
    <x v="110"/>
    <s v="Univerzita Palackého v Olomouci/Filozofická fakulta"/>
    <n v="192004993"/>
    <s v="C"/>
    <s v="Přínos k poznání"/>
    <s v="Emonds, Joseph Embley;Faarlund, Jan Terje"/>
    <s v="How Viking Descendants Reshaped the English Vocabulary"/>
    <x v="2"/>
    <s v="6.2 Languages and Literature"/>
    <s v="Linguistics"/>
    <x v="0"/>
    <x v="1"/>
    <n v="0"/>
    <n v="0"/>
    <n v="1"/>
    <n v="0"/>
    <n v="0"/>
    <n v="0"/>
  </r>
  <r>
    <s v="VŠ"/>
    <s v="Ministerstvo školství, mládeže a tělovýchovy"/>
    <n v="61989592"/>
    <x v="110"/>
    <s v="Univerzita Palackého v Olomouci/Filozofická fakulta"/>
    <n v="191936600"/>
    <s v="M"/>
    <s v="Přínos k poznání"/>
    <s v="Riebová, Markéta;Nemrava, Daniel;Zámec, Radim"/>
    <s v="V Coloquio Internacional de Estudios Latinoamericanos en Olomouc CIELO 5"/>
    <x v="2"/>
    <s v="6.2 Languages and Literature"/>
    <s v="Specific literatures"/>
    <x v="0"/>
    <x v="2"/>
    <n v="0"/>
    <n v="0"/>
    <n v="0"/>
    <n v="1"/>
    <n v="0"/>
    <n v="0"/>
  </r>
  <r>
    <s v="VŠ"/>
    <s v="Ministerstvo školství, mládeže a tělovýchovy"/>
    <n v="61989592"/>
    <x v="110"/>
    <s v="Univerzita Palackého v Olomouci/Filozofická fakulta"/>
    <n v="191936647"/>
    <s v="B"/>
    <s v="Přínos k poznání"/>
    <s v="Stěpanova, Ludmila;Svašková, Markéta;Arkhangelska, Tetiana"/>
    <s v="Obraz čeloveka vo frazeologii"/>
    <x v="2"/>
    <s v="6.2 Languages and Literature"/>
    <s v="Linguistics"/>
    <x v="0"/>
    <x v="2"/>
    <n v="0"/>
    <n v="0"/>
    <n v="0"/>
    <n v="1"/>
    <n v="0"/>
    <n v="0"/>
  </r>
  <r>
    <s v="VŠ"/>
    <s v="Ministerstvo školství, mládeže a tělovýchovy"/>
    <n v="61989592"/>
    <x v="110"/>
    <s v="Univerzita Palackého v Olomouci/Filozofická fakulta"/>
    <n v="192004383"/>
    <s v="J"/>
    <s v="Přínos k poznání"/>
    <s v="Lafontaine, Fanny"/>
    <s v="Description d´un type de configuration rectificative"/>
    <x v="2"/>
    <s v="6.2 Languages and Literature"/>
    <s v="Linguistics"/>
    <x v="0"/>
    <x v="2"/>
    <n v="0"/>
    <n v="0"/>
    <n v="0"/>
    <n v="1"/>
    <n v="0"/>
    <n v="0"/>
  </r>
  <r>
    <s v="VŠ"/>
    <s v="Ministerstvo školství, mládeže a tělovýchovy"/>
    <n v="61989592"/>
    <x v="110"/>
    <s v="Univerzita Palackého v Olomouci/Filozofická fakulta"/>
    <n v="192004429"/>
    <s v="C"/>
    <s v="Přínos k poznání"/>
    <s v="Engelbrecht, Wilken"/>
    <s v="The Case of Kaas. The Reception of Elsschot&amp;apos;s Work in the Czech Language"/>
    <x v="2"/>
    <s v="6.2 Languages and Literature"/>
    <s v="Literary theory"/>
    <x v="0"/>
    <x v="2"/>
    <n v="0"/>
    <n v="0"/>
    <n v="0"/>
    <n v="1"/>
    <n v="0"/>
    <n v="0"/>
  </r>
  <r>
    <s v="VŠ"/>
    <s v="Ministerstvo školství, mládeže a tělovýchovy"/>
    <n v="61989592"/>
    <x v="110"/>
    <s v="Univerzita Palackého v Olomouci/Filozofická fakulta"/>
    <n v="192004468"/>
    <s v="B"/>
    <s v="Přínos k poznání"/>
    <s v="Fialová, Ingeborg"/>
    <s v="O německy psané literatuře pražské, moravské a židovské"/>
    <x v="2"/>
    <s v="6.2 Languages and Literature"/>
    <s v="Specific literatures"/>
    <x v="0"/>
    <x v="2"/>
    <n v="0"/>
    <n v="0"/>
    <n v="0"/>
    <n v="1"/>
    <n v="0"/>
    <n v="0"/>
  </r>
  <r>
    <s v="VŠ"/>
    <s v="Ministerstvo školství, mládeže a tělovýchovy"/>
    <n v="61989592"/>
    <x v="110"/>
    <s v="Univerzita Palackého v Olomouci/Filozofická fakulta"/>
    <n v="192004592"/>
    <s v="J"/>
    <s v="Přínos k poznání"/>
    <s v="Bidaud, Samuel Henri"/>
    <s v="Pour une linguistique opérative du tchèque"/>
    <x v="2"/>
    <s v="6.2 Languages and Literature"/>
    <s v="Linguistics"/>
    <x v="0"/>
    <x v="2"/>
    <n v="0"/>
    <n v="0"/>
    <n v="0"/>
    <n v="1"/>
    <n v="0"/>
    <n v="0"/>
  </r>
  <r>
    <s v="VŠ"/>
    <s v="Ministerstvo školství, mládeže a tělovýchovy"/>
    <n v="61989592"/>
    <x v="110"/>
    <s v="Univerzita Palackého v Olomouci/Filozofická fakulta"/>
    <n v="192004622"/>
    <s v="J"/>
    <s v="Přínos k poznání"/>
    <s v="Změlík, Richard"/>
    <s v="The Interpretation of Quantitative and Corpus Analysis of Thematic Fields in First Collections of Short Stories by Jan Čep"/>
    <x v="2"/>
    <s v="6.2 Languages and Literature"/>
    <s v="Literary theory"/>
    <x v="0"/>
    <x v="2"/>
    <n v="0"/>
    <n v="0"/>
    <n v="0"/>
    <n v="1"/>
    <n v="0"/>
    <n v="0"/>
  </r>
  <r>
    <s v="VŠ"/>
    <s v="Ministerstvo školství, mládeže a tělovýchovy"/>
    <n v="61989592"/>
    <x v="110"/>
    <s v="Univerzita Palackého v Olomouci/Filozofická fakulta"/>
    <n v="192004956"/>
    <s v="C"/>
    <s v="Přínos k poznání"/>
    <s v="Krappmann, Jörg"/>
    <s v="Naturalismus."/>
    <x v="2"/>
    <s v="6.2 Languages and Literature"/>
    <s v="Specific literatures"/>
    <x v="0"/>
    <x v="2"/>
    <n v="0"/>
    <n v="0"/>
    <n v="0"/>
    <n v="1"/>
    <n v="0"/>
    <n v="0"/>
  </r>
  <r>
    <s v="VŠ"/>
    <s v="Ministerstvo školství, mládeže a tělovýchovy"/>
    <n v="61989592"/>
    <x v="110"/>
    <s v="Univerzita Palackého v Olomouci/Pedagogická fakulta"/>
    <n v="192006686"/>
    <s v="M"/>
    <s v="Společenská relevance"/>
    <s v="Anténe, Petr"/>
    <s v="Perception of the USA among Future Foreign Language Teachers in Austria and the Czech Republic"/>
    <x v="2"/>
    <s v="6.2 Languages and Literature"/>
    <s v="Specific literatures"/>
    <x v="0"/>
    <x v="2"/>
    <n v="0"/>
    <n v="0"/>
    <n v="0"/>
    <n v="1"/>
    <n v="0"/>
    <n v="0"/>
  </r>
  <r>
    <s v="VŠ"/>
    <s v="Ministerstvo školství, mládeže a tělovýchovy"/>
    <n v="61989592"/>
    <x v="110"/>
    <s v="Univerzita Palackého v Olomouci/Filozofická fakulta"/>
    <n v="191936530"/>
    <s v="C"/>
    <s v="Přínos k poznání"/>
    <s v="Engelbrecht, Wilken"/>
    <s v="De Tsjechische Conscience"/>
    <x v="2"/>
    <s v="6.2 Languages and Literature"/>
    <s v="Specific literatures"/>
    <x v="0"/>
    <x v="3"/>
    <n v="0"/>
    <n v="0"/>
    <n v="0"/>
    <n v="0"/>
    <n v="1"/>
    <n v="0"/>
  </r>
  <r>
    <s v="VŠ"/>
    <s v="Ministerstvo školství, mládeže a tělovýchovy"/>
    <n v="61989592"/>
    <x v="110"/>
    <s v="Univerzita Palackého v Olomouci/Filozofická fakulta"/>
    <n v="192004469"/>
    <s v="C"/>
    <s v="Přínos k poznání"/>
    <s v="Solomon, Kristýna"/>
    <s v="Mauern, Brücken und Orchideen"/>
    <x v="2"/>
    <s v="6.2 Languages and Literature"/>
    <s v="Specific literatures"/>
    <x v="0"/>
    <x v="3"/>
    <n v="0"/>
    <n v="0"/>
    <n v="0"/>
    <n v="0"/>
    <n v="1"/>
    <n v="0"/>
  </r>
  <r>
    <s v="VŠ"/>
    <s v="Ministerstvo školství, mládeže a tělovýchovy"/>
    <n v="61989592"/>
    <x v="110"/>
    <s v="Univerzita Palackého v Olomouci/Filozofická fakulta"/>
    <n v="191936998"/>
    <s v="J"/>
    <s v="Přínos k poznání"/>
    <s v="Matlach, Vladimír;Faltýnek, Dan"/>
    <s v="Báze nejsou písmena"/>
    <x v="2"/>
    <s v="6.2 Languages and Literature"/>
    <s v="Linguistics"/>
    <x v="0"/>
    <x v="4"/>
    <n v="0"/>
    <n v="0"/>
    <n v="0"/>
    <n v="0"/>
    <n v="0"/>
    <n v="0"/>
  </r>
  <r>
    <s v="VŠ"/>
    <s v="Ministerstvo školství, mládeže a tělovýchovy"/>
    <n v="61989592"/>
    <x v="110"/>
    <s v="Univerzita Palackého v Olomouci/Cyrilometodějská teologická fakulta"/>
    <n v="191937602"/>
    <s v="B"/>
    <s v="Přínos k poznání"/>
    <s v="Havrda, Matyáš"/>
    <s v="The So-Called Eighth Stromateus by Clement of Alexandria"/>
    <x v="2"/>
    <s v="6.3 Philosophy, Ethics and Religion"/>
    <s v="Theology"/>
    <x v="0"/>
    <x v="5"/>
    <n v="1"/>
    <n v="0"/>
    <n v="0"/>
    <n v="0"/>
    <n v="0"/>
    <n v="0"/>
  </r>
  <r>
    <s v="VŠ"/>
    <s v="Ministerstvo školství, mládeže a tělovýchovy"/>
    <n v="61989592"/>
    <x v="110"/>
    <s v="Univerzita Palackého v Olomouci/Cyrilometodějská teologická fakulta"/>
    <n v="191879988"/>
    <s v="B"/>
    <s v="Přínos k poznání"/>
    <s v="Šedina, Miroslav"/>
    <s v="Órigenés. Proti Kelsovi I-II"/>
    <x v="2"/>
    <s v="6.3 Philosophy, Ethics and Religion"/>
    <s v="Theology"/>
    <x v="0"/>
    <x v="0"/>
    <n v="0"/>
    <n v="1"/>
    <n v="0"/>
    <n v="0"/>
    <n v="0"/>
    <n v="0"/>
  </r>
  <r>
    <s v="VŠ"/>
    <s v="Ministerstvo školství, mládeže a tělovýchovy"/>
    <n v="61989592"/>
    <x v="110"/>
    <s v="Univerzita Palackého v Olomouci/Cyrilometodějská teologická fakulta"/>
    <n v="191880013"/>
    <s v="B"/>
    <s v="Přínos k poznání"/>
    <s v="Karfíková, Lenka"/>
    <s v="Filosofie Augustinova mládí. Tři studie s Nebridiovým a Augustinovým listem (Ep. 6-7) v příloze"/>
    <x v="2"/>
    <s v="6.3 Philosophy, Ethics and Religion"/>
    <s v="Theology"/>
    <x v="0"/>
    <x v="0"/>
    <n v="0"/>
    <n v="1"/>
    <n v="0"/>
    <n v="0"/>
    <n v="0"/>
    <n v="0"/>
  </r>
  <r>
    <s v="VŠ"/>
    <s v="Ministerstvo školství, mládeže a tělovýchovy"/>
    <n v="61989592"/>
    <x v="110"/>
    <s v="Univerzita Palackého v Olomouci/Cyrilometodějská teologická fakulta"/>
    <n v="191880014"/>
    <s v="B"/>
    <s v="Přínos k poznání"/>
    <s v="Karfíková, Lenka"/>
    <s v="Duše zrcadlo. Studie ke Kappadočanům, Augustinovi a Abélardovi"/>
    <x v="2"/>
    <s v="6.3 Philosophy, Ethics and Religion"/>
    <s v="Theology"/>
    <x v="0"/>
    <x v="0"/>
    <n v="0"/>
    <n v="1"/>
    <n v="0"/>
    <n v="0"/>
    <n v="0"/>
    <n v="0"/>
  </r>
  <r>
    <s v="VŠ"/>
    <s v="Ministerstvo školství, mládeže a tělovýchovy"/>
    <n v="61989592"/>
    <x v="110"/>
    <s v="Univerzita Palackého v Olomouci/Cyrilometodějská teologická fakulta"/>
    <n v="191880019"/>
    <s v="B"/>
    <s v="Přínos k poznání"/>
    <s v="Dudzik, Pavel"/>
    <s v="Tatian, Promluva k Řekům"/>
    <x v="2"/>
    <s v="6.3 Philosophy, Ethics and Religion"/>
    <s v="Theology"/>
    <x v="0"/>
    <x v="0"/>
    <n v="0"/>
    <n v="1"/>
    <n v="0"/>
    <n v="0"/>
    <n v="0"/>
    <n v="0"/>
  </r>
  <r>
    <s v="VŠ"/>
    <s v="Ministerstvo školství, mládeže a tělovýchovy"/>
    <n v="61989592"/>
    <x v="110"/>
    <s v="Univerzita Palackého v Olomouci/Cyrilometodějská teologická fakulta"/>
    <n v="191937549"/>
    <s v="B"/>
    <s v="Přínos k poznání"/>
    <s v="Ambros, Pavel"/>
    <s v="Doprovázet, rozlišovat a integrovat. Uvedení do pastorální antropologie"/>
    <x v="2"/>
    <s v="6.3 Philosophy, Ethics and Religion"/>
    <s v="Theology"/>
    <x v="0"/>
    <x v="0"/>
    <n v="0"/>
    <n v="1"/>
    <n v="0"/>
    <n v="0"/>
    <n v="0"/>
    <n v="0"/>
  </r>
  <r>
    <s v="VŠ"/>
    <s v="Ministerstvo školství, mládeže a tělovýchovy"/>
    <n v="61989592"/>
    <x v="110"/>
    <s v="Univerzita Palackého v Olomouci/Cyrilometodějská teologická fakulta"/>
    <n v="191937592"/>
    <s v="C"/>
    <s v="Přínos k poznání"/>
    <s v="Karfíková, Lenka"/>
    <s v="Augustins Gnadenlehre in ihrer Entwicklung"/>
    <x v="2"/>
    <s v="6.3 Philosophy, Ethics and Religion"/>
    <s v="Theology"/>
    <x v="0"/>
    <x v="0"/>
    <n v="0"/>
    <n v="1"/>
    <n v="0"/>
    <n v="0"/>
    <n v="0"/>
    <n v="0"/>
  </r>
  <r>
    <s v="VŠ"/>
    <s v="Ministerstvo školství, mládeže a tělovýchovy"/>
    <n v="61989592"/>
    <x v="110"/>
    <s v="Univerzita Palackého v Olomouci/Cyrilometodějská teologická fakulta"/>
    <n v="191964459"/>
    <s v="B"/>
    <s v="Přínos k poznání"/>
    <s v="Mackerle, Adam"/>
    <s v="Ámos. Když Bůh musí řvát jako lev"/>
    <x v="2"/>
    <s v="6.3 Philosophy, Ethics and Religion"/>
    <s v="Theology"/>
    <x v="0"/>
    <x v="0"/>
    <n v="0"/>
    <n v="1"/>
    <n v="0"/>
    <n v="0"/>
    <n v="0"/>
    <n v="0"/>
  </r>
  <r>
    <s v="VŠ"/>
    <s v="Ministerstvo školství, mládeže a tělovýchovy"/>
    <n v="61989592"/>
    <x v="110"/>
    <s v="Univerzita Palackého v Olomouci/Cyrilometodějská teologická fakulta"/>
    <n v="191964468"/>
    <s v="B"/>
    <s v="Přínos k poznání"/>
    <s v="Hušek, Vít"/>
    <s v="Ambrosiaster a dějiny spásy v kontextu předaugustinovské západní teologie"/>
    <x v="2"/>
    <s v="6.3 Philosophy, Ethics and Religion"/>
    <s v="Theology"/>
    <x v="0"/>
    <x v="0"/>
    <n v="0"/>
    <n v="1"/>
    <n v="0"/>
    <n v="0"/>
    <n v="0"/>
    <n v="0"/>
  </r>
  <r>
    <s v="VŠ"/>
    <s v="Ministerstvo školství, mládeže a tělovýchovy"/>
    <n v="61989592"/>
    <x v="110"/>
    <s v="Univerzita Palackého v Olomouci/Cyrilometodějská teologická fakulta"/>
    <n v="192005373"/>
    <s v="B"/>
    <s v="Přínos k poznání"/>
    <s v="Mccormick, Peter"/>
    <s v="Blindly Seeing. Essays in Ethics: Discourses, Sayings, Sufferings"/>
    <x v="2"/>
    <s v="6.3 Philosophy, Ethics and Religion"/>
    <s v="Ethics (except ethics related to specific subfields)"/>
    <x v="0"/>
    <x v="0"/>
    <n v="0"/>
    <n v="1"/>
    <n v="0"/>
    <n v="0"/>
    <n v="0"/>
    <n v="0"/>
  </r>
  <r>
    <s v="VŠ"/>
    <s v="Ministerstvo školství, mládeže a tělovýchovy"/>
    <n v="61989592"/>
    <x v="110"/>
    <s v="Univerzita Palackého v Olomouci/Filozofická fakulta"/>
    <n v="191880103"/>
    <s v="C"/>
    <s v="Přínos k poznání"/>
    <s v="Visi, Tamás"/>
    <s v="Medieval Hebrew Uroscopic Texts: The Reception of Greek Uroscopic Texts in the Hebrew Book of Remedies Attributed to Asaf"/>
    <x v="2"/>
    <s v="6.3 Philosophy, Ethics and Religion"/>
    <s v="Philosophy, History and Philosophy of science and technology"/>
    <x v="0"/>
    <x v="0"/>
    <n v="0"/>
    <n v="1"/>
    <n v="0"/>
    <n v="0"/>
    <n v="0"/>
    <n v="0"/>
  </r>
  <r>
    <s v="VŠ"/>
    <s v="Ministerstvo školství, mládeže a tělovýchovy"/>
    <n v="61989592"/>
    <x v="110"/>
    <s v="Univerzita Palackého v Olomouci/Filozofická fakulta"/>
    <n v="191936796"/>
    <s v="B"/>
    <s v="Přínos k poznání"/>
    <s v="Rybaříková, Zuzana"/>
    <s v="The Reconstruction of A. N. Prior's Ontology"/>
    <x v="2"/>
    <s v="6.3 Philosophy, Ethics and Religion"/>
    <s v="Philosophy, History and Philosophy of science and technology"/>
    <x v="0"/>
    <x v="0"/>
    <n v="0"/>
    <n v="1"/>
    <n v="0"/>
    <n v="0"/>
    <n v="0"/>
    <n v="0"/>
  </r>
  <r>
    <s v="VŠ"/>
    <s v="Ministerstvo školství, mládeže a tělovýchovy"/>
    <n v="61989592"/>
    <x v="110"/>
    <s v="Univerzita Palackého v Olomouci/Filozofická fakulta"/>
    <n v="191964373"/>
    <s v="B"/>
    <s v="Přínos k poznání"/>
    <s v="Čížek, Jan"/>
    <s v="Komenský a Bacon. Dvě raně novověké cesty k obnově vědění"/>
    <x v="2"/>
    <s v="6.3 Philosophy, Ethics and Religion"/>
    <s v="Philosophy, History and Philosophy of science and technology"/>
    <x v="0"/>
    <x v="0"/>
    <n v="0"/>
    <n v="1"/>
    <n v="0"/>
    <n v="0"/>
    <n v="0"/>
    <n v="0"/>
  </r>
  <r>
    <s v="VŠ"/>
    <s v="Ministerstvo školství, mládeže a tělovýchovy"/>
    <n v="61989592"/>
    <x v="110"/>
    <s v="Univerzita Palackého v Olomouci/Filozofická fakulta"/>
    <n v="191964390"/>
    <s v="B"/>
    <s v="Přínos k poznání"/>
    <s v="Žemla, Martin"/>
    <s v="Heinrich Rantzau, Adam Huber z Riesenpachu (překlad), O zachování dobrého zdraví (1587)"/>
    <x v="2"/>
    <s v="6.3 Philosophy, Ethics and Religion"/>
    <s v="Philosophy, History and Philosophy of science and technology"/>
    <x v="0"/>
    <x v="0"/>
    <n v="0"/>
    <n v="1"/>
    <n v="0"/>
    <n v="0"/>
    <n v="0"/>
    <n v="0"/>
  </r>
  <r>
    <s v="VŠ"/>
    <s v="Ministerstvo školství, mládeže a tělovýchovy"/>
    <n v="61989592"/>
    <x v="110"/>
    <s v="Univerzita Palackého v Olomouci/Filozofická fakulta"/>
    <n v="191964395"/>
    <s v="B"/>
    <s v="Přínos k poznání"/>
    <s v="Žemla, Martin"/>
    <s v="Marsilio Ficino. O Slunci, O světle / De Sole, De lumine"/>
    <x v="2"/>
    <s v="6.3 Philosophy, Ethics and Religion"/>
    <s v="Philosophy, History and Philosophy of science and technology"/>
    <x v="0"/>
    <x v="0"/>
    <n v="0"/>
    <n v="1"/>
    <n v="0"/>
    <n v="0"/>
    <n v="0"/>
    <n v="0"/>
  </r>
  <r>
    <s v="VŠ"/>
    <s v="Ministerstvo školství, mládeže a tělovýchovy"/>
    <n v="61989592"/>
    <x v="110"/>
    <s v="Univerzita Palackého v Olomouci/Filozofická fakulta"/>
    <n v="192004596"/>
    <s v="B"/>
    <s v="Přínos k poznání"/>
    <s v="Blecha, Ivan"/>
    <s v="Aisthetische Welt. Studien zur Phänomenologie"/>
    <x v="2"/>
    <s v="6.3 Philosophy, Ethics and Religion"/>
    <s v="Philosophy, History and Philosophy of science and technology"/>
    <x v="0"/>
    <x v="0"/>
    <n v="0"/>
    <n v="1"/>
    <n v="0"/>
    <n v="0"/>
    <n v="0"/>
    <n v="0"/>
  </r>
  <r>
    <s v="VŠ"/>
    <s v="Ministerstvo školství, mládeže a tělovýchovy"/>
    <n v="61989592"/>
    <x v="110"/>
    <s v="Univerzita Palackého v Olomouci/Cyrilometodějská teologická fakulta"/>
    <n v="191880005"/>
    <s v="B"/>
    <s v="Přínos k poznání"/>
    <s v="Tichý, Ladislav"/>
    <s v="List Galatským"/>
    <x v="2"/>
    <s v="6.3 Philosophy, Ethics and Religion"/>
    <s v="Theology"/>
    <x v="0"/>
    <x v="1"/>
    <n v="0"/>
    <n v="0"/>
    <n v="1"/>
    <n v="0"/>
    <n v="0"/>
    <n v="0"/>
  </r>
  <r>
    <s v="VŠ"/>
    <s v="Ministerstvo školství, mládeže a tělovýchovy"/>
    <n v="61989592"/>
    <x v="110"/>
    <s v="Univerzita Palackého v Olomouci/Cyrilometodějská teologická fakulta"/>
    <n v="191880027"/>
    <s v="B"/>
    <s v="Přínos k poznání"/>
    <s v="Černušková, Veronika;Chalupa, Petr"/>
    <s v="Kniha Ester"/>
    <x v="2"/>
    <s v="6.3 Philosophy, Ethics and Religion"/>
    <s v="Theology"/>
    <x v="0"/>
    <x v="1"/>
    <n v="0"/>
    <n v="0"/>
    <n v="1"/>
    <n v="0"/>
    <n v="0"/>
    <n v="0"/>
  </r>
  <r>
    <s v="VŠ"/>
    <s v="Ministerstvo školství, mládeže a tělovýchovy"/>
    <n v="61989592"/>
    <x v="110"/>
    <s v="Univerzita Palackého v Olomouci/Cyrilometodějská teologická fakulta"/>
    <n v="191880031"/>
    <s v="J"/>
    <s v="Přínos k poznání"/>
    <s v="Cajthaml, Martin"/>
    <s v="Love as Desire of the Good or Love as Value-response? Plato and von Hildebrand on the Essence of Love"/>
    <x v="2"/>
    <s v="6.3 Philosophy, Ethics and Religion"/>
    <s v="Philosophy, History and Philosophy of science and technology"/>
    <x v="0"/>
    <x v="1"/>
    <n v="0"/>
    <n v="0"/>
    <n v="1"/>
    <n v="0"/>
    <n v="0"/>
    <n v="0"/>
  </r>
  <r>
    <s v="VŠ"/>
    <s v="Ministerstvo školství, mládeže a tělovýchovy"/>
    <n v="61989592"/>
    <x v="110"/>
    <s v="Univerzita Palackého v Olomouci/Cyrilometodějská teologická fakulta"/>
    <n v="191937540"/>
    <s v="B"/>
    <s v="Přínos k poznání"/>
    <s v="Svatoň, Robert"/>
    <s v="Společenství v Kristově zaslíbení. Příspěvky k současnému stavu ekumenického dialogu"/>
    <x v="2"/>
    <s v="6.3 Philosophy, Ethics and Religion"/>
    <s v="Theology"/>
    <x v="0"/>
    <x v="1"/>
    <n v="0"/>
    <n v="0"/>
    <n v="1"/>
    <n v="0"/>
    <n v="0"/>
    <n v="0"/>
  </r>
  <r>
    <s v="VŠ"/>
    <s v="Ministerstvo školství, mládeže a tělovýchovy"/>
    <n v="61989592"/>
    <x v="110"/>
    <s v="Univerzita Palackého v Olomouci/Cyrilometodějská teologická fakulta"/>
    <n v="191937624"/>
    <s v="B"/>
    <s v="Přínos k poznání"/>
    <s v="Urban, František"/>
    <s v="Mariologické a mariánské inspirace v českém středověku. Mariologie Arnošta z Pardubic, Jana z Jenštejna, Jana Husa a Jana Rokycany"/>
    <x v="2"/>
    <s v="6.3 Philosophy, Ethics and Religion"/>
    <s v="Theology"/>
    <x v="0"/>
    <x v="1"/>
    <n v="0"/>
    <n v="0"/>
    <n v="1"/>
    <n v="0"/>
    <n v="0"/>
    <n v="0"/>
  </r>
  <r>
    <s v="VŠ"/>
    <s v="Ministerstvo školství, mládeže a tělovýchovy"/>
    <n v="61989592"/>
    <x v="110"/>
    <s v="Univerzita Palackého v Olomouci/Cyrilometodějská teologická fakulta"/>
    <n v="191964456"/>
    <s v="B"/>
    <s v="Přínos k poznání"/>
    <s v="Chalupa, Petr"/>
    <s v="Ester: skrytý Bůh a statečná židovská dívka"/>
    <x v="2"/>
    <s v="6.3 Philosophy, Ethics and Religion"/>
    <s v="Theology"/>
    <x v="0"/>
    <x v="1"/>
    <n v="0"/>
    <n v="0"/>
    <n v="1"/>
    <n v="0"/>
    <n v="0"/>
    <n v="0"/>
  </r>
  <r>
    <s v="VŠ"/>
    <s v="Ministerstvo školství, mládeže a tělovýchovy"/>
    <n v="61989592"/>
    <x v="110"/>
    <s v="Univerzita Palackého v Olomouci/Cyrilometodějská teologická fakulta"/>
    <n v="191964461"/>
    <s v="J"/>
    <s v="Přínos k poznání"/>
    <s v="Vopřada, David"/>
    <s v="Quodvultdeus’ Sermons on the Creed: a Reassessment of his Polemics against the Jews, Pagans, and Arians"/>
    <x v="2"/>
    <s v="6.3 Philosophy, Ethics and Religion"/>
    <s v="Theology"/>
    <x v="0"/>
    <x v="1"/>
    <n v="0"/>
    <n v="0"/>
    <n v="1"/>
    <n v="0"/>
    <n v="0"/>
    <n v="0"/>
  </r>
  <r>
    <s v="VŠ"/>
    <s v="Ministerstvo školství, mládeže a tělovýchovy"/>
    <n v="61989592"/>
    <x v="110"/>
    <s v="Univerzita Palackého v Olomouci/Cyrilometodějská teologická fakulta"/>
    <n v="192005362"/>
    <s v="B"/>
    <s v="Přínos k poznání"/>
    <s v="Janšta, Vojtěch"/>
    <s v="Christologické a ekleziologické inspirace v díle Huga Rahnera"/>
    <x v="2"/>
    <s v="6.3 Philosophy, Ethics and Religion"/>
    <s v="Theology"/>
    <x v="0"/>
    <x v="1"/>
    <n v="0"/>
    <n v="0"/>
    <n v="1"/>
    <n v="0"/>
    <n v="0"/>
    <n v="0"/>
  </r>
  <r>
    <s v="VŠ"/>
    <s v="Ministerstvo školství, mládeže a tělovýchovy"/>
    <n v="61989592"/>
    <x v="110"/>
    <s v="Univerzita Palackého v Olomouci/Cyrilometodějská teologická fakulta"/>
    <n v="192005374"/>
    <s v="B"/>
    <s v="Přínos k poznání"/>
    <s v="Mccormick, Peter"/>
    <s v="In Times Like These. Essays in Ethics: Situations, Resources, Issues"/>
    <x v="2"/>
    <s v="6.3 Philosophy, Ethics and Religion"/>
    <s v="Ethics (except ethics related to specific subfields)"/>
    <x v="0"/>
    <x v="1"/>
    <n v="0"/>
    <n v="0"/>
    <n v="1"/>
    <n v="0"/>
    <n v="0"/>
    <n v="0"/>
  </r>
  <r>
    <s v="VŠ"/>
    <s v="Ministerstvo školství, mládeže a tělovýchovy"/>
    <n v="61989592"/>
    <x v="110"/>
    <s v="Univerzita Palackého v Olomouci/Filozofická fakulta"/>
    <n v="191880075"/>
    <s v="B"/>
    <s v="Přínos k poznání"/>
    <s v="Čížek, Jan"/>
    <s v="The Conception of Man in the Works of John Amos Comenius"/>
    <x v="2"/>
    <s v="6.3 Philosophy, Ethics and Religion"/>
    <s v="Philosophy, History and Philosophy of science and technology"/>
    <x v="0"/>
    <x v="1"/>
    <n v="0"/>
    <n v="0"/>
    <n v="1"/>
    <n v="0"/>
    <n v="0"/>
    <n v="0"/>
  </r>
  <r>
    <s v="VŠ"/>
    <s v="Ministerstvo školství, mládeže a tělovýchovy"/>
    <n v="61989592"/>
    <x v="110"/>
    <s v="Univerzita Palackého v Olomouci/Filozofická fakulta"/>
    <n v="191964370"/>
    <s v="M"/>
    <s v="Přínos k poznání"/>
    <s v="Nejeschleba, Tomáš"/>
    <s v="15th Annual Conference for International Society for Neoplatonic Studies"/>
    <x v="2"/>
    <s v="6.3 Philosophy, Ethics and Religion"/>
    <s v="Philosophy, History and Philosophy of science and technology"/>
    <x v="0"/>
    <x v="2"/>
    <n v="0"/>
    <n v="0"/>
    <n v="0"/>
    <n v="1"/>
    <n v="0"/>
    <n v="0"/>
  </r>
  <r>
    <s v="VŠ"/>
    <s v="Ministerstvo školství, mládeže a tělovýchovy"/>
    <n v="61989592"/>
    <x v="110"/>
    <s v="Univerzita Palackého v Olomouci/Filozofická fakulta"/>
    <n v="191936694"/>
    <s v="B"/>
    <s v="Přínos k poznání"/>
    <s v="Hlobil, Tomáš"/>
    <s v="Výuka dobrého vkusu jako státní zájem II. Závěr rané pražské univerzitní estetiky ve středoevropských souvislostech 1805-1848"/>
    <x v="2"/>
    <s v="6.4 Arts (arts, history of arts, performing arts, music)"/>
    <s v="-"/>
    <x v="0"/>
    <x v="5"/>
    <n v="1"/>
    <n v="0"/>
    <n v="0"/>
    <n v="0"/>
    <n v="0"/>
    <n v="0"/>
  </r>
  <r>
    <s v="VŠ"/>
    <s v="Ministerstvo školství, mládeže a tělovýchovy"/>
    <n v="61989592"/>
    <x v="110"/>
    <s v="Univerzita Palackého v Olomouci/Filozofická fakulta"/>
    <n v="191936696"/>
    <s v="C"/>
    <s v="Přínos k poznání"/>
    <s v="Spáčilová, Jana"/>
    <s v="Soloists of the Opera Productions in Brno, Holešov, Kroměříž and Vyškov. Italian Opera Singers in Moravian Sources c. 1720-1740 (Part I)"/>
    <x v="2"/>
    <s v="6.4 Arts (arts, history of arts, performing arts, music)"/>
    <s v="Folklore studies"/>
    <x v="0"/>
    <x v="5"/>
    <n v="1"/>
    <n v="0"/>
    <n v="0"/>
    <n v="0"/>
    <n v="0"/>
    <n v="0"/>
  </r>
  <r>
    <s v="VŠ"/>
    <s v="Ministerstvo školství, mládeže a tělovýchovy"/>
    <n v="61989592"/>
    <x v="110"/>
    <s v="Univerzita Palackého v Olomouci/Filozofická fakulta"/>
    <n v="192004880"/>
    <s v="B"/>
    <s v="Přínos k poznání"/>
    <s v="Křupková, Lenka;Kopecký, Jiří;Beckerman, Michael;Beveridge, David;Nouza, Zdeněk;Tyrrell, John;Fiehler, Judith;Ottlová, Marta;Karlík, Filip"/>
    <s v="Czech Music Around 1900"/>
    <x v="2"/>
    <s v="6.4 Arts (arts, history of arts, performing arts, music)"/>
    <s v="Performing arts studies (Musicology, Theater science, Dramaturgy)"/>
    <x v="0"/>
    <x v="5"/>
    <n v="1"/>
    <n v="0"/>
    <n v="0"/>
    <n v="0"/>
    <n v="0"/>
    <n v="0"/>
  </r>
  <r>
    <s v="VŠ"/>
    <s v="Ministerstvo školství, mládeže a tělovýchovy"/>
    <n v="61989592"/>
    <x v="110"/>
    <s v="Univerzita Palackého v Olomouci/Filozofická fakulta"/>
    <n v="191936815"/>
    <s v="B"/>
    <s v="Přínos k poznání"/>
    <s v="Spáčilová, Jana;Kopecký, Jiří"/>
    <s v="Répertoire International de la Presse Musicale. Hudební listy 1870-1875."/>
    <x v="2"/>
    <s v="6.4 Arts (arts, history of arts, performing arts, music)"/>
    <s v="Folklore studies"/>
    <x v="0"/>
    <x v="0"/>
    <n v="0"/>
    <n v="1"/>
    <n v="0"/>
    <n v="0"/>
    <n v="0"/>
    <n v="0"/>
  </r>
  <r>
    <s v="VŠ"/>
    <s v="Ministerstvo školství, mládeže a tělovýchovy"/>
    <n v="61989592"/>
    <x v="110"/>
    <s v="Univerzita Palackého v Olomouci/Filozofická fakulta"/>
    <n v="192004436"/>
    <s v="C"/>
    <s v="Přínos k poznání"/>
    <s v="Jakubec, Ondřej"/>
    <s v="A Variation on the ‘Villa’ at the Bohemian Periphery: The Case of the Rožmberk (Rosenberg) Residence of Kratochvíle"/>
    <x v="2"/>
    <s v="6.4 Arts (arts, history of arts, performing arts, music)"/>
    <s v="Arts, Art history"/>
    <x v="0"/>
    <x v="0"/>
    <n v="0"/>
    <n v="1"/>
    <n v="0"/>
    <n v="0"/>
    <n v="0"/>
    <n v="0"/>
  </r>
  <r>
    <s v="VŠ"/>
    <s v="Ministerstvo školství, mládeže a tělovýchovy"/>
    <n v="61989592"/>
    <x v="110"/>
    <s v="Univerzita Palackého v Olomouci/Filozofická fakulta"/>
    <n v="192004906"/>
    <s v="B"/>
    <s v="Přínos k poznání"/>
    <s v="Křupková, Lenka;Kopecký, Jiří"/>
    <s v="Das Olmützer Stadttheater und seine Oper. &amp;quot;Wer in Olmütz gefällt, gefällt in der ganzen Welt&amp;quot;"/>
    <x v="2"/>
    <s v="6.4 Arts (arts, history of arts, performing arts, music)"/>
    <s v="Performing arts studies (Musicology, Theater science, Dramaturgy)"/>
    <x v="0"/>
    <x v="0"/>
    <n v="0"/>
    <n v="1"/>
    <n v="0"/>
    <n v="0"/>
    <n v="0"/>
    <n v="0"/>
  </r>
  <r>
    <s v="VŠ"/>
    <s v="Ministerstvo školství, mládeže a tělovýchovy"/>
    <n v="61989592"/>
    <x v="110"/>
    <s v="Univerzita Palackého v Olomouci/Pedagogická fakulta"/>
    <n v="191964748"/>
    <s v="B"/>
    <s v="Přínos k poznání"/>
    <s v="Zouhar, Vít;Coufalová, Gabriela"/>
    <s v="Milý příteli Bureši: Dopisy Bohuslava Martinů Miloslavu Burešovi / Dear friend Bureš: Bohuslav Martinů´s letters to Miloslav Bureš"/>
    <x v="2"/>
    <s v="6.4 Arts (arts, history of arts, performing arts, music)"/>
    <s v="Arts, Art history"/>
    <x v="0"/>
    <x v="0"/>
    <n v="0"/>
    <n v="1"/>
    <n v="0"/>
    <n v="0"/>
    <n v="0"/>
    <n v="0"/>
  </r>
  <r>
    <s v="VŠ"/>
    <s v="Ministerstvo školství, mládeže a tělovýchovy"/>
    <n v="61989592"/>
    <x v="110"/>
    <s v="Univerzita Palackého v Olomouci/Filozofická fakulta"/>
    <n v="191936777"/>
    <s v="B"/>
    <s v="Přínos k poznání"/>
    <s v="Jeništa, Jan;Dvořák, Václav;Mertová, Martina"/>
    <s v="Bilance. Umění ve veřejném prostoru Olomouce v letech 1945-1989"/>
    <x v="2"/>
    <s v="6.4 Arts (arts, history of arts, performing arts, music)"/>
    <s v="Arts, Art history"/>
    <x v="0"/>
    <x v="1"/>
    <n v="0"/>
    <n v="0"/>
    <n v="1"/>
    <n v="0"/>
    <n v="0"/>
    <n v="0"/>
  </r>
  <r>
    <s v="VŠ"/>
    <s v="Ministerstvo školství, mládeže a tělovýchovy"/>
    <n v="61989592"/>
    <x v="110"/>
    <s v="Univerzita Palackého v Olomouci/Filozofická fakulta"/>
    <n v="191936905"/>
    <s v="C"/>
    <s v="Přínos k poznání"/>
    <s v="Blüml, Jan"/>
    <s v="The Jazz Section and its influence on the development of culture in the regions of Czechoslovakia before 1989: the case of the music scene in Olomouc"/>
    <x v="2"/>
    <s v="6.4 Arts (arts, history of arts, performing arts, music)"/>
    <s v="Folklore studies"/>
    <x v="0"/>
    <x v="1"/>
    <n v="0"/>
    <n v="0"/>
    <n v="1"/>
    <n v="0"/>
    <n v="0"/>
    <n v="0"/>
  </r>
  <r>
    <s v="VŠ"/>
    <s v="Ministerstvo školství, mládeže a tělovýchovy"/>
    <n v="61989592"/>
    <x v="110"/>
    <s v="Univerzita Palackého v Olomouci/Filozofická fakulta"/>
    <n v="191937173"/>
    <s v="J"/>
    <s v="Přínos k poznání"/>
    <s v="Michalčáková, Jana;Alvaro, Corrado;Albano, Virginia;Amici, S.;Bajoet, Jade;Danesi, Valeria;Georgiannis, G. M.;La Marca, C.;Liberotti, Giovanna;Moscone, D.;Pansini, Antonella;Pizzoli, E.;Tota, F.;Zinni, Martina"/>
    <s v="&quot;The shape of monuments&quot; project. Current activities and technological training in university - industry partnership."/>
    <x v="2"/>
    <s v="6.4 Arts (arts, history of arts, performing arts, music)"/>
    <s v="Arts, Art history"/>
    <x v="0"/>
    <x v="1"/>
    <n v="0"/>
    <n v="0"/>
    <n v="1"/>
    <n v="0"/>
    <n v="0"/>
    <n v="0"/>
  </r>
  <r>
    <s v="VŠ"/>
    <s v="Ministerstvo školství, mládeže a tělovýchovy"/>
    <n v="61989592"/>
    <x v="110"/>
    <s v="Univerzita Palackého v Olomouci/Filozofická fakulta"/>
    <n v="192004425"/>
    <s v="C"/>
    <s v="Přínos k poznání"/>
    <s v="Van Den Berg, Hubert François"/>
    <s v="Beseelende Bauplastik als sozialistische gemeenschapskunst. Rudolf Bellings Aufträge für die holländische Sozialdemokratie"/>
    <x v="2"/>
    <s v="6.4 Arts (arts, history of arts, performing arts, music)"/>
    <s v="Arts, Art history"/>
    <x v="0"/>
    <x v="1"/>
    <n v="0"/>
    <n v="0"/>
    <n v="1"/>
    <n v="0"/>
    <n v="0"/>
    <n v="0"/>
  </r>
  <r>
    <s v="VŠ"/>
    <s v="Ministerstvo školství, mládeže a tělovýchovy"/>
    <n v="61989592"/>
    <x v="110"/>
    <s v="Univerzita Palackého v Olomouci/Filozofická fakulta"/>
    <n v="192004746"/>
    <s v="B"/>
    <s v="Přínos k poznání"/>
    <s v="Blüml, Jan"/>
    <s v="Progresivní rock: světová a československá scéna ve vybraných reflexích"/>
    <x v="2"/>
    <s v="6.4 Arts (arts, history of arts, performing arts, music)"/>
    <s v="Performing arts studies (Musicology, Theater science, Dramaturgy)"/>
    <x v="0"/>
    <x v="1"/>
    <n v="0"/>
    <n v="0"/>
    <n v="1"/>
    <n v="0"/>
    <n v="0"/>
    <n v="0"/>
  </r>
  <r>
    <s v="VŠ"/>
    <s v="Ministerstvo školství, mládeže a tělovýchovy"/>
    <n v="61989592"/>
    <x v="110"/>
    <s v="Univerzita Palackého v Olomouci/Pedagogická fakulta"/>
    <n v="192006554"/>
    <s v="B"/>
    <s v="Přínos k poznání"/>
    <s v="Luska, Jiří"/>
    <s v="Mental processing of Western music harmony: Some developmental and cognitive aspects"/>
    <x v="2"/>
    <s v="6.4 Arts (arts, history of arts, performing arts, music)"/>
    <s v="Arts, Art history"/>
    <x v="0"/>
    <x v="1"/>
    <n v="0"/>
    <n v="0"/>
    <n v="1"/>
    <n v="0"/>
    <n v="0"/>
    <n v="0"/>
  </r>
  <r>
    <s v="VŠ"/>
    <s v="Ministerstvo školství, mládeže a tělovýchovy"/>
    <n v="61989592"/>
    <x v="110"/>
    <s v="Univerzita Palackého v Olomouci/Pedagogická fakulta"/>
    <n v="192006483"/>
    <s v="C"/>
    <s v="Přínos k poznání"/>
    <s v="Horáček, Martin"/>
    <s v="“The architectural rhythm of a small town … is very familiar to us.” A Small Town as an Aesthetic Ideal of the Twentieth Century"/>
    <x v="2"/>
    <s v="6.4 Arts (arts, history of arts, performing arts, music)"/>
    <s v="Architectural design"/>
    <x v="0"/>
    <x v="2"/>
    <n v="0"/>
    <n v="0"/>
    <n v="0"/>
    <n v="1"/>
    <n v="0"/>
    <n v="0"/>
  </r>
  <r>
    <s v="VŠ"/>
    <s v="Ministerstvo školství, mládeže a tělovýchovy"/>
    <n v="61989592"/>
    <x v="110"/>
    <s v="Univerzita Palackého v Olomouci/Filozofická fakulta"/>
    <n v="191936686"/>
    <s v="E"/>
    <s v="Přínos k poznání"/>
    <s v="Bártl, Lukáš"/>
    <s v="Evžen Sobek 20"/>
    <x v="2"/>
    <s v="6.4 Arts (arts, history of arts, performing arts, music)"/>
    <s v="Arts, Art history"/>
    <x v="0"/>
    <x v="3"/>
    <n v="0"/>
    <n v="0"/>
    <n v="0"/>
    <n v="0"/>
    <n v="1"/>
    <n v="0"/>
  </r>
  <r>
    <s v="VŠ"/>
    <s v="Ministerstvo školství, mládeže a tělovýchovy"/>
    <n v="61989592"/>
    <x v="110"/>
    <s v="Univerzita Palackého v Olomouci/Přírodovědecká fakulta"/>
    <n v="191903536"/>
    <s v="P"/>
    <s v="Společenská relevance"/>
    <s v="Mik, Václav;Plíhalová, Lucie;Doležal, Karel;Spíchal, Lukáš;Galuszka, Petr;Strnad, Miroslav;Grúz, Jiří"/>
    <s v="Use of 6-substituted 9-halogenalkyl purines for regulation of growth and development of whole plants, plant cells and plant organs; novel 6-substituted 9-halogenalkyl purines"/>
    <x v="1"/>
    <n v="10400"/>
    <n v="10401"/>
    <x v="1"/>
    <x v="0"/>
    <n v="0"/>
    <n v="1"/>
    <n v="0"/>
    <n v="0"/>
    <n v="0"/>
    <n v="0"/>
  </r>
  <r>
    <s v="VŠ"/>
    <s v="Ministerstvo školství, mládeže a tělovýchovy"/>
    <n v="61989592"/>
    <x v="110"/>
    <s v="Univerzita Palackého v Olomouci/Lékařská fakulta"/>
    <n v="191936263"/>
    <s v="J"/>
    <s v="Společenská relevance"/>
    <s v="Mokshyna, Elena;Polishchuk, Pavlo;Nedostup, Vadim;Kuzmin, Victor"/>
    <s v="QSPR-Modeling for the Second Virial Cross-Coefficients of Binary Organic Mixtures"/>
    <x v="1"/>
    <n v="10400"/>
    <n v="10400"/>
    <x v="1"/>
    <x v="3"/>
    <n v="0"/>
    <n v="0"/>
    <n v="0"/>
    <n v="0"/>
    <n v="1"/>
    <n v="0"/>
  </r>
  <r>
    <s v="VŠ"/>
    <s v="Ministerstvo školství, mládeže a tělovýchovy"/>
    <n v="61989592"/>
    <x v="110"/>
    <s v="Univerzita Palackého v Olomouci/Přírodovědecká fakulta"/>
    <n v="191938004"/>
    <s v="N"/>
    <s v="Společenská relevance"/>
    <s v="Burian, Jaroslav;Stachová, Markéta"/>
    <s v="Potenciál ORP Olomouc pro územní rozvoj v roce 2016"/>
    <x v="1"/>
    <n v="10500"/>
    <n v="10508"/>
    <x v="1"/>
    <x v="2"/>
    <n v="0"/>
    <n v="0"/>
    <n v="0"/>
    <n v="1"/>
    <n v="0"/>
    <n v="0"/>
  </r>
  <r>
    <s v="VŠ"/>
    <s v="Ministerstvo školství, mládeže a tělovýchovy"/>
    <n v="61989592"/>
    <x v="110"/>
    <s v="Univerzita Palackého v Olomouci/Přírodovědecká fakulta"/>
    <n v="191938243"/>
    <s v="J"/>
    <s v="Společenská relevance"/>
    <s v="Nwaogu, Chukwudi;Ole, Torti;Pechanec, Vilém"/>
    <s v="Landuse - crime relationships in Sub-Sahara Africa: a spatio-temporal assessment using GIS in Apapa council area, Nigeria"/>
    <x v="1"/>
    <n v="10500"/>
    <n v="10508"/>
    <x v="1"/>
    <x v="2"/>
    <n v="0"/>
    <n v="0"/>
    <n v="0"/>
    <n v="1"/>
    <n v="0"/>
    <n v="0"/>
  </r>
  <r>
    <s v="VŠ"/>
    <s v="Ministerstvo školství, mládeže a tělovýchovy"/>
    <n v="61989592"/>
    <x v="110"/>
    <s v="Univerzita Palackého v Olomouci/Přírodovědecká fakulta"/>
    <n v="191938248"/>
    <s v="B"/>
    <s v="Společenská relevance"/>
    <s v="Tichá, Veronika;Fialová, Hedvika;Fňukal, Miloš;Král, Ondřej;Šerý, Miloslav;Šimáček, Petr"/>
    <s v="Atlas voleb do zastupitelstva Pardubického kraje"/>
    <x v="1"/>
    <n v="10500"/>
    <n v="10508"/>
    <x v="1"/>
    <x v="1"/>
    <n v="0"/>
    <n v="0"/>
    <n v="1"/>
    <n v="0"/>
    <n v="0"/>
    <n v="0"/>
  </r>
  <r>
    <s v="VŠ"/>
    <s v="Ministerstvo školství, mládeže a tělovýchovy"/>
    <n v="61989592"/>
    <x v="110"/>
    <s v="Univerzita Palackého v Olomouci/Přírodovědecká fakulta"/>
    <n v="191938443"/>
    <s v="B"/>
    <s v="Společenská relevance"/>
    <s v="Hudeček, Tomáš;Žáková, Zuzana;Vondráková, Alena;Kufner, Jan;Voženílek, Vít;Selníková, Nikola"/>
    <s v="Atlas dopravní dostupnosti v České republice"/>
    <x v="1"/>
    <n v="10500"/>
    <n v="10508"/>
    <x v="1"/>
    <x v="1"/>
    <n v="0"/>
    <n v="0"/>
    <n v="1"/>
    <n v="0"/>
    <n v="0"/>
    <n v="0"/>
  </r>
  <r>
    <s v="VŠ"/>
    <s v="Ministerstvo školství, mládeže a tělovýchovy"/>
    <n v="61989592"/>
    <x v="110"/>
    <s v="Univerzita Palackého v Olomouci/Přírodovědecká fakulta"/>
    <n v="191938646"/>
    <s v="P"/>
    <s v="Společenská relevance"/>
    <s v="Zbořil, Radek;Soukupová, Jana"/>
    <s v="Method of Immobilization of Silver Nanoparticles on Solid Substrates"/>
    <x v="3"/>
    <n v="20500"/>
    <n v="20505"/>
    <x v="1"/>
    <x v="2"/>
    <n v="0"/>
    <n v="0"/>
    <n v="0"/>
    <n v="1"/>
    <n v="0"/>
    <n v="0"/>
  </r>
  <r>
    <s v="VŠ"/>
    <s v="Ministerstvo školství, mládeže a tělovýchovy"/>
    <n v="61989592"/>
    <x v="110"/>
    <s v="Univerzita Palackého v Olomouci/Lékařská fakulta"/>
    <n v="191903444"/>
    <s v="P"/>
    <s v="Společenská relevance"/>
    <s v="Brynda, Jiří;Cígler, Petr;Gruner, Bohumír;Řezáčová Maloy, Pavlína;Mader, Pavel;Šícha, Václav;Bakardjiev, Mario;Holub, Josef;Džubák, Petr;Hajdúch, Marián"/>
    <s v="CARBONIC ANHYDRASE INHIBITORS AND METHOD OF THEIR PRODUCTION"/>
    <x v="5"/>
    <n v="30200"/>
    <n v="30200"/>
    <x v="1"/>
    <x v="5"/>
    <n v="1"/>
    <n v="0"/>
    <n v="0"/>
    <n v="0"/>
    <n v="0"/>
    <n v="0"/>
  </r>
  <r>
    <s v="VŠ"/>
    <s v="Ministerstvo školství, mládeže a tělovýchovy"/>
    <n v="61989592"/>
    <x v="110"/>
    <s v="Univerzita Palackého v Olomouci/Lékařská fakulta"/>
    <n v="191903407"/>
    <s v="J"/>
    <s v="Společenská relevance"/>
    <s v="Flodr, Patrik;Látalová, Pavla;Tichý, Martin;Kubová, Zuzana;Papajík, Tomáš;Šváchová, Michaela;Radová, Lenka;Jarošová, Marie"/>
    <s v="Clinicopathological correlations of the immunoprofile in diffuse large B-cell lymphoma NOS - a single institution's experience"/>
    <x v="5"/>
    <n v="30100"/>
    <n v="30109"/>
    <x v="1"/>
    <x v="2"/>
    <n v="0"/>
    <n v="0"/>
    <n v="0"/>
    <n v="1"/>
    <n v="0"/>
    <n v="0"/>
  </r>
  <r>
    <s v="VŠ"/>
    <s v="Ministerstvo školství, mládeže a tělovýchovy"/>
    <n v="61989592"/>
    <x v="110"/>
    <s v="Univerzita Palackého v Olomouci/Lékařská fakulta"/>
    <n v="191903490"/>
    <s v="B"/>
    <s v="Společenská relevance"/>
    <s v="Kolář, Milan"/>
    <s v="Respirační infekce a jejich léčba"/>
    <x v="5"/>
    <n v="30200"/>
    <n v="30203"/>
    <x v="1"/>
    <x v="0"/>
    <n v="0"/>
    <n v="1"/>
    <n v="0"/>
    <n v="0"/>
    <n v="0"/>
    <n v="0"/>
  </r>
  <r>
    <s v="VŠ"/>
    <s v="Ministerstvo školství, mládeže a tělovýchovy"/>
    <n v="61989592"/>
    <x v="110"/>
    <s v="Univerzita Palackého v Olomouci/Lékařská fakulta"/>
    <n v="191936254"/>
    <s v="B"/>
    <s v="Společenská relevance"/>
    <s v="Rohoň, Peter;Bělohlávková, P.;Čerňan, Martin;Doubek, M.;Faber, Edgar;Folber, F.;Hluší, Antonín;Kuba, Adam;Lysák, D.;Minařík, Jiří;Novák, Martin;Palová, Miroslava;Papajík, Tomáš;Pika, Tomáš;Procházka, Vít;Rusiňáková, Zuzana;Strojil, Jan;Szotkowski, Tomáš;Žáčková, D.;Urbánek, Karel;Žák, P."/>
    <s v="Nové možnosti v léčbě vybraných hematologických onemocnění"/>
    <x v="5"/>
    <n v="30200"/>
    <n v="30205"/>
    <x v="1"/>
    <x v="1"/>
    <n v="0"/>
    <n v="0"/>
    <n v="1"/>
    <n v="0"/>
    <n v="0"/>
    <n v="0"/>
  </r>
  <r>
    <s v="VŠ"/>
    <s v="Ministerstvo školství, mládeže a tělovýchovy"/>
    <n v="61989592"/>
    <x v="110"/>
    <s v="Univerzita Palackého v Olomouci/Fakulta zdravotnických věd"/>
    <n v="191936306"/>
    <s v="J"/>
    <s v="Společenská relevance"/>
    <s v="Konečná, Jana;Mikšová, Zdeňka"/>
    <s v="Significance of family caregivers today"/>
    <x v="5"/>
    <n v="30300"/>
    <n v="30307"/>
    <x v="1"/>
    <x v="2"/>
    <n v="0"/>
    <n v="0"/>
    <n v="0"/>
    <n v="1"/>
    <n v="0"/>
    <n v="0"/>
  </r>
  <r>
    <s v="VŠ"/>
    <s v="Ministerstvo školství, mládeže a tělovýchovy"/>
    <n v="61989592"/>
    <x v="110"/>
    <s v="Univerzita Palackého v Olomouci/Pedagogická fakulta"/>
    <n v="191938910"/>
    <s v="J"/>
    <s v="Společenská relevance"/>
    <s v="Kopeček, Pavel"/>
    <s v="Analýza reflexe dějin samostatné České republiky a Slovenské republiky ve středoškolských učebnicích dějepisu"/>
    <x v="4"/>
    <n v="50300"/>
    <n v="50301"/>
    <x v="1"/>
    <x v="4"/>
    <n v="0"/>
    <n v="0"/>
    <n v="0"/>
    <n v="0"/>
    <n v="0"/>
    <n v="0"/>
  </r>
  <r>
    <s v="VŠ"/>
    <s v="Ministerstvo školství, mládeže a tělovýchovy"/>
    <n v="61989592"/>
    <x v="110"/>
    <s v="Univerzita Palackého v Olomouci/Pedagogická fakulta"/>
    <n v="191939023"/>
    <s v="C"/>
    <s v="Společenská relevance"/>
    <s v="Mlčáková, Renata;Vitásková, Kateřina"/>
    <s v="Education of Children with Communication Difficulties - Speech and Language Therapists' Research Findings within Inclusive Perspectives"/>
    <x v="4"/>
    <n v="50300"/>
    <n v="50302"/>
    <x v="1"/>
    <x v="4"/>
    <n v="0"/>
    <n v="0"/>
    <n v="0"/>
    <n v="0"/>
    <n v="0"/>
    <n v="0"/>
  </r>
  <r>
    <s v="VŠ"/>
    <s v="Ministerstvo školství, mládeže a tělovýchovy"/>
    <n v="61989592"/>
    <x v="110"/>
    <s v="Univerzita Palackého v Olomouci/Pedagogická fakulta"/>
    <n v="191938982"/>
    <s v="C"/>
    <s v="Společenská relevance"/>
    <s v="Šebková, Lucie;Vitásková, Kateřina"/>
    <s v="Enfoque interdisciplinario en relación con personas con afasia en La república checa desde el punto de vista del logopeda"/>
    <x v="4"/>
    <n v="50300"/>
    <n v="50302"/>
    <x v="1"/>
    <x v="4"/>
    <n v="0"/>
    <n v="0"/>
    <n v="0"/>
    <n v="0"/>
    <n v="0"/>
    <n v="0"/>
  </r>
  <r>
    <s v="VŠ"/>
    <s v="Ministerstvo školství, mládeže a tělovýchovy"/>
    <n v="61989592"/>
    <x v="110"/>
    <s v="Univerzita Palackého v Olomouci/Pedagogická fakulta"/>
    <n v="191938841"/>
    <s v="C"/>
    <s v="Společenská relevance"/>
    <s v="Valenta, Milan;Lištiaková, Ivana"/>
    <s v="Evaluation of dramaterapeutical process for client with neurotic disorder"/>
    <x v="4"/>
    <n v="50300"/>
    <n v="50302"/>
    <x v="1"/>
    <x v="4"/>
    <n v="0"/>
    <n v="0"/>
    <n v="0"/>
    <n v="0"/>
    <n v="0"/>
    <n v="0"/>
  </r>
  <r>
    <s v="VŠ"/>
    <s v="Ministerstvo školství, mládeže a tělovýchovy"/>
    <n v="61989592"/>
    <x v="110"/>
    <s v="Univerzita Palackého v Olomouci/Pedagogická fakulta"/>
    <n v="191938824"/>
    <s v="J"/>
    <s v="Společenská relevance"/>
    <s v="Finková, Dita;Jeřábková, Kateřina;Hubištová, Martina;Kasáčková, Jana;Švecová, Veronika;Smečková, Gabriela"/>
    <s v="Individuals with visual impairment and their perception of life satisfaction"/>
    <x v="4"/>
    <n v="50300"/>
    <n v="50302"/>
    <x v="1"/>
    <x v="4"/>
    <n v="0"/>
    <n v="0"/>
    <n v="0"/>
    <n v="0"/>
    <n v="0"/>
    <n v="0"/>
  </r>
  <r>
    <s v="VŠ"/>
    <s v="Ministerstvo školství, mládeže a tělovýchovy"/>
    <n v="61989592"/>
    <x v="110"/>
    <s v="Univerzita Palackého v Olomouci/Pedagogická fakulta"/>
    <n v="191939059"/>
    <s v="B"/>
    <s v="Společenská relevance"/>
    <s v="Langer, Jiří;Horváthová, Ivana;Hubištová, Martina;Kasáčková, Jana;Kozáková, Zdeňka;Krahulcová, Kristýna;Matelová, Zuzana;Michalík, Jan;Moučková, Martina;Pastieriková, Lucia;Těthalová, Lenka;Švecová, Veronika;Vlková, Petra"/>
    <s v="Pedagogičtí pracovníci jako klíčový faktor inkluzivního vzdělávání"/>
    <x v="4"/>
    <n v="50300"/>
    <n v="50302"/>
    <x v="1"/>
    <x v="4"/>
    <n v="0"/>
    <n v="0"/>
    <n v="0"/>
    <n v="0"/>
    <n v="0"/>
    <n v="0"/>
  </r>
  <r>
    <s v="VŠ"/>
    <s v="Ministerstvo školství, mládeže a tělovýchovy"/>
    <n v="61989592"/>
    <x v="110"/>
    <s v="Univerzita Palackého v Olomouci/Pedagogická fakulta"/>
    <n v="191938804"/>
    <s v="J"/>
    <s v="Společenská relevance"/>
    <s v="Částková, Pavlína;Kropáč, Jiří;Plischke, Jitka"/>
    <s v="Přínos informálního a neformálního vzdělávání pro technické vzdělávání žáků základní školy"/>
    <x v="4"/>
    <n v="50300"/>
    <n v="50301"/>
    <x v="1"/>
    <x v="4"/>
    <n v="0"/>
    <n v="0"/>
    <n v="0"/>
    <n v="0"/>
    <n v="0"/>
    <n v="0"/>
  </r>
  <r>
    <s v="VŠ"/>
    <s v="Ministerstvo školství, mládeže a tělovýchovy"/>
    <n v="61989592"/>
    <x v="110"/>
    <s v="Univerzita Palackého v Olomouci/Pedagogická fakulta"/>
    <n v="191939071"/>
    <s v="B"/>
    <s v="Společenská relevance"/>
    <s v="Kantor, Jiří;Chráska, Miroslav;Koucun, Jan;Drlíčková, Svatava;Petrová, Naďa;Lipský, Matěj;Lištiaková, Ivana;Očenášová, Zuzana"/>
    <s v="Společné a rozdílné v uměleckých (kreativních) terapiích"/>
    <x v="4"/>
    <n v="50300"/>
    <n v="50302"/>
    <x v="1"/>
    <x v="4"/>
    <n v="0"/>
    <n v="0"/>
    <n v="0"/>
    <n v="0"/>
    <n v="0"/>
    <n v="0"/>
  </r>
  <r>
    <s v="VŠ"/>
    <s v="Ministerstvo školství, mládeže a tělovýchovy"/>
    <n v="61989592"/>
    <x v="110"/>
    <s v="Univerzita Palackého v Olomouci/Pedagogická fakulta"/>
    <n v="191938726"/>
    <s v="J"/>
    <s v="Společenská relevance"/>
    <s v="Šmelová, Eva;Ludíková, Libuše;Petrová, Alena;Souralová, Eva"/>
    <s v="The Teacher as a Significant Part of Inclusive Education in the Conditions of Czech Schools Current Opinions of Czech Teachers about the Inclusive Form of Education"/>
    <x v="4"/>
    <n v="50300"/>
    <n v="50301"/>
    <x v="1"/>
    <x v="4"/>
    <n v="0"/>
    <n v="0"/>
    <n v="0"/>
    <n v="0"/>
    <n v="0"/>
    <n v="0"/>
  </r>
  <r>
    <s v="VŠ"/>
    <s v="Ministerstvo školství, mládeže a tělovýchovy"/>
    <n v="61989592"/>
    <x v="110"/>
    <s v="Univerzita Palackého v Olomouci/Právnická fakulta"/>
    <n v="191830248"/>
    <s v="N"/>
    <s v="Společenská relevance"/>
    <s v="Dienstbier, Filip;Pouperová, Olga;Vícha, Ondřej"/>
    <s v="Prosazování ochrany kulturních hodnot v procesech územního plánování"/>
    <x v="4"/>
    <n v="50500"/>
    <n v="50501"/>
    <x v="1"/>
    <x v="1"/>
    <n v="0"/>
    <n v="0"/>
    <n v="1"/>
    <n v="0"/>
    <n v="0"/>
    <n v="0"/>
  </r>
  <r>
    <s v="VŠ"/>
    <s v="Ministerstvo školství, mládeže a tělovýchovy"/>
    <n v="61989592"/>
    <x v="110"/>
    <s v="Univerzita Palackého v Olomouci/Právnická fakulta"/>
    <n v="191830249"/>
    <s v="N"/>
    <s v="Společenská relevance"/>
    <s v="Dienstbier, Filip;Pouperová, Olga;Vícha, Ondřej"/>
    <s v="Prosazování ochrany kulturních hodnot při ochraně dřevin rostoucích mimo les"/>
    <x v="4"/>
    <n v="50500"/>
    <n v="50500"/>
    <x v="1"/>
    <x v="1"/>
    <n v="0"/>
    <n v="0"/>
    <n v="1"/>
    <n v="0"/>
    <n v="0"/>
    <n v="0"/>
  </r>
  <r>
    <s v="VŠ"/>
    <s v="Ministerstvo školství, mládeže a tělovýchovy"/>
    <n v="61989592"/>
    <x v="110"/>
    <s v="Univerzita Palackého v Olomouci/Filozofická fakulta"/>
    <n v="191903502"/>
    <s v="R"/>
    <s v="Společenská relevance"/>
    <s v="Kubátová, Jaroslava;Seitlová, Klára;Stoklasa, Jan"/>
    <s v="TeamUP - On-line psychodiagnostika týmové spolupráce ve virtuálních týmech"/>
    <x v="4"/>
    <n v="50200"/>
    <n v="50204"/>
    <x v="1"/>
    <x v="3"/>
    <n v="0"/>
    <n v="0"/>
    <n v="0"/>
    <n v="0"/>
    <n v="1"/>
    <n v="0"/>
  </r>
  <r>
    <s v="VŠ"/>
    <s v="Ministerstvo školství, mládeže a tělovýchovy"/>
    <n v="61989592"/>
    <x v="110"/>
    <s v="Univerzita Palackého v Olomouci/Filozofická fakulta"/>
    <n v="191936606"/>
    <s v="B"/>
    <s v="Společenská relevance"/>
    <s v="Fafejta, Martin"/>
    <s v="Sexualita a sexuální identita: Sociální povaha přirozenosti"/>
    <x v="4"/>
    <n v="50400"/>
    <n v="50401"/>
    <x v="1"/>
    <x v="1"/>
    <n v="0"/>
    <n v="0"/>
    <n v="1"/>
    <n v="0"/>
    <n v="0"/>
    <n v="0"/>
  </r>
  <r>
    <s v="VŠ"/>
    <s v="Ministerstvo školství, mládeže a tělovýchovy"/>
    <n v="61989592"/>
    <x v="110"/>
    <s v="Univerzita Palackého v Olomouci/Filozofická fakulta"/>
    <n v="191936609"/>
    <s v="B"/>
    <s v="Společenská relevance"/>
    <s v="Klimentová, Eva"/>
    <s v="ANNA"/>
    <x v="4"/>
    <n v="50400"/>
    <n v="50403"/>
    <x v="1"/>
    <x v="2"/>
    <n v="0"/>
    <n v="0"/>
    <n v="0"/>
    <n v="1"/>
    <n v="0"/>
    <n v="0"/>
  </r>
  <r>
    <s v="VŠ"/>
    <s v="Ministerstvo školství, mládeže a tělovýchovy"/>
    <n v="61989592"/>
    <x v="110"/>
    <s v="Univerzita Palackého v Olomouci/Filozofická fakulta"/>
    <n v="191936661"/>
    <s v="B"/>
    <s v="Společenská relevance"/>
    <s v="Suchá, Jaroslava;Dolejš, Martin"/>
    <s v="AGRESIVITA, DEPRESIVITA, IMPULZIVITA A SEBEHODNOCENÍ U ČESKÝCH ADOLESCENTŮ"/>
    <x v="4"/>
    <n v="50100"/>
    <n v="50101"/>
    <x v="1"/>
    <x v="0"/>
    <n v="0"/>
    <n v="1"/>
    <n v="0"/>
    <n v="0"/>
    <n v="0"/>
    <n v="0"/>
  </r>
  <r>
    <s v="VŠ"/>
    <s v="Ministerstvo školství, mládeže a tělovýchovy"/>
    <n v="61989592"/>
    <x v="110"/>
    <s v="Univerzita Palackého v Olomouci/Filozofická fakulta"/>
    <n v="191937145"/>
    <s v="B"/>
    <s v="Společenská relevance"/>
    <s v="Šotola, Jaroslav;Rodríguez Polo, Mario;Prokeš, Michal;Konečný, Jakub;Viktorová, Barbora;Konopová, Magdalena;Vrbová, Barbora"/>
    <s v="Etnografie sociální mobility. Etnicita, bariéry, dominance"/>
    <x v="4"/>
    <n v="50400"/>
    <n v="50404"/>
    <x v="1"/>
    <x v="1"/>
    <n v="0"/>
    <n v="0"/>
    <n v="1"/>
    <n v="0"/>
    <n v="0"/>
    <n v="0"/>
  </r>
  <r>
    <s v="VŠ"/>
    <s v="Ministerstvo školství, mládeže a tělovýchovy"/>
    <n v="61989592"/>
    <x v="110"/>
    <s v="Univerzita Palackého v Olomouci/Právnická fakulta"/>
    <n v="191937366"/>
    <s v="V"/>
    <s v="Společenská relevance"/>
    <s v="Vítová, Blanka"/>
    <s v="Transpozice směrnice Evropského Parlamentu a Rady 2011/83/EU ze dne 25. října 2011 o právech spotřebitelů a směrnice Evropského Parlamentu a Rady 2005/29/ES ze dne 11. května 2005 o nekalých obchodních praktikách vůči spotřebitelům na vnitřním trhu, do národní legislativy České republiky a Slovenské republiky"/>
    <x v="4"/>
    <n v="50500"/>
    <n v="50500"/>
    <x v="1"/>
    <x v="1"/>
    <n v="0"/>
    <n v="0"/>
    <n v="1"/>
    <n v="0"/>
    <n v="0"/>
    <n v="0"/>
  </r>
  <r>
    <s v="VŠ"/>
    <s v="Ministerstvo školství, mládeže a tělovýchovy"/>
    <n v="61989592"/>
    <x v="110"/>
    <s v="Univerzita Palackého v Olomouci/Přírodovědecká fakulta"/>
    <n v="191938114"/>
    <s v="J"/>
    <s v="Společenská relevance"/>
    <s v="Kodejška, Čeněk"/>
    <s v="Tři nové fyzikální experimenty se zvukovou kartou PC"/>
    <x v="4"/>
    <n v="50300"/>
    <n v="50301"/>
    <x v="1"/>
    <x v="2"/>
    <n v="0"/>
    <n v="0"/>
    <n v="0"/>
    <n v="1"/>
    <n v="0"/>
    <n v="0"/>
  </r>
  <r>
    <s v="VŠ"/>
    <s v="Ministerstvo školství, mládeže a tělovýchovy"/>
    <n v="61989592"/>
    <x v="110"/>
    <s v="Univerzita Palackého v Olomouci/Přírodovědecká fakulta"/>
    <n v="191938209"/>
    <s v="J"/>
    <s v="Společenská relevance"/>
    <s v="Holubová, Renata"/>
    <s v="Přesýpací hodiny v hodině fyziky"/>
    <x v="4"/>
    <n v="50300"/>
    <n v="50301"/>
    <x v="1"/>
    <x v="3"/>
    <n v="0"/>
    <n v="0"/>
    <n v="0"/>
    <n v="0"/>
    <n v="1"/>
    <n v="0"/>
  </r>
  <r>
    <s v="VŠ"/>
    <s v="Ministerstvo školství, mládeže a tělovýchovy"/>
    <n v="61989592"/>
    <x v="110"/>
    <s v="Univerzita Palackého v Olomouci/Pedagogická fakulta"/>
    <n v="191939066"/>
    <s v="B"/>
    <s v="Společenská relevance"/>
    <s v="Majerová, Hana"/>
    <s v="Vnímání osoby se zrakovým postižením v kontextu specifik představivosti"/>
    <x v="4"/>
    <n v="50300"/>
    <n v="50302"/>
    <x v="1"/>
    <x v="4"/>
    <n v="0"/>
    <n v="0"/>
    <n v="0"/>
    <n v="0"/>
    <n v="0"/>
    <n v="0"/>
  </r>
  <r>
    <s v="VŠ"/>
    <s v="Ministerstvo školství, mládeže a tělovýchovy"/>
    <n v="61989592"/>
    <x v="110"/>
    <s v="Univerzita Palackého v Olomouci/Pedagogická fakulta"/>
    <n v="191939049"/>
    <s v="B"/>
    <s v="Společenská relevance"/>
    <s v="Vitásková, Kateřina;Červinková, Helena;Dzidová, Lenka;Kopecká, Barbora;Mlčáková, Renata;Schwarzová, Lucie;Šebková, Lucie;Tabachová, Jana;Vyhlídalová, Lucie"/>
    <s v="Výzkum vybraných parametrů produkce a percepce hlasu, řeči a jazyka ve vazbě na specifické etiologické determinanty v logopedickém náhledu"/>
    <x v="4"/>
    <n v="50300"/>
    <n v="50302"/>
    <x v="1"/>
    <x v="4"/>
    <n v="0"/>
    <n v="0"/>
    <n v="0"/>
    <n v="0"/>
    <n v="0"/>
    <n v="0"/>
  </r>
  <r>
    <s v="VŠ"/>
    <s v="Ministerstvo školství, mládeže a tělovýchovy"/>
    <n v="61989592"/>
    <x v="110"/>
    <s v="Univerzita Palackého v Olomouci/Pedagogická fakulta"/>
    <n v="191938885"/>
    <s v="B"/>
    <s v="Společenská relevance"/>
    <s v="Andrysová, Pavla"/>
    <s v="Osobnostní učitelství"/>
    <x v="4"/>
    <n v="50300"/>
    <n v="50301"/>
    <x v="1"/>
    <x v="2"/>
    <n v="0"/>
    <n v="0"/>
    <n v="0"/>
    <n v="1"/>
    <n v="0"/>
    <n v="0"/>
  </r>
  <r>
    <s v="VŠ"/>
    <s v="Ministerstvo školství, mládeže a tělovýchovy"/>
    <n v="61989592"/>
    <x v="110"/>
    <s v="Univerzita Palackého v Olomouci/Pedagogická fakulta"/>
    <n v="191939028"/>
    <s v="B"/>
    <s v="Společenská relevance"/>
    <s v="Růžičková, Veronika;Kroupová, Kateřina;Kramosilová, Zuzana"/>
    <s v="Zrakový trénink a jeho podmínky"/>
    <x v="4"/>
    <n v="50300"/>
    <n v="50302"/>
    <x v="1"/>
    <x v="4"/>
    <n v="0"/>
    <n v="0"/>
    <n v="0"/>
    <n v="0"/>
    <n v="0"/>
    <n v="0"/>
  </r>
  <r>
    <s v="VŠ"/>
    <s v="Ministerstvo školství, mládeže a tělovýchovy"/>
    <n v="61989592"/>
    <x v="110"/>
    <s v="Univerzita Palackého v Olomouci/Pedagogická fakulta"/>
    <n v="191938695"/>
    <s v="B"/>
    <s v="Společenská relevance"/>
    <s v="Šobáňová, Petra;Jiroutová, Jana;Andres, Jan;Badalíková, Olga;Millard-Mendez, Robert;Raen-Mendez, Nancy;Braysmith, Hilary A.;Howard, Leigh Anne;Black, David;Hrubá, Tereza;Tikalová, Lucie;Forman, Pavel;Bieleszová, Štěpánka;Medek, David;Chmelík, Jiří;Ronovská, Anna;Novosad, Štefan;Stehlíková-Babyrádová, Hana"/>
    <s v="Useful Symbiosis: Science, Technology, Art &amp; Art Education"/>
    <x v="2"/>
    <n v="60400"/>
    <n v="60401"/>
    <x v="1"/>
    <x v="4"/>
    <n v="0"/>
    <n v="0"/>
    <n v="0"/>
    <n v="0"/>
    <n v="0"/>
    <n v="0"/>
  </r>
  <r>
    <s v="VŠ"/>
    <s v="Ministerstvo školství, mládeže a tělovýchovy"/>
    <n v="61989592"/>
    <x v="110"/>
    <s v="Univerzita Palackého v Olomouci/Pedagogická fakulta"/>
    <n v="191939026"/>
    <s v="B"/>
    <s v="Společenská relevance"/>
    <s v="Ludíková, Libuše;Kantor, Jiří;Kroupová, Kateřina;Růžičková, Veronika;Baslerová, Pavlína;Hrubešová, Ivana;Majerová, Hana;Malinovská, Olga;Petrová, Naďa;Remešová, Zuzana"/>
    <s v="Vybrané faktory ovlivňující kvalitu života osob se speciálními potřebami"/>
    <x v="4"/>
    <n v="50300"/>
    <n v="50302"/>
    <x v="1"/>
    <x v="2"/>
    <n v="0"/>
    <n v="0"/>
    <n v="0"/>
    <n v="1"/>
    <n v="0"/>
    <n v="0"/>
  </r>
  <r>
    <s v="VŠ"/>
    <s v="Ministerstvo školství, mládeže a tělovýchovy"/>
    <n v="61989592"/>
    <x v="110"/>
    <s v="Univerzita Palackého v Olomouci/Pedagogická fakulta"/>
    <n v="191939070"/>
    <s v="B"/>
    <s v="Společenská relevance"/>
    <s v="Šmelová, Eva;Petrová, Jitka;Berčíková, Alena;Miklánková, Ludmila;Balaban, Vlado;Klímová, Šárka;Vaňková, Kateřina"/>
    <s v="Individualizace ve výchově a vzdělávání dětí předškolního věku"/>
    <x v="4"/>
    <n v="50300"/>
    <n v="50301"/>
    <x v="1"/>
    <x v="1"/>
    <n v="0"/>
    <n v="0"/>
    <n v="1"/>
    <n v="0"/>
    <n v="0"/>
    <n v="0"/>
  </r>
  <r>
    <s v="VŠ"/>
    <s v="Ministerstvo školství, mládeže a tělovýchovy"/>
    <n v="61989592"/>
    <x v="110"/>
    <s v="Univerzita Palackého v Olomouci/Pedagogická fakulta"/>
    <n v="191879201"/>
    <s v="B"/>
    <s v="Společenská relevance"/>
    <s v="Zouhar, Vít"/>
    <s v="Bohuslav Martinů Cantatas. Opening of the Springs, H 354, The Legend of the Smoke from Potato Tops, H 360, A Dandelion Romance, H 364, Mikesh from the Mountains, H 375. The Bohuslav Martinů Complete Edition. Series VI/2/3. Cantatas"/>
    <x v="2"/>
    <n v="60400"/>
    <n v="60403"/>
    <x v="1"/>
    <x v="0"/>
    <n v="0"/>
    <n v="1"/>
    <n v="0"/>
    <n v="0"/>
    <n v="0"/>
    <n v="0"/>
  </r>
  <r>
    <s v="VŠ"/>
    <s v="Ministerstvo školství, mládeže a tělovýchovy"/>
    <n v="61989592"/>
    <x v="110"/>
    <s v="Univerzita Palackého v Olomouci/Filozofická fakulta"/>
    <n v="191880096"/>
    <s v="B"/>
    <s v="Společenská relevance"/>
    <s v="Miller, Jaroslav;Burešová, Jana;Trapl, Miloš"/>
    <s v="Český exil v Austrálii (1948-1989)"/>
    <x v="2"/>
    <n v="60100"/>
    <n v="60101"/>
    <x v="1"/>
    <x v="1"/>
    <n v="0"/>
    <n v="0"/>
    <n v="1"/>
    <n v="0"/>
    <n v="0"/>
    <n v="0"/>
  </r>
  <r>
    <s v="VŠ"/>
    <s v="Ministerstvo školství, mládeže a tělovýchovy"/>
    <n v="61989592"/>
    <x v="110"/>
    <s v="Univerzita Palackého v Olomouci/Filozofická fakulta"/>
    <n v="191880128"/>
    <s v="C"/>
    <s v="Společenská relevance"/>
    <s v="Prchal Pavlíčková, Radmila"/>
    <s v="Spánek, sen a smrt v pohřebních kázáních raného novověku aneb Sen o věži, žebříku a kurfiřtovi"/>
    <x v="2"/>
    <n v="60100"/>
    <n v="60101"/>
    <x v="1"/>
    <x v="2"/>
    <n v="0"/>
    <n v="0"/>
    <n v="0"/>
    <n v="1"/>
    <n v="0"/>
    <n v="0"/>
  </r>
  <r>
    <s v="VŠ"/>
    <s v="Ministerstvo školství, mládeže a tělovýchovy"/>
    <n v="61989592"/>
    <x v="110"/>
    <s v="Univerzita Palackého v Olomouci/Filozofická fakulta"/>
    <n v="191880139"/>
    <s v="J"/>
    <s v="Společenská relevance"/>
    <s v="Švaříčková Slabáková, Radmila"/>
    <s v="&quot;The Meaning of His Life Was Work&quot;: The Construction of Identities in the Oral Narratives of Older Czech Men"/>
    <x v="2"/>
    <n v="60100"/>
    <n v="60101"/>
    <x v="1"/>
    <x v="0"/>
    <n v="0"/>
    <n v="1"/>
    <n v="0"/>
    <n v="0"/>
    <n v="0"/>
    <n v="0"/>
  </r>
  <r>
    <s v="VŠ"/>
    <s v="Ministerstvo školství, mládeže a tělovýchovy"/>
    <n v="61989592"/>
    <x v="110"/>
    <s v="Univerzita Palackého v Olomouci/Filozofická fakulta"/>
    <n v="191936476"/>
    <s v="C"/>
    <s v="Společenská relevance"/>
    <s v="Krappmann, Marie"/>
    <s v="Ludwig August Frankls &quot;Nach Jerusalem!&quot; Über die Logik der Widersprüche und das Zerbröckeln der Metaphern"/>
    <x v="2"/>
    <n v="60200"/>
    <n v="60206"/>
    <x v="1"/>
    <x v="0"/>
    <n v="0"/>
    <n v="1"/>
    <n v="0"/>
    <n v="0"/>
    <n v="0"/>
    <n v="0"/>
  </r>
  <r>
    <s v="VŠ"/>
    <s v="Ministerstvo školství, mládeže a tělovýchovy"/>
    <n v="61989592"/>
    <x v="110"/>
    <s v="Univerzita Palackého v Olomouci/Filozofická fakulta"/>
    <n v="191936702"/>
    <s v="B"/>
    <s v="Společenská relevance"/>
    <s v="Gutiérrez Rubio, Enrique"/>
    <s v="La imagen de la mujer (y del hombre) en la fraseología española."/>
    <x v="2"/>
    <n v="60200"/>
    <n v="60203"/>
    <x v="1"/>
    <x v="0"/>
    <n v="0"/>
    <n v="1"/>
    <n v="0"/>
    <n v="0"/>
    <n v="0"/>
    <n v="0"/>
  </r>
  <r>
    <s v="VŠ"/>
    <s v="Ministerstvo školství, mládeže a tělovýchovy"/>
    <n v="61989592"/>
    <x v="110"/>
    <s v="Univerzita Palackého v Olomouci/Filozofická fakulta"/>
    <n v="191936929"/>
    <s v="B"/>
    <s v="Společenská relevance"/>
    <s v="Bidaud, Samuel Henri"/>
    <s v="Etudes de linguistique théorique et romane"/>
    <x v="2"/>
    <n v="60200"/>
    <n v="60203"/>
    <x v="1"/>
    <x v="0"/>
    <n v="0"/>
    <n v="1"/>
    <n v="0"/>
    <n v="0"/>
    <n v="0"/>
    <n v="0"/>
  </r>
  <r>
    <s v="VŠ"/>
    <s v="Ministerstvo školství, mládeže a tělovýchovy"/>
    <n v="61989592"/>
    <x v="110"/>
    <s v="Univerzita Palackého v Olomouci/Filozofická fakulta"/>
    <n v="191937004"/>
    <s v="B"/>
    <s v="Společenská relevance"/>
    <s v="Benešová, Martina;Biryukov, Denis;Matoušková, Lenka;Motalová, Tereza;Vicherová Schusterová, Denisa;Kovaľová, Jana;Vaculíková, Petra"/>
    <s v="Text Segmentation for Menzerath-Altmann Law Testing"/>
    <x v="2"/>
    <n v="60200"/>
    <n v="60203"/>
    <x v="1"/>
    <x v="2"/>
    <n v="0"/>
    <n v="0"/>
    <n v="0"/>
    <n v="1"/>
    <n v="0"/>
    <n v="0"/>
  </r>
  <r>
    <s v="VŠ"/>
    <s v="Ministerstvo školství, mládeže a tělovýchovy"/>
    <n v="61989592"/>
    <x v="110"/>
    <s v="Univerzita Palackého v Olomouci/Pedagogická fakulta"/>
    <n v="191938945"/>
    <s v="J"/>
    <s v="Společenská relevance"/>
    <s v="Novotný, Zdeněk"/>
    <s v="Spor o smysl českých dějin u T. G. Masaryka a Josefa Pekaře a jeho aktuálnost"/>
    <x v="2"/>
    <n v="60300"/>
    <n v="60301"/>
    <x v="1"/>
    <x v="1"/>
    <n v="0"/>
    <n v="0"/>
    <n v="1"/>
    <n v="0"/>
    <n v="0"/>
    <n v="0"/>
  </r>
  <r>
    <s v="VŠ"/>
    <s v="Ministerstvo školství, mládeže a tělovýchovy"/>
    <n v="61989592"/>
    <x v="110"/>
    <s v="Univerzita Palackého v Olomouci/Pedagogická fakulta"/>
    <n v="191938978"/>
    <s v="C"/>
    <s v="Společenská relevance"/>
    <s v="Myslivečková, Hana"/>
    <s v="Těšínské sepulkrálie z dílny Mistra náhrobků v Sedlnicích"/>
    <x v="2"/>
    <n v="60400"/>
    <n v="60401"/>
    <x v="1"/>
    <x v="2"/>
    <n v="0"/>
    <n v="0"/>
    <n v="0"/>
    <n v="1"/>
    <n v="0"/>
    <n v="0"/>
  </r>
  <r>
    <s v="VŠ"/>
    <s v="Ministerstvo školství, mládeže a tělovýchovy"/>
    <n v="216275"/>
    <x v="111"/>
    <s v="Univerzita Pardubice/Dopravní fakulta Jana Pernera"/>
    <n v="191890622"/>
    <s v="R"/>
    <s v="Přínos k poznání"/>
    <s v="Falta, Michal;Cempírek, Václav;Široký, Jaromír;Matuška, Jaroslav"/>
    <s v="Registr osvědčení strojvedoucích"/>
    <x v="1"/>
    <s v="1.2 Computer and information sciences"/>
    <s v="Computer sciences, information science, bioinformathics (hardware development to be 2.2, social aspect to be 5.8)"/>
    <x v="0"/>
    <x v="2"/>
    <n v="0"/>
    <n v="0"/>
    <n v="0"/>
    <n v="1"/>
    <n v="0"/>
    <n v="0"/>
  </r>
  <r>
    <s v="VŠ"/>
    <s v="Ministerstvo školství, mládeže a tělovýchovy"/>
    <n v="216275"/>
    <x v="111"/>
    <s v="Univerzita Pardubice/Fakulta elektrotechniky a informatiky"/>
    <n v="191890365"/>
    <s v="R"/>
    <s v="Přínos k poznání"/>
    <s v="Diviš, Roman"/>
    <s v="Mesoskopický simulátor železniční dopravy MesoRail se základní podporou řízení provozu s podporou rozhodování pomocí vnořených simulací"/>
    <x v="1"/>
    <s v="1.2 Computer and information sciences"/>
    <s v="Computer sciences, information science, bioinformathics (hardware development to be 2.2, social aspect to be 5.8)"/>
    <x v="0"/>
    <x v="2"/>
    <n v="0"/>
    <n v="0"/>
    <n v="0"/>
    <n v="1"/>
    <n v="0"/>
    <n v="0"/>
  </r>
  <r>
    <s v="VŠ"/>
    <s v="Ministerstvo školství, mládeže a tělovýchovy"/>
    <n v="216275"/>
    <x v="111"/>
    <s v="Univerzita Pardubice/Fakulta elektrotechniky a informatiky"/>
    <n v="191890383"/>
    <s v="R"/>
    <s v="Přínos k poznání"/>
    <s v="Fikejz, Jan;Oborník, Jakub"/>
    <s v="Webová služba pro lokalizaci kolejových vozidel"/>
    <x v="1"/>
    <s v="1.2 Computer and information sciences"/>
    <s v="Computer sciences, information science, bioinformathics (hardware development to be 2.2, social aspect to be 5.8)"/>
    <x v="0"/>
    <x v="3"/>
    <n v="0"/>
    <n v="0"/>
    <n v="0"/>
    <n v="0"/>
    <n v="1"/>
    <n v="0"/>
  </r>
  <r>
    <s v="VŠ"/>
    <s v="Ministerstvo školství, mládeže a tělovýchovy"/>
    <n v="216275"/>
    <x v="111"/>
    <s v="Univerzita Pardubice/Fakulta chemicko-technologická"/>
    <n v="191962136"/>
    <s v="F"/>
    <s v="Společenská relevance"/>
    <s v="Josefík, František;Kubáč, Lubomír;Syrový, Tomáš;Bober, Patrycja;Stejskal, Jaroslav"/>
    <s v="Přípravek pro kontinuální modifikaci tkaných nebo netkaných textilií a tkaná nebo netkaná textilie opatřená tímto přípravkem"/>
    <x v="1"/>
    <s v="1.4 Chemical sciences"/>
    <s v="Polymer science"/>
    <x v="0"/>
    <x v="0"/>
    <n v="0"/>
    <n v="1"/>
    <n v="0"/>
    <n v="0"/>
    <n v="0"/>
    <n v="0"/>
  </r>
  <r>
    <s v="VŠ"/>
    <s v="Ministerstvo školství, mládeže a tělovýchovy"/>
    <n v="216275"/>
    <x v="111"/>
    <s v="Univerzita Pardubice/Fakulta chemicko-technologická"/>
    <n v="191962093"/>
    <s v="P"/>
    <s v="Společenská relevance"/>
    <s v="Růžička, Aleš;Bažantová, Jana;Olejník, Roman"/>
    <s v="Způsob přípravy hydrokarbylesterů laktyl laktátů z laktidů"/>
    <x v="1"/>
    <s v="1.4 Chemical sciences"/>
    <s v="Organic chemistry"/>
    <x v="0"/>
    <x v="1"/>
    <n v="0"/>
    <n v="0"/>
    <n v="1"/>
    <n v="0"/>
    <n v="0"/>
    <n v="0"/>
  </r>
  <r>
    <s v="VŠ"/>
    <s v="Ministerstvo školství, mládeže a tělovýchovy"/>
    <n v="216275"/>
    <x v="111"/>
    <s v="Univerzita Pardubice/Fakulta chemicko-technologická"/>
    <n v="191962098"/>
    <s v="G"/>
    <s v="Společenská relevance"/>
    <s v="Jašúrek, Bohumil;Vališ, Jan;Mukha, Ljubou;Syrový, Tomáš"/>
    <s v="UV zářením tvrditelný nízkoviskózní hybridní lak"/>
    <x v="1"/>
    <s v="1.4 Chemical sciences"/>
    <s v="Polymer science"/>
    <x v="0"/>
    <x v="1"/>
    <n v="0"/>
    <n v="0"/>
    <n v="1"/>
    <n v="0"/>
    <n v="0"/>
    <n v="0"/>
  </r>
  <r>
    <s v="VŠ"/>
    <s v="Ministerstvo školství, mládeže a tělovýchovy"/>
    <n v="216275"/>
    <x v="111"/>
    <s v="Univerzita Pardubice/Fakulta chemicko-technologická"/>
    <n v="191962139"/>
    <s v="G"/>
    <s v="Společenská relevance"/>
    <s v="Syrový, Tomáš;Syrová, Lucie;Krbal, Miloš;Wágner, Tomáš"/>
    <s v="Funkční vzorek přepisovatelného paměťového elementu ReRAM s kapacitou 48 bitů"/>
    <x v="1"/>
    <s v="1.4 Chemical sciences"/>
    <s v="Electrochemistry (dry cells, batteries, fuel cells, corrosion metals, electrolysis)"/>
    <x v="0"/>
    <x v="2"/>
    <n v="0"/>
    <n v="0"/>
    <n v="0"/>
    <n v="1"/>
    <n v="0"/>
    <n v="0"/>
  </r>
  <r>
    <s v="VŠ"/>
    <s v="Ministerstvo školství, mládeže a tělovýchovy"/>
    <n v="216275"/>
    <x v="111"/>
    <s v="Univerzita Pardubice/Fakulta chemicko-technologická"/>
    <n v="191962140"/>
    <s v="G"/>
    <s v="Společenská relevance"/>
    <s v="Syrový, Tomáš;Syrová, Lucie;Bourek, Jan;Beránek, Jan;Kubáč, Lubomír;Josefík, František"/>
    <s v="Funkční vzorek plně tištěného nepřepisovatelného nevolatilního paměťového elementu WORM s kapacitou 112 bitů"/>
    <x v="1"/>
    <s v="1.4 Chemical sciences"/>
    <s v="Inorganic and nuclear chemistry"/>
    <x v="0"/>
    <x v="2"/>
    <n v="0"/>
    <n v="0"/>
    <n v="0"/>
    <n v="1"/>
    <n v="0"/>
    <n v="0"/>
  </r>
  <r>
    <s v="VŠ"/>
    <s v="Ministerstvo školství, mládeže a tělovýchovy"/>
    <n v="216275"/>
    <x v="111"/>
    <s v="Univerzita Pardubice/Fakulta chemicko-technologická"/>
    <n v="191962069"/>
    <s v="Z"/>
    <s v="Společenská relevance"/>
    <s v="Hrdina, Radim;Burgert, Ladislav;Kalendová, Andréa;Vytřasová, Jarmila;Bayerová, Petra;Krejčová, Anna;Brožková, Iveta;Margues Dinis Pinto, Tiago Alexandre"/>
    <s v="Technologie výroby tenzidu s antikorozními účinky"/>
    <x v="1"/>
    <s v="1.4 Chemical sciences"/>
    <s v="Organic chemistry"/>
    <x v="0"/>
    <x v="3"/>
    <n v="0"/>
    <n v="0"/>
    <n v="0"/>
    <n v="0"/>
    <n v="1"/>
    <n v="0"/>
  </r>
  <r>
    <s v="VŠ"/>
    <s v="Ministerstvo školství, mládeže a tělovýchovy"/>
    <n v="216275"/>
    <x v="111"/>
    <s v="Univerzita Pardubice/Fakulta chemicko-technologická"/>
    <n v="191962128"/>
    <s v="Z"/>
    <s v="Společenská relevance"/>
    <s v="Hrdina, Radim;Burgert, Ladislav;Kalendová, Andréa;Vytřasová, Jarmila;Bayerová, Petra;Krejčová, Anna;Brožková, Iveta;Marques Dinis Pinto, Tiago Alexandre;Genovez, Mario"/>
    <s v="Sekvestrant s antikorozními vlastnostmi do potrubních systémů"/>
    <x v="1"/>
    <s v="1.4 Chemical sciences"/>
    <s v="Organic chemistry"/>
    <x v="0"/>
    <x v="3"/>
    <n v="0"/>
    <n v="0"/>
    <n v="0"/>
    <n v="0"/>
    <n v="1"/>
    <n v="0"/>
  </r>
  <r>
    <s v="VŠ"/>
    <s v="Ministerstvo školství, mládeže a tělovýchovy"/>
    <n v="216275"/>
    <x v="111"/>
    <s v="Univerzita Pardubice/Fakulta chemicko-technologická"/>
    <n v="191962137"/>
    <s v="Z"/>
    <s v="Společenská relevance"/>
    <s v="Syrový, Tomáš;Syrová, Lucie;Kubáč, Lubomír;Černý, Jiří;Peprníček, Tomáš"/>
    <s v="Ověřená technologie tisku fotoaktivní vrstvy pro paropropustné bakteriostatické Sontek fólie"/>
    <x v="1"/>
    <s v="1.4 Chemical sciences"/>
    <s v="Organic chemistry"/>
    <x v="0"/>
    <x v="3"/>
    <n v="0"/>
    <n v="0"/>
    <n v="0"/>
    <n v="0"/>
    <n v="1"/>
    <n v="0"/>
  </r>
  <r>
    <s v="VŠ"/>
    <s v="Ministerstvo školství, mládeže a tělovýchovy"/>
    <n v="216275"/>
    <x v="111"/>
    <s v="Univerzita Pardubice/Fakulta chemicko-technologická"/>
    <n v="191962104"/>
    <s v="P"/>
    <s v="Společenská relevance"/>
    <s v="Macák, Jan;Syrový, Tomáš;Wágner, Tomáš;Kubáč, Lubomír;Josefík, František"/>
    <s v="Způsob přípravy bimodální směsi nanočástic a mikročástic mědi s polymerní ochrannou vrstvou"/>
    <x v="3"/>
    <s v="2.10 Nano-technology"/>
    <s v="Nano-materials (production and properties)"/>
    <x v="0"/>
    <x v="2"/>
    <n v="0"/>
    <n v="0"/>
    <n v="0"/>
    <n v="1"/>
    <n v="0"/>
    <n v="0"/>
  </r>
  <r>
    <s v="VŠ"/>
    <s v="Ministerstvo školství, mládeže a tělovýchovy"/>
    <n v="216275"/>
    <x v="111"/>
    <s v="Univerzita Pardubice/Fakulta elektrotechniky a informatiky"/>
    <n v="191962190"/>
    <s v="F"/>
    <s v="Společenská relevance"/>
    <s v="Bodnár, Michal;Ozaňák, Pavol;Bariová, Marie;Hána, Karel;Hon, Zdeněk;Kučera, Lukáš;Veselý, Tomáš;Bajer, Martin;Motáň, Vojtěch;Malík, Petr;Dobrovolný, Martin;Němec, Zdeněk;Rozsíval, Pavel;Blecha, Tomáš;Čengery, Jiří;Kašpar, Petr"/>
    <s v="Systém monitorování a detekce"/>
    <x v="3"/>
    <s v="2.2 Electrical engineering, Electronic engineering, Information engineering"/>
    <s v="Communication engineering and systems"/>
    <x v="0"/>
    <x v="1"/>
    <n v="0"/>
    <n v="0"/>
    <n v="1"/>
    <n v="0"/>
    <n v="0"/>
    <n v="0"/>
  </r>
  <r>
    <s v="VŠ"/>
    <s v="Ministerstvo školství, mládeže a tělovýchovy"/>
    <n v="216275"/>
    <x v="111"/>
    <s v="Univerzita Pardubice/Dopravní fakulta Jana Pernera"/>
    <n v="191962179"/>
    <s v="G"/>
    <s v="Přínos k poznání"/>
    <s v="Sadílek, Ondřej"/>
    <s v="Testovací zařízení zásobníků elektrické energie"/>
    <x v="3"/>
    <s v="2.2 Electrical engineering, Electronic engineering, Information engineering"/>
    <s v="Electrical and electronic engineering"/>
    <x v="0"/>
    <x v="2"/>
    <n v="0"/>
    <n v="0"/>
    <n v="0"/>
    <n v="1"/>
    <n v="0"/>
    <n v="0"/>
  </r>
  <r>
    <s v="VŠ"/>
    <s v="Ministerstvo školství, mládeže a tělovýchovy"/>
    <n v="216275"/>
    <x v="111"/>
    <s v="Univerzita Pardubice/Fakulta elektrotechniky a informatiky"/>
    <n v="191900611"/>
    <s v="G"/>
    <s v="Přínos k poznání"/>
    <s v="Čegan, Lukáš;Němec, Zdeněk;Roleček, Jiří;Vodička, Jan;Blanař, Vít;Řezníček, Michal"/>
    <s v="Přenosný audiometr"/>
    <x v="3"/>
    <s v="2.2 Electrical engineering, Electronic engineering, Information engineering"/>
    <s v="-"/>
    <x v="0"/>
    <x v="3"/>
    <n v="0"/>
    <n v="0"/>
    <n v="0"/>
    <n v="0"/>
    <n v="1"/>
    <n v="0"/>
  </r>
  <r>
    <s v="VŠ"/>
    <s v="Ministerstvo školství, mládeže a tělovýchovy"/>
    <n v="216275"/>
    <x v="111"/>
    <s v="Univerzita Pardubice/Fakulta elektrotechniky a informatiky"/>
    <n v="191974989"/>
    <s v="J"/>
    <s v="Společenská relevance"/>
    <s v="Filip, Aleš"/>
    <s v="Travelling Virtual Balise for ETCS"/>
    <x v="3"/>
    <s v="2.2 Electrical engineering, Electronic engineering, Information engineering"/>
    <s v="Communication engineering and systems"/>
    <x v="0"/>
    <x v="3"/>
    <n v="0"/>
    <n v="0"/>
    <n v="0"/>
    <n v="0"/>
    <n v="1"/>
    <n v="0"/>
  </r>
  <r>
    <s v="VŠ"/>
    <s v="Ministerstvo školství, mládeže a tělovýchovy"/>
    <n v="216275"/>
    <x v="111"/>
    <s v="Univerzita Pardubice/Dopravní fakulta Jana Pernera"/>
    <n v="191962170"/>
    <s v="P"/>
    <s v="Přínos k poznání"/>
    <s v="Hanus, Petr;Schmidová, Eva;Culek, Bohumil"/>
    <s v="Upínací kleština pro dynamické tahové testování plochých materiálových vzorků na kyvadlovém kladivu"/>
    <x v="3"/>
    <s v="2.3 Mechanical engineering"/>
    <s v="Mechanical engineering"/>
    <x v="0"/>
    <x v="2"/>
    <n v="0"/>
    <n v="0"/>
    <n v="0"/>
    <n v="1"/>
    <n v="0"/>
    <n v="0"/>
  </r>
  <r>
    <s v="VŠ"/>
    <s v="Ministerstvo školství, mládeže a tělovýchovy"/>
    <n v="216275"/>
    <x v="111"/>
    <s v="Univerzita Pardubice/Dopravní fakulta Jana Pernera"/>
    <n v="191962180"/>
    <s v="F"/>
    <s v="Přínos k poznání"/>
    <s v="Haupt, Lukáš;Michálek, Tomáš"/>
    <s v="Třínápravový podvozek lokomotivy"/>
    <x v="3"/>
    <s v="2.3 Mechanical engineering"/>
    <s v="Mechanical engineering"/>
    <x v="0"/>
    <x v="2"/>
    <n v="0"/>
    <n v="0"/>
    <n v="0"/>
    <n v="1"/>
    <n v="0"/>
    <n v="0"/>
  </r>
  <r>
    <s v="VŠ"/>
    <s v="Ministerstvo školství, mládeže a tělovýchovy"/>
    <n v="216275"/>
    <x v="111"/>
    <s v="Univerzita Pardubice/Dopravní fakulta Jana Pernera"/>
    <n v="191962182"/>
    <s v="P"/>
    <s v="Přínos k poznání"/>
    <s v="Schmidová, Eva;Konečný, Michal;Tomanovič, Josef"/>
    <s v="Upínací zařízení plochých materiálových vzorků pro použití při dynamických tahových testech na kyvadlovém kladivu"/>
    <x v="3"/>
    <s v="2.3 Mechanical engineering"/>
    <s v="Mechanical engineering"/>
    <x v="0"/>
    <x v="2"/>
    <n v="0"/>
    <n v="0"/>
    <n v="0"/>
    <n v="1"/>
    <n v="0"/>
    <n v="0"/>
  </r>
  <r>
    <s v="VŠ"/>
    <s v="Ministerstvo školství, mládeže a tělovýchovy"/>
    <n v="216275"/>
    <x v="111"/>
    <s v="Univerzita Pardubice/Dopravní fakulta Jana Pernera"/>
    <n v="191974860"/>
    <s v="P"/>
    <s v="Přínos k poznání"/>
    <s v="Schmidová, Eva;Culek, Bohumil;Tlustoš, Jiří"/>
    <s v="Přípravek k upevnění zkušebních vzorků v testovacím zařízení pro kontaktně únavové zkoušky materiálu"/>
    <x v="3"/>
    <s v="2.3 Mechanical engineering"/>
    <s v="Mechanical engineering"/>
    <x v="0"/>
    <x v="2"/>
    <n v="0"/>
    <n v="0"/>
    <n v="0"/>
    <n v="1"/>
    <n v="0"/>
    <n v="0"/>
  </r>
  <r>
    <s v="VŠ"/>
    <s v="Ministerstvo školství, mládeže a tělovýchovy"/>
    <n v="216275"/>
    <x v="111"/>
    <s v="Univerzita Pardubice/Dopravní fakulta Jana Pernera"/>
    <n v="191822655"/>
    <s v="J"/>
    <s v="Přínos k poznání"/>
    <s v="Voltr, Petr"/>
    <s v="Simulation of wheel-rail contact conditions on experimental equipment"/>
    <x v="3"/>
    <s v="2.3 Mechanical engineering"/>
    <s v="Applied mechanics"/>
    <x v="0"/>
    <x v="3"/>
    <n v="0"/>
    <n v="0"/>
    <n v="0"/>
    <n v="0"/>
    <n v="1"/>
    <n v="0"/>
  </r>
  <r>
    <s v="VŠ"/>
    <s v="Ministerstvo školství, mládeže a tělovýchovy"/>
    <n v="216275"/>
    <x v="111"/>
    <s v="Univerzita Pardubice/Fakulta chemicko-technologická"/>
    <n v="191962138"/>
    <s v="Z"/>
    <s v="Společenská relevance"/>
    <s v="Syrový, Tomáš;Syrová, Lucie;Kubáč, Lubomír;Josefík, František;Peprníček, Tomáš"/>
    <s v="Ověřená technologie tisku plenového senzoru pro elektronickou detekci inkontinence"/>
    <x v="3"/>
    <s v="2.5 Materials engineering"/>
    <s v="Materials engineering"/>
    <x v="0"/>
    <x v="1"/>
    <n v="0"/>
    <n v="0"/>
    <n v="1"/>
    <n v="0"/>
    <n v="0"/>
    <n v="0"/>
  </r>
  <r>
    <s v="VŠ"/>
    <s v="Ministerstvo školství, mládeže a tělovýchovy"/>
    <n v="216275"/>
    <x v="111"/>
    <s v="Univerzita Pardubice/Fakulta chemicko-technologická"/>
    <n v="191962052"/>
    <s v="F"/>
    <s v="Společenská relevance"/>
    <s v="Machotová, Jana;Rückerová, Adéla;Kalendová, Andréa;Hochmannová, L."/>
    <s v="Vodou ředitelné samosíťující pojivo s antibakteriálním účinkem"/>
    <x v="3"/>
    <s v="2.5 Materials engineering"/>
    <s v="Coating and films"/>
    <x v="0"/>
    <x v="2"/>
    <n v="0"/>
    <n v="0"/>
    <n v="0"/>
    <n v="1"/>
    <n v="0"/>
    <n v="0"/>
  </r>
  <r>
    <s v="VŠ"/>
    <s v="Ministerstvo školství, mládeže a tělovýchovy"/>
    <n v="216275"/>
    <x v="111"/>
    <s v="Univerzita Pardubice/Fakulta zdravotnických studií"/>
    <n v="191974951"/>
    <s v="C"/>
    <s v="Přínos k poznání"/>
    <s v="Škvrňáková, Jana;Pellant, Arnošt;Ungrová, Pavlína;Blanař, Vít"/>
    <s v="Ošetřovatelská péče u pacientů s poruchou rovnováhy"/>
    <x v="5"/>
    <s v="3.2 Clinical medicine"/>
    <s v="Otorhinolaryngology"/>
    <x v="0"/>
    <x v="2"/>
    <n v="0"/>
    <n v="0"/>
    <n v="0"/>
    <n v="1"/>
    <n v="0"/>
    <n v="0"/>
  </r>
  <r>
    <s v="VŠ"/>
    <s v="Ministerstvo školství, mládeže a tělovýchovy"/>
    <n v="216275"/>
    <x v="111"/>
    <s v="Univerzita Pardubice/Fakulta zdravotnických studií"/>
    <n v="191890463"/>
    <s v="B"/>
    <s v="Přínos k poznání"/>
    <s v="Mandysová, Petra;Škvrňáková, Jana"/>
    <s v="Diagnostika poruch polykání - z pohledu sestry"/>
    <x v="5"/>
    <s v="3.3 Health sciences"/>
    <s v="Nursing"/>
    <x v="0"/>
    <x v="0"/>
    <n v="0"/>
    <n v="1"/>
    <n v="0"/>
    <n v="0"/>
    <n v="0"/>
    <n v="0"/>
  </r>
  <r>
    <s v="VŠ"/>
    <s v="Ministerstvo školství, mládeže a tělovýchovy"/>
    <n v="216275"/>
    <x v="111"/>
    <s v="Univerzita Pardubice/Fakulta zdravotnických studií"/>
    <n v="191974953"/>
    <s v="B"/>
    <s v="Přínos k poznání"/>
    <s v="Holá, Jana"/>
    <s v="Interní komunikace v teorii a praxi"/>
    <x v="4"/>
    <s v="5.2 Economics and Business"/>
    <s v="Business and management"/>
    <x v="0"/>
    <x v="2"/>
    <n v="0"/>
    <n v="0"/>
    <n v="0"/>
    <n v="1"/>
    <n v="0"/>
    <n v="0"/>
  </r>
  <r>
    <s v="VŠ"/>
    <s v="Ministerstvo školství, mládeže a tělovýchovy"/>
    <n v="216275"/>
    <x v="111"/>
    <s v="Univerzita Pardubice/Fakulta filozofická"/>
    <n v="191974182"/>
    <s v="C"/>
    <s v="Přínos k poznání"/>
    <s v="Tomková, Anna;Rýdl, Karel"/>
    <s v="Alternatives dans les processus d´éducation en république tchèque: historie et situation actuelle"/>
    <x v="4"/>
    <s v="5.3 Education"/>
    <s v="Education, general; including training, pedagogy, didactics [and education systems]"/>
    <x v="0"/>
    <x v="0"/>
    <n v="0"/>
    <n v="1"/>
    <n v="0"/>
    <n v="0"/>
    <n v="0"/>
    <n v="0"/>
  </r>
  <r>
    <s v="VŠ"/>
    <s v="Ministerstvo školství, mládeže a tělovýchovy"/>
    <n v="216275"/>
    <x v="111"/>
    <s v="Univerzita Pardubice/Fakulta filozofická"/>
    <n v="191891314"/>
    <s v="B"/>
    <s v="Přínos k poznání"/>
    <s v="Samek, Tomáš"/>
    <s v="Tahle země je naše: Český a německý veřejný prostor v deiktické perspektivě"/>
    <x v="4"/>
    <s v="5.4 Sociology"/>
    <s v="Antropology, ethnology"/>
    <x v="0"/>
    <x v="1"/>
    <n v="0"/>
    <n v="0"/>
    <n v="1"/>
    <n v="0"/>
    <n v="0"/>
    <n v="0"/>
  </r>
  <r>
    <s v="VŠ"/>
    <s v="Ministerstvo školství, mládeže a tělovýchovy"/>
    <n v="216275"/>
    <x v="111"/>
    <s v="Univerzita Pardubice/Fakulta filozofická"/>
    <n v="191974203"/>
    <s v="B"/>
    <s v="Přínos k poznání"/>
    <s v="Šándorová, Zdenka"/>
    <s v="Raná péče v referenčním poli speciální pedagogiky a sociálních služeb"/>
    <x v="4"/>
    <s v="5.4 Sociology"/>
    <s v="Social topics (Women´s and gender studies; Social issues; Family studies; Social work)"/>
    <x v="0"/>
    <x v="3"/>
    <n v="0"/>
    <n v="0"/>
    <n v="0"/>
    <n v="0"/>
    <n v="1"/>
    <n v="0"/>
  </r>
  <r>
    <s v="VŠ"/>
    <s v="Ministerstvo školství, mládeže a tělovýchovy"/>
    <n v="216275"/>
    <x v="111"/>
    <s v="Univerzita Pardubice/Fakulta ekonomicko-správní"/>
    <n v="191890696"/>
    <s v="B"/>
    <s v="Přínos k poznání"/>
    <s v="Kraftová, Ivana;Maštálka, Martin;Matěja, Zdeněk;Svoboda, Ondřej;Zdražil, Pavel"/>
    <s v="Bezpečný rozvoj regionu. Základní koncept."/>
    <x v="4"/>
    <s v="5.6 Political science"/>
    <s v="Public administration"/>
    <x v="0"/>
    <x v="2"/>
    <n v="0"/>
    <n v="0"/>
    <n v="0"/>
    <n v="1"/>
    <n v="0"/>
    <n v="0"/>
  </r>
  <r>
    <s v="VŠ"/>
    <s v="Ministerstvo školství, mládeže a tělovýchovy"/>
    <n v="216275"/>
    <x v="111"/>
    <s v="Univerzita Pardubice/Fakulta ekonomicko-správní"/>
    <n v="191974768"/>
    <s v="B"/>
    <s v="Přínos k poznání"/>
    <s v="Stejskal, Jan;Kuvíková, Helena;Mikušová Meričková, Beáta;Linhartová, Veronika"/>
    <s v="Teorie a praxe veřejných služeb"/>
    <x v="4"/>
    <s v="5.6 Political science"/>
    <s v="Political science"/>
    <x v="0"/>
    <x v="2"/>
    <n v="0"/>
    <n v="0"/>
    <n v="0"/>
    <n v="1"/>
    <n v="0"/>
    <n v="0"/>
  </r>
  <r>
    <s v="VŠ"/>
    <s v="Ministerstvo školství, mládeže a tělovýchovy"/>
    <n v="216275"/>
    <x v="111"/>
    <s v="Univerzita Pardubice/Fakulta filozofická"/>
    <n v="191891389"/>
    <s v="B"/>
    <s v="Přínos k poznání"/>
    <s v="Francek, Jindřich"/>
    <s v="Pardubické smolné knihy 1538-1626"/>
    <x v="2"/>
    <s v="6.1 History and Archaeology"/>
    <s v="History (history of science and technology to be 6.3, history of specific sciences to be under the respective headings)"/>
    <x v="0"/>
    <x v="0"/>
    <n v="0"/>
    <n v="1"/>
    <n v="0"/>
    <n v="0"/>
    <n v="0"/>
    <n v="0"/>
  </r>
  <r>
    <s v="VŠ"/>
    <s v="Ministerstvo školství, mládeže a tělovýchovy"/>
    <n v="216275"/>
    <x v="111"/>
    <s v="Univerzita Pardubice/Fakulta filozofická"/>
    <n v="191974132"/>
    <s v="B"/>
    <s v="Přínos k poznání"/>
    <s v="Lenderová, Milena"/>
    <s v="Dámská jízda. Cestovatelky z českých zemí a jejich obraz Itálie v letech 1782 – 1936"/>
    <x v="2"/>
    <s v="6.1 History and Archaeology"/>
    <s v="History (history of science and technology to be 6.3, history of specific sciences to be under the respective headings)"/>
    <x v="0"/>
    <x v="0"/>
    <n v="0"/>
    <n v="1"/>
    <n v="0"/>
    <n v="0"/>
    <n v="0"/>
    <n v="0"/>
  </r>
  <r>
    <s v="VŠ"/>
    <s v="Ministerstvo školství, mládeže a tělovýchovy"/>
    <n v="216275"/>
    <x v="111"/>
    <s v="Univerzita Pardubice/Fakulta filozofická"/>
    <n v="191974195"/>
    <s v="B"/>
    <s v="Přínos k poznání"/>
    <s v="Hanulík, Vladan"/>
    <s v="HISTORIE NEKONVENČNÍCH LÉČEBNÝCH PRAKTIK V DOBĚ PROFESIONALIZACE MEDICÍNY Vznik a vývoj lázní Gräfenberg v 1. polovině 19. století"/>
    <x v="2"/>
    <s v="6.1 History and Archaeology"/>
    <s v="History (history of science and technology to be 6.3, history of specific sciences to be under the respective headings)"/>
    <x v="0"/>
    <x v="0"/>
    <n v="0"/>
    <n v="1"/>
    <n v="0"/>
    <n v="0"/>
    <n v="0"/>
    <n v="0"/>
  </r>
  <r>
    <s v="VŠ"/>
    <s v="Ministerstvo školství, mládeže a tělovýchovy"/>
    <n v="216275"/>
    <x v="111"/>
    <s v="Univerzita Pardubice/Fakulta filozofická"/>
    <n v="191879094"/>
    <s v="J"/>
    <s v="Přínos k poznání"/>
    <s v="Kubeš, Jiří"/>
    <s v="Hermann Jakob Czernin von Chudenitz' Diplomatic Mission in Warsaw in 1695. A contribution towards the travel arrangements of Imperial diplomats"/>
    <x v="2"/>
    <s v="6.1 History and Archaeology"/>
    <s v="History (history of science and technology to be 6.3, history of specific sciences to be under the respective headings)"/>
    <x v="0"/>
    <x v="1"/>
    <n v="0"/>
    <n v="0"/>
    <n v="1"/>
    <n v="0"/>
    <n v="0"/>
    <n v="0"/>
  </r>
  <r>
    <s v="VŠ"/>
    <s v="Ministerstvo školství, mládeže a tělovýchovy"/>
    <n v="216275"/>
    <x v="111"/>
    <s v="Univerzita Pardubice/Fakulta filozofická"/>
    <n v="191879098"/>
    <s v="C"/>
    <s v="Přínos k poznání"/>
    <s v="Marek, Pavel"/>
    <s v="La mujer como agente e informadora. Las cortes de Viena y Praga en la década de 1620 a través del epistolario de la familia Lobkowicz"/>
    <x v="2"/>
    <s v="6.1 History and Archaeology"/>
    <s v="History (history of science and technology to be 6.3, history of specific sciences to be under the respective headings)"/>
    <x v="0"/>
    <x v="1"/>
    <n v="0"/>
    <n v="0"/>
    <n v="1"/>
    <n v="0"/>
    <n v="0"/>
    <n v="0"/>
  </r>
  <r>
    <s v="VŠ"/>
    <s v="Ministerstvo školství, mládeže a tělovýchovy"/>
    <n v="216275"/>
    <x v="111"/>
    <s v="Univerzita Pardubice/Fakulta filozofická"/>
    <n v="191891385"/>
    <s v="J"/>
    <s v="Přínos k poznání"/>
    <s v="Jílek, Jan"/>
    <s v="Roman metal vessels in the milieu of Germanic elites in the Middle Danube region"/>
    <x v="2"/>
    <s v="6.1 History and Archaeology"/>
    <s v="Archaeology"/>
    <x v="0"/>
    <x v="1"/>
    <n v="0"/>
    <n v="0"/>
    <n v="1"/>
    <n v="0"/>
    <n v="0"/>
    <n v="0"/>
  </r>
  <r>
    <s v="VŠ"/>
    <s v="Ministerstvo školství, mládeže a tělovýchovy"/>
    <n v="216275"/>
    <x v="111"/>
    <s v="Univerzita Pardubice/Fakulta filozofická"/>
    <n v="191974100"/>
    <s v="B"/>
    <s v="Přínos k poznání"/>
    <s v="Vydra, Zbyněk;Téra, Michal;Komendová, Jitka;Hloušková, Kateřina;Řoutil, Michal"/>
    <s v="Dějiny Ruska"/>
    <x v="2"/>
    <s v="6.1 History and Archaeology"/>
    <s v="History (history of science and technology to be 6.3, history of specific sciences to be under the respective headings)"/>
    <x v="0"/>
    <x v="1"/>
    <n v="0"/>
    <n v="0"/>
    <n v="1"/>
    <n v="0"/>
    <n v="0"/>
    <n v="0"/>
  </r>
  <r>
    <s v="VŠ"/>
    <s v="Ministerstvo školství, mládeže a tělovýchovy"/>
    <n v="216275"/>
    <x v="111"/>
    <s v="Univerzita Pardubice/Fakulta filozofická"/>
    <n v="191974106"/>
    <s v="B"/>
    <s v="Přínos k poznání"/>
    <s v="Macková, Marie"/>
    <s v="Finanční stráž v Čechách 1842-1918"/>
    <x v="2"/>
    <s v="6.1 History and Archaeology"/>
    <s v="History (history of science and technology to be 6.3, history of specific sciences to be under the respective headings)"/>
    <x v="0"/>
    <x v="1"/>
    <n v="0"/>
    <n v="0"/>
    <n v="1"/>
    <n v="0"/>
    <n v="0"/>
    <n v="0"/>
  </r>
  <r>
    <s v="VŠ"/>
    <s v="Ministerstvo školství, mládeže a tělovýchovy"/>
    <n v="216275"/>
    <x v="111"/>
    <s v="Univerzita Pardubice/Fakulta filozofická"/>
    <n v="191974179"/>
    <s v="B"/>
    <s v="Přínos k poznání"/>
    <s v="Homolová, Dita"/>
    <s v="Šlechta v proměnách. Osudy aristokracie v Československu v letech 1918-1948"/>
    <x v="2"/>
    <s v="6.1 History and Archaeology"/>
    <s v="History (history of science and technology to be 6.3, history of specific sciences to be under the respective headings)"/>
    <x v="0"/>
    <x v="1"/>
    <n v="0"/>
    <n v="0"/>
    <n v="1"/>
    <n v="0"/>
    <n v="0"/>
    <n v="0"/>
  </r>
  <r>
    <s v="VŠ"/>
    <s v="Ministerstvo školství, mládeže a tělovýchovy"/>
    <n v="216275"/>
    <x v="111"/>
    <s v="Univerzita Pardubice/Fakulta filozofická"/>
    <n v="191974200"/>
    <s v="C"/>
    <s v="Přínos k poznání"/>
    <s v="Kouba, Miroslav"/>
    <s v="Nástin dějin kultury na území Makedonie"/>
    <x v="2"/>
    <s v="6.1 History and Archaeology"/>
    <s v="History (history of science and technology to be 6.3, history of specific sciences to be under the respective headings)"/>
    <x v="0"/>
    <x v="1"/>
    <n v="0"/>
    <n v="0"/>
    <n v="1"/>
    <n v="0"/>
    <n v="0"/>
    <n v="0"/>
  </r>
  <r>
    <s v="VŠ"/>
    <s v="Ministerstvo školství, mládeže a tělovýchovy"/>
    <n v="216275"/>
    <x v="111"/>
    <s v="Univerzita Pardubice/Fakulta filozofická"/>
    <n v="191974177"/>
    <s v="B"/>
    <s v="Přínos k poznání"/>
    <s v="Rýdl, Karel"/>
    <s v="Jan Amos Komenský a východní Čechy (1623 – 1628)"/>
    <x v="2"/>
    <s v="6.1 History and Archaeology"/>
    <s v="History (history of science and technology to be 6.3, history of specific sciences to be under the respective headings)"/>
    <x v="0"/>
    <x v="2"/>
    <n v="0"/>
    <n v="0"/>
    <n v="0"/>
    <n v="1"/>
    <n v="0"/>
    <n v="0"/>
  </r>
  <r>
    <s v="VŠ"/>
    <s v="Ministerstvo školství, mládeže a tělovýchovy"/>
    <n v="216275"/>
    <x v="111"/>
    <s v="Univerzita Pardubice/Fakulta filozofická"/>
    <n v="191879080"/>
    <s v="B"/>
    <s v="Přínos k poznání"/>
    <s v="Černá, Monika;Ivanová, Jaroslava;Ježková, Šárka;Hornová, Libuše"/>
    <s v="Routes and Destinations. Learning histories of Czech speakers of English and their achievemnet in selected communicative language competences"/>
    <x v="2"/>
    <s v="6.2 Languages and Literature"/>
    <s v="Linguistics"/>
    <x v="0"/>
    <x v="0"/>
    <n v="0"/>
    <n v="1"/>
    <n v="0"/>
    <n v="0"/>
    <n v="0"/>
    <n v="0"/>
  </r>
  <r>
    <s v="VŠ"/>
    <s v="Ministerstvo školství, mládeže a tělovýchovy"/>
    <n v="216275"/>
    <x v="111"/>
    <s v="Univerzita Pardubice/Fakulta filozofická"/>
    <n v="191961980"/>
    <s v="C"/>
    <s v="Přínos k poznání"/>
    <s v="Kouba, Miroslav"/>
    <s v="Německé inspirace českých kuchařských knih"/>
    <x v="2"/>
    <s v="6.2 Languages and Literature"/>
    <s v="General literature studies"/>
    <x v="0"/>
    <x v="0"/>
    <n v="0"/>
    <n v="1"/>
    <n v="0"/>
    <n v="0"/>
    <n v="0"/>
    <n v="0"/>
  </r>
  <r>
    <s v="VŠ"/>
    <s v="Ministerstvo školství, mládeže a tělovýchovy"/>
    <n v="216275"/>
    <x v="111"/>
    <s v="Univerzita Pardubice/Fakulta filozofická"/>
    <n v="191891325"/>
    <s v="B"/>
    <s v="Přínos k poznání"/>
    <s v="Knápek, Pavel"/>
    <s v="Kunst und Künstlertum im Werk von Hugo von Hofmannsthal und Henrik Ibsen"/>
    <x v="2"/>
    <s v="6.2 Languages and Literature"/>
    <s v="Specific literatures"/>
    <x v="0"/>
    <x v="2"/>
    <n v="0"/>
    <n v="0"/>
    <n v="0"/>
    <n v="1"/>
    <n v="0"/>
    <n v="0"/>
  </r>
  <r>
    <s v="VŠ"/>
    <s v="Ministerstvo školství, mládeže a tělovýchovy"/>
    <n v="216275"/>
    <x v="111"/>
    <s v="Univerzita Pardubice/Fakulta filozofická"/>
    <n v="191961972"/>
    <s v="C"/>
    <s v="Přínos k poznání"/>
    <s v="Kouba, Miroslav"/>
    <s v="Podoby gastronacionalismu ve středoevropských národních hnutích dlouhého 19. století"/>
    <x v="2"/>
    <s v="6.2 Languages and Literature"/>
    <s v="Literary theory"/>
    <x v="0"/>
    <x v="2"/>
    <n v="0"/>
    <n v="0"/>
    <n v="0"/>
    <n v="1"/>
    <n v="0"/>
    <n v="0"/>
  </r>
  <r>
    <s v="VŠ"/>
    <s v="Ministerstvo školství, mládeže a tělovýchovy"/>
    <n v="216275"/>
    <x v="111"/>
    <s v="Univerzita Pardubice/Fakulta filozofická"/>
    <n v="191974115"/>
    <s v="B"/>
    <s v="Přínos k poznání"/>
    <s v="Kleprlík, Michal"/>
    <s v="James Joyce: na sever od budoucna"/>
    <x v="2"/>
    <s v="6.2 Languages and Literature"/>
    <s v="-"/>
    <x v="0"/>
    <x v="2"/>
    <n v="0"/>
    <n v="0"/>
    <n v="0"/>
    <n v="1"/>
    <n v="0"/>
    <n v="0"/>
  </r>
  <r>
    <s v="VŠ"/>
    <s v="Ministerstvo školství, mládeže a tělovýchovy"/>
    <n v="216275"/>
    <x v="111"/>
    <s v="Univerzita Pardubice/Fakulta filozofická"/>
    <n v="191891313"/>
    <s v="B"/>
    <s v="Přínos k poznání"/>
    <s v="Kudláč, Antonín"/>
    <s v="Anatomie pocitu úžasu. Česká populární fantastika 1990-2012 v kulturním, sociálním a literárním kontextu"/>
    <x v="2"/>
    <s v="6.2 Languages and Literature"/>
    <s v="General literature studies"/>
    <x v="0"/>
    <x v="3"/>
    <n v="0"/>
    <n v="0"/>
    <n v="0"/>
    <n v="0"/>
    <n v="1"/>
    <n v="0"/>
  </r>
  <r>
    <s v="VŠ"/>
    <s v="Ministerstvo školství, mládeže a tělovýchovy"/>
    <n v="216275"/>
    <x v="111"/>
    <s v="Univerzita Pardubice/Fakulta filozofická"/>
    <n v="191891381"/>
    <s v="B"/>
    <s v="Přínos k poznání"/>
    <s v="Studený, Jiří"/>
    <s v="Povytažený dráp. Eseje o tvůrčím psaní"/>
    <x v="2"/>
    <s v="6.2 Languages and Literature"/>
    <s v="General literature studies"/>
    <x v="0"/>
    <x v="3"/>
    <n v="0"/>
    <n v="0"/>
    <n v="0"/>
    <n v="0"/>
    <n v="1"/>
    <n v="0"/>
  </r>
  <r>
    <s v="VŠ"/>
    <s v="Ministerstvo školství, mládeže a tělovýchovy"/>
    <n v="216275"/>
    <x v="111"/>
    <s v="Univerzita Pardubice/Fakulta filozofická"/>
    <n v="191974116"/>
    <s v="B"/>
    <s v="Přínos k poznání"/>
    <s v="Kleprlík, Michal"/>
    <s v="Nevinní - Hermann Broch"/>
    <x v="2"/>
    <s v="6.2 Languages and Literature"/>
    <s v="-"/>
    <x v="0"/>
    <x v="3"/>
    <n v="0"/>
    <n v="0"/>
    <n v="0"/>
    <n v="0"/>
    <n v="1"/>
    <n v="0"/>
  </r>
  <r>
    <s v="VŠ"/>
    <s v="Ministerstvo školství, mládeže a tělovýchovy"/>
    <n v="216275"/>
    <x v="111"/>
    <s v="Univerzita Pardubice/Fakulta filozofická"/>
    <n v="191974166"/>
    <s v="B"/>
    <s v="Přínos k poznání"/>
    <s v="Kudláč, Antonín"/>
    <s v="Barvy černobílého světa"/>
    <x v="2"/>
    <s v="6.2 Languages and Literature"/>
    <s v="Literary theory"/>
    <x v="0"/>
    <x v="3"/>
    <n v="0"/>
    <n v="0"/>
    <n v="0"/>
    <n v="0"/>
    <n v="1"/>
    <n v="0"/>
  </r>
  <r>
    <s v="VŠ"/>
    <s v="Ministerstvo školství, mládeže a tělovýchovy"/>
    <n v="216275"/>
    <x v="111"/>
    <s v="Univerzita Pardubice/Fakulta filozofická"/>
    <n v="191974167"/>
    <s v="B"/>
    <s v="Přínos k poznání"/>
    <s v="Sikora, Ondřej"/>
    <s v="Kantova praktická metafyzika"/>
    <x v="2"/>
    <s v="6.3 Philosophy, Ethics and Religion"/>
    <s v="Ethics (except ethics related to specific subfields)"/>
    <x v="0"/>
    <x v="0"/>
    <n v="0"/>
    <n v="1"/>
    <n v="0"/>
    <n v="0"/>
    <n v="0"/>
    <n v="0"/>
  </r>
  <r>
    <s v="VŠ"/>
    <s v="Ministerstvo školství, mládeže a tělovýchovy"/>
    <n v="216275"/>
    <x v="111"/>
    <s v="Univerzita Pardubice/Fakulta filozofická"/>
    <n v="191974216"/>
    <s v="C"/>
    <s v="Přínos k poznání"/>
    <s v="Fárek, Martin"/>
    <s v="Were Shramana and Bhakti Movements against the Caste System?"/>
    <x v="2"/>
    <s v="6.3 Philosophy, Ethics and Religion"/>
    <s v="Religious studies"/>
    <x v="0"/>
    <x v="0"/>
    <n v="0"/>
    <n v="1"/>
    <n v="0"/>
    <n v="0"/>
    <n v="0"/>
    <n v="0"/>
  </r>
  <r>
    <s v="VŠ"/>
    <s v="Ministerstvo školství, mládeže a tělovýchovy"/>
    <n v="216275"/>
    <x v="111"/>
    <s v="Univerzita Pardubice/Fakulta filozofická"/>
    <n v="191879081"/>
    <s v="B"/>
    <s v="Přínos k poznání"/>
    <s v="Hejduk, Tomáš;Pacovská, Kamila"/>
    <s v="Filosofie lásky a přátelství"/>
    <x v="2"/>
    <s v="6.3 Philosophy, Ethics and Religion"/>
    <s v="Philosophy, History and Philosophy of science and technology"/>
    <x v="0"/>
    <x v="2"/>
    <n v="0"/>
    <n v="0"/>
    <n v="0"/>
    <n v="1"/>
    <n v="0"/>
    <n v="0"/>
  </r>
  <r>
    <s v="VŠ"/>
    <s v="Ministerstvo školství, mládeže a tělovýchovy"/>
    <n v="216275"/>
    <x v="111"/>
    <s v="Univerzita Pardubice/Fakulta chemicko-technologická"/>
    <n v="191859671"/>
    <s v="P"/>
    <s v="Společenská relevance"/>
    <s v="Špaček, Vladimír;Večeřa, Miroslav;Prokůpek, Luboš;Nádvorníková, Zuzana;Zárybnická, Lucie;Linhart, Karel"/>
    <s v="Method of preparation of a stabilized polyethylene"/>
    <x v="1"/>
    <n v="10400"/>
    <n v="10404"/>
    <x v="1"/>
    <x v="5"/>
    <n v="1"/>
    <n v="0"/>
    <n v="0"/>
    <n v="0"/>
    <n v="0"/>
    <n v="0"/>
  </r>
  <r>
    <s v="VŠ"/>
    <s v="Ministerstvo školství, mládeže a tělovýchovy"/>
    <n v="216275"/>
    <x v="111"/>
    <s v="Univerzita Pardubice/Fakulta chemicko-technologická"/>
    <n v="191900514"/>
    <s v="F"/>
    <s v="Společenská relevance"/>
    <s v="Špaček, Vladimír;Kaška, Martin;Večeřa, Miroslav;Machotová, Jana"/>
    <s v="Polymer pro vytváření inteligentních povrchů, zejména povrchů se sníženou povrchovou energií"/>
    <x v="1"/>
    <n v="10400"/>
    <n v="10404"/>
    <x v="1"/>
    <x v="1"/>
    <n v="0"/>
    <n v="0"/>
    <n v="1"/>
    <n v="0"/>
    <n v="0"/>
    <n v="0"/>
  </r>
  <r>
    <s v="VŠ"/>
    <s v="Ministerstvo školství, mládeže a tělovýchovy"/>
    <n v="216275"/>
    <x v="111"/>
    <s v="Univerzita Pardubice/Fakulta chemicko-technologická"/>
    <n v="191900525"/>
    <s v="G"/>
    <s v="Společenská relevance"/>
    <s v="Machotová, Jana;Večeřa, Miroslav;Špaček, V.;Kaška, M."/>
    <s v="Vodou ředitelný polymerní nátěrový systém na bázi akrylátových mikrogelů s fosfazeny"/>
    <x v="1"/>
    <n v="10400"/>
    <n v="10404"/>
    <x v="1"/>
    <x v="0"/>
    <n v="0"/>
    <n v="1"/>
    <n v="0"/>
    <n v="0"/>
    <n v="0"/>
    <n v="0"/>
  </r>
  <r>
    <s v="VŠ"/>
    <s v="Ministerstvo školství, mládeže a tělovýchovy"/>
    <n v="216275"/>
    <x v="111"/>
    <s v="Univerzita Pardubice/Fakulta chemicko-technologická"/>
    <n v="191900526"/>
    <s v="P"/>
    <s v="Společenská relevance"/>
    <s v="Imramovský, Aleš;Pauk, Karel"/>
    <s v="Způsob přípravy intermediátu přípravy prostaglandinového derivátu alfaprostolu"/>
    <x v="1"/>
    <n v="10400"/>
    <n v="10401"/>
    <x v="1"/>
    <x v="1"/>
    <n v="0"/>
    <n v="0"/>
    <n v="1"/>
    <n v="0"/>
    <n v="0"/>
    <n v="0"/>
  </r>
  <r>
    <s v="VŠ"/>
    <s v="Ministerstvo školství, mládeže a tělovýchovy"/>
    <n v="216275"/>
    <x v="111"/>
    <s v="Univerzita Pardubice/Fakulta chemicko-technologická"/>
    <n v="191900535"/>
    <s v="P"/>
    <s v="Společenská relevance"/>
    <s v="Macák, Jan;Hromádko, Luděk;Bulánek, Roman;Koudelková, Eva;Buk, Jan;Tejkl, Miroslav"/>
    <s v="Způsob přípravy submikronových vláken amorfního oxidu křemičitého, a submikronová vlákna amorfního oxidu křemičitého připravená tímto způsobem"/>
    <x v="1"/>
    <n v="10400"/>
    <n v="10402"/>
    <x v="1"/>
    <x v="0"/>
    <n v="0"/>
    <n v="1"/>
    <n v="0"/>
    <n v="0"/>
    <n v="0"/>
    <n v="0"/>
  </r>
  <r>
    <s v="VŠ"/>
    <s v="Ministerstvo školství, mládeže a tělovýchovy"/>
    <n v="216275"/>
    <x v="111"/>
    <s v="Univerzita Pardubice/Fakulta chemicko-technologická"/>
    <n v="191900541"/>
    <s v="F"/>
    <s v="Společenská relevance"/>
    <s v="Hrdina, Radim;Burgert, Ladislav;Kalendová, Andréa;Vytřasová, Jarmila;Bayerová, Petra;Krejčová, Anna;Brožková, Iveta;Marques Dinis Pinto, Tiago Alexandre;Genovez, M.C."/>
    <s v="Antikorozní sekvestrant a přípravek pro kapaliny do potrubních systémů"/>
    <x v="1"/>
    <n v="10400"/>
    <n v="10401"/>
    <x v="1"/>
    <x v="1"/>
    <n v="0"/>
    <n v="0"/>
    <n v="1"/>
    <n v="0"/>
    <n v="0"/>
    <n v="0"/>
  </r>
  <r>
    <s v="VŠ"/>
    <s v="Ministerstvo školství, mládeže a tělovýchovy"/>
    <n v="216275"/>
    <x v="111"/>
    <s v="Univerzita Pardubice/Fakulta chemicko-technologická"/>
    <n v="191900550"/>
    <s v="P"/>
    <s v="Společenská relevance"/>
    <s v="Růžička, Aleš;Chlupatý, Tomáš;Vlasák, Petr"/>
    <s v="Způsob přípravy biodegradovatelných polymerů, biodegradovatelné polymery a jejich použití"/>
    <x v="1"/>
    <n v="10400"/>
    <n v="10404"/>
    <x v="1"/>
    <x v="0"/>
    <n v="0"/>
    <n v="1"/>
    <n v="0"/>
    <n v="0"/>
    <n v="0"/>
    <n v="0"/>
  </r>
  <r>
    <s v="VŠ"/>
    <s v="Ministerstvo školství, mládeže a tělovýchovy"/>
    <n v="216275"/>
    <x v="111"/>
    <s v="Univerzita Pardubice/Dopravní fakulta Jana Pernera"/>
    <n v="191890503"/>
    <s v="B"/>
    <s v="Společenská relevance"/>
    <s v="Menčík, Jaroslav"/>
    <s v="Concise reliability for engineers"/>
    <x v="3"/>
    <n v="20300"/>
    <n v="20306"/>
    <x v="1"/>
    <x v="3"/>
    <n v="0"/>
    <n v="0"/>
    <n v="0"/>
    <n v="0"/>
    <n v="1"/>
    <n v="0"/>
  </r>
  <r>
    <s v="VŠ"/>
    <s v="Ministerstvo školství, mládeže a tělovýchovy"/>
    <n v="216275"/>
    <x v="111"/>
    <s v="Univerzita Pardubice/Dopravní fakulta Jana Pernera"/>
    <n v="191890540"/>
    <s v="J"/>
    <s v="Společenská relevance"/>
    <s v="Michálek, Tomáš;Zelenka, Jaromír"/>
    <s v="K problematice silových účinků vozidla na kolej ve vztahu k placení poplatků za použití dopravní cesty"/>
    <x v="3"/>
    <n v="20100"/>
    <n v="20104"/>
    <x v="1"/>
    <x v="1"/>
    <n v="0"/>
    <n v="0"/>
    <n v="1"/>
    <n v="0"/>
    <n v="0"/>
    <n v="0"/>
  </r>
  <r>
    <s v="VŠ"/>
    <s v="Ministerstvo školství, mládeže a tělovýchovy"/>
    <n v="216275"/>
    <x v="111"/>
    <s v="Univerzita Pardubice/Dopravní fakulta Jana Pernera"/>
    <n v="191890546"/>
    <s v="J"/>
    <s v="Společenská relevance"/>
    <s v="Bulíček, Josef"/>
    <s v="Kolizní bod preferovaných způsobů dopravy a jeho model - přejezd pro cyklisty Pardubice Palackého"/>
    <x v="3"/>
    <n v="20100"/>
    <n v="20104"/>
    <x v="1"/>
    <x v="2"/>
    <n v="0"/>
    <n v="0"/>
    <n v="0"/>
    <n v="1"/>
    <n v="0"/>
    <n v="0"/>
  </r>
  <r>
    <s v="VŠ"/>
    <s v="Ministerstvo školství, mládeže a tělovýchovy"/>
    <n v="216275"/>
    <x v="111"/>
    <s v="Univerzita Pardubice/Dopravní fakulta Jana Pernera"/>
    <n v="191890598"/>
    <s v="J"/>
    <s v="Společenská relevance"/>
    <s v="Hurtová, Ivana;Sejkorová, Marie"/>
    <s v="Analysis of engine oils using modern methods of tribotechnical diagnostics"/>
    <x v="3"/>
    <n v="20300"/>
    <n v="20306"/>
    <x v="1"/>
    <x v="3"/>
    <n v="0"/>
    <n v="0"/>
    <n v="0"/>
    <n v="0"/>
    <n v="1"/>
    <n v="0"/>
  </r>
  <r>
    <s v="VŠ"/>
    <s v="Ministerstvo školství, mládeže a tělovýchovy"/>
    <n v="216275"/>
    <x v="111"/>
    <s v="Univerzita Pardubice/Fakulta chemicko-technologická"/>
    <n v="191890939"/>
    <s v="P"/>
    <s v="Společenská relevance"/>
    <s v="Elbeih, Ahmed Ikhlas Mohamed;Husarová, Adéla;Zeman, Svatopluk"/>
    <s v="Method of preparation of epsilon-2,4,6,8,10,12-hexanitro-2,4,6,8,10,12-hexaazaisowurtzitane with reduced impact sensitivity"/>
    <x v="3"/>
    <n v="21100"/>
    <n v="21100"/>
    <x v="1"/>
    <x v="0"/>
    <n v="0"/>
    <n v="1"/>
    <n v="0"/>
    <n v="0"/>
    <n v="0"/>
    <n v="0"/>
  </r>
  <r>
    <s v="VŠ"/>
    <s v="Ministerstvo školství, mládeže a tělovýchovy"/>
    <n v="216275"/>
    <x v="111"/>
    <s v="Univerzita Pardubice/Fakulta chemicko-technologická"/>
    <n v="191900532"/>
    <s v="F"/>
    <s v="Společenská relevance"/>
    <s v="Slezák, Miloslav;Palarčík, Jiří;Slehová, Eva;Blažková, Zuzana"/>
    <s v="Zařízení pro zachycení iontů kovů ze znečištěných vod biologickou imobilizací"/>
    <x v="3"/>
    <n v="20800"/>
    <n v="20801"/>
    <x v="1"/>
    <x v="1"/>
    <n v="0"/>
    <n v="0"/>
    <n v="1"/>
    <n v="0"/>
    <n v="0"/>
    <n v="0"/>
  </r>
  <r>
    <s v="VŠ"/>
    <s v="Ministerstvo školství, mládeže a tělovýchovy"/>
    <n v="216275"/>
    <x v="111"/>
    <s v="Univerzita Pardubice/Fakulta chemicko-technologická"/>
    <n v="191900554"/>
    <s v="F"/>
    <s v="Společenská relevance"/>
    <s v="Syrový, Tomáš;Hamáček, Aleš;Řeboun, Jan;Soukup, Radek;Pretl, Silvan;Bourek, Jan"/>
    <s v="Senzor pro detekci průniku vlhkosti izolačními, podlahovými a střešními systémy"/>
    <x v="3"/>
    <n v="20200"/>
    <n v="20201"/>
    <x v="1"/>
    <x v="0"/>
    <n v="0"/>
    <n v="1"/>
    <n v="0"/>
    <n v="0"/>
    <n v="0"/>
    <n v="0"/>
  </r>
  <r>
    <s v="VŠ"/>
    <s v="Ministerstvo školství, mládeže a tělovýchovy"/>
    <n v="216275"/>
    <x v="111"/>
    <s v="Univerzita Pardubice/Fakulta chemicko-technologická"/>
    <n v="191900555"/>
    <s v="F"/>
    <s v="Společenská relevance"/>
    <s v="Syrový, Tomáš;Syrová, Lucie;Kazda, Tomáš;Sedlaříková, Marie;Čech, Ondřej;Kubáč, Lubomír;Akrman, Jiří;Kimmer, Dušan;Lovecká, Lenka"/>
    <s v="Akumulátor, zejména pro smart textilie"/>
    <x v="3"/>
    <n v="20700"/>
    <n v="20704"/>
    <x v="1"/>
    <x v="0"/>
    <n v="0"/>
    <n v="1"/>
    <n v="0"/>
    <n v="0"/>
    <n v="0"/>
    <n v="0"/>
  </r>
  <r>
    <s v="VŠ"/>
    <s v="Ministerstvo školství, mládeže a tělovýchovy"/>
    <n v="216275"/>
    <x v="111"/>
    <s v="Univerzita Pardubice/Fakulta chemicko-technologická"/>
    <n v="191900559"/>
    <s v="Z"/>
    <s v="Společenská relevance"/>
    <s v="Syrový, Tomáš;Syrová, Lucie;Bourek, Jan;Marek, Jan;Martínková, Lenka;Kubáč, Lubomír"/>
    <s v="Ověřená technologie postupu výroby senzoru pro detekci exsudátu - bandážový senzor"/>
    <x v="3"/>
    <n v="20200"/>
    <n v="20201"/>
    <x v="1"/>
    <x v="1"/>
    <n v="0"/>
    <n v="0"/>
    <n v="1"/>
    <n v="0"/>
    <n v="0"/>
    <n v="0"/>
  </r>
  <r>
    <s v="VŠ"/>
    <s v="Ministerstvo školství, mládeže a tělovýchovy"/>
    <n v="216275"/>
    <x v="111"/>
    <s v="Univerzita Pardubice/Dopravní fakulta Jana Pernera"/>
    <n v="191900583"/>
    <s v="N"/>
    <s v="Společenská relevance"/>
    <s v="Široký, Jaromír;Cempírek, Václav;Nachtigall, Petr;Novák, Jaroslav;Hlavsová, Pavlína"/>
    <s v="Certifikovaná metodika pro účely využití prostředků OPD v rámci podpory parku přepravních jednotek pro kombinovanou dopravu"/>
    <x v="3"/>
    <n v="20100"/>
    <n v="20104"/>
    <x v="1"/>
    <x v="1"/>
    <n v="0"/>
    <n v="0"/>
    <n v="1"/>
    <n v="0"/>
    <n v="0"/>
    <n v="0"/>
  </r>
  <r>
    <s v="VŠ"/>
    <s v="Ministerstvo školství, mládeže a tělovýchovy"/>
    <n v="216275"/>
    <x v="111"/>
    <s v="Univerzita Pardubice/Fakulta ekonomicko-správní"/>
    <n v="191890760"/>
    <s v="J"/>
    <s v="Společenská relevance"/>
    <s v="Linhartová, Veronika"/>
    <s v="Corruption and its impact on the economic performance of regions of the Czech Republic"/>
    <x v="4"/>
    <n v="50200"/>
    <n v="50202"/>
    <x v="1"/>
    <x v="2"/>
    <n v="0"/>
    <n v="0"/>
    <n v="0"/>
    <n v="1"/>
    <n v="0"/>
    <n v="0"/>
  </r>
  <r>
    <s v="VŠ"/>
    <s v="Ministerstvo školství, mládeže a tělovýchovy"/>
    <n v="216275"/>
    <x v="111"/>
    <s v="Univerzita Pardubice/Fakulta restaurování"/>
    <n v="191830010"/>
    <s v="N"/>
    <s v="Společenská relevance"/>
    <s v="Tišlová, Renata"/>
    <s v="Postup při stanovení složení opravné malty pro opravu štukových děl"/>
    <x v="2"/>
    <n v="60400"/>
    <n v="60400"/>
    <x v="1"/>
    <x v="0"/>
    <n v="0"/>
    <n v="1"/>
    <n v="0"/>
    <n v="0"/>
    <n v="0"/>
    <n v="0"/>
  </r>
  <r>
    <s v="VŠ"/>
    <s v="Ministerstvo školství, mládeže a tělovýchovy"/>
    <n v="216275"/>
    <x v="111"/>
    <s v="Univerzita Pardubice/Fakulta restaurování"/>
    <n v="191830011"/>
    <s v="N"/>
    <s v="Společenská relevance"/>
    <s v="Waisserová, Jana"/>
    <s v="Doplňování štukových děl technologií taille directe"/>
    <x v="2"/>
    <n v="60400"/>
    <n v="60400"/>
    <x v="1"/>
    <x v="2"/>
    <n v="0"/>
    <n v="0"/>
    <n v="0"/>
    <n v="1"/>
    <n v="0"/>
    <n v="0"/>
  </r>
  <r>
    <s v="VŠ"/>
    <s v="Ministerstvo školství, mládeže a tělovýchovy"/>
    <n v="216275"/>
    <x v="111"/>
    <s v="Univerzita Pardubice/Fakulta filozofická"/>
    <n v="191891350"/>
    <s v="C"/>
    <s v="Společenská relevance"/>
    <s v="Pargačová, Viola"/>
    <s v="Koptové"/>
    <x v="2"/>
    <n v="60300"/>
    <n v="60304"/>
    <x v="1"/>
    <x v="1"/>
    <n v="0"/>
    <n v="0"/>
    <n v="1"/>
    <n v="0"/>
    <n v="0"/>
    <n v="0"/>
  </r>
  <r>
    <s v="VŠ"/>
    <s v="Ministerstvo školství, mládeže a tělovýchovy"/>
    <n v="70883521"/>
    <x v="112"/>
    <s v="Univerzita Tomáše Bati ve Zlíně/Fakulta aplikované informatiky"/>
    <n v="191863698"/>
    <s v="C"/>
    <s v="Přínos k poznání"/>
    <s v="Komínková Oplatková, Zuzana;Šenkeřík, Roman"/>
    <s v="Control Law and Pseudo Neural Networks Synthesized by Evolutionary Symbolic Regression Technique"/>
    <x v="1"/>
    <s v="1.2 Computer and information sciences"/>
    <s v="Computer sciences, information science, bioinformathics (hardware development to be 2.2, social aspect to be 5.8)"/>
    <x v="0"/>
    <x v="0"/>
    <n v="0"/>
    <n v="1"/>
    <n v="0"/>
    <n v="0"/>
    <n v="0"/>
    <n v="0"/>
  </r>
  <r>
    <s v="VŠ"/>
    <s v="Ministerstvo školství, mládeže a tělovýchovy"/>
    <n v="70883521"/>
    <x v="112"/>
    <s v="Univerzita Tomáše Bati ve Zlíně/Fakulta aplikované informatiky"/>
    <n v="191863682"/>
    <s v="C"/>
    <s v="Přínos k poznání"/>
    <s v="Švejda, Jaromír;Žák, Roman;Šenkeřík, Roman;Jašek, Roman"/>
    <s v="Research on processing the brain activity in BCI system"/>
    <x v="1"/>
    <s v="1.2 Computer and information sciences"/>
    <s v="Computer sciences, information science, bioinformathics (hardware development to be 2.2, social aspect to be 5.8)"/>
    <x v="0"/>
    <x v="2"/>
    <n v="0"/>
    <n v="0"/>
    <n v="0"/>
    <n v="1"/>
    <n v="0"/>
    <n v="0"/>
  </r>
  <r>
    <s v="VŠ"/>
    <s v="Ministerstvo školství, mládeže a tělovýchovy"/>
    <n v="70883521"/>
    <x v="112"/>
    <s v="Univerzita Tomáše Bati ve Zlíně/Univerzitní institut"/>
    <n v="191966308"/>
    <s v="F"/>
    <s v="Společenská relevance"/>
    <s v="Sedlařík, Vladimír;Hrabalíková, Martina;Stloukal, Petr;Sáha, Petr;Tupý, Michael"/>
    <s v="Koncentrát pro antimikrobní stabilizaci plastových povrchů vytvořený na bázi anorganické biologicky aktivní látky"/>
    <x v="1"/>
    <s v="1.4 Chemical sciences"/>
    <s v="Polymer science"/>
    <x v="0"/>
    <x v="0"/>
    <n v="0"/>
    <n v="1"/>
    <n v="0"/>
    <n v="0"/>
    <n v="0"/>
    <n v="0"/>
  </r>
  <r>
    <s v="VŠ"/>
    <s v="Ministerstvo školství, mládeže a tělovýchovy"/>
    <n v="70883521"/>
    <x v="112"/>
    <s v="Univerzita Tomáše Bati ve Zlíně/Univerzitní institut"/>
    <n v="191986419"/>
    <s v="P"/>
    <s v="Společenská relevance"/>
    <s v="Saha, Nabanita;Shah, Rushita Jaswant;Sáha, Tomáš;Sáha, Petr"/>
    <s v="Biomateriál na bázi hydrogelu s magnetickými vlastnostmi a způsob jeho přípravy"/>
    <x v="1"/>
    <s v="1.4 Chemical sciences"/>
    <s v="Polymer science"/>
    <x v="0"/>
    <x v="1"/>
    <n v="0"/>
    <n v="0"/>
    <n v="1"/>
    <n v="0"/>
    <n v="0"/>
    <n v="0"/>
  </r>
  <r>
    <s v="VŠ"/>
    <s v="Ministerstvo školství, mládeže a tělovýchovy"/>
    <n v="70883521"/>
    <x v="112"/>
    <s v="Univerzita Tomáše Bati ve Zlíně/Fakulta technologická"/>
    <n v="191961191"/>
    <s v="P"/>
    <s v="Společenská relevance"/>
    <s v="Kimmer, Dušan;Vincent, Ivo;Fenyk, Jan;Petráš, David;Zatloukal, Martin;Sambaer, Wannes"/>
    <s v="Morfologicky optimalizované netkané textilie na bázi nanovláken"/>
    <x v="1"/>
    <s v="1.4 Chemical sciences"/>
    <s v="Polymer science"/>
    <x v="0"/>
    <x v="2"/>
    <n v="0"/>
    <n v="0"/>
    <n v="0"/>
    <n v="1"/>
    <n v="0"/>
    <n v="0"/>
  </r>
  <r>
    <s v="VŠ"/>
    <s v="Ministerstvo školství, mládeže a tělovýchovy"/>
    <n v="70883521"/>
    <x v="112"/>
    <s v="Univerzita Tomáše Bati ve Zlíně/Fakulta technologická"/>
    <n v="191985537"/>
    <s v="M"/>
    <s v="Společenská relevance"/>
    <s v="Zatloukal, Martin;Barbořík, Tomáš;Drábek, Jiří;Musil, Jan"/>
    <s v="Novel Trends in Rheology VII"/>
    <x v="1"/>
    <s v="1.4 Chemical sciences"/>
    <s v="Polymer science"/>
    <x v="0"/>
    <x v="3"/>
    <n v="0"/>
    <n v="0"/>
    <n v="0"/>
    <n v="0"/>
    <n v="1"/>
    <n v="0"/>
  </r>
  <r>
    <s v="VŠ"/>
    <s v="Ministerstvo školství, mládeže a tělovýchovy"/>
    <n v="70883521"/>
    <x v="112"/>
    <s v="Univerzita Tomáše Bati ve Zlíně/Univerzitní institut"/>
    <n v="191986421"/>
    <s v="P"/>
    <s v="Společenská relevance"/>
    <s v="Kuřitka, Ivo;Bhagwat, Shrikant Vinayak;Sáha, Petr"/>
    <s v="Způsob syntézy nanokompozitu obsahujícího magnetické nanočástice na bázi oxidu železitého a polyelektrolyt tvořený ligninsulfonovou kyselinou nebo jejími solemi"/>
    <x v="3"/>
    <s v="2.10 Nano-technology"/>
    <s v="Nano-materials (production and properties)"/>
    <x v="0"/>
    <x v="2"/>
    <n v="0"/>
    <n v="0"/>
    <n v="0"/>
    <n v="1"/>
    <n v="0"/>
    <n v="0"/>
  </r>
  <r>
    <s v="VŠ"/>
    <s v="Ministerstvo školství, mládeže a tělovýchovy"/>
    <n v="70883521"/>
    <x v="112"/>
    <s v="Univerzita Tomáše Bati ve Zlíně/Fakulta aplikované informatiky"/>
    <n v="191985958"/>
    <s v="F"/>
    <s v="Společenská relevance"/>
    <s v="Jelínek, Miloš;Pecha, Jiří;Jelínek, Jiří;Hubálovský, Štěpán;Kolomazník, Karel"/>
    <s v="Potravní hydrolyzovaný doplněk"/>
    <x v="3"/>
    <s v="2.11 Other engineering and technologies"/>
    <s v="Food and beverages"/>
    <x v="0"/>
    <x v="2"/>
    <n v="0"/>
    <n v="0"/>
    <n v="0"/>
    <n v="1"/>
    <n v="0"/>
    <n v="0"/>
  </r>
  <r>
    <s v="VŠ"/>
    <s v="Ministerstvo školství, mládeže a tělovýchovy"/>
    <n v="70883521"/>
    <x v="112"/>
    <s v="Univerzita Tomáše Bati ve Zlíně/Fakulta aplikované informatiky"/>
    <n v="191985959"/>
    <s v="F"/>
    <s v="Společenská relevance"/>
    <s v="Jelínek, Miloš;Pecha, Jiří;Jelínek, Jiří;Hubálovský, Štěpán;Kolomazník, Karel"/>
    <s v="Potravní vlákninový doplněk"/>
    <x v="3"/>
    <s v="2.11 Other engineering and technologies"/>
    <s v="Food and beverages"/>
    <x v="0"/>
    <x v="2"/>
    <n v="0"/>
    <n v="0"/>
    <n v="0"/>
    <n v="1"/>
    <n v="0"/>
    <n v="0"/>
  </r>
  <r>
    <s v="VŠ"/>
    <s v="Ministerstvo školství, mládeže a tělovýchovy"/>
    <n v="70883521"/>
    <x v="112"/>
    <s v="Univerzita Tomáše Bati ve Zlíně/Fakulta aplikované informatiky"/>
    <n v="191986086"/>
    <s v="B"/>
    <s v="Společenská relevance"/>
    <s v="Oulehla, Milan;Jašek, Roman"/>
    <s v="Moderní kryptografie"/>
    <x v="3"/>
    <s v="2.2 Electrical engineering, Electronic engineering, Information engineering"/>
    <s v="Communication engineering and systems"/>
    <x v="0"/>
    <x v="2"/>
    <n v="0"/>
    <n v="0"/>
    <n v="0"/>
    <n v="1"/>
    <n v="0"/>
    <n v="0"/>
  </r>
  <r>
    <s v="VŠ"/>
    <s v="Ministerstvo školství, mládeže a tělovýchovy"/>
    <n v="70883521"/>
    <x v="112"/>
    <s v="Univerzita Tomáše Bati ve Zlíně/Fakulta managementu a ekonomiky"/>
    <n v="191985609"/>
    <s v="P"/>
    <s v="Společenská relevance"/>
    <s v="Tuček, David;Pivodová, Pavlína;Hamplová, Barbora;Jurásek, Martin;Kovářík, Martin;Konečný, Jaromír;Prauzek, Michal;Vyskotová, Jana;Javůrek, Filip;Pektor, Radim;Glogar, Ladislav;Kovalčík, Dominik"/>
    <s v="Ergonomické zařízení pro monitorování lokální svalové zátěže"/>
    <x v="3"/>
    <s v="2.2 Electrical engineering, Electronic engineering, Information engineering"/>
    <s v="Computer hardware and_x000a_architecture"/>
    <x v="0"/>
    <x v="2"/>
    <n v="0"/>
    <n v="0"/>
    <n v="0"/>
    <n v="1"/>
    <n v="0"/>
    <n v="0"/>
  </r>
  <r>
    <s v="VŠ"/>
    <s v="Ministerstvo školství, mládeže a tělovýchovy"/>
    <n v="70883521"/>
    <x v="112"/>
    <s v="Univerzita Tomáše Bati ve Zlíně/Fakulta aplikované informatiky"/>
    <n v="191906672"/>
    <s v="C"/>
    <s v="Přínos k poznání"/>
    <s v="Talaš, Stanislav;Bobál, Vladimír"/>
    <s v="Utilization of Heat Accumulation in Control of Cyclic Systems"/>
    <x v="3"/>
    <s v="2.2 Electrical engineering, Electronic engineering, Information engineering"/>
    <s v="Automation and control systems"/>
    <x v="0"/>
    <x v="3"/>
    <n v="0"/>
    <n v="0"/>
    <n v="0"/>
    <n v="0"/>
    <n v="1"/>
    <n v="0"/>
  </r>
  <r>
    <s v="VŠ"/>
    <s v="Ministerstvo školství, mládeže a tělovýchovy"/>
    <n v="70883521"/>
    <x v="112"/>
    <s v="Univerzita Tomáše Bati ve Zlíně/Fakulta aplikované informatiky"/>
    <n v="191968055"/>
    <s v="G"/>
    <s v="Společenská relevance"/>
    <s v="Dulík, Tomáš;Vítek, Petr;Juřena, Tomáš"/>
    <s v="Průmyslový průtokoměr kapalin"/>
    <x v="3"/>
    <s v="2.2 Electrical engineering, Electronic engineering, Information engineering"/>
    <s v="Automation and control systems"/>
    <x v="0"/>
    <x v="3"/>
    <n v="0"/>
    <n v="0"/>
    <n v="0"/>
    <n v="0"/>
    <n v="1"/>
    <n v="0"/>
  </r>
  <r>
    <s v="VŠ"/>
    <s v="Ministerstvo školství, mládeže a tělovýchovy"/>
    <n v="70883521"/>
    <x v="112"/>
    <s v="Univerzita Tomáše Bati ve Zlíně/Fakulta aplikované informatiky"/>
    <n v="191986098"/>
    <s v="V"/>
    <s v="Společenská relevance"/>
    <s v="Valouch, Jan;Urbančoková, Hana"/>
    <s v="Identifikace vhodných aktiv v infrastruktuře – veřejná správa."/>
    <x v="3"/>
    <s v="2.2 Electrical engineering, Electronic engineering, Information engineering"/>
    <s v="Electrical and electronic engineering"/>
    <x v="0"/>
    <x v="3"/>
    <n v="0"/>
    <n v="0"/>
    <n v="0"/>
    <n v="0"/>
    <n v="1"/>
    <n v="0"/>
  </r>
  <r>
    <s v="VŠ"/>
    <s v="Ministerstvo školství, mládeže a tělovýchovy"/>
    <n v="70883521"/>
    <x v="112"/>
    <s v="Univerzita Tomáše Bati ve Zlíně/Fakulta aplikované informatiky"/>
    <n v="191985861"/>
    <s v="P"/>
    <s v="Společenská relevance"/>
    <s v="Stoklásek, Pavel;Maňas, David;Maňas, Miroslav;Stoklásek, Jiří;Velísek, Jiří"/>
    <s v="Způsob výroby krycí masky k překrytí neupravovaných částí výrobků"/>
    <x v="3"/>
    <s v="2.3 Mechanical engineering"/>
    <s v="Mechanical engineering"/>
    <x v="0"/>
    <x v="2"/>
    <n v="0"/>
    <n v="0"/>
    <n v="0"/>
    <n v="1"/>
    <n v="0"/>
    <n v="0"/>
  </r>
  <r>
    <s v="VŠ"/>
    <s v="Ministerstvo školství, mládeže a tělovýchovy"/>
    <n v="70883521"/>
    <x v="112"/>
    <s v="Univerzita Tomáše Bati ve Zlíně/Fakulta aplikované informatiky"/>
    <n v="191985864"/>
    <s v="F"/>
    <s v="Společenská relevance"/>
    <s v="Stoklásek, Pavel;Mizera, Aleš;Maňas, David;Maňas, Miroslav"/>
    <s v="Ruční poklepový nástroj s výměnným a otočným tlukem"/>
    <x v="3"/>
    <s v="2.3 Mechanical engineering"/>
    <s v="Mechanical engineering"/>
    <x v="0"/>
    <x v="2"/>
    <n v="0"/>
    <n v="0"/>
    <n v="0"/>
    <n v="1"/>
    <n v="0"/>
    <n v="0"/>
  </r>
  <r>
    <s v="VŠ"/>
    <s v="Ministerstvo školství, mládeže a tělovýchovy"/>
    <n v="70883521"/>
    <x v="112"/>
    <s v="Univerzita Tomáše Bati ve Zlíně/Fakulta technologická"/>
    <n v="191863726"/>
    <s v="O"/>
    <s v="Přínos k poznání"/>
    <s v="Zatloukal, Martin"/>
    <s v="Applied Rheology for Understanding Flow Instabilities in Polymer Processing"/>
    <x v="3"/>
    <s v="2.4 Chemical engineering"/>
    <s v="-"/>
    <x v="0"/>
    <x v="2"/>
    <n v="0"/>
    <n v="0"/>
    <n v="0"/>
    <n v="1"/>
    <n v="0"/>
    <n v="0"/>
  </r>
  <r>
    <s v="VŠ"/>
    <s v="Ministerstvo školství, mládeže a tělovýchovy"/>
    <n v="70883521"/>
    <x v="112"/>
    <s v="Univerzita Tomáše Bati ve Zlíně/Fakulta aplikované informatiky"/>
    <n v="191985944"/>
    <s v="Z"/>
    <s v="Společenská relevance"/>
    <s v="Pecha, Jiří;Šánek, Lubomír;Kolomazník, Karel"/>
    <s v="Optimalizovaná technologie výroby pomocných přípravků"/>
    <x v="3"/>
    <s v="2.4 Chemical engineering"/>
    <s v="Chemical engineering (plants, products)"/>
    <x v="0"/>
    <x v="3"/>
    <n v="0"/>
    <n v="0"/>
    <n v="0"/>
    <n v="0"/>
    <n v="1"/>
    <n v="0"/>
  </r>
  <r>
    <s v="VŠ"/>
    <s v="Ministerstvo školství, mládeže a tělovýchovy"/>
    <n v="70883521"/>
    <x v="112"/>
    <s v="Univerzita Tomáše Bati ve Zlíně/Fakulta aplikované informatiky"/>
    <n v="191906685"/>
    <s v="P"/>
    <s v="Přínos k poznání"/>
    <s v="Maňas, David;Bednařík, Martin;Maňas, Miroslav"/>
    <s v="Způsob úpravy povrchů dílců z polymerních materiálů před vytvořením lepeného spoje"/>
    <x v="3"/>
    <s v="2.5 Materials engineering"/>
    <s v="Composites (including laminates, reinforced plastics, cermets, combined natural and synthetic fibre fabrics; filled composites)"/>
    <x v="0"/>
    <x v="2"/>
    <n v="0"/>
    <n v="0"/>
    <n v="0"/>
    <n v="1"/>
    <n v="0"/>
    <n v="0"/>
  </r>
  <r>
    <s v="VŠ"/>
    <s v="Ministerstvo školství, mládeže a tělovýchovy"/>
    <n v="70883521"/>
    <x v="112"/>
    <s v="Univerzita Tomáše Bati ve Zlíně/Fakulta aplikované informatiky"/>
    <n v="191906683"/>
    <s v="P"/>
    <s v="Přínos k poznání"/>
    <s v="Maloch, Jaroslav;Maňas, Miroslav;Staněk, Michal;Maňas, David;Stoklásek, Pavel"/>
    <s v="Způsob snímání průběhu deformací při rázových testech a zařízení k provádění tohoto způsobu"/>
    <x v="3"/>
    <s v="2.5 Materials engineering"/>
    <s v="Materials engineering"/>
    <x v="0"/>
    <x v="3"/>
    <n v="0"/>
    <n v="0"/>
    <n v="0"/>
    <n v="0"/>
    <n v="1"/>
    <n v="0"/>
  </r>
  <r>
    <s v="VŠ"/>
    <s v="Ministerstvo školství, mládeže a tělovýchovy"/>
    <n v="70883521"/>
    <x v="112"/>
    <s v="Univerzita Tomáše Bati ve Zlíně/Fakulta managementu a ekonomiky"/>
    <n v="191966300"/>
    <s v="F"/>
    <s v="Společenská relevance"/>
    <s v="Melichárek, Zdeněk"/>
    <s v="Pomůcky pro zdravotně postižené, Tělocvičné a sportovní vybavení, výstroj a přístroje"/>
    <x v="5"/>
    <s v="3.3 Health sciences"/>
    <s v="Sport and fitness sciences"/>
    <x v="0"/>
    <x v="0"/>
    <n v="0"/>
    <n v="1"/>
    <n v="0"/>
    <n v="0"/>
    <n v="0"/>
    <n v="0"/>
  </r>
  <r>
    <s v="VŠ"/>
    <s v="Ministerstvo školství, mládeže a tělovýchovy"/>
    <n v="70883521"/>
    <x v="112"/>
    <s v="Univerzita Tomáše Bati ve Zlíně/Univerzitní institut"/>
    <n v="191986384"/>
    <s v="P"/>
    <s v="Společenská relevance"/>
    <s v="Barešová, Petra;Krátký, Petr;Sáha, Tomáš;Bartoníková, Ivana;Dorotíková, Zuzana Nela"/>
    <s v="Zařízení pro 3D skenování prostorových objektů, zejména chodidla a přilehlých částí lidské nohy"/>
    <x v="5"/>
    <s v="3.3 Health sciences"/>
    <s v="Public and environmental health"/>
    <x v="0"/>
    <x v="0"/>
    <n v="0"/>
    <n v="1"/>
    <n v="0"/>
    <n v="0"/>
    <n v="0"/>
    <n v="0"/>
  </r>
  <r>
    <s v="VŠ"/>
    <s v="Ministerstvo školství, mládeže a tělovýchovy"/>
    <n v="70883521"/>
    <x v="112"/>
    <s v="Univerzita Tomáše Bati ve Zlíně/Fakulta humanitních studií"/>
    <n v="191986168"/>
    <s v="J"/>
    <s v="Společenská relevance"/>
    <s v="Kudlová, Pavla;Hatalová, Iveta;Hubáčková, Martina"/>
    <s v="Péče o jizvy po porodu"/>
    <x v="5"/>
    <s v="3.3 Health sciences"/>
    <s v="Nursing"/>
    <x v="0"/>
    <x v="2"/>
    <n v="0"/>
    <n v="0"/>
    <n v="0"/>
    <n v="1"/>
    <n v="0"/>
    <n v="0"/>
  </r>
  <r>
    <s v="VŠ"/>
    <s v="Ministerstvo školství, mládeže a tělovýchovy"/>
    <n v="70883521"/>
    <x v="112"/>
    <s v="Univerzita Tomáše Bati ve Zlíně/Fakulta managementu a ekonomiky"/>
    <n v="191961215"/>
    <s v="B"/>
    <s v="Společenská relevance"/>
    <s v="Blahová, Michaela"/>
    <s v="Strategic Framework and Model for Managing Business Performance: Utilization of Synergies of Selected Management Systems in the Global Environment"/>
    <x v="4"/>
    <s v="5.2 Economics and Business"/>
    <s v="Finance"/>
    <x v="0"/>
    <x v="2"/>
    <n v="0"/>
    <n v="0"/>
    <n v="0"/>
    <n v="1"/>
    <n v="0"/>
    <n v="0"/>
  </r>
  <r>
    <s v="VŠ"/>
    <s v="Ministerstvo školství, mládeže a tělovýchovy"/>
    <n v="70883521"/>
    <x v="112"/>
    <s v="Univerzita Tomáše Bati ve Zlíně/Fakulta managementu a ekonomiky"/>
    <n v="191985688"/>
    <s v="B"/>
    <s v="Společenská relevance"/>
    <s v="Chromjaková, Felicita;Tuček, David;Bobák, Roman"/>
    <s v="Projektování výrobních procesů pro průmysl 4.0"/>
    <x v="4"/>
    <s v="5.2 Economics and Business"/>
    <s v="Business and management"/>
    <x v="0"/>
    <x v="2"/>
    <n v="0"/>
    <n v="0"/>
    <n v="0"/>
    <n v="1"/>
    <n v="0"/>
    <n v="0"/>
  </r>
  <r>
    <s v="VŠ"/>
    <s v="Ministerstvo školství, mládeže a tělovýchovy"/>
    <n v="70883521"/>
    <x v="112"/>
    <s v="Univerzita Tomáše Bati ve Zlíně/Fakulta managementu a ekonomiky"/>
    <n v="191985803"/>
    <s v="B"/>
    <s v="Společenská relevance"/>
    <s v="Kozubíková, Ludmila"/>
    <s v="Významné atributy podnikatelské orientace v segmentu malých a středních podniků"/>
    <x v="4"/>
    <s v="5.2 Economics and Business"/>
    <s v="Business and management"/>
    <x v="0"/>
    <x v="2"/>
    <n v="0"/>
    <n v="0"/>
    <n v="0"/>
    <n v="1"/>
    <n v="0"/>
    <n v="0"/>
  </r>
  <r>
    <s v="VŠ"/>
    <s v="Ministerstvo školství, mládeže a tělovýchovy"/>
    <n v="70883521"/>
    <x v="112"/>
    <s v="Univerzita Tomáše Bati ve Zlíně/Fakulta multimediálních komunikací"/>
    <n v="191985836"/>
    <s v="B"/>
    <s v="Společenská relevance"/>
    <s v="Bačuvčík, Radim"/>
    <s v="Spotřebitelské typologie. Nákupní chování na trzích zboží a služeb 2015"/>
    <x v="4"/>
    <s v="5.2 Economics and Business"/>
    <s v="Business and management"/>
    <x v="0"/>
    <x v="2"/>
    <n v="0"/>
    <n v="0"/>
    <n v="0"/>
    <n v="1"/>
    <n v="0"/>
    <n v="0"/>
  </r>
  <r>
    <s v="VŠ"/>
    <s v="Ministerstvo školství, mládeže a tělovýchovy"/>
    <n v="70883521"/>
    <x v="112"/>
    <s v="Univerzita Tomáše Bati ve Zlíně/Fakulta multimediálních komunikací"/>
    <n v="191985848"/>
    <s v="B"/>
    <s v="Společenská relevance"/>
    <s v="Kolesár, Zdeno;Dubovský, Petr;Jakubíček, Vít"/>
    <s v="Design ve službách trvale udržitelného rozvoje"/>
    <x v="4"/>
    <s v="5.2 Economics and Business"/>
    <s v="Industrial relations"/>
    <x v="0"/>
    <x v="2"/>
    <n v="0"/>
    <n v="0"/>
    <n v="0"/>
    <n v="1"/>
    <n v="0"/>
    <n v="0"/>
  </r>
  <r>
    <s v="VŠ"/>
    <s v="Ministerstvo školství, mládeže a tělovýchovy"/>
    <n v="70883521"/>
    <x v="112"/>
    <s v="Univerzita Tomáše Bati ve Zlíně/Fakulta multimediálních komunikací"/>
    <n v="191985850"/>
    <s v="B"/>
    <s v="Společenská relevance"/>
    <s v="Jurášková, Olga;Juříková, Martina;Gartnerová, Eva;Šramová, Blandína;Soukalová, Radomila;Šviráková, Eva;Harantová, Lenka"/>
    <s v="Voda pro všechny"/>
    <x v="4"/>
    <s v="5.2 Economics and Business"/>
    <s v="Business and management"/>
    <x v="0"/>
    <x v="2"/>
    <n v="0"/>
    <n v="0"/>
    <n v="0"/>
    <n v="1"/>
    <n v="0"/>
    <n v="0"/>
  </r>
  <r>
    <s v="VŠ"/>
    <s v="Ministerstvo školství, mládeže a tělovýchovy"/>
    <n v="70883521"/>
    <x v="112"/>
    <s v="Univerzita Tomáše Bati ve Zlíně/Fakulta multimediálních komunikací"/>
    <n v="191985852"/>
    <s v="B"/>
    <s v="Společenská relevance"/>
    <s v="Banyár, Milan"/>
    <s v="Značka a logo: vizuálne prvky značky a ich význam v procese brandingu"/>
    <x v="4"/>
    <s v="5.2 Economics and Business"/>
    <s v="Business and management"/>
    <x v="0"/>
    <x v="2"/>
    <n v="0"/>
    <n v="0"/>
    <n v="0"/>
    <n v="1"/>
    <n v="0"/>
    <n v="0"/>
  </r>
  <r>
    <s v="VŠ"/>
    <s v="Ministerstvo školství, mládeže a tělovýchovy"/>
    <n v="70883521"/>
    <x v="112"/>
    <s v="Univerzita Tomáše Bati ve Zlíně/Fakulta multimediálních komunikací"/>
    <n v="191906616"/>
    <s v="B"/>
    <s v="Přínos k poznání"/>
    <s v="Soukalová, Radomila;Šviráková, Eva;Strážnický, Přemysl"/>
    <s v="Design stories...aneb kreativní inovace a problémy jejich transferu do praxe,"/>
    <x v="4"/>
    <s v="5.2 Economics and Business"/>
    <s v="Business and management"/>
    <x v="0"/>
    <x v="3"/>
    <n v="0"/>
    <n v="0"/>
    <n v="0"/>
    <n v="0"/>
    <n v="1"/>
    <n v="0"/>
  </r>
  <r>
    <s v="VŠ"/>
    <s v="Ministerstvo školství, mládeže a tělovýchovy"/>
    <n v="70883521"/>
    <x v="112"/>
    <s v="Univerzita Tomáše Bati ve Zlíně/Fakulta multimediálních komunikací"/>
    <n v="191985838"/>
    <s v="B"/>
    <s v="Společenská relevance"/>
    <s v="Bačuvčík, Radim"/>
    <s v="Víra, náboženství a církve. Nákupní chování na trzích kulturních produktů 2017"/>
    <x v="4"/>
    <s v="5.2 Economics and Business"/>
    <s v="Business and management"/>
    <x v="0"/>
    <x v="3"/>
    <n v="0"/>
    <n v="0"/>
    <n v="0"/>
    <n v="0"/>
    <n v="1"/>
    <n v="0"/>
  </r>
  <r>
    <s v="VŠ"/>
    <s v="Ministerstvo školství, mládeže a tělovýchovy"/>
    <n v="70883521"/>
    <x v="112"/>
    <s v="Univerzita Tomáše Bati ve Zlíně/Fakulta humanitních studií"/>
    <n v="191986187"/>
    <s v="J"/>
    <s v="Přínos k poznání"/>
    <s v="Navrátilová, Hana;Petrů Puhrová, Barbora"/>
    <s v="From the Theory of Play into the Practice in Kindergarten: Verification of the Original Didactic Toys for Preschool Children"/>
    <x v="4"/>
    <s v="5.3 Education"/>
    <s v="Education, general; including training, pedagogy, didactics [and education systems]"/>
    <x v="0"/>
    <x v="1"/>
    <n v="0"/>
    <n v="0"/>
    <n v="1"/>
    <n v="0"/>
    <n v="0"/>
    <n v="0"/>
  </r>
  <r>
    <s v="VŠ"/>
    <s v="Ministerstvo školství, mládeže a tělovýchovy"/>
    <n v="70883521"/>
    <x v="112"/>
    <s v="Univerzita Tomáše Bati ve Zlíně/Fakulta humanitních studií"/>
    <n v="191986211"/>
    <s v="B"/>
    <s v="Společenská relevance"/>
    <s v="Hanková, Magdalena;Vávrová, Soňa"/>
    <s v="Sociální potřeby středoškoláků s vrozeným tělesným postižením: opomíjený aspekt edukační praxe"/>
    <x v="4"/>
    <s v="5.3 Education"/>
    <s v="Education, general; including training, pedagogy, didactics [and education systems]"/>
    <x v="0"/>
    <x v="1"/>
    <n v="0"/>
    <n v="0"/>
    <n v="1"/>
    <n v="0"/>
    <n v="0"/>
    <n v="0"/>
  </r>
  <r>
    <s v="VŠ"/>
    <s v="Ministerstvo školství, mládeže a tělovýchovy"/>
    <n v="70883521"/>
    <x v="112"/>
    <s v="Univerzita Tomáše Bati ve Zlíně/Fakulta humanitních studií"/>
    <n v="191986217"/>
    <s v="J"/>
    <s v="Přínos k poznání"/>
    <s v="Petr Šafránková, Anna;Humenská, Tereza"/>
    <s v="Postojová orientace učitelů ve vztahu k sociálně znevýhodněným žákům a jejich vzdělávání"/>
    <x v="4"/>
    <s v="5.3 Education"/>
    <s v="Education, general; including training, pedagogy, didactics [and education systems]"/>
    <x v="0"/>
    <x v="1"/>
    <n v="0"/>
    <n v="0"/>
    <n v="1"/>
    <n v="0"/>
    <n v="0"/>
    <n v="0"/>
  </r>
  <r>
    <s v="VŠ"/>
    <s v="Ministerstvo školství, mládeže a tělovýchovy"/>
    <n v="70883521"/>
    <x v="112"/>
    <s v="Univerzita Tomáše Bati ve Zlíně/Fakulta humanitních studií"/>
    <n v="191986235"/>
    <s v="B"/>
    <s v="Přínos k poznání"/>
    <s v="Vašíková, Jana;Žáková, Iva"/>
    <s v="Význam primární logopedické prevence v rozvoji řečových a jazykových schopností dětí předškolního věku"/>
    <x v="4"/>
    <s v="5.3 Education"/>
    <s v="Education, special (to gifted persons, those with learning disabilities)"/>
    <x v="0"/>
    <x v="2"/>
    <n v="0"/>
    <n v="0"/>
    <n v="0"/>
    <n v="1"/>
    <n v="0"/>
    <n v="0"/>
  </r>
  <r>
    <s v="VŠ"/>
    <s v="Ministerstvo školství, mládeže a tělovýchovy"/>
    <n v="70883521"/>
    <x v="112"/>
    <s v="Univerzita Tomáše Bati ve Zlíně/Fakulta humanitních studií"/>
    <n v="191986192"/>
    <s v="J"/>
    <s v="Společenská relevance"/>
    <s v="Skarupská, Helena"/>
    <s v="Kulturní identita jako součást výchovy k občanství u adolescentů"/>
    <x v="4"/>
    <s v="5.3 Education"/>
    <s v="Education, special (to gifted persons, those with learning disabilities)"/>
    <x v="0"/>
    <x v="3"/>
    <n v="0"/>
    <n v="0"/>
    <n v="0"/>
    <n v="0"/>
    <n v="1"/>
    <n v="0"/>
  </r>
  <r>
    <s v="VŠ"/>
    <s v="Ministerstvo školství, mládeže a tělovýchovy"/>
    <n v="70883521"/>
    <x v="112"/>
    <s v="Univerzita Tomáše Bati ve Zlíně/Fakulta humanitních studií"/>
    <n v="191986239"/>
    <s v="J"/>
    <s v="Přínos k poznání"/>
    <s v="Lukášová, Hana"/>
    <s v="Učitelské sebepojetí – podněty k auto-evaluaci a výzkumu"/>
    <x v="4"/>
    <s v="5.3 Education"/>
    <s v="Education, general; including training, pedagogy, didactics [and education systems]"/>
    <x v="0"/>
    <x v="3"/>
    <n v="0"/>
    <n v="0"/>
    <n v="0"/>
    <n v="0"/>
    <n v="1"/>
    <n v="0"/>
  </r>
  <r>
    <s v="VŠ"/>
    <s v="Ministerstvo školství, mládeže a tělovýchovy"/>
    <n v="70883521"/>
    <x v="112"/>
    <s v="Univerzita Tomáše Bati ve Zlíně/Fakulta managementu a ekonomiky"/>
    <n v="191985741"/>
    <s v="C"/>
    <s v="Společenská relevance"/>
    <s v="Zicha, Jiří"/>
    <s v="Past, Present and Future of the Concept of Wilderness"/>
    <x v="4"/>
    <s v="5.5 Law"/>
    <s v="Law"/>
    <x v="0"/>
    <x v="1"/>
    <n v="0"/>
    <n v="0"/>
    <n v="1"/>
    <n v="0"/>
    <n v="0"/>
    <n v="0"/>
  </r>
  <r>
    <s v="VŠ"/>
    <s v="Ministerstvo školství, mládeže a tělovýchovy"/>
    <n v="70883521"/>
    <x v="112"/>
    <s v="Univerzita Tomáše Bati ve Zlíně/Fakulta managementu a ekonomiky"/>
    <n v="191961225"/>
    <s v="B"/>
    <s v="Společenská relevance"/>
    <s v="Novosák, Jiří;Hájek, Oldřich;Novosáková, Jana"/>
    <s v="Determinanty prostorové alokace výdajů kohezní politiky Evropské unie v kontextu hodnocení územních dopadů"/>
    <x v="4"/>
    <s v="5.6 Political science"/>
    <s v="Public administration"/>
    <x v="0"/>
    <x v="3"/>
    <n v="0"/>
    <n v="0"/>
    <n v="0"/>
    <n v="0"/>
    <n v="1"/>
    <n v="0"/>
  </r>
  <r>
    <s v="VŠ"/>
    <s v="Ministerstvo školství, mládeže a tělovýchovy"/>
    <n v="70883521"/>
    <x v="112"/>
    <s v="Univerzita Tomáše Bati ve Zlíně/Fakulta multimediálních komunikací"/>
    <n v="191906617"/>
    <s v="B"/>
    <s v="Přínos k poznání"/>
    <s v="Bačuvčík, Radim"/>
    <s v="Hudba a my : Nákupní chování na trzích kulturních produktů 2015"/>
    <x v="4"/>
    <s v="5.8 Media and communications"/>
    <s v="Media and socio-cultural communication "/>
    <x v="0"/>
    <x v="2"/>
    <n v="0"/>
    <n v="0"/>
    <n v="0"/>
    <n v="1"/>
    <n v="0"/>
    <n v="0"/>
  </r>
  <r>
    <s v="VŠ"/>
    <s v="Ministerstvo školství, mládeže a tělovýchovy"/>
    <n v="70883521"/>
    <x v="112"/>
    <s v="Univerzita Tomáše Bati ve Zlíně/Fakulta multimediálních komunikací"/>
    <n v="191985823"/>
    <s v="B"/>
    <s v="Společenská relevance"/>
    <s v="Šula, Tomáš"/>
    <s v="AMBIENTNÍ MÉDIA V REKLAMĚ: Význam designu při tvorbě ambientních médií"/>
    <x v="4"/>
    <s v="5.8 Media and communications"/>
    <s v="Media and socio-cultural communication "/>
    <x v="0"/>
    <x v="2"/>
    <n v="0"/>
    <n v="0"/>
    <n v="0"/>
    <n v="1"/>
    <n v="0"/>
    <n v="0"/>
  </r>
  <r>
    <s v="VŠ"/>
    <s v="Ministerstvo školství, mládeže a tělovýchovy"/>
    <n v="70883521"/>
    <x v="112"/>
    <s v="Univerzita Tomáše Bati ve Zlíně/Fakulta multimediálních komunikací"/>
    <n v="191985846"/>
    <s v="B"/>
    <s v="Společenská relevance"/>
    <s v="Göttlichová, Marcela"/>
    <s v="The Phonetics of Advertising in terms of Perception Assessment"/>
    <x v="4"/>
    <s v="5.8 Media and communications"/>
    <s v="Media and socio-cultural communication "/>
    <x v="0"/>
    <x v="2"/>
    <n v="0"/>
    <n v="0"/>
    <n v="0"/>
    <n v="1"/>
    <n v="0"/>
    <n v="0"/>
  </r>
  <r>
    <s v="VŠ"/>
    <s v="Ministerstvo školství, mládeže a tělovýchovy"/>
    <n v="70883521"/>
    <x v="112"/>
    <s v="Univerzita Tomáše Bati ve Zlíně/Fakulta humanitních studií"/>
    <n v="191986230"/>
    <s v="C"/>
    <s v="Společenská relevance"/>
    <s v="Trušník, Roman"/>
    <s v="Around the South with Jim Grimsley: The Roles of Place in the Author&amp;apos;s Southern Fiction"/>
    <x v="2"/>
    <s v="6.2 Languages and Literature"/>
    <s v="Specific literatures"/>
    <x v="0"/>
    <x v="3"/>
    <n v="0"/>
    <n v="0"/>
    <n v="0"/>
    <n v="0"/>
    <n v="1"/>
    <n v="0"/>
  </r>
  <r>
    <s v="VŠ"/>
    <s v="Ministerstvo školství, mládeže a tělovýchovy"/>
    <n v="70883521"/>
    <x v="112"/>
    <s v="Univerzita Tomáše Bati ve Zlíně/Fakulta multimediálních komunikací"/>
    <n v="191906615"/>
    <s v="B"/>
    <s v="Přínos k poznání"/>
    <s v="Stanická, Silvie;Potůčková, Alena;Neumann, Ivan;Hlaváček, Josef;Drury, Richard"/>
    <s v="JIŘÍ BERÁNEK"/>
    <x v="2"/>
    <s v="6.4 Arts (arts, history of arts, performing arts, music)"/>
    <s v="Arts, Art history"/>
    <x v="0"/>
    <x v="3"/>
    <n v="0"/>
    <n v="0"/>
    <n v="0"/>
    <n v="0"/>
    <n v="1"/>
    <n v="0"/>
  </r>
  <r>
    <s v="VŠ"/>
    <s v="Ministerstvo školství, mládeže a tělovýchovy"/>
    <n v="70883521"/>
    <x v="112"/>
    <s v="Univerzita Tomáše Bati ve Zlíně/Fakulta multimediálních komunikací"/>
    <n v="191906640"/>
    <s v="B"/>
    <s v="Přínos k poznání"/>
    <s v="Janíková, Jana;Gregor, Lukáš"/>
    <s v="Ateliér Hermíny Týrlové"/>
    <x v="2"/>
    <s v="6.4 Arts (arts, history of arts, performing arts, music)"/>
    <s v="Studies on Film, Radio and Television"/>
    <x v="0"/>
    <x v="3"/>
    <n v="0"/>
    <n v="0"/>
    <n v="0"/>
    <n v="0"/>
    <n v="1"/>
    <n v="0"/>
  </r>
  <r>
    <s v="VŠ"/>
    <s v="Ministerstvo školství, mládeže a tělovýchovy"/>
    <n v="70883521"/>
    <x v="112"/>
    <s v="Univerzita Tomáše Bati ve Zlíně/Fakulta aplikované informatiky"/>
    <n v="191863658"/>
    <s v="C"/>
    <s v="Společenská relevance"/>
    <s v="Lapková, Dora;Komínková Oplatková, Zuzana;Pluháček, Michal;Šenkeřík, Roman;Adámek, Milan"/>
    <s v="Analysis and Classification Tools for Automatic Process of Punches and Kicks Recognition"/>
    <x v="1"/>
    <n v="10200"/>
    <n v="10201"/>
    <x v="1"/>
    <x v="3"/>
    <n v="0"/>
    <n v="0"/>
    <n v="0"/>
    <n v="0"/>
    <n v="1"/>
    <n v="0"/>
  </r>
  <r>
    <s v="VŠ"/>
    <s v="Ministerstvo školství, mládeže a tělovýchovy"/>
    <n v="70883521"/>
    <x v="112"/>
    <s v="Univerzita Tomáše Bati ve Zlíně/Univerzitní institut"/>
    <n v="191906076"/>
    <s v="P"/>
    <s v="Společenská relevance"/>
    <s v="Hlaváček, Petr;Chlachula, Josef"/>
    <s v="TIME PREDICTION SYSTEM FOR THE SAFE WEARING OF NEWLY ACQUIRED FOOTWEAR"/>
    <x v="1"/>
    <n v="10100"/>
    <n v="10103"/>
    <x v="1"/>
    <x v="2"/>
    <n v="0"/>
    <n v="0"/>
    <n v="0"/>
    <n v="1"/>
    <n v="0"/>
    <n v="0"/>
  </r>
  <r>
    <s v="VŠ"/>
    <s v="Ministerstvo školství, mládeže a tělovýchovy"/>
    <n v="70883521"/>
    <x v="112"/>
    <s v="Univerzita Tomáše Bati ve Zlíně/Fakulta technologická"/>
    <n v="191905231"/>
    <s v="F"/>
    <s v="Společenská relevance"/>
    <s v="Tupý, Michael;Novák, Jaromír;Měřínská, Dagmar;Tesaříková Svobodová, Alice"/>
    <s v="Polyvinylbutyralový recyklát k přípravě polymerních směsí a polymerní směs jej obsahující"/>
    <x v="3"/>
    <n v="20500"/>
    <n v="20500"/>
    <x v="1"/>
    <x v="3"/>
    <n v="0"/>
    <n v="0"/>
    <n v="0"/>
    <n v="0"/>
    <n v="1"/>
    <n v="0"/>
  </r>
  <r>
    <s v="VŠ"/>
    <s v="Ministerstvo školství, mládeže a tělovýchovy"/>
    <n v="70883521"/>
    <x v="112"/>
    <s v="Univerzita Tomáše Bati ve Zlíně/Fakulta technologická"/>
    <n v="191905233"/>
    <s v="G"/>
    <s v="Společenská relevance"/>
    <s v="Koutný, Marek;Maršálková, Kristýna;Jančová, Petra;Kučabová, Veronika;Šerá, Jana;Fikarová, Iveta;Minařík, Miroslav;Šnajdar, Ondřej;Waska, Karel;Dostálová, Jitka"/>
    <s v="Monitoring anaerobní biodegradace"/>
    <x v="3"/>
    <n v="20800"/>
    <n v="20800"/>
    <x v="1"/>
    <x v="3"/>
    <n v="0"/>
    <n v="0"/>
    <n v="0"/>
    <n v="0"/>
    <n v="1"/>
    <n v="0"/>
  </r>
  <r>
    <s v="VŠ"/>
    <s v="Ministerstvo školství, mládeže a tělovýchovy"/>
    <n v="70883521"/>
    <x v="112"/>
    <s v="Univerzita Tomáše Bati ve Zlíně/Univerzitní institut"/>
    <n v="191905241"/>
    <s v="P"/>
    <s v="Společenská relevance"/>
    <s v="Paravanová, Gordana;Bažant, Pavel;Sedláček, Tomáš;Pavlínek, Vladimír;Musil, Jan;Daniela, Omelková;Petr, Mertlík;Marek, Šindelář"/>
    <s v="PVC prostá podlahovina optimalizované struktury"/>
    <x v="3"/>
    <n v="20500"/>
    <n v="20505"/>
    <x v="1"/>
    <x v="1"/>
    <n v="0"/>
    <n v="0"/>
    <n v="1"/>
    <n v="0"/>
    <n v="0"/>
    <n v="0"/>
  </r>
  <r>
    <s v="VŠ"/>
    <s v="Ministerstvo školství, mládeže a tělovýchovy"/>
    <n v="70883521"/>
    <x v="112"/>
    <s v="Univerzita Tomáše Bati ve Zlíně/Univerzitní institut"/>
    <n v="191906041"/>
    <s v="P"/>
    <s v="Společenská relevance"/>
    <s v="Slobodian, Petr;Olejník, Robert;Babar, Dipak Gorakh"/>
    <s v="Vysoce citlivý plošný senzor pro detekci plynných látek a způsob jeho výroby"/>
    <x v="3"/>
    <n v="20500"/>
    <n v="20505"/>
    <x v="1"/>
    <x v="2"/>
    <n v="0"/>
    <n v="0"/>
    <n v="0"/>
    <n v="1"/>
    <n v="0"/>
    <n v="0"/>
  </r>
  <r>
    <s v="VŠ"/>
    <s v="Ministerstvo školství, mládeže a tělovýchovy"/>
    <n v="70883521"/>
    <x v="112"/>
    <s v="Univerzita Tomáše Bati ve Zlíně/Fakulta managementu a ekonomiky"/>
    <n v="191906458"/>
    <s v="F"/>
    <s v="Společenská relevance"/>
    <s v="Tuček, David;Pivodová, Pavlína;Hamplová, Barbora;Jurásek, Martin;Kovářík, Martin;Konečný, Jaromír;Prauzek, Michal;Vyskotová, Jana;Javůrek, Filip;Pektor, Radim;Glogar, Ladislav;Kovalčík, Dominik"/>
    <s v="Ergonomické zařízení pro monitorování lokální svalové zátěže"/>
    <x v="3"/>
    <n v="20200"/>
    <n v="20200"/>
    <x v="1"/>
    <x v="0"/>
    <n v="0"/>
    <n v="1"/>
    <n v="0"/>
    <n v="0"/>
    <n v="0"/>
    <n v="0"/>
  </r>
  <r>
    <s v="VŠ"/>
    <s v="Ministerstvo školství, mládeže a tělovýchovy"/>
    <n v="70883521"/>
    <x v="112"/>
    <s v="Univerzita Tomáše Bati ve Zlíně/Fakulta aplikované informatiky"/>
    <n v="191906650"/>
    <s v="Z"/>
    <s v="Společenská relevance"/>
    <s v="Pecha, Jiří;Kolomazník, Karel;Šánek, Lubomír"/>
    <s v="Technologie výroby pomocných přípravků"/>
    <x v="3"/>
    <n v="20400"/>
    <n v="20402"/>
    <x v="1"/>
    <x v="0"/>
    <n v="0"/>
    <n v="1"/>
    <n v="0"/>
    <n v="0"/>
    <n v="0"/>
    <n v="0"/>
  </r>
  <r>
    <s v="VŠ"/>
    <s v="Ministerstvo školství, mládeže a tělovýchovy"/>
    <n v="70883521"/>
    <x v="112"/>
    <s v="Univerzita Tomáše Bati ve Zlíně/Fakulta aplikované informatiky"/>
    <n v="191906682"/>
    <s v="P"/>
    <s v="Společenská relevance"/>
    <s v="Kolomazník, Karel;Pecha, Jiří;Vašek, Vladimír"/>
    <s v="Optimalizovaný způsob předúpravy kyselých odpadních tuků a olejů"/>
    <x v="3"/>
    <n v="20400"/>
    <n v="20402"/>
    <x v="1"/>
    <x v="0"/>
    <n v="0"/>
    <n v="1"/>
    <n v="0"/>
    <n v="0"/>
    <n v="0"/>
    <n v="0"/>
  </r>
  <r>
    <s v="VŠ"/>
    <s v="Ministerstvo školství, mládeže a tělovýchovy"/>
    <n v="70883521"/>
    <x v="112"/>
    <s v="Univerzita Tomáše Bati ve Zlíně/Fakulta aplikované informatiky"/>
    <n v="191906764"/>
    <s v="V"/>
    <s v="Společenská relevance"/>
    <s v="Pecha, Jiří;Kolomazník, Karel"/>
    <s v="Technologie zpracování kolagenních odpadů"/>
    <x v="3"/>
    <n v="20400"/>
    <n v="20402"/>
    <x v="1"/>
    <x v="1"/>
    <n v="0"/>
    <n v="0"/>
    <n v="1"/>
    <n v="0"/>
    <n v="0"/>
    <n v="0"/>
  </r>
  <r>
    <s v="VŠ"/>
    <s v="Ministerstvo školství, mládeže a tělovýchovy"/>
    <n v="70883521"/>
    <x v="112"/>
    <s v="Univerzita Tomáše Bati ve Zlíně/Fakulta technologická"/>
    <n v="191879534"/>
    <s v="R"/>
    <s v="Společenská relevance"/>
    <s v="Buňka, František;Michálek, Jaroslav;Hampelová, Lucie;Kříž, Oldřich;Němečková, Irena;Michálek, Tomáš"/>
    <s v="Sta4MilPRO"/>
    <x v="0"/>
    <n v="40200"/>
    <n v="40200"/>
    <x v="1"/>
    <x v="1"/>
    <n v="0"/>
    <n v="0"/>
    <n v="1"/>
    <n v="0"/>
    <n v="0"/>
    <n v="0"/>
  </r>
  <r>
    <s v="VŠ"/>
    <s v="Ministerstvo školství, mládeže a tělovýchovy"/>
    <n v="70883521"/>
    <x v="112"/>
    <s v="Univerzita Tomáše Bati ve Zlíně/Fakulta humanitních studií"/>
    <n v="191907097"/>
    <s v="J"/>
    <s v="Společenská relevance"/>
    <s v="Kalenda, Jan"/>
    <s v="Prozatím nevyužitá šance: situační analýza v pedagogickém výzkumu"/>
    <x v="4"/>
    <n v="50300"/>
    <n v="50302"/>
    <x v="1"/>
    <x v="4"/>
    <n v="0"/>
    <n v="0"/>
    <n v="0"/>
    <n v="0"/>
    <n v="0"/>
    <n v="0"/>
  </r>
  <r>
    <s v="VŠ"/>
    <s v="Ministerstvo školství, mládeže a tělovýchovy"/>
    <n v="70883521"/>
    <x v="112"/>
    <s v="Univerzita Tomáše Bati ve Zlíně/Fakulta humanitních studií"/>
    <n v="191907107"/>
    <s v="J"/>
    <s v="Společenská relevance"/>
    <s v="Petr Šafránková, Anna;Hrbáčková, Karla"/>
    <s v="Teacher Self-Efficacy within the Context of Socially Disadvantaged Pupils' Education"/>
    <x v="4"/>
    <n v="50300"/>
    <n v="50301"/>
    <x v="1"/>
    <x v="4"/>
    <n v="0"/>
    <n v="0"/>
    <n v="0"/>
    <n v="0"/>
    <n v="0"/>
    <n v="0"/>
  </r>
  <r>
    <s v="VŠ"/>
    <s v="Ministerstvo školství, mládeže a tělovýchovy"/>
    <n v="70883521"/>
    <x v="112"/>
    <s v="Univerzita Tomáše Bati ve Zlíně/Fakulta managementu a ekonomiky"/>
    <n v="191863705"/>
    <s v="C"/>
    <s v="Společenská relevance"/>
    <s v="Blahová, Michaela;Haghirian, Parissa;Pálka, Přemysl"/>
    <s v="Emerging Topics in Japanese Management Research"/>
    <x v="4"/>
    <n v="50200"/>
    <n v="50200"/>
    <x v="1"/>
    <x v="3"/>
    <n v="0"/>
    <n v="0"/>
    <n v="0"/>
    <n v="0"/>
    <n v="1"/>
    <n v="0"/>
  </r>
  <r>
    <s v="VŠ"/>
    <s v="Ministerstvo školství, mládeže a tělovýchovy"/>
    <n v="70883521"/>
    <x v="112"/>
    <s v="Univerzita Tomáše Bati ve Zlíně/Fakulta managementu a ekonomiky"/>
    <n v="191906459"/>
    <s v="F"/>
    <s v="Společenská relevance"/>
    <s v="Melichárek, Zdeněk;Dvořák, Zdeněk;Novotný, Petr;Holubář, Radek;Tóth, Dávid"/>
    <s v="Pomůcky pro zdravotně postižené, Tělocvičné a sportovní vybavení, výstroj a přístroje"/>
    <x v="4"/>
    <n v="50900"/>
    <n v="50900"/>
    <x v="1"/>
    <x v="0"/>
    <n v="0"/>
    <n v="1"/>
    <n v="0"/>
    <n v="0"/>
    <n v="0"/>
    <n v="0"/>
  </r>
  <r>
    <s v="VŠ"/>
    <s v="Ministerstvo školství, mládeže a tělovýchovy"/>
    <n v="70883521"/>
    <x v="112"/>
    <s v="Univerzita Tomáše Bati ve Zlíně/Fakulta managementu a ekonomiky"/>
    <n v="191906572"/>
    <s v="B"/>
    <s v="Společenská relevance"/>
    <s v="Pavelková, Drahomíra;Bednář, Pavel;Bialic-Davendra, Magdalena Lucyna;Břusková, Pavla;Knápková, Adriana;Zahradník, Petr"/>
    <s v="Internationalisation of Cluster Organisations: Strategy, Policy and Competitiveness"/>
    <x v="4"/>
    <n v="50200"/>
    <n v="50200"/>
    <x v="1"/>
    <x v="1"/>
    <n v="0"/>
    <n v="0"/>
    <n v="1"/>
    <n v="0"/>
    <n v="0"/>
    <n v="0"/>
  </r>
  <r>
    <s v="VŠ"/>
    <s v="Ministerstvo školství, mládeže a tělovýchovy"/>
    <n v="70883521"/>
    <x v="112"/>
    <s v="Univerzita Tomáše Bati ve Zlíně/Fakulta managementu a ekonomiky"/>
    <n v="191906591"/>
    <s v="B"/>
    <s v="Společenská relevance"/>
    <s v="Tučková, Zuzana;Hauge, Olav;Hrabal, Martin;Jurigová, Zuzana;Jelínková, Darina;Mikeska, Martin;Papadaki, Šárka;Slinták, Karel;Trčka, Lukáš;Solenes, Oskar"/>
    <s v="The Social Economy, Social Enterprises and outline of sustainability"/>
    <x v="4"/>
    <n v="50200"/>
    <n v="50200"/>
    <x v="1"/>
    <x v="2"/>
    <n v="0"/>
    <n v="0"/>
    <n v="0"/>
    <n v="1"/>
    <n v="0"/>
    <n v="0"/>
  </r>
  <r>
    <s v="VŠ"/>
    <s v="Ministerstvo školství, mládeže a tělovýchovy"/>
    <n v="70883521"/>
    <x v="112"/>
    <s v="Univerzita Tomáše Bati ve Zlíně/Fakulta humanitních studií"/>
    <n v="191907050"/>
    <s v="J"/>
    <s v="Společenská relevance"/>
    <s v="Hanková, Magdalena;Vávrová, Soňa"/>
    <s v="Partner Relationships and Family Life through the Prism of Young Adults with Physical Disabilities"/>
    <x v="4"/>
    <n v="50300"/>
    <n v="50302"/>
    <x v="1"/>
    <x v="1"/>
    <n v="0"/>
    <n v="0"/>
    <n v="1"/>
    <n v="0"/>
    <n v="0"/>
    <n v="0"/>
  </r>
  <r>
    <s v="VŠ"/>
    <s v="Ministerstvo školství, mládeže a tělovýchovy"/>
    <n v="70883521"/>
    <x v="112"/>
    <s v="Univerzita Tomáše Bati ve Zlíně/Fakulta humanitních studií"/>
    <n v="191907052"/>
    <s v="J"/>
    <s v="Společenská relevance"/>
    <s v="Soukup, Petr;Kočvarová, Ilona"/>
    <s v="Velikost a reprezentativita výběrového souboru v kvantitativně orientovaném pedagogickém výzkumu"/>
    <x v="4"/>
    <n v="50300"/>
    <n v="50301"/>
    <x v="1"/>
    <x v="1"/>
    <n v="0"/>
    <n v="0"/>
    <n v="1"/>
    <n v="0"/>
    <n v="0"/>
    <n v="0"/>
  </r>
  <r>
    <s v="VŠ"/>
    <s v="Ministerstvo školství, mládeže a tělovýchovy"/>
    <n v="70883521"/>
    <x v="112"/>
    <s v="Univerzita Tomáše Bati ve Zlíně/Fakulta humanitních studií"/>
    <n v="191907082"/>
    <s v="J"/>
    <s v="Společenská relevance"/>
    <s v="Vaculíková, Jitka"/>
    <s v="Proactive Coping Behavior in Sample of University Students in Helping Professions"/>
    <x v="4"/>
    <n v="50300"/>
    <n v="50301"/>
    <x v="1"/>
    <x v="2"/>
    <n v="0"/>
    <n v="0"/>
    <n v="0"/>
    <n v="1"/>
    <n v="0"/>
    <n v="0"/>
  </r>
  <r>
    <s v="VŠ"/>
    <s v="Ministerstvo školství, mládeže a tělovýchovy"/>
    <n v="70883521"/>
    <x v="112"/>
    <s v="Univerzita Tomáše Bati ve Zlíně/Fakulta humanitních studií"/>
    <n v="191907088"/>
    <s v="J"/>
    <s v="Společenská relevance"/>
    <s v="Trušník, Roman"/>
    <s v="The Rural South as a Gay Men's Haven in Andrew Holleran's Dancer from the Dance and Jim Grimsley's Boulevard"/>
    <x v="4"/>
    <n v="50800"/>
    <n v="50802"/>
    <x v="1"/>
    <x v="2"/>
    <n v="0"/>
    <n v="0"/>
    <n v="0"/>
    <n v="1"/>
    <n v="0"/>
    <n v="0"/>
  </r>
  <r>
    <s v="VŠ"/>
    <s v="Ministerstvo školství, mládeže a tělovýchovy"/>
    <n v="70883521"/>
    <x v="112"/>
    <s v="Univerzita Tomáše Bati ve Zlíně/Fakulta humanitních studií"/>
    <n v="191907131"/>
    <s v="B"/>
    <s v="Společenská relevance"/>
    <s v="Majerčíková, Jana;Rebendová, Anna"/>
    <s v="Mateřská škola ve světě univerzity"/>
    <x v="4"/>
    <n v="50300"/>
    <n v="50301"/>
    <x v="1"/>
    <x v="1"/>
    <n v="0"/>
    <n v="0"/>
    <n v="1"/>
    <n v="0"/>
    <n v="0"/>
    <n v="0"/>
  </r>
  <r>
    <s v="VŠ"/>
    <s v="Ministerstvo školství, mládeže a tělovýchovy"/>
    <n v="70883521"/>
    <x v="112"/>
    <s v="Univerzita Tomáše Bati ve Zlíně/Fakulta humanitních studií"/>
    <n v="191907138"/>
    <s v="B"/>
    <s v="Společenská relevance"/>
    <s v="Wiegerová, Adriana"/>
    <s v="THE CAREERS OF YOUNG CZECH UNIVERSITY TEACHERS"/>
    <x v="4"/>
    <n v="50300"/>
    <n v="50301"/>
    <x v="1"/>
    <x v="1"/>
    <n v="0"/>
    <n v="0"/>
    <n v="1"/>
    <n v="0"/>
    <n v="0"/>
    <n v="0"/>
  </r>
  <r>
    <s v="VŠ"/>
    <s v="Ministerstvo školství, mládeže a tělovýchovy"/>
    <n v="70883521"/>
    <x v="112"/>
    <s v="Univerzita Tomáše Bati ve Zlíně/Fakulta humanitních studií"/>
    <n v="191907157"/>
    <s v="J"/>
    <s v="Společenská relevance"/>
    <s v="Gavora, Peter"/>
    <s v="Preschool Children in Book-Reading Situations with Parents: The Perspective of Personal Agency Theory"/>
    <x v="4"/>
    <n v="50300"/>
    <n v="50301"/>
    <x v="1"/>
    <x v="1"/>
    <n v="0"/>
    <n v="0"/>
    <n v="1"/>
    <n v="0"/>
    <n v="0"/>
    <n v="0"/>
  </r>
  <r>
    <s v="AV ČR"/>
    <s v="AV ČR"/>
    <n v="68081715"/>
    <x v="113"/>
    <s v="Ústav analytické chemie AV ČR, v. v. i."/>
    <n v="191966075"/>
    <s v="P"/>
    <s v="Společenská relevance"/>
    <s v="Svoboda, Milan;Kratzer, Jan;Dědina, Jiří"/>
    <s v="Atomizátor těkavých specií na bázi vnějšího dielektrického bariérového výboje s kapilárními elektrodami"/>
    <x v="1"/>
    <s v="1.4 Chemical sciences"/>
    <s v="Analytical chemistry"/>
    <x v="0"/>
    <x v="1"/>
    <n v="0"/>
    <n v="0"/>
    <n v="1"/>
    <n v="0"/>
    <n v="0"/>
    <n v="0"/>
  </r>
  <r>
    <s v="AV ČR"/>
    <s v="AV ČR"/>
    <n v="68081715"/>
    <x v="113"/>
    <s v="Ústav analytické chemie AV ČR, v. v. i."/>
    <n v="192035835"/>
    <s v="P"/>
    <s v="Společenská relevance"/>
    <s v="Křůmal, Kamil;Večeřa, Zbyněk"/>
    <s v="Přípravek pro ošetření celulózových a/nebo ligno-celulózových materiálů proti napadení plísněmi a pro likvidaci plísní v těchto materiálech, jeho použití a způsob ochrany materiálů"/>
    <x v="1"/>
    <s v="1.4 Chemical sciences"/>
    <s v="Analytical chemistry"/>
    <x v="0"/>
    <x v="1"/>
    <n v="0"/>
    <n v="0"/>
    <n v="1"/>
    <n v="0"/>
    <n v="0"/>
    <n v="0"/>
  </r>
  <r>
    <s v="AV ČR"/>
    <s v="AV ČR"/>
    <n v="68081715"/>
    <x v="113"/>
    <s v="Ústav analytické chemie AV ČR, v. v. i."/>
    <n v="191868083"/>
    <s v="P"/>
    <s v="Společenská relevance"/>
    <s v="Pařil, P.;Baar, J.;Dejmal, A.;Foret, František;Křenková, Jana"/>
    <s v="Způsob ošetření a barvení dřeva obsahujícího třísloviny"/>
    <x v="3"/>
    <n v="20500"/>
    <n v="20502"/>
    <x v="1"/>
    <x v="3"/>
    <n v="0"/>
    <n v="0"/>
    <n v="0"/>
    <n v="0"/>
    <n v="1"/>
    <n v="0"/>
  </r>
  <r>
    <s v="AV ČR"/>
    <s v="AV ČR"/>
    <n v="61388980"/>
    <x v="114"/>
    <s v="Ústav anorganické chemie AV ČR, v. v. i."/>
    <n v="191973313"/>
    <s v="F"/>
    <s v="Společenská relevance"/>
    <s v="Jelínek, T.;Grüner, Bohumír;Bakardjiev, Mario"/>
    <s v="Closo-Dekahydrodekaborát obecného vzorce (Cat+)2[10B10H10]2- v 10B izotopicky čisté formě"/>
    <x v="1"/>
    <s v="1.4 Chemical sciences"/>
    <s v="Inorganic and nuclear chemistry"/>
    <x v="0"/>
    <x v="0"/>
    <n v="0"/>
    <n v="1"/>
    <n v="0"/>
    <n v="0"/>
    <n v="0"/>
    <n v="0"/>
  </r>
  <r>
    <s v="AV ČR"/>
    <s v="AV ČR"/>
    <n v="61388980"/>
    <x v="114"/>
    <s v="Ústav anorganické chemie AV ČR, v. v. i."/>
    <n v="191973331"/>
    <s v="P"/>
    <s v="Společenská relevance"/>
    <s v="Černý, Zbyněk;Šulc, Lubomír;Roubíček, P.;Hedrlín, J.;Holý, M."/>
    <s v="Pojivo na bázi hydratovaných oxidů hořečnatých"/>
    <x v="1"/>
    <s v="1.4 Chemical sciences"/>
    <s v="Inorganic and nuclear chemistry"/>
    <x v="0"/>
    <x v="2"/>
    <n v="0"/>
    <n v="0"/>
    <n v="0"/>
    <n v="1"/>
    <n v="0"/>
    <n v="0"/>
  </r>
  <r>
    <s v="AV ČR"/>
    <s v="AV ČR"/>
    <n v="61388980"/>
    <x v="114"/>
    <s v="Ústav anorganické chemie AV ČR, v. v. i."/>
    <n v="191872027"/>
    <s v="P"/>
    <s v="Společenská relevance"/>
    <s v="Pospěchová, J.;Štengl, Václav"/>
    <s v="Způsob přípravy nanokompozitního materiálu na bázi grafen oxidu a polystyrenu, nanokompozitní materiál a jeho použití"/>
    <x v="1"/>
    <n v="10400"/>
    <n v="10402"/>
    <x v="1"/>
    <x v="0"/>
    <n v="0"/>
    <n v="1"/>
    <n v="0"/>
    <n v="0"/>
    <n v="0"/>
    <n v="0"/>
  </r>
  <r>
    <s v="AV ČR"/>
    <s v="AV ČR"/>
    <n v="61388980"/>
    <x v="114"/>
    <s v="Ústav anorganické chemie AV ČR, v. v. i."/>
    <n v="191872038"/>
    <s v="P"/>
    <s v="Společenská relevance"/>
    <s v="Brynda, Jiří;Cígler, Petr;Grüner, Bohumír;Maloy Řezáčová, Pavlína;Mader, P.;Šícha, Václav;Bakardjiev, Mario;Holub, Josef;Džubák, P.;Hajdúch, M."/>
    <s v="Carbonic anhydrase inhibitors and method of their production"/>
    <x v="1"/>
    <n v="10400"/>
    <n v="10402"/>
    <x v="1"/>
    <x v="0"/>
    <n v="0"/>
    <n v="1"/>
    <n v="0"/>
    <n v="0"/>
    <n v="0"/>
    <n v="0"/>
  </r>
  <r>
    <s v="Rezorty"/>
    <s v="Ústecký kraj"/>
    <n v="47325011"/>
    <x v="115"/>
    <s v="Ústav archeologické památkové péče severozápadních Čech, v. v. i."/>
    <n v="191961322"/>
    <s v="B"/>
    <s v="Společenská relevance"/>
    <s v="Sýkora, Milan;Lehký, Ivan"/>
    <s v="Kalich a Panna. Hrady Jana Žižky."/>
    <x v="2"/>
    <s v="6.1 History and Archaeology"/>
    <s v="Archaeology"/>
    <x v="0"/>
    <x v="1"/>
    <n v="0"/>
    <n v="0"/>
    <n v="1"/>
    <n v="0"/>
    <n v="0"/>
    <n v="0"/>
  </r>
  <r>
    <s v="Rezorty"/>
    <s v="Ústecký kraj"/>
    <n v="47325011"/>
    <x v="115"/>
    <s v="Ústav archeologické památkové péče severozápadních Čech, v. v. i."/>
    <n v="191961329"/>
    <s v="C"/>
    <s v="Přínos k poznání"/>
    <s v="Blažek, Jan"/>
    <s v="Líšťany (okr. Louny) -Depot hřiven a výrobků."/>
    <x v="2"/>
    <s v="6.1 History and Archaeology"/>
    <s v="Archaeology"/>
    <x v="0"/>
    <x v="1"/>
    <n v="0"/>
    <n v="0"/>
    <n v="1"/>
    <n v="0"/>
    <n v="0"/>
    <n v="0"/>
  </r>
  <r>
    <s v="Rezorty"/>
    <s v="Ústecký kraj"/>
    <n v="47325011"/>
    <x v="115"/>
    <s v="Ústav archeologické památkové péče severozápadních Čech, v. v. i."/>
    <n v="191874743"/>
    <s v="B"/>
    <s v="Společenská relevance"/>
    <s v="Černá, Eva"/>
    <s v="Středověké sklárny v severozápadních Čechách.  Přínos archeologie k dějinám českého sklářství."/>
    <x v="2"/>
    <n v="60100"/>
    <n v="60102"/>
    <x v="1"/>
    <x v="0"/>
    <n v="0"/>
    <n v="1"/>
    <n v="0"/>
    <n v="0"/>
    <n v="0"/>
    <n v="0"/>
  </r>
  <r>
    <s v="AV ČR"/>
    <s v="AV ČR"/>
    <n v="68081766"/>
    <x v="116"/>
    <s v="Ústav biologie obratlovců AV ČR, v. v. i."/>
    <n v="191978959"/>
    <s v="J"/>
    <s v="Společenská relevance"/>
    <s v="Kutal, M.;Belotti, E.;Volfová, J.;Mináriková, T.;Bufka, L.;Poledník, L.;Krojerová, Jarmila;Bojda, M.;Váňa, M.;Kutalová, L.;Beneš, J.;Flousek, J.;Tomášek, V.;Kafka, P.;Poledníková, K.;Pospíšková, J.;Dekař, P.;Machciník, B.;Koubek, Petr;Duľa, M."/>
    <s v="Výskyt velkých šelem – rysa ostrovida (Lynx lynx), vlka obecného (Canis lupus) a medvěda hnědého (Ursus arctos) – a kočky divoké (Felis silvestris)nv České republice a na západním Slovensku v letech 2012–2016 (Carnivora)"/>
    <x v="1"/>
    <s v="1.6 Biological sciences"/>
    <s v="Ecology"/>
    <x v="0"/>
    <x v="1"/>
    <n v="0"/>
    <n v="0"/>
    <n v="1"/>
    <n v="0"/>
    <n v="0"/>
    <n v="0"/>
  </r>
  <r>
    <s v="AV ČR"/>
    <s v="AV ČR"/>
    <n v="68081766"/>
    <x v="116"/>
    <s v="Ústav biologie obratlovců AV ČR, v. v. i."/>
    <n v="191867568"/>
    <s v="V"/>
    <s v="Společenská relevance"/>
    <s v="Adámek, Zdeněk"/>
    <s v="Posouzení vlivu záměru NJZ EDU na zájmy chráněné zákonem č. 99/2004 Sb. v rybářských revírech Jihlava 5B-C, 6 a 7-8"/>
    <x v="0"/>
    <n v="40100"/>
    <n v="40103"/>
    <x v="1"/>
    <x v="1"/>
    <n v="0"/>
    <n v="0"/>
    <n v="1"/>
    <n v="0"/>
    <n v="0"/>
    <n v="0"/>
  </r>
  <r>
    <s v="AV ČR"/>
    <s v="AV ČR"/>
    <n v="68378033"/>
    <x v="117"/>
    <s v="Ústav dějin umění AV ČR, v. v. i."/>
    <n v="191866956"/>
    <s v="B"/>
    <s v="Přínos k poznání"/>
    <s v="Švácha, Rostislav;Steckerová, A.;Winter, Tomáš;Pech, M.;Lahoda, Vojtěch;Kubeš, J.;Prchal, V.;Španihelová, M.;Gremlicová, D.;Němečková, E.;Lomíček, J.;Swierczeková, L."/>
    <s v="StArt. Sport as a Symbol in the Fine Arts"/>
    <x v="2"/>
    <s v="6.4 Arts (arts, history of arts, performing arts, music)"/>
    <s v="Arts, Art history"/>
    <x v="0"/>
    <x v="5"/>
    <n v="1"/>
    <n v="0"/>
    <n v="0"/>
    <n v="0"/>
    <n v="0"/>
    <n v="0"/>
  </r>
  <r>
    <s v="AV ČR"/>
    <s v="AV ČR"/>
    <n v="68378033"/>
    <x v="117"/>
    <s v="Ústav dějin umění AV ČR, v. v. i."/>
    <n v="191866984"/>
    <s v="B"/>
    <s v="Přínos k poznání"/>
    <s v="Mádl, Martin;Heisslerová, Radka;Šeferisová Loudová, Michaela;Vácha, Štěpán;Babická, L.;Klinerová, A.;Rosenbergová, S.;Vondráčková, M.;Macurová, Z."/>
    <s v="Benediktini. Barokní nástěnná malba v českých zemích. 2 sv"/>
    <x v="2"/>
    <s v="6.4 Arts (arts, history of arts, performing arts, music)"/>
    <s v="Arts, Art history"/>
    <x v="0"/>
    <x v="5"/>
    <n v="1"/>
    <n v="0"/>
    <n v="0"/>
    <n v="0"/>
    <n v="0"/>
    <n v="0"/>
  </r>
  <r>
    <s v="AV ČR"/>
    <s v="AV ČR"/>
    <n v="68378033"/>
    <x v="117"/>
    <s v="Ústav dějin umění AV ČR, v. v. i."/>
    <n v="191966578"/>
    <s v="B"/>
    <s v="Přínos k poznání"/>
    <s v="Prix, Dalibor;Beran, L.;Bureš, M.;Čižinská, H.;Dáňová, H.;Dragoun, Z.;Hilmera, J.;Hnídková, Vendula;Hůrková, Ludmila;Janková, Y.;Kašpar, V.;Kostka, M.;Kuchařík, M.;Mádl, Martin;Maták, M.;Mazač, V.;Mezihoráková, Klára;Pařez, J.;Pařík, A.;Petrasová, Taťána;"/>
    <s v="Umělecké památky Prahy. Velká Praha. M - Ž. 2 sv"/>
    <x v="2"/>
    <s v="6.4 Arts (arts, history of arts, performing arts, music)"/>
    <s v="Arts, Art history"/>
    <x v="0"/>
    <x v="5"/>
    <n v="1"/>
    <n v="0"/>
    <n v="0"/>
    <n v="0"/>
    <n v="0"/>
    <n v="0"/>
  </r>
  <r>
    <s v="AV ČR"/>
    <s v="AV ČR"/>
    <n v="68378033"/>
    <x v="117"/>
    <s v="Ústav dějin umění AV ČR, v. v. i."/>
    <n v="191866946"/>
    <s v="B"/>
    <s v="Přínos k poznání"/>
    <s v="Bydžovská, Lenka;Srp, K."/>
    <s v="Krása bude křečovitá. Surrealismus v Československu 1933-1939"/>
    <x v="2"/>
    <s v="6.4 Arts (arts, history of arts, performing arts, music)"/>
    <s v="Arts, Art history"/>
    <x v="0"/>
    <x v="0"/>
    <n v="0"/>
    <n v="1"/>
    <n v="0"/>
    <n v="0"/>
    <n v="0"/>
    <n v="0"/>
  </r>
  <r>
    <s v="AV ČR"/>
    <s v="AV ČR"/>
    <n v="68378033"/>
    <x v="117"/>
    <s v="Ústav dějin umění AV ČR, v. v. i."/>
    <n v="191866999"/>
    <s v="B"/>
    <s v="Přínos k poznání"/>
    <s v="Slavíček, L.;Bregantová, Polana;Horová, Anděla;Platovská, Marie"/>
    <s v="Slovník historiků umění, výtvarných kritiků, teoretiků a publicistů v českých zemích a jejich spolupracovníků z příbuzných oborů (asi 1800-2008). 2 sv"/>
    <x v="2"/>
    <s v="6.4 Arts (arts, history of arts, performing arts, music)"/>
    <s v="Arts, Art history"/>
    <x v="0"/>
    <x v="0"/>
    <n v="0"/>
    <n v="1"/>
    <n v="0"/>
    <n v="0"/>
    <n v="0"/>
    <n v="0"/>
  </r>
  <r>
    <s v="AV ČR"/>
    <s v="AV ČR"/>
    <n v="68378033"/>
    <x v="117"/>
    <s v="Ústav dějin umění AV ČR, v. v. i."/>
    <n v="191867004"/>
    <s v="B"/>
    <s v="Přínos k poznání"/>
    <s v="Svobodová, Markéta"/>
    <s v="Bauhaus a Československo 1919-1938. Studenti, koncepty, kontakty / The Bauhaus and Czechoslovakia 1919-1938. Students, Concepts, Contacts"/>
    <x v="2"/>
    <s v="6.4 Arts (arts, history of arts, performing arts, music)"/>
    <s v="Arts, Art history"/>
    <x v="0"/>
    <x v="0"/>
    <n v="0"/>
    <n v="1"/>
    <n v="0"/>
    <n v="0"/>
    <n v="0"/>
    <n v="0"/>
  </r>
  <r>
    <s v="AV ČR"/>
    <s v="AV ČR"/>
    <n v="68378033"/>
    <x v="117"/>
    <s v="Ústav dějin umění AV ČR, v. v. i."/>
    <n v="191966587"/>
    <s v="B"/>
    <s v="Přínos k poznání"/>
    <s v="Vácha, Štěpán;Heisslerová, Radka"/>
    <s v="Ve stínu Karla Škréty. Pražští malíři v letech 1635–1680. Antonín Stevens, Jan Bedřich Hess, Matěj Zimprecht"/>
    <x v="2"/>
    <s v="6.4 Arts (arts, history of arts, performing arts, music)"/>
    <s v="Arts, Art history"/>
    <x v="0"/>
    <x v="0"/>
    <n v="0"/>
    <n v="1"/>
    <n v="0"/>
    <n v="0"/>
    <n v="0"/>
    <n v="0"/>
  </r>
  <r>
    <s v="AV ČR"/>
    <s v="AV ČR"/>
    <n v="68378033"/>
    <x v="117"/>
    <s v="Ústav dějin umění AV ČR, v. v. i."/>
    <n v="191979441"/>
    <s v="O"/>
    <s v="Přínos k poznání"/>
    <s v="Nešlehová, Mahulena"/>
    <s v="Vlastislav Hofman (1884-1964). Pocta invenci. Nové pohledy, nová zjištění / A Tribute to Invention. New Perspectives, New Discoveries"/>
    <x v="2"/>
    <s v="6.4 Arts (arts, history of arts, performing arts, music)"/>
    <s v="Arts, Art history"/>
    <x v="0"/>
    <x v="0"/>
    <n v="0"/>
    <n v="1"/>
    <n v="0"/>
    <n v="0"/>
    <n v="0"/>
    <n v="0"/>
  </r>
  <r>
    <s v="AV ČR"/>
    <s v="AV ČR"/>
    <n v="68378033"/>
    <x v="117"/>
    <s v="Ústav dějin umění AV ČR, v. v. i."/>
    <n v="192035841"/>
    <s v="B"/>
    <s v="Přínos k poznání"/>
    <s v="Uhlíková, Kristina;Jelínková Homolová, Dita;Císařová, Jitka;Uhlík, Jan"/>
    <s v="Šlechtická sídla ve stínu prezidentských dekretů"/>
    <x v="2"/>
    <s v="6.4 Arts (arts, history of arts, performing arts, music)"/>
    <s v="Arts, Art history"/>
    <x v="0"/>
    <x v="0"/>
    <n v="0"/>
    <n v="1"/>
    <n v="0"/>
    <n v="0"/>
    <n v="0"/>
    <n v="0"/>
  </r>
  <r>
    <s v="AV ČR"/>
    <s v="AV ČR"/>
    <n v="68378033"/>
    <x v="117"/>
    <s v="Ústav dějin umění AV ČR, v. v. i."/>
    <n v="191866960"/>
    <s v="E"/>
    <s v="Přínos k poznání"/>
    <s v="Benešovská, Klára;Čermák, Václav;Kubínová, Kateřina;Slavický, Tomáš"/>
    <s v="Slovanský klášter Karla IV. Zbožnost, umění, vzdělanost"/>
    <x v="2"/>
    <s v="6.4 Arts (arts, history of arts, performing arts, music)"/>
    <s v="Arts, Art history"/>
    <x v="0"/>
    <x v="1"/>
    <n v="0"/>
    <n v="0"/>
    <n v="1"/>
    <n v="0"/>
    <n v="0"/>
    <n v="0"/>
  </r>
  <r>
    <s v="AV ČR"/>
    <s v="AV ČR"/>
    <n v="68378033"/>
    <x v="117"/>
    <s v="Ústav dějin umění AV ČR, v. v. i."/>
    <n v="191866985"/>
    <s v="B"/>
    <s v="Přínos k poznání"/>
    <s v="Machalíková, Pavla;Winter, Tomáš;Dobiáš, Dalibor;Fedrová, Stanislava;Kordík, Pavel"/>
    <s v="Nespatříte hada / Not a Single Snake in Sight. Josef Čapek – František Hrubín – Jan Skácel – Miloslav Kabeláč"/>
    <x v="2"/>
    <s v="6.4 Arts (arts, history of arts, performing arts, music)"/>
    <s v="Arts, Art history"/>
    <x v="0"/>
    <x v="1"/>
    <n v="0"/>
    <n v="0"/>
    <n v="1"/>
    <n v="0"/>
    <n v="0"/>
    <n v="0"/>
  </r>
  <r>
    <s v="AV ČR"/>
    <s v="AV ČR"/>
    <n v="68378033"/>
    <x v="117"/>
    <s v="Ústav dějin umění AV ČR, v. v. i."/>
    <n v="191966586"/>
    <s v="A"/>
    <s v="Společenská relevance"/>
    <s v="Purš, Ivo;Bohdan, Vlado;Dobalová, Sylva"/>
    <s v="Štuková výzdoba letohrádku Hvězda – interaktivní průvodce"/>
    <x v="2"/>
    <s v="6.4 Arts (arts, history of arts, performing arts, music)"/>
    <s v="Arts, Art history"/>
    <x v="0"/>
    <x v="1"/>
    <n v="0"/>
    <n v="0"/>
    <n v="1"/>
    <n v="0"/>
    <n v="0"/>
    <n v="0"/>
  </r>
  <r>
    <s v="AV ČR"/>
    <s v="AV ČR"/>
    <n v="68378033"/>
    <x v="117"/>
    <s v="Ústav dějin umění AV ČR, v. v. i."/>
    <n v="191979457"/>
    <s v="B"/>
    <s v="Přínos k poznání"/>
    <s v="Winter, Tomáš;Machalíková, Pavla;Fedrová, Stanislava;Jordan, H."/>
    <s v="Cirkus pictus – zázračná krása a ubohá existence. Výtvarné umění a literatura 1800–1950"/>
    <x v="2"/>
    <s v="6.4 Arts (arts, history of arts, performing arts, music)"/>
    <s v="Arts, Art history"/>
    <x v="0"/>
    <x v="1"/>
    <n v="0"/>
    <n v="0"/>
    <n v="1"/>
    <n v="0"/>
    <n v="0"/>
    <n v="0"/>
  </r>
  <r>
    <s v="AV ČR"/>
    <s v="AV ČR"/>
    <n v="68378033"/>
    <x v="117"/>
    <s v="Ústav dějin umění AV ČR, v. v. i."/>
    <n v="191979488"/>
    <s v="B"/>
    <s v="Přínos k poznání"/>
    <s v="Marešová, Jana;Mareš, F.;Sedláček, J."/>
    <s v="Soupis památek historických a uměleckých v politickém okresu českokrumlovském. Díl II: Město Český Krumlov. Sv. 1-3. Edice nedokončeného rukopisu / Inventar der Historischen Bau- und Kunstdenkmäler im politischen Bezirk Böhmisch Krumau. Teil II: Stadt Böh"/>
    <x v="2"/>
    <s v="6.4 Arts (arts, history of arts, performing arts, music)"/>
    <s v="Arts, Art history"/>
    <x v="0"/>
    <x v="1"/>
    <n v="0"/>
    <n v="0"/>
    <n v="1"/>
    <n v="0"/>
    <n v="0"/>
    <n v="0"/>
  </r>
  <r>
    <s v="AV ČR"/>
    <s v="AV ČR"/>
    <n v="68378033"/>
    <x v="117"/>
    <s v="Ústav dějin umění AV ČR, v. v. i."/>
    <n v="192035843"/>
    <s v="J"/>
    <s v="Přínos k poznání"/>
    <s v="Krummholz, Martin"/>
    <s v="František Palacký im Prager Pantheon und auf dem Platz"/>
    <x v="2"/>
    <s v="6.4 Arts (arts, history of arts, performing arts, music)"/>
    <s v="Arts, Art history"/>
    <x v="0"/>
    <x v="1"/>
    <n v="0"/>
    <n v="0"/>
    <n v="1"/>
    <n v="0"/>
    <n v="0"/>
    <n v="0"/>
  </r>
  <r>
    <s v="AV ČR"/>
    <s v="AV ČR"/>
    <n v="68378033"/>
    <x v="117"/>
    <s v="Ústav dějin umění AV ČR, v. v. i."/>
    <n v="192035850"/>
    <s v="N"/>
    <s v="Společenská relevance"/>
    <s v="Mašterová, Katarína;Kubištová, Mariana;Havlík, Adam"/>
    <s v="Praha roku 1945 na fotografiích Josefa Sudka"/>
    <x v="2"/>
    <s v="6.4 Arts (arts, history of arts, performing arts, music)"/>
    <s v="Arts, Art history"/>
    <x v="0"/>
    <x v="1"/>
    <n v="0"/>
    <n v="0"/>
    <n v="1"/>
    <n v="0"/>
    <n v="0"/>
    <n v="0"/>
  </r>
  <r>
    <s v="AV ČR"/>
    <s v="AV ČR"/>
    <n v="68378033"/>
    <x v="117"/>
    <s v="Ústav dějin umění AV ČR, v. v. i."/>
    <n v="191866945"/>
    <s v="J"/>
    <s v="Přínos k poznání"/>
    <s v="Uhlíková, Kristina"/>
    <s v="Spor o konfiskáty"/>
    <x v="2"/>
    <s v="6.4 Arts (arts, history of arts, performing arts, music)"/>
    <s v="Arts, Art history"/>
    <x v="0"/>
    <x v="2"/>
    <n v="0"/>
    <n v="0"/>
    <n v="0"/>
    <n v="1"/>
    <n v="0"/>
    <n v="0"/>
  </r>
  <r>
    <s v="AV ČR"/>
    <s v="AV ČR"/>
    <n v="68378033"/>
    <x v="117"/>
    <s v="Ústav dějin umění AV ČR, v. v. i."/>
    <n v="191979445"/>
    <s v="O"/>
    <s v="Společenská relevance"/>
    <s v="Kratochvíl, Petr;Merta, D.;Hečková, M.;Melková, P.;Hepp, J.;Vrabelová, R.;Kurtis, G."/>
    <s v="Veřejný prostor CZ. Krajina města / Public Space CZ. Urban Landscape"/>
    <x v="2"/>
    <s v="6.4 Arts (arts, history of arts, performing arts, music)"/>
    <s v="Architectural design"/>
    <x v="0"/>
    <x v="2"/>
    <n v="0"/>
    <n v="0"/>
    <n v="0"/>
    <n v="1"/>
    <n v="0"/>
    <n v="0"/>
  </r>
  <r>
    <s v="AV ČR"/>
    <s v="AV ČR"/>
    <n v="68378033"/>
    <x v="117"/>
    <s v="Ústav dějin umění AV ČR, v. v. i."/>
    <n v="191979431"/>
    <s v="M"/>
    <s v="Přínos k poznání"/>
    <s v="Trnková, Petra;Pluhařová-Grigiene, E.;Zietkiewicz, M."/>
    <s v="Shaping Identities / Challenging Borders. Photographic histories in Central and Eastern Europe"/>
    <x v="2"/>
    <s v="6.4 Arts (arts, history of arts, performing arts, music)"/>
    <s v="Arts, Art history"/>
    <x v="0"/>
    <x v="3"/>
    <n v="0"/>
    <n v="0"/>
    <n v="0"/>
    <n v="0"/>
    <n v="1"/>
    <n v="0"/>
  </r>
  <r>
    <s v="AV ČR"/>
    <s v="AV ČR"/>
    <n v="68378033"/>
    <x v="117"/>
    <s v="Ústav dějin umění AV ČR, v. v. i."/>
    <n v="191979462"/>
    <s v="M"/>
    <s v="Přínos k poznání"/>
    <s v="Karner, H.;Mádl, Martin"/>
    <s v="Die barocken Pfarrkirchen und ihre Dekoration. Ein neues Feld der Forschung / Baroque Parish Churches and Their Decoration. A New Field of Research"/>
    <x v="2"/>
    <s v="6.4 Arts (arts, history of arts, performing arts, music)"/>
    <s v="Arts, Art history"/>
    <x v="0"/>
    <x v="3"/>
    <n v="0"/>
    <n v="0"/>
    <n v="0"/>
    <n v="0"/>
    <n v="1"/>
    <n v="0"/>
  </r>
  <r>
    <s v="AV ČR"/>
    <s v="AV ČR"/>
    <n v="68378033"/>
    <x v="117"/>
    <s v="Ústav dějin umění AV ČR, v. v. i."/>
    <n v="191830404"/>
    <s v="N"/>
    <s v="Společenská relevance"/>
    <s v="Cíglerová, Tereza;Doležalová, Kateřina;Šíblová, Markéta;Trnková, Petra"/>
    <s v="Péče o fotografie a kresby: inspirace pro sbírky menšího rozsahu"/>
    <x v="2"/>
    <n v="60400"/>
    <n v="60401"/>
    <x v="1"/>
    <x v="3"/>
    <n v="0"/>
    <n v="0"/>
    <n v="0"/>
    <n v="0"/>
    <n v="1"/>
    <n v="0"/>
  </r>
  <r>
    <s v="AV ČR"/>
    <s v="AV ČR"/>
    <n v="68378033"/>
    <x v="117"/>
    <s v="Ústav dějin umění AV ČR, v. v. i."/>
    <n v="191866991"/>
    <s v="O"/>
    <s v="Společenská relevance"/>
    <s v="Roháček, Jiří;Uhlíková, Kristina"/>
    <s v="Věda minulosti dnes. Statě k edičnímu zpřístupňování starších nepublikovaných odborných textů"/>
    <x v="2"/>
    <n v="60400"/>
    <n v="60401"/>
    <x v="1"/>
    <x v="1"/>
    <n v="0"/>
    <n v="0"/>
    <n v="1"/>
    <n v="0"/>
    <n v="0"/>
    <n v="0"/>
  </r>
  <r>
    <s v="AV ČR"/>
    <s v="AV ČR"/>
    <n v="61389030"/>
    <x v="118"/>
    <s v="Ústav experimentální botaniky AV ČR, v. v. i."/>
    <n v="191870969"/>
    <s v="C"/>
    <s v="Přínos k poznání"/>
    <s v="Vrána, Jan;Cápal, Petr;Čihalíková, Jarmila;Kubaláková, Marie;Doležel, Jaroslav"/>
    <s v="Flow Sorting Plant Chromosomes"/>
    <x v="1"/>
    <s v="1.6 Biological sciences"/>
    <s v="Genetics and heredity (medical genetics to be 3)"/>
    <x v="0"/>
    <x v="0"/>
    <n v="0"/>
    <n v="1"/>
    <n v="0"/>
    <n v="0"/>
    <n v="0"/>
    <n v="0"/>
  </r>
  <r>
    <s v="AV ČR"/>
    <s v="AV ČR"/>
    <n v="61389030"/>
    <x v="118"/>
    <s v="Ústav experimentální botaniky AV ČR, v. v. i."/>
    <n v="191964298"/>
    <s v="C"/>
    <s v="Přínos k poznání"/>
    <s v="Fíla, Jan;Záveská Drábková, Lenka;Gibalová, Antónia;Honys, David"/>
    <s v="When simple meets complex: Pollen and the -omics"/>
    <x v="1"/>
    <s v="1.6 Biological sciences"/>
    <s v="Plant sciences, botany"/>
    <x v="0"/>
    <x v="0"/>
    <n v="0"/>
    <n v="1"/>
    <n v="0"/>
    <n v="0"/>
    <n v="0"/>
    <n v="0"/>
  </r>
  <r>
    <s v="AV ČR"/>
    <s v="AV ČR"/>
    <n v="61389030"/>
    <x v="118"/>
    <s v="Ústav experimentální botaniky AV ČR, v. v. i."/>
    <n v="191964303"/>
    <s v="C"/>
    <s v="Přínos k poznání"/>
    <s v="Novák, Ondřej;Antoniadi, I.;Ljung, K."/>
    <s v="High-Resolution Cell-Type Specific Analysis of Cytokinins in Sorted Root Cell Populations of Arabidopsis thaliana"/>
    <x v="1"/>
    <s v="1.6 Biological sciences"/>
    <s v="Plant sciences, botany"/>
    <x v="0"/>
    <x v="0"/>
    <n v="0"/>
    <n v="1"/>
    <n v="0"/>
    <n v="0"/>
    <n v="0"/>
    <n v="0"/>
  </r>
  <r>
    <s v="AV ČR"/>
    <s v="AV ČR"/>
    <n v="61389030"/>
    <x v="118"/>
    <s v="Ústav experimentální botaniky AV ČR, v. v. i."/>
    <n v="191975496"/>
    <s v="C"/>
    <s v="Přínos k poznání"/>
    <s v="Steuernagel, B.;Vrána, Jan;Karafiátová, Miroslava;Wulff, B. B. H.;Doležel, Jaroslav"/>
    <s v="Rapid gene isolation using MutChromSeq"/>
    <x v="1"/>
    <s v="1.6 Biological sciences"/>
    <s v="Genetics and heredity (medical genetics to be 3)"/>
    <x v="0"/>
    <x v="0"/>
    <n v="0"/>
    <n v="1"/>
    <n v="0"/>
    <n v="0"/>
    <n v="0"/>
    <n v="0"/>
  </r>
  <r>
    <s v="AV ČR"/>
    <s v="AV ČR"/>
    <n v="61389030"/>
    <x v="118"/>
    <s v="Ústav experimentální botaniky AV ČR, v. v. i."/>
    <n v="191870892"/>
    <s v="C"/>
    <s v="Přínos k poznání"/>
    <s v="Petrovská, Beáta;Šebela, M.;Doležel, Jaroslav"/>
    <s v="Discovering the World of Plant Nuclear Proteins (Chapter 2)"/>
    <x v="1"/>
    <s v="1.6 Biological sciences"/>
    <s v="Biochemistry and molecular biology"/>
    <x v="0"/>
    <x v="1"/>
    <n v="0"/>
    <n v="0"/>
    <n v="1"/>
    <n v="0"/>
    <n v="0"/>
    <n v="0"/>
  </r>
  <r>
    <s v="AV ČR"/>
    <s v="AV ČR"/>
    <n v="61389030"/>
    <x v="118"/>
    <s v="Ústav experimentální botaniky AV ČR, v. v. i."/>
    <n v="191975499"/>
    <s v="P"/>
    <s v="Společenská relevance"/>
    <s v="Havlíček, Libor;Šturc, Antonín;Kryštof, Vladimír;Jorda, Radek;Pospíšil, Tomáš;Zahler, S.;Vollmar, A.;Strnad, Miroslav"/>
    <s v="5-Substituované 7-[4-(2-pyridyl)fenylmethylamino]-3-isopropylpyrazolo[4,3-d]pyrimidiny, jejich použití jako léčiva, a farmaceutické přípravky"/>
    <x v="1"/>
    <s v="1.6 Biological sciences"/>
    <s v="Biochemistry and molecular biology"/>
    <x v="0"/>
    <x v="1"/>
    <n v="0"/>
    <n v="0"/>
    <n v="1"/>
    <n v="0"/>
    <n v="0"/>
    <n v="0"/>
  </r>
  <r>
    <s v="AV ČR"/>
    <s v="AV ČR"/>
    <n v="61389030"/>
    <x v="118"/>
    <s v="Ústav experimentální botaniky AV ČR, v. v. i."/>
    <n v="191870971"/>
    <s v="P"/>
    <s v="Společenská relevance"/>
    <s v="Szüčová, Lucie;Zatloukal, Marek;Spíchal, Lukáš;Fröhlich, L.;Doležal, Karel;Strnad, Miroslav;Massino, F. J."/>
    <s v="6, 9-DISUBSTITUTED PURINE DERIVATIVES FOR COSMETIC USE"/>
    <x v="1"/>
    <n v="10600"/>
    <n v="10608"/>
    <x v="1"/>
    <x v="5"/>
    <n v="1"/>
    <n v="0"/>
    <n v="0"/>
    <n v="0"/>
    <n v="0"/>
    <n v="0"/>
  </r>
  <r>
    <s v="AV ČR"/>
    <s v="AV ČR"/>
    <n v="68378041"/>
    <x v="119"/>
    <s v="Ústav experimentální medicíny AV ČR, v. v. i."/>
    <n v="191979546"/>
    <s v="F"/>
    <s v="Společenská relevance"/>
    <s v="Petrenko, Yuriy;Syková, Eva;Čejková, Jitka;Vacková, Irena;Groh, Tomáš"/>
    <s v="Prostředek pro uchování, transport a aplikaci kmenových buněk"/>
    <x v="5"/>
    <s v="3.4 Medical biotechnology"/>
    <s v="-"/>
    <x v="0"/>
    <x v="1"/>
    <n v="0"/>
    <n v="0"/>
    <n v="1"/>
    <n v="0"/>
    <n v="0"/>
    <n v="0"/>
  </r>
  <r>
    <s v="AV ČR"/>
    <s v="AV ČR"/>
    <n v="68378041"/>
    <x v="119"/>
    <s v="Ústav experimentální medicíny AV ČR, v. v. i."/>
    <n v="191979621"/>
    <s v="F"/>
    <s v="Společenská relevance"/>
    <s v="Churpita, Olexandr;Dejneka, Alexandr;Kubinová, Šárka"/>
    <s v="Zdroj nízkoteplotního plazmatu, zejména pro generaci plazmatu při využití v medicínských bioaplikacích"/>
    <x v="5"/>
    <s v="3.4 Medical biotechnology"/>
    <s v="-"/>
    <x v="0"/>
    <x v="1"/>
    <n v="0"/>
    <n v="0"/>
    <n v="1"/>
    <n v="0"/>
    <n v="0"/>
    <n v="0"/>
  </r>
  <r>
    <s v="AV ČR"/>
    <s v="AV ČR"/>
    <n v="68378041"/>
    <x v="119"/>
    <s v="Ústav experimentální medicíny AV ČR, v. v. i."/>
    <n v="191866840"/>
    <s v="P"/>
    <s v="Společenská relevance"/>
    <s v="Churpita, Olexandr;Dejneka, Alexandr;Zablotskyy, Vitaliy A.;Syková, Eva;Kubinová, Šárka"/>
    <s v="Zdroj nízkoteplotního plazmatu s možností kontaktní i bezkontaktní aplikace a způsob výroby sendvičové struktury pro tento zdroj"/>
    <x v="1"/>
    <n v="10300"/>
    <n v="10305"/>
    <x v="1"/>
    <x v="1"/>
    <n v="0"/>
    <n v="0"/>
    <n v="1"/>
    <n v="0"/>
    <n v="0"/>
    <n v="0"/>
  </r>
  <r>
    <s v="AV ČR"/>
    <s v="AV ČR"/>
    <n v="67985882"/>
    <x v="120"/>
    <s v="Ústav fotoniky a elektroniky AV ČR, v. v. i."/>
    <n v="191965572"/>
    <s v="P"/>
    <s v="Společenská relevance"/>
    <s v="Lísalová, Hana;Brynda, Eduard;Víšová, Ivana;Houska, Milan;Surman, František;Mrkvová, Kateřina;Chadtová Song, Xue;Homola, Jiří"/>
    <s v="Způsob přípravy povrchu substrátu obsahujícího karboxybetainové funkční skupiny"/>
    <x v="1"/>
    <s v="1.4 Chemical sciences"/>
    <s v="Polymer science"/>
    <x v="0"/>
    <x v="3"/>
    <n v="0"/>
    <n v="0"/>
    <n v="0"/>
    <n v="0"/>
    <n v="1"/>
    <n v="0"/>
  </r>
  <r>
    <s v="AV ČR"/>
    <s v="AV ČR"/>
    <n v="67985882"/>
    <x v="120"/>
    <s v="Ústav fotoniky a elektroniky AV ČR, v. v. i."/>
    <n v="191869518"/>
    <s v="P"/>
    <s v="Společenská relevance"/>
    <s v="Rodriguez-Emmenegger, Cesar;Surman, František;Brynda, Eduard;Riedel, Tomáš;Houska, Milan;Lísalová, Hana;Homola, Jiří"/>
    <s v="Polymerní kartáče odolné proti depozici složek biologických médií, způsob jejich přípravy a jejich použití"/>
    <x v="1"/>
    <n v="10300"/>
    <n v="10300"/>
    <x v="1"/>
    <x v="1"/>
    <n v="0"/>
    <n v="0"/>
    <n v="1"/>
    <n v="0"/>
    <n v="0"/>
    <n v="0"/>
  </r>
  <r>
    <s v="AV ČR"/>
    <s v="AV ČR"/>
    <n v="67985882"/>
    <x v="120"/>
    <s v="Ústav fotoniky a elektroniky AV ČR, v. v. i."/>
    <n v="191869555"/>
    <s v="P"/>
    <s v="Společenská relevance"/>
    <s v="Peterka, Pavel;Koška, Pavel;Podrazký, Ondřej;Matějec, Vlastimil;Kašík, Ivan"/>
    <s v="Zesilovací modul, způsob jeho výroby a pláštěm čerpané optické zařízení jej obsahující"/>
    <x v="3"/>
    <n v="20200"/>
    <n v="20201"/>
    <x v="1"/>
    <x v="0"/>
    <n v="0"/>
    <n v="1"/>
    <n v="0"/>
    <n v="0"/>
    <n v="0"/>
    <n v="0"/>
  </r>
  <r>
    <s v="AV ČR"/>
    <s v="AV ČR"/>
    <n v="61388955"/>
    <x v="121"/>
    <s v="Ústav fyzikální chemie J. Heyrovského AV ČR, v. v. i."/>
    <n v="191972403"/>
    <s v="C"/>
    <s v="Přínos k poznání"/>
    <s v="Španěl, Patrik;Smith, D."/>
    <s v="Selected Ion Flow Tube (SIFT) Applications in Mass Spectrometry"/>
    <x v="1"/>
    <s v="1.4 Chemical sciences"/>
    <s v="Analytical chemistry"/>
    <x v="0"/>
    <x v="0"/>
    <n v="0"/>
    <n v="1"/>
    <n v="0"/>
    <n v="0"/>
    <n v="0"/>
    <n v="0"/>
  </r>
  <r>
    <s v="AV ČR"/>
    <s v="AV ČR"/>
    <n v="61388955"/>
    <x v="121"/>
    <s v="Ústav fyzikální chemie J. Heyrovského AV ČR, v. v. i."/>
    <n v="191963399"/>
    <s v="J"/>
    <s v="Přínos k poznání"/>
    <s v="Supiňková, Taťána;Jirka, Ivan;Drahokoupil, Jan;Langmaier, Jan;Fíla, V.;Brabec, Libor;Kočiřík, Milan"/>
    <s v="REMOVAL OF DIQUATERNARY AMMONIUM CATIONS FROM AS-SYNTHESIZED SSZ-16 ZEOLITE"/>
    <x v="1"/>
    <s v="1.4 Chemical sciences"/>
    <s v="Physical chemistry"/>
    <x v="0"/>
    <x v="2"/>
    <n v="0"/>
    <n v="0"/>
    <n v="0"/>
    <n v="1"/>
    <n v="0"/>
    <n v="0"/>
  </r>
  <r>
    <s v="AV ČR"/>
    <s v="AV ČR"/>
    <n v="61388955"/>
    <x v="121"/>
    <s v="Ústav fyzikální chemie J. Heyrovského AV ČR, v. v. i."/>
    <n v="191872978"/>
    <s v="F"/>
    <s v="Společenská relevance"/>
    <s v="Peterka, F.;Prudil, J.;Šubrt, Jan;Jirkovský, Jaromír;Hochmannová, L."/>
    <s v="Akrylátová nátěrová hmota s fotokatalytickou funkcí"/>
    <x v="3"/>
    <n v="20500"/>
    <n v="20506"/>
    <x v="1"/>
    <x v="2"/>
    <n v="0"/>
    <n v="0"/>
    <n v="0"/>
    <n v="1"/>
    <n v="0"/>
    <n v="0"/>
  </r>
  <r>
    <s v="AV ČR"/>
    <s v="AV ČR"/>
    <n v="68378289"/>
    <x v="122"/>
    <s v="Ústav fyziky atmosféry AV ČR, v. v. i."/>
    <n v="191865119"/>
    <s v="C"/>
    <s v="Přínos k poznání"/>
    <s v="Hospodarsky, G. B.;Menietti, J. D.;Píša, David;Kurth, W. S.;Gurnett, D. A.;Persoon, A. M.;Leisner, J. S.;Averkamp, T. F."/>
    <s v="Plasma wave observations with Cassini at Saturn"/>
    <x v="1"/>
    <s v="1.3 Physical sciences"/>
    <s v="Fluids and plasma physics (including surface physics)"/>
    <x v="0"/>
    <x v="0"/>
    <n v="0"/>
    <n v="1"/>
    <n v="0"/>
    <n v="0"/>
    <n v="0"/>
    <n v="0"/>
  </r>
  <r>
    <s v="AV ČR"/>
    <s v="AV ČR"/>
    <n v="68378289"/>
    <x v="122"/>
    <s v="Ústav fyziky atmosféry AV ČR, v. v. i."/>
    <n v="191967298"/>
    <s v="C"/>
    <s v="Přínos k poznání"/>
    <s v="Burešová, Dalia;Laštovička, Jan"/>
    <s v="Differences in midlatitude ionospheric response to magnetic disturbances at northern and southern hemispheres and anomalous response during the last extreme solar minimum"/>
    <x v="1"/>
    <s v="1.5 Earth and related environmental sciences"/>
    <s v="Meteorology and atmospheric sciences"/>
    <x v="0"/>
    <x v="5"/>
    <n v="1"/>
    <n v="0"/>
    <n v="0"/>
    <n v="0"/>
    <n v="0"/>
    <n v="0"/>
  </r>
  <r>
    <s v="AV ČR"/>
    <s v="AV ČR"/>
    <n v="68378289"/>
    <x v="122"/>
    <s v="Ústav fyziky atmosféry AV ČR, v. v. i."/>
    <n v="191981307"/>
    <s v="V"/>
    <s v="Společenská relevance"/>
    <s v="Sokol, Zbyněk;Řezáčová, Daniela"/>
    <s v="NJZ EDU – distribuce kapek úletu z chladicích věží a vyhodnocení vlivů chladicích věží na tvorbu lokálních námraz"/>
    <x v="1"/>
    <s v="1.5 Earth and related environmental sciences"/>
    <s v="Meteorology and atmospheric sciences"/>
    <x v="0"/>
    <x v="1"/>
    <n v="0"/>
    <n v="0"/>
    <n v="1"/>
    <n v="0"/>
    <n v="0"/>
    <n v="0"/>
  </r>
  <r>
    <s v="AV ČR"/>
    <s v="AV ČR"/>
    <n v="68378289"/>
    <x v="122"/>
    <s v="Ústav fyziky atmosféry AV ČR, v. v. i."/>
    <n v="191967329"/>
    <s v="O"/>
    <s v="Přínos k poznání"/>
    <s v="Chum, Jaroslav;Liu, J. Y.;Cabrera, M. A."/>
    <s v="Nonlinear coseismic infrasound waves in the upper atmosphere and ionosphere"/>
    <x v="1"/>
    <s v="1.5 Earth and related environmental sciences"/>
    <s v="Meteorology and atmospheric sciences"/>
    <x v="0"/>
    <x v="2"/>
    <n v="0"/>
    <n v="0"/>
    <n v="0"/>
    <n v="1"/>
    <n v="0"/>
    <n v="0"/>
  </r>
  <r>
    <s v="AV ČR"/>
    <s v="AV ČR"/>
    <n v="68378289"/>
    <x v="122"/>
    <s v="Ústav fyziky atmosféry AV ČR, v. v. i."/>
    <n v="191865060"/>
    <s v="C"/>
    <s v="Společenská relevance"/>
    <s v="Řezáčová, Daniela;Szintai, B.;Jakubiak, B.;Yano, J.- I.;Turner, S."/>
    <s v="Verification of high resolution precipitation forecast by radar-based data"/>
    <x v="1"/>
    <n v="10500"/>
    <n v="10509"/>
    <x v="1"/>
    <x v="1"/>
    <n v="0"/>
    <n v="0"/>
    <n v="1"/>
    <n v="0"/>
    <n v="0"/>
    <n v="0"/>
  </r>
  <r>
    <s v="AV ČR"/>
    <s v="AV ČR"/>
    <n v="68378289"/>
    <x v="122"/>
    <s v="Ústav fyziky atmosféry AV ČR, v. v. i."/>
    <n v="191865133"/>
    <s v="N"/>
    <s v="Společenská relevance"/>
    <s v="Pop, Lukáš;Hanslian, David;Sokol, Zbyněk"/>
    <s v="Interaktivní mapa extrémních rychlostí větru na území ČR"/>
    <x v="1"/>
    <n v="10500"/>
    <n v="10509"/>
    <x v="1"/>
    <x v="0"/>
    <n v="0"/>
    <n v="1"/>
    <n v="0"/>
    <n v="0"/>
    <n v="0"/>
    <n v="0"/>
  </r>
  <r>
    <s v="AV ČR"/>
    <s v="AV ČR"/>
    <n v="68378289"/>
    <x v="122"/>
    <s v="Ústav fyziky atmosféry AV ČR, v. v. i."/>
    <n v="191865134"/>
    <s v="N"/>
    <s v="Společenská relevance"/>
    <s v="Hanslian, David;Pop, Lukáš;Pelikán, Emil;Eben, Kryštof;Krč, Pavel;Juruš, Pavel;Zahradníček, P."/>
    <s v="Interaktivní mapa větru a podmínek pro malé větrné elektrárny ve výšce 10 m na území ČR"/>
    <x v="1"/>
    <n v="10500"/>
    <n v="10509"/>
    <x v="1"/>
    <x v="1"/>
    <n v="0"/>
    <n v="0"/>
    <n v="1"/>
    <n v="0"/>
    <n v="0"/>
    <n v="0"/>
  </r>
  <r>
    <s v="AV ČR"/>
    <s v="AV ČR"/>
    <n v="68378289"/>
    <x v="122"/>
    <s v="Ústav fyziky atmosféry AV ČR, v. v. i."/>
    <n v="191865139"/>
    <s v="V"/>
    <s v="Společenská relevance"/>
    <s v="Sokol, Zbyněk;Řezáčová, Daniela"/>
    <s v="Studie vlivu na mikroklima a stanovení zastínění vlečkou pro NJZ v lokalitě EDU jako podklad pro dokumentaci EIA"/>
    <x v="1"/>
    <n v="10500"/>
    <n v="10509"/>
    <x v="1"/>
    <x v="1"/>
    <n v="0"/>
    <n v="0"/>
    <n v="1"/>
    <n v="0"/>
    <n v="0"/>
    <n v="0"/>
  </r>
  <r>
    <s v="AV ČR"/>
    <s v="AV ČR"/>
    <n v="68081723"/>
    <x v="123"/>
    <s v="Ústav fyziky materiálů AV ČR, v. v. i."/>
    <n v="191966184"/>
    <s v="C"/>
    <s v="Přínos k poznání"/>
    <s v="Šob, Mojmír;Šesták, Pavel;Černý, Miroslav;Řehák, Petr;Všianská, Monika;Zelený, Martin;Pavlů, Jana;Friák, Martin;Komárek, T.;Svoboda, O.;Nezval, D."/>
    <s v="QUANTUM-MECHANICAL SIMULATIONSnOF INTERFACES IN ADVANCED MATERIALS"/>
    <x v="1"/>
    <s v="1.3 Physical sciences"/>
    <s v="Condensed matter physics (including formerly solid state physics, supercond.)"/>
    <x v="0"/>
    <x v="1"/>
    <n v="0"/>
    <n v="0"/>
    <n v="1"/>
    <n v="0"/>
    <n v="0"/>
    <n v="0"/>
  </r>
  <r>
    <s v="AV ČR"/>
    <s v="AV ČR"/>
    <n v="68081723"/>
    <x v="123"/>
    <s v="Ústav fyziky materiálů AV ČR, v. v. i."/>
    <n v="191978522"/>
    <s v="C"/>
    <s v="Přínos k poznání"/>
    <s v="Watson, A.;Kroupa, Aleš;Dinsdale, A.;Vřešťál, J.;Brož, P.;Zemanová, Adéla"/>
    <s v="Computational Thermodynamics: From Experiments to Applications"/>
    <x v="3"/>
    <s v="2.3 Mechanical engineering"/>
    <s v="Thermodynamics"/>
    <x v="0"/>
    <x v="1"/>
    <n v="0"/>
    <n v="0"/>
    <n v="1"/>
    <n v="0"/>
    <n v="0"/>
    <n v="0"/>
  </r>
  <r>
    <s v="AV ČR"/>
    <s v="AV ČR"/>
    <n v="68081723"/>
    <x v="123"/>
    <s v="Ústav fyziky materiálů AV ČR, v. v. i."/>
    <n v="191867950"/>
    <s v="C"/>
    <s v="Přínos k poznání"/>
    <s v="Kroupa, Aleš;Watson, A.;Mucklejohn, S.;Ipser, H.;Dinsdale, A.;Andersson, D."/>
    <s v="Lead-Free Soldering: Environmentally Friendly Electronics"/>
    <x v="3"/>
    <s v="2.5 Materials engineering"/>
    <s v="Materials engineering"/>
    <x v="0"/>
    <x v="1"/>
    <n v="0"/>
    <n v="0"/>
    <n v="1"/>
    <n v="0"/>
    <n v="0"/>
    <n v="0"/>
  </r>
  <r>
    <s v="AV ČR"/>
    <s v="AV ČR"/>
    <n v="68081723"/>
    <x v="123"/>
    <s v="Ústav fyziky materiálů AV ČR, v. v. i."/>
    <n v="191868056"/>
    <s v="G"/>
    <s v="Společenská relevance"/>
    <s v="Pokorný, Pavel"/>
    <s v="Envoromntální komora pro únavové zkoušky prováděné za snížené a zvýšené vlhkosti"/>
    <x v="3"/>
    <n v="20500"/>
    <n v="20501"/>
    <x v="1"/>
    <x v="3"/>
    <n v="0"/>
    <n v="0"/>
    <n v="0"/>
    <n v="0"/>
    <n v="1"/>
    <n v="0"/>
  </r>
  <r>
    <s v="AV ČR"/>
    <s v="AV ČR"/>
    <n v="61389021"/>
    <x v="124"/>
    <s v="Ústav fyziky plazmatu AV ČR, v. v. i."/>
    <n v="191871104"/>
    <s v="C"/>
    <s v="Přínos k poznání"/>
    <s v="Hrabovský, Milan"/>
    <s v="Plasma Gasification of Organic Waste and Biomass, chapter 7"/>
    <x v="1"/>
    <s v="1.3 Physical sciences"/>
    <s v="Fluids and plasma physics (including surface physics)"/>
    <x v="0"/>
    <x v="5"/>
    <n v="1"/>
    <n v="0"/>
    <n v="0"/>
    <n v="0"/>
    <n v="0"/>
    <n v="0"/>
  </r>
  <r>
    <s v="AV ČR"/>
    <s v="AV ČR"/>
    <n v="61389021"/>
    <x v="124"/>
    <s v="Ústav fyziky plazmatu AV ČR, v. v. i."/>
    <n v="191975189"/>
    <s v="O"/>
    <s v="Společenská relevance"/>
    <s v="Lukeš, Petr"/>
    <s v="International Conference on Plasmas with Liquids (ICPL 2017)"/>
    <x v="1"/>
    <s v="1.3 Physical sciences"/>
    <s v="Fluids and plasma physics (including surface physics)"/>
    <x v="0"/>
    <x v="1"/>
    <n v="0"/>
    <n v="0"/>
    <n v="1"/>
    <n v="0"/>
    <n v="0"/>
    <n v="0"/>
  </r>
  <r>
    <s v="AV ČR"/>
    <s v="AV ČR"/>
    <n v="61389021"/>
    <x v="124"/>
    <s v="Ústav fyziky plazmatu AV ČR, v. v. i."/>
    <n v="191975296"/>
    <s v="O"/>
    <s v="Přínos k poznání"/>
    <s v="Hoelzl, M.;Kripner, Lukáš;Urban, Jakub;Mlynářová, Kateřina"/>
    <s v="JOREK General Meeting 2017"/>
    <x v="1"/>
    <s v="1.3 Physical sciences"/>
    <s v="Fluids and plasma physics (including surface physics)"/>
    <x v="0"/>
    <x v="1"/>
    <n v="0"/>
    <n v="0"/>
    <n v="1"/>
    <n v="0"/>
    <n v="0"/>
    <n v="0"/>
  </r>
  <r>
    <s v="AV ČR"/>
    <s v="AV ČR"/>
    <n v="61389021"/>
    <x v="124"/>
    <s v="Ústav fyziky plazmatu AV ČR, v. v. i."/>
    <n v="191876946"/>
    <s v="J"/>
    <s v="Přínos k poznání"/>
    <s v="Hlína, Michal;Mašláni, Alan;Medřický, Jan;Kotlan, Jiří;Mušálek, Radek;Hrabovský, Milan"/>
    <s v="DIAGNOSTICS OF HYBRID WATER/ARGON THERMAL PLASMA JET WITH WATER, ETHANOL AND THEIR MIXTURE INJECTION TO PLASMA"/>
    <x v="1"/>
    <s v="1.3 Physical sciences"/>
    <s v="Fluids and plasma physics (including surface physics)"/>
    <x v="0"/>
    <x v="2"/>
    <n v="0"/>
    <n v="0"/>
    <n v="0"/>
    <n v="1"/>
    <n v="0"/>
    <n v="0"/>
  </r>
  <r>
    <s v="AV ČR"/>
    <s v="AV ČR"/>
    <n v="61389021"/>
    <x v="124"/>
    <s v="Ústav fyziky plazmatu AV ČR, v. v. i."/>
    <n v="191975104"/>
    <s v="J"/>
    <s v="Společenská relevance"/>
    <s v="Pintr, Pavel;Rail, Zdeněk;Macner, David"/>
    <s v="Analýza a vývoj difuzoru slunečního záření"/>
    <x v="1"/>
    <s v="1.3 Physical sciences"/>
    <s v="Optics (including laser optics and_x000a_quantum optics)"/>
    <x v="0"/>
    <x v="3"/>
    <n v="0"/>
    <n v="0"/>
    <n v="0"/>
    <n v="0"/>
    <n v="1"/>
    <n v="0"/>
  </r>
  <r>
    <s v="AV ČR"/>
    <s v="AV ČR"/>
    <n v="61389021"/>
    <x v="124"/>
    <s v="Ústav fyziky plazmatu AV ČR, v. v. i."/>
    <n v="191975132"/>
    <s v="J"/>
    <s v="Společenská relevance"/>
    <s v="Rail, Zdeněk;Pintr, Pavel;Melich, Zbyněk;Vápenka, David"/>
    <s v="Optický návrh fotografické komory s elipsoidálním primárním zrcadlem. 1.část."/>
    <x v="1"/>
    <s v="1.3 Physical sciences"/>
    <s v="Optics (including laser optics and_x000a_quantum optics)"/>
    <x v="0"/>
    <x v="3"/>
    <n v="0"/>
    <n v="0"/>
    <n v="0"/>
    <n v="0"/>
    <n v="1"/>
    <n v="0"/>
  </r>
  <r>
    <s v="AV ČR"/>
    <s v="AV ČR"/>
    <n v="61389021"/>
    <x v="124"/>
    <s v="Ústav fyziky plazmatu AV ČR, v. v. i."/>
    <n v="191975292"/>
    <s v="J"/>
    <s v="Společenská relevance"/>
    <s v="Matoušek, Ondřej;Lédl, Vít;Psota, Pavel;Vojtíšek, Petr"/>
    <s v="Měření planparalelních optických elementů pomocí multivlnné interferometrie"/>
    <x v="1"/>
    <s v="1.3 Physical sciences"/>
    <s v="Optics (including laser optics and_x000a_quantum optics)"/>
    <x v="0"/>
    <x v="3"/>
    <n v="0"/>
    <n v="0"/>
    <n v="0"/>
    <n v="0"/>
    <n v="1"/>
    <n v="0"/>
  </r>
  <r>
    <s v="AV ČR"/>
    <s v="AV ČR"/>
    <n v="61389021"/>
    <x v="124"/>
    <s v="Ústav fyziky plazmatu AV ČR, v. v. i."/>
    <n v="191975176"/>
    <s v="J"/>
    <s v="Společenská relevance"/>
    <s v="Entler, Slavomír;Ďuran, Ivan"/>
    <s v="Kovové Hallovy senzory."/>
    <x v="3"/>
    <s v="2.3 Mechanical engineering"/>
    <s v="Nuclear related engineering; (nuclear physics to be 1.3);"/>
    <x v="0"/>
    <x v="2"/>
    <n v="0"/>
    <n v="0"/>
    <n v="0"/>
    <n v="1"/>
    <n v="0"/>
    <n v="0"/>
  </r>
  <r>
    <s v="AV ČR"/>
    <s v="AV ČR"/>
    <n v="61389021"/>
    <x v="124"/>
    <s v="Ústav fyziky plazmatu AV ČR, v. v. i."/>
    <n v="191871221"/>
    <s v="P"/>
    <s v="Společenská relevance"/>
    <s v="Kalous, P.;Lédl, Vít;Melich, Radek;Pintr, Pavel"/>
    <s v="Optický prvek"/>
    <x v="1"/>
    <n v="10300"/>
    <n v="10306"/>
    <x v="1"/>
    <x v="1"/>
    <n v="0"/>
    <n v="0"/>
    <n v="1"/>
    <n v="0"/>
    <n v="0"/>
    <n v="0"/>
  </r>
  <r>
    <s v="AV ČR"/>
    <s v="AV ČR"/>
    <n v="61389021"/>
    <x v="124"/>
    <s v="Ústav fyziky plazmatu AV ČR, v. v. i."/>
    <n v="191871236"/>
    <s v="O"/>
    <s v="Společenská relevance"/>
    <s v="Entler, Slavomír;Mlynář, Jan"/>
    <s v="Spoutání slunce"/>
    <x v="1"/>
    <n v="10300"/>
    <n v="10305"/>
    <x v="1"/>
    <x v="2"/>
    <n v="0"/>
    <n v="0"/>
    <n v="0"/>
    <n v="1"/>
    <n v="0"/>
    <n v="0"/>
  </r>
  <r>
    <s v="AV ČR"/>
    <s v="AV ČR"/>
    <n v="61389021"/>
    <x v="124"/>
    <s v="Ústav fyziky plazmatu AV ČR, v. v. i."/>
    <n v="191871264"/>
    <s v="V"/>
    <s v="Společenská relevance"/>
    <s v="Horodyská, Petra;Melich, Radek"/>
    <s v="PROBA3 Coronograph System Progress Report"/>
    <x v="1"/>
    <n v="10300"/>
    <n v="10306"/>
    <x v="1"/>
    <x v="0"/>
    <n v="0"/>
    <n v="1"/>
    <n v="0"/>
    <n v="0"/>
    <n v="0"/>
    <n v="0"/>
  </r>
  <r>
    <s v="AV ČR"/>
    <s v="AV ČR"/>
    <n v="61389021"/>
    <x v="124"/>
    <s v="Ústav fyziky plazmatu AV ČR, v. v. i."/>
    <n v="191871270"/>
    <s v="V"/>
    <s v="Společenská relevance"/>
    <s v="Lédl, Vít;Melich, Radek;Vít, Tomáš"/>
    <s v="METIS mirror M2 FS"/>
    <x v="1"/>
    <n v="10300"/>
    <n v="10306"/>
    <x v="1"/>
    <x v="1"/>
    <n v="0"/>
    <n v="0"/>
    <n v="1"/>
    <n v="0"/>
    <n v="0"/>
    <n v="0"/>
  </r>
  <r>
    <s v="AV ČR"/>
    <s v="AV ČR"/>
    <n v="68145535"/>
    <x v="125"/>
    <s v="Ústav geoniky AV ČR, v. v. i."/>
    <n v="191867336"/>
    <s v="C"/>
    <s v="Přínos k poznání"/>
    <s v="Kirchner, Karel"/>
    <s v="The Dyje Canyon-like Valley: Geomorphological Landscape of Deep Valley at the Eastern Part of the Marginal Slope of Bohemian Massif"/>
    <x v="1"/>
    <s v="1.5 Earth and related environmental sciences"/>
    <s v="Environmental sciences (social aspects to be 5.7)"/>
    <x v="0"/>
    <x v="1"/>
    <n v="0"/>
    <n v="0"/>
    <n v="1"/>
    <n v="0"/>
    <n v="0"/>
    <n v="0"/>
  </r>
  <r>
    <s v="AV ČR"/>
    <s v="AV ČR"/>
    <n v="68145535"/>
    <x v="125"/>
    <s v="Ústav geoniky AV ČR, v. v. i."/>
    <n v="191979010"/>
    <s v="B"/>
    <s v="Společenská relevance"/>
    <s v="Ptáček, Jiří;Koníček, Petr;Holečko, J.;Przeczek, A.;Waclawik, Petr;Pavelek, Z.;Macura, M.;Kajzar, Vlastimil;Kukutsch, Radovan"/>
    <s v="Rockbursts in Ostrava Karviná Coalfield"/>
    <x v="3"/>
    <s v="2.7 Environmental engineering"/>
    <s v="Mining and mineral processing"/>
    <x v="0"/>
    <x v="0"/>
    <n v="0"/>
    <n v="1"/>
    <n v="0"/>
    <n v="0"/>
    <n v="0"/>
    <n v="0"/>
  </r>
  <r>
    <s v="AV ČR"/>
    <s v="AV ČR"/>
    <n v="68145535"/>
    <x v="125"/>
    <s v="Ústav geoniky AV ČR, v. v. i."/>
    <n v="191979042"/>
    <s v="C"/>
    <s v="Společenská relevance"/>
    <s v="Koníček, Petr"/>
    <s v="Destressing"/>
    <x v="3"/>
    <s v="2.7 Environmental engineering"/>
    <s v="Mining and mineral processing"/>
    <x v="0"/>
    <x v="0"/>
    <n v="0"/>
    <n v="1"/>
    <n v="0"/>
    <n v="0"/>
    <n v="0"/>
    <n v="0"/>
  </r>
  <r>
    <s v="AV ČR"/>
    <s v="AV ČR"/>
    <n v="68145535"/>
    <x v="125"/>
    <s v="Ústav geoniky AV ČR, v. v. i."/>
    <n v="191979000"/>
    <s v="M"/>
    <s v="Společenská relevance"/>
    <s v="Koníček, Petr;Souček, Kamil;Konečný, Pavel"/>
    <s v="ISRM European Rock Mechanics Symposium EUROCK 2017"/>
    <x v="3"/>
    <s v="2.7 Environmental engineering"/>
    <s v="Mining and mineral processing"/>
    <x v="0"/>
    <x v="1"/>
    <n v="0"/>
    <n v="0"/>
    <n v="1"/>
    <n v="0"/>
    <n v="0"/>
    <n v="0"/>
  </r>
  <r>
    <s v="AV ČR"/>
    <s v="AV ČR"/>
    <n v="68145535"/>
    <x v="125"/>
    <s v="Ústav geoniky AV ČR, v. v. i."/>
    <n v="191979035"/>
    <s v="V"/>
    <s v="Společenská relevance"/>
    <s v="Waclawik, Petr;Kukutsch, Radovan;Kajzar, Vlastimil;Ptáček, Jiří;Staš, Lubomír"/>
    <s v="Závěrečná zpráva - Hodnocení monitoringu napěťodeformačního stavu horninového masivu při dobývání sloje 30 (634) v rámci zkušebního provozu dobývací metody chodba-pilíř v OPJ Dolu ČSM-SEVER"/>
    <x v="3"/>
    <s v="2.7 Environmental engineering"/>
    <s v="Mining and mineral processing"/>
    <x v="0"/>
    <x v="1"/>
    <n v="0"/>
    <n v="0"/>
    <n v="1"/>
    <n v="0"/>
    <n v="0"/>
    <n v="0"/>
  </r>
  <r>
    <s v="AV ČR"/>
    <s v="AV ČR"/>
    <n v="68145535"/>
    <x v="125"/>
    <s v="Ústav geoniky AV ČR, v. v. i."/>
    <n v="191867412"/>
    <s v="C"/>
    <s v="Přínos k poznání"/>
    <s v="Stojanov, R.;Duží, Barbora;Kelman, I.;Němec, D.;Procházka, D."/>
    <s v="Household Adaptation Strategies to Climate Extremes Impacts and Population Dynamics: Case Study from the Czech Republic"/>
    <x v="4"/>
    <s v="5.7 Social and economic geography"/>
    <s v="Environmental sciences (social aspects)"/>
    <x v="0"/>
    <x v="1"/>
    <n v="0"/>
    <n v="0"/>
    <n v="1"/>
    <n v="0"/>
    <n v="0"/>
    <n v="0"/>
  </r>
  <r>
    <s v="AV ČR"/>
    <s v="AV ČR"/>
    <n v="68145535"/>
    <x v="125"/>
    <s v="Ústav geoniky AV ČR, v. v. i."/>
    <n v="191978969"/>
    <s v="C"/>
    <s v="Přínos k poznání"/>
    <s v="Radzimski, A.;Weinsziehr, T.;Bartke, S.;Hagemann, N.;Klusáček, Petr;Martinát, Stanislav;Grossmann, K."/>
    <s v="Teaching Energy Poverty. Lessons Learnt From an International Research &amp; Teaching Initiative on Energy Vulnerability in Five Cities"/>
    <x v="4"/>
    <s v="5.7 Social and economic geography"/>
    <s v="Environmental sciences (social aspects)"/>
    <x v="0"/>
    <x v="3"/>
    <n v="0"/>
    <n v="0"/>
    <n v="0"/>
    <n v="0"/>
    <n v="1"/>
    <n v="0"/>
  </r>
  <r>
    <s v="AV ČR"/>
    <s v="AV ČR"/>
    <n v="68145535"/>
    <x v="125"/>
    <s v="Ústav geoniky AV ČR, v. v. i."/>
    <n v="191867360"/>
    <s v="V"/>
    <s v="Společenská relevance"/>
    <s v="Vavro, Martin;Souček, Kamil;Staš, Lubomír;Vavro, Leona"/>
    <s v="Shrnutí zahraničních poznatků o vzniku a vývoji EDZ v krystalinických horninách - rešerše"/>
    <x v="1"/>
    <n v="10500"/>
    <n v="10505"/>
    <x v="1"/>
    <x v="2"/>
    <n v="0"/>
    <n v="0"/>
    <n v="0"/>
    <n v="1"/>
    <n v="0"/>
    <n v="0"/>
  </r>
  <r>
    <s v="AV ČR"/>
    <s v="AV ČR"/>
    <n v="68145535"/>
    <x v="125"/>
    <s v="Ústav geoniky AV ČR, v. v. i."/>
    <n v="191867422"/>
    <s v="V"/>
    <s v="Společenská relevance"/>
    <s v="Špaček, P.;Roštínský, Pavel;Tábořík, P.;Valenta, J."/>
    <s v="Jaderná elektrárna Dukovany. Paleoseismologický průzkum lokality NJZ EDU (DBZ). II. etapa. DP-4. Průzkum příčných lineamentů"/>
    <x v="1"/>
    <n v="10500"/>
    <n v="10505"/>
    <x v="1"/>
    <x v="0"/>
    <n v="0"/>
    <n v="1"/>
    <n v="0"/>
    <n v="0"/>
    <n v="0"/>
    <n v="0"/>
  </r>
  <r>
    <s v="AV ČR"/>
    <s v="AV ČR"/>
    <n v="68145535"/>
    <x v="125"/>
    <s v="Ústav geoniky AV ČR, v. v. i."/>
    <n v="191867371"/>
    <s v="V"/>
    <s v="Společenská relevance"/>
    <s v="Waclawik, Petr;Ptáček, Jiří;Kukutsch, Radovan;Kajzar, Vlastimil;Koníček, Petr;Souček, Kamil;Staš, Lubomír"/>
    <s v="Dílčí zpráva IV/2016 - Hodnocení monitoringu napěťodeformačního stavu horninového masivu při dobývání sloje 30 (634) v rámci zkušebního provozu dobývací metody chodba - pilíř v OPJ Dolu ČSM - SEVER"/>
    <x v="3"/>
    <n v="20300"/>
    <n v="20301"/>
    <x v="1"/>
    <x v="1"/>
    <n v="0"/>
    <n v="0"/>
    <n v="1"/>
    <n v="0"/>
    <n v="0"/>
    <n v="0"/>
  </r>
  <r>
    <s v="Rezorty"/>
    <s v="Ministerstvo zdravotnictví"/>
    <n v="23736"/>
    <x v="126"/>
    <s v="Ústav hematologie a krevní transfúze"/>
    <n v="191961792"/>
    <s v="O"/>
    <s v="Společenská relevance"/>
    <s v="Lesný, Petr"/>
    <s v="Validační protokol v rámci projektu prokazující, že navržený postup přípravy antivirových T buněk včetně metody jejich testování lze použít pro rutinní výrobu antivirových T buněk"/>
    <x v="5"/>
    <s v="3.2 Clinical medicine"/>
    <s v="Hematology"/>
    <x v="0"/>
    <x v="0"/>
    <n v="0"/>
    <n v="1"/>
    <n v="0"/>
    <n v="0"/>
    <n v="0"/>
    <n v="0"/>
  </r>
  <r>
    <s v="Rezorty"/>
    <s v="Ministerstvo zdravotnictví"/>
    <n v="23736"/>
    <x v="126"/>
    <s v="Ústav hematologie a krevní transfúze"/>
    <n v="191896110"/>
    <s v="C"/>
    <s v="Přínos k poznání"/>
    <s v="Čermák, Jaroslav;Jonášová, A.;Starý, J."/>
    <s v="Myelodysplastický syndrom"/>
    <x v="5"/>
    <s v="3.2 Clinical medicine"/>
    <s v="Hematology"/>
    <x v="0"/>
    <x v="1"/>
    <n v="0"/>
    <n v="0"/>
    <n v="1"/>
    <n v="0"/>
    <n v="0"/>
    <n v="0"/>
  </r>
  <r>
    <s v="Rezorty"/>
    <s v="Ministerstvo zdravotnictví"/>
    <n v="23736"/>
    <x v="126"/>
    <s v="Ústav hematologie a krevní transfúze"/>
    <n v="191896125"/>
    <s v="B"/>
    <s v="Přínos k poznání"/>
    <s v="Fuchs, Ota"/>
    <s v="Myelodysplastic syndromes"/>
    <x v="5"/>
    <s v="3.2 Clinical medicine"/>
    <s v="Hematology"/>
    <x v="0"/>
    <x v="2"/>
    <n v="0"/>
    <n v="0"/>
    <n v="0"/>
    <n v="1"/>
    <n v="0"/>
    <n v="0"/>
  </r>
  <r>
    <s v="Rezorty"/>
    <s v="Ministerstvo zdravotnictví"/>
    <n v="23736"/>
    <x v="126"/>
    <s v="Ústav hematologie a krevní transfúze"/>
    <n v="191896130"/>
    <s v="B"/>
    <s v="Přínos k poznání"/>
    <s v="Cetkovský, Petr;Mayer, J.;Starý, J. et al."/>
    <s v="Transplantace kostní dřeně a periferních hematopoetických buněk"/>
    <x v="5"/>
    <s v="3.2 Clinical medicine"/>
    <s v="Hematology"/>
    <x v="0"/>
    <x v="2"/>
    <n v="0"/>
    <n v="0"/>
    <n v="0"/>
    <n v="1"/>
    <n v="0"/>
    <n v="0"/>
  </r>
  <r>
    <s v="Rezorty"/>
    <s v="Ministerstvo zdravotnictví"/>
    <n v="23736"/>
    <x v="126"/>
    <s v="Ústav hematologie a krevní transfúze"/>
    <n v="191896173"/>
    <s v="C"/>
    <s v="Přínos k poznání"/>
    <s v="Fuchs, Ota"/>
    <s v="Genetic mutations identified in myelodysplastic syndromes and their significance"/>
    <x v="5"/>
    <s v="3.2 Clinical medicine"/>
    <s v="Hematology"/>
    <x v="0"/>
    <x v="2"/>
    <n v="0"/>
    <n v="0"/>
    <n v="0"/>
    <n v="1"/>
    <n v="0"/>
    <n v="0"/>
  </r>
  <r>
    <s v="Rezorty"/>
    <s v="Ministerstvo zdravotnictví"/>
    <n v="23736"/>
    <x v="126"/>
    <s v="Ústav hematologie a krevní transfúze"/>
    <n v="191896178"/>
    <s v="B"/>
    <s v="Přínos k poznání"/>
    <s v="Masopust, J.;Písačka, Martin"/>
    <s v="Praktická imunohematologie"/>
    <x v="5"/>
    <s v="3.2 Clinical medicine"/>
    <s v="Hematology"/>
    <x v="0"/>
    <x v="2"/>
    <n v="0"/>
    <n v="0"/>
    <n v="0"/>
    <n v="1"/>
    <n v="0"/>
    <n v="0"/>
  </r>
  <r>
    <s v="Rezorty"/>
    <s v="Ministerstvo zdravotnictví"/>
    <n v="23736"/>
    <x v="126"/>
    <s v="Ústav hematologie a krevní transfúze"/>
    <n v="192016328"/>
    <s v="J"/>
    <s v="Přínos k poznání"/>
    <s v="Votavová, Hana;Dostálová-Merkerová, Michaela"/>
    <s v="Nekódující RNA: ovlivní nová éra molekulární biologie výzkum a diagnostiku MDS?"/>
    <x v="5"/>
    <s v="3.2 Clinical medicine"/>
    <s v="Hematology"/>
    <x v="0"/>
    <x v="2"/>
    <n v="0"/>
    <n v="0"/>
    <n v="0"/>
    <n v="1"/>
    <n v="0"/>
    <n v="0"/>
  </r>
  <r>
    <s v="Rezorty"/>
    <s v="Ministerstvo zdravotnictví"/>
    <n v="23736"/>
    <x v="126"/>
    <s v="Ústav hematologie a krevní transfúze"/>
    <n v="191961791"/>
    <s v="O"/>
    <s v="Přínos k poznání"/>
    <s v="Dyr, Jan Evangelista;Štikarová, Jana;Suttnar, Jiří;Kuželová, Kateřina;Šácha, P.;Loužil, Jan;Chrastinová, Leona;Hlaváčková, Alžběta;Kotlín, Roman"/>
    <s v="Role trombinu v koagulaci"/>
    <x v="5"/>
    <s v="3.2 Clinical medicine"/>
    <s v="Hematology"/>
    <x v="0"/>
    <x v="3"/>
    <n v="0"/>
    <n v="0"/>
    <n v="0"/>
    <n v="0"/>
    <n v="1"/>
    <n v="0"/>
  </r>
  <r>
    <s v="Rezorty"/>
    <s v="Ministerstvo zdravotnictví"/>
    <n v="23736"/>
    <x v="126"/>
    <s v="Ústav hematologie a krevní transfúze"/>
    <n v="191961797"/>
    <s v="O"/>
    <s v="Společenská relevance"/>
    <s v="Lesný, Petr"/>
    <s v="Přihláška patentu pro dekontaminační postup"/>
    <x v="5"/>
    <s v="3.2 Clinical medicine"/>
    <s v="Hematology"/>
    <x v="0"/>
    <x v="3"/>
    <n v="0"/>
    <n v="0"/>
    <n v="0"/>
    <n v="0"/>
    <n v="1"/>
    <n v="0"/>
  </r>
  <r>
    <s v="AV ČR"/>
    <s v="AV ČR"/>
    <n v="67985858"/>
    <x v="127"/>
    <s v="Ústav chemických procesů AV ČR, v. v. i."/>
    <n v="191976718"/>
    <s v="P"/>
    <s v="Společenská relevance"/>
    <s v="Sobek, Jiří;Polák, J.;Hájek, Milan"/>
    <s v="Způsob rozdružování obalového kompozitního materiálu."/>
    <x v="3"/>
    <s v="2.4 Chemical engineering"/>
    <s v="Chemical process engineering"/>
    <x v="0"/>
    <x v="0"/>
    <n v="0"/>
    <n v="1"/>
    <n v="0"/>
    <n v="0"/>
    <n v="0"/>
    <n v="0"/>
  </r>
  <r>
    <s v="AV ČR"/>
    <s v="AV ČR"/>
    <n v="67985858"/>
    <x v="127"/>
    <s v="Ústav chemických procesů AV ČR, v. v. i."/>
    <n v="191965486"/>
    <s v="P"/>
    <s v="Společenská relevance"/>
    <s v="Šolcová, Olga;Kaštánek, František;Dytrych, Pavel;Bumba, Jakub;Fajgar, Radek"/>
    <s v="Způsob výroby silicidu hořečnatého a jeho zpracování."/>
    <x v="3"/>
    <s v="2.4 Chemical engineering"/>
    <s v="Chemical process engineering"/>
    <x v="0"/>
    <x v="1"/>
    <n v="0"/>
    <n v="0"/>
    <n v="1"/>
    <n v="0"/>
    <n v="0"/>
    <n v="0"/>
  </r>
  <r>
    <s v="AV ČR"/>
    <s v="AV ČR"/>
    <n v="67985858"/>
    <x v="127"/>
    <s v="Ústav chemických procesů AV ČR, v. v. i."/>
    <n v="191976706"/>
    <s v="P"/>
    <s v="Společenská relevance"/>
    <s v="Obr, T.;Kuncová, Gabriela;Šabata, Stanislav"/>
    <s v="Transparentní obalová fólie s naneseným optickým indikátorem kyslíku a způsob její výroby."/>
    <x v="3"/>
    <s v="2.4 Chemical engineering"/>
    <s v="Chemical process engineering"/>
    <x v="0"/>
    <x v="1"/>
    <n v="0"/>
    <n v="0"/>
    <n v="1"/>
    <n v="0"/>
    <n v="0"/>
    <n v="0"/>
  </r>
  <r>
    <s v="AV ČR"/>
    <s v="AV ČR"/>
    <n v="67985858"/>
    <x v="127"/>
    <s v="Ústav chemických procesů AV ČR, v. v. i."/>
    <n v="191976715"/>
    <s v="P"/>
    <s v="Společenská relevance"/>
    <s v="Gruber, Václav"/>
    <s v="Způsob získávání lanthanoidů z odpadních NIB magnetů."/>
    <x v="3"/>
    <s v="2.4 Chemical engineering"/>
    <s v="Chemical process engineering"/>
    <x v="0"/>
    <x v="1"/>
    <n v="0"/>
    <n v="0"/>
    <n v="1"/>
    <n v="0"/>
    <n v="0"/>
    <n v="0"/>
  </r>
  <r>
    <s v="AV ČR"/>
    <s v="AV ČR"/>
    <n v="67985858"/>
    <x v="127"/>
    <s v="Ústav chemických procesů AV ČR, v. v. i."/>
    <n v="191869680"/>
    <s v="V"/>
    <s v="Společenská relevance"/>
    <s v="Izák, Pavel;Žitková, Andrea;Vejražka, Jiří;Sedláková, Zuzana;Morávková, Lenka"/>
    <s v="Čištění surového bioplynu až na kvalitu CNG dle normy 133/2010."/>
    <x v="3"/>
    <n v="20400"/>
    <n v="20402"/>
    <x v="1"/>
    <x v="0"/>
    <n v="0"/>
    <n v="1"/>
    <n v="0"/>
    <n v="0"/>
    <n v="0"/>
    <n v="0"/>
  </r>
  <r>
    <s v="AV ČR"/>
    <s v="AV ČR"/>
    <n v="67985858"/>
    <x v="127"/>
    <s v="Ústav chemických procesů AV ČR, v. v. i."/>
    <n v="191869742"/>
    <s v="F"/>
    <s v="Společenská relevance"/>
    <s v="Klusoň, Petr;Krystyník, Pavel;Tito, Duarte Novaes;Mašín, P.;Kroužek, J."/>
    <s v="Zařízení pro dekontaminaci vody s obsahem toxických kovů."/>
    <x v="3"/>
    <n v="20400"/>
    <n v="20402"/>
    <x v="1"/>
    <x v="1"/>
    <n v="0"/>
    <n v="0"/>
    <n v="1"/>
    <n v="0"/>
    <n v="0"/>
    <n v="0"/>
  </r>
  <r>
    <s v="AV ČR"/>
    <s v="AV ČR"/>
    <n v="67985858"/>
    <x v="127"/>
    <s v="Ústav chemických procesů AV ČR, v. v. i."/>
    <n v="191869789"/>
    <s v="F"/>
    <s v="Společenská relevance"/>
    <s v="Sobek, Jiří;Storch, Jan;Broda, M.;Nehyba, A.;Kynařová, E."/>
    <s v="Zařízení pro přípravu papíroviny, zejména papíroviny s plnivem."/>
    <x v="3"/>
    <n v="20500"/>
    <n v="20502"/>
    <x v="1"/>
    <x v="3"/>
    <n v="0"/>
    <n v="0"/>
    <n v="0"/>
    <n v="0"/>
    <n v="1"/>
    <n v="0"/>
  </r>
  <r>
    <s v="AV ČR"/>
    <s v="AV ČR"/>
    <n v="67985858"/>
    <x v="127"/>
    <s v="Ústav chemických procesů AV ČR, v. v. i."/>
    <n v="191869803"/>
    <s v="Z"/>
    <s v="Společenská relevance"/>
    <s v="Gruber, Václav"/>
    <s v="Extrakční jednotka pro recyklaci permanentních magnetů typu NIB (neodym – bor – železo)."/>
    <x v="3"/>
    <n v="20400"/>
    <n v="20402"/>
    <x v="1"/>
    <x v="1"/>
    <n v="0"/>
    <n v="0"/>
    <n v="1"/>
    <n v="0"/>
    <n v="0"/>
    <n v="0"/>
  </r>
  <r>
    <s v="AV ČR"/>
    <s v="AV ČR"/>
    <n v="67985858"/>
    <x v="127"/>
    <s v="Ústav chemických procesů AV ČR, v. v. i."/>
    <n v="191869816"/>
    <s v="P"/>
    <s v="Společenská relevance"/>
    <s v="Hájek, Milan;Sobek, Jiří;Mašín, P.;Váňová, H."/>
    <s v="Způsob dekontaminace tuhých materiálů a zařízení k jeho provádění."/>
    <x v="3"/>
    <n v="20400"/>
    <n v="20402"/>
    <x v="1"/>
    <x v="0"/>
    <n v="0"/>
    <n v="1"/>
    <n v="0"/>
    <n v="0"/>
    <n v="0"/>
    <n v="0"/>
  </r>
  <r>
    <s v="AV ČR"/>
    <s v="AV ČR"/>
    <n v="67985858"/>
    <x v="127"/>
    <s v="Ústav chemických procesů AV ČR, v. v. i."/>
    <n v="191869840"/>
    <s v="Z"/>
    <s v="Společenská relevance"/>
    <s v="Jakubec, Martin;Velíšek, Petr;Storch, Jan;Žádný, Jaroslav;Vokál, J."/>
    <s v="Syntéza enantiomerně čistých N-substituovaných helicenů."/>
    <x v="3"/>
    <n v="20400"/>
    <n v="20401"/>
    <x v="1"/>
    <x v="4"/>
    <n v="0"/>
    <n v="0"/>
    <n v="0"/>
    <n v="0"/>
    <n v="0"/>
    <n v="0"/>
  </r>
  <r>
    <s v="AV ČR"/>
    <s v="AV ČR"/>
    <n v="67985807"/>
    <x v="128"/>
    <s v="Ústav informatiky AV ČR, v. v. i."/>
    <n v="191975771"/>
    <s v="C"/>
    <s v="Přínos k poznání"/>
    <s v="van Leeuwen, J.;Wiedermann, Jiří"/>
    <s v="Knowledge, Representation and the Dynamics of Computation"/>
    <x v="1"/>
    <s v="1.2 Computer and information sciences"/>
    <s v="Computer sciences, information science, bioinformathics (hardware development to be 2.2, social aspect to be 5.8)"/>
    <x v="0"/>
    <x v="0"/>
    <n v="0"/>
    <n v="1"/>
    <n v="0"/>
    <n v="0"/>
    <n v="0"/>
    <n v="0"/>
  </r>
  <r>
    <s v="AV ČR"/>
    <s v="AV ČR"/>
    <n v="67985807"/>
    <x v="128"/>
    <s v="Ústav informatiky AV ČR, v. v. i."/>
    <n v="191870577"/>
    <s v="R"/>
    <s v="Společenská relevance"/>
    <s v="Drabinová, Adéla;Martinková, Patrícia;Zvára, K."/>
    <s v="difNLR: Detection of Dichotomous Differential Item Functioning (DIF) by Non-Linear Regression Function"/>
    <x v="1"/>
    <n v="10100"/>
    <n v="10103"/>
    <x v="1"/>
    <x v="5"/>
    <n v="1"/>
    <n v="0"/>
    <n v="0"/>
    <n v="0"/>
    <n v="0"/>
    <n v="0"/>
  </r>
  <r>
    <s v="AV ČR"/>
    <s v="AV ČR"/>
    <n v="67985807"/>
    <x v="128"/>
    <s v="Ústav informatiky AV ČR, v. v. i."/>
    <n v="191712276"/>
    <s v="M"/>
    <s v="Společenská relevance"/>
    <s v="Řimnáč, Martin; Štuller, Július"/>
    <s v="SOFSEM 2016. 42nd International Conference on Current Trends in Theory and Practice of Computer Science"/>
    <x v="1"/>
    <n v="10200"/>
    <n v="10200"/>
    <x v="1"/>
    <x v="2"/>
    <n v="0"/>
    <n v="0"/>
    <n v="0"/>
    <n v="1"/>
    <n v="0"/>
    <n v="0"/>
  </r>
  <r>
    <s v="AV ČR"/>
    <s v="AV ČR"/>
    <n v="67985807"/>
    <x v="128"/>
    <s v="Ústav informatiky AV ČR, v. v. i."/>
    <n v="191870611"/>
    <s v="R"/>
    <s v="Společenská relevance"/>
    <s v="Resler, Jaroslav;Krč, Pavel;Belda, M.;Benešová, N.;Vlček, O."/>
    <s v="Urban Surface Module for model PALM"/>
    <x v="1"/>
    <n v="10200"/>
    <n v="10200"/>
    <x v="1"/>
    <x v="0"/>
    <n v="0"/>
    <n v="1"/>
    <n v="0"/>
    <n v="0"/>
    <n v="0"/>
    <n v="0"/>
  </r>
  <r>
    <s v="AV ČR"/>
    <s v="AV ČR"/>
    <n v="61389005"/>
    <x v="129"/>
    <s v="Ústav jaderné fyziky AV ČR, v. v. i."/>
    <n v="191877196"/>
    <s v="J"/>
    <s v="Přínos k poznání"/>
    <s v="Dragoun, Otokar;Vénos, Drahoslav"/>
    <s v="Constraints on the Active and Sterile Neutrino Masses from Beta-Ray Spectra: Past, Present and Future"/>
    <x v="1"/>
    <s v="1.3 Physical sciences"/>
    <s v="Particles and field physics"/>
    <x v="0"/>
    <x v="0"/>
    <n v="0"/>
    <n v="1"/>
    <n v="0"/>
    <n v="0"/>
    <n v="0"/>
    <n v="0"/>
  </r>
  <r>
    <s v="AV ČR"/>
    <s v="AV ČR"/>
    <n v="61389005"/>
    <x v="129"/>
    <s v="Ústav jaderné fyziky AV ČR, v. v. i."/>
    <n v="191973771"/>
    <s v="F"/>
    <s v="Společenská relevance"/>
    <s v="Pulec, Zdeněk;Štursa, Jan;Zach, Václav;Čihák, Milan"/>
    <s v="Vnitřní rotační terč pro ozařování vrstvy pevného materiálu"/>
    <x v="1"/>
    <s v="1.3 Physical sciences"/>
    <s v="Nuclear physics"/>
    <x v="0"/>
    <x v="0"/>
    <n v="0"/>
    <n v="1"/>
    <n v="0"/>
    <n v="0"/>
    <n v="0"/>
    <n v="0"/>
  </r>
  <r>
    <s v="AV ČR"/>
    <s v="AV ČR"/>
    <n v="61389005"/>
    <x v="129"/>
    <s v="Ústav jaderné fyziky AV ČR, v. v. i."/>
    <n v="191973604"/>
    <s v="J"/>
    <s v="Společenská relevance"/>
    <s v="Macková, Anna"/>
    <s v="Šikovní jaderní pomocníci"/>
    <x v="1"/>
    <s v="1.3 Physical sciences"/>
    <s v="Nuclear physics"/>
    <x v="0"/>
    <x v="1"/>
    <n v="0"/>
    <n v="0"/>
    <n v="1"/>
    <n v="0"/>
    <n v="0"/>
    <n v="0"/>
  </r>
  <r>
    <s v="AV ČR"/>
    <s v="AV ČR"/>
    <n v="61389005"/>
    <x v="129"/>
    <s v="Ústav jaderné fyziky AV ČR, v. v. i."/>
    <n v="191871657"/>
    <s v="F"/>
    <s v="Společenská relevance"/>
    <s v="Seifert, Daniel;Jelínek, P.;Marešová, L.;Sedláček, Juraj;Lebeda, Ondřej;Ráliš, Jan;Holčák, P."/>
    <s v="Stínící kontejner pro pevnolátkový terč"/>
    <x v="3"/>
    <n v="20300"/>
    <n v="20305"/>
    <x v="1"/>
    <x v="1"/>
    <n v="0"/>
    <n v="0"/>
    <n v="1"/>
    <n v="0"/>
    <n v="0"/>
    <n v="0"/>
  </r>
  <r>
    <s v="AV ČR"/>
    <s v="AV ČR"/>
    <n v="61389013"/>
    <x v="130"/>
    <s v="Ústav makromolekulární chemie AV ČR, v. v. i."/>
    <n v="191973971"/>
    <s v="C"/>
    <s v="Přínos k poznání"/>
    <s v="Chytil, Petr;Kostka, Libor;Etrych, Tomáš"/>
    <s v="Structural design and synthesis of polymer prodrugs"/>
    <x v="1"/>
    <s v="1.4 Chemical sciences"/>
    <s v="Polymer science"/>
    <x v="0"/>
    <x v="0"/>
    <n v="0"/>
    <n v="1"/>
    <n v="0"/>
    <n v="0"/>
    <n v="0"/>
    <n v="0"/>
  </r>
  <r>
    <s v="AV ČR"/>
    <s v="AV ČR"/>
    <n v="61389013"/>
    <x v="130"/>
    <s v="Ústav makromolekulární chemie AV ČR, v. v. i."/>
    <n v="191974029"/>
    <s v="P"/>
    <s v="Společenská relevance"/>
    <s v="Hrubý, Martin;Vetrík, Miroslav;Kučka, Jan;Macková, Hana;Štěpánek, Petr;Mattová, J.;Poučková, P.;Urbánek, P."/>
    <s v="Polymer na bázi polysacharidu a jeho použití k prevenci a léčbě Wilsonovy choroby"/>
    <x v="1"/>
    <s v="1.4 Chemical sciences"/>
    <s v="Polymer science"/>
    <x v="0"/>
    <x v="0"/>
    <n v="0"/>
    <n v="1"/>
    <n v="0"/>
    <n v="0"/>
    <n v="0"/>
    <n v="0"/>
  </r>
  <r>
    <s v="AV ČR"/>
    <s v="AV ČR"/>
    <n v="61389013"/>
    <x v="130"/>
    <s v="Ústav makromolekulární chemie AV ČR, v. v. i."/>
    <n v="191871411"/>
    <s v="C"/>
    <s v="Přínos k poznání"/>
    <s v="Hrubý, Martin;Filippov, Sergey K.;Štěpánek, Petr"/>
    <s v="Biomedical application of block copolymers"/>
    <x v="1"/>
    <s v="1.4 Chemical sciences"/>
    <s v="Polymer science"/>
    <x v="0"/>
    <x v="1"/>
    <n v="0"/>
    <n v="0"/>
    <n v="1"/>
    <n v="0"/>
    <n v="0"/>
    <n v="0"/>
  </r>
  <r>
    <s v="AV ČR"/>
    <s v="AV ČR"/>
    <n v="61389013"/>
    <x v="130"/>
    <s v="Ústav makromolekulární chemie AV ČR, v. v. i."/>
    <n v="191877060"/>
    <s v="P"/>
    <s v="Přínos k poznání"/>
    <s v="Rodriguez-Emmenegger, Cesar;Surman, František;Brynda, Eduard;Riedel, Tomáš;Houska, Milan;Lísalová, Hana;Homola, Jiří"/>
    <s v="Polymerní kartáče odolné proti depozici složek biologických médií, způsob jejich přípravy a jejich použití"/>
    <x v="1"/>
    <s v="1.4 Chemical sciences"/>
    <s v="Polymer science"/>
    <x v="0"/>
    <x v="1"/>
    <n v="0"/>
    <n v="0"/>
    <n v="1"/>
    <n v="0"/>
    <n v="0"/>
    <n v="0"/>
  </r>
  <r>
    <s v="AV ČR"/>
    <s v="AV ČR"/>
    <n v="61389013"/>
    <x v="130"/>
    <s v="Ústav makromolekulární chemie AV ČR, v. v. i."/>
    <n v="191964126"/>
    <s v="P"/>
    <s v="Přínos k poznání"/>
    <s v="Lísalová, Hana;Brynda, Eduard;Víšová, Ivana;Houska, Milan;Surman, František;Mrkvová, Kateřina;Chadtová Song, Xue;Homola, Jiří"/>
    <s v="Způsob přípravy povrchu substrátu obsahujícího karboxybetainové funkční skupiny"/>
    <x v="1"/>
    <s v="1.4 Chemical sciences"/>
    <s v="Organic chemistry"/>
    <x v="0"/>
    <x v="1"/>
    <n v="0"/>
    <n v="0"/>
    <n v="1"/>
    <n v="0"/>
    <n v="0"/>
    <n v="0"/>
  </r>
  <r>
    <s v="AV ČR"/>
    <s v="AV ČR"/>
    <n v="61389013"/>
    <x v="130"/>
    <s v="Ústav makromolekulární chemie AV ČR, v. v. i."/>
    <n v="191974031"/>
    <s v="P"/>
    <s v="Společenská relevance"/>
    <s v="Sedláková, Zdeňka;Poláková, Lenka"/>
    <s v="Oral Preparation"/>
    <x v="1"/>
    <s v="1.4 Chemical sciences"/>
    <s v="Polymer science"/>
    <x v="0"/>
    <x v="1"/>
    <n v="0"/>
    <n v="0"/>
    <n v="1"/>
    <n v="0"/>
    <n v="0"/>
    <n v="0"/>
  </r>
  <r>
    <s v="Rezorty"/>
    <s v="Ministerstvo zahraničních věcí"/>
    <n v="48546054"/>
    <x v="131"/>
    <s v="Ústav mezinárodních vztahů, v.v.i."/>
    <n v="191878619"/>
    <s v="C"/>
    <s v="Přínos k poznání"/>
    <s v="Bílková, Veronika"/>
    <s v="Territorial (se)cession in light of recent events in Crimea"/>
    <x v="4"/>
    <s v="5.5 Law"/>
    <s v="Law"/>
    <x v="0"/>
    <x v="1"/>
    <n v="0"/>
    <n v="0"/>
    <n v="1"/>
    <n v="0"/>
    <n v="0"/>
    <n v="0"/>
  </r>
  <r>
    <s v="Rezorty"/>
    <s v="Ministerstvo zahraničních věcí"/>
    <n v="48546054"/>
    <x v="131"/>
    <s v="Ústav mezinárodních vztahů, v.v.i."/>
    <n v="191878633"/>
    <s v="B"/>
    <s v="Přínos k poznání"/>
    <s v="Ivic, Sanja"/>
    <s v="European identity and citizenship : between modernity and postmodernity"/>
    <x v="4"/>
    <s v="5.6 Political science"/>
    <s v="Political science"/>
    <x v="0"/>
    <x v="5"/>
    <n v="1"/>
    <n v="0"/>
    <n v="0"/>
    <n v="0"/>
    <n v="0"/>
    <n v="0"/>
  </r>
  <r>
    <s v="Rezorty"/>
    <s v="Ministerstvo zahraničních věcí"/>
    <n v="48546054"/>
    <x v="131"/>
    <s v="Ústav mezinárodních vztahů, v.v.i."/>
    <n v="191863062"/>
    <s v="B"/>
    <s v="Přínos k poznání"/>
    <s v="Hynek, Nik;Smetana, Michal;Paul, Thazha Varkey;Růžička, Jan;Wheeler, Nicholas J.;Acton, James Mark;Persbo, Andreas;Tannenwald, Nina;Ware, Alyn;Ludvík, Jan;Colby, Elbridge;Brooks, Linton Forrestall;Kristensen, Hans Møller;Sokov, Nikolai;Ritchie, Nick;Pelop"/>
    <s v="Global nuclear disarmament : strategic, political, and regional perspectives"/>
    <x v="4"/>
    <s v="5.6 Political science"/>
    <s v="Political science"/>
    <x v="0"/>
    <x v="0"/>
    <n v="0"/>
    <n v="1"/>
    <n v="0"/>
    <n v="0"/>
    <n v="0"/>
    <n v="0"/>
  </r>
  <r>
    <s v="Rezorty"/>
    <s v="Ministerstvo zahraničních věcí"/>
    <n v="48546054"/>
    <x v="131"/>
    <s v="Ústav mezinárodních vztahů, v.v.i."/>
    <n v="191878635"/>
    <s v="C"/>
    <s v="Přínos k poznání"/>
    <s v="Sigalas, Emmanuel"/>
    <s v="Europe in space: the European parliament's justification arsenal"/>
    <x v="4"/>
    <s v="5.6 Political science"/>
    <s v="Political science"/>
    <x v="0"/>
    <x v="0"/>
    <n v="0"/>
    <n v="1"/>
    <n v="0"/>
    <n v="0"/>
    <n v="0"/>
    <n v="0"/>
  </r>
  <r>
    <s v="Rezorty"/>
    <s v="Ministerstvo zahraničních věcí"/>
    <n v="48546054"/>
    <x v="131"/>
    <s v="Ústav mezinárodních vztahů, v.v.i."/>
    <n v="191878638"/>
    <s v="B"/>
    <s v="Přínos k poznání"/>
    <s v="Čejka, Marek;Kořan, Roman"/>
    <s v="Rabbis of our time : authorities of Judaism in the religious and political ferment of modern times"/>
    <x v="4"/>
    <s v="5.6 Political science"/>
    <s v="Political science"/>
    <x v="0"/>
    <x v="0"/>
    <n v="0"/>
    <n v="1"/>
    <n v="0"/>
    <n v="0"/>
    <n v="0"/>
    <n v="0"/>
  </r>
  <r>
    <s v="Rezorty"/>
    <s v="Ministerstvo zahraničních věcí"/>
    <n v="48546054"/>
    <x v="131"/>
    <s v="Ústav mezinárodních vztahů, v.v.i."/>
    <n v="191878640"/>
    <s v="C"/>
    <s v="Přínos k poznání"/>
    <s v="Šimečka, Michal"/>
    <s v="From democracy assistance to importing transition experience: the case of post-Soviet local government and defence reforms"/>
    <x v="4"/>
    <s v="5.6 Political science"/>
    <s v="Political science"/>
    <x v="0"/>
    <x v="0"/>
    <n v="0"/>
    <n v="1"/>
    <n v="0"/>
    <n v="0"/>
    <n v="0"/>
    <n v="0"/>
  </r>
  <r>
    <s v="Rezorty"/>
    <s v="Ministerstvo zahraničních věcí"/>
    <n v="48546054"/>
    <x v="131"/>
    <s v="Ústav mezinárodních vztahů, v.v.i."/>
    <n v="191962787"/>
    <s v="C"/>
    <s v="Přínos k poznání"/>
    <s v="Tulmets, Elsa"/>
    <s v="Rationalist and constructivist approaches to the European Neighbourhood Policy: a growing prevalence of interests over identity?"/>
    <x v="4"/>
    <s v="5.6 Political science"/>
    <s v="Political science"/>
    <x v="0"/>
    <x v="0"/>
    <n v="0"/>
    <n v="1"/>
    <n v="0"/>
    <n v="0"/>
    <n v="0"/>
    <n v="0"/>
  </r>
  <r>
    <s v="Rezorty"/>
    <s v="Ministerstvo zahraničních věcí"/>
    <n v="48546054"/>
    <x v="131"/>
    <s v="Ústav mezinárodních vztahů, v.v.i."/>
    <n v="191962818"/>
    <s v="M"/>
    <s v="Společenská relevance"/>
    <s v="Mach, Jiří;Tallis, Benjamin"/>
    <s v="Prague Insecurity Conference"/>
    <x v="4"/>
    <s v="5.6 Political science"/>
    <s v="Political science"/>
    <x v="0"/>
    <x v="0"/>
    <n v="0"/>
    <n v="1"/>
    <n v="0"/>
    <n v="0"/>
    <n v="0"/>
    <n v="0"/>
  </r>
  <r>
    <s v="Rezorty"/>
    <s v="Ministerstvo zahraničních věcí"/>
    <n v="48546054"/>
    <x v="131"/>
    <s v="Ústav mezinárodních vztahů, v.v.i."/>
    <n v="191863066"/>
    <s v="B"/>
    <s v="Přínos k poznání"/>
    <s v="Kolmašová, Šárka"/>
    <s v="Proměny konceptu humanitární intervence: od Rwandy po Libyi"/>
    <x v="4"/>
    <s v="5.6 Political science"/>
    <s v="Political science"/>
    <x v="0"/>
    <x v="1"/>
    <n v="0"/>
    <n v="0"/>
    <n v="1"/>
    <n v="0"/>
    <n v="0"/>
    <n v="0"/>
  </r>
  <r>
    <s v="Rezorty"/>
    <s v="Ministerstvo zahraničních věcí"/>
    <n v="48546054"/>
    <x v="131"/>
    <s v="Ústav mezinárodních vztahů, v.v.i."/>
    <n v="191962785"/>
    <s v="C"/>
    <s v="Přínos k poznání"/>
    <s v="Kořan, Michal"/>
    <s v="East Central Europe and the Future of Democracy: A Case for a Transatlantic Democratic Reset"/>
    <x v="4"/>
    <s v="5.6 Political science"/>
    <s v="Political science"/>
    <x v="0"/>
    <x v="1"/>
    <n v="0"/>
    <n v="0"/>
    <n v="1"/>
    <n v="0"/>
    <n v="0"/>
    <n v="0"/>
  </r>
  <r>
    <s v="Rezorty"/>
    <s v="Ministerstvo zahraničních věcí"/>
    <n v="48546054"/>
    <x v="131"/>
    <s v="Ústav mezinárodních vztahů, v.v.i."/>
    <n v="191962792"/>
    <s v="W"/>
    <s v="Společenská relevance"/>
    <s v="Galeotti, Mark;Božková, Lucie"/>
    <s v="Russia's 'Hybrid War': What Does it Really Mean, and How Should the West Respond?"/>
    <x v="4"/>
    <s v="5.6 Political science"/>
    <s v="Political science"/>
    <x v="0"/>
    <x v="1"/>
    <n v="0"/>
    <n v="0"/>
    <n v="1"/>
    <n v="0"/>
    <n v="0"/>
    <n v="0"/>
  </r>
  <r>
    <s v="Rezorty"/>
    <s v="Ministerstvo zahraničních věcí"/>
    <n v="48546054"/>
    <x v="131"/>
    <s v="Ústav mezinárodních vztahů, v.v.i."/>
    <n v="192001144"/>
    <s v="B"/>
    <s v="Přínos k poznání"/>
    <s v="Eichler, Jan"/>
    <s v="War, peace and international security: from Sarajevo to Crimea"/>
    <x v="4"/>
    <s v="5.6 Political science"/>
    <s v="Political science"/>
    <x v="0"/>
    <x v="1"/>
    <n v="0"/>
    <n v="0"/>
    <n v="1"/>
    <n v="0"/>
    <n v="0"/>
    <n v="0"/>
  </r>
  <r>
    <s v="Rezorty"/>
    <s v="Ministerstvo zahraničních věcí"/>
    <n v="48546054"/>
    <x v="131"/>
    <s v="Ústav mezinárodních vztahů, v.v.i."/>
    <n v="191863061"/>
    <s v="B"/>
    <s v="Přínos k poznání"/>
    <s v="Tůma, Miroslav"/>
    <s v="Íránská jaderná dohoda a širší mezinárodní souvislosti"/>
    <x v="4"/>
    <s v="5.6 Political science"/>
    <s v="Political science"/>
    <x v="0"/>
    <x v="2"/>
    <n v="0"/>
    <n v="0"/>
    <n v="0"/>
    <n v="1"/>
    <n v="0"/>
    <n v="0"/>
  </r>
  <r>
    <s v="Rezorty"/>
    <s v="Ministerstvo zahraničních věcí"/>
    <n v="48546054"/>
    <x v="131"/>
    <s v="Ústav mezinárodních vztahů, v.v.i."/>
    <n v="191859480"/>
    <s v="V"/>
    <s v="Společenská relevance"/>
    <s v="Šimečka, Michal;Tallis, Benjamin"/>
    <s v="European Global Strategy: Process, Outcome, Implications"/>
    <x v="4"/>
    <n v="50600"/>
    <n v="50601"/>
    <x v="1"/>
    <x v="1"/>
    <n v="0"/>
    <n v="0"/>
    <n v="1"/>
    <n v="0"/>
    <n v="0"/>
    <n v="0"/>
  </r>
  <r>
    <s v="Rezorty"/>
    <s v="Ministerstvo zahraničních věcí"/>
    <n v="48546054"/>
    <x v="131"/>
    <s v="Ústav mezinárodních vztahů, v.v.i."/>
    <n v="191878657"/>
    <s v="M"/>
    <s v="Společenská relevance"/>
    <s v="Bergerová, Linda;Kratochvíl, Petr"/>
    <s v="Prague European Summit 2016"/>
    <x v="4"/>
    <n v="50600"/>
    <n v="50601"/>
    <x v="1"/>
    <x v="1"/>
    <n v="0"/>
    <n v="0"/>
    <n v="1"/>
    <n v="0"/>
    <n v="0"/>
    <n v="0"/>
  </r>
  <r>
    <s v="Rezorty"/>
    <s v="Ministerstvo zahraničních věcí"/>
    <n v="48546054"/>
    <x v="131"/>
    <s v="Ústav mezinárodních vztahů, v.v.i."/>
    <n v="191878660"/>
    <s v="M"/>
    <s v="Společenská relevance"/>
    <s v="Bergerová, Linda;Kořan, Michal"/>
    <s v="8th International Symposium"/>
    <x v="4"/>
    <n v="50600"/>
    <n v="50601"/>
    <x v="1"/>
    <x v="1"/>
    <n v="0"/>
    <n v="0"/>
    <n v="1"/>
    <n v="0"/>
    <n v="0"/>
    <n v="0"/>
  </r>
  <r>
    <s v="Rezorty"/>
    <s v="Ministerstvo zahraničních věcí"/>
    <n v="48546054"/>
    <x v="131"/>
    <s v="Ústav mezinárodních vztahů, v.v.i."/>
    <n v="191878684"/>
    <s v="M"/>
    <s v="Společenská relevance"/>
    <s v="Dobešová, Lucie;Tallis, Benjamin"/>
    <s v="6th Prague Agenda Conference"/>
    <x v="4"/>
    <n v="50600"/>
    <n v="50601"/>
    <x v="1"/>
    <x v="1"/>
    <n v="0"/>
    <n v="0"/>
    <n v="1"/>
    <n v="0"/>
    <n v="0"/>
    <n v="0"/>
  </r>
  <r>
    <s v="AV ČR"/>
    <s v="AV ČR"/>
    <n v="68378050"/>
    <x v="132"/>
    <s v="Ústav molekulární genetiky AV ČR, v. v. i."/>
    <n v="191966675"/>
    <s v="P"/>
    <s v="Společenská relevance"/>
    <s v="Grekov, Igor;Pombinho, António R.;Šíma, Matyáš;Kobets, Tetyana;Bartůněk, Petr;Lipoldová, Marie"/>
    <s v="PHARMACEUTICAL COMPOSITION COMPRISING DIPHENYLENEIODONIUM FOR TREATING DISEASES CAUSED BY THE PARASITES BELONGING TO THE FAMILY TRYPANOSOMATIDAE"/>
    <x v="1"/>
    <s v="1.6 Biological sciences"/>
    <s v="Biochemistry and molecular biology"/>
    <x v="0"/>
    <x v="0"/>
    <n v="0"/>
    <n v="1"/>
    <n v="0"/>
    <n v="0"/>
    <n v="0"/>
    <n v="0"/>
  </r>
  <r>
    <s v="AV ČR"/>
    <s v="AV ČR"/>
    <n v="68378050"/>
    <x v="132"/>
    <s v="Ústav molekulární genetiky AV ČR, v. v. i."/>
    <n v="191979757"/>
    <s v="R"/>
    <s v="Společenská relevance"/>
    <s v="Škuta, Ctibor;Bartůněk, Petr"/>
    <s v="Probes &amp; Drugs portal"/>
    <x v="3"/>
    <s v="2.4 Chemical engineering"/>
    <s v="Chemical process engineering"/>
    <x v="0"/>
    <x v="5"/>
    <n v="1"/>
    <n v="0"/>
    <n v="0"/>
    <n v="0"/>
    <n v="0"/>
    <n v="0"/>
  </r>
  <r>
    <s v="AV ČR"/>
    <s v="AV ČR"/>
    <n v="68378050"/>
    <x v="132"/>
    <s v="Ústav molekulární genetiky AV ČR, v. v. i."/>
    <n v="191866762"/>
    <s v="P"/>
    <s v="Přínos k poznání"/>
    <s v="Brynda, Jiří;Cígler, P.;Gruner, B.;Řezáčová, Pavlína;Mader, Pavel;Šícha, V.;Bakardjiev, M.;Holub, J.;Džubák, P.;Hajdúch, M."/>
    <s v="Carbonic anhydrase inhibitors and method of their production"/>
    <x v="5"/>
    <s v="3.5 Other medical sciences"/>
    <s v="-"/>
    <x v="0"/>
    <x v="5"/>
    <n v="1"/>
    <n v="0"/>
    <n v="0"/>
    <n v="0"/>
    <n v="0"/>
    <n v="0"/>
  </r>
  <r>
    <s v="AV ČR"/>
    <s v="AV ČR"/>
    <n v="68378050"/>
    <x v="132"/>
    <s v="Ústav molekulární genetiky AV ČR, v. v. i."/>
    <n v="191866757"/>
    <s v="G"/>
    <s v="Přínos k poznání"/>
    <s v="Dráber, Pavel"/>
    <s v="Monoklonální protilátka anti-TPX2 pro diagnostiku nádorových onemocnění"/>
    <x v="5"/>
    <s v="3.5 Other medical sciences"/>
    <s v="-"/>
    <x v="0"/>
    <x v="1"/>
    <n v="0"/>
    <n v="0"/>
    <n v="1"/>
    <n v="0"/>
    <n v="0"/>
    <n v="0"/>
  </r>
  <r>
    <s v="AV ČR"/>
    <s v="AV ČR"/>
    <n v="61388963"/>
    <x v="133"/>
    <s v="Ústav organické chemie a biochemie AV ČR, v. v. i."/>
    <n v="191963585"/>
    <s v="B"/>
    <s v="Přínos k poznání"/>
    <s v="Ježek, Jan;Hlaváček, Jan;Šebestík, Jaroslav"/>
    <s v="Biomedical Applications of Acridines: Derivatives, Syntheses, Properties and Biological Activities with a Focus on Neurodegenerative Diseases"/>
    <x v="1"/>
    <s v="1.4 Chemical sciences"/>
    <s v="Organic chemistry"/>
    <x v="0"/>
    <x v="5"/>
    <n v="1"/>
    <n v="0"/>
    <n v="0"/>
    <n v="0"/>
    <n v="0"/>
    <n v="0"/>
  </r>
  <r>
    <s v="AV ČR"/>
    <s v="AV ČR"/>
    <n v="61388963"/>
    <x v="133"/>
    <s v="Ústav organické chemie a biochemie AV ČR, v. v. i."/>
    <n v="191872541"/>
    <s v="C"/>
    <s v="Přínos k poznání"/>
    <s v="Daďová, Jitka;Cahová, Hana;Hocek, Michal"/>
    <s v="Polymerase Synthesis of Base-Modified DNA"/>
    <x v="1"/>
    <s v="1.4 Chemical sciences"/>
    <s v="Organic chemistry"/>
    <x v="0"/>
    <x v="0"/>
    <n v="0"/>
    <n v="1"/>
    <n v="0"/>
    <n v="0"/>
    <n v="0"/>
    <n v="0"/>
  </r>
  <r>
    <s v="AV ČR"/>
    <s v="AV ČR"/>
    <n v="61388963"/>
    <x v="133"/>
    <s v="Ústav organické chemie a biochemie AV ČR, v. v. i."/>
    <n v="191872721"/>
    <s v="P"/>
    <s v="Přínos k poznání"/>
    <s v="Teplý, Filip;Hájek, Miroslav"/>
    <s v="Helquat derivatives, preparation thereof, and use thereof as medicaments"/>
    <x v="1"/>
    <s v="1.4 Chemical sciences"/>
    <s v="Organic chemistry"/>
    <x v="0"/>
    <x v="0"/>
    <n v="0"/>
    <n v="1"/>
    <n v="0"/>
    <n v="0"/>
    <n v="0"/>
    <n v="0"/>
  </r>
  <r>
    <s v="AV ČR"/>
    <s v="AV ČR"/>
    <n v="61388963"/>
    <x v="133"/>
    <s v="Ústav organické chemie a biochemie AV ČR, v. v. i."/>
    <n v="191872516"/>
    <s v="C"/>
    <s v="Přínos k poznání"/>
    <s v="Řehoř, Ivan;Šlegerová, Jitka;Havlík, Jan;Raabová, Helena;Hývl, Jakub;Muchová, Eva;Cígler, Petr"/>
    <s v="Nanodiamonds: Behavior in Biological Systems and Emerging Bioapplications"/>
    <x v="1"/>
    <s v="1.4 Chemical sciences"/>
    <s v="Organic chemistry"/>
    <x v="0"/>
    <x v="1"/>
    <n v="0"/>
    <n v="0"/>
    <n v="1"/>
    <n v="0"/>
    <n v="0"/>
    <n v="0"/>
  </r>
  <r>
    <s v="AV ČR"/>
    <s v="AV ČR"/>
    <n v="61388963"/>
    <x v="133"/>
    <s v="Ústav organické chemie a biochemie AV ČR, v. v. i."/>
    <n v="191872724"/>
    <s v="P"/>
    <s v="Přínos k poznání"/>
    <s v="Brynda, Jiří;Cígler, Petr;Grüner, Bohumír;Maloy Řezáčová, Pavlína;Mader, P.;Šícha, Václav;Bakardjiev, Mario;Holub, Josef;Džubák, P.;Hajdúch, M."/>
    <s v="Carbonic anhydrase inhibitors and method of their production"/>
    <x v="1"/>
    <s v="1.6 Biological sciences"/>
    <s v="Biochemistry and molecular biology"/>
    <x v="0"/>
    <x v="0"/>
    <n v="0"/>
    <n v="1"/>
    <n v="0"/>
    <n v="0"/>
    <n v="0"/>
    <n v="0"/>
  </r>
  <r>
    <s v="AV ČR"/>
    <s v="AV ČR"/>
    <n v="61388963"/>
    <x v="133"/>
    <s v="Ústav organické chemie a biochemie AV ČR, v. v. i."/>
    <n v="191972937"/>
    <s v="P"/>
    <s v="Přínos k poznání"/>
    <s v="Maletínská, Lenka;Železná, Blanka;Blechová, Miroslava;Popelová, Andrea"/>
    <s v="Lipidated peptides as anti-obesity agents"/>
    <x v="5"/>
    <s v="3.1 Basic medicine"/>
    <s v="Pharmacology and pharmacy"/>
    <x v="0"/>
    <x v="5"/>
    <n v="1"/>
    <n v="0"/>
    <n v="0"/>
    <n v="0"/>
    <n v="0"/>
    <n v="0"/>
  </r>
  <r>
    <s v="AV ČR"/>
    <s v="AV ČR"/>
    <n v="68378068"/>
    <x v="134"/>
    <s v="Ústav pro českou literaturu AV ČR, v. v. i."/>
    <n v="191866574"/>
    <s v="B"/>
    <s v="Přínos k poznání"/>
    <s v="Jacková, Magdaléna"/>
    <s v="Nejmírnější Pallas: hry určené gramatikálním třídám jezuitských gymnázií"/>
    <x v="2"/>
    <s v="6.2 Languages and Literature"/>
    <s v="Specific literatures"/>
    <x v="0"/>
    <x v="0"/>
    <n v="0"/>
    <n v="1"/>
    <n v="0"/>
    <n v="0"/>
    <n v="0"/>
    <n v="0"/>
  </r>
  <r>
    <s v="AV ČR"/>
    <s v="AV ČR"/>
    <n v="68378068"/>
    <x v="134"/>
    <s v="Ústav pro českou literaturu AV ČR, v. v. i."/>
    <n v="191966682"/>
    <s v="B"/>
    <s v="Přínos k poznání"/>
    <s v="Plecháč, Petr;Kolár, Robert"/>
    <s v="Kapitoly z korpusové versologie"/>
    <x v="2"/>
    <s v="6.2 Languages and Literature"/>
    <s v="Specific literatures"/>
    <x v="0"/>
    <x v="0"/>
    <n v="0"/>
    <n v="1"/>
    <n v="0"/>
    <n v="0"/>
    <n v="0"/>
    <n v="0"/>
  </r>
  <r>
    <s v="AV ČR"/>
    <s v="AV ČR"/>
    <n v="68378068"/>
    <x v="134"/>
    <s v="Ústav pro českou literaturu AV ČR, v. v. i."/>
    <n v="191966684"/>
    <s v="C"/>
    <s v="Přínos k poznání"/>
    <s v="Madl, Claire"/>
    <s v="Langue et édition scolaire en Bohême au temps de la réforme de Marie-Thérèse. Retour sur une grande question et de petits livres"/>
    <x v="2"/>
    <s v="6.2 Languages and Literature"/>
    <s v="Specific literatures"/>
    <x v="0"/>
    <x v="0"/>
    <n v="0"/>
    <n v="1"/>
    <n v="0"/>
    <n v="0"/>
    <n v="0"/>
    <n v="0"/>
  </r>
  <r>
    <s v="AV ČR"/>
    <s v="AV ČR"/>
    <n v="68378068"/>
    <x v="134"/>
    <s v="Ústav pro českou literaturu AV ČR, v. v. i."/>
    <n v="191979799"/>
    <s v="B"/>
    <s v="Přínos k poznání"/>
    <s v="Kořínková, Lucie"/>
    <s v="František Gellner: Text – obraz – kontext"/>
    <x v="2"/>
    <s v="6.2 Languages and Literature"/>
    <s v="Specific literatures"/>
    <x v="0"/>
    <x v="0"/>
    <n v="0"/>
    <n v="1"/>
    <n v="0"/>
    <n v="0"/>
    <n v="0"/>
    <n v="0"/>
  </r>
  <r>
    <s v="AV ČR"/>
    <s v="AV ČR"/>
    <n v="68378068"/>
    <x v="134"/>
    <s v="Ústav pro českou literaturu AV ČR, v. v. i."/>
    <n v="191979841"/>
    <s v="B"/>
    <s v="Přínos k poznání"/>
    <s v="Matonoha, Jan;Müller, Richard;Šidák, Pavel;Šebek, Josef;Češka, J.;Fulka, J.;Lukavec, J."/>
    <s v="Za (de)konstruktivismem: kritické koncepty (post)poststrukturální literární a kulturní teorie"/>
    <x v="2"/>
    <s v="6.2 Languages and Literature"/>
    <s v="Specific literatures"/>
    <x v="0"/>
    <x v="0"/>
    <n v="0"/>
    <n v="1"/>
    <n v="0"/>
    <n v="0"/>
    <n v="0"/>
    <n v="0"/>
  </r>
  <r>
    <s v="AV ČR"/>
    <s v="AV ČR"/>
    <n v="68378068"/>
    <x v="134"/>
    <s v="Ústav pro českou literaturu AV ČR, v. v. i."/>
    <n v="191866569"/>
    <s v="B"/>
    <s v="Přínos k poznání"/>
    <s v="Říhová, Zuzana"/>
    <s v="Vprostřed davu: česká avantgarda mezi individualismem a kolektivismem"/>
    <x v="2"/>
    <s v="6.2 Languages and Literature"/>
    <s v="Specific literatures"/>
    <x v="0"/>
    <x v="1"/>
    <n v="0"/>
    <n v="0"/>
    <n v="1"/>
    <n v="0"/>
    <n v="0"/>
    <n v="0"/>
  </r>
  <r>
    <s v="AV ČR"/>
    <s v="AV ČR"/>
    <n v="68378068"/>
    <x v="134"/>
    <s v="Ústav pro českou literaturu AV ČR, v. v. i."/>
    <n v="191866578"/>
    <s v="B"/>
    <s v="Přínos k poznání"/>
    <s v="Fedrová, Stanislava;Jedličková, Alice"/>
    <s v="Viditelné popisy : vizualita, sugestivita a intermedialita literární deskripce"/>
    <x v="2"/>
    <s v="6.2 Languages and Literature"/>
    <s v="Specific literatures"/>
    <x v="0"/>
    <x v="1"/>
    <n v="0"/>
    <n v="0"/>
    <n v="1"/>
    <n v="0"/>
    <n v="0"/>
    <n v="0"/>
  </r>
  <r>
    <s v="AV ČR"/>
    <s v="AV ČR"/>
    <n v="68378068"/>
    <x v="134"/>
    <s v="Ústav pro českou literaturu AV ČR, v. v. i."/>
    <n v="191866588"/>
    <s v="B"/>
    <s v="Přínos k poznání"/>
    <s v="Piorecký, Karel"/>
    <s v="Česká literatura a nová média"/>
    <x v="2"/>
    <s v="6.2 Languages and Literature"/>
    <s v="Specific literatures"/>
    <x v="0"/>
    <x v="2"/>
    <n v="0"/>
    <n v="0"/>
    <n v="0"/>
    <n v="1"/>
    <n v="0"/>
    <n v="0"/>
  </r>
  <r>
    <s v="AV ČR"/>
    <s v="AV ČR"/>
    <n v="68378068"/>
    <x v="134"/>
    <s v="Ústav pro českou literaturu AV ČR, v. v. i."/>
    <n v="191866591"/>
    <s v="C"/>
    <s v="Přínos k poznání"/>
    <s v="Píša, Petr"/>
    <s v="„Damit es ohne Banstandungen durchgeht“. Strategien im Umgang mit der vormärzlichen Zensur in Böhmen am Beispiel von Václav Hanka"/>
    <x v="2"/>
    <s v="6.2 Languages and Literature"/>
    <s v="Specific literatures"/>
    <x v="0"/>
    <x v="2"/>
    <n v="0"/>
    <n v="0"/>
    <n v="0"/>
    <n v="1"/>
    <n v="0"/>
    <n v="0"/>
  </r>
  <r>
    <s v="AV ČR"/>
    <s v="AV ČR"/>
    <n v="68378068"/>
    <x v="134"/>
    <s v="Ústav pro českou literaturu AV ČR, v. v. i."/>
    <n v="191866596"/>
    <s v="B"/>
    <s v="Přínos k poznání"/>
    <s v="Piorecká, Kateřina"/>
    <s v="Psaní na dotek: materialita textu a proces psaní v české literární kultuře 1885–1989"/>
    <x v="2"/>
    <s v="6.2 Languages and Literature"/>
    <s v="Specific literatures"/>
    <x v="0"/>
    <x v="2"/>
    <n v="0"/>
    <n v="0"/>
    <n v="0"/>
    <n v="1"/>
    <n v="0"/>
    <n v="0"/>
  </r>
  <r>
    <s v="AV ČR"/>
    <s v="AV ČR"/>
    <n v="68378068"/>
    <x v="134"/>
    <s v="Ústav pro českou literaturu AV ČR, v. v. i."/>
    <n v="191979780"/>
    <s v="B"/>
    <s v="Přínos k poznání"/>
    <s v="Burget, Eduard"/>
    <s v="Dramatik na pranýři : podivný osud spisovatele Františka Zavřela"/>
    <x v="2"/>
    <s v="6.2 Languages and Literature"/>
    <s v="Specific literatures"/>
    <x v="0"/>
    <x v="2"/>
    <n v="0"/>
    <n v="0"/>
    <n v="0"/>
    <n v="1"/>
    <n v="0"/>
    <n v="0"/>
  </r>
  <r>
    <s v="AV ČR"/>
    <s v="AV ČR"/>
    <n v="68378068"/>
    <x v="134"/>
    <s v="Ústav pro českou literaturu AV ČR, v. v. i."/>
    <n v="191979842"/>
    <s v="J"/>
    <s v="Přínos k poznání"/>
    <s v="Říhová, Zuzana"/>
    <s v="For a New Novel: Milada Součková and Czech Modernist Fiction in the 1930s’"/>
    <x v="2"/>
    <s v="6.2 Languages and Literature"/>
    <s v="Specific literatures"/>
    <x v="0"/>
    <x v="2"/>
    <n v="0"/>
    <n v="0"/>
    <n v="0"/>
    <n v="1"/>
    <n v="0"/>
    <n v="0"/>
  </r>
  <r>
    <s v="AV ČR"/>
    <s v="AV ČR"/>
    <n v="68378068"/>
    <x v="134"/>
    <s v="Ústav pro českou literaturu AV ČR, v. v. i."/>
    <n v="191866606"/>
    <s v="J"/>
    <s v="Přínos k poznání"/>
    <s v="Smyčka, Václav"/>
    <s v="„The lost girl“: das nomadische Leben der Bilder von Flucht und Vertreibung"/>
    <x v="2"/>
    <s v="6.4 Arts (arts, history of arts, performing arts, music)"/>
    <s v="Studies on Film, Radio and Television"/>
    <x v="0"/>
    <x v="1"/>
    <n v="0"/>
    <n v="0"/>
    <n v="1"/>
    <n v="0"/>
    <n v="0"/>
    <n v="0"/>
  </r>
  <r>
    <s v="AV ČR"/>
    <s v="AV ČR"/>
    <n v="67985874"/>
    <x v="135"/>
    <s v="Ústav pro hydrodynamiku AV ČR, v. v. i."/>
    <n v="191965553"/>
    <s v="R"/>
    <s v="Společenská relevance"/>
    <s v="Pivokonský, Radek"/>
    <s v="RheoCalc – Software for calculation of linear viscoelastic spectra"/>
    <x v="1"/>
    <s v="1.4 Chemical sciences"/>
    <s v="Polymer science"/>
    <x v="0"/>
    <x v="3"/>
    <n v="0"/>
    <n v="0"/>
    <n v="0"/>
    <n v="0"/>
    <n v="1"/>
    <n v="0"/>
  </r>
  <r>
    <s v="AV ČR"/>
    <s v="AV ČR"/>
    <n v="67985874"/>
    <x v="135"/>
    <s v="Ústav pro hydrodynamiku AV ČR, v. v. i."/>
    <n v="191976786"/>
    <s v="R"/>
    <s v="Společenská relevance"/>
    <s v="Hnilica, Jan;Slámová, Romana"/>
    <s v="IDF.exe 1.0"/>
    <x v="1"/>
    <s v="1.5 Earth and related environmental sciences"/>
    <s v="Hydrology"/>
    <x v="0"/>
    <x v="3"/>
    <n v="0"/>
    <n v="0"/>
    <n v="0"/>
    <n v="0"/>
    <n v="1"/>
    <n v="0"/>
  </r>
  <r>
    <s v="AV ČR"/>
    <s v="AV ČR"/>
    <n v="67985874"/>
    <x v="135"/>
    <s v="Ústav pro hydrodynamiku AV ČR, v. v. i."/>
    <n v="191869599"/>
    <s v="P"/>
    <s v="Společenská relevance"/>
    <s v="Pivokonský, Martin;Pivokonská, Lenka;Janda, V."/>
    <s v="Způsob zvýšení efektivity odstranění organických látek produkovaných sinicemi a řasami při úpravě vlastností vody koagulací"/>
    <x v="3"/>
    <n v="20100"/>
    <n v="20101"/>
    <x v="1"/>
    <x v="0"/>
    <n v="0"/>
    <n v="1"/>
    <n v="0"/>
    <n v="0"/>
    <n v="0"/>
    <n v="0"/>
  </r>
  <r>
    <s v="AV ČR"/>
    <s v="AV ČR"/>
    <n v="67985874"/>
    <x v="135"/>
    <s v="Ústav pro hydrodynamiku AV ČR, v. v. i."/>
    <n v="191869606"/>
    <s v="F"/>
    <s v="Společenská relevance"/>
    <s v="Fiedler, J.;Mágr, Z.;Tesař, Miroslav"/>
    <s v="Odolná monitorovací stanice"/>
    <x v="3"/>
    <n v="20700"/>
    <n v="20701"/>
    <x v="1"/>
    <x v="2"/>
    <n v="0"/>
    <n v="0"/>
    <n v="0"/>
    <n v="1"/>
    <n v="0"/>
    <n v="0"/>
  </r>
  <r>
    <s v="AV ČR"/>
    <s v="AV ČR"/>
    <n v="68378092"/>
    <x v="136"/>
    <s v="Ústav pro jazyk český AV ČR, v. v. i."/>
    <n v="191866354"/>
    <s v="B"/>
    <s v="Přínos k poznání"/>
    <s v="Homolková, Milada;Dragoun, Michal;Čornej, Petr;Mutlová, Petra;Studničková, Milada;Pytlíková, Markéta;Voleková, Kateřina;Kreisingerová, Hana;Lukšová, Zuzana;Svobodová, Andrea"/>
    <s v="Tabule staré a nové barvy Mikuláše z Drážďan ve staročeském překladu"/>
    <x v="2"/>
    <s v="6.2 Languages and Literature"/>
    <s v="Linguistics"/>
    <x v="0"/>
    <x v="5"/>
    <n v="1"/>
    <n v="0"/>
    <n v="0"/>
    <n v="0"/>
    <n v="0"/>
    <n v="0"/>
  </r>
  <r>
    <s v="AV ČR"/>
    <s v="AV ČR"/>
    <n v="68378092"/>
    <x v="136"/>
    <s v="Ústav pro jazyk český AV ČR, v. v. i."/>
    <n v="191874304"/>
    <s v="B"/>
    <s v="Přínos k poznání"/>
    <s v="Bičan, Aleš;Boček, Vít;Janyšková, Ilona;Karlíková, Helena;Malčík, Petr;Šarapatková, Žofie;Villnow Komárková, Jana;Vykypěl, Bohumil"/>
    <s v="Etymologický slovník jazyka staroslověnského 18. Vět7 - zakon7"/>
    <x v="2"/>
    <s v="6.2 Languages and Literature"/>
    <s v="Linguistics"/>
    <x v="0"/>
    <x v="5"/>
    <n v="1"/>
    <n v="0"/>
    <n v="0"/>
    <n v="0"/>
    <n v="0"/>
    <n v="0"/>
  </r>
  <r>
    <s v="AV ČR"/>
    <s v="AV ČR"/>
    <n v="68378092"/>
    <x v="136"/>
    <s v="Ústav pro jazyk český AV ČR, v. v. i."/>
    <n v="191866301"/>
    <s v="B"/>
    <s v="Přínos k poznání"/>
    <s v="Hoffmannová, Jana;Homoláč, Jiří;Chvalovská, Eliška;Jílková, Lucie;Kaderka, Petr;Mareš, Petr;Mrázková, Kamila"/>
    <s v="Stylistika mluvené a psané češtiny"/>
    <x v="2"/>
    <s v="6.2 Languages and Literature"/>
    <s v="Linguistics"/>
    <x v="0"/>
    <x v="0"/>
    <n v="0"/>
    <n v="1"/>
    <n v="0"/>
    <n v="0"/>
    <n v="0"/>
    <n v="0"/>
  </r>
  <r>
    <s v="AV ČR"/>
    <s v="AV ČR"/>
    <n v="68378092"/>
    <x v="136"/>
    <s v="Ústav pro jazyk český AV ČR, v. v. i."/>
    <n v="191866310"/>
    <s v="B"/>
    <s v="Přínos k poznání"/>
    <s v="Bílková, Jana;Esvan, Francois;Klímová, Jana;Koutová, Marta;Nádeníček, Petr;Najbrtová, Kateřina;Novotná, Renata;Osolsobě, Klára;Šimandl, Josef;Štícha, František;Veselý, Luboš;Veselý, Vojtěch;Vondráček, Miloslav"/>
    <s v="Slovník afixů užívaných v češtině"/>
    <x v="2"/>
    <s v="6.2 Languages and Literature"/>
    <s v="Linguistics"/>
    <x v="0"/>
    <x v="0"/>
    <n v="0"/>
    <n v="1"/>
    <n v="0"/>
    <n v="0"/>
    <n v="0"/>
    <n v="0"/>
  </r>
  <r>
    <s v="AV ČR"/>
    <s v="AV ČR"/>
    <n v="68378092"/>
    <x v="136"/>
    <s v="Ústav pro jazyk český AV ČR, v. v. i."/>
    <n v="191940619"/>
    <s v="B"/>
    <s v="Přínos k poznání"/>
    <s v="Čermáková, Alena;Čurdová, Veronika;Děngeová, Zuzana;Holcová, Martina;Kochová, Pavla;Kroupová, Magdalena;Lišková, Michaela;Machálková, Lucie;Martincová, Olga;Michalec, Vít;Mžourková, Hana;Neprašová, Renáta;Nová, Jana;Opavská, Zdeňka;Pernicová, Helena;Proch"/>
    <s v="Kapitoly z koncepce Akademického slovníku současné češtiny"/>
    <x v="2"/>
    <s v="6.2 Languages and Literature"/>
    <s v="Linguistics"/>
    <x v="0"/>
    <x v="0"/>
    <n v="0"/>
    <n v="1"/>
    <n v="0"/>
    <n v="0"/>
    <n v="0"/>
    <n v="0"/>
  </r>
  <r>
    <s v="AV ČR"/>
    <s v="AV ČR"/>
    <n v="68378092"/>
    <x v="136"/>
    <s v="Ústav pro jazyk český AV ČR, v. v. i."/>
    <n v="191966760"/>
    <s v="B"/>
    <s v="Přínos k poznání"/>
    <s v="Černá, Alena M.;Šmahel, František"/>
    <s v="Nejstarší městská kniha táborská z let 1432–1452"/>
    <x v="2"/>
    <s v="6.2 Languages and Literature"/>
    <s v="Linguistics"/>
    <x v="0"/>
    <x v="0"/>
    <n v="0"/>
    <n v="1"/>
    <n v="0"/>
    <n v="0"/>
    <n v="0"/>
    <n v="0"/>
  </r>
  <r>
    <s v="AV ČR"/>
    <s v="AV ČR"/>
    <n v="68378092"/>
    <x v="136"/>
    <s v="Ústav pro jazyk český AV ČR, v. v. i."/>
    <n v="191966803"/>
    <s v="J"/>
    <s v="Přínos k poznání"/>
    <s v="Čermáková, Anna;Komrsková, Zuzana;Kopřivová, Marie;Poukarová, Petra"/>
    <s v="Between Syntax and Pragmatics: The Causal Conjunction Protože in Spoken and Written Czech"/>
    <x v="2"/>
    <s v="6.2 Languages and Literature"/>
    <s v="Linguistics"/>
    <x v="0"/>
    <x v="0"/>
    <n v="0"/>
    <n v="1"/>
    <n v="0"/>
    <n v="0"/>
    <n v="0"/>
    <n v="0"/>
  </r>
  <r>
    <s v="AV ČR"/>
    <s v="AV ČR"/>
    <n v="68378092"/>
    <x v="136"/>
    <s v="Ústav pro jazyk český AV ČR, v. v. i."/>
    <n v="191966817"/>
    <s v="J"/>
    <s v="Přínos k poznání"/>
    <s v="Zaepernicková, E.;Havlík, Martin"/>
    <s v="Prozodické aspekty reprodukované řeči v konverzačních příbězích"/>
    <x v="2"/>
    <s v="6.2 Languages and Literature"/>
    <s v="Linguistics"/>
    <x v="0"/>
    <x v="0"/>
    <n v="0"/>
    <n v="1"/>
    <n v="0"/>
    <n v="0"/>
    <n v="0"/>
    <n v="0"/>
  </r>
  <r>
    <s v="AV ČR"/>
    <s v="AV ČR"/>
    <n v="68378092"/>
    <x v="136"/>
    <s v="Ústav pro jazyk český AV ČR, v. v. i."/>
    <n v="191866284"/>
    <s v="J"/>
    <s v="Přínos k poznání"/>
    <s v="Havlík, Martin"/>
    <s v="Sociálně motivované variování výslovnosti cizích slov"/>
    <x v="2"/>
    <s v="6.2 Languages and Literature"/>
    <s v="Linguistics"/>
    <x v="0"/>
    <x v="1"/>
    <n v="0"/>
    <n v="0"/>
    <n v="1"/>
    <n v="0"/>
    <n v="0"/>
    <n v="0"/>
  </r>
  <r>
    <s v="AV ČR"/>
    <s v="AV ČR"/>
    <n v="68378092"/>
    <x v="136"/>
    <s v="Ústav pro jazyk český AV ČR, v. v. i."/>
    <n v="191866333"/>
    <s v="B"/>
    <s v="Přínos k poznání"/>
    <s v="Štěpán, Pavel"/>
    <s v="Pomístní jména v Čechách z pohledu slovotvorného"/>
    <x v="2"/>
    <s v="6.2 Languages and Literature"/>
    <s v="Linguistics"/>
    <x v="0"/>
    <x v="1"/>
    <n v="0"/>
    <n v="0"/>
    <n v="1"/>
    <n v="0"/>
    <n v="0"/>
    <n v="0"/>
  </r>
  <r>
    <s v="AV ČR"/>
    <s v="AV ČR"/>
    <n v="68378092"/>
    <x v="136"/>
    <s v="Ústav pro jazyk český AV ČR, v. v. i."/>
    <n v="191874329"/>
    <s v="J"/>
    <s v="Přínos k poznání"/>
    <s v="Štěpánová, Veronika"/>
    <s v="Kolísání znělosti souhlásek v přejatých slovech v češtině: Výsledky výzkumu výslovnostního úzu"/>
    <x v="2"/>
    <s v="6.2 Languages and Literature"/>
    <s v="Linguistics"/>
    <x v="0"/>
    <x v="1"/>
    <n v="0"/>
    <n v="0"/>
    <n v="1"/>
    <n v="0"/>
    <n v="0"/>
    <n v="0"/>
  </r>
  <r>
    <s v="AV ČR"/>
    <s v="AV ČR"/>
    <n v="68378092"/>
    <x v="136"/>
    <s v="Ústav pro jazyk český AV ČR, v. v. i."/>
    <n v="191966744"/>
    <s v="J"/>
    <s v="Přínos k poznání"/>
    <s v="Hoffmannová, Jana;Poukarová, Petra;Komrsková, Zuzana"/>
    <s v="Reprodukce řeči/myšlení v mluvených projevech jako předmět korpusového výzkumu"/>
    <x v="2"/>
    <s v="6.2 Languages and Literature"/>
    <s v="Linguistics"/>
    <x v="0"/>
    <x v="1"/>
    <n v="0"/>
    <n v="0"/>
    <n v="1"/>
    <n v="0"/>
    <n v="0"/>
    <n v="0"/>
  </r>
  <r>
    <s v="AV ČR"/>
    <s v="AV ČR"/>
    <n v="68378092"/>
    <x v="136"/>
    <s v="Ústav pro jazyk český AV ČR, v. v. i."/>
    <n v="191966789"/>
    <s v="J"/>
    <s v="Přínos k poznání"/>
    <s v="Pergler, Jiří"/>
    <s v="K funkčnímu využití verbálních substantiv ve staré a střední češtině"/>
    <x v="2"/>
    <s v="6.2 Languages and Literature"/>
    <s v="Linguistics"/>
    <x v="0"/>
    <x v="1"/>
    <n v="0"/>
    <n v="0"/>
    <n v="1"/>
    <n v="0"/>
    <n v="0"/>
    <n v="0"/>
  </r>
  <r>
    <s v="AV ČR"/>
    <s v="AV ČR"/>
    <n v="68378092"/>
    <x v="136"/>
    <s v="Ústav pro jazyk český AV ČR, v. v. i."/>
    <n v="191979973"/>
    <s v="B"/>
    <s v="Přínos k poznání"/>
    <s v="Vykypěl, Bohumil"/>
    <s v="Problems of etymology"/>
    <x v="2"/>
    <s v="6.2 Languages and Literature"/>
    <s v="Linguistics"/>
    <x v="0"/>
    <x v="1"/>
    <n v="0"/>
    <n v="0"/>
    <n v="1"/>
    <n v="0"/>
    <n v="0"/>
    <n v="0"/>
  </r>
  <r>
    <s v="AV ČR"/>
    <s v="AV ČR"/>
    <n v="68378092"/>
    <x v="136"/>
    <s v="Ústav pro jazyk český AV ČR, v. v. i."/>
    <n v="191980068"/>
    <s v="B"/>
    <s v="Přínos k poznání"/>
    <s v="Dvořáková, Žaneta"/>
    <s v="Literární onomastika. Antroponyma"/>
    <x v="2"/>
    <s v="6.2 Languages and Literature"/>
    <s v="Linguistics"/>
    <x v="0"/>
    <x v="1"/>
    <n v="0"/>
    <n v="0"/>
    <n v="1"/>
    <n v="0"/>
    <n v="0"/>
    <n v="0"/>
  </r>
  <r>
    <s v="AV ČR"/>
    <s v="AV ČR"/>
    <n v="68378092"/>
    <x v="136"/>
    <s v="Ústav pro jazyk český AV ČR, v. v. i."/>
    <n v="191866271"/>
    <s v="B"/>
    <s v="Přínos k poznání"/>
    <s v="Vykypěl, Bohumil"/>
    <s v="Perspektiven auf die Geschichte des Tschechischen und die tschechische Geschichte"/>
    <x v="2"/>
    <s v="6.2 Languages and Literature"/>
    <s v="Linguistics"/>
    <x v="0"/>
    <x v="2"/>
    <n v="0"/>
    <n v="0"/>
    <n v="0"/>
    <n v="1"/>
    <n v="0"/>
    <n v="0"/>
  </r>
  <r>
    <s v="AV ČR"/>
    <s v="AV ČR"/>
    <n v="68378114"/>
    <x v="137"/>
    <s v="Ústav pro soudobé dějiny AV ČR, v. v. i."/>
    <n v="191866193"/>
    <s v="B"/>
    <s v="Přínos k poznání"/>
    <s v="Štrbáňová, Soňa"/>
    <s v="Holding Hands with Bacteria. The Life and Work of Marjory Stephenson"/>
    <x v="2"/>
    <s v="6.1 History and Archaeology"/>
    <s v="History (history of science and technology to be 6.3, history of specific sciences to be under the respective headings)"/>
    <x v="0"/>
    <x v="0"/>
    <n v="0"/>
    <n v="1"/>
    <n v="0"/>
    <n v="0"/>
    <n v="0"/>
    <n v="0"/>
  </r>
  <r>
    <s v="AV ČR"/>
    <s v="AV ČR"/>
    <n v="68378114"/>
    <x v="137"/>
    <s v="Ústav pro soudobé dějiny AV ČR, v. v. i."/>
    <n v="191866224"/>
    <s v="B"/>
    <s v="Přínos k poznání"/>
    <s v="Krátká, Lenka"/>
    <s v="Domovský přístav Praha. Československá námořní plavba v letech 1948 až 1989"/>
    <x v="2"/>
    <s v="6.1 History and Archaeology"/>
    <s v="-"/>
    <x v="0"/>
    <x v="0"/>
    <n v="0"/>
    <n v="1"/>
    <n v="0"/>
    <n v="0"/>
    <n v="0"/>
    <n v="0"/>
  </r>
  <r>
    <s v="AV ČR"/>
    <s v="AV ČR"/>
    <n v="68378114"/>
    <x v="137"/>
    <s v="Ústav pro soudobé dějiny AV ČR, v. v. i."/>
    <n v="191980091"/>
    <s v="B"/>
    <s v="Přínos k poznání"/>
    <s v="Maršálek, Zdenko"/>
    <s v="„Česká“ nebo „československá“ armáda? Národnostní složení československých vojenských jednotek v zahraničí v letech 1939-1945"/>
    <x v="2"/>
    <s v="6.1 History and Archaeology"/>
    <s v="History (history of science and technology to be 6.3, history of specific sciences to be under the respective headings)"/>
    <x v="0"/>
    <x v="0"/>
    <n v="0"/>
    <n v="1"/>
    <n v="0"/>
    <n v="0"/>
    <n v="0"/>
    <n v="0"/>
  </r>
  <r>
    <s v="AV ČR"/>
    <s v="AV ČR"/>
    <n v="68378114"/>
    <x v="137"/>
    <s v="Ústav pro soudobé dějiny AV ČR, v. v. i."/>
    <n v="191866180"/>
    <s v="B"/>
    <s v="Přínos k poznání"/>
    <s v="Smetana, Vít"/>
    <s v="Ani vojna, ani mír. Velmoci, Československo a střední Evropa v sedmi dramatech na prahu druhé světové a studené války"/>
    <x v="2"/>
    <s v="6.1 History and Archaeology"/>
    <s v="-"/>
    <x v="0"/>
    <x v="1"/>
    <n v="0"/>
    <n v="0"/>
    <n v="1"/>
    <n v="0"/>
    <n v="0"/>
    <n v="0"/>
  </r>
  <r>
    <s v="AV ČR"/>
    <s v="AV ČR"/>
    <n v="68378114"/>
    <x v="137"/>
    <s v="Ústav pro soudobé dějiny AV ČR, v. v. i."/>
    <n v="191966825"/>
    <s v="B"/>
    <s v="Přínos k poznání"/>
    <s v="Schindler-Wisten, Petra"/>
    <s v="O chalupách a lidech. Chalupářství v českých zemích v období tzv. normalizace a transformace"/>
    <x v="2"/>
    <s v="6.1 History and Archaeology"/>
    <s v="History (history of science and technology to be 6.3, history of specific sciences to be under the respective headings)"/>
    <x v="0"/>
    <x v="1"/>
    <n v="0"/>
    <n v="0"/>
    <n v="1"/>
    <n v="0"/>
    <n v="0"/>
    <n v="0"/>
  </r>
  <r>
    <s v="AV ČR"/>
    <s v="AV ČR"/>
    <n v="68378114"/>
    <x v="137"/>
    <s v="Ústav pro soudobé dějiny AV ČR, v. v. i."/>
    <n v="191980140"/>
    <s v="C"/>
    <s v="Společenská relevance"/>
    <s v="Tůma, Oldřich"/>
    <s v="„Was wäre wenn“ auf tschechische"/>
    <x v="2"/>
    <s v="6.1 History and Archaeology"/>
    <s v="History (history of science and technology to be 6.3, history of specific sciences to be under the respective headings)"/>
    <x v="0"/>
    <x v="1"/>
    <n v="0"/>
    <n v="0"/>
    <n v="1"/>
    <n v="0"/>
    <n v="0"/>
    <n v="0"/>
  </r>
  <r>
    <s v="AV ČR"/>
    <s v="AV ČR"/>
    <n v="68378114"/>
    <x v="137"/>
    <s v="Ústav pro soudobé dějiny AV ČR, v. v. i."/>
    <n v="191994683"/>
    <s v="N"/>
    <s v="Společenská relevance"/>
    <s v="Vaněk, Miroslav;Krátká, Lenka;Wohlmuth Markupová, Jana"/>
    <s v="Metodika pro realizaci orálněhistorického výzkumu v prostředí výzkumných ústavů, vědeckých pracovišť a  „intelektuálních elit“"/>
    <x v="2"/>
    <s v="6.1 History and Archaeology"/>
    <s v="History (history of science and technology to be 6.3, history of specific sciences to be under the respective headings)"/>
    <x v="0"/>
    <x v="1"/>
    <n v="0"/>
    <n v="0"/>
    <n v="1"/>
    <n v="0"/>
    <n v="0"/>
    <n v="0"/>
  </r>
  <r>
    <s v="AV ČR"/>
    <s v="AV ČR"/>
    <n v="68378114"/>
    <x v="137"/>
    <s v="Ústav pro soudobé dějiny AV ČR, v. v. i."/>
    <n v="191966841"/>
    <s v="B"/>
    <s v="Přínos k poznání"/>
    <s v="Suk, Jiří;Kopeček, Michal;Andělová, K.;Vilímek, Tomáš;Hermann, Tomáš;Zahradníček, Tomáš"/>
    <s v="Šest kapitol o disentu"/>
    <x v="2"/>
    <s v="6.1 History and Archaeology"/>
    <s v="History (history of science and technology to be 6.3, history of specific sciences to be under the respective headings)"/>
    <x v="0"/>
    <x v="2"/>
    <n v="0"/>
    <n v="0"/>
    <n v="0"/>
    <n v="1"/>
    <n v="0"/>
    <n v="0"/>
  </r>
  <r>
    <s v="AV ČR"/>
    <s v="AV ČR"/>
    <n v="68378114"/>
    <x v="137"/>
    <s v="Ústav pro soudobé dějiny AV ČR, v. v. i."/>
    <n v="191966829"/>
    <s v="B"/>
    <s v="Přínos k poznání"/>
    <s v="Hadravová, Alena;Hadrava, Petr"/>
    <s v="Galileo Galilei, Hvězdný posel a Johannes Kepler, Rozprava s Hvězdným poslem"/>
    <x v="2"/>
    <s v="6.3 Philosophy, Ethics and Religion"/>
    <s v="Philosophy, History and Philosophy of science and technology"/>
    <x v="0"/>
    <x v="0"/>
    <n v="0"/>
    <n v="1"/>
    <n v="0"/>
    <n v="0"/>
    <n v="0"/>
    <n v="0"/>
  </r>
  <r>
    <s v="AV ČR"/>
    <s v="AV ČR"/>
    <n v="68378114"/>
    <x v="137"/>
    <s v="Ústav pro soudobé dějiny AV ČR, v. v. i."/>
    <n v="191980127"/>
    <s v="C"/>
    <s v="Společenská relevance"/>
    <s v="Šimůnek, Michal V."/>
    <s v="Remarks on the History of Genetic Counselling in Czechoslovakia 1945–1990"/>
    <x v="2"/>
    <s v="6.3 Philosophy, Ethics and Religion"/>
    <s v="Philosophy, History and Philosophy of science and technology"/>
    <x v="0"/>
    <x v="0"/>
    <n v="0"/>
    <n v="1"/>
    <n v="0"/>
    <n v="0"/>
    <n v="0"/>
    <n v="0"/>
  </r>
  <r>
    <s v="AV ČR"/>
    <s v="AV ČR"/>
    <n v="68378114"/>
    <x v="137"/>
    <s v="Ústav pro soudobé dějiny AV ČR, v. v. i."/>
    <n v="191746741"/>
    <s v="B"/>
    <s v="Společenská relevance"/>
    <s v="Vaněk, Miroslav; Mücke, Pavel"/>
    <s v="Velvet revolutions. An oral history of Czech society"/>
    <x v="2"/>
    <n v="60100"/>
    <n v="60100"/>
    <x v="1"/>
    <x v="0"/>
    <n v="0"/>
    <n v="1"/>
    <n v="0"/>
    <n v="0"/>
    <n v="0"/>
    <n v="0"/>
  </r>
  <r>
    <s v="AV ČR"/>
    <s v="AV ČR"/>
    <n v="68378114"/>
    <x v="137"/>
    <s v="Ústav pro soudobé dějiny AV ČR, v. v. i."/>
    <n v="191866190"/>
    <s v="B"/>
    <s v="Společenská relevance"/>
    <s v="Roubal, Petr"/>
    <s v="Československé spartakiády"/>
    <x v="2"/>
    <n v="60100"/>
    <n v="60100"/>
    <x v="1"/>
    <x v="0"/>
    <n v="0"/>
    <n v="1"/>
    <n v="0"/>
    <n v="0"/>
    <n v="0"/>
    <n v="0"/>
  </r>
  <r>
    <s v="AV ČR"/>
    <s v="AV ČR"/>
    <n v="68378114"/>
    <x v="137"/>
    <s v="Ústav pro soudobé dějiny AV ČR, v. v. i."/>
    <n v="191866195"/>
    <s v="B"/>
    <s v="Společenská relevance"/>
    <s v="Olšáková, Doubravka;Josephson, P.R.;Štanzel, A.;Wysokińska, B.;Borvendég, Z.;Palasik, M."/>
    <s v="In the Name of the Great Work. Stalin's Plan for the Transformation of Nature and its Impact in Eastern Europe"/>
    <x v="2"/>
    <n v="60100"/>
    <n v="60100"/>
    <x v="1"/>
    <x v="5"/>
    <n v="1"/>
    <n v="0"/>
    <n v="0"/>
    <n v="0"/>
    <n v="0"/>
    <n v="0"/>
  </r>
  <r>
    <s v="AV ČR"/>
    <s v="AV ČR"/>
    <n v="68081731"/>
    <x v="138"/>
    <s v="Ústav přístrojové techniky AV ČR, v. v. i."/>
    <n v="191867848"/>
    <s v="F"/>
    <s v="Přínos k poznání"/>
    <s v="Buchta, Zdeněk;Číp, Ondřej;Čížek, Martin;Hucl, Václav;Lazar, Josef"/>
    <s v="Zařízení pro kalibraci délky předmětu"/>
    <x v="1"/>
    <s v="1.3 Physical sciences"/>
    <s v="Optics (including laser optics and_x000a_quantum optics)"/>
    <x v="0"/>
    <x v="0"/>
    <n v="0"/>
    <n v="1"/>
    <n v="0"/>
    <n v="0"/>
    <n v="0"/>
    <n v="0"/>
  </r>
  <r>
    <s v="AV ČR"/>
    <s v="AV ČR"/>
    <n v="68081731"/>
    <x v="138"/>
    <s v="Ústav přístrojové techniky AV ČR, v. v. i."/>
    <n v="191978558"/>
    <s v="F"/>
    <s v="Společenská relevance"/>
    <s v="Mikel, Břetislav;Helán, Radek;Urban, F."/>
    <s v="Optovláknový senzor a sestava pro měření rozložení teploty"/>
    <x v="1"/>
    <s v="1.3 Physical sciences"/>
    <s v="Optics (including laser optics and_x000a_quantum optics)"/>
    <x v="0"/>
    <x v="1"/>
    <n v="0"/>
    <n v="0"/>
    <n v="1"/>
    <n v="0"/>
    <n v="0"/>
    <n v="0"/>
  </r>
  <r>
    <s v="AV ČR"/>
    <s v="AV ČR"/>
    <n v="68081731"/>
    <x v="138"/>
    <s v="Ústav přístrojové techniky AV ČR, v. v. i."/>
    <n v="191978575"/>
    <s v="F"/>
    <s v="Společenská relevance"/>
    <s v="Horáček, Miroslav;Matějka, Milan;Krátký, Stanislav;Meluzín, Petr;Kolařík, Vladimír"/>
    <s v="Difrakční opticky variabilní obrazové zařízení"/>
    <x v="1"/>
    <s v="1.3 Physical sciences"/>
    <s v="Optics (including laser optics and_x000a_quantum optics)"/>
    <x v="0"/>
    <x v="1"/>
    <n v="0"/>
    <n v="0"/>
    <n v="1"/>
    <n v="0"/>
    <n v="0"/>
    <n v="0"/>
  </r>
  <r>
    <s v="AV ČR"/>
    <s v="AV ČR"/>
    <n v="68081731"/>
    <x v="138"/>
    <s v="Ústav přístrojové techniky AV ČR, v. v. i."/>
    <n v="191978607"/>
    <s v="P"/>
    <s v="Společenská relevance"/>
    <s v="Horáček, Miroslav;Kolařík, Vladimír"/>
    <s v="Opticky variabilní obrazové zařízení a způsob jeho přípravy"/>
    <x v="1"/>
    <s v="1.3 Physical sciences"/>
    <s v="Optics (including laser optics and_x000a_quantum optics)"/>
    <x v="0"/>
    <x v="2"/>
    <n v="0"/>
    <n v="0"/>
    <n v="0"/>
    <n v="1"/>
    <n v="0"/>
    <n v="0"/>
  </r>
  <r>
    <s v="AV ČR"/>
    <s v="AV ČR"/>
    <n v="68081731"/>
    <x v="138"/>
    <s v="Ústav přístrojové techniky AV ČR, v. v. i."/>
    <n v="191867849"/>
    <s v="F"/>
    <s v="Přínos k poznání"/>
    <s v="Buchta, Zdeněk;Číp, Ondřej;Čížek, Martin;Hucl, Václav;Lazar, Josef;Šarbort, Martin;Řeřucha, Šimon;Konečný, Pavel"/>
    <s v="Sestava pro kalibraci délky koncových měrek"/>
    <x v="1"/>
    <s v="1.3 Physical sciences"/>
    <s v="Optics (including laser optics and_x000a_quantum optics)"/>
    <x v="0"/>
    <x v="3"/>
    <n v="0"/>
    <n v="0"/>
    <n v="0"/>
    <n v="0"/>
    <n v="1"/>
    <n v="0"/>
  </r>
  <r>
    <s v="AV ČR"/>
    <s v="AV ČR"/>
    <n v="68081731"/>
    <x v="138"/>
    <s v="Ústav přístrojové techniky AV ČR, v. v. i."/>
    <n v="191867850"/>
    <s v="F"/>
    <s v="Přínos k poznání"/>
    <s v="Konečný, Pavel;Kůr, J.;Buchta, Zdeněk;Číp, Ondřej;Čížek, Martin;Lazar, Josef"/>
    <s v="Podavač"/>
    <x v="1"/>
    <s v="1.3 Physical sciences"/>
    <s v="Optics (including laser optics and_x000a_quantum optics)"/>
    <x v="0"/>
    <x v="3"/>
    <n v="0"/>
    <n v="0"/>
    <n v="0"/>
    <n v="0"/>
    <n v="1"/>
    <n v="0"/>
  </r>
  <r>
    <s v="AV ČR"/>
    <s v="AV ČR"/>
    <n v="68081731"/>
    <x v="138"/>
    <s v="Ústav přístrojové techniky AV ČR, v. v. i."/>
    <n v="191978718"/>
    <s v="G"/>
    <s v="Společenská relevance"/>
    <s v="Krzyžánek, Vladislav;Skoupý, Radim;Hrubanová, Kamila;Vaškovicová, Naděžda"/>
    <s v="Kryo-držák pro SEM umožňující zobrazování tenkých vzorků v transmisním módu s možností prvkové a katodoluminiscenční analýzy"/>
    <x v="3"/>
    <s v="2.10 Nano-technology"/>
    <s v="Nano-materials (production and properties)"/>
    <x v="0"/>
    <x v="1"/>
    <n v="0"/>
    <n v="0"/>
    <n v="1"/>
    <n v="0"/>
    <n v="0"/>
    <n v="0"/>
  </r>
  <r>
    <s v="AV ČR"/>
    <s v="AV ČR"/>
    <n v="68081731"/>
    <x v="138"/>
    <s v="Ústav přístrojové techniky AV ČR, v. v. i."/>
    <n v="191978737"/>
    <s v="G"/>
    <s v="Společenská relevance"/>
    <s v="Mrňa, Libor;Horník, Petr;Harašta, J.;Šebestová, Hana"/>
    <s v="Zařízení pro hybridní svařování Laser-TIG"/>
    <x v="3"/>
    <s v="2.3 Mechanical engineering"/>
    <s v="Applied mechanics"/>
    <x v="0"/>
    <x v="2"/>
    <n v="0"/>
    <n v="0"/>
    <n v="0"/>
    <n v="1"/>
    <n v="0"/>
    <n v="0"/>
  </r>
  <r>
    <s v="AV ČR"/>
    <s v="AV ČR"/>
    <n v="68081731"/>
    <x v="138"/>
    <s v="Ústav přístrojové techniky AV ČR, v. v. i."/>
    <n v="191978722"/>
    <s v="F"/>
    <s v="Společenská relevance"/>
    <s v="Vondra, Vlastimil;Viščor, Ivo;Jurák, Pavel;Halámek, Josef;Plešinger, Filip;Kuna, M.;Leinveber, P.;Nekuda, V."/>
    <s v="Přístroj pro měření, záznam a analýzu elektrického potenciálu způsobeného srdeční aktivitou"/>
    <x v="3"/>
    <s v="2.6 Medical engineering"/>
    <s v="Medical engineering"/>
    <x v="0"/>
    <x v="0"/>
    <n v="0"/>
    <n v="1"/>
    <n v="0"/>
    <n v="0"/>
    <n v="0"/>
    <n v="0"/>
  </r>
  <r>
    <s v="AV ČR"/>
    <s v="AV ČR"/>
    <n v="68081731"/>
    <x v="138"/>
    <s v="Ústav přístrojové techniky AV ČR, v. v. i."/>
    <n v="191978739"/>
    <s v="G"/>
    <s v="Společenská relevance"/>
    <s v="Mrňa, L.;Řiháček, J.;Podaný, K.;Šarbort, Martin"/>
    <s v="Solární absorbér se strukturovaným povrchem"/>
    <x v="3"/>
    <s v="2.7 Environmental engineering"/>
    <s v="Energy and fuels"/>
    <x v="0"/>
    <x v="1"/>
    <n v="0"/>
    <n v="0"/>
    <n v="1"/>
    <n v="0"/>
    <n v="0"/>
    <n v="0"/>
  </r>
  <r>
    <s v="AV ČR"/>
    <s v="AV ČR"/>
    <n v="68081731"/>
    <x v="138"/>
    <s v="Ústav přístrojové techniky AV ČR, v. v. i."/>
    <n v="191978723"/>
    <s v="R"/>
    <s v="Společenská relevance"/>
    <s v="Plešinger, Filip;Jurčo, Juraj;Halámek, Josef;Jurák, Pavel"/>
    <s v="UHF Solver 1.3"/>
    <x v="5"/>
    <s v="3.2 Clinical medicine"/>
    <s v="Cardiac and Cardiovascular systems"/>
    <x v="0"/>
    <x v="5"/>
    <n v="1"/>
    <n v="0"/>
    <n v="0"/>
    <n v="0"/>
    <n v="0"/>
    <n v="0"/>
  </r>
  <r>
    <s v="AV ČR"/>
    <s v="AV ČR"/>
    <n v="68081731"/>
    <x v="138"/>
    <s v="Ústav přístrojové techniky AV ČR, v. v. i."/>
    <n v="191904717"/>
    <s v="R"/>
    <s v="Přínos k poznání"/>
    <s v="Plešinger, Filip;Jurčo, Juraj;Halámek, Josef;Jurák, Pavel"/>
    <s v="UHF Solver 1.2"/>
    <x v="5"/>
    <s v="3.2 Clinical medicine"/>
    <s v="Cardiac and Cardiovascular systems"/>
    <x v="0"/>
    <x v="0"/>
    <n v="0"/>
    <n v="1"/>
    <n v="0"/>
    <n v="0"/>
    <n v="0"/>
    <n v="0"/>
  </r>
  <r>
    <s v="AV ČR"/>
    <s v="AV ČR"/>
    <n v="68081731"/>
    <x v="138"/>
    <s v="Ústav přístrojové techniky AV ČR, v. v. i."/>
    <n v="191867873"/>
    <s v="F"/>
    <s v="Společenská relevance"/>
    <s v="Mikel, Břetislav;Helán, R.;Urban, F.;Jelínek, Michal"/>
    <s v="Optovolokonnyj datčik dlja vimirjuvannja deformacij kontejnmenta jadernogo reaktora"/>
    <x v="3"/>
    <n v="20300"/>
    <n v="20305"/>
    <x v="1"/>
    <x v="1"/>
    <n v="0"/>
    <n v="0"/>
    <n v="1"/>
    <n v="0"/>
    <n v="0"/>
    <n v="0"/>
  </r>
  <r>
    <s v="AV ČR"/>
    <s v="AV ČR"/>
    <n v="68081731"/>
    <x v="138"/>
    <s v="Ústav přístrojové techniky AV ČR, v. v. i."/>
    <n v="191867878"/>
    <s v="F"/>
    <s v="Společenská relevance"/>
    <s v="Mikel, Břetislav;Helán, R.;Urban, F.;Jelínek, Michal"/>
    <s v="Volokonno-optičeskij datčik i komplekt dlja izmerenija deformacij zaščitnoj oboločki jadernogo reaktora"/>
    <x v="3"/>
    <n v="20300"/>
    <n v="20305"/>
    <x v="1"/>
    <x v="1"/>
    <n v="0"/>
    <n v="0"/>
    <n v="1"/>
    <n v="0"/>
    <n v="0"/>
    <n v="0"/>
  </r>
  <r>
    <s v="AV ČR"/>
    <s v="AV ČR"/>
    <n v="68378122"/>
    <x v="139"/>
    <s v="Ústav státu a práva AV ČR, v. v. i."/>
    <n v="191966864"/>
    <s v="J"/>
    <s v="Přínos k poznání"/>
    <s v="Müllerová, Hana"/>
    <s v="Právo žít v příznivém životním prostředí jako nová součást ochrany osobnosti"/>
    <x v="4"/>
    <s v="5.5 Law"/>
    <s v="Law"/>
    <x v="0"/>
    <x v="1"/>
    <n v="0"/>
    <n v="0"/>
    <n v="1"/>
    <n v="0"/>
    <n v="0"/>
    <n v="0"/>
  </r>
  <r>
    <s v="AV ČR"/>
    <s v="AV ČR"/>
    <n v="68378122"/>
    <x v="139"/>
    <s v="Ústav státu a práva AV ČR, v. v. i."/>
    <n v="191966868"/>
    <s v="J"/>
    <s v="Přínos k poznání"/>
    <s v="Sobek, Tomáš"/>
    <s v="Srovnávat nesrovnatelné"/>
    <x v="4"/>
    <s v="5.5 Law"/>
    <s v="Law"/>
    <x v="0"/>
    <x v="1"/>
    <n v="0"/>
    <n v="0"/>
    <n v="1"/>
    <n v="0"/>
    <n v="0"/>
    <n v="0"/>
  </r>
  <r>
    <s v="AV ČR"/>
    <s v="AV ČR"/>
    <n v="68378122"/>
    <x v="139"/>
    <s v="Ústav státu a práva AV ČR, v. v. i."/>
    <n v="191980191"/>
    <s v="B"/>
    <s v="Přínos k poznání"/>
    <s v="Doležal, Adam"/>
    <s v="Eutanazie a rozhodnutí na konci života. Právní aspekty"/>
    <x v="4"/>
    <s v="5.5 Law"/>
    <s v="Law"/>
    <x v="0"/>
    <x v="1"/>
    <n v="0"/>
    <n v="0"/>
    <n v="1"/>
    <n v="0"/>
    <n v="0"/>
    <n v="0"/>
  </r>
  <r>
    <s v="AV ČR"/>
    <s v="AV ČR"/>
    <n v="68378122"/>
    <x v="139"/>
    <s v="Ústav státu a práva AV ČR, v. v. i."/>
    <n v="191980192"/>
    <s v="B"/>
    <s v="Přínos k poznání"/>
    <s v="Šejvl, Michal"/>
    <s v="Lidská práva jako subjektivní práva. Teoretické a historické aspekty."/>
    <x v="4"/>
    <s v="5.5 Law"/>
    <s v="Law"/>
    <x v="0"/>
    <x v="1"/>
    <n v="0"/>
    <n v="0"/>
    <n v="1"/>
    <n v="0"/>
    <n v="0"/>
    <n v="0"/>
  </r>
  <r>
    <s v="AV ČR"/>
    <s v="AV ČR"/>
    <n v="68378122"/>
    <x v="139"/>
    <s v="Ústav státu a práva AV ČR, v. v. i."/>
    <n v="191980217"/>
    <s v="J"/>
    <s v="Přínos k poznání"/>
    <s v="Malíř, Jan"/>
    <s v="Panská sněmovna jako možné východisko pro debatu o budoucnosti Senátu?"/>
    <x v="4"/>
    <s v="5.5 Law"/>
    <s v="Law"/>
    <x v="0"/>
    <x v="1"/>
    <n v="0"/>
    <n v="0"/>
    <n v="1"/>
    <n v="0"/>
    <n v="0"/>
    <n v="0"/>
  </r>
  <r>
    <s v="AV ČR"/>
    <s v="AV ČR"/>
    <n v="68378122"/>
    <x v="139"/>
    <s v="Ústav státu a práva AV ČR, v. v. i."/>
    <n v="191966851"/>
    <s v="J"/>
    <s v="Přínos k poznání"/>
    <s v="Šejvl, Michal"/>
    <s v="Retroaktivita jako diskursivní pojem?"/>
    <x v="4"/>
    <s v="5.5 Law"/>
    <s v="Law"/>
    <x v="0"/>
    <x v="2"/>
    <n v="0"/>
    <n v="0"/>
    <n v="0"/>
    <n v="1"/>
    <n v="0"/>
    <n v="0"/>
  </r>
  <r>
    <s v="AV ČR"/>
    <s v="AV ČR"/>
    <n v="68378122"/>
    <x v="139"/>
    <s v="Ústav státu a práva AV ČR, v. v. i."/>
    <n v="191980193"/>
    <s v="J"/>
    <s v="Přínos k poznání"/>
    <s v="Hamerník, Pavel"/>
    <s v="Regulace veřejné podpory profesionálnímu sportu jako příklad vyvažování zájmů na periferii práva EU"/>
    <x v="4"/>
    <s v="5.5 Law"/>
    <s v="Law"/>
    <x v="0"/>
    <x v="2"/>
    <n v="0"/>
    <n v="0"/>
    <n v="0"/>
    <n v="1"/>
    <n v="0"/>
    <n v="0"/>
  </r>
  <r>
    <s v="AV ČR"/>
    <s v="AV ČR"/>
    <n v="68378122"/>
    <x v="139"/>
    <s v="Ústav státu a práva AV ČR, v. v. i."/>
    <n v="191769213"/>
    <s v="B"/>
    <s v="Společenská relevance"/>
    <s v="Sobek, Tomáš"/>
    <s v="Právní rozum a morální cit"/>
    <x v="4"/>
    <n v="50500"/>
    <n v="50501"/>
    <x v="1"/>
    <x v="0"/>
    <n v="0"/>
    <n v="1"/>
    <n v="0"/>
    <n v="0"/>
    <n v="0"/>
    <n v="0"/>
  </r>
  <r>
    <s v="AV ČR"/>
    <s v="AV ČR"/>
    <n v="68378122"/>
    <x v="139"/>
    <s v="Ústav státu a práva AV ČR, v. v. i."/>
    <n v="191866101"/>
    <s v="B"/>
    <s v="Společenská relevance"/>
    <s v="Malíř, Jan;Doležal, Tomáš"/>
    <s v="Evropská úmluva o ochraně lidských práv a základních svobod a zdravotnictví: současný stav a perspektivy"/>
    <x v="4"/>
    <n v="50500"/>
    <n v="50501"/>
    <x v="1"/>
    <x v="0"/>
    <n v="0"/>
    <n v="1"/>
    <n v="0"/>
    <n v="0"/>
    <n v="0"/>
    <n v="0"/>
  </r>
  <r>
    <s v="AV ČR"/>
    <s v="AV ČR"/>
    <n v="68378122"/>
    <x v="139"/>
    <s v="Ústav státu a práva AV ČR, v. v. i."/>
    <n v="191866106"/>
    <s v="B"/>
    <s v="Společenská relevance"/>
    <s v="Doležal, Adam;Doležal, Tomáš"/>
    <s v="Kauzalita v civilním právu se zaměřením na medicínskoprávní spory"/>
    <x v="4"/>
    <n v="50500"/>
    <n v="50501"/>
    <x v="1"/>
    <x v="1"/>
    <n v="0"/>
    <n v="0"/>
    <n v="1"/>
    <n v="0"/>
    <n v="0"/>
    <n v="0"/>
  </r>
  <r>
    <s v="AV ČR"/>
    <s v="AV ČR"/>
    <n v="68378122"/>
    <x v="139"/>
    <s v="Ústav státu a práva AV ČR, v. v. i."/>
    <n v="191866127"/>
    <s v="C"/>
    <s v="Společenská relevance"/>
    <s v="Müllerová, Hana"/>
    <s v="Práva zvířat, nebo lidské právo na ochranu zvířat?"/>
    <x v="4"/>
    <n v="50500"/>
    <n v="50501"/>
    <x v="1"/>
    <x v="2"/>
    <n v="0"/>
    <n v="0"/>
    <n v="0"/>
    <n v="1"/>
    <n v="0"/>
    <n v="0"/>
  </r>
  <r>
    <s v="AV ČR"/>
    <s v="AV ČR"/>
    <n v="68378122"/>
    <x v="139"/>
    <s v="Ústav státu a práva AV ČR, v. v. i."/>
    <n v="191866134"/>
    <s v="C"/>
    <s v="Společenská relevance"/>
    <s v="Agha, Petr"/>
    <s v="The Empire of Principe"/>
    <x v="4"/>
    <n v="50500"/>
    <n v="50501"/>
    <x v="1"/>
    <x v="1"/>
    <n v="0"/>
    <n v="0"/>
    <n v="1"/>
    <n v="0"/>
    <n v="0"/>
    <n v="0"/>
  </r>
  <r>
    <s v="AV ČR"/>
    <s v="AV ČR"/>
    <n v="68378122"/>
    <x v="139"/>
    <s v="Ústav státu a práva AV ČR, v. v. i."/>
    <n v="191866150"/>
    <s v="N"/>
    <s v="Společenská relevance"/>
    <s v="Štefko, Martin;Matejka, Ján;Feigerlová, Monika;Pichrt, J."/>
    <s v="Metodika k pracovní době a době odpočinku"/>
    <x v="4"/>
    <n v="50500"/>
    <n v="50501"/>
    <x v="1"/>
    <x v="1"/>
    <n v="0"/>
    <n v="0"/>
    <n v="1"/>
    <n v="0"/>
    <n v="0"/>
    <n v="0"/>
  </r>
  <r>
    <s v="AV ČR"/>
    <s v="AV ČR"/>
    <n v="68378122"/>
    <x v="139"/>
    <s v="Ústav státu a práva AV ČR, v. v. i."/>
    <n v="191874238"/>
    <s v="J"/>
    <s v="Společenská relevance"/>
    <s v="Güttler, Vojen;Matejka, Ján"/>
    <s v="K otázkám některých základních lidských práv a svobod v souvislosti s právní ochranou biometrických údajů"/>
    <x v="4"/>
    <n v="50500"/>
    <n v="50501"/>
    <x v="1"/>
    <x v="1"/>
    <n v="0"/>
    <n v="0"/>
    <n v="1"/>
    <n v="0"/>
    <n v="0"/>
    <n v="0"/>
  </r>
  <r>
    <s v="AV ČR"/>
    <s v="AV ČR"/>
    <n v="67985891"/>
    <x v="140"/>
    <s v="Ústav struktury a mechaniky hornin AV ČR, v. v. i."/>
    <n v="191976868"/>
    <s v="O"/>
    <s v="Společenská relevance"/>
    <s v="Pohořelý, Michael;Moško, Jaroslav;Zach, Boleslav;Šyc, Michal;Václavková, Šárka;Jeremiáš, Michal;Svoboda, Karel;Skoblia, S.;Beňo, Z.;Brynda, J.;Trakal, L.;Straka, Pavel;Bičáková, Olga;Innemanová, P."/>
    <s v="Materiálové a energetické využití suchého stabilizovaného čistírenského kalu - výroba biocharu středně-teplotní pomalou pyrolýzou."/>
    <x v="3"/>
    <s v="2.5 Materials engineering"/>
    <s v="Materials engineering"/>
    <x v="0"/>
    <x v="3"/>
    <n v="0"/>
    <n v="0"/>
    <n v="0"/>
    <n v="0"/>
    <n v="1"/>
    <n v="0"/>
  </r>
  <r>
    <s v="AV ČR"/>
    <s v="AV ČR"/>
    <n v="67985891"/>
    <x v="140"/>
    <s v="Ústav struktury a mechaniky hornin AV ČR, v. v. i."/>
    <n v="191976931"/>
    <s v="G"/>
    <s v="Společenská relevance"/>
    <s v="Suchý, Tomáš;Šupová, Monika;Sucharda, Zbyněk;Žaloudková, Margit;Denk, František;Horný, L.;Sedláček, R.;Chlup, H.;Ballay, R.;Čejka, Z.;Čejka ml., Z."/>
    <s v="Endoprotéza s mikrostrukturovaným povrchem a bioaktivní terapeutickou nanokompozitní vrstvou na bázi kolagenu, kalcium fosfátu a antibiotik"/>
    <x v="5"/>
    <s v="3.5 Other medical sciences"/>
    <s v="Other medical science"/>
    <x v="0"/>
    <x v="1"/>
    <n v="0"/>
    <n v="0"/>
    <n v="1"/>
    <n v="0"/>
    <n v="0"/>
    <n v="0"/>
  </r>
  <r>
    <s v="AV ČR"/>
    <s v="AV ČR"/>
    <n v="67985891"/>
    <x v="140"/>
    <s v="Ústav struktury a mechaniky hornin AV ČR, v. v. i."/>
    <n v="191869459"/>
    <s v="H"/>
    <s v="Společenská relevance"/>
    <s v="Máca, J.;Schenk, Vladimír;Schenková, Zdeňka"/>
    <s v="Eurokód 8: Navrhování konstrukcí odolných proti zemětřesení – Část 1: Obecná pravidla, seizmická zatížení a pravidla pro pozemní stavby. ČSN EN 1998-1 (73 0036);  ZMĚNA Z4"/>
    <x v="1"/>
    <n v="10500"/>
    <n v="10505"/>
    <x v="1"/>
    <x v="1"/>
    <n v="0"/>
    <n v="0"/>
    <n v="1"/>
    <n v="0"/>
    <n v="0"/>
    <n v="0"/>
  </r>
  <r>
    <s v="AV ČR"/>
    <s v="AV ČR"/>
    <n v="68378297"/>
    <x v="141"/>
    <s v="Ústav teoretické a aplikované mechaniky AV ČR, v. v. i."/>
    <n v="191981335"/>
    <s v="C"/>
    <s v="Přínos k poznání"/>
    <s v="Fiala, Zdeněk"/>
    <s v="Evolution equation of Lie-type for finite deformations, and its time-discrete integration"/>
    <x v="1"/>
    <s v="1.3 Physical sciences"/>
    <s v="Atomic, molecular and chemical physics (physics of atoms and molecules including collision, interaction with radiation, magnetic resonances, Mössbauer effect)"/>
    <x v="0"/>
    <x v="1"/>
    <n v="0"/>
    <n v="0"/>
    <n v="1"/>
    <n v="0"/>
    <n v="0"/>
    <n v="0"/>
  </r>
  <r>
    <s v="AV ČR"/>
    <s v="AV ČR"/>
    <n v="68378297"/>
    <x v="141"/>
    <s v="Ústav teoretické a aplikované mechaniky AV ČR, v. v. i."/>
    <n v="191905101"/>
    <s v="P"/>
    <s v="Přínos k poznání"/>
    <s v="Fíla, Tomáš;Vavřík, Daniel"/>
    <s v="A multi-axial apparatus for carrying out x-ray measurements, particularly computed tomography"/>
    <x v="3"/>
    <s v="2.11 Other engineering and technologies"/>
    <s v="-"/>
    <x v="0"/>
    <x v="1"/>
    <n v="0"/>
    <n v="0"/>
    <n v="1"/>
    <n v="0"/>
    <n v="0"/>
    <n v="0"/>
  </r>
  <r>
    <s v="AV ČR"/>
    <s v="AV ČR"/>
    <n v="68378297"/>
    <x v="141"/>
    <s v="Ústav teoretické a aplikované mechaniky AV ČR, v. v. i."/>
    <n v="192033396"/>
    <s v="P"/>
    <s v="Společenská relevance"/>
    <s v="Fíla, Tomáš;Vavřík, Daniel"/>
    <s v="Víceosé zařízení pro provádění rentgenových měření, zejména počítačové tomografie"/>
    <x v="3"/>
    <s v="2.2 Electrical engineering, Electronic engineering, Information engineering"/>
    <s v="Electrical and electronic engineering"/>
    <x v="0"/>
    <x v="2"/>
    <n v="0"/>
    <n v="0"/>
    <n v="0"/>
    <n v="1"/>
    <n v="0"/>
    <n v="0"/>
  </r>
  <r>
    <s v="AV ČR"/>
    <s v="AV ČR"/>
    <n v="68378297"/>
    <x v="141"/>
    <s v="Ústav teoretické a aplikované mechaniky AV ČR, v. v. i."/>
    <n v="191940642"/>
    <s v="N"/>
    <s v="Přínos k poznání"/>
    <s v="Kunecký, Jiří;Fajman, P.;Hasníková, Hana;Kuklík, P.;Kloiber, Michal;Sebera, V.;Tippner, J."/>
    <s v="Celodřevěné plátové spoje pro opravy historických konstrukcí"/>
    <x v="3"/>
    <s v="2.3 Mechanical engineering"/>
    <s v="Applied mechanics"/>
    <x v="0"/>
    <x v="2"/>
    <n v="0"/>
    <n v="0"/>
    <n v="0"/>
    <n v="1"/>
    <n v="0"/>
    <n v="0"/>
  </r>
  <r>
    <s v="AV ČR"/>
    <s v="AV ČR"/>
    <n v="68378297"/>
    <x v="141"/>
    <s v="Ústav teoretické a aplikované mechaniky AV ČR, v. v. i."/>
    <n v="192033369"/>
    <s v="F"/>
    <s v="Společenská relevance"/>
    <s v="Ševčík, Radek;Slížková, Zuzana;Mácová, Petra"/>
    <s v="Zařízení na výrobu čistého vateritu"/>
    <x v="3"/>
    <s v="2.4 Chemical engineering"/>
    <s v="Chemical process engineering"/>
    <x v="0"/>
    <x v="2"/>
    <n v="0"/>
    <n v="0"/>
    <n v="0"/>
    <n v="1"/>
    <n v="0"/>
    <n v="0"/>
  </r>
  <r>
    <s v="AV ČR"/>
    <s v="AV ČR"/>
    <n v="68378297"/>
    <x v="141"/>
    <s v="Ústav teoretické a aplikované mechaniky AV ČR, v. v. i."/>
    <n v="192035871"/>
    <s v="G"/>
    <s v="Společenská relevance"/>
    <s v="Dvořák, L.;Tippner, J.;Kloiber, Michal"/>
    <s v="Funkční vzorek olejových barev pro obnovu Libušína na Pustevnách"/>
    <x v="3"/>
    <s v="2.5 Materials engineering"/>
    <s v="Coating and films"/>
    <x v="0"/>
    <x v="0"/>
    <n v="0"/>
    <n v="1"/>
    <n v="0"/>
    <n v="0"/>
    <n v="0"/>
    <n v="0"/>
  </r>
  <r>
    <s v="AV ČR"/>
    <s v="AV ČR"/>
    <n v="68378297"/>
    <x v="141"/>
    <s v="Ústav teoretické a aplikované mechaniky AV ČR, v. v. i."/>
    <n v="191905155"/>
    <s v="B"/>
    <s v="Přínos k poznání"/>
    <s v="Macounová, Dana;Bayer, K.;Slížková, Zuzana;Weber, J.;Navrátilová, Michaela;Ghaffari, E.;Hvězda, D."/>
    <s v="Konzervace litavských vápenců s využitím prostředků na bázi nanočástic hydroxidu vápenatého. Výsledky studií použití vápenných nanomateriálů pro konzervaci historických sochařských a architektonických děl z litavských vápenců v České republice a v Rakousk"/>
    <x v="3"/>
    <s v="2.5 Materials engineering"/>
    <s v="Materials engineering"/>
    <x v="0"/>
    <x v="1"/>
    <n v="0"/>
    <n v="0"/>
    <n v="1"/>
    <n v="0"/>
    <n v="0"/>
    <n v="0"/>
  </r>
  <r>
    <s v="AV ČR"/>
    <s v="AV ČR"/>
    <n v="68378297"/>
    <x v="141"/>
    <s v="Ústav teoretické a aplikované mechaniky AV ČR, v. v. i."/>
    <n v="192035877"/>
    <s v="G"/>
    <s v="Společenská relevance"/>
    <s v="Válek, Jan;Skružná, Olga;Kozlovcev, Petr;Jiroušek, Josef;Frankeová, Dita;Viani, Alberto;Hauková, Petra;Sotiriadis, Konstantinos"/>
    <s v="Funkční vzorek: Vápenná malta pro opravu a doplňky renesančních sgrafitových omítek"/>
    <x v="2"/>
    <s v="6.1 History and Archaeology"/>
    <s v="History (history of science and technology to be 6.3, history of specific sciences to be under the respective headings)"/>
    <x v="0"/>
    <x v="3"/>
    <n v="0"/>
    <n v="0"/>
    <n v="0"/>
    <n v="0"/>
    <n v="1"/>
    <n v="0"/>
  </r>
  <r>
    <s v="AV ČR"/>
    <s v="AV ČR"/>
    <n v="68378297"/>
    <x v="141"/>
    <s v="Ústav teoretické a aplikované mechaniky AV ČR, v. v. i."/>
    <n v="191830533"/>
    <s v="N"/>
    <s v="Společenská relevance"/>
    <s v="Slížková, Zuzana;Frankeová, Dita;Nunes, Cristiana Lara;Janotová, Dana;Hauková, Petra"/>
    <s v="Příprava omítky se zvýšenou mrazuvzdorností pro opravy historických staveb"/>
    <x v="3"/>
    <n v="20500"/>
    <n v="20501"/>
    <x v="1"/>
    <x v="2"/>
    <n v="0"/>
    <n v="0"/>
    <n v="0"/>
    <n v="1"/>
    <n v="0"/>
    <n v="0"/>
  </r>
  <r>
    <s v="AV ČR"/>
    <s v="AV ČR"/>
    <n v="68378297"/>
    <x v="141"/>
    <s v="Ústav teoretické a aplikované mechaniky AV ČR, v. v. i."/>
    <n v="191830534"/>
    <s v="N"/>
    <s v="Společenská relevance"/>
    <s v="Válek, Jan;Matas, Tomáš;Jiroušek, Josef;van Halem, Eveline;Hauková, Petra;Frankeová, Dita;Frankl, Jiří;Tomanová, Olga;Panáček, Michal"/>
    <s v="Návrh a výroba specializovaných vápenných pojiv pro obnovu památek s využitím historických technologií"/>
    <x v="3"/>
    <n v="20500"/>
    <n v="20501"/>
    <x v="1"/>
    <x v="1"/>
    <n v="0"/>
    <n v="0"/>
    <n v="1"/>
    <n v="0"/>
    <n v="0"/>
    <n v="0"/>
  </r>
  <r>
    <s v="AV ČR"/>
    <s v="AV ČR"/>
    <n v="68378297"/>
    <x v="141"/>
    <s v="Ústav teoretické a aplikované mechaniky AV ČR, v. v. i."/>
    <n v="191830535"/>
    <s v="N"/>
    <s v="Společenská relevance"/>
    <s v="Juliš, Karel;Valach, Jaroslav;Frankl, Jiří;Štefcová, P.;Pech, M.;Kotyk, M."/>
    <s v="Metodika sledování a hodnocení světelných parametrů a biologických indikátorů vnitřního prostředí depozitářů a expozic"/>
    <x v="3"/>
    <n v="20200"/>
    <n v="20205"/>
    <x v="1"/>
    <x v="1"/>
    <n v="0"/>
    <n v="0"/>
    <n v="1"/>
    <n v="0"/>
    <n v="0"/>
    <n v="0"/>
  </r>
  <r>
    <s v="AV ČR"/>
    <s v="AV ČR"/>
    <n v="68378297"/>
    <x v="141"/>
    <s v="Ústav teoretické a aplikované mechaniky AV ČR, v. v. i."/>
    <n v="191865024"/>
    <s v="G"/>
    <s v="Společenská relevance"/>
    <s v="Wolf, Benjamin;Šperl, Martin;Gajdoš, Lubomír"/>
    <s v="Zařízení pro měření útlumu rychlosti rychlých projektilů při jejich průniku různými hmotami"/>
    <x v="3"/>
    <n v="20500"/>
    <n v="20501"/>
    <x v="1"/>
    <x v="3"/>
    <n v="0"/>
    <n v="0"/>
    <n v="0"/>
    <n v="0"/>
    <n v="1"/>
    <n v="0"/>
  </r>
  <r>
    <s v="AV ČR"/>
    <s v="AV ČR"/>
    <n v="68378297"/>
    <x v="141"/>
    <s v="Ústav teoretické a aplikované mechaniky AV ČR, v. v. i."/>
    <n v="191905144"/>
    <s v="C"/>
    <s v="Společenská relevance"/>
    <s v="Drdácký, Miloš;Adámek, Jiří"/>
    <s v="Handbuch für Baudiagnostik/Rukověť stavební diagnostiky"/>
    <x v="3"/>
    <n v="20100"/>
    <n v="20103"/>
    <x v="1"/>
    <x v="0"/>
    <n v="0"/>
    <n v="1"/>
    <n v="0"/>
    <n v="0"/>
    <n v="0"/>
    <n v="0"/>
  </r>
  <r>
    <s v="AV ČR"/>
    <s v="AV ČR"/>
    <n v="67985556"/>
    <x v="142"/>
    <s v="Ústav teorie informace a automatizace AV ČR, v. v. i."/>
    <n v="191965022"/>
    <s v="B"/>
    <s v="Přínos k poznání"/>
    <s v="Nagy, Ivan;Suzdaleva, Evgenia"/>
    <s v="Algorithms and Programs of Dynamic Mixture Estimation. Unified Approach to Different Types of Components"/>
    <x v="1"/>
    <s v="1.1 Mathematics"/>
    <s v="Statistics and probability"/>
    <x v="0"/>
    <x v="1"/>
    <n v="0"/>
    <n v="0"/>
    <n v="1"/>
    <n v="0"/>
    <n v="0"/>
    <n v="0"/>
  </r>
  <r>
    <s v="AV ČR"/>
    <s v="AV ČR"/>
    <n v="67985556"/>
    <x v="142"/>
    <s v="Ústav teorie informace a automatizace AV ČR, v. v. i."/>
    <n v="191870721"/>
    <s v="O"/>
    <s v="Přínos k poznání"/>
    <s v="Valdman, Jan"/>
    <s v="Applications from Engineering with MATLAB Concepts"/>
    <x v="1"/>
    <s v="1.2 Computer and information sciences"/>
    <s v="Computer sciences, information science, bioinformathics (hardware development to be 2.2, social aspect to be 5.8)"/>
    <x v="0"/>
    <x v="2"/>
    <n v="0"/>
    <n v="0"/>
    <n v="0"/>
    <n v="1"/>
    <n v="0"/>
    <n v="0"/>
  </r>
  <r>
    <s v="AV ČR"/>
    <s v="AV ČR"/>
    <n v="67985556"/>
    <x v="142"/>
    <s v="Ústav teorie informace a automatizace AV ČR, v. v. i."/>
    <n v="191870781"/>
    <s v="B"/>
    <s v="Přínos k poznání"/>
    <s v="Flusser, Jan;Suk, Tomáš;Zitová, Barbara"/>
    <s v="2D and 3D Image Analysis by Moments"/>
    <x v="3"/>
    <s v="2.2 Electrical engineering, Electronic engineering, Information engineering"/>
    <s v="Automation and control systems"/>
    <x v="0"/>
    <x v="0"/>
    <n v="0"/>
    <n v="1"/>
    <n v="0"/>
    <n v="0"/>
    <n v="0"/>
    <n v="0"/>
  </r>
  <r>
    <s v="AV ČR"/>
    <s v="AV ČR"/>
    <n v="67985556"/>
    <x v="142"/>
    <s v="Ústav teorie informace a automatizace AV ČR, v. v. i."/>
    <n v="192032243"/>
    <s v="R"/>
    <s v="Společenská relevance"/>
    <s v="Kadlec, Jiří;Likhonina, Raissa"/>
    <s v="Adaptive RLS Algorithms Reference Implementations"/>
    <x v="3"/>
    <s v="2.2 Electrical engineering, Electronic engineering, Information engineering"/>
    <s v="Computer hardware and_x000a_architecture"/>
    <x v="0"/>
    <x v="0"/>
    <n v="0"/>
    <n v="1"/>
    <n v="0"/>
    <n v="0"/>
    <n v="0"/>
    <n v="0"/>
  </r>
  <r>
    <s v="AV ČR"/>
    <s v="AV ČR"/>
    <n v="67985556"/>
    <x v="142"/>
    <s v="Ústav teorie informace a automatizace AV ČR, v. v. i."/>
    <n v="191975751"/>
    <s v="R"/>
    <s v="Společenská relevance"/>
    <s v="Novozámský, Adam;Zita, Aleš;Šorel, Michal;Zitová, Barbara;Švec, J.G.;Vydrová, J."/>
    <s v="Automatické hodnocení videokymografických záznamů pro časnou diagnostiku a prevenci nádorových onemocnění hlasivek"/>
    <x v="3"/>
    <s v="2.2 Electrical engineering, Electronic engineering, Information engineering"/>
    <s v="Computer hardware and_x000a_architecture"/>
    <x v="0"/>
    <x v="1"/>
    <n v="0"/>
    <n v="0"/>
    <n v="1"/>
    <n v="0"/>
    <n v="0"/>
    <n v="0"/>
  </r>
  <r>
    <s v="AV ČR"/>
    <s v="AV ČR"/>
    <n v="67985556"/>
    <x v="142"/>
    <s v="Ústav teorie informace a automatizace AV ČR, v. v. i."/>
    <n v="191975747"/>
    <s v="N"/>
    <s v="Společenská relevance"/>
    <s v="Vydrová, J.;Švec, J. G.;Zitová, Barbara;Novozámský, Adam;Zita, Aleš;Šorel, Michal"/>
    <s v="METODIKA HODNOCENÍ PORUCH HLASU Z VIDEOKYMOGRAFICKÝCH ZÁZNAMŮ"/>
    <x v="3"/>
    <s v="2.2 Electrical engineering, Electronic engineering, Information engineering"/>
    <s v="Automation and control systems"/>
    <x v="0"/>
    <x v="3"/>
    <n v="0"/>
    <n v="0"/>
    <n v="0"/>
    <n v="0"/>
    <n v="1"/>
    <n v="0"/>
  </r>
  <r>
    <s v="AV ČR"/>
    <s v="AV ČR"/>
    <n v="67985556"/>
    <x v="142"/>
    <s v="Ústav teorie informace a automatizace AV ČR, v. v. i."/>
    <n v="191862900"/>
    <s v="R"/>
    <s v="Společenská relevance"/>
    <s v="Böhm, Ondřej;Havrlant, Jan;Šolc, Jakub;Talich, Milan;Soukup, Lubomír;Antoš, Filip;Glöckner, M.;Závrská, M."/>
    <s v="Expertní systém monitoringu deformací rizikových objektů a lokalit - Modul IBIS Rádce"/>
    <x v="1"/>
    <n v="10500"/>
    <n v="10508"/>
    <x v="1"/>
    <x v="0"/>
    <n v="0"/>
    <n v="1"/>
    <n v="0"/>
    <n v="0"/>
    <n v="0"/>
    <n v="0"/>
  </r>
  <r>
    <s v="AV ČR"/>
    <s v="AV ČR"/>
    <n v="67985556"/>
    <x v="142"/>
    <s v="Ústav teorie informace a automatizace AV ČR, v. v. i."/>
    <n v="191904149"/>
    <s v="G"/>
    <s v="Společenská relevance"/>
    <s v="Kadlec, Jiří;Pohl, Zdeněk;Kohout, Lukáš"/>
    <s v="Python 1300 Sensor Video Processing in HW with EdkDSP 8xSIMD Accelerator for TE0720-03-2IF SoM on TE0701-05 Carrier"/>
    <x v="3"/>
    <n v="20200"/>
    <n v="20200"/>
    <x v="1"/>
    <x v="0"/>
    <n v="0"/>
    <n v="1"/>
    <n v="0"/>
    <n v="0"/>
    <n v="0"/>
    <n v="0"/>
  </r>
  <r>
    <s v="AV ČR"/>
    <s v="AV ČR"/>
    <n v="61388998"/>
    <x v="143"/>
    <s v="Ústav termomechaniky AV ČR, v. v. i."/>
    <n v="191973360"/>
    <s v="M"/>
    <s v="Přínos k poznání"/>
    <s v="Šimurda, David;Bodnár, T.;Fraunié, P."/>
    <s v="Topical Problems of Fluid Mechanics 2017"/>
    <x v="1"/>
    <s v="1.3 Physical sciences"/>
    <s v="Fluids and plasma physics (including surface physics)"/>
    <x v="0"/>
    <x v="2"/>
    <n v="0"/>
    <n v="0"/>
    <n v="0"/>
    <n v="1"/>
    <n v="0"/>
    <n v="0"/>
  </r>
  <r>
    <s v="AV ČR"/>
    <s v="AV ČR"/>
    <n v="61388998"/>
    <x v="143"/>
    <s v="Ústav termomechaniky AV ČR, v. v. i."/>
    <n v="191973489"/>
    <s v="P"/>
    <s v="Společenská relevance"/>
    <s v="Šonský, Jiří;Tesař, Václav"/>
    <s v="Způsob a zařízení k vytváření kovových výrobků postupným přidáváním malých kapek roztaveného kovu"/>
    <x v="3"/>
    <s v="2.2 Electrical engineering, Electronic engineering, Information engineering"/>
    <s v="Electrical and electronic engineering"/>
    <x v="0"/>
    <x v="2"/>
    <n v="0"/>
    <n v="0"/>
    <n v="0"/>
    <n v="1"/>
    <n v="0"/>
    <n v="0"/>
  </r>
  <r>
    <s v="AV ČR"/>
    <s v="AV ČR"/>
    <n v="61388998"/>
    <x v="143"/>
    <s v="Ústav termomechaniky AV ČR, v. v. i."/>
    <n v="191963785"/>
    <s v="P"/>
    <s v="Přínos k poznání"/>
    <s v="Trávníček, Zdeněk;Broučková, Zuzana"/>
    <s v="Způsob a zařízení pro chlazení těles válcového tvaru proudem chladicí tekutiny"/>
    <x v="3"/>
    <s v="2.3 Mechanical engineering"/>
    <s v="Thermodynamics"/>
    <x v="0"/>
    <x v="2"/>
    <n v="0"/>
    <n v="0"/>
    <n v="0"/>
    <n v="1"/>
    <n v="0"/>
    <n v="0"/>
  </r>
  <r>
    <s v="AV ČR"/>
    <s v="AV ČR"/>
    <n v="61388998"/>
    <x v="143"/>
    <s v="Ústav termomechaniky AV ČR, v. v. i."/>
    <n v="191871799"/>
    <s v="M"/>
    <s v="Společenská relevance"/>
    <s v="Šimurda, David;Bodnár, T.;Fraunié, P."/>
    <s v="Topical Problems of Fluid Mechanics 2016"/>
    <x v="3"/>
    <n v="20300"/>
    <n v="20302"/>
    <x v="1"/>
    <x v="0"/>
    <n v="0"/>
    <n v="1"/>
    <n v="0"/>
    <n v="0"/>
    <n v="0"/>
    <n v="0"/>
  </r>
  <r>
    <s v="AV ČR"/>
    <s v="AV ČR"/>
    <n v="61388998"/>
    <x v="143"/>
    <s v="Ústav termomechaniky AV ČR, v. v. i."/>
    <n v="191871840"/>
    <s v="M"/>
    <s v="Společenská relevance"/>
    <s v="Zolotarev, Igor;Radolf, Vojtěch"/>
    <s v="ENGINEERING MECHANICS 2016 - International conference /22./"/>
    <x v="3"/>
    <n v="20300"/>
    <n v="20302"/>
    <x v="1"/>
    <x v="1"/>
    <n v="0"/>
    <n v="0"/>
    <n v="1"/>
    <n v="0"/>
    <n v="0"/>
    <n v="0"/>
  </r>
  <r>
    <s v="AV ČR"/>
    <s v="AV ČR"/>
    <n v="61388998"/>
    <x v="143"/>
    <s v="Ústav termomechaniky AV ČR, v. v. i."/>
    <n v="191871848"/>
    <s v="P"/>
    <s v="Společenská relevance"/>
    <s v="Vampola, T.;Horáček, Jaromír;Dušková-Smrčková, Miroslava;Köhler, Jakub;Klepáček, I."/>
    <s v="Hlasivková náhrada a způsob ladění hlasivkové náhrady"/>
    <x v="3"/>
    <n v="20300"/>
    <n v="20302"/>
    <x v="1"/>
    <x v="1"/>
    <n v="0"/>
    <n v="0"/>
    <n v="1"/>
    <n v="0"/>
    <n v="0"/>
    <n v="0"/>
  </r>
  <r>
    <s v="AV ČR"/>
    <s v="AV ČR"/>
    <n v="61388998"/>
    <x v="143"/>
    <s v="Ústav termomechaniky AV ČR, v. v. i."/>
    <n v="191871878"/>
    <s v="G"/>
    <s v="Společenská relevance"/>
    <s v="Fiala, Petr;Rytych, Pavel;Luxa, Martin"/>
    <s v="Profilová mříž se sníženým ztrátovým součinitelem pro patu ultra dlouhé lopatky"/>
    <x v="3"/>
    <n v="20300"/>
    <n v="20301"/>
    <x v="1"/>
    <x v="1"/>
    <n v="0"/>
    <n v="0"/>
    <n v="1"/>
    <n v="0"/>
    <n v="0"/>
    <n v="0"/>
  </r>
  <r>
    <s v="AV ČR"/>
    <s v="AV ČR"/>
    <n v="61388998"/>
    <x v="143"/>
    <s v="Ústav termomechaniky AV ČR, v. v. i."/>
    <n v="191871918"/>
    <s v="V"/>
    <s v="Společenská relevance"/>
    <s v="Pták, Svatopluk;Masák, Jan;Gabriel, Dušan"/>
    <s v="Posouzení výpočtové dokumentace čtyř vybraných případů zabývající se hodnocením nalezených indikací ve svárových spojích na zařízeních českých JE"/>
    <x v="3"/>
    <n v="20300"/>
    <n v="20302"/>
    <x v="1"/>
    <x v="2"/>
    <n v="0"/>
    <n v="0"/>
    <n v="0"/>
    <n v="1"/>
    <n v="0"/>
    <n v="0"/>
  </r>
  <r>
    <s v="AV ČR"/>
    <s v="AV ČR"/>
    <n v="86652079"/>
    <x v="144"/>
    <s v="Ústav výzkumu globální změny AV ČR, v. v. i."/>
    <n v="191967434"/>
    <s v="C"/>
    <s v="Společenská relevance"/>
    <s v="Trnka, Miroslav;Brázdil, Rudolf;Vizina, A.;Dobrovolný, Petr;Mikšovský, Jiří;Štěpánek, Petr;Hlavinka, Petr;Řezníčková, Ladislava;Žalud, Zdeněk"/>
    <s v="Droughts and Drought Management in the Czech Republic in a Changing Climate"/>
    <x v="1"/>
    <s v="1.5 Earth and related environmental sciences"/>
    <s v="Climatic research"/>
    <x v="0"/>
    <x v="5"/>
    <n v="1"/>
    <n v="0"/>
    <n v="0"/>
    <n v="0"/>
    <n v="0"/>
    <n v="0"/>
  </r>
  <r>
    <s v="AV ČR"/>
    <s v="AV ČR"/>
    <n v="86652079"/>
    <x v="144"/>
    <s v="Ústav výzkumu globální změny AV ČR, v. v. i."/>
    <n v="192033609"/>
    <s v="A"/>
    <s v="Společenská relevance"/>
    <s v="Emmer, Adam"/>
    <s v="Glacier Retreat and Glacial Lake Outburst Floods (GLOFs)"/>
    <x v="1"/>
    <s v="1.5 Earth and related environmental sciences"/>
    <s v="Environmental sciences (social aspects to be 5.7)"/>
    <x v="0"/>
    <x v="0"/>
    <n v="0"/>
    <n v="1"/>
    <n v="0"/>
    <n v="0"/>
    <n v="0"/>
    <n v="0"/>
  </r>
  <r>
    <s v="AV ČR"/>
    <s v="AV ČR"/>
    <n v="86652079"/>
    <x v="144"/>
    <s v="Ústav výzkumu globální změny AV ČR, v. v. i."/>
    <n v="191995437"/>
    <s v="R"/>
    <s v="Společenská relevance"/>
    <s v="Lorencová, Eliška;Daněk, Jan;Emmer, Adam;Louda, J.;Macháč, J."/>
    <s v="Softwarový nástroj pro zhodnocení a volbu vhodných přírodě blízkých adaptačních opatření ve městech"/>
    <x v="1"/>
    <s v="1.5 Earth and related environmental sciences"/>
    <s v="Environmental sciences (social aspects to be 5.7)"/>
    <x v="0"/>
    <x v="1"/>
    <n v="0"/>
    <n v="0"/>
    <n v="1"/>
    <n v="0"/>
    <n v="0"/>
    <n v="0"/>
  </r>
  <r>
    <s v="AV ČR"/>
    <s v="AV ČR"/>
    <n v="86652079"/>
    <x v="144"/>
    <s v="Ústav výzkumu globální změny AV ČR, v. v. i."/>
    <n v="191905610"/>
    <s v="G"/>
    <s v="Přínos k poznání"/>
    <s v="Pavelka, Marian;Trtílek, M."/>
    <s v="Systém automatického měření respirace rostlinných orgánů (SAMRRO)"/>
    <x v="1"/>
    <s v="1.6 Biological sciences"/>
    <s v="Plant sciences, botany"/>
    <x v="0"/>
    <x v="0"/>
    <n v="0"/>
    <n v="1"/>
    <n v="0"/>
    <n v="0"/>
    <n v="0"/>
    <n v="0"/>
  </r>
  <r>
    <s v="AV ČR"/>
    <s v="AV ČR"/>
    <n v="86652079"/>
    <x v="144"/>
    <s v="Ústav výzkumu globální změny AV ČR, v. v. i."/>
    <n v="191981516"/>
    <s v="C"/>
    <s v="Společenská relevance"/>
    <s v="Naseem, M.;Shams, S.;Roitsch, Thomas"/>
    <s v="Modulating the Levels of Plant Hormone Cytokinins at the Host-Pathogen Interface"/>
    <x v="1"/>
    <s v="1.6 Biological sciences"/>
    <s v="Microbiology"/>
    <x v="0"/>
    <x v="2"/>
    <n v="0"/>
    <n v="0"/>
    <n v="0"/>
    <n v="1"/>
    <n v="0"/>
    <n v="0"/>
  </r>
  <r>
    <s v="AV ČR"/>
    <s v="AV ČR"/>
    <n v="86652079"/>
    <x v="144"/>
    <s v="Ústav výzkumu globální změny AV ČR, v. v. i."/>
    <n v="191981512"/>
    <s v="F"/>
    <s v="Společenská relevance"/>
    <s v="Balík, J.;Híc, P.;Soural, I.;Kulichová, J.;Tříska, Jan;Vrchotová, Naděžda"/>
    <s v="Nápoj obohacený o extrakt z réví"/>
    <x v="5"/>
    <s v="3.3 Health sciences"/>
    <s v="Nutrition, Dietetics"/>
    <x v="0"/>
    <x v="0"/>
    <n v="0"/>
    <n v="1"/>
    <n v="0"/>
    <n v="0"/>
    <n v="0"/>
    <n v="0"/>
  </r>
  <r>
    <s v="AV ČR"/>
    <s v="AV ČR"/>
    <n v="86652079"/>
    <x v="144"/>
    <s v="Ústav výzkumu globální změny AV ČR, v. v. i."/>
    <n v="191981591"/>
    <s v="N"/>
    <s v="Společenská relevance"/>
    <s v="Hlavinka, Petr;Trnka, Miroslav;Balek, Jan;Dubrovský, Martin;Pohanková, Eva;Wimmerová, Markéta;Žalud, Zdeněk"/>
    <s v="Využití růstových modelů k hodnocení způsobů hospodaření při pěstování polních plodin a vlivu na půdní procesy"/>
    <x v="0"/>
    <s v="4.1 Agriculture, Forestry, and Fisheries"/>
    <s v="Agronomy, plant breeding and plant protection; (Agricultural biotechnology to be 4.4)"/>
    <x v="0"/>
    <x v="0"/>
    <n v="0"/>
    <n v="1"/>
    <n v="0"/>
    <n v="0"/>
    <n v="0"/>
    <n v="0"/>
  </r>
  <r>
    <s v="AV ČR"/>
    <s v="AV ČR"/>
    <n v="86652079"/>
    <x v="144"/>
    <s v="Ústav výzkumu globální změny AV ČR, v. v. i."/>
    <n v="191995435"/>
    <s v="R"/>
    <s v="Společenská relevance"/>
    <s v="Klem, Karel;Pokrývka, Filip"/>
    <s v="NitroSpec - software pro vyhodnocení stavu výživy jarního ječmene dusíkem s využitím hyperspektrálních dat"/>
    <x v="0"/>
    <s v="4.4 Agricultural biotechnology"/>
    <s v="Agricultural biotechnology and food biotechnology"/>
    <x v="0"/>
    <x v="0"/>
    <n v="0"/>
    <n v="1"/>
    <n v="0"/>
    <n v="0"/>
    <n v="0"/>
    <n v="0"/>
  </r>
  <r>
    <s v="AV ČR"/>
    <s v="AV ČR"/>
    <n v="86652079"/>
    <x v="144"/>
    <s v="Ústav výzkumu globální změny AV ČR, v. v. i."/>
    <n v="191864792"/>
    <s v="Z"/>
    <s v="Společenská relevance"/>
    <s v="Farda, Aleš;Štěpánek, Petr;Zahradníček, Pavel;Rajdl, Kamil;Meitner, Jan"/>
    <s v="Poloprovoz predikčního systému spotřeby elektrické energie na území Jihočeské distribuční soustavy"/>
    <x v="1"/>
    <n v="10500"/>
    <n v="10509"/>
    <x v="1"/>
    <x v="2"/>
    <n v="0"/>
    <n v="0"/>
    <n v="0"/>
    <n v="1"/>
    <n v="0"/>
    <n v="0"/>
  </r>
  <r>
    <s v="AV ČR"/>
    <s v="AV ČR"/>
    <n v="86652079"/>
    <x v="144"/>
    <s v="Ústav výzkumu globální změny AV ČR, v. v. i."/>
    <n v="191864904"/>
    <s v="V"/>
    <s v="Společenská relevance"/>
    <s v="Farda, Aleš;Štěpánek, Petr;Zahradníček, Pavel;Rajdl, Kamil;Meitner, Jan"/>
    <s v="Predikční modely výkonu fotovoltaických a větrných elektráren na základě modelových výstupů z modelu ALADIN a modelu IFS"/>
    <x v="1"/>
    <n v="10500"/>
    <n v="10509"/>
    <x v="1"/>
    <x v="2"/>
    <n v="0"/>
    <n v="0"/>
    <n v="0"/>
    <n v="1"/>
    <n v="0"/>
    <n v="0"/>
  </r>
  <r>
    <s v="AV ČR"/>
    <s v="AV ČR"/>
    <n v="86652079"/>
    <x v="144"/>
    <s v="Ústav výzkumu globální změny AV ČR, v. v. i."/>
    <n v="191864828"/>
    <s v="N"/>
    <s v="Společenská relevance"/>
    <s v="Hlavinka, Petr;Trnka, Miroslav;Semerádová, Daniela;Balek, Jan;Kersebaum, K. C.;Bartošová, Lenka;Pohanková, Eva;Žalud, Zdeněk"/>
    <s v="Výnos vybraných polních plodin v očekávaných klimatických podmínkách"/>
    <x v="0"/>
    <n v="40100"/>
    <n v="40101"/>
    <x v="1"/>
    <x v="1"/>
    <n v="0"/>
    <n v="0"/>
    <n v="1"/>
    <n v="0"/>
    <n v="0"/>
    <n v="0"/>
  </r>
  <r>
    <s v="AV ČR"/>
    <s v="AV ČR"/>
    <n v="86652079"/>
    <x v="144"/>
    <s v="Ústav výzkumu globální změny AV ČR, v. v. i."/>
    <n v="191864829"/>
    <s v="F"/>
    <s v="Společenská relevance"/>
    <s v="Vokurka, J.;Kopal, J.;Kýhos, K.;Strohalm, J.;Houška, M.;Landfeld, A.;Novotná, P.;Híc, P.;Balík, J.;Tříska, Jan;Vrchotová, Naděžda"/>
    <s v="Potravinářský výrobek typu sirupu s obsahem smrkových výhonků a lignanů"/>
    <x v="0"/>
    <n v="40400"/>
    <n v="40401"/>
    <x v="1"/>
    <x v="1"/>
    <n v="0"/>
    <n v="0"/>
    <n v="1"/>
    <n v="0"/>
    <n v="0"/>
    <n v="0"/>
  </r>
  <r>
    <s v="AV ČR"/>
    <s v="AV ČR"/>
    <n v="86652079"/>
    <x v="144"/>
    <s v="Ústav výzkumu globální změny AV ČR, v. v. i."/>
    <n v="191864861"/>
    <s v="O"/>
    <s v="Společenská relevance"/>
    <s v="Vačkář, David;Harmáčková, Veronika Zuzana;Sylla, Marta;Grammatikopoulou, Ioanna;Whitham, Charlote;Emmer, Adam;Pártl, Adam"/>
    <s v="Sharing of Czech Experience: Piloting SEEA-EEA in the Kyrgyz Republic"/>
    <x v="4"/>
    <n v="50900"/>
    <n v="50901"/>
    <x v="1"/>
    <x v="2"/>
    <n v="0"/>
    <n v="0"/>
    <n v="0"/>
    <n v="1"/>
    <n v="0"/>
    <n v="0"/>
  </r>
  <r>
    <s v="Rezorty"/>
    <s v="Ministerstvo zemědělství"/>
    <n v="27251"/>
    <x v="145"/>
    <s v="Ústav zemědělské ekonomiky a informací"/>
    <n v="191996949"/>
    <s v="C"/>
    <s v="Společenská relevance"/>
    <s v="Felkai, B.O.;Székelyhidi, K.;Jankuné Kürthy, G.;Belešová, S.;Masár, Ivan;Mezera, Josef;Náglová, Zdeňka"/>
    <s v="Efficiency of the Food Industry"/>
    <x v="0"/>
    <s v="4.1 Agriculture, Forestry, and Fisheries"/>
    <s v="Agriculture"/>
    <x v="0"/>
    <x v="2"/>
    <n v="0"/>
    <n v="0"/>
    <n v="0"/>
    <n v="1"/>
    <n v="0"/>
    <n v="0"/>
  </r>
  <r>
    <s v="Rezorty"/>
    <s v="Ministerstvo zemědělství"/>
    <n v="27251"/>
    <x v="145"/>
    <s v="Ústav zemědělské ekonomiky a informací"/>
    <n v="191996964"/>
    <s v="C"/>
    <s v="Společenská relevance"/>
    <s v="Potori, N.;Doucha, Tomáš;Medonos, Tomáš;Gálik, J.;Jamborová, M.;Čičová, T."/>
    <s v="Comparison of the agro-food sectors from a macro perspective"/>
    <x v="0"/>
    <s v="4.1 Agriculture, Forestry, and Fisheries"/>
    <s v="Agriculture"/>
    <x v="0"/>
    <x v="2"/>
    <n v="0"/>
    <n v="0"/>
    <n v="0"/>
    <n v="1"/>
    <n v="0"/>
    <n v="0"/>
  </r>
  <r>
    <s v="Rezorty"/>
    <s v="Ministerstvo zemědělství"/>
    <n v="27251"/>
    <x v="145"/>
    <s v="Ústav zemědělské ekonomiky a informací"/>
    <n v="191863241"/>
    <s v="J"/>
    <s v="Přínos k poznání"/>
    <s v="Delín, Miloslav;Pospěch, Pavel"/>
    <s v="Vývoj přístupů ke zkoumání venkova v rurální sociologii"/>
    <x v="4"/>
    <s v="5.4 Sociology"/>
    <s v="Sociology"/>
    <x v="0"/>
    <x v="2"/>
    <n v="0"/>
    <n v="0"/>
    <n v="0"/>
    <n v="1"/>
    <n v="0"/>
    <n v="0"/>
  </r>
  <r>
    <s v="AV ČR"/>
    <s v="AV ČR"/>
    <n v="67985904"/>
    <x v="146"/>
    <s v="Ústav živočišné fyziologie a genetiky AV ČR, v. v. i."/>
    <n v="191965629"/>
    <s v="C"/>
    <s v="Přínos k poznání"/>
    <s v="Šušor, Andrej;Kubelka, Michal"/>
    <s v="Translational regulation in the mammalian oocyte"/>
    <x v="1"/>
    <s v="1.6 Biological sciences"/>
    <s v="Developmental biology"/>
    <x v="0"/>
    <x v="0"/>
    <n v="0"/>
    <n v="1"/>
    <n v="0"/>
    <n v="0"/>
    <n v="0"/>
    <n v="0"/>
  </r>
  <r>
    <s v="AV ČR"/>
    <s v="AV ČR"/>
    <n v="67985904"/>
    <x v="146"/>
    <s v="Ústav živočišné fyziologie a genetiky AV ČR, v. v. i."/>
    <n v="191976985"/>
    <s v="G"/>
    <s v="Společenská relevance"/>
    <s v="Suchý, Tomáš;Šupová, Monika;Balík, Karel;Rýglová, Šárka;Sucharda, Zbyněk;Žaloudková, Margit;Braun, Martin;Hubálek Kalbáčová, M.;Sauerová, P.;Juhás, Štefan;Juhásová, Jana;Klíma, Jiří;Tonar, Z.;Kubíková, T.;Bartoš, M."/>
    <s v="Degradovatelné kompozitní náhrady kostní tkáně s řízenou dobou degradace na bázi bioapatitu, kolagenu, poly(DL-laktidu) a hyaluronanu sodného"/>
    <x v="3"/>
    <s v="2.5 Materials engineering"/>
    <s v="Materials engineering"/>
    <x v="0"/>
    <x v="2"/>
    <n v="0"/>
    <n v="0"/>
    <n v="0"/>
    <n v="1"/>
    <n v="0"/>
    <n v="0"/>
  </r>
  <r>
    <s v="AV ČR"/>
    <s v="AV ČR"/>
    <n v="67985904"/>
    <x v="146"/>
    <s v="Ústav živočišné fyziologie a genetiky AV ČR, v. v. i."/>
    <n v="191977002"/>
    <s v="M"/>
    <s v="Přínos k poznání"/>
    <s v="Motlík, Jan"/>
    <s v="The 4th Animal Models of Neurodegenerative Diseases"/>
    <x v="5"/>
    <s v="3.4 Medical biotechnology"/>
    <s v="Technologies involving identifying the functioning of DNA, proteins and enzymes and how they influence the onset of disease and maintenance of well-being (gene-based diagnostics and therapeutic interventions_x000a_(pharmacogenomics, gene-based therapeutics)"/>
    <x v="0"/>
    <x v="3"/>
    <n v="0"/>
    <n v="0"/>
    <n v="0"/>
    <n v="0"/>
    <n v="1"/>
    <n v="0"/>
  </r>
  <r>
    <s v="AV ČR"/>
    <s v="AV ČR"/>
    <n v="67985904"/>
    <x v="146"/>
    <s v="Ústav živočišné fyziologie a genetiky AV ČR, v. v. i."/>
    <n v="191869408"/>
    <s v="V"/>
    <s v="Společenská relevance"/>
    <s v="Motlík, Jan;Ellederová, Zdeňka"/>
    <s v="Phenotypic Analyses of the HD transgenic Minipig Model"/>
    <x v="5"/>
    <n v="30500"/>
    <n v="30500"/>
    <x v="1"/>
    <x v="0"/>
    <n v="0"/>
    <n v="1"/>
    <n v="0"/>
    <n v="0"/>
    <n v="0"/>
    <n v="0"/>
  </r>
  <r>
    <s v="Rezorty"/>
    <s v="Ministerstvo obrany"/>
    <n v="61383082"/>
    <x v="147"/>
    <s v="Ústřední vojenská nemocnice - Vojenská fakultní nemocnice Praha"/>
    <n v="191987875"/>
    <s v="J"/>
    <s v="Společenská relevance"/>
    <s v="Voška, Michal;Zavoral, Miroslav;Suchánek, Štěpán"/>
    <s v="Současné využití a budoucnost kapslové kolonoskopie"/>
    <x v="5"/>
    <s v="3.2 Clinical medicine"/>
    <s v="Gastroenterology and hepatology"/>
    <x v="0"/>
    <x v="1"/>
    <n v="0"/>
    <n v="0"/>
    <n v="1"/>
    <n v="0"/>
    <n v="0"/>
    <n v="0"/>
  </r>
  <r>
    <s v="Rezorty"/>
    <s v="Ministerstvo obrany"/>
    <n v="61383082"/>
    <x v="147"/>
    <s v="Ústřední vojenská nemocnice - Vojenská fakultní nemocnice Praha"/>
    <n v="191987876"/>
    <s v="J"/>
    <s v="Společenská relevance"/>
    <s v="Kočárek, Jiří;Heráček, Jiří;Čermák, Milan;Chmelík, František;Matějková, Markéta"/>
    <s v="Roboticky asistovaná radikální prostatektomie – výsledky u 1500 operací"/>
    <x v="5"/>
    <s v="3.2 Clinical medicine"/>
    <s v="Surgery"/>
    <x v="0"/>
    <x v="2"/>
    <n v="0"/>
    <n v="0"/>
    <n v="0"/>
    <n v="1"/>
    <n v="0"/>
    <n v="0"/>
  </r>
  <r>
    <s v="Rezorty"/>
    <s v="Ministerstvo obrany"/>
    <n v="61383082"/>
    <x v="147"/>
    <s v="Ústřední vojenská nemocnice - Vojenská fakultní nemocnice Praha"/>
    <n v="192020497"/>
    <s v="J"/>
    <s v="Společenská relevance"/>
    <s v="Bolceková, Eva;Mojzeš, Matěj;Quang, Van Tran;Kukal, Jaromír;Ostrý, Svatopluk;Kulišťák, Petr;Rusina, Robert"/>
    <s v="Cognitive impairment in cerebellar lesions: a logit model based on neuropsychological testing."/>
    <x v="5"/>
    <s v="3.2 Clinical medicine"/>
    <s v="Clinical neurology"/>
    <x v="0"/>
    <x v="2"/>
    <n v="0"/>
    <n v="0"/>
    <n v="0"/>
    <n v="1"/>
    <n v="0"/>
    <n v="0"/>
  </r>
  <r>
    <s v="Rezorty"/>
    <s v="Ministerstvo obrany"/>
    <n v="61383082"/>
    <x v="147"/>
    <s v="Ústřední vojenská nemocnice - Vojenská fakultní nemocnice Praha"/>
    <n v="191895557"/>
    <s v="C"/>
    <s v="Společenská relevance"/>
    <s v="Bartoníček, Jan"/>
    <s v="Scapular fractures"/>
    <x v="5"/>
    <n v="30200"/>
    <n v="30211"/>
    <x v="1"/>
    <x v="1"/>
    <n v="0"/>
    <n v="0"/>
    <n v="1"/>
    <n v="0"/>
    <n v="0"/>
    <n v="0"/>
  </r>
  <r>
    <s v="Rezorty"/>
    <s v="Ministerstvo obrany"/>
    <n v="61383082"/>
    <x v="147"/>
    <s v="Ústřední vojenská nemocnice - Vojenská fakultní nemocnice Praha"/>
    <n v="191895563"/>
    <s v="J"/>
    <s v="Společenská relevance"/>
    <s v="Sedloň, Pavel;Kameník, Libor;Škvařil, Jan;Malý, Martin;Táborský, Miloš;Zavoral, Miroslav"/>
    <s v="Comparison of the accuracy and correctness of mortality estimates for Intensive Care Unit patients in internal clinics of the Czech Republic using APACHE II, APACHE IV, SAPS 3 and MPMoIII models"/>
    <x v="5"/>
    <n v="30200"/>
    <n v="30221"/>
    <x v="1"/>
    <x v="1"/>
    <n v="0"/>
    <n v="0"/>
    <n v="1"/>
    <n v="0"/>
    <n v="0"/>
    <n v="0"/>
  </r>
  <r>
    <s v="Rezorty"/>
    <s v="Ministerstvo obrany"/>
    <n v="61383082"/>
    <x v="147"/>
    <s v="Ústřední vojenská nemocnice - Vojenská fakultní nemocnice Praha"/>
    <n v="191895643"/>
    <s v="C"/>
    <s v="Společenská relevance"/>
    <s v="Sokol, Miloš;Černá, Ivana;Grossová, Iva;Horák, Václav"/>
    <s v="Forenzní a klinická toxikologie. Toxikologicky významné látky"/>
    <x v="5"/>
    <n v="30100"/>
    <n v="30108"/>
    <x v="1"/>
    <x v="1"/>
    <n v="0"/>
    <n v="0"/>
    <n v="1"/>
    <n v="0"/>
    <n v="0"/>
    <n v="0"/>
  </r>
  <r>
    <s v="Rezorty"/>
    <s v="Ministerstvo obrany"/>
    <n v="61383082"/>
    <x v="147"/>
    <s v="Ústřední vojenská nemocnice - Vojenská fakultní nemocnice Praha"/>
    <n v="191902283"/>
    <s v="J"/>
    <s v="Společenská relevance"/>
    <s v="Frič, Přemysl;Seifert, Bohumil;Škrha, Jan;Šedo, Alexi;Bušek, Petr;Laclav, Martin;Škrha, Pavel;Zavoral, Miroslav"/>
    <s v="Časná diagnostika sporadického karcinomu pankreatu - spoluúčast praktických lékařů a ambulantních diabetologů"/>
    <x v="5"/>
    <n v="30200"/>
    <n v="30219"/>
    <x v="1"/>
    <x v="2"/>
    <n v="0"/>
    <n v="0"/>
    <n v="0"/>
    <n v="1"/>
    <n v="0"/>
    <n v="0"/>
  </r>
  <r>
    <s v="Rezorty"/>
    <s v="Ministerstvo kultury"/>
    <n v="98604"/>
    <x v="148"/>
    <s v="Valašské muzeum v přírodě v Rožnově pod Radhoštěm"/>
    <n v="192035573"/>
    <s v="C"/>
    <s v="Přínos k poznání"/>
    <s v="Kuminková, Eva"/>
    <s v="Lists of Intangible Cultural Heritage: The Beginning or the End of Sustainability?"/>
    <x v="4"/>
    <s v="5.4 Sociology"/>
    <s v="Antropology, ethnology"/>
    <x v="0"/>
    <x v="1"/>
    <n v="0"/>
    <n v="0"/>
    <n v="1"/>
    <n v="0"/>
    <n v="0"/>
    <n v="0"/>
  </r>
  <r>
    <s v="Rezorty"/>
    <s v="Ministerstvo kultury"/>
    <n v="98604"/>
    <x v="148"/>
    <s v="Valašské muzeum v přírodě v Rožnově pod Radhoštěm"/>
    <n v="192035568"/>
    <s v="B"/>
    <s v="Přínos k poznání"/>
    <s v="Podoba, Juraj;Novotný, Martin;Bočková, Helena;Očková, Katarína;Zuskinová, Iveta;Ľuptáková, Eva;Janoštín, Richard;Bryol, Radek"/>
    <s v="Cestou napříč obory a krajinami. K životnímu jubileu vědce a muzejníka Jiřího Langra"/>
    <x v="4"/>
    <s v="5.4 Sociology"/>
    <s v="Antropology, ethnology"/>
    <x v="0"/>
    <x v="2"/>
    <n v="0"/>
    <n v="0"/>
    <n v="0"/>
    <n v="1"/>
    <n v="0"/>
    <n v="0"/>
  </r>
  <r>
    <s v="Rezorty"/>
    <s v="Ministerstvo kultury"/>
    <n v="98604"/>
    <x v="148"/>
    <s v="Valašské muzeum v přírodě v Rožnově pod Radhoštěm"/>
    <n v="191917045"/>
    <s v="B"/>
    <s v="Společenská relevance"/>
    <s v="Bryol, Radek"/>
    <s v="Transfer a rekonstrukce památek lidové architektury"/>
    <x v="2"/>
    <n v="60500"/>
    <n v="60500"/>
    <x v="1"/>
    <x v="1"/>
    <n v="0"/>
    <n v="0"/>
    <n v="1"/>
    <n v="0"/>
    <n v="0"/>
    <n v="0"/>
  </r>
  <r>
    <s v="VŠ"/>
    <s v="Ministerstvo školství, mládeže a tělovýchovy"/>
    <n v="62157124"/>
    <x v="149"/>
    <s v="Veterinární a farmaceutická univerzita Brno/Fakulta veterinární hygieny a ekologie"/>
    <n v="191994264"/>
    <s v="C"/>
    <s v="Přínos k poznání"/>
    <s v="Zukal, Jan;Berková, Hana;Banďouchová, Hana;Kováčová, Veronika;Pikula, Jiří"/>
    <s v="Bats and Caves: Activity and Ecology of Bats Wintering in Caves"/>
    <x v="1"/>
    <s v="1.6 Biological sciences"/>
    <s v="Behavioral sciences biology"/>
    <x v="0"/>
    <x v="1"/>
    <n v="0"/>
    <n v="0"/>
    <n v="1"/>
    <n v="0"/>
    <n v="0"/>
    <n v="0"/>
  </r>
  <r>
    <s v="VŠ"/>
    <s v="Ministerstvo školství, mládeže a tělovýchovy"/>
    <n v="62157124"/>
    <x v="149"/>
    <s v="Veterinární a farmaceutická univerzita Brno/Fakulta veterinární hygieny a ekologie"/>
    <n v="191994296"/>
    <s v="J"/>
    <s v="Přínos k poznání"/>
    <s v="Literák, Ivan;Horal, David;Alivizatos, Haralambos;Matušík, Hynek"/>
    <s v="Common wintering of black kites (Milvus migrans migrans) in Greece, and new data on their wintering elsewhere in Europe"/>
    <x v="1"/>
    <s v="1.6 Biological sciences"/>
    <s v="Zoology"/>
    <x v="0"/>
    <x v="2"/>
    <n v="0"/>
    <n v="0"/>
    <n v="0"/>
    <n v="1"/>
    <n v="0"/>
    <n v="0"/>
  </r>
  <r>
    <s v="VŠ"/>
    <s v="Ministerstvo školství, mládeže a tělovýchovy"/>
    <n v="62157124"/>
    <x v="149"/>
    <s v="Veterinární a farmaceutická univerzita Brno/Farmaceutická fakulta"/>
    <n v="191994492"/>
    <s v="P"/>
    <s v="Přínos k poznání"/>
    <s v="Jampílek, Josef;Opatřilová, Radka;Dvořáková, Lenka;Černíková, Aneta;Dohnal, Jiří"/>
    <s v="Využití alaptidu jako modifikátoru transdermální penetrace ve farmaceutických kompozicích pro humánní a veterinární aplikace obsahujících antimikrobiální sloučeniny"/>
    <x v="5"/>
    <s v="3.1 Basic medicine"/>
    <s v="Pharmacology and pharmacy"/>
    <x v="0"/>
    <x v="1"/>
    <n v="0"/>
    <n v="0"/>
    <n v="1"/>
    <n v="0"/>
    <n v="0"/>
    <n v="0"/>
  </r>
  <r>
    <s v="VŠ"/>
    <s v="Ministerstvo školství, mládeže a tělovýchovy"/>
    <n v="62157124"/>
    <x v="149"/>
    <s v="Veterinární a farmaceutická univerzita Brno/Farmaceutická fakulta"/>
    <n v="191994396"/>
    <s v="J"/>
    <s v="Přínos k poznání"/>
    <s v="Lukášová, Ivana;Muselík, Jan;Franc, Aleš"/>
    <s v="Vývoj disolučnej metódy pre tablety s obsahom warfarínu sodného"/>
    <x v="5"/>
    <s v="3.1 Basic medicine"/>
    <s v="Pharmacology and pharmacy"/>
    <x v="0"/>
    <x v="3"/>
    <n v="0"/>
    <n v="0"/>
    <n v="0"/>
    <n v="0"/>
    <n v="1"/>
    <n v="0"/>
  </r>
  <r>
    <s v="VŠ"/>
    <s v="Ministerstvo školství, mládeže a tělovýchovy"/>
    <n v="62157124"/>
    <x v="149"/>
    <s v="Veterinární a farmaceutická univerzita Brno/Farmaceutická fakulta"/>
    <n v="191994491"/>
    <s v="J"/>
    <s v="Přínos k poznání"/>
    <s v="Havránková, Eva;Csöllei, Jozef;Pazdera, Pavel"/>
    <s v="Comparative study for 3,3´-[(4-X-phenyl)-methanediyl]bis(1H-indoles) synthesis catalyzed by Ce(III) cations"/>
    <x v="5"/>
    <s v="3.1 Basic medicine"/>
    <s v="Pharmacology and pharmacy"/>
    <x v="0"/>
    <x v="3"/>
    <n v="0"/>
    <n v="0"/>
    <n v="0"/>
    <n v="0"/>
    <n v="1"/>
    <n v="0"/>
  </r>
  <r>
    <s v="VŠ"/>
    <s v="Ministerstvo školství, mládeže a tělovýchovy"/>
    <n v="62157124"/>
    <x v="149"/>
    <s v="Veterinární a farmaceutická univerzita Brno/Fakulta veterinární hygieny a ekologie"/>
    <n v="191915712"/>
    <s v="C"/>
    <s v="Přínos k poznání"/>
    <s v="Hrabák, Jaroslav;Dolejská, Monika;Papagiannitsis, Costas"/>
    <s v="MALDI-TOF MS for Determination of Resistance to Antibiotics"/>
    <x v="5"/>
    <s v="3.3 Health sciences"/>
    <s v="Infectious Diseases"/>
    <x v="0"/>
    <x v="0"/>
    <n v="0"/>
    <n v="1"/>
    <n v="0"/>
    <n v="0"/>
    <n v="0"/>
    <n v="0"/>
  </r>
  <r>
    <s v="VŠ"/>
    <s v="Ministerstvo školství, mládeže a tělovýchovy"/>
    <n v="62157124"/>
    <x v="149"/>
    <s v="Veterinární a farmaceutická univerzita Brno/Farmaceutická fakulta"/>
    <n v="191994436"/>
    <s v="P"/>
    <s v="Přínos k poznání"/>
    <s v="Vetchý, David;Franc, Aleš;Gajdziok, Jan;Vysloužil, Jakub;Pitschmann, Vladimír;Matějovský, Lukáš"/>
    <s v="Obalené sférické pelety, jejich výroba a adjustace v detekčních trubičkách k detekci inhibitorů cholinesteráz"/>
    <x v="5"/>
    <s v="3.4 Medical biotechnology"/>
    <s v="Technologies involving identifying the functioning of DNA, proteins and enzymes and how they influence the onset of disease and maintenance of well-being (gene-based diagnostics and therapeutic interventions_x000a_(pharmacogenomics, gene-based therapeutics)"/>
    <x v="0"/>
    <x v="0"/>
    <n v="0"/>
    <n v="1"/>
    <n v="0"/>
    <n v="0"/>
    <n v="0"/>
    <n v="0"/>
  </r>
  <r>
    <s v="VŠ"/>
    <s v="Ministerstvo školství, mládeže a tělovýchovy"/>
    <n v="62157124"/>
    <x v="149"/>
    <s v="Veterinární a farmaceutická univerzita Brno/Fakulta veterinární hygieny a ekologie"/>
    <n v="191988350"/>
    <s v="F"/>
    <s v="Společenská relevance"/>
    <s v="Straková, Eva;Suchý, Pavel;Karel, Karel;Kubiska, Zdeněk"/>
    <s v="Krmná směs pro výkrm brojlerových kuřat na bázi kombinace sójového a lupinového šrotu z celých semen odrůd lupiny bílé (Lupinus albus)"/>
    <x v="0"/>
    <s v="4.2 Animal and Dairy science"/>
    <s v="Animal and dairy science; (Animal biotechnology to be 4.4)"/>
    <x v="0"/>
    <x v="0"/>
    <n v="0"/>
    <n v="1"/>
    <n v="0"/>
    <n v="0"/>
    <n v="0"/>
    <n v="0"/>
  </r>
  <r>
    <s v="VŠ"/>
    <s v="Ministerstvo školství, mládeže a tělovýchovy"/>
    <n v="62157124"/>
    <x v="149"/>
    <s v="Veterinární a farmaceutická univerzita Brno/Fakulta veterinárního lékařství"/>
    <n v="191981692"/>
    <s v="G"/>
    <s v="Společenská relevance"/>
    <s v="Celer, Vladimír;Přikrylová, Jana"/>
    <s v="Funkční vzorek ELISA test pro detekci protilátek proti Cytomegaloviru prasat PCMV"/>
    <x v="0"/>
    <s v="4.3 Veterinary science"/>
    <s v="Veterinary science"/>
    <x v="0"/>
    <x v="1"/>
    <n v="0"/>
    <n v="0"/>
    <n v="1"/>
    <n v="0"/>
    <n v="0"/>
    <n v="0"/>
  </r>
  <r>
    <s v="VŠ"/>
    <s v="Ministerstvo školství, mládeže a tělovýchovy"/>
    <n v="62157124"/>
    <x v="149"/>
    <s v="Veterinární a farmaceutická univerzita Brno/Fakulta veterinárního lékařství"/>
    <n v="191981693"/>
    <s v="G"/>
    <s v="Společenská relevance"/>
    <s v="Celer, Vladimír;Frölichová, Jitka"/>
    <s v="Funkční vzorek ELISA test pro detekci protilátek proti N proteinu viru PRRS ve slinách"/>
    <x v="0"/>
    <s v="4.3 Veterinary science"/>
    <s v="Veterinary science"/>
    <x v="0"/>
    <x v="1"/>
    <n v="0"/>
    <n v="0"/>
    <n v="1"/>
    <n v="0"/>
    <n v="0"/>
    <n v="0"/>
  </r>
  <r>
    <s v="VŠ"/>
    <s v="Ministerstvo školství, mládeže a tělovýchovy"/>
    <n v="62157124"/>
    <x v="149"/>
    <s v="Veterinární a farmaceutická univerzita Brno/Fakulta veterinárního lékařství"/>
    <n v="191994090"/>
    <s v="P"/>
    <s v="Společenská relevance"/>
    <s v="Amler, Evžen;Prosecká, Eva;Rampichová, Michala;Buzgo, Matej;Míčková, Andrea;Filová, Eva;Plencner, Martin;Litvinec, Andrej;Vojtová, Lucy;Jančář, Josef;Nečas, Alois"/>
    <s v="3 D kolagenové porézní kompozitní nosiče pro akcelerovanou regeneraci kostí"/>
    <x v="0"/>
    <s v="4.3 Veterinary science"/>
    <s v="Veterinary science"/>
    <x v="0"/>
    <x v="1"/>
    <n v="0"/>
    <n v="0"/>
    <n v="1"/>
    <n v="0"/>
    <n v="0"/>
    <n v="0"/>
  </r>
  <r>
    <s v="VŠ"/>
    <s v="Ministerstvo školství, mládeže a tělovýchovy"/>
    <n v="62157124"/>
    <x v="149"/>
    <s v="Veterinární a farmaceutická univerzita Brno/Fakulta veterinárního lékařství"/>
    <n v="191994107"/>
    <s v="J"/>
    <s v="Přínos k poznání"/>
    <s v="Rychlík, Ivan;Čížek, Alois"/>
    <s v="Probiotika a kompetitivní exkluze na ochranu chovů drůbeže ? staré téma v novém hávu"/>
    <x v="0"/>
    <s v="4.3 Veterinary science"/>
    <s v="Veterinary science"/>
    <x v="0"/>
    <x v="1"/>
    <n v="0"/>
    <n v="0"/>
    <n v="1"/>
    <n v="0"/>
    <n v="0"/>
    <n v="0"/>
  </r>
  <r>
    <s v="VŠ"/>
    <s v="Ministerstvo školství, mládeže a tělovýchovy"/>
    <n v="62157124"/>
    <x v="149"/>
    <s v="Veterinární a farmaceutická univerzita Brno/Fakulta veterinárního lékařství"/>
    <n v="191994109"/>
    <s v="N"/>
    <s v="Přínos k poznání"/>
    <s v="Čech, Svatopluk;Andrlíková, Michaela;Indrová, Eva;Nováková, Jana;Žilka, Luboš"/>
    <s v="Intrafolikulární injekce u skotu"/>
    <x v="0"/>
    <s v="4.3 Veterinary science"/>
    <s v="Veterinary science"/>
    <x v="0"/>
    <x v="1"/>
    <n v="0"/>
    <n v="0"/>
    <n v="1"/>
    <n v="0"/>
    <n v="0"/>
    <n v="0"/>
  </r>
  <r>
    <s v="VŠ"/>
    <s v="Ministerstvo školství, mládeže a tělovýchovy"/>
    <n v="62157124"/>
    <x v="149"/>
    <s v="Veterinární a farmaceutická univerzita Brno/Fakulta veterinárního lékařství"/>
    <n v="191981696"/>
    <s v="J"/>
    <s v="Přínos k poznání"/>
    <s v="Čížek, Alois;Palíková, Miroslava;Lang, Štěpán;Mareš, Jan"/>
    <s v="Cytofagóza v našich intenzivních chovech pstruha duhového (Oncorhynchus mykiss)"/>
    <x v="0"/>
    <s v="4.3 Veterinary science"/>
    <s v="Veterinary science"/>
    <x v="0"/>
    <x v="2"/>
    <n v="0"/>
    <n v="0"/>
    <n v="0"/>
    <n v="1"/>
    <n v="0"/>
    <n v="0"/>
  </r>
  <r>
    <s v="VŠ"/>
    <s v="Ministerstvo školství, mládeže a tělovýchovy"/>
    <n v="62157124"/>
    <x v="149"/>
    <s v="Veterinární a farmaceutická univerzita Brno/Fakulta veterinární hygieny a ekologie"/>
    <n v="191994326"/>
    <s v="H"/>
    <s v="Společenská relevance"/>
    <s v="Chloupek, Petr;Večerek, Vladimír;Tremlová, Bohuslava"/>
    <s v="Vybraná ustanovení zákona č. 302/2017 Sb., kterým se mění zákon č. 166/1999 Sb., o veterinární péči a o změně některých souvisejících zákonů (veterinární zákon), ve znění pozdějších předpisů, a některé související zákony"/>
    <x v="0"/>
    <s v="4.3 Veterinary science"/>
    <s v="Veterinary science"/>
    <x v="0"/>
    <x v="3"/>
    <n v="0"/>
    <n v="0"/>
    <n v="0"/>
    <n v="0"/>
    <n v="1"/>
    <n v="0"/>
  </r>
  <r>
    <s v="VŠ"/>
    <s v="Ministerstvo školství, mládeže a tělovýchovy"/>
    <n v="62157124"/>
    <x v="149"/>
    <s v="Veterinární a farmaceutická univerzita Brno/Fakulta veterinární hygieny a ekologie"/>
    <n v="191994203"/>
    <s v="J"/>
    <s v="Přínos k poznání"/>
    <s v="Luňáková, Ludmila;Talandová, Michaela;Pospiech, Matej;Tremlová, Bohuslava;Randulová, Zdeňka"/>
    <s v="Využití kvantových teček pro značení vybraných alergenů v modelových vzorcích"/>
    <x v="0"/>
    <s v="4.5 Other agricultural sciences"/>
    <s v="-"/>
    <x v="0"/>
    <x v="2"/>
    <n v="0"/>
    <n v="0"/>
    <n v="0"/>
    <n v="1"/>
    <n v="0"/>
    <n v="0"/>
  </r>
  <r>
    <s v="VŠ"/>
    <s v="Ministerstvo školství, mládeže a tělovýchovy"/>
    <n v="62157124"/>
    <x v="149"/>
    <s v="Veterinární a farmaceutická univerzita Brno/Farmaceutická fakulta"/>
    <n v="191915763"/>
    <s v="B"/>
    <s v="Společenská relevance"/>
    <s v="Gajdziok, Jan;Goněc, Roman;Vetchý, David"/>
    <s v="Biodegradable polymers in Pharmacy and Medicine. Classification, chemical structure, principles of biodegradation and use"/>
    <x v="1"/>
    <n v="10400"/>
    <n v="10404"/>
    <x v="1"/>
    <x v="2"/>
    <n v="0"/>
    <n v="0"/>
    <n v="0"/>
    <n v="1"/>
    <n v="0"/>
    <n v="0"/>
  </r>
  <r>
    <s v="VŠ"/>
    <s v="Ministerstvo školství, mládeže a tělovýchovy"/>
    <n v="62157124"/>
    <x v="149"/>
    <s v="Veterinární a farmaceutická univerzita Brno/Farmaceutická fakulta"/>
    <n v="191915746"/>
    <s v="J"/>
    <s v="Společenská relevance"/>
    <s v="Hassan, Sherif Taha Soliman;Šudomová, Miroslava"/>
    <s v="Probiotics as Dietary Supplements for Eradication of Helicobacter pylori Infection in Children: A Role Beyond Infection"/>
    <x v="5"/>
    <n v="30200"/>
    <n v="30209"/>
    <x v="1"/>
    <x v="0"/>
    <n v="0"/>
    <n v="1"/>
    <n v="0"/>
    <n v="0"/>
    <n v="0"/>
    <n v="0"/>
  </r>
  <r>
    <s v="VŠ"/>
    <s v="Ministerstvo školství, mládeže a tělovýchovy"/>
    <n v="62157124"/>
    <x v="149"/>
    <s v="Veterinární a farmaceutická univerzita Brno/Farmaceutická fakulta"/>
    <n v="191915757"/>
    <s v="J"/>
    <s v="Společenská relevance"/>
    <s v="Kotolová, Hana"/>
    <s v="Zvracení a průjem v dětském věku - jak může pomoci lékárník"/>
    <x v="5"/>
    <n v="30100"/>
    <n v="30104"/>
    <x v="1"/>
    <x v="3"/>
    <n v="0"/>
    <n v="0"/>
    <n v="0"/>
    <n v="0"/>
    <n v="1"/>
    <n v="0"/>
  </r>
  <r>
    <s v="VŠ"/>
    <s v="Ministerstvo školství, mládeže a tělovýchovy"/>
    <n v="62157124"/>
    <x v="149"/>
    <s v="Veterinární a farmaceutická univerzita Brno/Fakulta veterinární hygieny a ekologie"/>
    <n v="191884576"/>
    <s v="N"/>
    <s v="Společenská relevance"/>
    <s v="Šustová, Květoslava;Kuchtík, Jan;Kalhotka, Libor;Pavlata, Leoš;Vorlová, Lenka"/>
    <s v="Požadavky na jakost syrového kozího mléka pro mlékárenské zpracování"/>
    <x v="0"/>
    <n v="40200"/>
    <n v="40201"/>
    <x v="1"/>
    <x v="1"/>
    <n v="0"/>
    <n v="0"/>
    <n v="1"/>
    <n v="0"/>
    <n v="0"/>
    <n v="0"/>
  </r>
  <r>
    <s v="VŠ"/>
    <s v="Ministerstvo školství, mládeže a tělovýchovy"/>
    <n v="62157124"/>
    <x v="149"/>
    <s v="Veterinární a farmaceutická univerzita Brno/Fakulta veterinární hygieny a ekologie"/>
    <n v="191884588"/>
    <s v="N"/>
    <s v="Společenská relevance"/>
    <s v="Hanuš, Oto;Tomáška, Martin;Klimešová, Marcela;Vorlová, Lenka;Hofericová, Margita;Němečková, Irena;Kološta, Miroslav;Jedelská, Radoslava;Kopecký, Jaroslav"/>
    <s v="Modely metody identifikace zvodnění mléka u ovcí podle bodu mrznutí a hlavních složek s ohledem na počet somatických buněk"/>
    <x v="0"/>
    <n v="40200"/>
    <n v="40201"/>
    <x v="1"/>
    <x v="2"/>
    <n v="0"/>
    <n v="0"/>
    <n v="0"/>
    <n v="1"/>
    <n v="0"/>
    <n v="0"/>
  </r>
  <r>
    <s v="VŠ"/>
    <s v="Ministerstvo školství, mládeže a tělovýchovy"/>
    <n v="62157124"/>
    <x v="149"/>
    <s v="Veterinární a farmaceutická univerzita Brno/Fakulta veterinárního lékařství"/>
    <n v="191915379"/>
    <s v="J"/>
    <s v="Společenská relevance"/>
    <s v="Raušer, Petr"/>
    <s v="Analgezie onkologického pacienta - přehled"/>
    <x v="0"/>
    <n v="40300"/>
    <n v="40301"/>
    <x v="1"/>
    <x v="4"/>
    <n v="0"/>
    <n v="0"/>
    <n v="0"/>
    <n v="0"/>
    <n v="0"/>
    <n v="0"/>
  </r>
  <r>
    <s v="VŠ"/>
    <s v="Ministerstvo školství, mládeže a tělovýchovy"/>
    <n v="62157124"/>
    <x v="149"/>
    <s v="Veterinární a farmaceutická univerzita Brno/Fakulta veterinárního lékařství"/>
    <n v="191915394"/>
    <s v="J"/>
    <s v="Společenská relevance"/>
    <s v="Raušerová-Lexmaulová, Leona"/>
    <s v="Fluid therapy in dogs and cats"/>
    <x v="0"/>
    <n v="40300"/>
    <n v="40301"/>
    <x v="1"/>
    <x v="4"/>
    <n v="0"/>
    <n v="0"/>
    <n v="0"/>
    <n v="0"/>
    <n v="0"/>
    <n v="0"/>
  </r>
  <r>
    <s v="VŠ"/>
    <s v="Ministerstvo školství, mládeže a tělovýchovy"/>
    <n v="62157124"/>
    <x v="149"/>
    <s v="Veterinární a farmaceutická univerzita Brno/Fakulta veterinárního lékařství"/>
    <n v="191915395"/>
    <s v="J"/>
    <s v="Společenská relevance"/>
    <s v="Hoikhman, Ronen;Řeháková, Kristina;Jahn, Petr"/>
    <s v="Proteiny akutní fáze a jejich diagnostický význam u koní"/>
    <x v="0"/>
    <n v="40300"/>
    <n v="40301"/>
    <x v="1"/>
    <x v="4"/>
    <n v="0"/>
    <n v="0"/>
    <n v="0"/>
    <n v="0"/>
    <n v="0"/>
    <n v="0"/>
  </r>
  <r>
    <s v="VŠ"/>
    <s v="Ministerstvo školství, mládeže a tělovýchovy"/>
    <n v="62157124"/>
    <x v="149"/>
    <s v="Veterinární a farmaceutická univerzita Brno/Fakulta veterinárního lékařství"/>
    <n v="191915393"/>
    <s v="J"/>
    <s v="Společenská relevance"/>
    <s v="Krisová, Šárka;Molinková, Dobromila;Tothová, Katarina"/>
    <s v="Význam Gamaherpesvirů v etiopatogenezi keratitid a keratokonjunktivitid u koní."/>
    <x v="0"/>
    <n v="40300"/>
    <n v="40301"/>
    <x v="1"/>
    <x v="4"/>
    <n v="0"/>
    <n v="0"/>
    <n v="0"/>
    <n v="0"/>
    <n v="0"/>
    <n v="0"/>
  </r>
  <r>
    <s v="VŠ"/>
    <s v="Ministerstvo školství, mládeže a tělovýchovy"/>
    <n v="62157124"/>
    <x v="149"/>
    <s v="Veterinární a farmaceutická univerzita Brno/Fakulta veterinární hygieny a ekologie"/>
    <n v="191915709"/>
    <s v="N"/>
    <s v="Společenská relevance"/>
    <s v="Šlosárková, Soňa;Fleischer, Petr;Pechová, Alena;Staněk, Stanislav;Skřivánek, Miloslav;Zavadilová, Ludmila;Bauer, Jiří"/>
    <s v="Zdravotní klíč strukturovaný k vedení databáze nemocí dojeného skotu."/>
    <x v="0"/>
    <n v="40300"/>
    <n v="40301"/>
    <x v="1"/>
    <x v="4"/>
    <n v="0"/>
    <n v="0"/>
    <n v="0"/>
    <n v="0"/>
    <n v="0"/>
    <n v="0"/>
  </r>
  <r>
    <s v="Rezorty"/>
    <s v="Ministerstvo obrany"/>
    <n v="29372259"/>
    <x v="150"/>
    <s v="Vojenský výzkumný ústav, s.p."/>
    <n v="191988304"/>
    <s v="G"/>
    <s v="Společenská relevance"/>
    <s v="Skála, Jaroslav;Hanulák, Pavel;Kováč, Michal;Kroupa, Jiří;Frydrych, Jiří;Hruboš, Zdeněk;Jalč, Lubomír;Zvolánek, Robert;Lukeš, Zbyněk;Němeček, Vojtěch;Kolařík, Jan;Světlík, Jiří;Šebela, Radek;Chalupa, Daniel;Tenora, Karel;Pítra, Kamil;Franková, Leona"/>
    <s v="SRTP - prototyp širokopásmového směroměrného radiotechnického pátrače pro podporu C4ISR."/>
    <x v="3"/>
    <s v="2.2 Electrical engineering, Electronic engineering, Information engineering"/>
    <s v="Communication engineering and systems"/>
    <x v="0"/>
    <x v="1"/>
    <n v="0"/>
    <n v="0"/>
    <n v="1"/>
    <n v="0"/>
    <n v="0"/>
    <n v="0"/>
  </r>
  <r>
    <s v="Rezorty"/>
    <s v="Ministerstvo obrany"/>
    <n v="29372259"/>
    <x v="150"/>
    <s v="Vojenský výzkumný ústav, s.p."/>
    <n v="191926120"/>
    <s v="G"/>
    <s v="Společenská relevance"/>
    <s v="Rolc, Stanislav;Křesťan, Jan;Čalkovský, Pavel;Sodoma, Bohumil;Holík, Tomáš"/>
    <s v="Prototyp pohotovostního ženijního úkrytu - IGLOO"/>
    <x v="3"/>
    <s v="2.5 Materials engineering"/>
    <s v="Materials engineering"/>
    <x v="0"/>
    <x v="1"/>
    <n v="0"/>
    <n v="0"/>
    <n v="1"/>
    <n v="0"/>
    <n v="0"/>
    <n v="0"/>
  </r>
  <r>
    <s v="Rezorty"/>
    <s v="Ministerstvo zdravotnictví"/>
    <n v="64165"/>
    <x v="151"/>
    <s v="Všeobecná fakultní nemocnice v Praze"/>
    <n v="191897288"/>
    <s v="C"/>
    <s v="Přínos k poznání"/>
    <s v="Kožich, Viktor;Morris, Andrew M.;Blom, Henk J."/>
    <s v="Disorders of Sulfur Amino Acid Metabolism"/>
    <x v="5"/>
    <s v="3.1 Basic medicine"/>
    <s v="Human genetics"/>
    <x v="0"/>
    <x v="0"/>
    <n v="0"/>
    <n v="1"/>
    <n v="0"/>
    <n v="0"/>
    <n v="0"/>
    <n v="0"/>
  </r>
  <r>
    <s v="Rezorty"/>
    <s v="Ministerstvo zdravotnictví"/>
    <n v="64165"/>
    <x v="151"/>
    <s v="Všeobecná fakultní nemocnice v Praze"/>
    <n v="192016882"/>
    <s v="C"/>
    <s v="Společenská relevance"/>
    <s v="Nevšímalová, Soňa;Bruni, O."/>
    <s v="Sleep in neurological and neurodevelopmental disorders"/>
    <x v="5"/>
    <s v="3.2 Clinical medicine"/>
    <s v="Clinical neurology"/>
    <x v="0"/>
    <x v="5"/>
    <n v="1"/>
    <n v="0"/>
    <n v="0"/>
    <n v="0"/>
    <n v="0"/>
    <n v="0"/>
  </r>
  <r>
    <s v="Rezorty"/>
    <s v="Ministerstvo zdravotnictví"/>
    <n v="64165"/>
    <x v="151"/>
    <s v="Všeobecná fakultní nemocnice v Praze"/>
    <n v="192017128"/>
    <s v="B"/>
    <s v="Společenská relevance"/>
    <s v="Marek, Josef;Hána, Václav;Al Taji, Eva;Bendlová, Běla;Beneš, Vladimír;Broulík, Petr;Cerman, Jaroslav;Čáp, Jan;Diblík, Pavel;Dušková, Jaroslava;Fait, Tomáš;Fanta, Michael;Haluzík, Martin;Hampl, Richard;Hána, Václav;Horký, Karel;Illnerová, Helena;Jarolím, L"/>
    <s v="Endokrinologie"/>
    <x v="5"/>
    <s v="3.2 Clinical medicine"/>
    <s v="Endocrinology and metabolism (including diabetes, hormones)"/>
    <x v="0"/>
    <x v="5"/>
    <n v="1"/>
    <n v="0"/>
    <n v="0"/>
    <n v="0"/>
    <n v="0"/>
    <n v="0"/>
  </r>
  <r>
    <s v="Rezorty"/>
    <s v="Ministerstvo zdravotnictví"/>
    <n v="64165"/>
    <x v="151"/>
    <s v="Všeobecná fakultní nemocnice v Praze"/>
    <n v="191896605"/>
    <s v="B"/>
    <s v="Přínos k poznání"/>
    <s v="Svozílková, Petra;Beňová, Andrea;Brichová, Michaela;Heissigerová, Jarmila;Szabó, Eva"/>
    <s v="Uveitidy v kazuistikách"/>
    <x v="5"/>
    <s v="3.2 Clinical medicine"/>
    <s v="Ophthalmology"/>
    <x v="0"/>
    <x v="0"/>
    <n v="0"/>
    <n v="1"/>
    <n v="0"/>
    <n v="0"/>
    <n v="0"/>
    <n v="0"/>
  </r>
  <r>
    <s v="Rezorty"/>
    <s v="Ministerstvo zdravotnictví"/>
    <n v="64165"/>
    <x v="151"/>
    <s v="Všeobecná fakultní nemocnice v Praze"/>
    <n v="191896742"/>
    <s v="B"/>
    <s v="Přínos k poznání"/>
    <s v="Fuchs, Martin;Bělohlávková, Simona;Frühauf, Pavel;Gvozdiaková, Tatiana;Havlásek, Jiří;Horáková, Veronika;Jeřábková, Milena;Kopecká, Kateřina;Kopelentová, Eliška;Kopřiva, František;Liška, Martin;Mikulová, Štěpánka;Novobílská, Jana;Pešák, Sáva;Pončáková, Iv"/>
    <s v="Potravinová alergie a intolerance"/>
    <x v="5"/>
    <s v="3.2 Clinical medicine"/>
    <s v="Allergy"/>
    <x v="0"/>
    <x v="0"/>
    <n v="0"/>
    <n v="1"/>
    <n v="0"/>
    <n v="0"/>
    <n v="0"/>
    <n v="0"/>
  </r>
  <r>
    <s v="Rezorty"/>
    <s v="Ministerstvo zdravotnictví"/>
    <n v="64165"/>
    <x v="151"/>
    <s v="Všeobecná fakultní nemocnice v Praze"/>
    <n v="191897142"/>
    <s v="C"/>
    <s v="Přínos k poznání"/>
    <s v="Brůha, Radan"/>
    <s v="Osteopontin as a Biomarker in Liver Disease"/>
    <x v="5"/>
    <s v="3.2 Clinical medicine"/>
    <s v="Gastroenterology and hepatology"/>
    <x v="0"/>
    <x v="0"/>
    <n v="0"/>
    <n v="1"/>
    <n v="0"/>
    <n v="0"/>
    <n v="0"/>
    <n v="0"/>
  </r>
  <r>
    <s v="Rezorty"/>
    <s v="Ministerstvo zdravotnictví"/>
    <n v="64165"/>
    <x v="151"/>
    <s v="Všeobecná fakultní nemocnice v Praze"/>
    <n v="192016880"/>
    <s v="C"/>
    <s v="Společenská relevance"/>
    <s v="Nevšímalová, Soňa"/>
    <s v="Disorders associated with increased sleepiness"/>
    <x v="5"/>
    <s v="3.2 Clinical medicine"/>
    <s v="Clinical neurology"/>
    <x v="0"/>
    <x v="0"/>
    <n v="0"/>
    <n v="1"/>
    <n v="0"/>
    <n v="0"/>
    <n v="0"/>
    <n v="0"/>
  </r>
  <r>
    <s v="Rezorty"/>
    <s v="Ministerstvo zdravotnictví"/>
    <n v="64165"/>
    <x v="151"/>
    <s v="Všeobecná fakultní nemocnice v Praze"/>
    <n v="192017144"/>
    <s v="B"/>
    <s v="Společenská relevance"/>
    <s v="Krajsová, Ivana;Bauer, Jan;Kodet, Ondřej;Lacina, Lukáš;Mitáš, Petr;Plzáková, Zuzana;Procházková, Ilona;Staňková, Štěpánka;Špaček, Miroslav;Štork, Jiří;Šuk, Jindřich;Šuková, Taťána"/>
    <s v="Maligní kožní nádory : průvodce diagnostikou a léčbou nemelanomových kožních nádorů a melanomu"/>
    <x v="5"/>
    <s v="3.2 Clinical medicine"/>
    <s v="Dermatology and venereal diseases"/>
    <x v="0"/>
    <x v="0"/>
    <n v="0"/>
    <n v="1"/>
    <n v="0"/>
    <n v="0"/>
    <n v="0"/>
    <n v="0"/>
  </r>
  <r>
    <s v="Rezorty"/>
    <s v="Ministerstvo zdravotnictví"/>
    <n v="64165"/>
    <x v="151"/>
    <s v="Všeobecná fakultní nemocnice v Praze"/>
    <n v="192017223"/>
    <s v="C"/>
    <s v="Společenská relevance"/>
    <s v="Jančárková, Natalia"/>
    <s v="Female Reproductive System and Cancer"/>
    <x v="5"/>
    <s v="3.2 Clinical medicine"/>
    <s v="Obstetrics and gynaecology"/>
    <x v="0"/>
    <x v="0"/>
    <n v="0"/>
    <n v="1"/>
    <n v="0"/>
    <n v="0"/>
    <n v="0"/>
    <n v="0"/>
  </r>
  <r>
    <s v="Rezorty"/>
    <s v="Ministerstvo zdravotnictví"/>
    <n v="64165"/>
    <x v="151"/>
    <s v="Všeobecná fakultní nemocnice v Praze"/>
    <n v="191897143"/>
    <s v="C"/>
    <s v="Přínos k poznání"/>
    <s v="Méndez-Sánchez, Nahum;Vítek, Libor;Aguilar-Olivos, Nancy E.;Uribe, Misael"/>
    <s v="Bilirubin as a Biomarker in Liver Disease"/>
    <x v="5"/>
    <s v="3.2 Clinical medicine"/>
    <s v="General and internal medicine"/>
    <x v="0"/>
    <x v="1"/>
    <n v="0"/>
    <n v="0"/>
    <n v="1"/>
    <n v="0"/>
    <n v="0"/>
    <n v="0"/>
  </r>
  <r>
    <s v="Rezorty"/>
    <s v="Ministerstvo zdravotnictví"/>
    <n v="64165"/>
    <x v="151"/>
    <s v="Všeobecná fakultní nemocnice v Praze"/>
    <n v="191897261"/>
    <s v="B"/>
    <s v="Přínos k poznání"/>
    <s v="Kužel, David;Tóth, Dušan;Mára, Michal;Blahút, Vlastimil;Fanta, Michael;Hanousek, Ladislav;Hlinecká, Kristýna;Hrušková, Hana;Charvát, Martin;Kašparová, Dita;Koliba, Peter;Koudela, Josef;Kovář, Petr;Kučera, Eduard;Lisá, Zdeňka;Neudeckerová, Jana;Pařízek, An"/>
    <s v="Základy panoramatické hysteroskopie"/>
    <x v="5"/>
    <s v="3.2 Clinical medicine"/>
    <s v="Obstetrics and gynaecology"/>
    <x v="0"/>
    <x v="1"/>
    <n v="0"/>
    <n v="0"/>
    <n v="1"/>
    <n v="0"/>
    <n v="0"/>
    <n v="0"/>
  </r>
  <r>
    <s v="Rezorty"/>
    <s v="Ministerstvo zdravotnictví"/>
    <n v="64165"/>
    <x v="151"/>
    <s v="Všeobecná fakultní nemocnice v Praze"/>
    <n v="192016975"/>
    <s v="C"/>
    <s v="Společenská relevance"/>
    <s v="Scheiber, Ivo Florin;Brůha, Radan;Dušek, Petr"/>
    <s v="Pathogenesis of Wilson disease"/>
    <x v="5"/>
    <s v="3.2 Clinical medicine"/>
    <s v="Clinical neurology"/>
    <x v="0"/>
    <x v="1"/>
    <n v="0"/>
    <n v="0"/>
    <n v="1"/>
    <n v="0"/>
    <n v="0"/>
    <n v="0"/>
  </r>
  <r>
    <s v="Rezorty"/>
    <s v="Ministerstvo zdravotnictví"/>
    <n v="64165"/>
    <x v="151"/>
    <s v="Všeobecná fakultní nemocnice v Praze"/>
    <n v="192017148"/>
    <s v="B"/>
    <s v="Společenská relevance"/>
    <s v="Horáková, Dana;Kleinová, Pavlína;Kovářová, Ivana;Krasulová, Eva;Kubala Havrdová, Eva;Lízrová Preiningerová, Jana;Nováková, Iveta;Nytrová, Petra;Pavlíčková, Jana;Piťha, Jiří;Tichá, Veronika;Týblová, Michaela"/>
    <s v="Autoimunity nervového systému v kazuistikách"/>
    <x v="5"/>
    <s v="3.2 Clinical medicine"/>
    <s v="Clinical neurology"/>
    <x v="0"/>
    <x v="1"/>
    <n v="0"/>
    <n v="0"/>
    <n v="1"/>
    <n v="0"/>
    <n v="0"/>
    <n v="0"/>
  </r>
  <r>
    <s v="Rezorty"/>
    <s v="Ministerstvo zdravotnictví"/>
    <n v="64165"/>
    <x v="151"/>
    <s v="Všeobecná fakultní nemocnice v Praze"/>
    <n v="192017200"/>
    <s v="B"/>
    <s v="Společenská relevance"/>
    <s v="Votruba, Jiří;Šimovič, Juraj;Bartáková, Hana;Beneš, Jiří;Dundr, Pavel;Kaláb, Josef;Lambert, Lukáš;Matěj, Radoslav;Michálek, Pavel;Němejcová, Kristýna;Pospíšilová, Milada;Šotola, Michal;Štajnrt, Michal"/>
    <s v="Plicní endoskopie : současné možnosti endoskopické diagnostiky a terapie v pneumologii"/>
    <x v="5"/>
    <s v="3.2 Clinical medicine"/>
    <s v="Respiratory systems"/>
    <x v="0"/>
    <x v="1"/>
    <n v="0"/>
    <n v="0"/>
    <n v="1"/>
    <n v="0"/>
    <n v="0"/>
    <n v="0"/>
  </r>
  <r>
    <s v="Rezorty"/>
    <s v="Ministerstvo zdravotnictví"/>
    <n v="64165"/>
    <x v="151"/>
    <s v="Všeobecná fakultní nemocnice v Praze"/>
    <n v="191896943"/>
    <s v="B"/>
    <s v="Přínos k poznání"/>
    <s v="Humlová, Zuzana;Čechová, Dana;Malíčková, Karin;Petanová, Jitka;Posová, Helena;Skáčiková, Lucia"/>
    <s v="Imunopatologické stavy v kazuistikách"/>
    <x v="5"/>
    <s v="3.2 Clinical medicine"/>
    <s v="Allergy"/>
    <x v="0"/>
    <x v="2"/>
    <n v="0"/>
    <n v="0"/>
    <n v="0"/>
    <n v="1"/>
    <n v="0"/>
    <n v="0"/>
  </r>
  <r>
    <s v="Rezorty"/>
    <s v="Ministerstvo zdravotnictví"/>
    <n v="64165"/>
    <x v="151"/>
    <s v="Všeobecná fakultní nemocnice v Praze"/>
    <n v="191897125"/>
    <s v="J"/>
    <s v="Přínos k poznání"/>
    <s v="Petruželka, Luboš;Špaček, Jan"/>
    <s v="Strategie léčby metastatického onemocnění - skvamózní nemalobuněčné karcinomy plic"/>
    <x v="5"/>
    <s v="3.2 Clinical medicine"/>
    <s v="Oncology"/>
    <x v="0"/>
    <x v="2"/>
    <n v="0"/>
    <n v="0"/>
    <n v="0"/>
    <n v="1"/>
    <n v="0"/>
    <n v="0"/>
  </r>
  <r>
    <s v="Rezorty"/>
    <s v="Ministerstvo zdravotnictví"/>
    <n v="64165"/>
    <x v="151"/>
    <s v="Všeobecná fakultní nemocnice v Praze"/>
    <n v="191897127"/>
    <s v="B"/>
    <s v="Přínos k poznání"/>
    <s v="Honzík, Tomáš;Zeman, Jiří;Magner, Martin;Ješina, Pavel;Kolářová, Hana"/>
    <s v="Dědičné poruchy metabolismu v kazuistikách"/>
    <x v="5"/>
    <s v="3.2 Clinical medicine"/>
    <s v="Paediatrics"/>
    <x v="0"/>
    <x v="2"/>
    <n v="0"/>
    <n v="0"/>
    <n v="0"/>
    <n v="1"/>
    <n v="0"/>
    <n v="0"/>
  </r>
  <r>
    <s v="Rezorty"/>
    <s v="Ministerstvo zdravotnictví"/>
    <n v="64165"/>
    <x v="151"/>
    <s v="Všeobecná fakultní nemocnice v Praze"/>
    <n v="191897238"/>
    <s v="B"/>
    <s v="Přínos k poznání"/>
    <s v="Schalek, Petr;Kaňa, Radim;Kastner, Jan;Kučera, Petr"/>
    <s v="Rinosinusitidy"/>
    <x v="5"/>
    <s v="3.2 Clinical medicine"/>
    <s v="Otorhinolaryngology"/>
    <x v="0"/>
    <x v="2"/>
    <n v="0"/>
    <n v="0"/>
    <n v="0"/>
    <n v="1"/>
    <n v="0"/>
    <n v="0"/>
  </r>
  <r>
    <s v="Rezorty"/>
    <s v="Ministerstvo zdravotnictví"/>
    <n v="64165"/>
    <x v="151"/>
    <s v="Všeobecná fakultní nemocnice v Praze"/>
    <n v="191897250"/>
    <s v="B"/>
    <s v="Přínos k poznání"/>
    <s v="Adámková, Václava;Baňař, Petr;Brodská, Helena;Šemberová, Lenka;Ulrych, Jan"/>
    <s v="Antibiotika v chirurgických oborech"/>
    <x v="5"/>
    <s v="3.2 Clinical medicine"/>
    <s v="Surgery"/>
    <x v="0"/>
    <x v="2"/>
    <n v="0"/>
    <n v="0"/>
    <n v="0"/>
    <n v="1"/>
    <n v="0"/>
    <n v="0"/>
  </r>
  <r>
    <s v="Rezorty"/>
    <s v="Ministerstvo zdravotnictví"/>
    <n v="64165"/>
    <x v="151"/>
    <s v="Všeobecná fakultní nemocnice v Praze"/>
    <n v="191897314"/>
    <s v="B"/>
    <s v="Přínos k poznání"/>
    <s v="Vymazal, Tomáš;Michálek, Pavel;Beroušek, Jan;Bicek, Vladimír;Durila, Miroslav;Horáček, Michal;Kasanická, Lenka;Krečmerová, Martina;Mixa, Vladimír;Mošna, František;Pavlíček, Petr;Přikrylová, Zuzana;Balík, Martin;Jindrová, Barbora;Kříž, Petr;Haruštiak, Tomá"/>
    <s v="Anestezie a pooperační péče v hrudní chirurgii"/>
    <x v="5"/>
    <s v="3.2 Clinical medicine"/>
    <s v="Anaesthesiology"/>
    <x v="0"/>
    <x v="2"/>
    <n v="0"/>
    <n v="0"/>
    <n v="0"/>
    <n v="1"/>
    <n v="0"/>
    <n v="0"/>
  </r>
  <r>
    <s v="Rezorty"/>
    <s v="Ministerstvo zdravotnictví"/>
    <n v="64165"/>
    <x v="151"/>
    <s v="Všeobecná fakultní nemocnice v Praze"/>
    <n v="191897316"/>
    <s v="B"/>
    <s v="Přínos k poznání"/>
    <s v="Benčurik, Vladimír;Brůha, Jan;Dušek, Tomáš;Dvořák, Petr;Dytrych, Petr;Hemmelová, Beata;Hoch, Jiří;Hůlek, Petr;Charvát, Jiří;Chovanec, Vendelín;Jech, Zbyněk;Kala, Zdeněk;Kalvach, Jaroslav;Kasalický, Mojmír;Keil, Radan;Kokešová, Alena;Kopáčová, Marcela;Korč"/>
    <s v="Koloproktologie : vybrané kapitoly"/>
    <x v="5"/>
    <s v="3.2 Clinical medicine"/>
    <s v="Surgery"/>
    <x v="0"/>
    <x v="2"/>
    <n v="0"/>
    <n v="0"/>
    <n v="0"/>
    <n v="1"/>
    <n v="0"/>
    <n v="0"/>
  </r>
  <r>
    <s v="Rezorty"/>
    <s v="Ministerstvo zdravotnictví"/>
    <n v="64165"/>
    <x v="151"/>
    <s v="Všeobecná fakultní nemocnice v Praze"/>
    <n v="192017184"/>
    <s v="C"/>
    <s v="Společenská relevance"/>
    <s v="Broulík, Petr"/>
    <s v="Senile Osteoporosis"/>
    <x v="5"/>
    <s v="3.2 Clinical medicine"/>
    <s v="Endocrinology and metabolism (including diabetes, hormones)"/>
    <x v="0"/>
    <x v="2"/>
    <n v="0"/>
    <n v="0"/>
    <n v="0"/>
    <n v="1"/>
    <n v="0"/>
    <n v="0"/>
  </r>
  <r>
    <s v="Rezorty"/>
    <s v="Ministerstvo zdravotnictví"/>
    <n v="64165"/>
    <x v="151"/>
    <s v="Všeobecná fakultní nemocnice v Praze"/>
    <n v="191896634"/>
    <s v="J"/>
    <s v="Přínos k poznání"/>
    <s v="Matoulek, Martin;Tuka, Vladimír;Fialová, Magdaléna;Nevšímalová, Soňa;Šonka, Karel"/>
    <s v="Exercise training improves cardiopulmonary fitness and adiposity in patients with narcolepsy"/>
    <x v="5"/>
    <s v="3.3 Health sciences"/>
    <s v="Sport and fitness sciences"/>
    <x v="0"/>
    <x v="2"/>
    <n v="0"/>
    <n v="0"/>
    <n v="0"/>
    <n v="1"/>
    <n v="0"/>
    <n v="0"/>
  </r>
  <r>
    <s v="Rezorty"/>
    <s v="Ministerstvo zdravotnictví"/>
    <n v="64165"/>
    <x v="151"/>
    <s v="Všeobecná fakultní nemocnice v Praze"/>
    <n v="191896755"/>
    <s v="B"/>
    <s v="Přínos k poznání"/>
    <s v="Zlatohlávek, Lukáš;Anderlová, Kateřina;Čablová, Lenka;Daňková, Martina;Hubáček, Jaroslav Alois;Kravarová, Eva;Kříž, Jan;Křížová, Jarmila;Matoulek, Martin;Michalská, Dana;Pejšová, Hana;Sadílková, Aneta;Slabá, Šárka;Szitanyi, Peter;Svačina, Štěpán;Zlatohláv"/>
    <s v="Klinická dietologie a výživa"/>
    <x v="5"/>
    <s v="3.3 Health sciences"/>
    <s v="Nutrition, Dietetics"/>
    <x v="0"/>
    <x v="2"/>
    <n v="0"/>
    <n v="0"/>
    <n v="0"/>
    <n v="1"/>
    <n v="0"/>
    <n v="0"/>
  </r>
  <r>
    <s v="Rezorty"/>
    <s v="Ministerstvo zdravotnictví"/>
    <n v="64165"/>
    <x v="151"/>
    <s v="Všeobecná fakultní nemocnice v Praze"/>
    <n v="191897315"/>
    <s v="B"/>
    <s v="Přínos k poznání"/>
    <s v="Hirt, Miroslav;Vorel, František;Antonín, Vladimír;Beran, Michal;Bouška, Ivan;Brzobohatá, Andrea;Černá, Ivana;Ďatko, Miroslav;Dobiáš, Martin;Farkašová Iannaccone, Silvia;Grossová, Iva;Hejna, Petr;Horák, Václav;Hrubá, Kateřina;Hrušková, Lucie;Janík, Martin;"/>
    <s v="Soudní lékařství II. díl"/>
    <x v="5"/>
    <s v="3.5 Other medical sciences"/>
    <s v="Forensic science"/>
    <x v="0"/>
    <x v="2"/>
    <n v="0"/>
    <n v="0"/>
    <n v="0"/>
    <n v="1"/>
    <n v="0"/>
    <n v="0"/>
  </r>
  <r>
    <s v="Rezorty"/>
    <s v="Ministerstvo zdravotnictví"/>
    <n v="64165"/>
    <x v="151"/>
    <s v="Všeobecná fakultní nemocnice v Praze"/>
    <n v="191897232"/>
    <s v="J"/>
    <s v="Společenská relevance"/>
    <s v="Vaněčková, Manuela;Horáková, Dana"/>
    <s v="Role magnetické rezonance při detekci oportunních infekcí v souvislosti s léčbou roztroušené sklerózy"/>
    <x v="5"/>
    <n v="30200"/>
    <n v="30224"/>
    <x v="1"/>
    <x v="2"/>
    <n v="0"/>
    <n v="0"/>
    <n v="0"/>
    <n v="1"/>
    <n v="0"/>
    <n v="0"/>
  </r>
  <r>
    <s v="Rezorty"/>
    <s v="Ministerstvo zdravotnictví"/>
    <n v="64165"/>
    <x v="151"/>
    <s v="Všeobecná fakultní nemocnice v Praze"/>
    <n v="191897332"/>
    <s v="B"/>
    <s v="Společenská relevance"/>
    <s v="Pemová, Terezie;Ptáček, Radek"/>
    <s v="Zanedbávání dětí : příčiny, důsledky a možnosti hodnocení"/>
    <x v="4"/>
    <n v="50900"/>
    <n v="50902"/>
    <x v="1"/>
    <x v="2"/>
    <n v="0"/>
    <n v="0"/>
    <n v="0"/>
    <n v="1"/>
    <n v="0"/>
    <n v="0"/>
  </r>
  <r>
    <s v="Rezorty"/>
    <s v="Ministerstvo průmyslu a obchodu"/>
    <n v="46709002"/>
    <x v="152"/>
    <s v="VÚTS, a.s."/>
    <n v="191959241"/>
    <s v="P"/>
    <s v="Společenská relevance"/>
    <s v="Žák, Josef"/>
    <s v="Způsob řízení zanášení útku do prošlupu na vzduchovém tkacím stroji a tkací stroj k jeho provádění"/>
    <x v="3"/>
    <s v="2.3 Mechanical engineering"/>
    <s v="Mechanical engineering"/>
    <x v="0"/>
    <x v="0"/>
    <n v="0"/>
    <n v="1"/>
    <n v="0"/>
    <n v="0"/>
    <n v="0"/>
    <n v="0"/>
  </r>
  <r>
    <s v="Rezorty"/>
    <s v="Ministerstvo průmyslu a obchodu"/>
    <n v="46709002"/>
    <x v="152"/>
    <s v="VÚTS, a.s."/>
    <n v="191962651"/>
    <s v="G"/>
    <s v="Společenská relevance"/>
    <s v="Karel, Petr;Bláha, Miroslav;Beran, Martin;Kučera, Luděk;Mlynář, Jiří;Volanský, Zdeněk;Žák, Josef;Bílkovský, Aleš;Marek, Ondřej;Kadlec, Jiří;Látková, Kateřina;Müller, Martin;SHIH, YangPing"/>
    <s v="Prototyp tryskového tkacího stroje DIFA pro průmyslovou výrobu distančních tkanin, velkých a proměnných distancí"/>
    <x v="3"/>
    <s v="2.3 Mechanical engineering"/>
    <s v="Mechanical engineering"/>
    <x v="0"/>
    <x v="0"/>
    <n v="0"/>
    <n v="1"/>
    <n v="0"/>
    <n v="0"/>
    <n v="0"/>
    <n v="0"/>
  </r>
  <r>
    <s v="Rezorty"/>
    <s v="Ministerstvo průmyslu a obchodu"/>
    <n v="46709002"/>
    <x v="152"/>
    <s v="VÚTS, a.s."/>
    <n v="191905942"/>
    <s v="F"/>
    <s v="Přínos k poznání"/>
    <s v="Karel, Petr;Kučera, Luděk"/>
    <s v="Servomotor"/>
    <x v="3"/>
    <s v="2.3 Mechanical engineering"/>
    <s v="Mechanical engineering"/>
    <x v="0"/>
    <x v="2"/>
    <n v="0"/>
    <n v="0"/>
    <n v="0"/>
    <n v="1"/>
    <n v="0"/>
    <n v="0"/>
  </r>
  <r>
    <s v="Rezorty"/>
    <s v="Ministerstvo průmyslu a obchodu"/>
    <n v="46709002"/>
    <x v="152"/>
    <s v="VÚTS, a.s."/>
    <n v="191910948"/>
    <s v="P"/>
    <s v="Přínos k poznání"/>
    <s v="Vencl, Tomáš;Hladík, Karel;Heinze, Miroslav;Kohout, Radek"/>
    <s v="Tool feeder for a manipulation device for exchange of tools on machine tools, comprising a safety device"/>
    <x v="3"/>
    <s v="2.3 Mechanical engineering"/>
    <s v="Mechanical engineering"/>
    <x v="0"/>
    <x v="2"/>
    <n v="0"/>
    <n v="0"/>
    <n v="0"/>
    <n v="1"/>
    <n v="0"/>
    <n v="0"/>
  </r>
  <r>
    <s v="Rezorty"/>
    <s v="Ministerstvo průmyslu a obchodu"/>
    <n v="46709002"/>
    <x v="152"/>
    <s v="VÚTS, a.s."/>
    <n v="191959213"/>
    <s v="P"/>
    <s v="Společenská relevance"/>
    <s v="Jirásko, Petr;Ondrášek, Jiří"/>
    <s v="Vačkový hřídel s odnímatelnou dvojvačkou"/>
    <x v="3"/>
    <s v="2.3 Mechanical engineering"/>
    <s v="Applied mechanics"/>
    <x v="0"/>
    <x v="2"/>
    <n v="0"/>
    <n v="0"/>
    <n v="0"/>
    <n v="1"/>
    <n v="0"/>
    <n v="0"/>
  </r>
  <r>
    <s v="Rezorty"/>
    <s v="Ministerstvo průmyslu a obchodu"/>
    <n v="46709002"/>
    <x v="152"/>
    <s v="VÚTS, a.s."/>
    <n v="191959230"/>
    <s v="G"/>
    <s v="Společenská relevance"/>
    <s v="Rambousek, Zdeněk;Slavíček, Petr"/>
    <s v="Stroj na broušení skleněných panelů"/>
    <x v="3"/>
    <s v="2.3 Mechanical engineering"/>
    <s v="Mechanical engineering"/>
    <x v="0"/>
    <x v="2"/>
    <n v="0"/>
    <n v="0"/>
    <n v="0"/>
    <n v="1"/>
    <n v="0"/>
    <n v="0"/>
  </r>
  <r>
    <s v="Rezorty"/>
    <s v="Ministerstvo průmyslu a obchodu"/>
    <n v="46709002"/>
    <x v="152"/>
    <s v="VÚTS, a.s."/>
    <n v="191959233"/>
    <s v="G"/>
    <s v="Společenská relevance"/>
    <s v="Sehlhoff, Stefan;Palaštuk, Petr"/>
    <s v="Zařízení pro testování citlivosti pohybových čidel"/>
    <x v="3"/>
    <s v="2.3 Mechanical engineering"/>
    <s v="Mechanical engineering"/>
    <x v="0"/>
    <x v="2"/>
    <n v="0"/>
    <n v="0"/>
    <n v="0"/>
    <n v="1"/>
    <n v="0"/>
    <n v="0"/>
  </r>
  <r>
    <s v="Rezorty"/>
    <s v="Ministerstvo průmyslu a obchodu"/>
    <n v="46709002"/>
    <x v="152"/>
    <s v="VÚTS, a.s."/>
    <n v="191905950"/>
    <s v="B"/>
    <s v="Přínos k poznání"/>
    <s v="Erhart, Jiří;Erhart, Jiří;Pustka, Martin"/>
    <s v="Piezoelectric Ceramic Resonators"/>
    <x v="3"/>
    <s v="2.3 Mechanical engineering"/>
    <s v="Mechanical engineering"/>
    <x v="0"/>
    <x v="3"/>
    <n v="0"/>
    <n v="0"/>
    <n v="0"/>
    <n v="0"/>
    <n v="1"/>
    <n v="0"/>
  </r>
  <r>
    <s v="Rezorty"/>
    <s v="Ministerstvo průmyslu a obchodu"/>
    <n v="46709002"/>
    <x v="152"/>
    <s v="VÚTS, a.s."/>
    <n v="191905976"/>
    <s v="P"/>
    <s v="Přínos k poznání"/>
    <s v="Ondrášek, Jiří"/>
    <s v="Způsob a zařízení ke snížení negativních účinků dynamických sil mechanické soustavy"/>
    <x v="3"/>
    <s v="2.3 Mechanical engineering"/>
    <s v="Mechanical engineering"/>
    <x v="0"/>
    <x v="3"/>
    <n v="0"/>
    <n v="0"/>
    <n v="0"/>
    <n v="0"/>
    <n v="1"/>
    <n v="0"/>
  </r>
  <r>
    <s v="Rezorty"/>
    <s v="Ministerstvo průmyslu a obchodu"/>
    <n v="46709002"/>
    <x v="152"/>
    <s v="VÚTS, a.s."/>
    <n v="191959224"/>
    <s v="G"/>
    <s v="Společenská relevance"/>
    <s v="Červenka, Ivo;Kocman, Jindřich"/>
    <s v="Regálový zásobník nástrojů obráběcích strojů WHT 110 C"/>
    <x v="3"/>
    <s v="2.3 Mechanical engineering"/>
    <s v="Mechanical engineering"/>
    <x v="0"/>
    <x v="3"/>
    <n v="0"/>
    <n v="0"/>
    <n v="0"/>
    <n v="0"/>
    <n v="1"/>
    <n v="0"/>
  </r>
  <r>
    <s v="Rezorty"/>
    <s v="Ministerstvo průmyslu a obchodu"/>
    <n v="46709002"/>
    <x v="152"/>
    <s v="VÚTS, a.s."/>
    <n v="191959226"/>
    <s v="G"/>
    <s v="Společenská relevance"/>
    <s v="Hovorka, Vít;Kocman, Jindřich"/>
    <s v="Automatická výměna rozměrných obrobků pro horizontální obráběcí centra WHT 110C"/>
    <x v="3"/>
    <s v="2.3 Mechanical engineering"/>
    <s v="Mechanical engineering"/>
    <x v="0"/>
    <x v="3"/>
    <n v="0"/>
    <n v="0"/>
    <n v="0"/>
    <n v="0"/>
    <n v="1"/>
    <n v="0"/>
  </r>
  <r>
    <s v="Rezorty"/>
    <s v="Ministerstvo průmyslu a obchodu"/>
    <n v="46709002"/>
    <x v="152"/>
    <s v="VÚTS, a.s."/>
    <n v="191901727"/>
    <s v="G"/>
    <s v="Společenská relevance"/>
    <s v="Vencl, Tomáš;Žižka, Petr"/>
    <s v="Laserová stanice pro obrábění"/>
    <x v="3"/>
    <n v="20300"/>
    <n v="20301"/>
    <x v="1"/>
    <x v="0"/>
    <n v="0"/>
    <n v="1"/>
    <n v="0"/>
    <n v="0"/>
    <n v="0"/>
    <n v="0"/>
  </r>
  <r>
    <s v="Rezorty"/>
    <s v="Ministerstvo průmyslu a obchodu"/>
    <n v="46709002"/>
    <x v="152"/>
    <s v="VÚTS, a.s."/>
    <n v="191905943"/>
    <s v="R"/>
    <s v="Společenská relevance"/>
    <s v="Žák, Josef"/>
    <s v="Adaptivní řízení časování štafetových trysek"/>
    <x v="3"/>
    <n v="20300"/>
    <n v="20301"/>
    <x v="1"/>
    <x v="0"/>
    <n v="0"/>
    <n v="1"/>
    <n v="0"/>
    <n v="0"/>
    <n v="0"/>
    <n v="0"/>
  </r>
  <r>
    <s v="VŠ"/>
    <s v="Ministerstvo školství, mládeže a tělovýchovy"/>
    <n v="61989100"/>
    <x v="153"/>
    <s v="Vysoká škola báňská - Technická univerzita Ostrava/IT4Innovations"/>
    <n v="191984841"/>
    <s v="R"/>
    <s v="Přínos k poznání"/>
    <s v="Martinovič, Tomáš;Zitzlsberger, Georg"/>
    <s v="RQA_HPC"/>
    <x v="1"/>
    <s v="1.1 Mathematics"/>
    <s v="Applied mathematics"/>
    <x v="0"/>
    <x v="1"/>
    <n v="0"/>
    <n v="0"/>
    <n v="1"/>
    <n v="0"/>
    <n v="0"/>
    <n v="0"/>
  </r>
  <r>
    <s v="VŠ"/>
    <s v="Ministerstvo školství, mládeže a tělovýchovy"/>
    <n v="61989100"/>
    <x v="153"/>
    <s v="Vysoká škola báňská - Technická univerzita Ostrava/IT4Innovations"/>
    <n v="191984920"/>
    <s v="R"/>
    <s v="Přínos k poznání"/>
    <s v="Rusek, Martin;Slaninová, Kateřina;Martinovič, Jan"/>
    <s v="Time Series Comparer based on Dynamic Programming"/>
    <x v="1"/>
    <s v="1.2 Computer and information sciences"/>
    <s v="Computer sciences, information science, bioinformathics (hardware development to be 2.2, social aspect to be 5.8)"/>
    <x v="0"/>
    <x v="2"/>
    <n v="0"/>
    <n v="0"/>
    <n v="0"/>
    <n v="1"/>
    <n v="0"/>
    <n v="0"/>
  </r>
  <r>
    <s v="VŠ"/>
    <s v="Ministerstvo školství, mládeže a tělovýchovy"/>
    <n v="61989100"/>
    <x v="153"/>
    <s v="Vysoká škola báňská - Technická univerzita Ostrava/Fakulta metalurgie a materiálového inženýrství"/>
    <n v="191914131"/>
    <s v="F"/>
    <s v="Přínos k poznání"/>
    <s v="Pištora, Jaromír;Lesňák, Michal;Vlček, Jaroslav"/>
    <s v="MO-SPR senzor"/>
    <x v="1"/>
    <s v="1.3 Physical sciences"/>
    <s v="Optics (including laser optics and_x000a_quantum optics)"/>
    <x v="0"/>
    <x v="1"/>
    <n v="0"/>
    <n v="0"/>
    <n v="1"/>
    <n v="0"/>
    <n v="0"/>
    <n v="0"/>
  </r>
  <r>
    <s v="VŠ"/>
    <s v="Ministerstvo školství, mládeže a tělovýchovy"/>
    <n v="61989100"/>
    <x v="153"/>
    <s v="Vysoká škola báňská - Technická univerzita Ostrava/Hornicko-geologická fakulta"/>
    <n v="191913787"/>
    <s v="P"/>
    <s v="Přínos k poznání"/>
    <s v="Dvorský, Richard;Jandačka, Petr;Luňáček, Jiří"/>
    <s v="Zařízení pro měření měrného povrchu partikulárních látek kapilární elevací"/>
    <x v="1"/>
    <s v="1.3 Physical sciences"/>
    <s v="-"/>
    <x v="0"/>
    <x v="1"/>
    <n v="0"/>
    <n v="0"/>
    <n v="1"/>
    <n v="0"/>
    <n v="0"/>
    <n v="0"/>
  </r>
  <r>
    <s v="VŠ"/>
    <s v="Ministerstvo školství, mládeže a tělovýchovy"/>
    <n v="61989100"/>
    <x v="153"/>
    <s v="Vysoká škola báňská - Technická univerzita Ostrava/Hornicko-geologická fakulta"/>
    <n v="191983280"/>
    <s v="B"/>
    <s v="Přínos k poznání"/>
    <s v="Klokočník, Jaroslav;Kostelecký, Jan;Bezděk, Aleš"/>
    <s v="Gravitational Atlas of Antarctica"/>
    <x v="1"/>
    <s v="1.3 Physical sciences"/>
    <s v="Particles and field physics"/>
    <x v="0"/>
    <x v="1"/>
    <n v="0"/>
    <n v="0"/>
    <n v="1"/>
    <n v="0"/>
    <n v="0"/>
    <n v="0"/>
  </r>
  <r>
    <s v="VŠ"/>
    <s v="Ministerstvo školství, mládeže a tělovýchovy"/>
    <n v="61989100"/>
    <x v="153"/>
    <s v="Vysoká škola báňská - Technická univerzita Ostrava/Fakulta metalurgie a materiálového inženýrství"/>
    <n v="191914132"/>
    <s v="G"/>
    <s v="Přínos k poznání"/>
    <s v="Lesňák, Michal;Svoboda, Radek"/>
    <s v="Biočip pro detekci lidského albuminu"/>
    <x v="1"/>
    <s v="1.3 Physical sciences"/>
    <s v="Optics (including laser optics and_x000a_quantum optics)"/>
    <x v="0"/>
    <x v="2"/>
    <n v="0"/>
    <n v="0"/>
    <n v="0"/>
    <n v="1"/>
    <n v="0"/>
    <n v="0"/>
  </r>
  <r>
    <s v="VŠ"/>
    <s v="Ministerstvo školství, mládeže a tělovýchovy"/>
    <n v="61989100"/>
    <x v="153"/>
    <s v="Vysoká škola báňská - Technická univerzita Ostrava/Hornicko-geologická fakulta"/>
    <n v="191913845"/>
    <s v="P"/>
    <s v="Přínos k poznání"/>
    <s v="Tomis, Longin;Kebo, Vladimír;Valíček, Jan"/>
    <s v="Způsob a zařízení pro zjišťování magnetických vlastností materiálu, zejména oceli"/>
    <x v="1"/>
    <s v="1.3 Physical sciences"/>
    <s v="Particles and field physics"/>
    <x v="0"/>
    <x v="2"/>
    <n v="0"/>
    <n v="0"/>
    <n v="0"/>
    <n v="1"/>
    <n v="0"/>
    <n v="0"/>
  </r>
  <r>
    <s v="VŠ"/>
    <s v="Ministerstvo školství, mládeže a tělovýchovy"/>
    <n v="61989100"/>
    <x v="153"/>
    <s v="Vysoká škola báňská - Technická univerzita Ostrava/Institut environmentálních technologií"/>
    <n v="191878468"/>
    <s v="G"/>
    <s v="Přínos k poznání"/>
    <s v="Matějová, Lenka;Kočí, Kamila"/>
    <s v="Ce0,05Ti0,95O2 kompozit připravený za použití přetlakových tekutin - potencionální fotokatalyzátor pro rozklad N2O"/>
    <x v="1"/>
    <s v="1.4 Chemical sciences"/>
    <s v="Inorganic and nuclear chemistry"/>
    <x v="0"/>
    <x v="1"/>
    <n v="0"/>
    <n v="0"/>
    <n v="1"/>
    <n v="0"/>
    <n v="0"/>
    <n v="0"/>
  </r>
  <r>
    <s v="VŠ"/>
    <s v="Ministerstvo školství, mládeže a tělovýchovy"/>
    <n v="61989100"/>
    <x v="153"/>
    <s v="Vysoká škola báňská - Technická univerzita Ostrava/Institut environmentálních technologií"/>
    <n v="191914887"/>
    <s v="V"/>
    <s v="Přínos k poznání"/>
    <s v="Pacultová, Kateřina;Troppová, Ivana;Klegová, Anna;Fridrichová, Dagmar;Lang, Jaroslav;Obalová, Lucie"/>
    <s v="Výzkum kinetického průběhu selektivní katalytické redukce NOx s využitím strukturovaných katalyzátorů na bázi V2O5 a TiO2 na nosiči z keramické pěny"/>
    <x v="1"/>
    <s v="1.4 Chemical sciences"/>
    <s v="Physical chemistry"/>
    <x v="0"/>
    <x v="2"/>
    <n v="0"/>
    <n v="0"/>
    <n v="0"/>
    <n v="1"/>
    <n v="0"/>
    <n v="0"/>
  </r>
  <r>
    <s v="VŠ"/>
    <s v="Ministerstvo školství, mládeže a tělovýchovy"/>
    <n v="61989100"/>
    <x v="153"/>
    <s v="Vysoká škola báňská - Technická univerzita Ostrava/Fakulta metalurgie a materiálového inženýrství"/>
    <n v="191983719"/>
    <s v="V"/>
    <s v="Společenská relevance"/>
    <s v="Řeháčková, Lenka;Rosypalová, Silvie;Dudek, Rostislav"/>
    <s v="Rheological properties of the glass samples"/>
    <x v="1"/>
    <s v="1.4 Chemical sciences"/>
    <s v="Inorganic and nuclear chemistry"/>
    <x v="0"/>
    <x v="3"/>
    <n v="0"/>
    <n v="0"/>
    <n v="0"/>
    <n v="0"/>
    <n v="1"/>
    <n v="0"/>
  </r>
  <r>
    <s v="VŠ"/>
    <s v="Ministerstvo školství, mládeže a tělovýchovy"/>
    <n v="61989100"/>
    <x v="153"/>
    <s v="Vysoká škola báňská - Technická univerzita Ostrava/Fakulta bezpečnostního inženýrství"/>
    <n v="191957392"/>
    <s v="N"/>
    <s v="Společenská relevance"/>
    <s v="Danihelka, Pavel;Baudišová, Barbora;Řehák, David;Koloničný, Jan;Kupka, David"/>
    <s v="Postup pro dotčené subjekty pro snížení dopadů vybraných prvků energetické kritické infrastruktury na životní prostředí"/>
    <x v="1"/>
    <s v="1.5 Earth and related environmental sciences"/>
    <s v="Environmental sciences (social aspects to be 5.7)"/>
    <x v="0"/>
    <x v="0"/>
    <n v="0"/>
    <n v="1"/>
    <n v="0"/>
    <n v="0"/>
    <n v="0"/>
    <n v="0"/>
  </r>
  <r>
    <s v="VŠ"/>
    <s v="Ministerstvo školství, mládeže a tělovýchovy"/>
    <n v="61989100"/>
    <x v="153"/>
    <s v="Vysoká škola báňská - Technická univerzita Ostrava/IT4Innovations"/>
    <n v="191984840"/>
    <s v="R"/>
    <s v="Společenská relevance"/>
    <s v="Lazecký, Milan"/>
    <s v="IT4S1 - System for Automatized Sentinel-1 Interferometric Monitoring"/>
    <x v="1"/>
    <s v="1.5 Earth and related environmental sciences"/>
    <s v="Environmental sciences (social aspects to be 5.7)"/>
    <x v="0"/>
    <x v="0"/>
    <n v="0"/>
    <n v="1"/>
    <n v="0"/>
    <n v="0"/>
    <n v="0"/>
    <n v="0"/>
  </r>
  <r>
    <s v="VŠ"/>
    <s v="Ministerstvo školství, mládeže a tělovýchovy"/>
    <n v="61989100"/>
    <x v="153"/>
    <s v="Vysoká škola báňská - Technická univerzita Ostrava/Výzkumné energetické centrum"/>
    <n v="191992379"/>
    <s v="N"/>
    <s v="Společenská relevance"/>
    <s v="Danihelka, Pavel;Baudišová, Barbora;Řehák, David;Koloničný, Jan;Kupka, David"/>
    <s v="Postup pro dotčené subjekty pro snížení dopadů vybraných prvků energetické kritické infrastruktury na životní prostředí"/>
    <x v="1"/>
    <s v="1.5 Earth and related environmental sciences"/>
    <s v="Environmental sciences (social aspects to be 5.7)"/>
    <x v="0"/>
    <x v="0"/>
    <n v="0"/>
    <n v="1"/>
    <n v="0"/>
    <n v="0"/>
    <n v="0"/>
    <n v="0"/>
  </r>
  <r>
    <s v="VŠ"/>
    <s v="Ministerstvo školství, mládeže a tělovýchovy"/>
    <n v="61989100"/>
    <x v="153"/>
    <s v="Vysoká škola báňská - Technická univerzita Ostrava/Fakulta stavební"/>
    <n v="191982347"/>
    <s v="V"/>
    <s v="Společenská relevance"/>
    <s v="Rapantová, Naďa;Nachmilner, Lumír;Horyna, Jan;Ličbinská, Monika"/>
    <s v="Úvodní model transportu radionuklidů z hlubinného úložiště"/>
    <x v="1"/>
    <s v="1.5 Earth and related environmental sciences"/>
    <s v="Environmental sciences (social aspects to be 5.7)"/>
    <x v="0"/>
    <x v="1"/>
    <n v="0"/>
    <n v="0"/>
    <n v="1"/>
    <n v="0"/>
    <n v="0"/>
    <n v="0"/>
  </r>
  <r>
    <s v="VŠ"/>
    <s v="Ministerstvo školství, mládeže a tělovýchovy"/>
    <n v="61989100"/>
    <x v="153"/>
    <s v="Vysoká škola báňská - Technická univerzita Ostrava/Hornicko-geologická fakulta"/>
    <n v="191983451"/>
    <s v="V"/>
    <s v="Přínos k poznání"/>
    <s v="Hladík, Vít;Krejčí, Oldřich;Franců, Juraj;Berenblyum, Roman;Ford, Eric;Sedlák, Jiří;Kolejka, Vladimír;Klempa, Martin"/>
    <s v="Příprava výzkumného pilotního projektu geologického ukládání CO2 v České republice - Závěrečná zpráva o řešení projektu REPP-CO2"/>
    <x v="1"/>
    <s v="1.5 Earth and related environmental sciences"/>
    <s v="Meteorology and atmospheric sciences"/>
    <x v="0"/>
    <x v="1"/>
    <n v="0"/>
    <n v="0"/>
    <n v="1"/>
    <n v="0"/>
    <n v="0"/>
    <n v="0"/>
  </r>
  <r>
    <s v="VŠ"/>
    <s v="Ministerstvo školství, mládeže a tělovýchovy"/>
    <n v="61989100"/>
    <x v="153"/>
    <s v="Vysoká škola báňská - Technická univerzita Ostrava/Centrum pokročilých inovačních technologií"/>
    <n v="191984588"/>
    <s v="V"/>
    <s v="Společenská relevance"/>
    <s v="Zamarský, Petr;Szweda, Jan;Weisz, Michal;Nevřela, Martin;Wilhelm, Petr;Cienciala, Jakub;Koktan, Jiří"/>
    <s v="Projektová dokumentace pro realizaci akustických komor"/>
    <x v="3"/>
    <s v="2.1 Civil engineering"/>
    <s v="Transport engineering"/>
    <x v="0"/>
    <x v="1"/>
    <n v="0"/>
    <n v="0"/>
    <n v="1"/>
    <n v="0"/>
    <n v="0"/>
    <n v="0"/>
  </r>
  <r>
    <s v="VŠ"/>
    <s v="Ministerstvo školství, mládeže a tělovýchovy"/>
    <n v="61989100"/>
    <x v="153"/>
    <s v="Vysoká škola báňská - Technická univerzita Ostrava/Fakulta bezpečnostního inženýrství"/>
    <n v="192046205"/>
    <s v="G"/>
    <s v="Společenská relevance"/>
    <s v="Lichorobiec, Stanislav"/>
    <s v="VODNÍ CHRLIČ"/>
    <x v="3"/>
    <s v="2.1 Civil engineering"/>
    <s v="Civil engineering"/>
    <x v="0"/>
    <x v="1"/>
    <n v="0"/>
    <n v="0"/>
    <n v="1"/>
    <n v="0"/>
    <n v="0"/>
    <n v="0"/>
  </r>
  <r>
    <s v="VŠ"/>
    <s v="Ministerstvo školství, mládeže a tělovýchovy"/>
    <n v="61989100"/>
    <x v="153"/>
    <s v="Vysoká škola báňská - Technická univerzita Ostrava/Fakulta metalurgie a materiálového inženýrství"/>
    <n v="191983610"/>
    <s v="C"/>
    <s v="Společenská relevance"/>
    <s v="Hundáková, Marianna;Dědková, Kateřina;Simha Martynková, Gražyna"/>
    <s v="Decoration of Inorganic Substrates with Metallic Nanoparticles and Their Application as Antimicrobial Agents"/>
    <x v="3"/>
    <s v="2.1 Civil engineering"/>
    <s v="Civil engineering"/>
    <x v="0"/>
    <x v="1"/>
    <n v="0"/>
    <n v="0"/>
    <n v="1"/>
    <n v="0"/>
    <n v="0"/>
    <n v="0"/>
  </r>
  <r>
    <s v="VŠ"/>
    <s v="Ministerstvo školství, mládeže a tělovýchovy"/>
    <n v="61989100"/>
    <x v="153"/>
    <s v="Vysoká škola báňská - Technická univerzita Ostrava/Fakulta stavební"/>
    <n v="191982337"/>
    <s v="V"/>
    <s v="Společenská relevance"/>
    <s v="Hrubešová, Eva;Stolárik, Martin"/>
    <s v="Doporučení pro geotechnický monitoring hlubinného úložiště"/>
    <x v="3"/>
    <s v="2.1 Civil engineering"/>
    <s v="Construction engineering, Municipal and structural engineering"/>
    <x v="0"/>
    <x v="1"/>
    <n v="0"/>
    <n v="0"/>
    <n v="1"/>
    <n v="0"/>
    <n v="0"/>
    <n v="0"/>
  </r>
  <r>
    <s v="VŠ"/>
    <s v="Ministerstvo školství, mládeže a tělovýchovy"/>
    <n v="61989100"/>
    <x v="153"/>
    <s v="Vysoká škola báňská - Technická univerzita Ostrava/Centrum pokročilých inovačních technologií"/>
    <n v="191984582"/>
    <s v="V"/>
    <s v="Společenská relevance"/>
    <s v="Zamarský, Petr;Szweda, Jan;Weisz, Michal;Nevřela, Martin;Wilhelm, Petr"/>
    <s v="Frekvenční odezva dvojkolí MKP simulace pro BMVi a BMVi TIS"/>
    <x v="3"/>
    <s v="2.1 Civil engineering"/>
    <s v="Transport engineering"/>
    <x v="0"/>
    <x v="2"/>
    <n v="0"/>
    <n v="0"/>
    <n v="0"/>
    <n v="1"/>
    <n v="0"/>
    <n v="0"/>
  </r>
  <r>
    <s v="VŠ"/>
    <s v="Ministerstvo školství, mládeže a tělovýchovy"/>
    <n v="61989100"/>
    <x v="153"/>
    <s v="Vysoká škola báňská - Technická univerzita Ostrava/Fakulta stavební"/>
    <n v="191982339"/>
    <s v="V"/>
    <s v="Společenská relevance"/>
    <s v="Hrubešová, Eva;Pospíšil, Pavel;Rapantová, Naďa;Ďuriš, Lukáš;Luňáčková, Barbara;Vojtasík, Karel;Lahuta, Hynek;Aldorf, Josef;Mohyla, Marek;Camfrlová, Markéta;Stolárik, Martin;Pinka, Miroslav;Kořínek, Robert;Sedlářová, Hana;Knápek, Ivo;Peňáz, Tomáš;Lazecký, "/>
    <s v="Analýza příčin vzniku sesuvu na jihovýchodním úbočí kopce Kubačka ve svahu pod lomem Dobkovičky, okres Litoměřice"/>
    <x v="3"/>
    <s v="2.1 Civil engineering"/>
    <s v="Construction engineering, Municipal and structural engineering"/>
    <x v="0"/>
    <x v="2"/>
    <n v="0"/>
    <n v="0"/>
    <n v="0"/>
    <n v="1"/>
    <n v="0"/>
    <n v="0"/>
  </r>
  <r>
    <s v="VŠ"/>
    <s v="Ministerstvo školství, mládeže a tělovýchovy"/>
    <n v="61989100"/>
    <x v="153"/>
    <s v="Vysoká škola báňská - Technická univerzita Ostrava/Fakulta stavební"/>
    <n v="191992168"/>
    <s v="A"/>
    <s v="Společenská relevance"/>
    <s v="Zdařilová, Renata"/>
    <s v="Bezbariérové řešení staveb"/>
    <x v="3"/>
    <s v="2.1 Civil engineering"/>
    <s v="Architecture engineering"/>
    <x v="0"/>
    <x v="2"/>
    <n v="0"/>
    <n v="0"/>
    <n v="0"/>
    <n v="1"/>
    <n v="0"/>
    <n v="0"/>
  </r>
  <r>
    <s v="VŠ"/>
    <s v="Ministerstvo školství, mládeže a tělovýchovy"/>
    <n v="61989100"/>
    <x v="153"/>
    <s v="Vysoká škola báňská - Technická univerzita Ostrava/Centrum nanotechnologií"/>
    <n v="191984311"/>
    <s v="C"/>
    <s v="Přínos k poznání"/>
    <s v="Konvičková, Zuzana;Laššák, Ondrej;Kratošová, Gabriela;Škrlová, Kateřina;Holišová, Veronika"/>
    <s v="Colloidal Bio-nanoparticles in Polymer fibers: Current Trends and Future Prospects"/>
    <x v="3"/>
    <s v="2.10 Nano-technology"/>
    <s v="Nano-materials (production and properties)"/>
    <x v="0"/>
    <x v="1"/>
    <n v="0"/>
    <n v="0"/>
    <n v="1"/>
    <n v="0"/>
    <n v="0"/>
    <n v="0"/>
  </r>
  <r>
    <s v="VŠ"/>
    <s v="Ministerstvo školství, mládeže a tělovýchovy"/>
    <n v="61989100"/>
    <x v="153"/>
    <s v="Vysoká škola báňská - Technická univerzita Ostrava/Fakulta elektrotechniky a informatiky"/>
    <n v="191903250"/>
    <s v="F"/>
    <s v="Přínos k poznání"/>
    <s v="Vašinek, Vladimír;Nedoma, Jan;Čubík, Jakub;Kepák, Stanislav;Závodný, Petr;Martinek, Radek;Fajkus, Marcel;Šiška, Petr"/>
    <s v="Nedestruktivní systém pro měření rychlosti v dopravním provozu"/>
    <x v="3"/>
    <s v="2.2 Electrical engineering, Electronic engineering, Information engineering"/>
    <s v="Electrical and electronic engineering"/>
    <x v="0"/>
    <x v="0"/>
    <n v="0"/>
    <n v="1"/>
    <n v="0"/>
    <n v="0"/>
    <n v="0"/>
    <n v="0"/>
  </r>
  <r>
    <s v="VŠ"/>
    <s v="Ministerstvo školství, mládeže a tělovýchovy"/>
    <n v="61989100"/>
    <x v="153"/>
    <s v="Vysoká škola báňská - Technická univerzita Ostrava/Fakulta elektrotechniky a informatiky"/>
    <n v="191913205"/>
    <s v="F"/>
    <s v="Přínos k poznání"/>
    <s v="Vašinek, Vladimír;Nedoma, Jan;Fajkus, Marcel;Martinek, Radek"/>
    <s v="Zařízení pro monitorování základních vitálních funkcí lidského těla"/>
    <x v="3"/>
    <s v="2.2 Electrical engineering, Electronic engineering, Information engineering"/>
    <s v="-"/>
    <x v="0"/>
    <x v="1"/>
    <n v="0"/>
    <n v="0"/>
    <n v="1"/>
    <n v="0"/>
    <n v="0"/>
    <n v="0"/>
  </r>
  <r>
    <s v="VŠ"/>
    <s v="Ministerstvo školství, mládeže a tělovýchovy"/>
    <n v="61989100"/>
    <x v="153"/>
    <s v="Vysoká škola báňská - Technická univerzita Ostrava/Fakulta elektrotechniky a informatiky"/>
    <n v="191982841"/>
    <s v="V"/>
    <s v="Společenská relevance"/>
    <s v="Kolář, Václav;Hrbáč, Roman;Mlčák, Tomáš"/>
    <s v="Vývoj prototypu regulované elektrické drenáže s inteligentním řízením"/>
    <x v="3"/>
    <s v="2.2 Electrical engineering, Electronic engineering, Information engineering"/>
    <s v="Electrical and electronic engineering"/>
    <x v="0"/>
    <x v="1"/>
    <n v="0"/>
    <n v="0"/>
    <n v="1"/>
    <n v="0"/>
    <n v="0"/>
    <n v="0"/>
  </r>
  <r>
    <s v="VŠ"/>
    <s v="Ministerstvo školství, mládeže a tělovýchovy"/>
    <n v="61989100"/>
    <x v="153"/>
    <s v="Vysoká škola báňská - Technická univerzita Ostrava/Fakulta elektrotechniky a informatiky"/>
    <n v="191982863"/>
    <s v="P"/>
    <s v="Společenská relevance"/>
    <s v="Vašinek, Vladimír;Nedoma, Jan;Fajkus, Marcel;Martinek, Radek"/>
    <s v="Optovláknový měřicí systém pro monitorování vitálních funkcí lidského těla"/>
    <x v="3"/>
    <s v="2.2 Electrical engineering, Electronic engineering, Information engineering"/>
    <s v="Electrical and electronic engineering"/>
    <x v="0"/>
    <x v="1"/>
    <n v="0"/>
    <n v="0"/>
    <n v="1"/>
    <n v="0"/>
    <n v="0"/>
    <n v="0"/>
  </r>
  <r>
    <s v="VŠ"/>
    <s v="Ministerstvo školství, mládeže a tělovýchovy"/>
    <n v="61989100"/>
    <x v="153"/>
    <s v="Vysoká škola báňská - Technická univerzita Ostrava/Fakulta elektrotechniky a informatiky"/>
    <n v="191983166"/>
    <s v="V"/>
    <s v="Společenská relevance"/>
    <s v="Šimoník, Petr;Mrověc, Tomáš"/>
    <s v="Návrh, specifikace, uvedení do provozu a verifikace testovacího systému pro testování řídících jednotek; tvorba, spuštění a analýza testů, provedení regresních testů - Výzkumná zpráva k HS4301702"/>
    <x v="3"/>
    <s v="2.2 Electrical engineering, Electronic engineering, Information engineering"/>
    <s v="Automation and control systems"/>
    <x v="0"/>
    <x v="1"/>
    <n v="0"/>
    <n v="0"/>
    <n v="1"/>
    <n v="0"/>
    <n v="0"/>
    <n v="0"/>
  </r>
  <r>
    <s v="VŠ"/>
    <s v="Ministerstvo školství, mládeže a tělovýchovy"/>
    <n v="61989100"/>
    <x v="153"/>
    <s v="Vysoká škola báňská - Technická univerzita Ostrava/Fakulta elektrotechniky a informatiky"/>
    <n v="191992228"/>
    <s v="G"/>
    <s v="Společenská relevance"/>
    <s v="Unucka, Jakub;Konečný, Jaromír;Boháč, Miroslav"/>
    <s v="Systém pro identifikaci tagu v definovaném prostoru zdravotnického zařízení s využitím technologie RFID"/>
    <x v="3"/>
    <s v="2.2 Electrical engineering, Electronic engineering, Information engineering"/>
    <s v="Electrical and electronic engineering"/>
    <x v="0"/>
    <x v="1"/>
    <n v="0"/>
    <n v="0"/>
    <n v="1"/>
    <n v="0"/>
    <n v="0"/>
    <n v="0"/>
  </r>
  <r>
    <s v="VŠ"/>
    <s v="Ministerstvo školství, mládeže a tělovýchovy"/>
    <n v="61989100"/>
    <x v="153"/>
    <s v="Vysoká škola báňská - Technická univerzita Ostrava/Fakulta elektrotechniky a informatiky"/>
    <n v="191903237"/>
    <s v="P"/>
    <s v="Přínos k poznání"/>
    <s v="Vašinek, Vladimír;Nedoma, Jan;Zbořil, Ondřej;Kajnar, Tomáš"/>
    <s v="Optovláknový a dotykový senzor pro zabezpečení vybraných prostor"/>
    <x v="3"/>
    <s v="2.2 Electrical engineering, Electronic engineering, Information engineering"/>
    <s v="Electrical and electronic engineering"/>
    <x v="0"/>
    <x v="2"/>
    <n v="0"/>
    <n v="0"/>
    <n v="0"/>
    <n v="1"/>
    <n v="0"/>
    <n v="0"/>
  </r>
  <r>
    <s v="VŠ"/>
    <s v="Ministerstvo školství, mládeže a tělovýchovy"/>
    <n v="61989100"/>
    <x v="153"/>
    <s v="Vysoká škola báňská - Technická univerzita Ostrava/Fakulta elektrotechniky a informatiky"/>
    <n v="191983122"/>
    <s v="V"/>
    <s v="Společenská relevance"/>
    <s v="Slanina, Zdeněk;Dočekal, Tomáš;Golembiovský, Matěj;Dedek, Jan;Fiedorová, Klára;Kolařík, Jakub"/>
    <s v="Vývoj akumulátorových systémů pro stacionární aplikace"/>
    <x v="3"/>
    <s v="2.2 Electrical engineering, Electronic engineering, Information engineering"/>
    <s v="Electrical and electronic engineering"/>
    <x v="0"/>
    <x v="2"/>
    <n v="0"/>
    <n v="0"/>
    <n v="0"/>
    <n v="1"/>
    <n v="0"/>
    <n v="0"/>
  </r>
  <r>
    <s v="VŠ"/>
    <s v="Ministerstvo školství, mládeže a tělovýchovy"/>
    <n v="61989100"/>
    <x v="153"/>
    <s v="Vysoká škola báňská - Technická univerzita Ostrava/Fakulta elektrotechniky a informatiky"/>
    <n v="191983147"/>
    <s v="C"/>
    <s v="Společenská relevance"/>
    <s v="Musílek, Petr;Prauzek, Michal;Krömer, Pavel;Rodway, James;Bartoň, Tomáš"/>
    <s v="Intelligent Energy Management for Environmental Monitoring Systems"/>
    <x v="3"/>
    <s v="2.2 Electrical engineering, Electronic engineering, Information engineering"/>
    <s v="Electrical and electronic engineering"/>
    <x v="0"/>
    <x v="2"/>
    <n v="0"/>
    <n v="0"/>
    <n v="0"/>
    <n v="1"/>
    <n v="0"/>
    <n v="0"/>
  </r>
  <r>
    <s v="VŠ"/>
    <s v="Ministerstvo školství, mládeže a tělovýchovy"/>
    <n v="61989100"/>
    <x v="153"/>
    <s v="Vysoká škola báňská - Technická univerzita Ostrava/Fakulta elektrotechniky a informatiky"/>
    <n v="191983154"/>
    <s v="G"/>
    <s v="Společenská relevance"/>
    <s v="Mlčák, Tomáš;Hrbáč, Roman"/>
    <s v="Prototyp moderního žíhacího zdroje s využitím programovatelného logického automatu, průmyslového počítače s možností dálkové správy přes internet"/>
    <x v="3"/>
    <s v="2.2 Electrical engineering, Electronic engineering, Information engineering"/>
    <s v="Electrical and electronic engineering"/>
    <x v="0"/>
    <x v="2"/>
    <n v="0"/>
    <n v="0"/>
    <n v="0"/>
    <n v="1"/>
    <n v="0"/>
    <n v="0"/>
  </r>
  <r>
    <s v="VŠ"/>
    <s v="Ministerstvo školství, mládeže a tělovýchovy"/>
    <n v="61989100"/>
    <x v="153"/>
    <s v="Vysoká škola báňská - Technická univerzita Ostrava/Fakulta elektrotechniky a informatiky"/>
    <n v="191983205"/>
    <s v="F"/>
    <s v="Společenská relevance"/>
    <s v="Vašinek, Vladimír;Jaroš, Jakub;Hrubý, David;Hájek, Lukáš;Vanderka, Aleš;Bednárek, Lukáš"/>
    <s v="Zařízení pro modifikaci optického kabelu"/>
    <x v="3"/>
    <s v="2.2 Electrical engineering, Electronic engineering, Information engineering"/>
    <s v="Electrical and electronic engineering"/>
    <x v="0"/>
    <x v="2"/>
    <n v="0"/>
    <n v="0"/>
    <n v="0"/>
    <n v="1"/>
    <n v="0"/>
    <n v="0"/>
  </r>
  <r>
    <s v="VŠ"/>
    <s v="Ministerstvo školství, mládeže a tělovýchovy"/>
    <n v="61989100"/>
    <x v="153"/>
    <s v="Vysoká škola báňská - Technická univerzita Ostrava/Fakulta elektrotechniky a informatiky"/>
    <n v="191992268"/>
    <s v="P"/>
    <s v="Společenská relevance"/>
    <s v="Tomis, Martin;Dvorský, Marek;Michalek, Libor;Šebesta, Roman"/>
    <s v="Metoda a zařízení pro lokalizaci osob s využitím běžných koncových elektrotechnických zařízení s bezdrátovým připojením"/>
    <x v="3"/>
    <s v="2.2 Electrical engineering, Electronic engineering, Information engineering"/>
    <s v="Telecommunications"/>
    <x v="0"/>
    <x v="2"/>
    <n v="0"/>
    <n v="0"/>
    <n v="0"/>
    <n v="1"/>
    <n v="0"/>
    <n v="0"/>
  </r>
  <r>
    <s v="VŠ"/>
    <s v="Ministerstvo školství, mládeže a tělovýchovy"/>
    <n v="61989100"/>
    <x v="153"/>
    <s v="Vysoká škola báňská - Technická univerzita Ostrava/Fakulta elektrotechniky a informatiky"/>
    <n v="191997117"/>
    <s v="G"/>
    <s v="Společenská relevance"/>
    <s v="Šotola, Vojtěch;Macháček, Zdeněk"/>
    <s v="Měřící přípravek pro měření TEC a TEG článků pro vývoj systému měření průtoku bez napájení bateriemi verze 2"/>
    <x v="3"/>
    <s v="2.2 Electrical engineering, Electronic engineering, Information engineering"/>
    <s v="Electrical and electronic engineering"/>
    <x v="0"/>
    <x v="2"/>
    <n v="0"/>
    <n v="0"/>
    <n v="0"/>
    <n v="1"/>
    <n v="0"/>
    <n v="0"/>
  </r>
  <r>
    <s v="VŠ"/>
    <s v="Ministerstvo školství, mládeže a tělovýchovy"/>
    <n v="61989100"/>
    <x v="153"/>
    <s v="Vysoká škola báňská - Technická univerzita Ostrava/Fakulta elektrotechniky a informatiky"/>
    <n v="191861241"/>
    <s v="F"/>
    <s v="Přínos k poznání"/>
    <s v="Hájovský, Radovan;Pieš, Martin"/>
    <s v="Měřicí zařízení pro měření poklesu terénu"/>
    <x v="3"/>
    <s v="2.2 Electrical engineering, Electronic engineering, Information engineering"/>
    <s v="Electrical and electronic engineering"/>
    <x v="0"/>
    <x v="3"/>
    <n v="0"/>
    <n v="0"/>
    <n v="0"/>
    <n v="0"/>
    <n v="1"/>
    <n v="0"/>
  </r>
  <r>
    <s v="VŠ"/>
    <s v="Ministerstvo školství, mládeže a tělovýchovy"/>
    <n v="61989100"/>
    <x v="153"/>
    <s v="Vysoká škola báňská - Technická univerzita Ostrava/Fakulta elektrotechniky a informatiky"/>
    <n v="191903234"/>
    <s v="P"/>
    <s v="Přínos k poznání"/>
    <s v="Vašinek, Vladimír;Kepák, Stanislav;Čubík, Jakub;Kajnar, Tomáš"/>
    <s v="Optovláknový interferometrický senzor pro monitorování dopravního provozu"/>
    <x v="3"/>
    <s v="2.2 Electrical engineering, Electronic engineering, Information engineering"/>
    <s v="Electrical and electronic engineering"/>
    <x v="0"/>
    <x v="3"/>
    <n v="0"/>
    <n v="0"/>
    <n v="0"/>
    <n v="0"/>
    <n v="1"/>
    <n v="0"/>
  </r>
  <r>
    <s v="VŠ"/>
    <s v="Ministerstvo školství, mládeže a tělovýchovy"/>
    <n v="61989100"/>
    <x v="153"/>
    <s v="Vysoká škola báňská - Technická univerzita Ostrava/Fakulta elektrotechniky a informatiky"/>
    <n v="191983140"/>
    <s v="G"/>
    <s v="Společenská relevance"/>
    <s v="Hrbáč, Roman;Mlčák, Tomáš"/>
    <s v="Prototyp inteligentního žíhacího zdroje s využitím smart technologie řízení zajišťující minimální zpětné vlivy na napájecí síť"/>
    <x v="3"/>
    <s v="2.2 Electrical engineering, Electronic engineering, Information engineering"/>
    <s v="Electrical and electronic engineering"/>
    <x v="0"/>
    <x v="3"/>
    <n v="0"/>
    <n v="0"/>
    <n v="0"/>
    <n v="0"/>
    <n v="1"/>
    <n v="0"/>
  </r>
  <r>
    <s v="VŠ"/>
    <s v="Ministerstvo školství, mládeže a tělovýchovy"/>
    <n v="61989100"/>
    <x v="153"/>
    <s v="Vysoká škola báňská - Technická univerzita Ostrava/Fakulta elektrotechniky a informatiky"/>
    <n v="191983186"/>
    <s v="P"/>
    <s v="Společenská relevance"/>
    <s v="Frolov, Alexander;Húsek, Dušan;Snášel, Václav;Alexandrov, Alexei;Bobrov, Pavel"/>
    <s v="Řízení pohybu antropomorfních robotických systémů s mnoha stupni volnosti na základě principů nezávislého řízení pohybu ve směru charakteristických vektorů linearizované dynamické Lagrangeovy rovnice a antropomorfní robotický systém"/>
    <x v="3"/>
    <s v="2.2 Electrical engineering, Electronic engineering, Information engineering"/>
    <s v="Robotics and automatic control"/>
    <x v="0"/>
    <x v="3"/>
    <n v="0"/>
    <n v="0"/>
    <n v="0"/>
    <n v="0"/>
    <n v="1"/>
    <n v="0"/>
  </r>
  <r>
    <s v="VŠ"/>
    <s v="Ministerstvo školství, mládeže a tělovýchovy"/>
    <n v="61989100"/>
    <x v="153"/>
    <s v="Vysoká škola báňská - Technická univerzita Ostrava/Hornicko-geologická fakulta"/>
    <n v="191992293"/>
    <s v="G"/>
    <s v="Společenská relevance"/>
    <s v="Beneš, Filip;Švub, Jiří;Staša, Pavel;Miroslav, Boháč;Beneš, Jakub"/>
    <s v="RFID tag měřící teplotu pro potravinářské účely"/>
    <x v="3"/>
    <s v="2.2 Electrical engineering, Electronic engineering, Information engineering"/>
    <s v="Automation and control systems"/>
    <x v="0"/>
    <x v="3"/>
    <n v="0"/>
    <n v="0"/>
    <n v="0"/>
    <n v="0"/>
    <n v="1"/>
    <n v="0"/>
  </r>
  <r>
    <s v="VŠ"/>
    <s v="Ministerstvo školství, mládeže a tělovýchovy"/>
    <n v="61989100"/>
    <x v="153"/>
    <s v="Vysoká škola báňská - Technická univerzita Ostrava/Fakulta strojní"/>
    <n v="191903209"/>
    <s v="Z"/>
    <s v="Přínos k poznání"/>
    <s v="Fojtík, David;Mihola, Milan;Podešva, Petr"/>
    <s v="Ověřená technologie měření vnitřních průměrů clon víka jaderných reaktorů VVER 440"/>
    <x v="3"/>
    <s v="2.3 Mechanical engineering"/>
    <s v="Mechanical engineering"/>
    <x v="0"/>
    <x v="0"/>
    <n v="0"/>
    <n v="1"/>
    <n v="0"/>
    <n v="0"/>
    <n v="0"/>
    <n v="0"/>
  </r>
  <r>
    <s v="VŠ"/>
    <s v="Ministerstvo školství, mládeže a tělovýchovy"/>
    <n v="61989100"/>
    <x v="153"/>
    <s v="Vysoká škola báňská - Technická univerzita Ostrava/Fakulta strojní"/>
    <n v="191982724"/>
    <s v="V"/>
    <s v="Společenská relevance"/>
    <s v="Bojko, Marian;Kozubková, Milada;Hružík, Lumír;Bureček, Adam"/>
    <s v="Matematické modelování proudění spalin a částic ve výměníku tepla"/>
    <x v="3"/>
    <s v="2.3 Mechanical engineering"/>
    <s v="Mechanical engineering"/>
    <x v="0"/>
    <x v="0"/>
    <n v="0"/>
    <n v="1"/>
    <n v="0"/>
    <n v="0"/>
    <n v="0"/>
    <n v="0"/>
  </r>
  <r>
    <s v="VŠ"/>
    <s v="Ministerstvo školství, mládeže a tělovýchovy"/>
    <n v="61989100"/>
    <x v="153"/>
    <s v="Vysoká škola báňská - Technická univerzita Ostrava/Fakulta strojní"/>
    <n v="191992185"/>
    <s v="Z"/>
    <s v="Společenská relevance"/>
    <s v="Fojtík, David;Mihola, Milan;Podešva, Petr"/>
    <s v="Ověřená technologie měření tlouštěk stěn polotovarů ráfků ocelových disků s plovoucí tloušťkou."/>
    <x v="3"/>
    <s v="2.3 Mechanical engineering"/>
    <s v="Mechanical engineering"/>
    <x v="0"/>
    <x v="0"/>
    <n v="0"/>
    <n v="1"/>
    <n v="0"/>
    <n v="0"/>
    <n v="0"/>
    <n v="0"/>
  </r>
  <r>
    <s v="VŠ"/>
    <s v="Ministerstvo školství, mládeže a tělovýchovy"/>
    <n v="61989100"/>
    <x v="153"/>
    <s v="Vysoká škola báňská - Technická univerzita Ostrava/IT4Innovations"/>
    <n v="191985016"/>
    <s v="P"/>
    <s v="Společenská relevance"/>
    <s v="Gebauer, Marek;Lorenčuk, Zbyněk"/>
    <s v="Axiálně a radiálně chlazený brzdový kotouč s krytem"/>
    <x v="3"/>
    <s v="2.3 Mechanical engineering"/>
    <s v="Mechanical engineering"/>
    <x v="0"/>
    <x v="0"/>
    <n v="0"/>
    <n v="1"/>
    <n v="0"/>
    <n v="0"/>
    <n v="0"/>
    <n v="0"/>
  </r>
  <r>
    <s v="VŠ"/>
    <s v="Ministerstvo školství, mládeže a tělovýchovy"/>
    <n v="61989100"/>
    <x v="153"/>
    <s v="Vysoká škola báňská - Technická univerzita Ostrava/Centrum energetického využití netradičních zdrojů energie"/>
    <n v="191984792"/>
    <s v="P"/>
    <s v="Společenská relevance"/>
    <s v="Žídek, Martin;Rozbroj, Jiří;Zegzulka, Jiří;Nečas, Jan;Marschalko, Marian"/>
    <s v="Validační systém tažných a tlačných nástrojů"/>
    <x v="3"/>
    <s v="2.3 Mechanical engineering"/>
    <s v="Mechanical engineering"/>
    <x v="0"/>
    <x v="1"/>
    <n v="0"/>
    <n v="0"/>
    <n v="1"/>
    <n v="0"/>
    <n v="0"/>
    <n v="0"/>
  </r>
  <r>
    <s v="VŠ"/>
    <s v="Ministerstvo školství, mládeže a tělovýchovy"/>
    <n v="61989100"/>
    <x v="153"/>
    <s v="Vysoká škola báňská - Technická univerzita Ostrava/Fakulta strojní"/>
    <n v="191982545"/>
    <s v="P"/>
    <s v="Společenská relevance"/>
    <s v="Kudrna, Lukáš;Fries, Jiří;Učeň, Oldřich"/>
    <s v="Univerzální otočná podpěra pro ocelové profily"/>
    <x v="3"/>
    <s v="2.3 Mechanical engineering"/>
    <s v="-"/>
    <x v="0"/>
    <x v="1"/>
    <n v="0"/>
    <n v="0"/>
    <n v="1"/>
    <n v="0"/>
    <n v="0"/>
    <n v="0"/>
  </r>
  <r>
    <s v="VŠ"/>
    <s v="Ministerstvo školství, mládeže a tělovýchovy"/>
    <n v="61989100"/>
    <x v="153"/>
    <s v="Vysoká škola báňská - Technická univerzita Ostrava/Fakulta strojní"/>
    <n v="191992211"/>
    <s v="P"/>
    <s v="Přínos k poznání"/>
    <s v="Hrabovský, Leopold;Brázda, Robert;Bobok, Jiří"/>
    <s v="Vyrovnávač tahů v nosných lanech výtahů"/>
    <x v="3"/>
    <s v="2.3 Mechanical engineering"/>
    <s v="Mechanical engineering"/>
    <x v="0"/>
    <x v="1"/>
    <n v="0"/>
    <n v="0"/>
    <n v="1"/>
    <n v="0"/>
    <n v="0"/>
    <n v="0"/>
  </r>
  <r>
    <s v="VŠ"/>
    <s v="Ministerstvo školství, mládeže a tělovýchovy"/>
    <n v="61989100"/>
    <x v="153"/>
    <s v="Vysoká škola báňská - Technická univerzita Ostrava/IT4Innovations"/>
    <n v="191984966"/>
    <s v="B"/>
    <s v="Společenská relevance"/>
    <s v="Dostál, Zdeněk;Kozubek, Tomáš;Sadowská, Marie;Vondrák, Vít"/>
    <s v="Scalable Algorithms for Contact Problems"/>
    <x v="3"/>
    <s v="2.3 Mechanical engineering"/>
    <s v="Mechanical engineering"/>
    <x v="0"/>
    <x v="1"/>
    <n v="0"/>
    <n v="0"/>
    <n v="1"/>
    <n v="0"/>
    <n v="0"/>
    <n v="0"/>
  </r>
  <r>
    <s v="VŠ"/>
    <s v="Ministerstvo školství, mládeže a tělovýchovy"/>
    <n v="61989100"/>
    <x v="153"/>
    <s v="Vysoká škola báňská - Technická univerzita Ostrava/Fakulta strojní"/>
    <n v="191982711"/>
    <s v="P"/>
    <s v="Společenská relevance"/>
    <s v="Gebauer, Marek;Lorenčuk, Zbyněk"/>
    <s v="Axiálně a radiálně chlazený brzdový kotouč s krytem"/>
    <x v="3"/>
    <s v="2.3 Mechanical engineering"/>
    <s v="Mechanical engineering"/>
    <x v="0"/>
    <x v="2"/>
    <n v="0"/>
    <n v="0"/>
    <n v="0"/>
    <n v="1"/>
    <n v="0"/>
    <n v="0"/>
  </r>
  <r>
    <s v="VŠ"/>
    <s v="Ministerstvo školství, mládeže a tělovýchovy"/>
    <n v="61989100"/>
    <x v="153"/>
    <s v="Vysoká škola báňská - Technická univerzita Ostrava/Fakulta strojní"/>
    <n v="191992192"/>
    <s v="O"/>
    <s v="Společenská relevance"/>
    <s v="Brázda, Robert;Poruba, Zdeněk;Tichý, Lukáš"/>
    <s v="Zařízení a analýza vybraných vlastností partikulárních látek"/>
    <x v="3"/>
    <s v="2.3 Mechanical engineering"/>
    <s v="Applied mechanics"/>
    <x v="0"/>
    <x v="2"/>
    <n v="0"/>
    <n v="0"/>
    <n v="0"/>
    <n v="1"/>
    <n v="0"/>
    <n v="0"/>
  </r>
  <r>
    <s v="VŠ"/>
    <s v="Ministerstvo školství, mládeže a tělovýchovy"/>
    <n v="61989100"/>
    <x v="153"/>
    <s v="Vysoká škola báňská - Technická univerzita Ostrava/IT4Innovations"/>
    <n v="191915196"/>
    <s v="G"/>
    <s v="Přínos k poznání"/>
    <s v="Ferfecki, Petr;Zapoměl, Jaroslav"/>
    <s v="Magnetoreologický tlumič pro rotorovou soustavu RK4 Rotor Kit"/>
    <x v="3"/>
    <s v="2.3 Mechanical engineering"/>
    <s v="Applied mechanics"/>
    <x v="0"/>
    <x v="2"/>
    <n v="0"/>
    <n v="0"/>
    <n v="0"/>
    <n v="1"/>
    <n v="0"/>
    <n v="0"/>
  </r>
  <r>
    <s v="VŠ"/>
    <s v="Ministerstvo školství, mládeže a tělovýchovy"/>
    <n v="61989100"/>
    <x v="153"/>
    <s v="Vysoká škola báňská - Technická univerzita Ostrava/Centrum pokročilých inovačních technologií"/>
    <n v="191984574"/>
    <s v="V"/>
    <s v="Společenská relevance"/>
    <s v="Mareš, Vratislav;Horsák, Lukáš;Brumek, Petr"/>
    <s v="Simulace vysokorychlostního nárazu do spoje Al-trubky"/>
    <x v="3"/>
    <s v="2.3 Mechanical engineering"/>
    <s v="Mechanical engineering"/>
    <x v="0"/>
    <x v="3"/>
    <n v="0"/>
    <n v="0"/>
    <n v="0"/>
    <n v="0"/>
    <n v="1"/>
    <n v="0"/>
  </r>
  <r>
    <s v="VŠ"/>
    <s v="Ministerstvo školství, mládeže a tělovýchovy"/>
    <n v="61989100"/>
    <x v="153"/>
    <s v="Vysoká škola báňská - Technická univerzita Ostrava/Centrum pokročilých inovačních technologií"/>
    <n v="191984583"/>
    <s v="V"/>
    <s v="Společenská relevance"/>
    <s v="Zamarský, Petr;Szweda, Jan;Weisz, Michal;Nevřela, Martin;Wilhelm, Petr"/>
    <s v="Analýza mechanických vlastnosti plošiny Kinematické parametry frekvenčně modální vlastnosti modulární zvedací plošiny 5×1m"/>
    <x v="3"/>
    <s v="2.3 Mechanical engineering"/>
    <s v="Aerospace engineering"/>
    <x v="0"/>
    <x v="3"/>
    <n v="0"/>
    <n v="0"/>
    <n v="0"/>
    <n v="0"/>
    <n v="1"/>
    <n v="0"/>
  </r>
  <r>
    <s v="VŠ"/>
    <s v="Ministerstvo školství, mládeže a tělovýchovy"/>
    <n v="61989100"/>
    <x v="153"/>
    <s v="Vysoká škola báňská - Technická univerzita Ostrava/Centrum pokročilých inovačních technologií"/>
    <n v="191984587"/>
    <s v="V"/>
    <s v="Společenská relevance"/>
    <s v="Zamarský, Petr;Szweda, Jan;Weisz, Michal;Nevřela, Martin;Wilhelm, Petr"/>
    <s v="Validation of the properties of a semi-anechoic chamber for acoustic measurements according to ISO 3745"/>
    <x v="3"/>
    <s v="2.3 Mechanical engineering"/>
    <s v="Audio engineering, reliability analysis"/>
    <x v="0"/>
    <x v="3"/>
    <n v="0"/>
    <n v="0"/>
    <n v="0"/>
    <n v="0"/>
    <n v="1"/>
    <n v="0"/>
  </r>
  <r>
    <s v="VŠ"/>
    <s v="Ministerstvo školství, mládeže a tělovýchovy"/>
    <n v="61989100"/>
    <x v="153"/>
    <s v="Vysoká škola báňská - Technická univerzita Ostrava/Fakulta strojní"/>
    <n v="191912719"/>
    <s v="P"/>
    <s v="Přínos k poznání"/>
    <s v="Šimek, Jiří;Tůma, Jiří;Mahdal, Miroslav;Škuta, Jaromír"/>
    <s v="Sestava aktivního ložiskového stojanu a ložiska"/>
    <x v="3"/>
    <s v="2.3 Mechanical engineering"/>
    <s v="Mechanical engineering"/>
    <x v="0"/>
    <x v="3"/>
    <n v="0"/>
    <n v="0"/>
    <n v="0"/>
    <n v="0"/>
    <n v="1"/>
    <n v="0"/>
  </r>
  <r>
    <s v="VŠ"/>
    <s v="Ministerstvo školství, mládeže a tělovýchovy"/>
    <n v="61989100"/>
    <x v="153"/>
    <s v="Vysoká škola báňská - Technická univerzita Ostrava/Fakulta strojní"/>
    <n v="191982772"/>
    <s v="F"/>
    <s v="Přínos k poznání"/>
    <s v="Sadílek, Marek;Hrabovský, Adam"/>
    <s v="Ergonomické CAD/CAM polohovací zařízení"/>
    <x v="3"/>
    <s v="2.3 Mechanical engineering"/>
    <s v="Mechanical engineering"/>
    <x v="0"/>
    <x v="3"/>
    <n v="0"/>
    <n v="0"/>
    <n v="0"/>
    <n v="0"/>
    <n v="1"/>
    <n v="0"/>
  </r>
  <r>
    <s v="VŠ"/>
    <s v="Ministerstvo školství, mládeže a tělovýchovy"/>
    <n v="61989100"/>
    <x v="153"/>
    <s v="Vysoká škola báňská - Technická univerzita Ostrava/IT4Innovations"/>
    <n v="191915238"/>
    <s v="V"/>
    <s v="Přínos k poznání"/>
    <s v="Kozubek, Tomáš;Ferfecki, Petr;Fojtík, František"/>
    <s v="Výpočtové modelování teplotních polí ve svitcích z drátů a pásů - část 2"/>
    <x v="3"/>
    <s v="2.3 Mechanical engineering"/>
    <s v="Applied mechanics"/>
    <x v="0"/>
    <x v="3"/>
    <n v="0"/>
    <n v="0"/>
    <n v="0"/>
    <n v="0"/>
    <n v="1"/>
    <n v="0"/>
  </r>
  <r>
    <s v="VŠ"/>
    <s v="Ministerstvo školství, mládeže a tělovýchovy"/>
    <n v="61989100"/>
    <x v="153"/>
    <s v="Vysoká škola báňská - Technická univerzita Ostrava/IT4Innovations"/>
    <n v="191984987"/>
    <s v="V"/>
    <s v="Společenská relevance"/>
    <s v="Brzobohatý, Tomáš;Ferfecki, Petr;Fojtík, František"/>
    <s v="Výpočtová simulace ochlazování válců během procesu válcování s cílem optimalizovat kvalitu vývalku a životnost válců - část 2 (počítačové simulace napěťových, deformačních polí ochlazovaných válců)"/>
    <x v="3"/>
    <s v="2.3 Mechanical engineering"/>
    <s v="Mechanical engineering"/>
    <x v="0"/>
    <x v="3"/>
    <n v="0"/>
    <n v="0"/>
    <n v="0"/>
    <n v="0"/>
    <n v="1"/>
    <n v="0"/>
  </r>
  <r>
    <s v="VŠ"/>
    <s v="Ministerstvo školství, mládeže a tělovýchovy"/>
    <n v="61989100"/>
    <x v="153"/>
    <s v="Vysoká škola báňská - Technická univerzita Ostrava/Institut environmentálních technologií"/>
    <n v="191984636"/>
    <s v="V"/>
    <s v="Společenská relevance"/>
    <s v="Pacultová, Kateřina;Klegová, Anna;Lang, Jaroslav;Troppová, Ivana;Fridrichová, Dagmar;Buček, Pavel;Obalová, Lucie"/>
    <s v="Optimalizace strukturovaných katalyzátorů na bázi V2O5 a TiO2 na nosiči z keramické pěny pro selektivní katalytickou redukci NOx"/>
    <x v="3"/>
    <s v="2.4 Chemical engineering"/>
    <s v="Chemical process engineering"/>
    <x v="0"/>
    <x v="1"/>
    <n v="0"/>
    <n v="0"/>
    <n v="1"/>
    <n v="0"/>
    <n v="0"/>
    <n v="0"/>
  </r>
  <r>
    <s v="VŠ"/>
    <s v="Ministerstvo školství, mládeže a tělovýchovy"/>
    <n v="61989100"/>
    <x v="153"/>
    <s v="Vysoká škola báňská - Technická univerzita Ostrava/Fakulta metalurgie a materiálového inženýrství"/>
    <n v="191878822"/>
    <s v="C"/>
    <s v="Přínos k poznání"/>
    <s v="Praus, Petr"/>
    <s v="Nanocomposite of Montmorillonite and ZnS Nanoparticles: Preparation and Application for Photocatalysis"/>
    <x v="3"/>
    <s v="2.5 Materials engineering"/>
    <s v="Composites (including laminates, reinforced plastics, cermets, combined natural and synthetic fibre fabrics; filled composites)"/>
    <x v="0"/>
    <x v="2"/>
    <n v="0"/>
    <n v="0"/>
    <n v="0"/>
    <n v="1"/>
    <n v="0"/>
    <n v="0"/>
  </r>
  <r>
    <s v="VŠ"/>
    <s v="Ministerstvo školství, mládeže a tělovýchovy"/>
    <n v="61989100"/>
    <x v="153"/>
    <s v="Vysoká škola báňská - Technická univerzita Ostrava/Fakulta metalurgie a materiálového inženýrství"/>
    <n v="191914087"/>
    <s v="V"/>
    <s v="Přínos k poznání"/>
    <s v="Schindler, Ivo;Kawulok, Petr;Rusz, Stanislav;Kawulok, Rostislav;Opěla, Petr"/>
    <s v="Plastometrické studium a verifikační laboratorní válcování vysokouhlíkové oceli za tepla"/>
    <x v="3"/>
    <s v="2.5 Materials engineering"/>
    <s v="-"/>
    <x v="0"/>
    <x v="2"/>
    <n v="0"/>
    <n v="0"/>
    <n v="0"/>
    <n v="1"/>
    <n v="0"/>
    <n v="0"/>
  </r>
  <r>
    <s v="VŠ"/>
    <s v="Ministerstvo školství, mládeže a tělovýchovy"/>
    <n v="61989100"/>
    <x v="153"/>
    <s v="Vysoká škola báňská - Technická univerzita Ostrava/Fakulta metalurgie a materiálového inženýrství"/>
    <n v="191914090"/>
    <s v="B"/>
    <s v="Přínos k poznání"/>
    <s v="Kavička, František;Dobrovská, Jana;Štětina, Josef;Stránský, Karel;Katolický, Jaroslav;Sekanina, Bohumil;Heger, Jaromír;Francová, Hana"/>
    <s v="Numerical models of solidification and their application in metal and ceramic technology"/>
    <x v="3"/>
    <s v="2.5 Materials engineering"/>
    <s v="Materials engineering"/>
    <x v="0"/>
    <x v="2"/>
    <n v="0"/>
    <n v="0"/>
    <n v="0"/>
    <n v="1"/>
    <n v="0"/>
    <n v="0"/>
  </r>
  <r>
    <s v="VŠ"/>
    <s v="Ministerstvo školství, mládeže a tělovýchovy"/>
    <n v="61989100"/>
    <x v="153"/>
    <s v="Vysoká škola báňská - Technická univerzita Ostrava/Fakulta metalurgie a materiálového inženýrství"/>
    <n v="191967834"/>
    <s v="P"/>
    <s v="Společenská relevance"/>
    <s v="Petržela, Jiří;Laszló, Vladimír;Cechel, Tomáš;Greger, Miroslav"/>
    <s v="Způsob výroby dna nádoby s přírubou"/>
    <x v="3"/>
    <s v="2.5 Materials engineering"/>
    <s v="Ceramics"/>
    <x v="0"/>
    <x v="2"/>
    <n v="0"/>
    <n v="0"/>
    <n v="0"/>
    <n v="1"/>
    <n v="0"/>
    <n v="0"/>
  </r>
  <r>
    <s v="VŠ"/>
    <s v="Ministerstvo školství, mládeže a tělovýchovy"/>
    <n v="61989100"/>
    <x v="153"/>
    <s v="Vysoká škola báňská - Technická univerzita Ostrava/Fakulta metalurgie a materiálového inženýrství"/>
    <n v="191967836"/>
    <s v="P"/>
    <s v="Společenská relevance"/>
    <s v="Petržela, Jiří;László, Vladimír;Cechel, Tomáš;Greger, Miroslav"/>
    <s v="A METHOD FOR THE MANUFACTURE OF VESSEL BOTTOM"/>
    <x v="3"/>
    <s v="2.5 Materials engineering"/>
    <s v="Ceramics"/>
    <x v="0"/>
    <x v="2"/>
    <n v="0"/>
    <n v="0"/>
    <n v="0"/>
    <n v="1"/>
    <n v="0"/>
    <n v="0"/>
  </r>
  <r>
    <s v="VŠ"/>
    <s v="Ministerstvo školství, mládeže a tělovýchovy"/>
    <n v="61989100"/>
    <x v="153"/>
    <s v="Vysoká škola báňská - Technická univerzita Ostrava/Fakulta metalurgie a materiálového inženýrství"/>
    <n v="191992320"/>
    <s v="F"/>
    <s v="Společenská relevance"/>
    <s v="Vaculík, Miroslav;Kukutschová, Jana;Mamulová Kutláková, Kateřina;Kovář, Pavel"/>
    <s v="Frikční směs obsahující titanát s nevláknitou morfologií částic"/>
    <x v="3"/>
    <s v="2.5 Materials engineering"/>
    <s v="Ceramics"/>
    <x v="0"/>
    <x v="2"/>
    <n v="0"/>
    <n v="0"/>
    <n v="0"/>
    <n v="1"/>
    <n v="0"/>
    <n v="0"/>
  </r>
  <r>
    <s v="VŠ"/>
    <s v="Ministerstvo školství, mládeže a tělovýchovy"/>
    <n v="61989100"/>
    <x v="153"/>
    <s v="Vysoká škola báňská - Technická univerzita Ostrava/Fakulta metalurgie a materiálového inženýrství"/>
    <n v="191992344"/>
    <s v="Z"/>
    <s v="Společenská relevance"/>
    <s v="Válek, Ladislav;Pachlopník, Radim;Marek, Aleš;Gumulec, Tomáš;Tkadlečková, Markéta;Gryc, Karel"/>
    <s v="Návrh, ověření a optimalizace technologie odlévání sochorů velkých průměru (cca 400 mm)"/>
    <x v="3"/>
    <s v="2.5 Materials engineering"/>
    <s v="Ceramics"/>
    <x v="0"/>
    <x v="2"/>
    <n v="0"/>
    <n v="0"/>
    <n v="0"/>
    <n v="1"/>
    <n v="0"/>
    <n v="0"/>
  </r>
  <r>
    <s v="VŠ"/>
    <s v="Ministerstvo školství, mládeže a tělovýchovy"/>
    <n v="61989100"/>
    <x v="153"/>
    <s v="Vysoká škola báňská - Technická univerzita Ostrava/Fakulta metalurgie a materiálového inženýrství"/>
    <n v="191992350"/>
    <s v="Z"/>
    <s v="Společenská relevance"/>
    <s v="Jonšta, Petr;Carbol, Zdeněk;Sušovský, Michal;Michalek, Karel;Tkadlečková, Markéta"/>
    <s v="Výroba nástrojové oceli 56NiCrMoV7, vč. č.zn. 00.9663 a její modifikace na EOP č.5 technologií LF VD do nového typu bramové kokily P40N"/>
    <x v="3"/>
    <s v="2.5 Materials engineering"/>
    <s v="Ceramics"/>
    <x v="0"/>
    <x v="2"/>
    <n v="0"/>
    <n v="0"/>
    <n v="0"/>
    <n v="1"/>
    <n v="0"/>
    <n v="0"/>
  </r>
  <r>
    <s v="VŠ"/>
    <s v="Ministerstvo školství, mládeže a tělovýchovy"/>
    <n v="61989100"/>
    <x v="153"/>
    <s v="Vysoká škola báňská - Technická univerzita Ostrava/Centrum pokročilých inovačních technologií"/>
    <n v="191984575"/>
    <s v="V"/>
    <s v="Společenská relevance"/>
    <s v="Mareš, Vratislav;Horsák, Lukáš"/>
    <s v="Tenzometrické měření tlakové nádoby v průběhu tlakových zkoušek"/>
    <x v="3"/>
    <s v="2.5 Materials engineering"/>
    <s v="Materials engineering"/>
    <x v="0"/>
    <x v="3"/>
    <n v="0"/>
    <n v="0"/>
    <n v="0"/>
    <n v="0"/>
    <n v="1"/>
    <n v="0"/>
  </r>
  <r>
    <s v="VŠ"/>
    <s v="Ministerstvo školství, mládeže a tělovýchovy"/>
    <n v="61989100"/>
    <x v="153"/>
    <s v="Vysoká škola báňská - Technická univerzita Ostrava/Fakulta metalurgie a materiálového inženýrství"/>
    <n v="191992348"/>
    <s v="P"/>
    <s v="Společenská relevance"/>
    <s v="Greger, Miroslav;Petržela, Jiří;László, Vladimír;Juhas, Miroslav;Sušovský, Michal"/>
    <s v="Způsob kování a tepelného zpracování výkovků kruhových desek z nerezavějících CrNi ocelí legovaných niobem"/>
    <x v="3"/>
    <s v="2.5 Materials engineering"/>
    <s v="Ceramics"/>
    <x v="0"/>
    <x v="3"/>
    <n v="0"/>
    <n v="0"/>
    <n v="0"/>
    <n v="0"/>
    <n v="1"/>
    <n v="0"/>
  </r>
  <r>
    <s v="VŠ"/>
    <s v="Ministerstvo školství, mládeže a tělovýchovy"/>
    <n v="61989100"/>
    <x v="153"/>
    <s v="Vysoká škola báňská - Technická univerzita Ostrava/Fakulta metalurgie a materiálového inženýrství"/>
    <n v="191992351"/>
    <s v="F"/>
    <s v="Společenská relevance"/>
    <s v="Jonšta, Petr;Carbol, Zdeněk;Sušovský, Michal;Tkadlečková, Markéta;Socha, Ladislav;Gryc, Karel;Michalek, Karel"/>
    <s v="Bramová kokila pro odlévání nástrojových ocelí"/>
    <x v="3"/>
    <s v="2.5 Materials engineering"/>
    <s v="Ceramics"/>
    <x v="0"/>
    <x v="3"/>
    <n v="0"/>
    <n v="0"/>
    <n v="0"/>
    <n v="0"/>
    <n v="1"/>
    <n v="0"/>
  </r>
  <r>
    <s v="VŠ"/>
    <s v="Ministerstvo školství, mládeže a tělovýchovy"/>
    <n v="61989100"/>
    <x v="153"/>
    <s v="Vysoká škola báňská - Technická univerzita Ostrava/Fakulta metalurgie a materiálového inženýrství"/>
    <n v="191992352"/>
    <s v="P"/>
    <s v="Společenská relevance"/>
    <s v="Greger, Miroslav;Petržela, Jiří;László, Vladimír"/>
    <s v="Způsob výroby kovaných pravoúhlých desek z dutých ingotů"/>
    <x v="3"/>
    <s v="2.5 Materials engineering"/>
    <s v="Ceramics"/>
    <x v="0"/>
    <x v="3"/>
    <n v="0"/>
    <n v="0"/>
    <n v="0"/>
    <n v="0"/>
    <n v="1"/>
    <n v="0"/>
  </r>
  <r>
    <s v="VŠ"/>
    <s v="Ministerstvo školství, mládeže a tělovýchovy"/>
    <n v="61989100"/>
    <x v="153"/>
    <s v="Vysoká škola báňská - Technická univerzita Ostrava/Fakulta strojní"/>
    <n v="191982787"/>
    <s v="P"/>
    <s v="Společenská relevance"/>
    <s v="Hlaváčková, Milada;Henžel, Miroslav;Penhaker, Marek;Prokop, Jiří;Podešva, Jiří"/>
    <s v="Přístroj pro měření a záznam charakteristik tuhosti tkání"/>
    <x v="3"/>
    <s v="2.6 Medical engineering"/>
    <s v="Medical laboratory technology (including laboratory samples analysis; diagnostic technologies) (Biomaterials to be 2.9 [physical characteristics of living material as _x000a_related to medical implants, devices, sensors]);"/>
    <x v="0"/>
    <x v="2"/>
    <n v="0"/>
    <n v="0"/>
    <n v="0"/>
    <n v="1"/>
    <n v="0"/>
    <n v="0"/>
  </r>
  <r>
    <s v="VŠ"/>
    <s v="Ministerstvo školství, mládeže a tělovýchovy"/>
    <n v="61989100"/>
    <x v="153"/>
    <s v="Vysoká škola báňská - Technická univerzita Ostrava/Centrum pokročilých inovačních technologií"/>
    <n v="191984589"/>
    <s v="V"/>
    <s v="Společenská relevance"/>
    <s v="Zamarský, Petr;Szweda, Jan;Weisz, Michal;Nevřela, Martin;Wilhelm, Petr"/>
    <s v="ČVUT-CIIRC - Bezdozvuková místnost - realizační dokumentace"/>
    <x v="3"/>
    <s v="2.6 Medical engineering"/>
    <s v="Medical laboratory technology (including laboratory samples analysis; diagnostic technologies) (Biomaterials to be 2.9 [physical characteristics of living material as _x000a_related to medical implants, devices, sensors]);"/>
    <x v="0"/>
    <x v="3"/>
    <n v="0"/>
    <n v="0"/>
    <n v="0"/>
    <n v="0"/>
    <n v="1"/>
    <n v="0"/>
  </r>
  <r>
    <s v="VŠ"/>
    <s v="Ministerstvo školství, mládeže a tělovýchovy"/>
    <n v="61989100"/>
    <x v="153"/>
    <s v="Vysoká škola báňská - Technická univerzita Ostrava/Centrum energetického využití netradičních zdrojů energie"/>
    <n v="191914928"/>
    <s v="B"/>
    <s v="Přínos k poznání"/>
    <s v="Prokop, Lukáš;Mišák, Stanislav"/>
    <s v="Operation Characteristics of Renewable Energy Sources"/>
    <x v="3"/>
    <s v="2.7 Environmental engineering"/>
    <s v="Energy and fuels"/>
    <x v="0"/>
    <x v="1"/>
    <n v="0"/>
    <n v="0"/>
    <n v="1"/>
    <n v="0"/>
    <n v="0"/>
    <n v="0"/>
  </r>
  <r>
    <s v="VŠ"/>
    <s v="Ministerstvo školství, mládeže a tělovýchovy"/>
    <n v="61989100"/>
    <x v="153"/>
    <s v="Vysoká škola báňská - Technická univerzita Ostrava/Hornicko-geologická fakulta"/>
    <n v="191983489"/>
    <s v="F"/>
    <s v="Společenská relevance"/>
    <s v="Porzer, Michal;Klempa, Martin;Bujok, Petr"/>
    <s v="Injektážní směs do vrtů pro tepelná čerpadla"/>
    <x v="3"/>
    <s v="2.7 Environmental engineering"/>
    <s v="Marine engineering, sea vessels"/>
    <x v="0"/>
    <x v="1"/>
    <n v="0"/>
    <n v="0"/>
    <n v="1"/>
    <n v="0"/>
    <n v="0"/>
    <n v="0"/>
  </r>
  <r>
    <s v="VŠ"/>
    <s v="Ministerstvo školství, mládeže a tělovýchovy"/>
    <n v="61989100"/>
    <x v="153"/>
    <s v="Vysoká škola báňská - Technická univerzita Ostrava/Hornicko-geologická fakulta"/>
    <n v="191992290"/>
    <s v="N"/>
    <s v="Společenská relevance"/>
    <s v="Staněk, František;Jelínek, Jan;Grygar, Radomír;Franěk, Jan;Jarošová, Marcela"/>
    <s v="Metodika tvorby a vizualizace 3D modelu ložiska grafitu Český Krumlov – Městský vrch"/>
    <x v="3"/>
    <s v="2.7 Environmental engineering"/>
    <s v="Mining and mineral processing"/>
    <x v="0"/>
    <x v="1"/>
    <n v="0"/>
    <n v="0"/>
    <n v="1"/>
    <n v="0"/>
    <n v="0"/>
    <n v="0"/>
  </r>
  <r>
    <s v="VŠ"/>
    <s v="Ministerstvo školství, mládeže a tělovýchovy"/>
    <n v="61989100"/>
    <x v="153"/>
    <s v="Vysoká škola báňská - Technická univerzita Ostrava/Výzkumné energetické centrum"/>
    <n v="191984383"/>
    <s v="P"/>
    <s v="Společenská relevance"/>
    <s v="Ochodek, Tadeáš;Koloničný, Jan;Horák, Jiří;Kupka, David"/>
    <s v="Systém akumulace odpadního tepla vznikajícího při průmyslových procesech pro výrobu elektrické energie"/>
    <x v="3"/>
    <s v="2.7 Environmental engineering"/>
    <s v="Energy and fuels"/>
    <x v="0"/>
    <x v="1"/>
    <n v="0"/>
    <n v="0"/>
    <n v="1"/>
    <n v="0"/>
    <n v="0"/>
    <n v="0"/>
  </r>
  <r>
    <s v="VŠ"/>
    <s v="Ministerstvo školství, mládeže a tělovýchovy"/>
    <n v="61989100"/>
    <x v="153"/>
    <s v="Vysoká škola báňská - Technická univerzita Ostrava/Výzkumné energetické centrum"/>
    <n v="191984511"/>
    <s v="V"/>
    <s v="Společenská relevance"/>
    <s v="Horák, Jiří;Dej, Milan;Bajer, Stanislav"/>
    <s v="Podklady pro zpracování metodiky indikace spalování odpadu prostřednictvím analýzy popela"/>
    <x v="3"/>
    <s v="2.7 Environmental engineering"/>
    <s v="Energy and fuels"/>
    <x v="0"/>
    <x v="1"/>
    <n v="0"/>
    <n v="0"/>
    <n v="1"/>
    <n v="0"/>
    <n v="0"/>
    <n v="0"/>
  </r>
  <r>
    <s v="VŠ"/>
    <s v="Ministerstvo školství, mládeže a tělovýchovy"/>
    <n v="61989100"/>
    <x v="153"/>
    <s v="Vysoká škola báňská - Technická univerzita Ostrava/Výzkumné energetické centrum"/>
    <n v="191992377"/>
    <s v="F"/>
    <s v="Společenská relevance"/>
    <s v="Pešat, Jan;Ryšavý, Jiří;Kubesa, Petr;Horák, Jiří;Krpec, Kamil;Hopan, František;Ochodek, Tadeáš;Koloničný, Jan"/>
    <s v="Nízkoemisní hořák pro teplovodní kotle malého výkonu spalující tuhá paliva"/>
    <x v="3"/>
    <s v="2.7 Environmental engineering"/>
    <s v="Energy and fuels"/>
    <x v="0"/>
    <x v="1"/>
    <n v="0"/>
    <n v="0"/>
    <n v="1"/>
    <n v="0"/>
    <n v="0"/>
    <n v="0"/>
  </r>
  <r>
    <s v="VŠ"/>
    <s v="Ministerstvo školství, mládeže a tělovýchovy"/>
    <n v="61989100"/>
    <x v="153"/>
    <s v="Vysoká škola báňská - Technická univerzita Ostrava/Výzkumné energetické centrum"/>
    <n v="191992380"/>
    <s v="F"/>
    <s v="Společenská relevance"/>
    <s v="Ochodek, Tadeáš;Borovec, Karel;Blejchař, Tomáš;Friedel, Pavel"/>
    <s v="Chlazená sonda s rozprašovací tryskou pro dávkování reakčního činidla"/>
    <x v="3"/>
    <s v="2.7 Environmental engineering"/>
    <s v="Energy and fuels"/>
    <x v="0"/>
    <x v="1"/>
    <n v="0"/>
    <n v="0"/>
    <n v="1"/>
    <n v="0"/>
    <n v="0"/>
    <n v="0"/>
  </r>
  <r>
    <s v="VŠ"/>
    <s v="Ministerstvo školství, mládeže a tělovýchovy"/>
    <n v="61989100"/>
    <x v="153"/>
    <s v="Vysoká škola báňská - Technická univerzita Ostrava/Centrum energetického využití netradičních zdrojů energie"/>
    <n v="191914902"/>
    <s v="B"/>
    <s v="Přínos k poznání"/>
    <s v="Mišák, Stanislav"/>
    <s v="Zemní poruchy ve vysokonapěťových soustavách"/>
    <x v="3"/>
    <s v="2.7 Environmental engineering"/>
    <s v="Energy and fuels"/>
    <x v="0"/>
    <x v="2"/>
    <n v="0"/>
    <n v="0"/>
    <n v="0"/>
    <n v="1"/>
    <n v="0"/>
    <n v="0"/>
  </r>
  <r>
    <s v="VŠ"/>
    <s v="Ministerstvo školství, mládeže a tělovýchovy"/>
    <n v="61989100"/>
    <x v="153"/>
    <s v="Vysoká škola báňská - Technická univerzita Ostrava/Centrum energetického využití netradičních zdrojů energie"/>
    <n v="191981687"/>
    <s v="F"/>
    <s v="Společenská relevance"/>
    <s v="Čech, Bohumír;Dvořák, Pavel;Vávrová, Zuzana;Fojtů, Radim;Palička, Ondřej"/>
    <s v="Návratová klapka obratového třídiče, zejména pro tlukadlové mlýny"/>
    <x v="3"/>
    <s v="2.7 Environmental engineering"/>
    <s v="Energy and fuels"/>
    <x v="0"/>
    <x v="2"/>
    <n v="0"/>
    <n v="0"/>
    <n v="0"/>
    <n v="1"/>
    <n v="0"/>
    <n v="0"/>
  </r>
  <r>
    <s v="VŠ"/>
    <s v="Ministerstvo školství, mládeže a tělovýchovy"/>
    <n v="61989100"/>
    <x v="153"/>
    <s v="Vysoká škola báňská - Technická univerzita Ostrava/Centrum energetického využití netradičních zdrojů energie"/>
    <n v="191992400"/>
    <s v="F"/>
    <s v="Společenská relevance"/>
    <s v="Szeliga, Zbyszek;Lukáš, Pilař;Jiří, Míček;Rostislav, Zbieg"/>
    <s v="Poloprovozní jednotka pro výzkum metod konverze a eliminace Hg ve spalinách energetických zdrojů"/>
    <x v="3"/>
    <s v="2.7 Environmental engineering"/>
    <s v="Energy and fuels"/>
    <x v="0"/>
    <x v="2"/>
    <n v="0"/>
    <n v="0"/>
    <n v="0"/>
    <n v="1"/>
    <n v="0"/>
    <n v="0"/>
  </r>
  <r>
    <s v="VŠ"/>
    <s v="Ministerstvo školství, mládeže a tělovýchovy"/>
    <n v="61989100"/>
    <x v="153"/>
    <s v="Vysoká škola báňská - Technická univerzita Ostrava/Centrum energetického využití netradičních zdrojů energie"/>
    <n v="191992409"/>
    <s v="N"/>
    <s v="Společenská relevance"/>
    <s v="Szeliga, Zbyszek;Čech, Bohumír;Pilař, Lukáš;Vávrová, Zuzana;Fojtů, Radim"/>
    <s v="Metodika stanovení stupně oxidace Hg0 / Hg2 na katalytických vrstvách ve spalinách z velkých a středních energetických zdrojů na poloprovozním zařízeni"/>
    <x v="3"/>
    <s v="2.7 Environmental engineering"/>
    <s v="Energy and fuels"/>
    <x v="0"/>
    <x v="2"/>
    <n v="0"/>
    <n v="0"/>
    <n v="0"/>
    <n v="1"/>
    <n v="0"/>
    <n v="0"/>
  </r>
  <r>
    <s v="VŠ"/>
    <s v="Ministerstvo školství, mládeže a tělovýchovy"/>
    <n v="61989100"/>
    <x v="153"/>
    <s v="Vysoká škola báňská - Technická univerzita Ostrava/Hornicko-geologická fakulta"/>
    <n v="191983429"/>
    <s v="V"/>
    <s v="Společenská relevance"/>
    <s v="Lapčík, Vladimír"/>
    <s v="Oznámení ve smyslu přílohy č. 3 k zákonu č. 100/2001 Sb., ve znění pozdějších předpisů, na záměr „Využití ložiska písků Žeravice - Lapač“"/>
    <x v="3"/>
    <s v="2.7 Environmental engineering"/>
    <s v="Mining and mineral processing"/>
    <x v="0"/>
    <x v="2"/>
    <n v="0"/>
    <n v="0"/>
    <n v="0"/>
    <n v="1"/>
    <n v="0"/>
    <n v="0"/>
  </r>
  <r>
    <s v="VŠ"/>
    <s v="Ministerstvo školství, mládeže a tělovýchovy"/>
    <n v="61989100"/>
    <x v="153"/>
    <s v="Vysoká škola báňská - Technická univerzita Ostrava/Výzkumné energetické centrum"/>
    <n v="191984539"/>
    <s v="V"/>
    <s v="Společenská relevance"/>
    <s v="Žlebek, Michal"/>
    <s v="Ekologizace blokových kotelen"/>
    <x v="3"/>
    <s v="2.7 Environmental engineering"/>
    <s v="Energy and fuels"/>
    <x v="0"/>
    <x v="2"/>
    <n v="0"/>
    <n v="0"/>
    <n v="0"/>
    <n v="1"/>
    <n v="0"/>
    <n v="0"/>
  </r>
  <r>
    <s v="VŠ"/>
    <s v="Ministerstvo školství, mládeže a tělovýchovy"/>
    <n v="61989100"/>
    <x v="153"/>
    <s v="Vysoká škola báňská - Technická univerzita Ostrava/Výzkumné energetické centrum"/>
    <n v="191992381"/>
    <s v="H"/>
    <s v="Společenská relevance"/>
    <s v="Horák, Jiří;Hopan, František"/>
    <s v="Emisní faktory a poměry částic PM10 a PM2,5 v TZL ze spalování tuhých paliv ve spalovacích zařízeních pro vytápění domácností při reálných provozních podmínkách"/>
    <x v="3"/>
    <s v="2.7 Environmental engineering"/>
    <s v="Energy and fuels"/>
    <x v="0"/>
    <x v="2"/>
    <n v="0"/>
    <n v="0"/>
    <n v="0"/>
    <n v="1"/>
    <n v="0"/>
    <n v="0"/>
  </r>
  <r>
    <s v="VŠ"/>
    <s v="Ministerstvo školství, mládeže a tělovýchovy"/>
    <n v="61989100"/>
    <x v="153"/>
    <s v="Vysoká škola báňská - Technická univerzita Ostrava/Centrum energetického využití netradičních zdrojů energie"/>
    <n v="191984784"/>
    <s v="V"/>
    <s v="Společenská relevance"/>
    <s v="Stáňa, Michal;Čech, Bohumír;Matoušek, Jan;Szeliga, Zbyszek;Pumprla, Oto;Vávrová, Zuzana;Fojtů, Radim;Dvořák, Pavel;Palička, Ondřej;Stáňa, Martin"/>
    <s v="Stanovení parametrů popílků, spalin a paliva s ohledem na činnost EO v Elektrárně Prunéřov II"/>
    <x v="3"/>
    <s v="2.7 Environmental engineering"/>
    <s v="Energy and fuels"/>
    <x v="0"/>
    <x v="3"/>
    <n v="0"/>
    <n v="0"/>
    <n v="0"/>
    <n v="0"/>
    <n v="1"/>
    <n v="0"/>
  </r>
  <r>
    <s v="VŠ"/>
    <s v="Ministerstvo školství, mládeže a tělovýchovy"/>
    <n v="61989100"/>
    <x v="153"/>
    <s v="Vysoká škola báňská - Technická univerzita Ostrava/Výzkumné energetické centrum"/>
    <n v="191984484"/>
    <s v="V"/>
    <s v="Společenská relevance"/>
    <s v="Borovec, Karel;Durčák, Miroslav;Karásek, Roman"/>
    <s v="Měření teplotního pole technologického kotle"/>
    <x v="3"/>
    <s v="2.7 Environmental engineering"/>
    <s v="Energy and fuels"/>
    <x v="0"/>
    <x v="3"/>
    <n v="0"/>
    <n v="0"/>
    <n v="0"/>
    <n v="0"/>
    <n v="1"/>
    <n v="0"/>
  </r>
  <r>
    <s v="VŠ"/>
    <s v="Ministerstvo školství, mládeže a tělovýchovy"/>
    <n v="61989100"/>
    <x v="153"/>
    <s v="Vysoká škola báňská - Technická univerzita Ostrava/Institut environmentálních technologií"/>
    <n v="191984629"/>
    <s v="P"/>
    <s v="Společenská relevance"/>
    <s v="Rusín, Jiří"/>
    <s v="Způsob míchání tekuté vsázky v zařízení pro anaerobní digesci"/>
    <x v="3"/>
    <s v="2.9 Industrial biotechnology"/>
    <s v="Bioprocessing technologies (industrial processes relying on biological agents to drive the process) biocatalysis, fermentation"/>
    <x v="0"/>
    <x v="1"/>
    <n v="0"/>
    <n v="0"/>
    <n v="1"/>
    <n v="0"/>
    <n v="0"/>
    <n v="0"/>
  </r>
  <r>
    <s v="VŠ"/>
    <s v="Ministerstvo školství, mládeže a tělovýchovy"/>
    <n v="61989100"/>
    <x v="153"/>
    <s v="Vysoká škola báňská - Technická univerzita Ostrava/Fakulta bezpečnostního inženýrství"/>
    <n v="191912651"/>
    <s v="V"/>
    <s v="Přínos k poznání"/>
    <s v="Řehák, David;Hromada, Martin;Šenovský, Pavel;Kročová, Šárka;Apeltauer, Tomáš;Pidhaniuk, Lukáš"/>
    <s v="Souhrn způsobů hodnocení kvality a odolnosti infrastruktury"/>
    <x v="5"/>
    <s v="3.5 Other medical sciences"/>
    <s v="-"/>
    <x v="0"/>
    <x v="2"/>
    <n v="0"/>
    <n v="0"/>
    <n v="0"/>
    <n v="1"/>
    <n v="0"/>
    <n v="0"/>
  </r>
  <r>
    <s v="VŠ"/>
    <s v="Ministerstvo školství, mládeže a tělovýchovy"/>
    <n v="61989100"/>
    <x v="153"/>
    <s v="Vysoká škola báňská - Technická univerzita Ostrava/Hornicko-geologická fakulta"/>
    <n v="191981685"/>
    <s v="F"/>
    <s v="Společenská relevance"/>
    <s v="Vavrečka, Martin;Heviánková, Silvie"/>
    <s v="Substrát pro zlepšení růstu rostlin"/>
    <x v="0"/>
    <s v="4.1 Agriculture, Forestry, and Fisheries"/>
    <s v="Agriculture"/>
    <x v="0"/>
    <x v="2"/>
    <n v="0"/>
    <n v="0"/>
    <n v="0"/>
    <n v="1"/>
    <n v="0"/>
    <n v="0"/>
  </r>
  <r>
    <s v="VŠ"/>
    <s v="Ministerstvo školství, mládeže a tělovýchovy"/>
    <n v="61989100"/>
    <x v="153"/>
    <s v="Vysoká škola báňská - Technická univerzita Ostrava/Ekonomická fakulta"/>
    <n v="191984223"/>
    <s v="C"/>
    <s v="Společenská relevance"/>
    <s v="Filipová, Lenka;Pytliková, Mariola"/>
    <s v="Czech Republic"/>
    <x v="4"/>
    <s v="5.2 Economics and Business"/>
    <s v="Applied Economics, Econometrics"/>
    <x v="0"/>
    <x v="1"/>
    <n v="0"/>
    <n v="0"/>
    <n v="1"/>
    <n v="0"/>
    <n v="0"/>
    <n v="0"/>
  </r>
  <r>
    <s v="VŠ"/>
    <s v="Ministerstvo školství, mládeže a tělovýchovy"/>
    <n v="61989100"/>
    <x v="153"/>
    <s v="Vysoká škola báňská - Technická univerzita Ostrava/Ekonomická fakulta"/>
    <n v="191984106"/>
    <s v="B"/>
    <s v="Společenská relevance"/>
    <s v="Hučka, Miroslav;Čvančarová, Zuzana;Kašík, Josef;Křibíková, Pavlína;Macurová, Pavla;Okruhlica, František;Šebestová, Jarmila;Iris, Šimíková;Vymětal, Dominik"/>
    <s v="Modely podnikových procesů"/>
    <x v="4"/>
    <s v="5.2 Economics and Business"/>
    <s v="Business and management"/>
    <x v="0"/>
    <x v="2"/>
    <n v="0"/>
    <n v="0"/>
    <n v="0"/>
    <n v="1"/>
    <n v="0"/>
    <n v="0"/>
  </r>
  <r>
    <s v="VŠ"/>
    <s v="Ministerstvo školství, mládeže a tělovýchovy"/>
    <n v="61989100"/>
    <x v="153"/>
    <s v="Vysoká škola báňská - Technická univerzita Ostrava/Ekonomická fakulta"/>
    <n v="191984122"/>
    <s v="C"/>
    <s v="Společenská relevance"/>
    <s v="Sucháček, Jan;Pytliková, Mariola"/>
    <s v="The regional dimension of migration and labour markets in Central and Eastern Europe"/>
    <x v="4"/>
    <s v="5.2 Economics and Business"/>
    <s v="Applied Economics, Econometrics"/>
    <x v="0"/>
    <x v="2"/>
    <n v="0"/>
    <n v="0"/>
    <n v="0"/>
    <n v="1"/>
    <n v="0"/>
    <n v="0"/>
  </r>
  <r>
    <s v="VŠ"/>
    <s v="Ministerstvo školství, mládeže a tělovýchovy"/>
    <n v="61989100"/>
    <x v="153"/>
    <s v="Vysoká škola báňská - Technická univerzita Ostrava/Ekonomická fakulta"/>
    <n v="191984123"/>
    <s v="C"/>
    <s v="Společenská relevance"/>
    <s v="Drobniak, Adam;Polko, Adam;Sucháček, Jan"/>
    <s v="Transition and resilience in Central and Eastern European regoins"/>
    <x v="4"/>
    <s v="5.2 Economics and Business"/>
    <s v="Applied Economics, Econometrics"/>
    <x v="0"/>
    <x v="2"/>
    <n v="0"/>
    <n v="0"/>
    <n v="0"/>
    <n v="1"/>
    <n v="0"/>
    <n v="0"/>
  </r>
  <r>
    <s v="VŠ"/>
    <s v="Ministerstvo školství, mládeže a tělovýchovy"/>
    <n v="61989100"/>
    <x v="153"/>
    <s v="Vysoká škola báňská - Technická univerzita Ostrava/Ekonomická fakulta"/>
    <n v="191984147"/>
    <s v="B"/>
    <s v="Přínos k poznání"/>
    <s v="Friedrich, Václav"/>
    <s v="Postojové a hodnoticí škály v marketingu a managementu: Vybrané statistické metody a aplikace"/>
    <x v="4"/>
    <s v="5.2 Economics and Business"/>
    <s v="Business and management"/>
    <x v="0"/>
    <x v="2"/>
    <n v="0"/>
    <n v="0"/>
    <n v="0"/>
    <n v="1"/>
    <n v="0"/>
    <n v="0"/>
  </r>
  <r>
    <s v="VŠ"/>
    <s v="Ministerstvo školství, mládeže a tělovýchovy"/>
    <n v="61989100"/>
    <x v="153"/>
    <s v="Vysoká škola báňská - Technická univerzita Ostrava/Ekonomická fakulta"/>
    <n v="191984107"/>
    <s v="B"/>
    <s v="Přínos k poznání"/>
    <s v="Vrabková, Iveta;Vaňková, Ivana;Bečica, Jiří;Kryšková, Šárka"/>
    <s v="Příspěvkové organizace: postavení, úkoly a technická efektivnost"/>
    <x v="4"/>
    <s v="5.6 Political science"/>
    <s v="Public administration"/>
    <x v="0"/>
    <x v="2"/>
    <n v="0"/>
    <n v="0"/>
    <n v="0"/>
    <n v="1"/>
    <n v="0"/>
    <n v="0"/>
  </r>
  <r>
    <s v="VŠ"/>
    <s v="Ministerstvo školství, mládeže a tělovýchovy"/>
    <n v="61989100"/>
    <x v="153"/>
    <s v="Vysoká škola báňská - Technická univerzita Ostrava/Fakulta bezpečnostního inženýrství"/>
    <n v="192046216"/>
    <s v="B"/>
    <s v="Přínos k poznání"/>
    <s v="Vidriková, Dagmar;Boc, Kamil;Dvořák, Zdeněk;Řehák, David"/>
    <s v="Critical Infrastructure and Integrated Protection"/>
    <x v="4"/>
    <s v="5.9 Other social sciences"/>
    <s v="Social sciences, interdisciplinary"/>
    <x v="0"/>
    <x v="3"/>
    <n v="0"/>
    <n v="0"/>
    <n v="0"/>
    <n v="0"/>
    <n v="1"/>
    <n v="0"/>
  </r>
  <r>
    <s v="VŠ"/>
    <s v="Ministerstvo školství, mládeže a tělovýchovy"/>
    <n v="61989100"/>
    <x v="153"/>
    <s v="Vysoká škola báňská - Technická univerzita Ostrava/Hornicko-geologická fakulta"/>
    <n v="191882743"/>
    <s v="P"/>
    <s v="Společenská relevance"/>
    <s v="Heviánková, Silvie;Thomas, Jan;Kyncl, Miroslav;Klimko, Tomáš"/>
    <s v="Způsob výroby agregátu pro náplň filtru k zachytávání těžkých kovů z vody"/>
    <x v="1"/>
    <n v="10500"/>
    <n v="10503"/>
    <x v="1"/>
    <x v="2"/>
    <n v="0"/>
    <n v="0"/>
    <n v="0"/>
    <n v="1"/>
    <n v="0"/>
    <n v="0"/>
  </r>
  <r>
    <s v="VŠ"/>
    <s v="Ministerstvo školství, mládeže a tělovýchovy"/>
    <n v="61989100"/>
    <x v="153"/>
    <s v="Vysoká škola báňská - Technická univerzita Ostrava/Hornicko-geologická fakulta"/>
    <n v="191903305"/>
    <s v="N"/>
    <s v="Společenská relevance"/>
    <s v="Horák, Jiří;Rapant, Petr;Jedlička, Karel;Inspektor, Tomáš"/>
    <s v="Návrh doporučujících národních kurikul v oblasti prostorových informací a systému komplexních vzdělávacích aktivit pro oblast prostorových informací"/>
    <x v="1"/>
    <n v="10500"/>
    <n v="10508"/>
    <x v="1"/>
    <x v="2"/>
    <n v="0"/>
    <n v="0"/>
    <n v="0"/>
    <n v="1"/>
    <n v="0"/>
    <n v="0"/>
  </r>
  <r>
    <s v="VŠ"/>
    <s v="Ministerstvo školství, mládeže a tělovýchovy"/>
    <n v="61989100"/>
    <x v="153"/>
    <s v="Vysoká škola báňská - Technická univerzita Ostrava/Fakulta metalurgie a materiálového inženýrství"/>
    <n v="191903330"/>
    <s v="G"/>
    <s v="Společenská relevance"/>
    <s v="Kovář, Pavel;Vaculík, Miroslav;Kukutschová, Jana"/>
    <s v="Funkční vzorek brzdového obložení FRIKOSLOT 3"/>
    <x v="1"/>
    <n v="10400"/>
    <n v="10402"/>
    <x v="1"/>
    <x v="2"/>
    <n v="0"/>
    <n v="0"/>
    <n v="0"/>
    <n v="1"/>
    <n v="0"/>
    <n v="0"/>
  </r>
  <r>
    <s v="VŠ"/>
    <s v="Ministerstvo školství, mládeže a tělovýchovy"/>
    <n v="61989100"/>
    <x v="153"/>
    <s v="Vysoká škola báňská - Technická univerzita Ostrava/IT4Innovations"/>
    <n v="191903384"/>
    <s v="R"/>
    <s v="Společenská relevance"/>
    <s v="Svatoň, Václav;Vojta, Petr;Hajdúch, Marián;Macečková, Zuzana"/>
    <s v="Webové grafické rozhraní pro nástroje analýzy dat vysokokapacitního DNA sekvenování DNA variant lidského genomu"/>
    <x v="1"/>
    <n v="10200"/>
    <n v="10200"/>
    <x v="1"/>
    <x v="2"/>
    <n v="0"/>
    <n v="0"/>
    <n v="0"/>
    <n v="1"/>
    <n v="0"/>
    <n v="0"/>
  </r>
  <r>
    <s v="VŠ"/>
    <s v="Ministerstvo školství, mládeže a tělovýchovy"/>
    <n v="61989100"/>
    <x v="153"/>
    <s v="Vysoká škola báňská - Technická univerzita Ostrava/Fakulta strojní"/>
    <n v="191912729"/>
    <s v="P"/>
    <s v="Společenská relevance"/>
    <s v="Noskievič, Petr;Veselý, František;Mahdal, Miroslav;Bureček, Adam;Dobeš, Josef;Veselý, Martin"/>
    <s v="Uspořádání přímočarého hydraulického motoru"/>
    <x v="1"/>
    <n v="10200"/>
    <n v="10201"/>
    <x v="1"/>
    <x v="1"/>
    <n v="0"/>
    <n v="0"/>
    <n v="1"/>
    <n v="0"/>
    <n v="0"/>
    <n v="0"/>
  </r>
  <r>
    <s v="VŠ"/>
    <s v="Ministerstvo školství, mládeže a tělovýchovy"/>
    <n v="61989100"/>
    <x v="153"/>
    <s v="Vysoká škola báňská - Technická univerzita Ostrava/Fakulta elektrotechniky a informatiky"/>
    <n v="191913536"/>
    <s v="V"/>
    <s v="Společenská relevance"/>
    <s v="Sojka, Eduard;Fusek, Radovan;Holuša, Michael;Šurkala, Milan"/>
    <s v="Image Analysis Methods for Detecting Driver Fatigue and Drowsiness (2016)"/>
    <x v="1"/>
    <n v="10200"/>
    <n v="10200"/>
    <x v="1"/>
    <x v="2"/>
    <n v="0"/>
    <n v="0"/>
    <n v="0"/>
    <n v="1"/>
    <n v="0"/>
    <n v="0"/>
  </r>
  <r>
    <s v="VŠ"/>
    <s v="Ministerstvo školství, mládeže a tělovýchovy"/>
    <n v="61989100"/>
    <x v="153"/>
    <s v="Vysoká škola báňská - Technická univerzita Ostrava/Hornicko-geologická fakulta"/>
    <n v="191913630"/>
    <s v="F"/>
    <s v="Společenská relevance"/>
    <s v="Chromíková, Jitka;Vidlář, Jiří;Malíková, Petra;Thomas, Jan"/>
    <s v="Technologická linka pro odsolování natrium-chloridových důlních vod z těžby černého uhlí"/>
    <x v="1"/>
    <n v="10500"/>
    <n v="10503"/>
    <x v="1"/>
    <x v="3"/>
    <n v="0"/>
    <n v="0"/>
    <n v="0"/>
    <n v="0"/>
    <n v="1"/>
    <n v="0"/>
  </r>
  <r>
    <s v="VŠ"/>
    <s v="Ministerstvo školství, mládeže a tělovýchovy"/>
    <n v="61989100"/>
    <x v="153"/>
    <s v="Vysoká škola báňská - Technická univerzita Ostrava/Centrum pokročilých inovačních technologií"/>
    <n v="191914847"/>
    <s v="F"/>
    <s v="Společenská relevance"/>
    <s v="Zamarský, Petr;Weisz, Michal;Nevřela, Martin;Wilhelm, Petr"/>
    <s v="Dvouvrstvý akustický obklad"/>
    <x v="1"/>
    <n v="10300"/>
    <n v="10307"/>
    <x v="1"/>
    <x v="3"/>
    <n v="0"/>
    <n v="0"/>
    <n v="0"/>
    <n v="0"/>
    <n v="1"/>
    <n v="0"/>
  </r>
  <r>
    <s v="VŠ"/>
    <s v="Ministerstvo školství, mládeže a tělovýchovy"/>
    <n v="61989100"/>
    <x v="153"/>
    <s v="Vysoká škola báňská - Technická univerzita Ostrava/Centrum pokročilých inovačních technologií"/>
    <n v="191914850"/>
    <s v="V"/>
    <s v="Společenská relevance"/>
    <s v="Zamarský, Petr;Weisz, Michal;Nevřela, Martin;Wilhelm, Petr"/>
    <s v="Plně bezodrazová komora"/>
    <x v="1"/>
    <n v="10300"/>
    <n v="10307"/>
    <x v="1"/>
    <x v="3"/>
    <n v="0"/>
    <n v="0"/>
    <n v="0"/>
    <n v="0"/>
    <n v="1"/>
    <n v="0"/>
  </r>
  <r>
    <s v="VŠ"/>
    <s v="Ministerstvo školství, mládeže a tělovýchovy"/>
    <n v="61989100"/>
    <x v="153"/>
    <s v="Vysoká škola báňská - Technická univerzita Ostrava/Centrum pokročilých inovačních technologií"/>
    <n v="191914854"/>
    <s v="V"/>
    <s v="Společenská relevance"/>
    <s v="Wilhelm, Petr;Weisz, Michal"/>
    <s v="Měřící a vyhodnocovací zařízení pro měření hluku; mikrofonové pole s hemisférou"/>
    <x v="1"/>
    <n v="10300"/>
    <n v="10307"/>
    <x v="1"/>
    <x v="3"/>
    <n v="0"/>
    <n v="0"/>
    <n v="0"/>
    <n v="0"/>
    <n v="1"/>
    <n v="0"/>
  </r>
  <r>
    <s v="VŠ"/>
    <s v="Ministerstvo školství, mládeže a tělovýchovy"/>
    <n v="61989100"/>
    <x v="153"/>
    <s v="Vysoká škola báňská - Technická univerzita Ostrava/Institut environmentálních technologií"/>
    <n v="191914881"/>
    <s v="F"/>
    <s v="Společenská relevance"/>
    <s v="Rusín, Jiří"/>
    <s v="Zařízení pro anaerobní digesci tekuté vsázky"/>
    <x v="1"/>
    <n v="10500"/>
    <n v="10511"/>
    <x v="1"/>
    <x v="1"/>
    <n v="0"/>
    <n v="0"/>
    <n v="1"/>
    <n v="0"/>
    <n v="0"/>
    <n v="0"/>
  </r>
  <r>
    <s v="VŠ"/>
    <s v="Ministerstvo školství, mládeže a tělovýchovy"/>
    <n v="61989100"/>
    <x v="153"/>
    <s v="Vysoká škola báňská - Technická univerzita Ostrava/IT4Innovations"/>
    <n v="191915096"/>
    <s v="V"/>
    <s v="Společenská relevance"/>
    <s v="Kuchař, Štěpán;Staněk, Filip;Vondrák, Vít"/>
    <s v="Urban Thematic Exploitation Platform"/>
    <x v="1"/>
    <n v="10500"/>
    <n v="10511"/>
    <x v="1"/>
    <x v="0"/>
    <n v="0"/>
    <n v="1"/>
    <n v="0"/>
    <n v="0"/>
    <n v="0"/>
    <n v="0"/>
  </r>
  <r>
    <s v="VŠ"/>
    <s v="Ministerstvo školství, mládeže a tělovýchovy"/>
    <n v="61989100"/>
    <x v="153"/>
    <s v="Vysoká škola báňská - Technická univerzita Ostrava/IT4Innovations"/>
    <n v="191915271"/>
    <s v="V"/>
    <s v="Společenská relevance"/>
    <s v="Slaninová, Kateřina"/>
    <s v="Výzkumná zpráva zaměřená na optimalizaci skladových zásob pro K2 atmitec s.r.o."/>
    <x v="1"/>
    <n v="10200"/>
    <n v="10201"/>
    <x v="1"/>
    <x v="1"/>
    <n v="0"/>
    <n v="0"/>
    <n v="1"/>
    <n v="0"/>
    <n v="0"/>
    <n v="0"/>
  </r>
  <r>
    <s v="VŠ"/>
    <s v="Ministerstvo školství, mládeže a tělovýchovy"/>
    <n v="61989100"/>
    <x v="153"/>
    <s v="Vysoká škola báňská - Technická univerzita Ostrava/IT4Innovations"/>
    <n v="191915297"/>
    <s v="V"/>
    <s v="Společenská relevance"/>
    <s v="Pípa, Martin;Berglowiec, Petr;Hájek, Martin"/>
    <s v="Uplatnění anonymizovaných datových sad mobilních operátorů pro potřeby činnosti složek integrovaného záchranného systému a krizového řízení"/>
    <x v="1"/>
    <n v="10200"/>
    <n v="10201"/>
    <x v="1"/>
    <x v="1"/>
    <n v="0"/>
    <n v="0"/>
    <n v="1"/>
    <n v="0"/>
    <n v="0"/>
    <n v="0"/>
  </r>
  <r>
    <s v="VŠ"/>
    <s v="Ministerstvo školství, mládeže a tělovýchovy"/>
    <n v="61989100"/>
    <x v="153"/>
    <s v="Vysoká škola báňská - Technická univerzita Ostrava/Fakulta metalurgie a materiálového inženýrství"/>
    <n v="191861105"/>
    <s v="P"/>
    <s v="Společenská relevance"/>
    <s v="Petržela, Jiří;László, Vladimír;Cechel, Tomáš;Greger, Miroslav"/>
    <s v="A method for manufacture of a vessel bottom with flange"/>
    <x v="3"/>
    <n v="20300"/>
    <n v="20300"/>
    <x v="1"/>
    <x v="1"/>
    <n v="0"/>
    <n v="0"/>
    <n v="1"/>
    <n v="0"/>
    <n v="0"/>
    <n v="0"/>
  </r>
  <r>
    <s v="VŠ"/>
    <s v="Ministerstvo školství, mládeže a tělovýchovy"/>
    <n v="61989100"/>
    <x v="153"/>
    <s v="Vysoká škola báňská - Technická univerzita Ostrava/Hornicko-geologická fakulta"/>
    <n v="191882742"/>
    <s v="Z"/>
    <s v="Společenská relevance"/>
    <s v="Heviánková, Silvie;Souček, Radek;Kyncl, Miroslav"/>
    <s v="Poloprovozní ověření intenzifikace odvodnění digestátu použit ím flokulantu a bílé rašeliny"/>
    <x v="3"/>
    <n v="20900"/>
    <n v="20901"/>
    <x v="1"/>
    <x v="2"/>
    <n v="0"/>
    <n v="0"/>
    <n v="0"/>
    <n v="1"/>
    <n v="0"/>
    <n v="0"/>
  </r>
  <r>
    <s v="VŠ"/>
    <s v="Ministerstvo školství, mládeže a tělovýchovy"/>
    <n v="61989100"/>
    <x v="153"/>
    <s v="Vysoká škola báňská - Technická univerzita Ostrava/Fakulta stavební"/>
    <n v="191903150"/>
    <s v="C"/>
    <s v="Společenská relevance"/>
    <s v="Zdařilová, Renata"/>
    <s v="Technical conditions of barrier-free housing and needs of people with physical limitations"/>
    <x v="3"/>
    <n v="20100"/>
    <n v="20103"/>
    <x v="1"/>
    <x v="1"/>
    <n v="0"/>
    <n v="0"/>
    <n v="1"/>
    <n v="0"/>
    <n v="0"/>
    <n v="0"/>
  </r>
  <r>
    <s v="VŠ"/>
    <s v="Ministerstvo školství, mládeže a tělovýchovy"/>
    <n v="61989100"/>
    <x v="153"/>
    <s v="Vysoká škola báňská - Technická univerzita Ostrava/Fakulta strojní"/>
    <n v="191903180"/>
    <s v="F"/>
    <s v="Společenská relevance"/>
    <s v="Hrabovský, Leopold;Brázda, Robert;Mlčák, Tomáš;Bobok, Jiří"/>
    <s v="Vyrovnávač tahů v nosných lanech výtahů"/>
    <x v="3"/>
    <n v="20300"/>
    <n v="20302"/>
    <x v="1"/>
    <x v="1"/>
    <n v="0"/>
    <n v="0"/>
    <n v="1"/>
    <n v="0"/>
    <n v="0"/>
    <n v="0"/>
  </r>
  <r>
    <s v="VŠ"/>
    <s v="Ministerstvo školství, mládeže a tělovýchovy"/>
    <n v="61989100"/>
    <x v="153"/>
    <s v="Vysoká škola báňská - Technická univerzita Ostrava/Fakulta elektrotechniky a informatiky"/>
    <n v="191903298"/>
    <s v="R"/>
    <s v="Společenská relevance"/>
    <s v="Partila, Pavol;Továrek, Jaromír;Šafařík, Jakub;Kapičák, Lukáš;Vozňák, Miroslav"/>
    <s v="Systém na rozpoznání stresu z řeči"/>
    <x v="3"/>
    <n v="20200"/>
    <n v="20203"/>
    <x v="1"/>
    <x v="1"/>
    <n v="0"/>
    <n v="0"/>
    <n v="1"/>
    <n v="0"/>
    <n v="0"/>
    <n v="0"/>
  </r>
  <r>
    <s v="VŠ"/>
    <s v="Ministerstvo školství, mládeže a tělovýchovy"/>
    <n v="61989100"/>
    <x v="153"/>
    <s v="Vysoká škola báňská - Technická univerzita Ostrava/Hornicko-geologická fakulta"/>
    <n v="191903304"/>
    <s v="P"/>
    <s v="Společenská relevance"/>
    <s v="Vašíček, Stanislav;Obr, Tomáš;Beneš, Filip;Kebo, Vladimír;Staša, Pavel;Švub, Jiří"/>
    <s v="Způsob výroby inteligentního obalu na bázi fólie opatřené identifikačním RFID tagem"/>
    <x v="3"/>
    <n v="20500"/>
    <n v="20501"/>
    <x v="1"/>
    <x v="3"/>
    <n v="0"/>
    <n v="0"/>
    <n v="0"/>
    <n v="0"/>
    <n v="1"/>
    <n v="0"/>
  </r>
  <r>
    <s v="VŠ"/>
    <s v="Ministerstvo školství, mládeže a tělovýchovy"/>
    <n v="61989100"/>
    <x v="153"/>
    <s v="Vysoká škola báňská - Technická univerzita Ostrava/Výzkumné energetické centrum"/>
    <n v="191903353"/>
    <s v="F"/>
    <s v="Společenská relevance"/>
    <s v="Peer, Václav;Friedel, Pavel"/>
    <s v="Pohyblivý rošt energetického zařízení pro využití tuhých paliv"/>
    <x v="3"/>
    <n v="20300"/>
    <n v="20300"/>
    <x v="1"/>
    <x v="2"/>
    <n v="0"/>
    <n v="0"/>
    <n v="0"/>
    <n v="1"/>
    <n v="0"/>
    <n v="0"/>
  </r>
  <r>
    <s v="VŠ"/>
    <s v="Ministerstvo školství, mládeže a tělovýchovy"/>
    <n v="61989100"/>
    <x v="153"/>
    <s v="Vysoká škola báňská - Technická univerzita Ostrava/Fakulta stavební"/>
    <n v="191912471"/>
    <s v="R"/>
    <s v="Společenská relevance"/>
    <s v="Janas, Petr;Janas, Karel"/>
    <s v="Calculation of load capacity of closed steel supports for galleries made from steel profiles (VÚOUV)"/>
    <x v="3"/>
    <n v="20200"/>
    <n v="20200"/>
    <x v="1"/>
    <x v="1"/>
    <n v="0"/>
    <n v="0"/>
    <n v="1"/>
    <n v="0"/>
    <n v="0"/>
    <n v="0"/>
  </r>
  <r>
    <s v="VŠ"/>
    <s v="Ministerstvo školství, mládeže a tělovýchovy"/>
    <n v="61989100"/>
    <x v="153"/>
    <s v="Vysoká škola báňská - Technická univerzita Ostrava/Fakulta stavební"/>
    <n v="191912580"/>
    <s v="V"/>
    <s v="Společenská relevance"/>
    <s v="Fojtík, Roman;Vašková, Veronika"/>
    <s v="Využití teflonu pro spoje důlní výztuže"/>
    <x v="3"/>
    <n v="20500"/>
    <n v="20501"/>
    <x v="1"/>
    <x v="3"/>
    <n v="0"/>
    <n v="0"/>
    <n v="0"/>
    <n v="0"/>
    <n v="1"/>
    <n v="0"/>
  </r>
  <r>
    <s v="VŠ"/>
    <s v="Ministerstvo školství, mládeže a tělovýchovy"/>
    <n v="61989100"/>
    <x v="153"/>
    <s v="Vysoká škola báňská - Technická univerzita Ostrava/Fakulta stavební"/>
    <n v="191912620"/>
    <s v="B"/>
    <s v="Společenská relevance"/>
    <s v="Endel, Stanislav;Kuta, Vítězslav"/>
    <s v="Investice a investiční procesy v podmínkách samosprávy"/>
    <x v="3"/>
    <n v="20100"/>
    <n v="20102"/>
    <x v="1"/>
    <x v="1"/>
    <n v="0"/>
    <n v="0"/>
    <n v="1"/>
    <n v="0"/>
    <n v="0"/>
    <n v="0"/>
  </r>
  <r>
    <s v="VŠ"/>
    <s v="Ministerstvo školství, mládeže a tělovýchovy"/>
    <n v="61989100"/>
    <x v="153"/>
    <s v="Vysoká škola báňská - Technická univerzita Ostrava/Fakulta strojní"/>
    <n v="191912727"/>
    <s v="F"/>
    <s v="Společenská relevance"/>
    <s v="Hlaváčková, Milada;Poruba, Zdeněk;Penhaker, Marek;Otáhal, Břetislav;Knybel, Lukáš;Molenda, Lukáš;Cvek, Jakub;Ordelt, Jan"/>
    <s v="Mechanický fantom simulace pohybu ozařovaného ložiska tumoru"/>
    <x v="3"/>
    <n v="20600"/>
    <n v="20601"/>
    <x v="1"/>
    <x v="1"/>
    <n v="0"/>
    <n v="0"/>
    <n v="1"/>
    <n v="0"/>
    <n v="0"/>
    <n v="0"/>
  </r>
  <r>
    <s v="VŠ"/>
    <s v="Ministerstvo školství, mládeže a tělovýchovy"/>
    <n v="61989100"/>
    <x v="153"/>
    <s v="Vysoká škola báňská - Technická univerzita Ostrava/Fakulta strojní"/>
    <n v="191912777"/>
    <s v="P"/>
    <s v="Společenská relevance"/>
    <s v="Fusek, Martin;Halama, Radim;Fojtík, František;Urbášek, Jan"/>
    <s v="Způsob měření a vyhodnocení prostorového pohybu konstrukčních celků s využitím snímačů vzdálenosti a zařízení k jeho provádění"/>
    <x v="3"/>
    <n v="20200"/>
    <n v="20201"/>
    <x v="1"/>
    <x v="1"/>
    <n v="0"/>
    <n v="0"/>
    <n v="1"/>
    <n v="0"/>
    <n v="0"/>
    <n v="0"/>
  </r>
  <r>
    <s v="VŠ"/>
    <s v="Ministerstvo školství, mládeže a tělovýchovy"/>
    <n v="61989100"/>
    <x v="153"/>
    <s v="Vysoká škola báňská - Technická univerzita Ostrava/Fakulta strojní"/>
    <n v="191912781"/>
    <s v="P"/>
    <s v="Společenská relevance"/>
    <s v="Mlčoch, Jiří;Dittrich, Radim;Kaufman, Tomáš;Fries, Jiří"/>
    <s v="Zámek pro teleskopické systémy, zejména kol"/>
    <x v="3"/>
    <n v="20300"/>
    <n v="20302"/>
    <x v="1"/>
    <x v="2"/>
    <n v="0"/>
    <n v="0"/>
    <n v="0"/>
    <n v="1"/>
    <n v="0"/>
    <n v="0"/>
  </r>
  <r>
    <s v="VŠ"/>
    <s v="Ministerstvo školství, mládeže a tělovýchovy"/>
    <n v="61989100"/>
    <x v="153"/>
    <s v="Vysoká škola báňská - Technická univerzita Ostrava/Fakulta strojní"/>
    <n v="191912854"/>
    <s v="P"/>
    <s v="Společenská relevance"/>
    <s v="Šmiraus, Jakub;Famfulík, Jan;Míková, Jana;Richtář, Michal"/>
    <s v="Adapter for fixation of motorcycles on roller test benches"/>
    <x v="3"/>
    <n v="20300"/>
    <n v="20302"/>
    <x v="1"/>
    <x v="2"/>
    <n v="0"/>
    <n v="0"/>
    <n v="0"/>
    <n v="1"/>
    <n v="0"/>
    <n v="0"/>
  </r>
  <r>
    <s v="VŠ"/>
    <s v="Ministerstvo školství, mládeže a tělovýchovy"/>
    <n v="61989100"/>
    <x v="153"/>
    <s v="Vysoká škola báňská - Technická univerzita Ostrava/Fakulta strojní"/>
    <n v="191912876"/>
    <s v="G"/>
    <s v="Společenská relevance"/>
    <s v="Babjak, Ján;Kot, Tomáš;Novák, Petr"/>
    <s v="Monitorovací modul pro rameno TAROS"/>
    <x v="3"/>
    <n v="20200"/>
    <n v="20201"/>
    <x v="1"/>
    <x v="1"/>
    <n v="0"/>
    <n v="0"/>
    <n v="1"/>
    <n v="0"/>
    <n v="0"/>
    <n v="0"/>
  </r>
  <r>
    <s v="VŠ"/>
    <s v="Ministerstvo školství, mládeže a tělovýchovy"/>
    <n v="61989100"/>
    <x v="153"/>
    <s v="Vysoká škola báňská - Technická univerzita Ostrava/Fakulta strojní"/>
    <n v="191912884"/>
    <s v="P"/>
    <s v="Společenská relevance"/>
    <s v="Mrkvica, Ivan;Petrů, Jana;Zlámal, Tomáš;Čep, Robert;Pagáč, Marek"/>
    <s v="Upínací zařízení s přívodem procesní kapaliny k tělesu vrtáku."/>
    <x v="3"/>
    <n v="20300"/>
    <n v="20301"/>
    <x v="1"/>
    <x v="2"/>
    <n v="0"/>
    <n v="0"/>
    <n v="0"/>
    <n v="1"/>
    <n v="0"/>
    <n v="0"/>
  </r>
  <r>
    <s v="VŠ"/>
    <s v="Ministerstvo školství, mládeže a tělovýchovy"/>
    <n v="61989100"/>
    <x v="153"/>
    <s v="Vysoká škola báňská - Technická univerzita Ostrava/Fakulta strojní"/>
    <n v="191912889"/>
    <s v="P"/>
    <s v="Společenská relevance"/>
    <s v="Petrů, Jana;Mrkvica, Ivan;Zlámal, Tomáš;Čep, Robert;Pagáč, Marek"/>
    <s v="Mobilní zařízení pro chlazení obráběcích nástrojů s odsáváním a filtrací olejové mlhy"/>
    <x v="3"/>
    <n v="20300"/>
    <n v="20302"/>
    <x v="1"/>
    <x v="0"/>
    <n v="0"/>
    <n v="1"/>
    <n v="0"/>
    <n v="0"/>
    <n v="0"/>
    <n v="0"/>
  </r>
  <r>
    <s v="VŠ"/>
    <s v="Ministerstvo školství, mládeže a tělovýchovy"/>
    <n v="61989100"/>
    <x v="153"/>
    <s v="Vysoká škola báňská - Technická univerzita Ostrava/Fakulta strojní"/>
    <n v="191912974"/>
    <s v="V"/>
    <s v="Společenská relevance"/>
    <s v="Hružík, Lumír;Bojko, Marian;Bureček, Adam"/>
    <s v="Modelování a měření proudění v kotlových tělesech kotlů"/>
    <x v="3"/>
    <n v="20300"/>
    <n v="20301"/>
    <x v="1"/>
    <x v="0"/>
    <n v="0"/>
    <n v="1"/>
    <n v="0"/>
    <n v="0"/>
    <n v="0"/>
    <n v="0"/>
  </r>
  <r>
    <s v="VŠ"/>
    <s v="Ministerstvo školství, mládeže a tělovýchovy"/>
    <n v="61989100"/>
    <x v="153"/>
    <s v="Vysoká škola báňská - Technická univerzita Ostrava/Fakulta strojní"/>
    <n v="191912991"/>
    <s v="F"/>
    <s v="Společenská relevance"/>
    <s v="Mostýn, Vladimír;Krys, Václav"/>
    <s v="Kolo pro jízdu po schodech"/>
    <x v="3"/>
    <n v="20200"/>
    <n v="20204"/>
    <x v="1"/>
    <x v="1"/>
    <n v="0"/>
    <n v="0"/>
    <n v="1"/>
    <n v="0"/>
    <n v="0"/>
    <n v="0"/>
  </r>
  <r>
    <s v="VŠ"/>
    <s v="Ministerstvo školství, mládeže a tělovýchovy"/>
    <n v="61989100"/>
    <x v="153"/>
    <s v="Vysoká škola báňská - Technická univerzita Ostrava/Fakulta strojní"/>
    <n v="191912993"/>
    <s v="V"/>
    <s v="Společenská relevance"/>
    <s v="Kozubková, Milada;Bojko, Marian;Jablonská, Jana;Dvořák, Lukáš"/>
    <s v="Modelování hydraulického obvodu s aktuátorem"/>
    <x v="3"/>
    <n v="20300"/>
    <n v="20301"/>
    <x v="1"/>
    <x v="1"/>
    <n v="0"/>
    <n v="0"/>
    <n v="1"/>
    <n v="0"/>
    <n v="0"/>
    <n v="0"/>
  </r>
  <r>
    <s v="VŠ"/>
    <s v="Ministerstvo školství, mládeže a tělovýchovy"/>
    <n v="61989100"/>
    <x v="153"/>
    <s v="Vysoká škola báňská - Technická univerzita Ostrava/Fakulta strojní"/>
    <n v="191913062"/>
    <s v="G"/>
    <s v="Společenská relevance"/>
    <s v="Němček, Ondřej;Honus, Stanislav"/>
    <s v="Zařízení pro testování čištění spalin"/>
    <x v="3"/>
    <n v="20700"/>
    <n v="20704"/>
    <x v="1"/>
    <x v="2"/>
    <n v="0"/>
    <n v="0"/>
    <n v="0"/>
    <n v="1"/>
    <n v="0"/>
    <n v="0"/>
  </r>
  <r>
    <s v="VŠ"/>
    <s v="Ministerstvo školství, mládeže a tělovýchovy"/>
    <n v="61989100"/>
    <x v="153"/>
    <s v="Vysoká škola báňská - Technická univerzita Ostrava/Fakulta elektrotechniky a informatiky"/>
    <n v="191913183"/>
    <s v="V"/>
    <s v="Společenská relevance"/>
    <s v="Rusek, Stanislav;Goňo, Radomír"/>
    <s v="Shromažďování a vyhodnocování základních spolehlivostních údajů prvkové a globální spolehlivosti ve společnosti Západoslovenská distribučná, a. s."/>
    <x v="3"/>
    <n v="20200"/>
    <n v="20201"/>
    <x v="1"/>
    <x v="2"/>
    <n v="0"/>
    <n v="0"/>
    <n v="0"/>
    <n v="1"/>
    <n v="0"/>
    <n v="0"/>
  </r>
  <r>
    <s v="VŠ"/>
    <s v="Ministerstvo školství, mládeže a tělovýchovy"/>
    <n v="61989100"/>
    <x v="153"/>
    <s v="Vysoká škola báňská - Technická univerzita Ostrava/Fakulta elektrotechniky a informatiky"/>
    <n v="191913184"/>
    <s v="V"/>
    <s v="Společenská relevance"/>
    <s v="Rusek, Stanislav;Goňo, Radomír"/>
    <s v="Tvorba databáze základních spolehlivostních údajů pro hodnocení spolehlivosti jednotlivých silových prvků distribuční soustavy"/>
    <x v="3"/>
    <n v="20200"/>
    <n v="20201"/>
    <x v="1"/>
    <x v="3"/>
    <n v="0"/>
    <n v="0"/>
    <n v="0"/>
    <n v="0"/>
    <n v="1"/>
    <n v="0"/>
  </r>
  <r>
    <s v="VŠ"/>
    <s v="Ministerstvo školství, mládeže a tělovýchovy"/>
    <n v="61989100"/>
    <x v="153"/>
    <s v="Vysoká škola báňská - Technická univerzita Ostrava/Fakulta elektrotechniky a informatiky"/>
    <n v="191913203"/>
    <s v="P"/>
    <s v="Společenská relevance"/>
    <s v="Bilík, Petr;Holba, Miloslav"/>
    <s v="Tester a způsob detekce chyby spotřebitelského elektroměru"/>
    <x v="3"/>
    <n v="20200"/>
    <n v="20201"/>
    <x v="1"/>
    <x v="2"/>
    <n v="0"/>
    <n v="0"/>
    <n v="0"/>
    <n v="1"/>
    <n v="0"/>
    <n v="0"/>
  </r>
  <r>
    <s v="VŠ"/>
    <s v="Ministerstvo školství, mládeže a tělovýchovy"/>
    <n v="61989100"/>
    <x v="153"/>
    <s v="Vysoká škola báňská - Technická univerzita Ostrava/Fakulta elektrotechniky a informatiky"/>
    <n v="191913217"/>
    <s v="V"/>
    <s v="Společenská relevance"/>
    <s v="Medvec, Zdeněk;Hytka, Zdeněk;Mach, Veleslav;Sokanský, Karel"/>
    <s v="Posouzení dopadů změny napěťové hladiny z 10,5 kV na 33 kV v terciárech síťových transformátorů 400/110 kV"/>
    <x v="3"/>
    <n v="20700"/>
    <n v="20704"/>
    <x v="1"/>
    <x v="3"/>
    <n v="0"/>
    <n v="0"/>
    <n v="0"/>
    <n v="0"/>
    <n v="1"/>
    <n v="0"/>
  </r>
  <r>
    <s v="VŠ"/>
    <s v="Ministerstvo školství, mládeže a tělovýchovy"/>
    <n v="61989100"/>
    <x v="153"/>
    <s v="Vysoká škola báňská - Technická univerzita Ostrava/Fakulta elektrotechniky a informatiky"/>
    <n v="191913221"/>
    <s v="V"/>
    <s v="Společenská relevance"/>
    <s v="Hrbáč, Roman;Mlčák, Tomáš;Kolář, Václav"/>
    <s v="Vývoj inteligentního žíhacího zdroje s využitím smart technologie řízení zajišťující minimální zpětné vlivy na napájecí síť"/>
    <x v="3"/>
    <n v="20200"/>
    <n v="20205"/>
    <x v="1"/>
    <x v="1"/>
    <n v="0"/>
    <n v="0"/>
    <n v="1"/>
    <n v="0"/>
    <n v="0"/>
    <n v="0"/>
  </r>
  <r>
    <s v="VŠ"/>
    <s v="Ministerstvo školství, mládeže a tělovýchovy"/>
    <n v="61989100"/>
    <x v="153"/>
    <s v="Vysoká škola báňská - Technická univerzita Ostrava/Fakulta elektrotechniky a informatiky"/>
    <n v="191913223"/>
    <s v="V"/>
    <s v="Společenská relevance"/>
    <s v="Rusek, Stanislav;Mišák, Stanislav"/>
    <s v="Sestavení modelu části DS VN odpovídající požadavkům specifikovaným pro tzv. &quot;chytrou síť&quot;, doplnění o částečný model sítě NN"/>
    <x v="3"/>
    <n v="20200"/>
    <n v="20201"/>
    <x v="1"/>
    <x v="1"/>
    <n v="0"/>
    <n v="0"/>
    <n v="1"/>
    <n v="0"/>
    <n v="0"/>
    <n v="0"/>
  </r>
  <r>
    <s v="VŠ"/>
    <s v="Ministerstvo školství, mládeže a tělovýchovy"/>
    <n v="61989100"/>
    <x v="153"/>
    <s v="Vysoká škola báňská - Technická univerzita Ostrava/Fakulta elektrotechniky a informatiky"/>
    <n v="191913224"/>
    <s v="V"/>
    <s v="Společenská relevance"/>
    <s v="Rusek, Stanislav;Goňo, Radomír;Král, Vladimír;Hytka, Zdeněk;Kačor, Petr"/>
    <s v="Aktualizace stávajícího software RCM Aktualizace stávajícího software RCM VŠB-TU Ostrava pro potřeby ŘPÚ-RCM"/>
    <x v="3"/>
    <n v="20200"/>
    <n v="20201"/>
    <x v="1"/>
    <x v="1"/>
    <n v="0"/>
    <n v="0"/>
    <n v="1"/>
    <n v="0"/>
    <n v="0"/>
    <n v="0"/>
  </r>
  <r>
    <s v="VŠ"/>
    <s v="Ministerstvo školství, mládeže a tělovýchovy"/>
    <n v="61989100"/>
    <x v="153"/>
    <s v="Vysoká škola báňská - Technická univerzita Ostrava/Fakulta elektrotechniky a informatiky"/>
    <n v="191913297"/>
    <s v="V"/>
    <s v="Společenská relevance"/>
    <s v="Černý, Martin"/>
    <s v="Zařízení pro zjištění doby používání ortotické pomůcky a její vnitřní teploty"/>
    <x v="3"/>
    <n v="20200"/>
    <n v="20201"/>
    <x v="1"/>
    <x v="2"/>
    <n v="0"/>
    <n v="0"/>
    <n v="0"/>
    <n v="1"/>
    <n v="0"/>
    <n v="0"/>
  </r>
  <r>
    <s v="VŠ"/>
    <s v="Ministerstvo školství, mládeže a tělovýchovy"/>
    <n v="61989100"/>
    <x v="153"/>
    <s v="Vysoká škola báňská - Technická univerzita Ostrava/Fakulta elektrotechniky a informatiky"/>
    <n v="191913355"/>
    <s v="V"/>
    <s v="Společenská relevance"/>
    <s v="Žídek, Jan"/>
    <s v="SELF - Sequential electromagnetic forming - strategy for highly flexible production of large sheet metal parts"/>
    <x v="3"/>
    <n v="20300"/>
    <n v="20300"/>
    <x v="1"/>
    <x v="3"/>
    <n v="0"/>
    <n v="0"/>
    <n v="0"/>
    <n v="0"/>
    <n v="1"/>
    <n v="0"/>
  </r>
  <r>
    <s v="VŠ"/>
    <s v="Ministerstvo školství, mládeže a tělovýchovy"/>
    <n v="61989100"/>
    <x v="153"/>
    <s v="Vysoká škola báňská - Technická univerzita Ostrava/Fakulta elektrotechniky a informatiky"/>
    <n v="191913500"/>
    <s v="F"/>
    <s v="Společenská relevance"/>
    <s v="Minařík, Daniel;Vala, David;Slanina, Zdeněk"/>
    <s v="Balancovací modul s optickou komunikací"/>
    <x v="3"/>
    <n v="20200"/>
    <n v="20201"/>
    <x v="1"/>
    <x v="1"/>
    <n v="0"/>
    <n v="0"/>
    <n v="1"/>
    <n v="0"/>
    <n v="0"/>
    <n v="0"/>
  </r>
  <r>
    <s v="VŠ"/>
    <s v="Ministerstvo školství, mládeže a tělovýchovy"/>
    <n v="61989100"/>
    <x v="153"/>
    <s v="Vysoká škola báňská - Technická univerzita Ostrava/Fakulta elektrotechniky a informatiky"/>
    <n v="191913502"/>
    <s v="V"/>
    <s v="Společenská relevance"/>
    <s v="Augustynek, Martin"/>
    <s v="Testování a ověření inovovaného zařízení EPG 10"/>
    <x v="3"/>
    <n v="20200"/>
    <n v="20201"/>
    <x v="1"/>
    <x v="2"/>
    <n v="0"/>
    <n v="0"/>
    <n v="0"/>
    <n v="1"/>
    <n v="0"/>
    <n v="0"/>
  </r>
  <r>
    <s v="VŠ"/>
    <s v="Ministerstvo školství, mládeže a tělovýchovy"/>
    <n v="61989100"/>
    <x v="153"/>
    <s v="Vysoká škola báňská - Technická univerzita Ostrava/Fakulta elektrotechniky a informatiky"/>
    <n v="191913538"/>
    <s v="V"/>
    <s v="Společenská relevance"/>
    <s v="Sokanský, Karel;Novák, Tomáš;Baleja, Richard;Král, Martin;Hrbáč, Roman"/>
    <s v="Biologicky optimalizované svítidlo"/>
    <x v="3"/>
    <n v="20200"/>
    <n v="20201"/>
    <x v="1"/>
    <x v="2"/>
    <n v="0"/>
    <n v="0"/>
    <n v="0"/>
    <n v="1"/>
    <n v="0"/>
    <n v="0"/>
  </r>
  <r>
    <s v="VŠ"/>
    <s v="Ministerstvo školství, mládeže a tělovýchovy"/>
    <n v="61989100"/>
    <x v="153"/>
    <s v="Vysoká škola báňská - Technická univerzita Ostrava/Fakulta elektrotechniky a informatiky"/>
    <n v="191913577"/>
    <s v="F"/>
    <s v="Společenská relevance"/>
    <s v="Mišák, Stanislav;Zajíc, Jaroslav;Seidl, David"/>
    <s v="Zařízení pro detekci překážky na kolejovém přejezdu"/>
    <x v="3"/>
    <n v="20200"/>
    <n v="20201"/>
    <x v="1"/>
    <x v="0"/>
    <n v="0"/>
    <n v="1"/>
    <n v="0"/>
    <n v="0"/>
    <n v="0"/>
    <n v="0"/>
  </r>
  <r>
    <s v="VŠ"/>
    <s v="Ministerstvo školství, mládeže a tělovýchovy"/>
    <n v="61989100"/>
    <x v="153"/>
    <s v="Vysoká škola báňská - Technická univerzita Ostrava/Hornicko-geologická fakulta"/>
    <n v="191913644"/>
    <s v="P"/>
    <s v="Společenská relevance"/>
    <s v="Bujok, Petr;Weiper, Miloš;Pánek, Petr;Labus, Krysztof"/>
    <s v="Reakční komora"/>
    <x v="3"/>
    <n v="20700"/>
    <n v="20706"/>
    <x v="1"/>
    <x v="0"/>
    <n v="0"/>
    <n v="1"/>
    <n v="0"/>
    <n v="0"/>
    <n v="0"/>
    <n v="0"/>
  </r>
  <r>
    <s v="VŠ"/>
    <s v="Ministerstvo školství, mládeže a tělovýchovy"/>
    <n v="61989100"/>
    <x v="153"/>
    <s v="Vysoká škola báňská - Technická univerzita Ostrava/Hornicko-geologická fakulta"/>
    <n v="191913693"/>
    <s v="P"/>
    <s v="Společenská relevance"/>
    <s v="Černotová, Lenka;Čablík, Vladimír"/>
    <s v="Způsob zpracování červeného kalu a oranžový pigment připravený tímto způsobem"/>
    <x v="3"/>
    <n v="20700"/>
    <n v="20700"/>
    <x v="1"/>
    <x v="2"/>
    <n v="0"/>
    <n v="0"/>
    <n v="0"/>
    <n v="1"/>
    <n v="0"/>
    <n v="0"/>
  </r>
  <r>
    <s v="VŠ"/>
    <s v="Ministerstvo školství, mládeže a tělovýchovy"/>
    <n v="61989100"/>
    <x v="153"/>
    <s v="Vysoká škola báňská - Technická univerzita Ostrava/Hornicko-geologická fakulta"/>
    <n v="191913713"/>
    <s v="Z"/>
    <s v="Společenská relevance"/>
    <s v="Staša, Pavel;Švub, Jiří;Beneš, Filip;Boháč, Miroslav;Unucka, Jakub;Sázel, Pavel;Vojtěch, Lukáš"/>
    <s v="Poloprovoz AutoEPCIS"/>
    <x v="3"/>
    <n v="20200"/>
    <n v="20201"/>
    <x v="1"/>
    <x v="2"/>
    <n v="0"/>
    <n v="0"/>
    <n v="0"/>
    <n v="1"/>
    <n v="0"/>
    <n v="0"/>
  </r>
  <r>
    <s v="VŠ"/>
    <s v="Ministerstvo školství, mládeže a tělovýchovy"/>
    <n v="61989100"/>
    <x v="153"/>
    <s v="Vysoká škola báňská - Technická univerzita Ostrava/Hornicko-geologická fakulta"/>
    <n v="191913759"/>
    <s v="F"/>
    <s v="Společenská relevance"/>
    <s v="Rapant, Petr;Sojka, Eduard"/>
    <s v="Sestava pro automatický sběr třírozměrných vektorových dat"/>
    <x v="3"/>
    <n v="20200"/>
    <n v="20200"/>
    <x v="1"/>
    <x v="1"/>
    <n v="0"/>
    <n v="0"/>
    <n v="1"/>
    <n v="0"/>
    <n v="0"/>
    <n v="0"/>
  </r>
  <r>
    <s v="VŠ"/>
    <s v="Ministerstvo školství, mládeže a tělovýchovy"/>
    <n v="61989100"/>
    <x v="153"/>
    <s v="Vysoká škola báňská - Technická univerzita Ostrava/Fakulta metalurgie a materiálového inženýrství"/>
    <n v="191913900"/>
    <s v="C"/>
    <s v="Společenská relevance"/>
    <s v="Jursová, Simona;Pustějovská, Pavlína;Brožová, Silvie;Bilík, Jiří"/>
    <s v="Mathematical Simulation of Blast Furnace Operation"/>
    <x v="3"/>
    <n v="20500"/>
    <n v="20501"/>
    <x v="1"/>
    <x v="2"/>
    <n v="0"/>
    <n v="0"/>
    <n v="0"/>
    <n v="1"/>
    <n v="0"/>
    <n v="0"/>
  </r>
  <r>
    <s v="VŠ"/>
    <s v="Ministerstvo školství, mládeže a tělovýchovy"/>
    <n v="61989100"/>
    <x v="153"/>
    <s v="Vysoká škola báňská - Technická univerzita Ostrava/Fakulta metalurgie a materiálového inženýrství"/>
    <n v="191913916"/>
    <s v="G"/>
    <s v="Společenská relevance"/>
    <s v="Kulhánková, Lenka;Tokarský, Jonáš;Mamulová Kutláková, Kateřina;Peikertová, Pavlína"/>
    <s v="Elektricky vodivý nanokompozit polypyrrol/montmorillonit (PPy/MMT)"/>
    <x v="3"/>
    <n v="20500"/>
    <n v="20505"/>
    <x v="1"/>
    <x v="2"/>
    <n v="0"/>
    <n v="0"/>
    <n v="0"/>
    <n v="1"/>
    <n v="0"/>
    <n v="0"/>
  </r>
  <r>
    <s v="VŠ"/>
    <s v="Ministerstvo školství, mládeže a tělovýchovy"/>
    <n v="61989100"/>
    <x v="153"/>
    <s v="Vysoká škola báňská - Technická univerzita Ostrava/Fakulta metalurgie a materiálového inženýrství"/>
    <n v="191913917"/>
    <s v="Z"/>
    <s v="Společenská relevance"/>
    <s v="Vlček, Jozef;Klárová, Miroslava;Topinková, Michaela;Burda, Jiří"/>
    <s v="Žárobeton s vyššími užitnými vlastnostmi."/>
    <x v="3"/>
    <n v="20500"/>
    <n v="20501"/>
    <x v="1"/>
    <x v="2"/>
    <n v="0"/>
    <n v="0"/>
    <n v="0"/>
    <n v="1"/>
    <n v="0"/>
    <n v="0"/>
  </r>
  <r>
    <s v="VŠ"/>
    <s v="Ministerstvo školství, mládeže a tělovýchovy"/>
    <n v="61989100"/>
    <x v="153"/>
    <s v="Vysoká škola báňská - Technická univerzita Ostrava/Fakulta metalurgie a materiálového inženýrství"/>
    <n v="191913919"/>
    <s v="Z"/>
    <s v="Společenská relevance"/>
    <s v="Vlček, Jozef;Klárová, Miroslava;Topinková, Michaela;Burda, Jiří"/>
    <s v="Žárobeton s možností přípravy za nízkých teplot"/>
    <x v="3"/>
    <n v="20500"/>
    <n v="20501"/>
    <x v="1"/>
    <x v="1"/>
    <n v="0"/>
    <n v="0"/>
    <n v="1"/>
    <n v="0"/>
    <n v="0"/>
    <n v="0"/>
  </r>
  <r>
    <s v="VŠ"/>
    <s v="Ministerstvo školství, mládeže a tělovýchovy"/>
    <n v="61989100"/>
    <x v="153"/>
    <s v="Vysoká škola báňská - Technická univerzita Ostrava/Fakulta metalurgie a materiálového inženýrství"/>
    <n v="191913984"/>
    <s v="P"/>
    <s v="Společenská relevance"/>
    <s v="Kocich, Radim;Fojtík, František;Macháčková, Adéla"/>
    <s v="Způsob monitorování dynamického měření silových parametrů a řízení procesu při rotačním kování a zařízení k provádění způsobu"/>
    <x v="3"/>
    <n v="20300"/>
    <n v="20302"/>
    <x v="1"/>
    <x v="1"/>
    <n v="0"/>
    <n v="0"/>
    <n v="1"/>
    <n v="0"/>
    <n v="0"/>
    <n v="0"/>
  </r>
  <r>
    <s v="VŠ"/>
    <s v="Ministerstvo školství, mládeže a tělovýchovy"/>
    <n v="61989100"/>
    <x v="153"/>
    <s v="Vysoká škola báňská - Technická univerzita Ostrava/Fakulta metalurgie a materiálového inženýrství"/>
    <n v="191914103"/>
    <s v="G"/>
    <s v="Společenská relevance"/>
    <s v="David, Jiří;Frischer, Robert;Pollak, Miloš;Tuhý, Tomáš"/>
    <s v="Zařízení pro detekci polohy krystalizátorových desek"/>
    <x v="3"/>
    <n v="20200"/>
    <n v="20201"/>
    <x v="1"/>
    <x v="2"/>
    <n v="0"/>
    <n v="0"/>
    <n v="0"/>
    <n v="1"/>
    <n v="0"/>
    <n v="0"/>
  </r>
  <r>
    <s v="VŠ"/>
    <s v="Ministerstvo školství, mládeže a tělovýchovy"/>
    <n v="61989100"/>
    <x v="153"/>
    <s v="Vysoká škola báňská - Technická univerzita Ostrava/Výzkumné energetické centrum"/>
    <n v="191914663"/>
    <s v="P"/>
    <s v="Společenská relevance"/>
    <s v="Ochodek, Tadeáš;Koloničný, Jan;Horák, Jiří;Krpec, Kamil"/>
    <s v="Automatický kondenzační kotel pro spalování biomasy s vysokou vlhkostí"/>
    <x v="3"/>
    <n v="20700"/>
    <n v="20704"/>
    <x v="1"/>
    <x v="3"/>
    <n v="0"/>
    <n v="0"/>
    <n v="0"/>
    <n v="0"/>
    <n v="1"/>
    <n v="0"/>
  </r>
  <r>
    <s v="VŠ"/>
    <s v="Ministerstvo školství, mládeže a tělovýchovy"/>
    <n v="61989100"/>
    <x v="153"/>
    <s v="Vysoká škola báňská - Technická univerzita Ostrava/Výzkumné energetické centrum"/>
    <n v="191914679"/>
    <s v="P"/>
    <s v="Společenská relevance"/>
    <s v="Horák, Jiří;Koloničný, Jan;Ochodek, Tadeáš;Krpec, Kamil;Martiník, Lubomír"/>
    <s v="Hořák pro spalování tuhých paliv"/>
    <x v="3"/>
    <n v="20700"/>
    <n v="20704"/>
    <x v="1"/>
    <x v="1"/>
    <n v="0"/>
    <n v="0"/>
    <n v="1"/>
    <n v="0"/>
    <n v="0"/>
    <n v="0"/>
  </r>
  <r>
    <s v="VŠ"/>
    <s v="Ministerstvo školství, mládeže a tělovýchovy"/>
    <n v="61989100"/>
    <x v="153"/>
    <s v="Vysoká škola báňská - Technická univerzita Ostrava/Výzkumné energetické centrum"/>
    <n v="191914687"/>
    <s v="V"/>
    <s v="Společenská relevance"/>
    <s v="Hopan, František;Horák, Jiří"/>
    <s v="Stanovení potrubních faktorů při měření funkčních zkoušek stanovení účinnosti vzorkování ve ventilačním komíně MO34"/>
    <x v="3"/>
    <n v="20300"/>
    <n v="20305"/>
    <x v="1"/>
    <x v="2"/>
    <n v="0"/>
    <n v="0"/>
    <n v="0"/>
    <n v="1"/>
    <n v="0"/>
    <n v="0"/>
  </r>
  <r>
    <s v="VŠ"/>
    <s v="Ministerstvo školství, mládeže a tělovýchovy"/>
    <n v="61989100"/>
    <x v="153"/>
    <s v="Vysoká škola báňská - Technická univerzita Ostrava/Výzkumné energetické centrum"/>
    <n v="191914701"/>
    <s v="G"/>
    <s v="Společenská relevance"/>
    <s v="Kopřiva, Vladimír;Horák, Jiří;Hopan, František;Krpec, Kamil;Kubesa, Petr;Kremer, Jiří"/>
    <s v="Termoelektrický generátor využívající tepla ze spalin pro napájení elektrického oběhového čerpadla sporáku nebo jiného malého spalovacího zařízení s teplovodním výměníkem."/>
    <x v="3"/>
    <n v="20700"/>
    <n v="20704"/>
    <x v="1"/>
    <x v="3"/>
    <n v="0"/>
    <n v="0"/>
    <n v="0"/>
    <n v="0"/>
    <n v="1"/>
    <n v="0"/>
  </r>
  <r>
    <s v="VŠ"/>
    <s v="Ministerstvo školství, mládeže a tělovýchovy"/>
    <n v="61989100"/>
    <x v="153"/>
    <s v="Vysoká škola báňská - Technická univerzita Ostrava/Výzkumné energetické centrum"/>
    <n v="191914709"/>
    <s v="G"/>
    <s v="Společenská relevance"/>
    <s v="Ochodek, Tadeáš;Koloničný, Jan;Kupka, David"/>
    <s v="ORC jednotka malého výkonu s děleným regenerátorem"/>
    <x v="3"/>
    <n v="20700"/>
    <n v="20704"/>
    <x v="1"/>
    <x v="3"/>
    <n v="0"/>
    <n v="0"/>
    <n v="0"/>
    <n v="0"/>
    <n v="1"/>
    <n v="0"/>
  </r>
  <r>
    <s v="VŠ"/>
    <s v="Ministerstvo školství, mládeže a tělovýchovy"/>
    <n v="61989100"/>
    <x v="153"/>
    <s v="Vysoká škola báňská - Technická univerzita Ostrava/Výzkumné energetické centrum"/>
    <n v="191914721"/>
    <s v="N"/>
    <s v="Společenská relevance"/>
    <s v="Vereš, Ján;Skřínský, Jan;Koloničný, Jan"/>
    <s v="VECB 003 - Stanovení maximálního výbuchového tlaku a maximální rychlosti nárůstu tlaku plynů a par kapalin"/>
    <x v="3"/>
    <n v="20400"/>
    <n v="20402"/>
    <x v="1"/>
    <x v="1"/>
    <n v="0"/>
    <n v="0"/>
    <n v="1"/>
    <n v="0"/>
    <n v="0"/>
    <n v="0"/>
  </r>
  <r>
    <s v="VŠ"/>
    <s v="Ministerstvo školství, mládeže a tělovýchovy"/>
    <n v="61989100"/>
    <x v="153"/>
    <s v="Vysoká škola báňská - Technická univerzita Ostrava/Centrum pokročilých inovačních technologií"/>
    <n v="191914834"/>
    <s v="V"/>
    <s v="Společenská relevance"/>
    <s v="Mareš, Vratislav;Horsák, Lukáš;Brumek, Petr"/>
    <s v="Návrh a výroba zevního fixátoru zlomenin se snímači tlaku."/>
    <x v="3"/>
    <n v="20300"/>
    <n v="20300"/>
    <x v="1"/>
    <x v="0"/>
    <n v="0"/>
    <n v="1"/>
    <n v="0"/>
    <n v="0"/>
    <n v="0"/>
    <n v="0"/>
  </r>
  <r>
    <s v="VŠ"/>
    <s v="Ministerstvo školství, mládeže a tělovýchovy"/>
    <n v="61989100"/>
    <x v="153"/>
    <s v="Vysoká škola báňská - Technická univerzita Ostrava/Centrum pokročilých inovačních technologií"/>
    <n v="191914841"/>
    <s v="V"/>
    <s v="Společenská relevance"/>
    <s v="Mareš, Vratislav;Horsák, Lukáš"/>
    <s v="Testování mechanických vlastností membránové stěny"/>
    <x v="3"/>
    <n v="20100"/>
    <n v="20100"/>
    <x v="1"/>
    <x v="2"/>
    <n v="0"/>
    <n v="0"/>
    <n v="0"/>
    <n v="1"/>
    <n v="0"/>
    <n v="0"/>
  </r>
  <r>
    <s v="VŠ"/>
    <s v="Ministerstvo školství, mládeže a tělovýchovy"/>
    <n v="61989100"/>
    <x v="153"/>
    <s v="Vysoká škola báňská - Technická univerzita Ostrava/IT4Innovations"/>
    <n v="191915082"/>
    <s v="P"/>
    <s v="Společenská relevance"/>
    <s v="Gebauer, Marek"/>
    <s v="Brzdový kotouč s radiálním chlazením"/>
    <x v="3"/>
    <n v="20300"/>
    <n v="20301"/>
    <x v="1"/>
    <x v="1"/>
    <n v="0"/>
    <n v="0"/>
    <n v="1"/>
    <n v="0"/>
    <n v="0"/>
    <n v="0"/>
  </r>
  <r>
    <s v="VŠ"/>
    <s v="Ministerstvo školství, mládeže a tělovýchovy"/>
    <n v="61989100"/>
    <x v="153"/>
    <s v="Vysoká škola báňská - Technická univerzita Ostrava/Fakulta bezpečnostního inženýrství"/>
    <n v="191940986"/>
    <s v="N"/>
    <s v="Společenská relevance"/>
    <s v="Šoukal, Jiří;Dobeš, Pavel;Nevěřil, Jan;Poledňák, Pavel;Kročová, Šárka;Míček, Dalibor;Šputa, Oldřich;Rostek, Petr;Komárek, Martin;Tunka, Miloš;Ondruch, Jan"/>
    <s v="Operačně taktický pokyn k terénnímu nasazení vysokokapacitních čerpacích zařízení pro dálkovou dopravu vody při mimořádných událostech"/>
    <x v="3"/>
    <n v="20300"/>
    <n v="20302"/>
    <x v="1"/>
    <x v="1"/>
    <n v="0"/>
    <n v="0"/>
    <n v="1"/>
    <n v="0"/>
    <n v="0"/>
    <n v="0"/>
  </r>
  <r>
    <s v="VŠ"/>
    <s v="Ministerstvo školství, mládeže a tělovýchovy"/>
    <n v="61989100"/>
    <x v="153"/>
    <s v="Vysoká škola báňská - Technická univerzita Ostrava/IT4Innovations"/>
    <n v="191903380"/>
    <s v="F"/>
    <s v="Společenská relevance"/>
    <s v="Maršálek, Pavel;Horyl, Petr;Boruta, Ivan;Černoch, Jakub"/>
    <s v="Rám sedadla dopravního prostředku"/>
    <x v="5"/>
    <n v="30300"/>
    <n v="30305"/>
    <x v="1"/>
    <x v="0"/>
    <n v="0"/>
    <n v="1"/>
    <n v="0"/>
    <n v="0"/>
    <n v="0"/>
    <n v="0"/>
  </r>
  <r>
    <s v="VŠ"/>
    <s v="Ministerstvo školství, mládeže a tělovýchovy"/>
    <n v="61989100"/>
    <x v="153"/>
    <s v="Vysoká škola báňská - Technická univerzita Ostrava/Fakulta bezpečnostního inženýrství"/>
    <n v="191912670"/>
    <s v="C"/>
    <s v="Společenská relevance"/>
    <s v="Maléřová, Lenka"/>
    <s v="Assessment of Safety Level Risks"/>
    <x v="5"/>
    <n v="30300"/>
    <n v="30305"/>
    <x v="1"/>
    <x v="2"/>
    <n v="0"/>
    <n v="0"/>
    <n v="0"/>
    <n v="1"/>
    <n v="0"/>
    <n v="0"/>
  </r>
  <r>
    <s v="VŠ"/>
    <s v="Ministerstvo školství, mládeže a tělovýchovy"/>
    <n v="61989100"/>
    <x v="153"/>
    <s v="Vysoká škola báňská - Technická univerzita Ostrava/IT4Innovations"/>
    <n v="191915114"/>
    <s v="P"/>
    <s v="Společenská relevance"/>
    <s v="Maršálek, Pavel;František, Ondřej;Karásek, Tomáš"/>
    <s v="Pákový mechanický vklíněnec"/>
    <x v="5"/>
    <n v="30300"/>
    <n v="30305"/>
    <x v="1"/>
    <x v="1"/>
    <n v="0"/>
    <n v="0"/>
    <n v="1"/>
    <n v="0"/>
    <n v="0"/>
    <n v="0"/>
  </r>
  <r>
    <s v="VŠ"/>
    <s v="Ministerstvo školství, mládeže a tělovýchovy"/>
    <n v="61989100"/>
    <x v="153"/>
    <s v="Vysoká škola báňská - Technická univerzita Ostrava/Hornicko-geologická fakulta"/>
    <n v="191882746"/>
    <s v="Z"/>
    <s v="Společenská relevance"/>
    <s v="Kodymová, Jana;Bártková, Magdaléna;Švehláková, Hana"/>
    <s v="Poloprovozní ověření možností udržitelnějšího využití digestátu ve standardní zemědělské praxi při pěstování kukuřice seté (Zea mays)."/>
    <x v="0"/>
    <n v="40100"/>
    <n v="40100"/>
    <x v="1"/>
    <x v="3"/>
    <n v="0"/>
    <n v="0"/>
    <n v="0"/>
    <n v="0"/>
    <n v="1"/>
    <n v="0"/>
  </r>
  <r>
    <s v="VŠ"/>
    <s v="Ministerstvo školství, mládeže a tělovýchovy"/>
    <n v="61989100"/>
    <x v="153"/>
    <s v="Vysoká škola báňská - Technická univerzita Ostrava/Ekonomická fakulta"/>
    <n v="191878542"/>
    <s v="C"/>
    <s v="Společenská relevance"/>
    <s v="Kahanec, M.;Pytliková, Mariola;Zimmermann, K.F."/>
    <s v="The Free Movement of Workers in an Enlarged European Union: Institutional Underpinnings of Economic Adjustment"/>
    <x v="4"/>
    <n v="50200"/>
    <n v="50202"/>
    <x v="1"/>
    <x v="0"/>
    <n v="0"/>
    <n v="1"/>
    <n v="0"/>
    <n v="0"/>
    <n v="0"/>
    <n v="0"/>
  </r>
  <r>
    <s v="VŠ"/>
    <s v="Ministerstvo školství, mládeže a tělovýchovy"/>
    <n v="61989100"/>
    <x v="153"/>
    <s v="Vysoká škola báňská - Technická univerzita Ostrava/Ekonomická fakulta"/>
    <n v="191878544"/>
    <s v="B"/>
    <s v="Společenská relevance"/>
    <s v="Kresta, Aleš"/>
    <s v="Kvantitativní metody investování s aplikacemi v prostředí Matlab"/>
    <x v="4"/>
    <n v="50200"/>
    <n v="50206"/>
    <x v="1"/>
    <x v="1"/>
    <n v="0"/>
    <n v="0"/>
    <n v="1"/>
    <n v="0"/>
    <n v="0"/>
    <n v="0"/>
  </r>
  <r>
    <s v="VŠ"/>
    <s v="Ministerstvo školství, mládeže a tělovýchovy"/>
    <n v="61989100"/>
    <x v="153"/>
    <s v="Vysoká škola báňská - Technická univerzita Ostrava/Ekonomická fakulta"/>
    <n v="191878547"/>
    <s v="C"/>
    <s v="Společenská relevance"/>
    <s v="Adsera, Alicia;Pytliková, Mariola"/>
    <s v="Language and Migration"/>
    <x v="4"/>
    <n v="50200"/>
    <n v="50202"/>
    <x v="1"/>
    <x v="0"/>
    <n v="0"/>
    <n v="1"/>
    <n v="0"/>
    <n v="0"/>
    <n v="0"/>
    <n v="0"/>
  </r>
  <r>
    <s v="VŠ"/>
    <s v="Ministerstvo školství, mládeže a tělovýchovy"/>
    <n v="61989100"/>
    <x v="153"/>
    <s v="Vysoká škola báňská - Technická univerzita Ostrava/Ekonomická fakulta"/>
    <n v="191914251"/>
    <s v="B"/>
    <s v="Společenská relevance"/>
    <s v="Široký, Jan;Střílková, Regína;Krajňák, Michal"/>
    <s v="Trend, Development, Role and Importance of Corporate Taxes in the EU"/>
    <x v="4"/>
    <n v="50200"/>
    <n v="50206"/>
    <x v="1"/>
    <x v="3"/>
    <n v="0"/>
    <n v="0"/>
    <n v="0"/>
    <n v="0"/>
    <n v="1"/>
    <n v="0"/>
  </r>
  <r>
    <s v="VŠ"/>
    <s v="Ministerstvo školství, mládeže a tělovýchovy"/>
    <n v="61989100"/>
    <x v="153"/>
    <s v="Vysoká škola báňská - Technická univerzita Ostrava/Ekonomická fakulta"/>
    <n v="191914361"/>
    <s v="C"/>
    <s v="Společenská relevance"/>
    <s v="Fojtíková, Lenka;Staníčková, Michaela;Melecký, Lukáš"/>
    <s v="Modeling of Human Capital and Impact on EU Regional Competitiveness"/>
    <x v="4"/>
    <n v="50200"/>
    <n v="50202"/>
    <x v="1"/>
    <x v="1"/>
    <n v="0"/>
    <n v="0"/>
    <n v="1"/>
    <n v="0"/>
    <n v="0"/>
    <n v="0"/>
  </r>
  <r>
    <s v="VŠ"/>
    <s v="Ministerstvo školství, mládeže a tělovýchovy"/>
    <n v="61989100"/>
    <x v="153"/>
    <s v="Vysoká škola báňská - Technická univerzita Ostrava/Centrum nanotechnologií"/>
    <n v="191914629"/>
    <s v="P"/>
    <s v="Společenská relevance"/>
    <s v="Dvorský, Richard"/>
    <s v="A method of the Preparation of Fibrillar and Lamellar Porous Microstructures and Nanostructures by Means Of Controlled Vacuum Freeze-Drying Of Liquid Nanoparticles Dispersions"/>
    <x v="3"/>
    <n v="21000"/>
    <n v="21001"/>
    <x v="1"/>
    <x v="4"/>
    <n v="0"/>
    <n v="0"/>
    <n v="0"/>
    <n v="0"/>
    <n v="0"/>
    <n v="0"/>
  </r>
  <r>
    <s v="VŠ"/>
    <s v="Ministerstvo školství, mládeže a tělovýchovy"/>
    <n v="61989100"/>
    <x v="153"/>
    <s v="Vysoká škola báňská - Technická univerzita Ostrava/Centrum nanotechnologií"/>
    <n v="191914638"/>
    <s v="P"/>
    <s v="Společenská relevance"/>
    <s v="Dvorský, Richard"/>
    <s v="A METHOD OF THE PREPARATION OF FIBRILLAR AND LAMELLAR POROUS MICROSTRUCTURES AND NANOSTRUCTURES BY MEANS OF CONTROLLED VACUUM FREEZE-DRYING OF LIQUID NANOPARTICLES DISPERSIONS"/>
    <x v="3"/>
    <n v="21000"/>
    <n v="21001"/>
    <x v="1"/>
    <x v="4"/>
    <n v="0"/>
    <n v="0"/>
    <n v="0"/>
    <n v="0"/>
    <n v="0"/>
    <n v="0"/>
  </r>
  <r>
    <s v="VŠ"/>
    <s v="Ministerstvo školství, mládeže a tělovýchovy"/>
    <n v="61989100"/>
    <x v="153"/>
    <s v="Vysoká škola báňská - Technická univerzita Ostrava/Centrum nanotechnologií"/>
    <n v="191914632"/>
    <s v="P"/>
    <s v="Společenská relevance"/>
    <s v="Plachá, Daniela;Mikeska, Marcel;Simha Martynková, Gražyna"/>
    <s v="Filtr pro odstranění anorganických i organických látek z kontaminovaných vod"/>
    <x v="3"/>
    <n v="21000"/>
    <n v="21000"/>
    <x v="1"/>
    <x v="4"/>
    <n v="0"/>
    <n v="0"/>
    <n v="0"/>
    <n v="0"/>
    <n v="0"/>
    <n v="0"/>
  </r>
  <r>
    <s v="VŠ"/>
    <s v="Ministerstvo školství, mládeže a tělovýchovy"/>
    <n v="61989100"/>
    <x v="153"/>
    <s v="Vysoká škola báňská - Technická univerzita Ostrava/Fakulta elektrotechniky a informatiky"/>
    <n v="191903254"/>
    <s v="N"/>
    <s v="Společenská relevance"/>
    <s v="Vozňák, Miroslav;Hylmar, Jiří;Blagodárný, David;Borka, Jindřich;Dušek, Jan;Kříž, Milan;Orčík, Lukáš;Platoš, Jan;Růžička, Jan;Sedláček, Marek"/>
    <s v="Specifický způsob odbavení cestujících a počet přepravených cestujících"/>
    <x v="4"/>
    <n v="50700"/>
    <n v="50703"/>
    <x v="1"/>
    <x v="4"/>
    <n v="0"/>
    <n v="0"/>
    <n v="0"/>
    <n v="0"/>
    <n v="0"/>
    <n v="0"/>
  </r>
  <r>
    <s v="VŠ"/>
    <s v="Ministerstvo školství, mládeže a tělovýchovy"/>
    <n v="61384399"/>
    <x v="154"/>
    <s v="Vysoká škola ekonomická v Praze/Fakulta informatiky a statistiky"/>
    <n v="191991754"/>
    <s v="O"/>
    <s v="Společenská relevance"/>
    <s v="Malá, Ivana"/>
    <s v="Vybrané kapitoly z teorie pravděpodobnosti a matematické statistiky"/>
    <x v="1"/>
    <s v="1.1 Mathematics"/>
    <s v="Statistics and probability"/>
    <x v="0"/>
    <x v="1"/>
    <n v="0"/>
    <n v="0"/>
    <n v="1"/>
    <n v="0"/>
    <n v="0"/>
    <n v="0"/>
  </r>
  <r>
    <s v="VŠ"/>
    <s v="Ministerstvo školství, mládeže a tělovýchovy"/>
    <n v="61384399"/>
    <x v="154"/>
    <s v="Vysoká škola ekonomická v Praze/Fakulta informatiky a statistiky"/>
    <n v="191991595"/>
    <s v="J"/>
    <s v="Společenská relevance"/>
    <s v="Berka, Petr"/>
    <s v="Data Mining and Machine Learning"/>
    <x v="1"/>
    <s v="1.2 Computer and information sciences"/>
    <s v="Computer sciences, information science, bioinformathics (hardware development to be 2.2, social aspect to be 5.8)"/>
    <x v="0"/>
    <x v="1"/>
    <n v="0"/>
    <n v="0"/>
    <n v="1"/>
    <n v="0"/>
    <n v="0"/>
    <n v="0"/>
  </r>
  <r>
    <s v="VŠ"/>
    <s v="Ministerstvo školství, mládeže a tělovýchovy"/>
    <n v="61384399"/>
    <x v="154"/>
    <s v="Vysoká škola ekonomická v Praze/Fakulta informatiky a statistiky"/>
    <n v="191991619"/>
    <s v="C"/>
    <s v="Společenská relevance"/>
    <s v="Pavlíček, Antonín"/>
    <s v="Social Media and Creativity: How to Engage Users and Tourists"/>
    <x v="1"/>
    <s v="1.2 Computer and information sciences"/>
    <s v="Computer sciences, information science, bioinformathics (hardware development to be 2.2, social aspect to be 5.8)"/>
    <x v="0"/>
    <x v="2"/>
    <n v="0"/>
    <n v="0"/>
    <n v="0"/>
    <n v="1"/>
    <n v="0"/>
    <n v="0"/>
  </r>
  <r>
    <s v="VŠ"/>
    <s v="Ministerstvo školství, mládeže a tělovýchovy"/>
    <n v="61384399"/>
    <x v="154"/>
    <s v="Vysoká škola ekonomická v Praze/Fakulta informatiky a statistiky"/>
    <n v="191991698"/>
    <s v="J"/>
    <s v="Přínos k poznání"/>
    <s v="Alexa, Štěpán;Řepa, Václav"/>
    <s v="Holistic Layer of the Enterprise Architecture on the Basis of Process-Driven Organization"/>
    <x v="4"/>
    <s v="5.2 Economics and Business"/>
    <s v="Business and management"/>
    <x v="0"/>
    <x v="1"/>
    <n v="0"/>
    <n v="0"/>
    <n v="1"/>
    <n v="0"/>
    <n v="0"/>
    <n v="0"/>
  </r>
  <r>
    <s v="VŠ"/>
    <s v="Ministerstvo školství, mládeže a tělovýchovy"/>
    <n v="61384399"/>
    <x v="154"/>
    <s v="Vysoká škola ekonomická v Praze/Fakulta národohospodářská"/>
    <n v="191992010"/>
    <s v="B"/>
    <s v="Přínos k poznání"/>
    <s v="Zeman, Karel"/>
    <s v="Analýza privatizace a restitucí v ČR"/>
    <x v="4"/>
    <s v="5.2 Economics and Business"/>
    <s v="Economic Theory"/>
    <x v="0"/>
    <x v="1"/>
    <n v="0"/>
    <n v="0"/>
    <n v="1"/>
    <n v="0"/>
    <n v="0"/>
    <n v="0"/>
  </r>
  <r>
    <s v="VŠ"/>
    <s v="Ministerstvo školství, mládeže a tělovýchovy"/>
    <n v="61384399"/>
    <x v="154"/>
    <s v="Vysoká škola ekonomická v Praze/Fakulta podnikohospodářská"/>
    <n v="191991427"/>
    <s v="V"/>
    <s v="Společenská relevance"/>
    <s v="Patočka, Jiří;Straka, Michal;Zelený, Martin;Šmíd, Ilja;Lindner, Milan;Prokůpek, Marek"/>
    <s v="Hodnocení akcí spojených s výročím Karla IV"/>
    <x v="4"/>
    <s v="5.2 Economics and Business"/>
    <s v="Business and management"/>
    <x v="0"/>
    <x v="1"/>
    <n v="0"/>
    <n v="0"/>
    <n v="1"/>
    <n v="0"/>
    <n v="0"/>
    <n v="0"/>
  </r>
  <r>
    <s v="VŠ"/>
    <s v="Ministerstvo školství, mládeže a tělovýchovy"/>
    <n v="61384399"/>
    <x v="154"/>
    <s v="Vysoká škola ekonomická v Praze/Fakulta financí a účetnictví"/>
    <n v="191963154"/>
    <s v="J"/>
    <s v="Přínos k poznání"/>
    <s v="Ferreira Moreira, David;Janda, Karel"/>
    <s v="Measuring the M&amp;A Value of Control and Synergy in Central and Eastern European Transition Economies with the Case of Avast-AVG Acquisition"/>
    <x v="4"/>
    <s v="5.2 Economics and Business"/>
    <s v="Finance"/>
    <x v="0"/>
    <x v="2"/>
    <n v="0"/>
    <n v="0"/>
    <n v="0"/>
    <n v="1"/>
    <n v="0"/>
    <n v="0"/>
  </r>
  <r>
    <s v="VŠ"/>
    <s v="Ministerstvo školství, mládeže a tělovýchovy"/>
    <n v="61384399"/>
    <x v="154"/>
    <s v="Vysoká škola ekonomická v Praze/Fakulta financí a účetnictví"/>
    <n v="191990919"/>
    <s v="J"/>
    <s v="Přínos k poznání"/>
    <s v="Kodera, Jan;Tran, Van Quang"/>
    <s v="A Simple Open Economy Model: A Non-Linear Dynamic Approach"/>
    <x v="4"/>
    <s v="5.2 Economics and Business"/>
    <s v="Finance"/>
    <x v="0"/>
    <x v="2"/>
    <n v="0"/>
    <n v="0"/>
    <n v="0"/>
    <n v="1"/>
    <n v="0"/>
    <n v="0"/>
  </r>
  <r>
    <s v="VŠ"/>
    <s v="Ministerstvo školství, mládeže a tělovýchovy"/>
    <n v="61384399"/>
    <x v="154"/>
    <s v="Vysoká škola ekonomická v Praze/Fakulta financí a účetnictví"/>
    <n v="191990931"/>
    <s v="J"/>
    <s v="Přínos k poznání"/>
    <s v="Kučera, Lukáš"/>
    <s v="Kanál reálné úrokové míry z pohledu vybraných teorií investic"/>
    <x v="4"/>
    <s v="5.2 Economics and Business"/>
    <s v="Finance"/>
    <x v="0"/>
    <x v="2"/>
    <n v="0"/>
    <n v="0"/>
    <n v="0"/>
    <n v="1"/>
    <n v="0"/>
    <n v="0"/>
  </r>
  <r>
    <s v="VŠ"/>
    <s v="Ministerstvo školství, mládeže a tělovýchovy"/>
    <n v="61384399"/>
    <x v="154"/>
    <s v="Vysoká škola ekonomická v Praze/Fakulta financí a účetnictví"/>
    <n v="191990953"/>
    <s v="J"/>
    <s v="Přínos k poznání"/>
    <s v="Plucarová, Iveta;Skálová, Jana"/>
    <s v="Přeshraniční fúze na vzestupu - nebo ne?"/>
    <x v="4"/>
    <s v="5.2 Economics and Business"/>
    <s v="Finance"/>
    <x v="0"/>
    <x v="2"/>
    <n v="0"/>
    <n v="0"/>
    <n v="0"/>
    <n v="1"/>
    <n v="0"/>
    <n v="0"/>
  </r>
  <r>
    <s v="VŠ"/>
    <s v="Ministerstvo školství, mládeže a tělovýchovy"/>
    <n v="61384399"/>
    <x v="154"/>
    <s v="Vysoká škola ekonomická v Praze/Fakulta financí a účetnictví"/>
    <n v="191990995"/>
    <s v="J"/>
    <s v="Společenská relevance"/>
    <s v="Dvořák, Martin;Poutník, Lukáš"/>
    <s v="The Impact of Different Determination of Intangible Fixed Assets in Accordance with CAS and IPSAS on Financial Statements"/>
    <x v="4"/>
    <s v="5.2 Economics and Business"/>
    <s v="Accounting"/>
    <x v="0"/>
    <x v="2"/>
    <n v="0"/>
    <n v="0"/>
    <n v="0"/>
    <n v="1"/>
    <n v="0"/>
    <n v="0"/>
  </r>
  <r>
    <s v="VŠ"/>
    <s v="Ministerstvo školství, mládeže a tělovýchovy"/>
    <n v="61384399"/>
    <x v="154"/>
    <s v="Vysoká škola ekonomická v Praze/Fakulta financí a účetnictví"/>
    <n v="191990997"/>
    <s v="J"/>
    <s v="Společenská relevance"/>
    <s v="Mařík, Miloš;Maříková, Pavla"/>
    <s v="Ještě jednou k problému kapitálové struktury při určování průměrných vážených nákladů kapitálu"/>
    <x v="4"/>
    <s v="5.2 Economics and Business"/>
    <s v="Finance"/>
    <x v="0"/>
    <x v="2"/>
    <n v="0"/>
    <n v="0"/>
    <n v="0"/>
    <n v="1"/>
    <n v="0"/>
    <n v="0"/>
  </r>
  <r>
    <s v="VŠ"/>
    <s v="Ministerstvo školství, mládeže a tělovýchovy"/>
    <n v="61384399"/>
    <x v="154"/>
    <s v="Vysoká škola ekonomická v Praze/Fakulta financí a účetnictví"/>
    <n v="191991015"/>
    <s v="J"/>
    <s v="Společenská relevance"/>
    <s v="Zídková, Hana;Tepperová, Jana"/>
    <s v="How Effective is the Registration of Sales?"/>
    <x v="4"/>
    <s v="5.2 Economics and Business"/>
    <s v="Finance"/>
    <x v="0"/>
    <x v="2"/>
    <n v="0"/>
    <n v="0"/>
    <n v="0"/>
    <n v="1"/>
    <n v="0"/>
    <n v="0"/>
  </r>
  <r>
    <s v="VŠ"/>
    <s v="Ministerstvo školství, mládeže a tělovýchovy"/>
    <n v="61384399"/>
    <x v="154"/>
    <s v="Vysoká škola ekonomická v Praze/Fakulta financí a účetnictví"/>
    <n v="191991069"/>
    <s v="J"/>
    <s v="Přínos k poznání"/>
    <s v="Fičura, Milan"/>
    <s v="Forecasting Stock Market Realized Variance with Echo State Neural Networks"/>
    <x v="4"/>
    <s v="5.2 Economics and Business"/>
    <s v="Finance"/>
    <x v="0"/>
    <x v="2"/>
    <n v="0"/>
    <n v="0"/>
    <n v="0"/>
    <n v="1"/>
    <n v="0"/>
    <n v="0"/>
  </r>
  <r>
    <s v="VŠ"/>
    <s v="Ministerstvo školství, mládeže a tělovýchovy"/>
    <n v="61384399"/>
    <x v="154"/>
    <s v="Vysoká škola ekonomická v Praze/Fakulta informatiky a statistiky"/>
    <n v="191991629"/>
    <s v="J"/>
    <s v="Přínos k poznání"/>
    <s v="Čadil, J.;Vltavská, Kristýna;Krejčí, I.;Hartman, D.;Brabec, M."/>
    <s v="Aggregate Production Function and Income Identity - Empirical Analysis"/>
    <x v="4"/>
    <s v="5.2 Economics and Business"/>
    <s v="Applied Economics, Econometrics"/>
    <x v="0"/>
    <x v="2"/>
    <n v="0"/>
    <n v="0"/>
    <n v="0"/>
    <n v="1"/>
    <n v="0"/>
    <n v="0"/>
  </r>
  <r>
    <s v="VŠ"/>
    <s v="Ministerstvo školství, mládeže a tělovýchovy"/>
    <n v="61384399"/>
    <x v="154"/>
    <s v="Vysoká škola ekonomická v Praze/Fakulta managementu v Jindřichově Hradci"/>
    <n v="191992083"/>
    <s v="C"/>
    <s v="Společenská relevance"/>
    <s v="Slepičková, I.;Laník, Petr;Popelka, J."/>
    <s v="Growth of the Profit-Making Sport Sector After Economic and Political Transformations"/>
    <x v="4"/>
    <s v="5.2 Economics and Business"/>
    <s v="Business and management"/>
    <x v="0"/>
    <x v="2"/>
    <n v="0"/>
    <n v="0"/>
    <n v="0"/>
    <n v="1"/>
    <n v="0"/>
    <n v="0"/>
  </r>
  <r>
    <s v="VŠ"/>
    <s v="Ministerstvo školství, mládeže a tělovýchovy"/>
    <n v="61384399"/>
    <x v="154"/>
    <s v="Vysoká škola ekonomická v Praze/Fakulta mezinárodních vztahů"/>
    <n v="191991243"/>
    <s v="B"/>
    <s v="Přínos k poznání"/>
    <s v="Černá, Iveta;Müller, D.;Štěrbová, Ludmila"/>
    <s v="Foreign Direct Investment and Investment Policy"/>
    <x v="4"/>
    <s v="5.2 Economics and Business"/>
    <s v="Applied Economics, Econometrics"/>
    <x v="0"/>
    <x v="2"/>
    <n v="0"/>
    <n v="0"/>
    <n v="0"/>
    <n v="1"/>
    <n v="0"/>
    <n v="0"/>
  </r>
  <r>
    <s v="VŠ"/>
    <s v="Ministerstvo školství, mládeže a tělovýchovy"/>
    <n v="61384399"/>
    <x v="154"/>
    <s v="Vysoká škola ekonomická v Praze/Fakulta národohospodářská"/>
    <n v="191992011"/>
    <s v="B"/>
    <s v="Společenská relevance"/>
    <s v="Tříska, Dušan"/>
    <s v="Social Choice and Behavior; the nature of their design and management"/>
    <x v="4"/>
    <s v="5.2 Economics and Business"/>
    <s v="Economic Theory"/>
    <x v="0"/>
    <x v="2"/>
    <n v="0"/>
    <n v="0"/>
    <n v="0"/>
    <n v="1"/>
    <n v="0"/>
    <n v="0"/>
  </r>
  <r>
    <s v="VŠ"/>
    <s v="Ministerstvo školství, mládeže a tělovýchovy"/>
    <n v="61384399"/>
    <x v="154"/>
    <s v="Vysoká škola ekonomická v Praze/Fakulta podnikohospodářská"/>
    <n v="191963184"/>
    <s v="B"/>
    <s v="Společenská relevance"/>
    <s v="Machek, Ondřej"/>
    <s v="Rodinné firmy"/>
    <x v="4"/>
    <s v="5.2 Economics and Business"/>
    <s v="Business and management"/>
    <x v="0"/>
    <x v="2"/>
    <n v="0"/>
    <n v="0"/>
    <n v="0"/>
    <n v="1"/>
    <n v="0"/>
    <n v="0"/>
  </r>
  <r>
    <s v="VŠ"/>
    <s v="Ministerstvo školství, mládeže a tělovýchovy"/>
    <n v="61384399"/>
    <x v="154"/>
    <s v="Vysoká škola ekonomická v Praze/Fakulta podnikohospodářská"/>
    <n v="191991433"/>
    <s v="O"/>
    <s v="Společenská relevance"/>
    <s v="Dvouletý, Ondřej;Lukeš, Martin"/>
    <s v="Report on Policies on Business Start-ups and Self-employment"/>
    <x v="4"/>
    <s v="5.2 Economics and Business"/>
    <s v="Applied Economics, Econometrics"/>
    <x v="0"/>
    <x v="2"/>
    <n v="0"/>
    <n v="0"/>
    <n v="0"/>
    <n v="1"/>
    <n v="0"/>
    <n v="0"/>
  </r>
  <r>
    <s v="VŠ"/>
    <s v="Ministerstvo školství, mládeže a tělovýchovy"/>
    <n v="61384399"/>
    <x v="154"/>
    <s v="Vysoká škola ekonomická v Praze/Fakulta podnikohospodářská"/>
    <n v="191991470"/>
    <s v="J"/>
    <s v="Přínos k poznání"/>
    <s v="Gawthorpe, Kateřina"/>
    <s v="Which characteristics of communities boost time-banking? A case study of the United States"/>
    <x v="4"/>
    <s v="5.2 Economics and Business"/>
    <s v="Applied Economics, Econometrics"/>
    <x v="0"/>
    <x v="2"/>
    <n v="0"/>
    <n v="0"/>
    <n v="0"/>
    <n v="1"/>
    <n v="0"/>
    <n v="0"/>
  </r>
  <r>
    <s v="VŠ"/>
    <s v="Ministerstvo školství, mládeže a tělovýchovy"/>
    <n v="61384399"/>
    <x v="154"/>
    <s v="Vysoká škola ekonomická v Praze/Fakulta podnikohospodářská"/>
    <n v="191991488"/>
    <s v="B"/>
    <s v="Společenská relevance"/>
    <s v="Pernica, Petr"/>
    <s v="Nový pohled na kulturu. Logistika kultury"/>
    <x v="4"/>
    <s v="5.2 Economics and Business"/>
    <s v="Business and management"/>
    <x v="0"/>
    <x v="2"/>
    <n v="0"/>
    <n v="0"/>
    <n v="0"/>
    <n v="1"/>
    <n v="0"/>
    <n v="0"/>
  </r>
  <r>
    <s v="VŠ"/>
    <s v="Ministerstvo školství, mládeže a tělovýchovy"/>
    <n v="61384399"/>
    <x v="154"/>
    <s v="Vysoká škola ekonomická v Praze/Fakulta financí a účetnictví"/>
    <n v="191990914"/>
    <s v="J"/>
    <s v="Přínos k poznání"/>
    <s v="Poborský, František"/>
    <s v="Analýza likvidací ekonomických subjektů v ČR"/>
    <x v="4"/>
    <s v="5.2 Economics and Business"/>
    <s v="Finance"/>
    <x v="0"/>
    <x v="3"/>
    <n v="0"/>
    <n v="0"/>
    <n v="0"/>
    <n v="0"/>
    <n v="1"/>
    <n v="0"/>
  </r>
  <r>
    <s v="VŠ"/>
    <s v="Ministerstvo školství, mládeže a tělovýchovy"/>
    <n v="61384399"/>
    <x v="154"/>
    <s v="Vysoká škola ekonomická v Praze/Fakulta financí a účetnictví"/>
    <n v="191990980"/>
    <s v="J"/>
    <s v="Přínos k poznání"/>
    <s v="Poborský, František"/>
    <s v="Analýza likvidací ekonomických subjektů v ČR II"/>
    <x v="4"/>
    <s v="5.2 Economics and Business"/>
    <s v="Finance"/>
    <x v="0"/>
    <x v="3"/>
    <n v="0"/>
    <n v="0"/>
    <n v="0"/>
    <n v="0"/>
    <n v="1"/>
    <n v="0"/>
  </r>
  <r>
    <s v="VŠ"/>
    <s v="Ministerstvo školství, mládeže a tělovýchovy"/>
    <n v="61384399"/>
    <x v="154"/>
    <s v="Vysoká škola ekonomická v Praze/Fakulta managementu v Jindřichově Hradci"/>
    <n v="191992039"/>
    <s v="C"/>
    <s v="Společenská relevance"/>
    <s v="Svoboda, Petr;Černý, Jan"/>
    <s v="EU Operational Program &quot;Education for Competitiveness&quot; and Its Impact on Sustainable Development"/>
    <x v="4"/>
    <s v="5.2 Economics and Business"/>
    <s v="Business and management"/>
    <x v="0"/>
    <x v="3"/>
    <n v="0"/>
    <n v="0"/>
    <n v="0"/>
    <n v="0"/>
    <n v="1"/>
    <n v="0"/>
  </r>
  <r>
    <s v="VŠ"/>
    <s v="Ministerstvo školství, mládeže a tělovýchovy"/>
    <n v="61384399"/>
    <x v="154"/>
    <s v="Vysoká škola ekonomická v Praze/Fakulta mezinárodních vztahů"/>
    <n v="191991198"/>
    <s v="O"/>
    <s v="Společenská relevance"/>
    <s v="Čapková, Halka;Kroupová, Jarmila;Kusinová, Martina;Nováková, Pavla;Šišková, Zdislava;Milson, David"/>
    <s v="English for Business and Economics"/>
    <x v="4"/>
    <s v="5.2 Economics and Business"/>
    <s v="Business and management"/>
    <x v="0"/>
    <x v="3"/>
    <n v="0"/>
    <n v="0"/>
    <n v="0"/>
    <n v="0"/>
    <n v="1"/>
    <n v="0"/>
  </r>
  <r>
    <s v="VŠ"/>
    <s v="Ministerstvo školství, mládeže a tělovýchovy"/>
    <n v="61384399"/>
    <x v="154"/>
    <s v="Vysoká škola ekonomická v Praze/Fakulta národohospodářská"/>
    <n v="191991928"/>
    <s v="B"/>
    <s v="Společenská relevance"/>
    <s v="Loužek, Marek"/>
    <s v="Evropská integrace z pohledu teorie veřejné volby"/>
    <x v="4"/>
    <s v="5.2 Economics and Business"/>
    <s v="Economic Theory"/>
    <x v="0"/>
    <x v="3"/>
    <n v="0"/>
    <n v="0"/>
    <n v="0"/>
    <n v="0"/>
    <n v="1"/>
    <n v="0"/>
  </r>
  <r>
    <s v="VŠ"/>
    <s v="Ministerstvo školství, mládeže a tělovýchovy"/>
    <n v="61384399"/>
    <x v="154"/>
    <s v="Vysoká škola ekonomická v Praze/Fakulta národohospodářská"/>
    <n v="191991990"/>
    <s v="J"/>
    <s v="Přínos k poznání"/>
    <s v="Hejduková, P.;Kureková, Lucie"/>
    <s v="Income inequality and selected methods of its measurement with the use of practical data for international comparison"/>
    <x v="4"/>
    <s v="5.2 Economics and Business"/>
    <s v="Applied Economics, Econometrics"/>
    <x v="0"/>
    <x v="3"/>
    <n v="0"/>
    <n v="0"/>
    <n v="0"/>
    <n v="0"/>
    <n v="1"/>
    <n v="0"/>
  </r>
  <r>
    <s v="VŠ"/>
    <s v="Ministerstvo školství, mládeže a tělovýchovy"/>
    <n v="61384399"/>
    <x v="154"/>
    <s v="Vysoká škola ekonomická v Praze/Fakulta podnikohospodářská"/>
    <n v="191991507"/>
    <s v="O"/>
    <s v="Společenská relevance"/>
    <s v="Tittelbachová, Šárka;Dianová, Markéta;Kouba, Vojtěch;Lindner, Milan;Svobodová, Ivana;Tyslová, Irena"/>
    <s v="Měření výkonnosti destinací turismu v České republice pomocí metody 3E"/>
    <x v="4"/>
    <s v="5.2 Economics and Business"/>
    <s v="Business and management"/>
    <x v="0"/>
    <x v="3"/>
    <n v="0"/>
    <n v="0"/>
    <n v="0"/>
    <n v="0"/>
    <n v="1"/>
    <n v="0"/>
  </r>
  <r>
    <s v="VŠ"/>
    <s v="Ministerstvo školství, mládeže a tělovýchovy"/>
    <n v="61384399"/>
    <x v="154"/>
    <s v="Vysoká škola ekonomická v Praze/Fakulta mezinárodních vztahů"/>
    <n v="191991157"/>
    <s v="J"/>
    <s v="Společenská relevance"/>
    <s v="Grmelová, Nicole"/>
    <s v="Interpretation of the Precautionary Principle by the WTO's Dispute Settlement Body with Respect to the Sanitary and Phytosanitary Agreement"/>
    <x v="4"/>
    <s v="5.5 Law"/>
    <s v="Law"/>
    <x v="0"/>
    <x v="1"/>
    <n v="0"/>
    <n v="0"/>
    <n v="1"/>
    <n v="0"/>
    <n v="0"/>
    <n v="0"/>
  </r>
  <r>
    <s v="VŠ"/>
    <s v="Ministerstvo školství, mládeže a tělovýchovy"/>
    <n v="61384399"/>
    <x v="154"/>
    <s v="Vysoká škola ekonomická v Praze/Fakulta mezinárodních vztahů"/>
    <n v="191991185"/>
    <s v="J"/>
    <s v="Přínos k poznání"/>
    <s v="Andreisová, Lucie"/>
    <s v="Compliance program from the perspective of corporate criminal liability"/>
    <x v="4"/>
    <s v="5.5 Law"/>
    <s v="Law"/>
    <x v="0"/>
    <x v="2"/>
    <n v="0"/>
    <n v="0"/>
    <n v="0"/>
    <n v="1"/>
    <n v="0"/>
    <n v="0"/>
  </r>
  <r>
    <s v="VŠ"/>
    <s v="Ministerstvo školství, mládeže a tělovýchovy"/>
    <n v="61384399"/>
    <x v="154"/>
    <s v="Vysoká škola ekonomická v Praze/Fakulta mezinárodních vztahů"/>
    <n v="191991273"/>
    <s v="J"/>
    <s v="Přínos k poznání"/>
    <s v="Dědič, Jan;Šuk, P."/>
    <s v="Nad novelou zákona o obchodních korporacích (aneb sporné otázky nové úpravy zaměstnanecké participace)"/>
    <x v="4"/>
    <s v="5.5 Law"/>
    <s v="Law"/>
    <x v="0"/>
    <x v="2"/>
    <n v="0"/>
    <n v="0"/>
    <n v="0"/>
    <n v="1"/>
    <n v="0"/>
    <n v="0"/>
  </r>
  <r>
    <s v="VŠ"/>
    <s v="Ministerstvo školství, mládeže a tělovýchovy"/>
    <n v="61384399"/>
    <x v="154"/>
    <s v="Vysoká škola ekonomická v Praze/Fakulta managementu v Jindřichově Hradci"/>
    <n v="191992079"/>
    <s v="B"/>
    <s v="Společenská relevance"/>
    <s v="Krbová, Jana"/>
    <s v="Moderní management ve veřejné správě. Nové, inovativní a kreativní přístupy v managementu veřejné správy: výzvy a možnosti"/>
    <x v="4"/>
    <s v="5.6 Political science"/>
    <s v="Public administration"/>
    <x v="0"/>
    <x v="2"/>
    <n v="0"/>
    <n v="0"/>
    <n v="0"/>
    <n v="1"/>
    <n v="0"/>
    <n v="0"/>
  </r>
  <r>
    <s v="VŠ"/>
    <s v="Ministerstvo školství, mládeže a tělovýchovy"/>
    <n v="61384399"/>
    <x v="154"/>
    <s v="Vysoká škola ekonomická v Praze/Fakulta mezinárodních vztahů"/>
    <n v="191991309"/>
    <s v="J"/>
    <s v="Přínos k poznání"/>
    <s v="Novotná, Markéta"/>
    <s v="Current Development in Schengen: A Proof of Its Crisis or Flexibility?"/>
    <x v="4"/>
    <s v="5.6 Political science"/>
    <s v="Political science"/>
    <x v="0"/>
    <x v="2"/>
    <n v="0"/>
    <n v="0"/>
    <n v="0"/>
    <n v="1"/>
    <n v="0"/>
    <n v="0"/>
  </r>
  <r>
    <s v="VŠ"/>
    <s v="Ministerstvo školství, mládeže a tělovýchovy"/>
    <n v="61384399"/>
    <x v="154"/>
    <s v="Vysoká škola ekonomická v Praze/Fakulta podnikohospodářská"/>
    <n v="191963197"/>
    <s v="O"/>
    <s v="Společenská relevance"/>
    <s v="Šebesta, Michal;Vondrovic, R.;Mach, J."/>
    <s v="Studie vlivů otevřených dat v ČR"/>
    <x v="4"/>
    <s v="5.6 Political science"/>
    <s v="Public administration"/>
    <x v="0"/>
    <x v="2"/>
    <n v="0"/>
    <n v="0"/>
    <n v="0"/>
    <n v="1"/>
    <n v="0"/>
    <n v="0"/>
  </r>
  <r>
    <s v="VŠ"/>
    <s v="Ministerstvo školství, mládeže a tělovýchovy"/>
    <n v="61384399"/>
    <x v="154"/>
    <s v="Vysoká škola ekonomická v Praze/Fakulta mezinárodních vztahů"/>
    <n v="191991221"/>
    <s v="B"/>
    <s v="Přínos k poznání"/>
    <s v="Vlčková, Jana"/>
    <s v="Global production networks in Central European Countries: the case of the Visegrad Group"/>
    <x v="4"/>
    <s v="5.7 Social and economic geography"/>
    <s v="Cultural and economic geography"/>
    <x v="0"/>
    <x v="1"/>
    <n v="0"/>
    <n v="0"/>
    <n v="1"/>
    <n v="0"/>
    <n v="0"/>
    <n v="0"/>
  </r>
  <r>
    <s v="VŠ"/>
    <s v="Ministerstvo školství, mládeže a tělovýchovy"/>
    <n v="61384399"/>
    <x v="154"/>
    <s v="Vysoká škola ekonomická v Praze/Fakulta informatiky a statistiky"/>
    <n v="191991609"/>
    <s v="C"/>
    <s v="Společenská relevance"/>
    <s v="Sigmund, Tomáš"/>
    <s v="Reproducibility, Media and Communication"/>
    <x v="4"/>
    <s v="5.8 Media and communications"/>
    <s v="Information science (social aspects)"/>
    <x v="0"/>
    <x v="2"/>
    <n v="0"/>
    <n v="0"/>
    <n v="0"/>
    <n v="1"/>
    <n v="0"/>
    <n v="0"/>
  </r>
  <r>
    <s v="VŠ"/>
    <s v="Ministerstvo školství, mládeže a tělovýchovy"/>
    <n v="61384399"/>
    <x v="154"/>
    <s v="Vysoká škola ekonomická v Praze/Fakulta informatiky a statistiky"/>
    <n v="191991566"/>
    <s v="C"/>
    <s v="Přínos k poznání"/>
    <s v="Smutný, Zdeněk;Janoščík, V.;Čermák, Radim"/>
    <s v="Generation Y and Internet Privacy: Implication for Commercialization of Social Networking Services"/>
    <x v="4"/>
    <s v="5.8 Media and communications"/>
    <s v="Information science (social aspects)"/>
    <x v="0"/>
    <x v="3"/>
    <n v="0"/>
    <n v="0"/>
    <n v="0"/>
    <n v="0"/>
    <n v="1"/>
    <n v="0"/>
  </r>
  <r>
    <s v="VŠ"/>
    <s v="Ministerstvo školství, mládeže a tělovýchovy"/>
    <n v="61384399"/>
    <x v="154"/>
    <s v="Vysoká škola ekonomická v Praze/Fakulta národohospodářská"/>
    <n v="191992006"/>
    <s v="B"/>
    <s v="Přínos k poznání"/>
    <s v="Johnson, Zdenka"/>
    <s v="Hospodářská politika Spojených států amerických a Německa 1933-1939"/>
    <x v="2"/>
    <s v="6.1 History and Archaeology"/>
    <s v="History (history of science and technology to be 6.3, history of specific sciences to be under the respective headings)"/>
    <x v="0"/>
    <x v="2"/>
    <n v="0"/>
    <n v="0"/>
    <n v="0"/>
    <n v="1"/>
    <n v="0"/>
    <n v="0"/>
  </r>
  <r>
    <s v="VŠ"/>
    <s v="Ministerstvo školství, mládeže a tělovýchovy"/>
    <n v="61384399"/>
    <x v="154"/>
    <s v="Vysoká škola ekonomická v Praze/Fakulta informatiky a statistiky"/>
    <n v="191863533"/>
    <s v="B"/>
    <s v="Společenská relevance"/>
    <s v="Fiala, Petr"/>
    <s v="Dynamické vytváření cen a alokace zdrojů v síti"/>
    <x v="1"/>
    <n v="10100"/>
    <n v="10103"/>
    <x v="1"/>
    <x v="2"/>
    <n v="0"/>
    <n v="0"/>
    <n v="0"/>
    <n v="1"/>
    <n v="0"/>
    <n v="0"/>
  </r>
  <r>
    <s v="VŠ"/>
    <s v="Ministerstvo školství, mládeže a tělovýchovy"/>
    <n v="61384399"/>
    <x v="154"/>
    <s v="Vysoká škola ekonomická v Praze/Fakulta informatiky a statistiky"/>
    <n v="191884903"/>
    <s v="J"/>
    <s v="Společenská relevance"/>
    <s v="Bílková, Diana"/>
    <s v="Nejlépe a nejhůře placená odvětví v České republice"/>
    <x v="1"/>
    <n v="10100"/>
    <n v="10103"/>
    <x v="1"/>
    <x v="1"/>
    <n v="0"/>
    <n v="0"/>
    <n v="1"/>
    <n v="0"/>
    <n v="0"/>
    <n v="0"/>
  </r>
  <r>
    <s v="VŠ"/>
    <s v="Ministerstvo školství, mládeže a tělovýchovy"/>
    <n v="61384399"/>
    <x v="154"/>
    <s v="Vysoká škola ekonomická v Praze/Fakulta informatiky a statistiky"/>
    <n v="191885108"/>
    <s v="J"/>
    <s v="Společenská relevance"/>
    <s v="Malá, Ivana"/>
    <s v="Vliv definice spotřebních jednotek na ekvivalizované příjmy domácností v České republice"/>
    <x v="1"/>
    <n v="10100"/>
    <n v="10103"/>
    <x v="1"/>
    <x v="1"/>
    <n v="0"/>
    <n v="0"/>
    <n v="1"/>
    <n v="0"/>
    <n v="0"/>
    <n v="0"/>
  </r>
  <r>
    <s v="VŠ"/>
    <s v="Ministerstvo školství, mládeže a tělovýchovy"/>
    <n v="61384399"/>
    <x v="154"/>
    <s v="Vysoká škola ekonomická v Praze/Fakulta podnikohospodářská"/>
    <n v="191830210"/>
    <s v="N"/>
    <s v="Společenská relevance"/>
    <s v="Dostál, Petr;Kislingerová, Eva;Pešek, Ondřej;Horný, Stanislav;Surynek, Alois;Jarošová, Eva;Srpová, Jitka;Mísař, Jan;Svobodová, Ivana;Boukal, Petr;Vávrová, Hana;Scholleová, Hana;Müllerová, Jana;Sieber, Martina;Sieber, Patrik;Vondra, Zdeněk"/>
    <s v="Soubor metodik pro efektivní podnikání malých a středních subjektů v sektoru kultury"/>
    <x v="4"/>
    <n v="50200"/>
    <n v="50204"/>
    <x v="1"/>
    <x v="2"/>
    <n v="0"/>
    <n v="0"/>
    <n v="0"/>
    <n v="1"/>
    <n v="0"/>
    <n v="0"/>
  </r>
  <r>
    <s v="VŠ"/>
    <s v="Ministerstvo školství, mládeže a tělovýchovy"/>
    <n v="61384399"/>
    <x v="154"/>
    <s v="Vysoká škola ekonomická v Praze/Fakulta podnikohospodářská"/>
    <n v="191830212"/>
    <s v="N"/>
    <s v="Společenská relevance"/>
    <s v="Dostál, Petr;Dianová, Markéta;Kouba, Vojtěch;Lindner, Milan;Hanzlík, Jan;Vořechovský, Jan;Pátek, Zdeněk;Tittelbachová, Šárka;Tyslová, Irena;Zelený, Martin;Kubaš, Mario;Vančurová, A.;Vondra, Zdeněk"/>
    <s v="Socioekonomická pasportizace nemovitých kulturních památek"/>
    <x v="4"/>
    <n v="50200"/>
    <n v="50204"/>
    <x v="1"/>
    <x v="1"/>
    <n v="0"/>
    <n v="0"/>
    <n v="1"/>
    <n v="0"/>
    <n v="0"/>
    <n v="0"/>
  </r>
  <r>
    <s v="VŠ"/>
    <s v="Ministerstvo školství, mládeže a tělovýchovy"/>
    <n v="61384399"/>
    <x v="154"/>
    <s v="Vysoká škola ekonomická v Praze/Fakulta informatiky a statistiky"/>
    <n v="191863502"/>
    <s v="B"/>
    <s v="Společenská relevance"/>
    <s v="Zouhar, Jan"/>
    <s v="Konkurenční struktury v dodavatelských řetězcích"/>
    <x v="4"/>
    <n v="50200"/>
    <n v="50204"/>
    <x v="1"/>
    <x v="1"/>
    <n v="0"/>
    <n v="0"/>
    <n v="1"/>
    <n v="0"/>
    <n v="0"/>
    <n v="0"/>
  </r>
  <r>
    <s v="VŠ"/>
    <s v="Ministerstvo školství, mládeže a tělovýchovy"/>
    <n v="61384399"/>
    <x v="154"/>
    <s v="Vysoká škola ekonomická v Praze/Fakulta mezinárodních vztahů"/>
    <n v="191863601"/>
    <s v="J"/>
    <s v="Společenská relevance"/>
    <s v="Müller, Karel B."/>
    <s v="K čemu instituce? Jsme přeci samí slušní lidé! Příčiny, důsledky a řešení nedůvěry v zastupitelských sborech v Česku"/>
    <x v="4"/>
    <n v="50600"/>
    <n v="50601"/>
    <x v="1"/>
    <x v="2"/>
    <n v="0"/>
    <n v="0"/>
    <n v="0"/>
    <n v="1"/>
    <n v="0"/>
    <n v="0"/>
  </r>
  <r>
    <s v="VŠ"/>
    <s v="Ministerstvo školství, mládeže a tělovýchovy"/>
    <n v="61384399"/>
    <x v="154"/>
    <s v="Vysoká škola ekonomická v Praze/Fakulta financí a účetnictví"/>
    <n v="191863607"/>
    <s v="J"/>
    <s v="Společenská relevance"/>
    <s v="Procházka, David"/>
    <s v="Vynucené přijetí IFRS českými nekótovanými podniky: hodnocení přínosů a nákladů"/>
    <x v="4"/>
    <n v="50600"/>
    <n v="50602"/>
    <x v="1"/>
    <x v="2"/>
    <n v="0"/>
    <n v="0"/>
    <n v="0"/>
    <n v="1"/>
    <n v="0"/>
    <n v="0"/>
  </r>
  <r>
    <s v="VŠ"/>
    <s v="Ministerstvo školství, mládeže a tělovýchovy"/>
    <n v="61384399"/>
    <x v="154"/>
    <s v="Vysoká škola ekonomická v Praze/Fakulta managementu v Jindřichově Hradci"/>
    <n v="191884715"/>
    <s v="J"/>
    <s v="Společenská relevance"/>
    <s v="Luštický, Martin;Musil, Martin"/>
    <s v="Stakeholder-Based Evaluation of Tourism Policy Priorities: The Case of the South Bohemian Region"/>
    <x v="4"/>
    <n v="50600"/>
    <n v="50602"/>
    <x v="1"/>
    <x v="1"/>
    <n v="0"/>
    <n v="0"/>
    <n v="1"/>
    <n v="0"/>
    <n v="0"/>
    <n v="0"/>
  </r>
  <r>
    <s v="VŠ"/>
    <s v="Ministerstvo školství, mládeže a tělovýchovy"/>
    <n v="61384399"/>
    <x v="154"/>
    <s v="Vysoká škola ekonomická v Praze/Fakulta managementu v Jindřichově Hradci"/>
    <n v="191884729"/>
    <s v="J"/>
    <s v="Společenská relevance"/>
    <s v="Novotná, Eliška;Musil, Martin"/>
    <s v="Proměna venkovských brownfieldů v komunitní centra"/>
    <x v="4"/>
    <n v="50700"/>
    <n v="50704"/>
    <x v="1"/>
    <x v="2"/>
    <n v="0"/>
    <n v="0"/>
    <n v="0"/>
    <n v="1"/>
    <n v="0"/>
    <n v="0"/>
  </r>
  <r>
    <s v="VŠ"/>
    <s v="Ministerstvo školství, mládeže a tělovýchovy"/>
    <n v="61384399"/>
    <x v="154"/>
    <s v="Vysoká škola ekonomická v Praze/Fakulta národohospodářská"/>
    <n v="191884781"/>
    <s v="J"/>
    <s v="Společenská relevance"/>
    <s v="Toth, Petr;Silovská, Hana;Jílek, Petr;Říhová, Gabriela"/>
    <s v="Evaluation of Selected Municipal Revenue for Use in Further Development of Municipal property"/>
    <x v="4"/>
    <n v="50600"/>
    <n v="50602"/>
    <x v="1"/>
    <x v="2"/>
    <n v="0"/>
    <n v="0"/>
    <n v="0"/>
    <n v="1"/>
    <n v="0"/>
    <n v="0"/>
  </r>
  <r>
    <s v="VŠ"/>
    <s v="Ministerstvo školství, mládeže a tělovýchovy"/>
    <n v="61384399"/>
    <x v="154"/>
    <s v="Vysoká škola ekonomická v Praze/Fakulta národohospodářská"/>
    <n v="191884787"/>
    <s v="J"/>
    <s v="Společenská relevance"/>
    <s v="Titze, Miroslav"/>
    <s v="Swapové linky federálneho rezervného systému - medzinárodný veriteľ poslednej inštancie"/>
    <x v="4"/>
    <n v="50200"/>
    <n v="50206"/>
    <x v="1"/>
    <x v="2"/>
    <n v="0"/>
    <n v="0"/>
    <n v="0"/>
    <n v="1"/>
    <n v="0"/>
    <n v="0"/>
  </r>
  <r>
    <s v="VŠ"/>
    <s v="Ministerstvo školství, mládeže a tělovýchovy"/>
    <n v="61384399"/>
    <x v="154"/>
    <s v="Vysoká škola ekonomická v Praze/Fakulta národohospodářská"/>
    <n v="191884806"/>
    <s v="J"/>
    <s v="Společenská relevance"/>
    <s v="Bartůsková, Lucia"/>
    <s v="Rodiče na trhu práce"/>
    <x v="4"/>
    <n v="50400"/>
    <n v="50403"/>
    <x v="1"/>
    <x v="2"/>
    <n v="0"/>
    <n v="0"/>
    <n v="0"/>
    <n v="1"/>
    <n v="0"/>
    <n v="0"/>
  </r>
  <r>
    <s v="VŠ"/>
    <s v="Ministerstvo školství, mládeže a tělovýchovy"/>
    <n v="61384399"/>
    <x v="154"/>
    <s v="Vysoká škola ekonomická v Praze/Fakulta národohospodářská"/>
    <n v="191884820"/>
    <s v="J"/>
    <s v="Společenská relevance"/>
    <s v="Kureková, Lucie;Hejduková, P."/>
    <s v="Construction Industry and Payment Discipline in the Czech Republic"/>
    <x v="4"/>
    <n v="50200"/>
    <n v="50205"/>
    <x v="1"/>
    <x v="3"/>
    <n v="0"/>
    <n v="0"/>
    <n v="0"/>
    <n v="0"/>
    <n v="1"/>
    <n v="0"/>
  </r>
  <r>
    <s v="VŠ"/>
    <s v="Ministerstvo školství, mládeže a tělovýchovy"/>
    <n v="61384399"/>
    <x v="154"/>
    <s v="Vysoká škola ekonomická v Praze/Fakulta národohospodářská"/>
    <n v="191884830"/>
    <s v="B"/>
    <s v="Společenská relevance"/>
    <s v="Titze, Miroslav"/>
    <s v="Japonská dlouhodobá stagnace a měnová politika"/>
    <x v="4"/>
    <n v="50200"/>
    <n v="50206"/>
    <x v="1"/>
    <x v="1"/>
    <n v="0"/>
    <n v="0"/>
    <n v="1"/>
    <n v="0"/>
    <n v="0"/>
    <n v="0"/>
  </r>
  <r>
    <s v="VŠ"/>
    <s v="Ministerstvo školství, mládeže a tělovýchovy"/>
    <n v="61384399"/>
    <x v="154"/>
    <s v="Vysoká škola ekonomická v Praze/Fakulta národohospodářská"/>
    <n v="191884850"/>
    <s v="B"/>
    <s v="Společenská relevance"/>
    <s v="Klement, Josef;Kozák, Jan;Strejček, Ivo"/>
    <s v="Hospodářsko-politické konsekvence uplatňování administrativního monopolu při nakládání s obalovými odpady v České republice"/>
    <x v="4"/>
    <n v="50200"/>
    <n v="50201"/>
    <x v="1"/>
    <x v="1"/>
    <n v="0"/>
    <n v="0"/>
    <n v="1"/>
    <n v="0"/>
    <n v="0"/>
    <n v="0"/>
  </r>
  <r>
    <s v="VŠ"/>
    <s v="Ministerstvo školství, mládeže a tělovýchovy"/>
    <n v="61384399"/>
    <x v="154"/>
    <s v="Vysoká škola ekonomická v Praze/Fakulta národohospodářská"/>
    <n v="191884853"/>
    <s v="B"/>
    <s v="Společenská relevance"/>
    <s v="Pělucha, Martin;Květoň, V."/>
    <s v="Neoproduktivismus jako nové teoreticko-metodologické paradigma politiky rozvoje venkova EU"/>
    <x v="4"/>
    <n v="50600"/>
    <n v="50602"/>
    <x v="1"/>
    <x v="1"/>
    <n v="0"/>
    <n v="0"/>
    <n v="1"/>
    <n v="0"/>
    <n v="0"/>
    <n v="0"/>
  </r>
  <r>
    <s v="VŠ"/>
    <s v="Ministerstvo školství, mládeže a tělovýchovy"/>
    <n v="61384399"/>
    <x v="154"/>
    <s v="Vysoká škola ekonomická v Praze/Fakulta informatiky a statistiky"/>
    <n v="191885054"/>
    <s v="C"/>
    <s v="Společenská relevance"/>
    <s v="Doležel, Michal"/>
    <s v="Role testování ve firmě a v projektu"/>
    <x v="4"/>
    <n v="50600"/>
    <n v="50602"/>
    <x v="1"/>
    <x v="2"/>
    <n v="0"/>
    <n v="0"/>
    <n v="0"/>
    <n v="1"/>
    <n v="0"/>
    <n v="0"/>
  </r>
  <r>
    <s v="VŠ"/>
    <s v="Ministerstvo školství, mládeže a tělovýchovy"/>
    <n v="61384399"/>
    <x v="154"/>
    <s v="Vysoká škola ekonomická v Praze/Fakulta informatiky a statistiky"/>
    <n v="191885143"/>
    <s v="J"/>
    <s v="Společenská relevance"/>
    <s v="Průša, Ladislav"/>
    <s v="Aktuální trendy v rozvoji sociálních služeb v zemích EU a v ČR ve světle očekávaných změn ve struktuře populace"/>
    <x v="4"/>
    <n v="50600"/>
    <n v="50602"/>
    <x v="1"/>
    <x v="2"/>
    <n v="0"/>
    <n v="0"/>
    <n v="0"/>
    <n v="1"/>
    <n v="0"/>
    <n v="0"/>
  </r>
  <r>
    <s v="VŠ"/>
    <s v="Ministerstvo školství, mládeže a tělovýchovy"/>
    <n v="61384399"/>
    <x v="154"/>
    <s v="Vysoká škola ekonomická v Praze/Fakulta informatiky a statistiky"/>
    <n v="191885243"/>
    <s v="J"/>
    <s v="Společenská relevance"/>
    <s v="Šimpach, Ondřej;Pechrová, M."/>
    <s v="Immigration to the EU and challenges for demographic modelling"/>
    <x v="4"/>
    <n v="50600"/>
    <n v="50602"/>
    <x v="1"/>
    <x v="1"/>
    <n v="0"/>
    <n v="0"/>
    <n v="1"/>
    <n v="0"/>
    <n v="0"/>
    <n v="0"/>
  </r>
  <r>
    <s v="VŠ"/>
    <s v="Ministerstvo školství, mládeže a tělovýchovy"/>
    <n v="61384399"/>
    <x v="154"/>
    <s v="Vysoká škola ekonomická v Praze/Fakulta podnikohospodářská"/>
    <n v="191885348"/>
    <s v="B"/>
    <s v="Společenská relevance"/>
    <s v="Smrčka, Luboš;Plaček, Jan;Schönfeld, Jaroslav;Louda, Lee"/>
    <s v="Insolvenční řízení (očekávání, realita a budoucnost insolvenčního zákona)"/>
    <x v="4"/>
    <n v="50200"/>
    <n v="50204"/>
    <x v="1"/>
    <x v="1"/>
    <n v="0"/>
    <n v="0"/>
    <n v="1"/>
    <n v="0"/>
    <n v="0"/>
    <n v="0"/>
  </r>
  <r>
    <s v="VŠ"/>
    <s v="Ministerstvo školství, mládeže a tělovýchovy"/>
    <n v="61384399"/>
    <x v="154"/>
    <s v="Vysoká škola ekonomická v Praze/Fakulta podnikohospodářská"/>
    <n v="191885450"/>
    <s v="J"/>
    <s v="Společenská relevance"/>
    <s v="Špaček, Miroslav;Vacík, Emil"/>
    <s v="Company Value Creation through Effective Innovation Process Management"/>
    <x v="4"/>
    <n v="50200"/>
    <n v="50204"/>
    <x v="1"/>
    <x v="3"/>
    <n v="0"/>
    <n v="0"/>
    <n v="0"/>
    <n v="0"/>
    <n v="1"/>
    <n v="0"/>
  </r>
  <r>
    <s v="VŠ"/>
    <s v="Ministerstvo školství, mládeže a tělovýchovy"/>
    <n v="61384399"/>
    <x v="154"/>
    <s v="Vysoká škola ekonomická v Praze/Fakulta podnikohospodářská"/>
    <n v="191885480"/>
    <s v="V"/>
    <s v="Společenská relevance"/>
    <s v="Stříteský, Marek;Palíšková, Marcela;Dvořáková, Zuzana"/>
    <s v="Rešerše technických VŠ ve vybraných státech Evropy - potenciál pro ŠKODA AUTO nábor: Analýza zemí z pohledu socioekonomických ukazatelů, identifikace zemí a spádových regionů"/>
    <x v="4"/>
    <n v="50200"/>
    <n v="50204"/>
    <x v="1"/>
    <x v="3"/>
    <n v="0"/>
    <n v="0"/>
    <n v="0"/>
    <n v="0"/>
    <n v="1"/>
    <n v="0"/>
  </r>
  <r>
    <s v="VŠ"/>
    <s v="Ministerstvo školství, mládeže a tělovýchovy"/>
    <n v="61384399"/>
    <x v="154"/>
    <s v="Vysoká škola ekonomická v Praze/Fakulta podnikohospodářská"/>
    <n v="191885482"/>
    <s v="B"/>
    <s v="Společenská relevance"/>
    <s v="Jarošová, Eva;Pauknerová, Daniela;Lorencová, Hana;Nový, Ivan;Hochel, Matej;Honsová, Pavlína;Kolářová, Jana;Novotná, E.;Hančil, T."/>
    <s v="Nové trendy v leadershipu (Koncepce, výzkumy, aplikace)"/>
    <x v="4"/>
    <n v="50200"/>
    <n v="50204"/>
    <x v="1"/>
    <x v="1"/>
    <n v="0"/>
    <n v="0"/>
    <n v="1"/>
    <n v="0"/>
    <n v="0"/>
    <n v="0"/>
  </r>
  <r>
    <s v="VŠ"/>
    <s v="Ministerstvo školství, mládeže a tělovýchovy"/>
    <n v="61384399"/>
    <x v="154"/>
    <s v="Vysoká škola ekonomická v Praze/Fakulta mezinárodních vztahů"/>
    <n v="191885594"/>
    <s v="J"/>
    <s v="Společenská relevance"/>
    <s v="Dubský, Zbyněk;Sršeň, Radim;Šlajs, J."/>
    <s v="European Union as a Specific Actor of New Paradigm for Conflict Prevention"/>
    <x v="4"/>
    <n v="50600"/>
    <n v="50601"/>
    <x v="1"/>
    <x v="3"/>
    <n v="0"/>
    <n v="0"/>
    <n v="0"/>
    <n v="0"/>
    <n v="1"/>
    <n v="0"/>
  </r>
  <r>
    <s v="VŠ"/>
    <s v="Ministerstvo školství, mládeže a tělovýchovy"/>
    <n v="61384399"/>
    <x v="154"/>
    <s v="Vysoká škola ekonomická v Praze/Fakulta mezinárodních vztahů"/>
    <n v="191885630"/>
    <s v="J"/>
    <s v="Společenská relevance"/>
    <s v="Sadílek, Tomáš"/>
    <s v="Analýza nákupního chování na trhu potravinových doplňků a volně prodejných léků"/>
    <x v="4"/>
    <n v="50200"/>
    <n v="50204"/>
    <x v="1"/>
    <x v="3"/>
    <n v="0"/>
    <n v="0"/>
    <n v="0"/>
    <n v="0"/>
    <n v="1"/>
    <n v="0"/>
  </r>
  <r>
    <s v="VŠ"/>
    <s v="Ministerstvo školství, mládeže a tělovýchovy"/>
    <n v="61384399"/>
    <x v="154"/>
    <s v="Vysoká škola ekonomická v Praze/Fakulta mezinárodních vztahů"/>
    <n v="191885653"/>
    <s v="J"/>
    <s v="Společenská relevance"/>
    <s v="Kodrazi, Suzan"/>
    <s v="Morálny hazard humanitárnej intervencie. Pozitíva. Negatíva"/>
    <x v="4"/>
    <n v="50600"/>
    <n v="50601"/>
    <x v="1"/>
    <x v="3"/>
    <n v="0"/>
    <n v="0"/>
    <n v="0"/>
    <n v="0"/>
    <n v="1"/>
    <n v="0"/>
  </r>
  <r>
    <s v="VŠ"/>
    <s v="Ministerstvo školství, mládeže a tělovýchovy"/>
    <n v="61384399"/>
    <x v="154"/>
    <s v="Vysoká škola ekonomická v Praze/Fakulta mezinárodních vztahů"/>
    <n v="191885682"/>
    <s v="B"/>
    <s v="Společenská relevance"/>
    <s v="Král, Petr;Machková, Hana;Lhotáková, Markéta;Cook, Gina"/>
    <s v="International Marketing. Theory, Practices and New Trends"/>
    <x v="4"/>
    <n v="50200"/>
    <n v="50204"/>
    <x v="1"/>
    <x v="3"/>
    <n v="0"/>
    <n v="0"/>
    <n v="0"/>
    <n v="0"/>
    <n v="1"/>
    <n v="0"/>
  </r>
  <r>
    <s v="VŠ"/>
    <s v="Ministerstvo školství, mládeže a tělovýchovy"/>
    <n v="61384399"/>
    <x v="154"/>
    <s v="Vysoká škola ekonomická v Praze/Fakulta mezinárodních vztahů"/>
    <n v="191885702"/>
    <s v="J"/>
    <s v="Společenská relevance"/>
    <s v="Augustín, Ľubomír"/>
    <s v="Oddlužení neboli osobní bankrot"/>
    <x v="4"/>
    <n v="50500"/>
    <n v="50501"/>
    <x v="1"/>
    <x v="3"/>
    <n v="0"/>
    <n v="0"/>
    <n v="0"/>
    <n v="0"/>
    <n v="1"/>
    <n v="0"/>
  </r>
  <r>
    <s v="VŠ"/>
    <s v="Ministerstvo školství, mládeže a tělovýchovy"/>
    <n v="61384399"/>
    <x v="154"/>
    <s v="Vysoká škola ekonomická v Praze/Fakulta mezinárodních vztahů"/>
    <n v="191885717"/>
    <s v="J"/>
    <s v="Společenská relevance"/>
    <s v="Jedlinský, Jakub;Buryan, Šimon"/>
    <s v="Role vzácnosti při určování cen ve virtuální ekonomice"/>
    <x v="4"/>
    <n v="50200"/>
    <n v="50204"/>
    <x v="1"/>
    <x v="2"/>
    <n v="0"/>
    <n v="0"/>
    <n v="0"/>
    <n v="1"/>
    <n v="0"/>
    <n v="0"/>
  </r>
  <r>
    <s v="VŠ"/>
    <s v="Ministerstvo školství, mládeže a tělovýchovy"/>
    <n v="61384399"/>
    <x v="154"/>
    <s v="Vysoká škola ekonomická v Praze/Fakulta mezinárodních vztahů"/>
    <n v="191885729"/>
    <s v="B"/>
    <s v="Společenská relevance"/>
    <s v="Eichler, Jan;Tichý, L.;Burešová, Jana;Stejskalová, Kristýna;Najmanová, Karolína;Hlavsová, Aneta;Dubský, Zbyněk;Kočí, Kateřina;Sankot, Ondřej;Galčenko, Andrej"/>
    <s v="Evropská bezpečnost 25 let po skončení studené války"/>
    <x v="4"/>
    <n v="50600"/>
    <n v="50601"/>
    <x v="1"/>
    <x v="3"/>
    <n v="0"/>
    <n v="0"/>
    <n v="0"/>
    <n v="0"/>
    <n v="1"/>
    <n v="0"/>
  </r>
  <r>
    <s v="VŠ"/>
    <s v="Ministerstvo školství, mládeže a tělovýchovy"/>
    <n v="61384399"/>
    <x v="154"/>
    <s v="Vysoká škola ekonomická v Praze/Fakulta financí a účetnictví"/>
    <n v="191885790"/>
    <s v="J"/>
    <s v="Společenská relevance"/>
    <s v="Vejmělek, Jan"/>
    <s v="Some stylised facts about the exchange rate behaviour of Central European currencies"/>
    <x v="4"/>
    <n v="50600"/>
    <n v="50602"/>
    <x v="1"/>
    <x v="2"/>
    <n v="0"/>
    <n v="0"/>
    <n v="0"/>
    <n v="1"/>
    <n v="0"/>
    <n v="0"/>
  </r>
  <r>
    <s v="VŠ"/>
    <s v="Ministerstvo školství, mládeže a tělovýchovy"/>
    <n v="61384399"/>
    <x v="154"/>
    <s v="Vysoká škola ekonomická v Praze/Fakulta financí a účetnictví"/>
    <n v="191885818"/>
    <s v="J"/>
    <s v="Společenská relevance"/>
    <s v="Hrdý, Milan"/>
    <s v="Nové poznatky z oblasti oceňování finančních institucí"/>
    <x v="4"/>
    <n v="50600"/>
    <n v="50602"/>
    <x v="1"/>
    <x v="2"/>
    <n v="0"/>
    <n v="0"/>
    <n v="0"/>
    <n v="1"/>
    <n v="0"/>
    <n v="0"/>
  </r>
  <r>
    <s v="VŠ"/>
    <s v="Ministerstvo školství, mládeže a tělovýchovy"/>
    <n v="61384399"/>
    <x v="154"/>
    <s v="Vysoká škola ekonomická v Praze/Fakulta financí a účetnictví"/>
    <n v="191885878"/>
    <s v="J"/>
    <s v="Společenská relevance"/>
    <s v="Dvořák, Martin"/>
    <s v="Míra implementace akruálního principu v účetnictví veřejného sektoru států EU"/>
    <x v="4"/>
    <n v="50600"/>
    <n v="50602"/>
    <x v="1"/>
    <x v="3"/>
    <n v="0"/>
    <n v="0"/>
    <n v="0"/>
    <n v="0"/>
    <n v="1"/>
    <n v="0"/>
  </r>
  <r>
    <s v="VŠ"/>
    <s v="Ministerstvo školství, mládeže a tělovýchovy"/>
    <n v="61384399"/>
    <x v="154"/>
    <s v="Vysoká škola ekonomická v Praze/Fakulta financí a účetnictví"/>
    <n v="191885886"/>
    <s v="J"/>
    <s v="Společenská relevance"/>
    <s v="Knorová, Kateřina"/>
    <s v="Do Czech Companies Disclose Revenue in Accordance with IFRS Requirements?"/>
    <x v="4"/>
    <n v="50600"/>
    <n v="50602"/>
    <x v="1"/>
    <x v="3"/>
    <n v="0"/>
    <n v="0"/>
    <n v="0"/>
    <n v="0"/>
    <n v="1"/>
    <n v="0"/>
  </r>
  <r>
    <s v="VŠ"/>
    <s v="Ministerstvo školství, mládeže a tělovýchovy"/>
    <n v="61384399"/>
    <x v="154"/>
    <s v="Vysoká škola ekonomická v Praze/Fakulta financí a účetnictví"/>
    <n v="191885930"/>
    <s v="J"/>
    <s v="Společenská relevance"/>
    <s v="Svoboda, Michal"/>
    <s v="Modernisation of Public Sector Financial Reporting Systems in Europe - Challenges and Milestones"/>
    <x v="4"/>
    <n v="50600"/>
    <n v="50602"/>
    <x v="1"/>
    <x v="3"/>
    <n v="0"/>
    <n v="0"/>
    <n v="0"/>
    <n v="0"/>
    <n v="1"/>
    <n v="0"/>
  </r>
  <r>
    <s v="VŠ"/>
    <s v="Ministerstvo školství, mládeže a tělovýchovy"/>
    <n v="61384399"/>
    <x v="154"/>
    <s v="Vysoká škola ekonomická v Praze/Fakulta podnikohospodářská"/>
    <n v="191902291"/>
    <s v="N"/>
    <s v="Společenská relevance"/>
    <s v="Špaček, Miroslav;Srpová, Jitka;Riedlbauch, Václav;Patočka, Jiří;Jiřinová, Kateřina;Hájek, Jiří;Veber, J.;Scholleová, H."/>
    <s v="Metodika hodnocení inovací pomocí indexu SAII"/>
    <x v="4"/>
    <n v="50200"/>
    <n v="50204"/>
    <x v="1"/>
    <x v="2"/>
    <n v="0"/>
    <n v="0"/>
    <n v="0"/>
    <n v="1"/>
    <n v="0"/>
    <n v="0"/>
  </r>
  <r>
    <s v="VŠ"/>
    <s v="Ministerstvo školství, mládeže a tělovýchovy"/>
    <n v="61384399"/>
    <x v="154"/>
    <s v="Vysoká škola ekonomická v Praze/Fakulta podnikohospodářská"/>
    <n v="191902300"/>
    <s v="N"/>
    <s v="Společenská relevance"/>
    <s v="Potluka, Oto;Špaček, Martin"/>
    <s v="Metodika pro aplikaci kontrafaktuálních dopadových evaluací Operačního programu Životní prostředí 2014-2020"/>
    <x v="4"/>
    <n v="50200"/>
    <n v="50204"/>
    <x v="1"/>
    <x v="1"/>
    <n v="0"/>
    <n v="0"/>
    <n v="1"/>
    <n v="0"/>
    <n v="0"/>
    <n v="0"/>
  </r>
  <r>
    <s v="VŠ"/>
    <s v="Ministerstvo školství, mládeže a tělovýchovy"/>
    <n v="61384399"/>
    <x v="154"/>
    <s v="Vysoká škola ekonomická v Praze/Fakulta podnikohospodářská"/>
    <n v="191902303"/>
    <s v="C"/>
    <s v="Společenská relevance"/>
    <s v="Potluka, O.;Brůha, Jan"/>
    <s v="Impact evaluation of air quality: A step towards impact evaluations on health and quality of life"/>
    <x v="4"/>
    <n v="50200"/>
    <n v="50204"/>
    <x v="1"/>
    <x v="0"/>
    <n v="0"/>
    <n v="1"/>
    <n v="0"/>
    <n v="0"/>
    <n v="0"/>
    <n v="0"/>
  </r>
  <r>
    <s v="VŠ"/>
    <s v="Ministerstvo školství, mládeže a tělovýchovy"/>
    <n v="61384399"/>
    <x v="154"/>
    <s v="Vysoká škola ekonomická v Praze/Fakulta financí a účetnictví"/>
    <n v="191885880"/>
    <s v="J"/>
    <s v="Společenská relevance"/>
    <s v="Berková, Kateřina;Krejčová, Kristýna"/>
    <s v="Effect of Teachers' Abilities on Students' Motivation with Varying Levels of Intellectual Abilities in the Economics"/>
    <x v="4"/>
    <n v="50300"/>
    <n v="50301"/>
    <x v="1"/>
    <x v="4"/>
    <n v="0"/>
    <n v="0"/>
    <n v="0"/>
    <n v="0"/>
    <n v="0"/>
    <n v="0"/>
  </r>
  <r>
    <s v="VŠ"/>
    <s v="Ministerstvo školství, mládeže a tělovýchovy"/>
    <n v="61384399"/>
    <x v="154"/>
    <s v="Vysoká škola ekonomická v Praze/Fakulta národohospodářská"/>
    <n v="191884796"/>
    <s v="J"/>
    <s v="Společenská relevance"/>
    <s v="Jakubec, Ivan"/>
    <s v="Die ersten Jahre der tschechoslowakisch-(west)deutschen Gesellschaft Peute Reederei GmbH Hamburg (1978-1980)"/>
    <x v="2"/>
    <n v="60100"/>
    <n v="60101"/>
    <x v="1"/>
    <x v="2"/>
    <n v="0"/>
    <n v="0"/>
    <n v="0"/>
    <n v="1"/>
    <n v="0"/>
    <n v="0"/>
  </r>
  <r>
    <s v="VŠ"/>
    <s v="Ministerstvo školství, mládeže a tělovýchovy"/>
    <n v="61384399"/>
    <x v="154"/>
    <s v="Vysoká škola ekonomická v Praze/Fakulta národohospodářská"/>
    <n v="191884833"/>
    <s v="J"/>
    <s v="Společenská relevance"/>
    <s v="Nikodym, Lukáš;Nikodym, Tomáš;Brhelová, Jana"/>
    <s v="J. G. Hülsmann a alternativní přístup k řecké dluhové krizi"/>
    <x v="2"/>
    <n v="60100"/>
    <n v="60101"/>
    <x v="1"/>
    <x v="2"/>
    <n v="0"/>
    <n v="0"/>
    <n v="0"/>
    <n v="1"/>
    <n v="0"/>
    <n v="0"/>
  </r>
  <r>
    <s v="VŠ"/>
    <s v="Ministerstvo školství, mládeže a tělovýchovy"/>
    <n v="61384399"/>
    <x v="154"/>
    <s v="Vysoká škola ekonomická v Praze/Fakulta národohospodářská"/>
    <n v="191884846"/>
    <s v="B"/>
    <s v="Společenská relevance"/>
    <s v="Skřivan, Aleš"/>
    <s v="From the Heart of Europe to the Middle Kingdom. Three Historical Eras in the &quot;Chinese Trade&quot; of Czech and Czechoslovak Companies"/>
    <x v="2"/>
    <n v="60100"/>
    <n v="60101"/>
    <x v="1"/>
    <x v="1"/>
    <n v="0"/>
    <n v="0"/>
    <n v="1"/>
    <n v="0"/>
    <n v="0"/>
    <n v="0"/>
  </r>
  <r>
    <s v="VŠ"/>
    <s v="Ministerstvo školství, mládeže a tělovýchovy"/>
    <n v="61384399"/>
    <x v="154"/>
    <s v="Vysoká škola ekonomická v Praze/Fakulta národohospodářská"/>
    <n v="191884851"/>
    <s v="B"/>
    <s v="Společenská relevance"/>
    <s v="Tajovský, Ladislav;Brhelová, Jana;Nikodym, Lukáš;Nikodym, Tomáš;Pušová, Tereza;Slabý, Petr"/>
    <s v="Hospodářský a politický vývoj USA a jeho vliv na vývoj světové ekonomiky"/>
    <x v="2"/>
    <n v="60100"/>
    <n v="60101"/>
    <x v="1"/>
    <x v="3"/>
    <n v="0"/>
    <n v="0"/>
    <n v="0"/>
    <n v="0"/>
    <n v="1"/>
    <n v="0"/>
  </r>
  <r>
    <s v="VŠ"/>
    <s v="Ministerstvo školství, mládeže a tělovýchovy"/>
    <n v="4274644"/>
    <x v="155"/>
    <s v="Vysoká škola finanční a správní, a.s."/>
    <n v="191962277"/>
    <s v="B"/>
    <s v="Společenská relevance"/>
    <s v="Mihola, Jiří;Wawrosz, Petr;Kotěšovcová, Jana"/>
    <s v="Analýza vlivu intenzivních faktorů vývoje ekonomiky"/>
    <x v="4"/>
    <s v="5.2 Economics and Business"/>
    <s v="-"/>
    <x v="0"/>
    <x v="2"/>
    <n v="0"/>
    <n v="0"/>
    <n v="0"/>
    <n v="1"/>
    <n v="0"/>
    <n v="0"/>
  </r>
  <r>
    <s v="VŠ"/>
    <s v="Ministerstvo školství, mládeže a tělovýchovy"/>
    <n v="4274644"/>
    <x v="155"/>
    <s v="Vysoká škola finanční a správní, a.s."/>
    <n v="191962234"/>
    <s v="B"/>
    <s v="Společenská relevance"/>
    <s v="Valenčík, Radim;Blahout, Michal;Červenka, Jan;Mertl, Jan;Wawrosz, Petr;Mihola, Jiří;Zich, František;Kosička, Tomáš"/>
    <s v="Ekonomický základ odvětví produktivních služeb a zahájení komplexních reforem"/>
    <x v="4"/>
    <s v="5.2 Economics and Business"/>
    <s v="-"/>
    <x v="0"/>
    <x v="3"/>
    <n v="0"/>
    <n v="0"/>
    <n v="0"/>
    <n v="0"/>
    <n v="1"/>
    <n v="0"/>
  </r>
  <r>
    <s v="VŠ"/>
    <s v="Ministerstvo školství, mládeže a tělovýchovy"/>
    <n v="4274644"/>
    <x v="155"/>
    <s v="Vysoká škola finanční a správní, a.s."/>
    <n v="191962248"/>
    <s v="J"/>
    <s v="Společenská relevance"/>
    <s v="Říhová, Lenka"/>
    <s v="Návratnost výběru daní z příjmů osob samostatně výdělečně činných z pohledu státu"/>
    <x v="4"/>
    <s v="5.2 Economics and Business"/>
    <s v="-"/>
    <x v="0"/>
    <x v="3"/>
    <n v="0"/>
    <n v="0"/>
    <n v="0"/>
    <n v="0"/>
    <n v="1"/>
    <n v="0"/>
  </r>
  <r>
    <s v="VŠ"/>
    <s v="Ministerstvo školství, mládeže a tělovýchovy"/>
    <n v="4274644"/>
    <x v="155"/>
    <s v="Vysoká škola finanční a správní, a.s."/>
    <n v="191962286"/>
    <s v="C"/>
    <s v="Společenská relevance"/>
    <s v="Zich, František"/>
    <s v="Creating a Cross-Border Community as Part of the European Integration Process"/>
    <x v="4"/>
    <s v="5.4 Sociology"/>
    <s v="-"/>
    <x v="0"/>
    <x v="2"/>
    <n v="0"/>
    <n v="0"/>
    <n v="0"/>
    <n v="1"/>
    <n v="0"/>
    <n v="0"/>
  </r>
  <r>
    <s v="VŠ"/>
    <s v="Ministerstvo školství, mládeže a tělovýchovy"/>
    <n v="4274644"/>
    <x v="155"/>
    <s v="Vysoká škola finanční a správní, a.s."/>
    <n v="191962274"/>
    <s v="B"/>
    <s v="Společenská relevance"/>
    <s v="Porada, Viktor;Bruna, Eduard;Holcr, Květoň;Rak, Roman"/>
    <s v="Bezpečnostní vědy. Potřeba a transfer vědeckých poznatků"/>
    <x v="4"/>
    <s v="5.5 Law"/>
    <s v="-"/>
    <x v="0"/>
    <x v="2"/>
    <n v="0"/>
    <n v="0"/>
    <n v="0"/>
    <n v="1"/>
    <n v="0"/>
    <n v="0"/>
  </r>
  <r>
    <s v="VŠ"/>
    <s v="Ministerstvo školství, mládeže a tělovýchovy"/>
    <n v="4274644"/>
    <x v="155"/>
    <s v="Vysoká škola finanční a správní, a.s."/>
    <n v="191962285"/>
    <s v="C"/>
    <s v="Společenská relevance"/>
    <s v="Bruna, Eduard"/>
    <s v="Trestní řád: § 302 až § 471"/>
    <x v="4"/>
    <s v="5.5 Law"/>
    <s v="-"/>
    <x v="0"/>
    <x v="3"/>
    <n v="0"/>
    <n v="0"/>
    <n v="0"/>
    <n v="0"/>
    <n v="1"/>
    <n v="0"/>
  </r>
  <r>
    <s v="VŠ"/>
    <s v="Ministerstvo školství, mládeže a tělovýchovy"/>
    <n v="4274644"/>
    <x v="155"/>
    <s v="Vysoká škola finanční a správní, a.s."/>
    <n v="191962305"/>
    <s v="J"/>
    <s v="Společenská relevance"/>
    <s v="Vostatek, Jaroslav"/>
    <s v="Czech Pension Reforms and Their Background"/>
    <x v="4"/>
    <s v="5.6 Political science"/>
    <s v="Public administration"/>
    <x v="0"/>
    <x v="2"/>
    <n v="0"/>
    <n v="0"/>
    <n v="0"/>
    <n v="1"/>
    <n v="0"/>
    <n v="0"/>
  </r>
  <r>
    <s v="VŠ"/>
    <s v="Ministerstvo školství, mládeže a tělovýchovy"/>
    <n v="60461373"/>
    <x v="156"/>
    <s v="Vysoká škola chemicko-technologická v Praze/Fakulta chemicko-inženýrská"/>
    <n v="191863949"/>
    <s v="G"/>
    <s v="Přínos k poznání"/>
    <s v="Slouka, Zdeněk;Přibyl, Michal"/>
    <s v="Mikrofluidní čip s oddělenými elektrodovými prostory pro adresování a spojování kapek"/>
    <x v="1"/>
    <s v="1.3 Physical sciences"/>
    <s v="Fluids and plasma physics (including surface physics)"/>
    <x v="0"/>
    <x v="3"/>
    <n v="0"/>
    <n v="0"/>
    <n v="0"/>
    <n v="0"/>
    <n v="1"/>
    <n v="0"/>
  </r>
  <r>
    <s v="VŠ"/>
    <s v="Ministerstvo školství, mládeže a tělovýchovy"/>
    <n v="60461373"/>
    <x v="156"/>
    <s v="Vysoká škola chemicko-technologická v Praze/Fakulta chemické technologie"/>
    <n v="191864213"/>
    <s v="C"/>
    <s v="Přínos k poznání"/>
    <s v="Kundrát, Ondřej;Lhoták, Pavel"/>
    <s v="Meta Substitution of Calixarenes"/>
    <x v="1"/>
    <s v="1.4 Chemical sciences"/>
    <s v="Organic chemistry"/>
    <x v="0"/>
    <x v="0"/>
    <n v="0"/>
    <n v="1"/>
    <n v="0"/>
    <n v="0"/>
    <n v="0"/>
    <n v="0"/>
  </r>
  <r>
    <s v="VŠ"/>
    <s v="Ministerstvo školství, mládeže a tělovýchovy"/>
    <n v="60461373"/>
    <x v="156"/>
    <s v="Vysoká škola chemicko-technologická v Praze/Fakulta chemicko-inženýrská"/>
    <n v="191989268"/>
    <s v="C"/>
    <s v="Společenská relevance"/>
    <s v="Vopička, Ondřej;Pilnáček, Kryštof;Klepić, Martina;Lanč, Marek;Petrusová, Zuzana;Izák, Pavel;Friess, Karel"/>
    <s v="Analysis of Gas and Vapor Sorption in Polymer Membranes of Interest for Gas Separation (Including Ionic Liquids)"/>
    <x v="1"/>
    <s v="1.4 Chemical sciences"/>
    <s v="Polymer science"/>
    <x v="0"/>
    <x v="0"/>
    <n v="0"/>
    <n v="1"/>
    <n v="0"/>
    <n v="0"/>
    <n v="0"/>
    <n v="0"/>
  </r>
  <r>
    <s v="VŠ"/>
    <s v="Ministerstvo školství, mládeže a tělovýchovy"/>
    <n v="60461373"/>
    <x v="156"/>
    <s v="Vysoká škola chemicko-technologická v Praze/Fakulta chemicko-inženýrská"/>
    <n v="192010587"/>
    <s v="F"/>
    <s v="Společenská relevance"/>
    <s v="Buráń, Zdeněk;Kratochvíla, Jiří;Hoza, Adam;Jelínek, Jaromír;Malíček, Martin;Kosek, Juraj;Merna, Jan"/>
    <s v="Kopolymer na bázi propylenu s vysokou tekutostí taveniny a se zvýšenou transparencí"/>
    <x v="1"/>
    <s v="1.4 Chemical sciences"/>
    <s v="Polymer science"/>
    <x v="0"/>
    <x v="1"/>
    <n v="0"/>
    <n v="0"/>
    <n v="1"/>
    <n v="0"/>
    <n v="0"/>
    <n v="0"/>
  </r>
  <r>
    <s v="VŠ"/>
    <s v="Ministerstvo školství, mládeže a tělovýchovy"/>
    <n v="60461373"/>
    <x v="156"/>
    <s v="Vysoká škola chemicko-technologická v Praze/Fakulta potravinářské a biochemické technologie"/>
    <n v="191988862"/>
    <s v="P"/>
    <s v="Společenská relevance"/>
    <s v="Jurášek, Michal;Lapčík, Oldřich;Drašar, Pavel;Göselová, Sandra"/>
    <s v="Biotinylované deriváty testosteronu, boldenonu, trenbolonu a methandrolonu v pozicích a C-3 a O-17? pro imunoanalytické soupravy"/>
    <x v="1"/>
    <s v="1.4 Chemical sciences"/>
    <s v="Organic chemistry"/>
    <x v="0"/>
    <x v="1"/>
    <n v="0"/>
    <n v="0"/>
    <n v="1"/>
    <n v="0"/>
    <n v="0"/>
    <n v="0"/>
  </r>
  <r>
    <s v="VŠ"/>
    <s v="Ministerstvo školství, mládeže a tělovýchovy"/>
    <n v="60461373"/>
    <x v="156"/>
    <s v="Vysoká škola chemicko-technologická v Praze/Fakulta potravinářské a biochemické technologie"/>
    <n v="191989022"/>
    <s v="P"/>
    <s v="Společenská relevance"/>
    <s v="Kuchař, Martin;Šuláková, Anna;Fojtíková, Lucie;Lapčík, Oldřich;Holubová, Barbora"/>
    <s v="Derivát syntetického kanabinoidu, způsob jeho přípravy a použití"/>
    <x v="1"/>
    <s v="1.4 Chemical sciences"/>
    <s v="Organic chemistry"/>
    <x v="0"/>
    <x v="1"/>
    <n v="0"/>
    <n v="0"/>
    <n v="1"/>
    <n v="0"/>
    <n v="0"/>
    <n v="0"/>
  </r>
  <r>
    <s v="VŠ"/>
    <s v="Ministerstvo školství, mládeže a tělovýchovy"/>
    <n v="60461373"/>
    <x v="156"/>
    <s v="Vysoká škola chemicko-technologická v Praze/Fakulta technologie ochrany prostředí"/>
    <n v="191988755"/>
    <s v="J"/>
    <s v="Společenská relevance"/>
    <s v="Pitschmann, Vladimír;Matějovský, Lukáš;Dymák, Michal;Dropa, Tomáš;Urban, Martin;Vošáhlíková, Iva"/>
    <s v="Cholinesterase Inhibitor biosensors"/>
    <x v="1"/>
    <s v="1.4 Chemical sciences"/>
    <s v="Analytical chemistry"/>
    <x v="0"/>
    <x v="2"/>
    <n v="0"/>
    <n v="0"/>
    <n v="0"/>
    <n v="1"/>
    <n v="0"/>
    <n v="0"/>
  </r>
  <r>
    <s v="VŠ"/>
    <s v="Ministerstvo školství, mládeže a tělovýchovy"/>
    <n v="60461373"/>
    <x v="156"/>
    <s v="Vysoká škola chemicko-technologická v Praze/Fakulta chemické technologie"/>
    <n v="191988463"/>
    <s v="C"/>
    <s v="Společenská relevance"/>
    <s v="Bouzek, Karel;Paidar, Martin;Stehlík, Karin"/>
    <s v="Hydrogen Technologies in Czech Republic"/>
    <x v="1"/>
    <s v="1.4 Chemical sciences"/>
    <s v="Electrochemistry (dry cells, batteries, fuel cells, corrosion metals, electrolysis)"/>
    <x v="0"/>
    <x v="3"/>
    <n v="0"/>
    <n v="0"/>
    <n v="0"/>
    <n v="0"/>
    <n v="1"/>
    <n v="0"/>
  </r>
  <r>
    <s v="VŠ"/>
    <s v="Ministerstvo školství, mládeže a tělovýchovy"/>
    <n v="60461373"/>
    <x v="156"/>
    <s v="Vysoká škola chemicko-technologická v Praze/Fakulta technologie ochrany prostředí"/>
    <n v="191862321"/>
    <s v="J"/>
    <s v="Přínos k poznání"/>
    <s v="Bartáček, Jan;Vergeldt, Frank J.;Máca, Josef;Gerkema, Edo;Van As, Henk;Lens, Piet N.L."/>
    <s v="Iron, Cobalt, and Gadolinium Transport in Methanogenic Granules Measured by 3D Magnetic Resonance Imaging"/>
    <x v="1"/>
    <s v="1.5 Earth and related environmental sciences"/>
    <s v="Environmental sciences (social aspects to be 5.7)"/>
    <x v="0"/>
    <x v="0"/>
    <n v="0"/>
    <n v="1"/>
    <n v="0"/>
    <n v="0"/>
    <n v="0"/>
    <n v="0"/>
  </r>
  <r>
    <s v="VŠ"/>
    <s v="Ministerstvo školství, mládeže a tělovýchovy"/>
    <n v="60461373"/>
    <x v="156"/>
    <s v="Vysoká škola chemicko-technologická v Praze/Fakulta technologie ochrany prostředí"/>
    <n v="191988738"/>
    <s v="F"/>
    <s v="Společenská relevance"/>
    <s v="Kroužek, Jiří;Durďák, Václav;Hendrych, Jiří;Špaček, Pavel"/>
    <s v="Zařízení pro aplikaci mikrovlnného ohřevu při in-situ sanacích ekologických zátěží"/>
    <x v="1"/>
    <s v="1.5 Earth and related environmental sciences"/>
    <s v="Environmental sciences (social aspects to be 5.7)"/>
    <x v="0"/>
    <x v="1"/>
    <n v="0"/>
    <n v="0"/>
    <n v="1"/>
    <n v="0"/>
    <n v="0"/>
    <n v="0"/>
  </r>
  <r>
    <s v="VŠ"/>
    <s v="Ministerstvo školství, mládeže a tělovýchovy"/>
    <n v="60461373"/>
    <x v="156"/>
    <s v="Vysoká škola chemicko-technologická v Praze/Fakulta technologie ochrany prostředí"/>
    <n v="192010546"/>
    <s v="F"/>
    <s v="Společenská relevance"/>
    <s v="Hendrych, Jiří;Honzajková, Zuzana;Špaček, Pavel;Kroužek, Jiří"/>
    <s v="Zařízení pro zpracování čistírenských kalů a vedlejších produktů vhodných pro rekultivaci území a další účely při zušlechťování půdy"/>
    <x v="1"/>
    <s v="1.5 Earth and related environmental sciences"/>
    <s v="Environmental sciences (social aspects to be 5.7)"/>
    <x v="0"/>
    <x v="1"/>
    <n v="0"/>
    <n v="0"/>
    <n v="1"/>
    <n v="0"/>
    <n v="0"/>
    <n v="0"/>
  </r>
  <r>
    <s v="VŠ"/>
    <s v="Ministerstvo školství, mládeže a tělovýchovy"/>
    <n v="60461373"/>
    <x v="156"/>
    <s v="Vysoká škola chemicko-technologická v Praze/Fakulta chemické technologie"/>
    <n v="192035722"/>
    <s v="N"/>
    <s v="Společenská relevance"/>
    <s v="Novák, Michal;Kotlík, Petr;Ekrt, Boris;Sklenář, Jan"/>
    <s v="Neutralizace korozních produktů a stabilizace pyritických paleontologických a mineralogických nálezů pomocí uhličitanu amonného"/>
    <x v="1"/>
    <s v="1.5 Earth and related environmental sciences"/>
    <s v="Mineralogy"/>
    <x v="0"/>
    <x v="2"/>
    <n v="0"/>
    <n v="0"/>
    <n v="0"/>
    <n v="1"/>
    <n v="0"/>
    <n v="0"/>
  </r>
  <r>
    <s v="VŠ"/>
    <s v="Ministerstvo školství, mládeže a tělovýchovy"/>
    <n v="60461373"/>
    <x v="156"/>
    <s v="Vysoká škola chemicko-technologická v Praze/Fakulta chemické technologie"/>
    <n v="191864224"/>
    <s v="C"/>
    <s v="Přínos k poznání"/>
    <s v="Doušová, Barbora;Lhotka, Miloslav;Duchková, Eliška;Machovič, Vladimír;Buzek, František;Čejková, Bohumila"/>
    <s v="Effect of organic matter and colloid partricle size on arsenic and antimony stability in soils"/>
    <x v="1"/>
    <s v="1.5 Earth and related environmental sciences"/>
    <s v="Environmental sciences (social aspects to be 5.7)"/>
    <x v="0"/>
    <x v="3"/>
    <n v="0"/>
    <n v="0"/>
    <n v="0"/>
    <n v="0"/>
    <n v="1"/>
    <n v="0"/>
  </r>
  <r>
    <s v="VŠ"/>
    <s v="Ministerstvo školství, mládeže a tělovýchovy"/>
    <n v="60461373"/>
    <x v="156"/>
    <s v="Vysoká škola chemicko-technologická v Praze/Fakulta potravinářské a biochemické technologie"/>
    <n v="191989054"/>
    <s v="V"/>
    <s v="Společenská relevance"/>
    <s v="Hajšlová, Jana;Hůrková, Kamila"/>
    <s v="Získání analytických laboratorních hodnot hlohu peřenoklaného (Crataegus pinnatifida)"/>
    <x v="1"/>
    <s v="1.6 Biological sciences"/>
    <s v="Plant sciences, botany"/>
    <x v="0"/>
    <x v="1"/>
    <n v="0"/>
    <n v="0"/>
    <n v="1"/>
    <n v="0"/>
    <n v="0"/>
    <n v="0"/>
  </r>
  <r>
    <s v="VŠ"/>
    <s v="Ministerstvo školství, mládeže a tělovýchovy"/>
    <n v="60461373"/>
    <x v="156"/>
    <s v="Vysoká škola chemicko-technologická v Praze/Fakulta potravinářské a biochemické technologie"/>
    <n v="192010582"/>
    <s v="P"/>
    <s v="Společenská relevance"/>
    <s v="Mrnka, Libor;Schmidt, C.S.;Frantík, T.;Vosádka, M.;Kaštánek, Petr;Kronusová, Olga;Lovecká, Petra;Demnerová, Kateřina"/>
    <s v="Směs endofytních hub pro zvýšení produkce biomasy, způsoby její přípravy a její použití"/>
    <x v="1"/>
    <s v="1.6 Biological sciences"/>
    <s v="Plant sciences, botany"/>
    <x v="0"/>
    <x v="2"/>
    <n v="0"/>
    <n v="0"/>
    <n v="0"/>
    <n v="1"/>
    <n v="0"/>
    <n v="0"/>
  </r>
  <r>
    <s v="VŠ"/>
    <s v="Ministerstvo školství, mládeže a tělovýchovy"/>
    <n v="60461373"/>
    <x v="156"/>
    <s v="Vysoká škola chemicko-technologická v Praze/Fakulta technologie ochrany prostředí"/>
    <n v="191988706"/>
    <s v="V"/>
    <s v="Společenská relevance"/>
    <s v="Říhová Ambrožová, Jana"/>
    <s v="Hydrobiologický monitoring povrchových zdrojů pro ÚV Strašice : Závěrečná zpráva (březen až červenec 2017)"/>
    <x v="1"/>
    <s v="1.6 Biological sciences"/>
    <s v="Other biological topics"/>
    <x v="0"/>
    <x v="2"/>
    <n v="0"/>
    <n v="0"/>
    <n v="0"/>
    <n v="1"/>
    <n v="0"/>
    <n v="0"/>
  </r>
  <r>
    <s v="VŠ"/>
    <s v="Ministerstvo školství, mládeže a tělovýchovy"/>
    <n v="60461373"/>
    <x v="156"/>
    <s v="Vysoká škola chemicko-technologická v Praze/Fakulta potravinářské a biochemické technologie"/>
    <n v="191989012"/>
    <s v="V"/>
    <s v="Společenská relevance"/>
    <s v="Hrubá, Magdaléna;Pivoňka, Jan;Rajchl, Aleš"/>
    <s v="Závěrečná zpráva testování kvality výrobků stejných obchodních značek prodávaných v ČR a okolních státech EU"/>
    <x v="1"/>
    <s v="1.7 Other natural sciences"/>
    <s v="-"/>
    <x v="0"/>
    <x v="1"/>
    <n v="0"/>
    <n v="0"/>
    <n v="1"/>
    <n v="0"/>
    <n v="0"/>
    <n v="0"/>
  </r>
  <r>
    <s v="VŠ"/>
    <s v="Ministerstvo školství, mládeže a tělovýchovy"/>
    <n v="60461373"/>
    <x v="156"/>
    <s v="Vysoká škola chemicko-technologická v Praze/Fakulta potravinářské a biochemické technologie"/>
    <n v="191989033"/>
    <s v="M"/>
    <s v="Společenská relevance"/>
    <s v="Hajšlová, Jana;Tomaniová, Monika;Pulkrabová, Jana"/>
    <s v="8th International Symposium on RECENT ADVANCES IN FOOD ANALYSIS (RAFA 2018)"/>
    <x v="1"/>
    <s v="1.7 Other natural sciences"/>
    <s v="-"/>
    <x v="0"/>
    <x v="1"/>
    <n v="0"/>
    <n v="0"/>
    <n v="1"/>
    <n v="0"/>
    <n v="0"/>
    <n v="0"/>
  </r>
  <r>
    <s v="VŠ"/>
    <s v="Ministerstvo školství, mládeže a tělovýchovy"/>
    <n v="60461373"/>
    <x v="156"/>
    <s v="Vysoká škola chemicko-technologická v Praze/Fakulta chemické technologie"/>
    <n v="192003464"/>
    <s v="C"/>
    <s v="Společenská relevance"/>
    <s v="Leitner, Jindřich;Sedmidubský, David"/>
    <s v="Thermodynamic equilibria in systems with nanoparticles"/>
    <x v="3"/>
    <s v="2.10 Nano-technology"/>
    <s v="Nano-materials (production and properties)"/>
    <x v="0"/>
    <x v="0"/>
    <n v="0"/>
    <n v="1"/>
    <n v="0"/>
    <n v="0"/>
    <n v="0"/>
    <n v="0"/>
  </r>
  <r>
    <s v="VŠ"/>
    <s v="Ministerstvo školství, mládeže a tělovýchovy"/>
    <n v="60461373"/>
    <x v="156"/>
    <s v="Vysoká škola chemicko-technologická v Praze/Fakulta chemické technologie"/>
    <n v="192010505"/>
    <s v="P"/>
    <s v="Společenská relevance"/>
    <s v="Joska, Luděk;Fojt, Jaroslav;Fencl, Jaroslav"/>
    <s v="Kloubní implantát a způsob jeho výroby"/>
    <x v="3"/>
    <s v="2.10 Nano-technology"/>
    <s v="Nano-processes (applications on nano-scale); (biomaterials to be 2.9)"/>
    <x v="0"/>
    <x v="0"/>
    <n v="0"/>
    <n v="1"/>
    <n v="0"/>
    <n v="0"/>
    <n v="0"/>
    <n v="0"/>
  </r>
  <r>
    <s v="VŠ"/>
    <s v="Ministerstvo školství, mládeže a tělovýchovy"/>
    <n v="60461373"/>
    <x v="156"/>
    <s v="Vysoká škola chemicko-technologická v Praze/Fakulta potravinářské a biochemické technologie"/>
    <n v="191981659"/>
    <s v="F"/>
    <s v="Společenská relevance"/>
    <s v="Hrušková, Marie;Filip, Vladimír"/>
    <s v="Těstoviny se lněnou vlákninou"/>
    <x v="3"/>
    <s v="2.11 Other engineering and technologies"/>
    <s v="Food and beverages"/>
    <x v="0"/>
    <x v="1"/>
    <n v="0"/>
    <n v="0"/>
    <n v="1"/>
    <n v="0"/>
    <n v="0"/>
    <n v="0"/>
  </r>
  <r>
    <s v="VŠ"/>
    <s v="Ministerstvo školství, mládeže a tělovýchovy"/>
    <n v="60461373"/>
    <x v="156"/>
    <s v="Vysoká škola chemicko-technologická v Praze/Fakulta chemicko-inženýrská"/>
    <n v="191989183"/>
    <s v="B"/>
    <s v="Společenská relevance"/>
    <s v="Kadlec, Karel;Kmínek, Miloš;Kadlec, Pavel;Bartáček, Jan;Bartovský, Tomáš;Bubník, Zdeněk;Čurda, Ladislav;Dostálek, Pavel;Filip, Vladimír;Gillarová, Simona;Gregorová, Eva;Hinková, Andrea;Henke, Svatopluk;Hovorka, František;Hrnčiřík, Pavel;Kasa, Stanislav;Ko"/>
    <s v="Měření a řízení chemických, potravinářských a biotechnologických procesů"/>
    <x v="3"/>
    <s v="2.2 Electrical engineering, Electronic engineering, Information engineering"/>
    <s v="Automation and control systems"/>
    <x v="0"/>
    <x v="1"/>
    <n v="0"/>
    <n v="0"/>
    <n v="1"/>
    <n v="0"/>
    <n v="0"/>
    <n v="0"/>
  </r>
  <r>
    <s v="VŠ"/>
    <s v="Ministerstvo školství, mládeže a tělovýchovy"/>
    <n v="60461373"/>
    <x v="156"/>
    <s v="Vysoká škola chemicko-technologická v Praze/Fakulta chemické technologie"/>
    <n v="191988620"/>
    <s v="Z"/>
    <s v="Společenská relevance"/>
    <s v="Zámostný, Petr;Karaba, Adam"/>
    <s v="Implementace software PYROL pro rutinní hodnocení surovin, plánování výroby a optimalizaci provozu pyrolýzních pecí"/>
    <x v="3"/>
    <s v="2.4 Chemical engineering"/>
    <s v="Chemical engineering (plants, products)"/>
    <x v="0"/>
    <x v="0"/>
    <n v="0"/>
    <n v="1"/>
    <n v="0"/>
    <n v="0"/>
    <n v="0"/>
    <n v="0"/>
  </r>
  <r>
    <s v="VŠ"/>
    <s v="Ministerstvo školství, mládeže a tělovýchovy"/>
    <n v="60461373"/>
    <x v="156"/>
    <s v="Vysoká škola chemicko-technologická v Praze/Fakulta chemicko-inženýrská"/>
    <n v="191989318"/>
    <s v="Z"/>
    <s v="Společenská relevance"/>
    <s v="Moucha, Tomáš;Rejl, František;Linek, Václav;Opletal, Michal;Haidl, Jan;Valenz, Lukáš"/>
    <s v="Návrh provozního zařízení k záchytu dýmu z výroby expandovaného grafitu v provozu Graphite Týn"/>
    <x v="3"/>
    <s v="2.4 Chemical engineering"/>
    <s v="Chemical engineering (plants, products)"/>
    <x v="0"/>
    <x v="1"/>
    <n v="0"/>
    <n v="0"/>
    <n v="1"/>
    <n v="0"/>
    <n v="0"/>
    <n v="0"/>
  </r>
  <r>
    <s v="VŠ"/>
    <s v="Ministerstvo školství, mládeže a tělovýchovy"/>
    <n v="60461373"/>
    <x v="156"/>
    <s v="Vysoká škola chemicko-technologická v Praze/Fakulta technologie ochrany prostředí"/>
    <n v="191988821"/>
    <s v="J"/>
    <s v="Společenská relevance"/>
    <s v="Hussein, Tarig;Maxa, Daniel;Stukbauer, Martin;Pařízek, Adam;Karl, Jan"/>
    <s v="Prevence vzniku výbušných uhlovodíkových směsí pomocí inertizace"/>
    <x v="3"/>
    <s v="2.4 Chemical engineering"/>
    <s v="Chemical process engineering"/>
    <x v="0"/>
    <x v="1"/>
    <n v="0"/>
    <n v="0"/>
    <n v="1"/>
    <n v="0"/>
    <n v="0"/>
    <n v="0"/>
  </r>
  <r>
    <s v="VŠ"/>
    <s v="Ministerstvo školství, mládeže a tělovýchovy"/>
    <n v="60461373"/>
    <x v="156"/>
    <s v="Vysoká škola chemicko-technologická v Praze/Fakulta technologie ochrany prostředí"/>
    <n v="191902199"/>
    <s v="J"/>
    <s v="Přínos k poznání"/>
    <s v="Baraj, Erlisa;Ciahotný, Karel;Hlinčík, Tomáš;Šnajdrová, Veronika"/>
    <s v="Hydrogen production via water gas shift reaction on a nickel based catalyst"/>
    <x v="3"/>
    <s v="2.4 Chemical engineering"/>
    <s v="Chemical engineering (plants, products)"/>
    <x v="0"/>
    <x v="2"/>
    <n v="0"/>
    <n v="0"/>
    <n v="0"/>
    <n v="1"/>
    <n v="0"/>
    <n v="0"/>
  </r>
  <r>
    <s v="VŠ"/>
    <s v="Ministerstvo školství, mládeže a tělovýchovy"/>
    <n v="60461373"/>
    <x v="156"/>
    <s v="Vysoká škola chemicko-technologická v Praze/Fakulta chemické technologie"/>
    <n v="191864102"/>
    <s v="C"/>
    <s v="Přínos k poznání"/>
    <s v="Pabst, Willi;Gregorová, Eva;Uhlířová, Tereza"/>
    <s v="Processing, microstructure, properties, applications and curvature-based classification schemes of porous ceramics"/>
    <x v="3"/>
    <s v="2.5 Materials engineering"/>
    <s v="Ceramics"/>
    <x v="0"/>
    <x v="1"/>
    <n v="0"/>
    <n v="0"/>
    <n v="1"/>
    <n v="0"/>
    <n v="0"/>
    <n v="0"/>
  </r>
  <r>
    <s v="VŠ"/>
    <s v="Ministerstvo školství, mládeže a tělovýchovy"/>
    <n v="60461373"/>
    <x v="156"/>
    <s v="Vysoká škola chemicko-technologická v Praze/Fakulta chemické technologie"/>
    <n v="191864103"/>
    <s v="C"/>
    <s v="Přínos k poznání"/>
    <s v="Uhlířová, Tereza;Gregorová, Eva;Pabst, Willi"/>
    <s v="Direct foaming techniques for the preparation of cellular ceramics, their microstructural characterization and property-porosity relations - a review"/>
    <x v="3"/>
    <s v="2.5 Materials engineering"/>
    <s v="Ceramics"/>
    <x v="0"/>
    <x v="1"/>
    <n v="0"/>
    <n v="0"/>
    <n v="1"/>
    <n v="0"/>
    <n v="0"/>
    <n v="0"/>
  </r>
  <r>
    <s v="VŠ"/>
    <s v="Ministerstvo školství, mládeže a tělovýchovy"/>
    <n v="60461373"/>
    <x v="156"/>
    <s v="Vysoká škola chemicko-technologická v Praze/Fakulta chemické technologie"/>
    <n v="191988561"/>
    <s v="F"/>
    <s v="Společenská relevance"/>
    <s v="Němec, Lubomír;Hrbek, Lukáš;Jebavá, Marcela;Brada, Jiří"/>
    <s v="Tavicí prostor kontinuální sklářské tavicí pece"/>
    <x v="3"/>
    <s v="2.5 Materials engineering"/>
    <s v="Ceramics"/>
    <x v="0"/>
    <x v="1"/>
    <n v="0"/>
    <n v="0"/>
    <n v="1"/>
    <n v="0"/>
    <n v="0"/>
    <n v="0"/>
  </r>
  <r>
    <s v="VŠ"/>
    <s v="Ministerstvo školství, mládeže a tělovýchovy"/>
    <n v="60461373"/>
    <x v="156"/>
    <s v="Vysoká škola chemicko-technologická v Praze/Fakulta chemicko-inženýrská"/>
    <n v="192010590"/>
    <s v="Z"/>
    <s v="Společenská relevance"/>
    <s v="Kosek, Juraj;Mazúr, Petr;Křivčík, Jan;Černá, Zdeňka"/>
    <s v="Technologie lisování kompozitního granulátu"/>
    <x v="3"/>
    <s v="2.5 Materials engineering"/>
    <s v="Composites (including laminates, reinforced plastics, cermets, combined natural and synthetic fibre fabrics; filled composites)"/>
    <x v="0"/>
    <x v="2"/>
    <n v="0"/>
    <n v="0"/>
    <n v="0"/>
    <n v="1"/>
    <n v="0"/>
    <n v="0"/>
  </r>
  <r>
    <s v="VŠ"/>
    <s v="Ministerstvo školství, mládeže a tělovýchovy"/>
    <n v="60461373"/>
    <x v="156"/>
    <s v="Vysoká škola chemicko-technologická v Praze/Fakulta chemické technologie"/>
    <n v="191988507"/>
    <s v="P"/>
    <s v="Společenská relevance"/>
    <s v="Faltus, Miloš;Vu, Nguyen Hong"/>
    <s v="Způsob získávání rozpustných solí vzácných alkalických kovů Li, Rb a Cs ze silikátových minerálů"/>
    <x v="3"/>
    <s v="2.7 Environmental engineering"/>
    <s v="Mining and mineral processing"/>
    <x v="0"/>
    <x v="1"/>
    <n v="0"/>
    <n v="0"/>
    <n v="1"/>
    <n v="0"/>
    <n v="0"/>
    <n v="0"/>
  </r>
  <r>
    <s v="VŠ"/>
    <s v="Ministerstvo školství, mládeže a tělovýchovy"/>
    <n v="60461373"/>
    <x v="156"/>
    <s v="Vysoká škola chemicko-technologická v Praze/Fakulta technologie ochrany prostředí"/>
    <n v="192010543"/>
    <s v="F"/>
    <s v="Společenská relevance"/>
    <s v="Hejnic, Jakub;Bartáček, Jan;Škorvan, Ondřej;Polášková, Martina"/>
    <s v="Zařízení pro biologickou konverzi odpadního methanu na methanol"/>
    <x v="3"/>
    <s v="2.7 Environmental engineering"/>
    <s v="Energy and fuels"/>
    <x v="0"/>
    <x v="2"/>
    <n v="0"/>
    <n v="0"/>
    <n v="0"/>
    <n v="1"/>
    <n v="0"/>
    <n v="0"/>
  </r>
  <r>
    <s v="VŠ"/>
    <s v="Ministerstvo školství, mládeže a tělovýchovy"/>
    <n v="60461373"/>
    <x v="156"/>
    <s v="Vysoká škola chemicko-technologická v Praze/Fakulta technologie ochrany prostředí"/>
    <n v="191988717"/>
    <s v="V"/>
    <s v="Společenská relevance"/>
    <s v="Šimáček, Pavel;Kittel, Hugo;Pospíšil, Milan;Souček, Ivan"/>
    <s v="Studie porovnání surovinové a energetické bilance výroby hydrogenovaných rostlinných olejů (HVO) a metylesterů řepkového oleje (MEŘO)"/>
    <x v="3"/>
    <s v="2.7 Environmental engineering"/>
    <s v="Energy and fuels"/>
    <x v="0"/>
    <x v="3"/>
    <n v="0"/>
    <n v="0"/>
    <n v="0"/>
    <n v="0"/>
    <n v="1"/>
    <n v="0"/>
  </r>
  <r>
    <s v="VŠ"/>
    <s v="Ministerstvo školství, mládeže a tělovýchovy"/>
    <n v="60461373"/>
    <x v="156"/>
    <s v="Vysoká škola chemicko-technologická v Praze/Fakulta technologie ochrany prostředí"/>
    <n v="191988834"/>
    <s v="M"/>
    <s v="Společenská relevance"/>
    <s v="Růžičková, Iveta;Benáková, Andrea;Wanner, Jiří"/>
    <s v="Voda 2017"/>
    <x v="3"/>
    <s v="2.7 Environmental engineering"/>
    <s v="Environmental and geological engineering, geotechnics"/>
    <x v="0"/>
    <x v="3"/>
    <n v="0"/>
    <n v="0"/>
    <n v="0"/>
    <n v="0"/>
    <n v="1"/>
    <n v="0"/>
  </r>
  <r>
    <s v="VŠ"/>
    <s v="Ministerstvo školství, mládeže a tělovýchovy"/>
    <n v="60461373"/>
    <x v="156"/>
    <s v="Vysoká škola chemicko-technologická v Praze/Fakulta chemické technologie"/>
    <n v="191988633"/>
    <s v="P"/>
    <s v="Společenská relevance"/>
    <s v="Trejbal, Jiří;Zapletal, Martin"/>
    <s v="METHOD OF ISOLATION OF POLYHYDROXYAIKANOATES (PHAS) FROM BIOMASS FERMENTED BY MICROORGANISMS PRODUCING POLYHYDROXYAIKANOATES (PHAS) AND/OR FROM BIOMASS CONTAINING AT LEAST ONE CROP-PLANT PRODUCING POLYHYDROXYAIKANOATES"/>
    <x v="3"/>
    <s v="2.9 Industrial biotechnology"/>
    <s v="Bioproducts (products that are manufactured using biological material as feedstock) biomaterials, bioplastics, biofuels, bioderived bulk and fine chemicals, bio-derived novel materials"/>
    <x v="0"/>
    <x v="0"/>
    <n v="0"/>
    <n v="1"/>
    <n v="0"/>
    <n v="0"/>
    <n v="0"/>
    <n v="0"/>
  </r>
  <r>
    <s v="VŠ"/>
    <s v="Ministerstvo školství, mládeže a tělovýchovy"/>
    <n v="60461373"/>
    <x v="156"/>
    <s v="Vysoká škola chemicko-technologická v Praze/Fakulta potravinářské a biochemické technologie"/>
    <n v="191988883"/>
    <s v="P"/>
    <s v="Společenská relevance"/>
    <s v="Patáková, Petra;Branská, Barbora;Paulová, Leona;Stiborová, Hana;Lovecká, Petra;Kolek, Jan;Melzoch, Karel;Kaštánek, Petr;Šmejkal, Miroslav;Svátek, Aleš;Čabelka, Václav;Medek, Miroslav"/>
    <s v="Úplné kultivační médium pro mikrobiální produkci etanolu nebo butanolu, způsoby jeho výroby a způsoby výroby etanolu a butanolu"/>
    <x v="3"/>
    <s v="2.9 Industrial biotechnology"/>
    <s v="Bioproducts (products that are manufactured using biological material as feedstock) biomaterials, bioplastics, biofuels, bioderived bulk and fine chemicals, bio-derived novel materials"/>
    <x v="0"/>
    <x v="1"/>
    <n v="0"/>
    <n v="0"/>
    <n v="1"/>
    <n v="0"/>
    <n v="0"/>
    <n v="0"/>
  </r>
  <r>
    <s v="VŠ"/>
    <s v="Ministerstvo školství, mládeže a tělovýchovy"/>
    <n v="60461373"/>
    <x v="156"/>
    <s v="Vysoká škola chemicko-technologická v Praze/Fakulta potravinářské a biochemické technologie"/>
    <n v="192010570"/>
    <s v="P"/>
    <s v="Společenská relevance"/>
    <s v="Brányik, Tomáš;Humhal, Tomáš;Kaštánek, Petr"/>
    <s v="A method of cultivation of sea protist biomass, in particular of microorganisms of the genus thraustochytriales"/>
    <x v="3"/>
    <s v="2.9 Industrial biotechnology"/>
    <s v="Bioprocessing technologies (industrial processes relying on biological agents to drive the process) biocatalysis, fermentation"/>
    <x v="0"/>
    <x v="1"/>
    <n v="0"/>
    <n v="0"/>
    <n v="1"/>
    <n v="0"/>
    <n v="0"/>
    <n v="0"/>
  </r>
  <r>
    <s v="VŠ"/>
    <s v="Ministerstvo školství, mládeže a tělovýchovy"/>
    <n v="60461373"/>
    <x v="156"/>
    <s v="Vysoká škola chemicko-technologická v Praze/Fakulta potravinářské a biochemické technologie"/>
    <n v="191989055"/>
    <s v="V"/>
    <s v="Společenská relevance"/>
    <s v="Hajšlová, Jana;Kocourek, Vladimír"/>
    <s v="Monitoring ovoce a plodin v okolí mezinárodního letiště Václava Havla Praha"/>
    <x v="3"/>
    <s v="2.9 Industrial biotechnology"/>
    <s v="Bioproducts (products that are manufactured using biological material as feedstock) biomaterials, bioplastics, biofuels, bioderived bulk and fine chemicals, bio-derived novel materials"/>
    <x v="0"/>
    <x v="3"/>
    <n v="0"/>
    <n v="0"/>
    <n v="0"/>
    <n v="0"/>
    <n v="1"/>
    <n v="0"/>
  </r>
  <r>
    <s v="VŠ"/>
    <s v="Ministerstvo školství, mládeže a tělovýchovy"/>
    <n v="60461373"/>
    <x v="156"/>
    <s v="Vysoká škola chemicko-technologická v Praze/Fakulta chemicko-inženýrská"/>
    <n v="191989156"/>
    <s v="P"/>
    <s v="Společenská relevance"/>
    <s v="Hrubý, Martin;Brezániová, Ingrid;Král, Vladimír"/>
    <s v="PHOTOACTIVATABLE NANOPARTICLES FOR PHOTODYNAMIC APPLICATIONS, METHOD OF PREPARATION THEREOF, PHARMACEUTICAL COMPOSITIONS CONTAINING THEM, AND USE THEREOF"/>
    <x v="5"/>
    <s v="3.1 Basic medicine"/>
    <s v="Medicinal chemistry"/>
    <x v="0"/>
    <x v="5"/>
    <n v="1"/>
    <n v="0"/>
    <n v="0"/>
    <n v="0"/>
    <n v="0"/>
    <n v="0"/>
  </r>
  <r>
    <s v="VŠ"/>
    <s v="Ministerstvo školství, mládeže a tělovýchovy"/>
    <n v="60461373"/>
    <x v="156"/>
    <s v="Vysoká škola chemicko-technologická v Praze/Fakulta potravinářské a biochemické technologie"/>
    <n v="192010583"/>
    <s v="F"/>
    <s v="Společenská relevance"/>
    <s v="Lovecká, Petra;Demnerová, Kateřina;Kaštánek, Petr;Kronusová, Olga;Mrnka, Libor;Schmid, C.S.;Frantík, T.;Vosádka, M.;Jandejsek, Z.;Fulín, T."/>
    <s v="Přípravek na ochranu zemědělských plodin proti patogenní houbě Sclerotinia sclerotiorum"/>
    <x v="0"/>
    <s v="4.4 Agricultural biotechnology"/>
    <s v="Agricultural biotechnology and food biotechnology"/>
    <x v="0"/>
    <x v="2"/>
    <n v="0"/>
    <n v="0"/>
    <n v="0"/>
    <n v="1"/>
    <n v="0"/>
    <n v="0"/>
  </r>
  <r>
    <s v="VŠ"/>
    <s v="Ministerstvo školství, mládeže a tělovýchovy"/>
    <n v="60461373"/>
    <x v="156"/>
    <s v="Vysoká škola chemicko-technologická v Praze/Fakulta technologie ochrany prostředí"/>
    <n v="191988753"/>
    <s v="B"/>
    <s v="Přínos k poznání"/>
    <s v="Kočí, Vladimír"/>
    <s v="Možnosti využití moderních metod managementu při řízení univerzit"/>
    <x v="4"/>
    <s v="5.2 Economics and Business"/>
    <s v="Business and management"/>
    <x v="0"/>
    <x v="2"/>
    <n v="0"/>
    <n v="0"/>
    <n v="0"/>
    <n v="1"/>
    <n v="0"/>
    <n v="0"/>
  </r>
  <r>
    <s v="VŠ"/>
    <s v="Ministerstvo školství, mládeže a tělovýchovy"/>
    <n v="60461373"/>
    <x v="156"/>
    <s v="Vysoká škola chemicko-technologická v Praze/Fakulta chemické technologie"/>
    <n v="191864203"/>
    <s v="B"/>
    <s v="Přínos k poznání"/>
    <s v="Sedláčková, Hedvika;Rohanová, Dana;Lesák, Branislav;Šimončičová Koóšová, Petra;Tarcsay, Kinga;Federmayer, Frederik;Zapletalová, Dana"/>
    <s v="Renaissance and Baroque Glass from the Central Danube Region"/>
    <x v="2"/>
    <s v="6.1 History and Archaeology"/>
    <s v="Archaeology"/>
    <x v="0"/>
    <x v="0"/>
    <n v="0"/>
    <n v="1"/>
    <n v="0"/>
    <n v="0"/>
    <n v="0"/>
    <n v="0"/>
  </r>
  <r>
    <s v="VŠ"/>
    <s v="Ministerstvo školství, mládeže a tělovýchovy"/>
    <n v="60461373"/>
    <x v="156"/>
    <s v="Vysoká škola chemicko-technologická v Praze/Fakulta chemické technologie"/>
    <n v="191862361"/>
    <s v="B"/>
    <s v="Přínos k poznání"/>
    <s v="Kmošek, Jiří;Křenková, Zuzana"/>
    <s v="Průzkum a dokumentace památek lidové architektury = The survey and documentation of vernacular architecture monuments = Erforschung und Dokumentation von Bauwerken der ländlichen Architektur"/>
    <x v="2"/>
    <s v="6.4 Arts (arts, history of arts, performing arts, music)"/>
    <s v="Arts, Art history"/>
    <x v="0"/>
    <x v="1"/>
    <n v="0"/>
    <n v="0"/>
    <n v="1"/>
    <n v="0"/>
    <n v="0"/>
    <n v="0"/>
  </r>
  <r>
    <s v="VŠ"/>
    <s v="Ministerstvo školství, mládeže a tělovýchovy"/>
    <n v="60461373"/>
    <x v="156"/>
    <s v="Vysoká škola chemicko-technologická v Praze/Technopark Kralupy"/>
    <n v="191861708"/>
    <s v="P"/>
    <s v="Společenská relevance"/>
    <s v="Marek, Miroslav;Pudil, František;Koplík, Richard;Marek, A."/>
    <s v="Způsob přípravy katalyzátorů na bázi oxidu titaničitého"/>
    <x v="1"/>
    <n v="10400"/>
    <n v="10402"/>
    <x v="1"/>
    <x v="1"/>
    <n v="0"/>
    <n v="0"/>
    <n v="1"/>
    <n v="0"/>
    <n v="0"/>
    <n v="0"/>
  </r>
  <r>
    <s v="VŠ"/>
    <s v="Ministerstvo školství, mládeže a tělovýchovy"/>
    <n v="60461373"/>
    <x v="156"/>
    <s v="Vysoká škola chemicko-technologická v Praze/Fakulta potravinářské a biochemické technologie"/>
    <n v="191861928"/>
    <s v="P"/>
    <s v="Společenská relevance"/>
    <s v="Drašar, Pavel;Sperduto, Claudio;Malachowska-Ugarte, Magdalena"/>
    <s v="(3?,5?,20S)-3-Nitrooxy-pregnan-20-karboxylová kyselina"/>
    <x v="1"/>
    <n v="10400"/>
    <n v="10401"/>
    <x v="1"/>
    <x v="2"/>
    <n v="0"/>
    <n v="0"/>
    <n v="0"/>
    <n v="1"/>
    <n v="0"/>
    <n v="0"/>
  </r>
  <r>
    <s v="VŠ"/>
    <s v="Ministerstvo školství, mládeže a tělovýchovy"/>
    <n v="60461373"/>
    <x v="156"/>
    <s v="Vysoká škola chemicko-technologická v Praze/Fakulta potravinářské a biochemické technologie"/>
    <n v="191861929"/>
    <s v="P"/>
    <s v="Společenská relevance"/>
    <s v="Jurášek, Michal;Lapčík, Oldřich;Drašar, Pavel;Plicka, Jan"/>
    <s v="Click-PEG biotinylované deriváty 19-nortestosteronu pro imunoanalytické soupravy"/>
    <x v="1"/>
    <n v="10400"/>
    <n v="10401"/>
    <x v="1"/>
    <x v="0"/>
    <n v="0"/>
    <n v="1"/>
    <n v="0"/>
    <n v="0"/>
    <n v="0"/>
    <n v="0"/>
  </r>
  <r>
    <s v="VŠ"/>
    <s v="Ministerstvo školství, mládeže a tělovýchovy"/>
    <n v="60461373"/>
    <x v="156"/>
    <s v="Vysoká škola chemicko-technologická v Praze/Fakulta potravinářské a biochemické technologie"/>
    <n v="191861984"/>
    <s v="M"/>
    <s v="Společenská relevance"/>
    <s v="Spiwok, Vojtěch"/>
    <s v="GLISTEN 2016"/>
    <x v="1"/>
    <n v="10600"/>
    <n v="10608"/>
    <x v="1"/>
    <x v="1"/>
    <n v="0"/>
    <n v="0"/>
    <n v="1"/>
    <n v="0"/>
    <n v="0"/>
    <n v="0"/>
  </r>
  <r>
    <s v="VŠ"/>
    <s v="Ministerstvo školství, mládeže a tělovýchovy"/>
    <n v="60461373"/>
    <x v="156"/>
    <s v="Vysoká škola chemicko-technologická v Praze/Fakulta potravinářské a biochemické technologie"/>
    <n v="191862078"/>
    <s v="M"/>
    <s v="Společenská relevance"/>
    <s v="Hajšlová, Jana;Tomaniová, Monika;Pulkrabová, Jana"/>
    <s v="Assuring the integrity of the food chain: FIGHTING FOOD FRAUD (FOODINTEGRITY 2016)"/>
    <x v="1"/>
    <n v="10400"/>
    <n v="10406"/>
    <x v="1"/>
    <x v="3"/>
    <n v="0"/>
    <n v="0"/>
    <n v="0"/>
    <n v="0"/>
    <n v="1"/>
    <n v="0"/>
  </r>
  <r>
    <s v="VŠ"/>
    <s v="Ministerstvo školství, mládeže a tělovýchovy"/>
    <n v="60461373"/>
    <x v="156"/>
    <s v="Vysoká škola chemicko-technologická v Praze/Fakulta potravinářské a biochemické technologie"/>
    <n v="191862135"/>
    <s v="V"/>
    <s v="Společenská relevance"/>
    <s v="Hajšlová, Jana;Pulkrabová, Jana"/>
    <s v="Assesment of certified reference material &quot;Brominated Flame Retardants in Fish&quot;"/>
    <x v="1"/>
    <n v="10400"/>
    <n v="10406"/>
    <x v="1"/>
    <x v="0"/>
    <n v="0"/>
    <n v="1"/>
    <n v="0"/>
    <n v="0"/>
    <n v="0"/>
    <n v="0"/>
  </r>
  <r>
    <s v="VŠ"/>
    <s v="Ministerstvo školství, mládeže a tělovýchovy"/>
    <n v="60461373"/>
    <x v="156"/>
    <s v="Vysoká škola chemicko-technologická v Praze/Fakulta technologie ochrany prostředí"/>
    <n v="191862159"/>
    <s v="G"/>
    <s v="Společenská relevance"/>
    <s v="Šír, Marek;Hrychová, Pavla;Bervic, Antonín"/>
    <s v="Zařízení pro přípravu kultivačního roztoku pro růst mikrořas z digesčních zbytků"/>
    <x v="1"/>
    <n v="10500"/>
    <n v="10511"/>
    <x v="1"/>
    <x v="1"/>
    <n v="0"/>
    <n v="0"/>
    <n v="1"/>
    <n v="0"/>
    <n v="0"/>
    <n v="0"/>
  </r>
  <r>
    <s v="VŠ"/>
    <s v="Ministerstvo školství, mládeže a tělovýchovy"/>
    <n v="60461373"/>
    <x v="156"/>
    <s v="Vysoká škola chemicko-technologická v Praze/Fakulta technologie ochrany prostředí"/>
    <n v="191862191"/>
    <s v="Z"/>
    <s v="Společenská relevance"/>
    <s v="Martinec, Marek;Škarohlíd, Radek;Kubal, Martin;Honetschlägerová, Lenka;Vančura, Pavel;Jiří, Marek"/>
    <s v="Metodika a zařízení pro zasakování teplé vody v rámci sanačního průzkumu"/>
    <x v="1"/>
    <n v="10500"/>
    <n v="10511"/>
    <x v="1"/>
    <x v="2"/>
    <n v="0"/>
    <n v="0"/>
    <n v="0"/>
    <n v="1"/>
    <n v="0"/>
    <n v="0"/>
  </r>
  <r>
    <s v="VŠ"/>
    <s v="Ministerstvo školství, mládeže a tělovýchovy"/>
    <n v="60461373"/>
    <x v="156"/>
    <s v="Vysoká škola chemicko-technologická v Praze/Fakulta technologie ochrany prostředí"/>
    <n v="191862255"/>
    <s v="F"/>
    <s v="Společenská relevance"/>
    <s v="Pícha, Aleš;Jeníček, Pavel;Bartáček, Jan;Šmejkalová, Pavla"/>
    <s v="Modulární experimentální bioreaktor"/>
    <x v="1"/>
    <n v="10500"/>
    <n v="10511"/>
    <x v="1"/>
    <x v="1"/>
    <n v="0"/>
    <n v="0"/>
    <n v="1"/>
    <n v="0"/>
    <n v="0"/>
    <n v="0"/>
  </r>
  <r>
    <s v="VŠ"/>
    <s v="Ministerstvo školství, mládeže a tělovýchovy"/>
    <n v="60461373"/>
    <x v="156"/>
    <s v="Vysoká škola chemicko-technologická v Praze/Fakulta technologie ochrany prostředí"/>
    <n v="191862276"/>
    <s v="P"/>
    <s v="Společenská relevance"/>
    <s v="Janda, Václav;Pivokonský, Martin;Pivokonská, Lenka"/>
    <s v="Způsob zvýšení efektivity odstranění organických látek produkovaných sinicemi a řasami při úpravě vlastností vody koagulací"/>
    <x v="1"/>
    <n v="10500"/>
    <n v="10511"/>
    <x v="1"/>
    <x v="0"/>
    <n v="0"/>
    <n v="1"/>
    <n v="0"/>
    <n v="0"/>
    <n v="0"/>
    <n v="0"/>
  </r>
  <r>
    <s v="VŠ"/>
    <s v="Ministerstvo školství, mládeže a tělovýchovy"/>
    <n v="60461373"/>
    <x v="156"/>
    <s v="Vysoká škola chemicko-technologická v Praze/Fakulta chemické technologie"/>
    <n v="191902177"/>
    <s v="O"/>
    <s v="Společenská relevance"/>
    <s v="Giurg, Adam;Paidar, Martin;Mališ, Jakub;Kimmer, Dušan;Vincent, Ivo"/>
    <s v="Study of different electrode materials for capacitive deionisation in the batch cell and the plug flow cell"/>
    <x v="1"/>
    <n v="10400"/>
    <n v="10405"/>
    <x v="1"/>
    <x v="0"/>
    <n v="0"/>
    <n v="1"/>
    <n v="0"/>
    <n v="0"/>
    <n v="0"/>
    <n v="0"/>
  </r>
  <r>
    <s v="VŠ"/>
    <s v="Ministerstvo školství, mládeže a tělovýchovy"/>
    <n v="60461373"/>
    <x v="156"/>
    <s v="Vysoká škola chemicko-technologická v Praze/Fakulta technologie ochrany prostředí"/>
    <n v="191902190"/>
    <s v="N"/>
    <s v="Společenská relevance"/>
    <s v="Škorvan, Ondřej;Pěcha, Jiří;Pečenka, Martin;Martínek, František;Wanner, Jiří"/>
    <s v="Protokol matematického modelování úspor na ČOV"/>
    <x v="1"/>
    <n v="10500"/>
    <n v="10511"/>
    <x v="1"/>
    <x v="1"/>
    <n v="0"/>
    <n v="0"/>
    <n v="1"/>
    <n v="0"/>
    <n v="0"/>
    <n v="0"/>
  </r>
  <r>
    <s v="VŠ"/>
    <s v="Ministerstvo školství, mládeže a tělovýchovy"/>
    <n v="60461373"/>
    <x v="156"/>
    <s v="Vysoká škola chemicko-technologická v Praze/Fakulta technologie ochrany prostředí"/>
    <n v="191902206"/>
    <s v="G"/>
    <s v="Společenská relevance"/>
    <s v="Kroužek, Jiří;Durďák, Václav;Špaček, Pavel;Hendrych, Jiří"/>
    <s v="Konstrukce aplikačního vrtu"/>
    <x v="1"/>
    <n v="10500"/>
    <n v="10511"/>
    <x v="1"/>
    <x v="0"/>
    <n v="0"/>
    <n v="1"/>
    <n v="0"/>
    <n v="0"/>
    <n v="0"/>
    <n v="0"/>
  </r>
  <r>
    <s v="VŠ"/>
    <s v="Ministerstvo školství, mládeže a tělovýchovy"/>
    <n v="60461373"/>
    <x v="156"/>
    <s v="Vysoká škola chemicko-technologická v Praze/Fakulta chemicko-inženýrská"/>
    <n v="191902246"/>
    <s v="P"/>
    <s v="Společenská relevance"/>
    <s v="Bříza, Tomáš;Kejík, Zdeněk;Havlík, Martin;Dolenský, Bohumil;Kaplánek, Robert;Králová, Jarmila;Rimpelová, S.;Ruml, Tomáš;Martásek, P.;Král, Vladimír"/>
    <s v="Využití nových typů pentamethiniových solí s expandovanou chinoxalinovou jednotkou v protinádorové terapii"/>
    <x v="1"/>
    <n v="10600"/>
    <n v="10608"/>
    <x v="1"/>
    <x v="0"/>
    <n v="0"/>
    <n v="1"/>
    <n v="0"/>
    <n v="0"/>
    <n v="0"/>
    <n v="0"/>
  </r>
  <r>
    <s v="VŠ"/>
    <s v="Ministerstvo školství, mládeže a tělovýchovy"/>
    <n v="60461373"/>
    <x v="156"/>
    <s v="Vysoká škola chemicko-technologická v Praze/Fakulta chemické technologie"/>
    <n v="191940923"/>
    <s v="O"/>
    <s v="Společenská relevance"/>
    <s v="Mališ, Jakub;Paidar, Martin;Bouzek, Karel"/>
    <s v="Development of the mobile APU system based on the PEM fuel cell stack"/>
    <x v="1"/>
    <n v="10400"/>
    <n v="10405"/>
    <x v="1"/>
    <x v="2"/>
    <n v="0"/>
    <n v="0"/>
    <n v="0"/>
    <n v="1"/>
    <n v="0"/>
    <n v="0"/>
  </r>
  <r>
    <s v="VŠ"/>
    <s v="Ministerstvo školství, mládeže a tělovýchovy"/>
    <n v="60461373"/>
    <x v="156"/>
    <s v="Vysoká škola chemicko-technologická v Praze/Fakulta potravinářské a biochemické technologie"/>
    <n v="191862107"/>
    <s v="V"/>
    <s v="Společenská relevance"/>
    <s v="Mulder, PPJ;De Nijs, M.;Castellari, M.;Hortos, M.;MacDonald, S.;Crews, C.;Hajšlová, Jana;Stránská, Milena"/>
    <s v="Occurence of tropane alkaloids in food."/>
    <x v="3"/>
    <n v="21100"/>
    <n v="21101"/>
    <x v="1"/>
    <x v="0"/>
    <n v="0"/>
    <n v="1"/>
    <n v="0"/>
    <n v="0"/>
    <n v="0"/>
    <n v="0"/>
  </r>
  <r>
    <s v="VŠ"/>
    <s v="Ministerstvo školství, mládeže a tělovýchovy"/>
    <n v="60461373"/>
    <x v="156"/>
    <s v="Vysoká škola chemicko-technologická v Praze/Fakulta technologie ochrany prostředí"/>
    <n v="191862213"/>
    <s v="V"/>
    <s v="Společenská relevance"/>
    <s v="Pospíšil, Milan;Šimáček, Pavel;Kittel, Hugo;Souček, Ivan"/>
    <s v="Technicko-ekonomická studie o využití biopaliv a alternativních paliv v silniční, mimosilniční a železniční dopravě v ČR v období 2016 - 2020"/>
    <x v="3"/>
    <n v="20700"/>
    <n v="20704"/>
    <x v="1"/>
    <x v="0"/>
    <n v="0"/>
    <n v="1"/>
    <n v="0"/>
    <n v="0"/>
    <n v="0"/>
    <n v="0"/>
  </r>
  <r>
    <s v="VŠ"/>
    <s v="Ministerstvo školství, mládeže a tělovýchovy"/>
    <n v="60461373"/>
    <x v="156"/>
    <s v="Vysoká škola chemicko-technologická v Praze/Fakulta chemické technologie"/>
    <n v="191862577"/>
    <s v="P"/>
    <s v="Společenská relevance"/>
    <s v="Kurc, Ladislav;Krpelík, Zdeněk;Zámostný, Petr;Průša, Tomáš;Krystyník, Pavel"/>
    <s v="Způsob získávání biooleje rychlou pyrolýzou dřeva"/>
    <x v="3"/>
    <n v="20900"/>
    <n v="20903"/>
    <x v="1"/>
    <x v="1"/>
    <n v="0"/>
    <n v="0"/>
    <n v="1"/>
    <n v="0"/>
    <n v="0"/>
    <n v="0"/>
  </r>
  <r>
    <s v="VŠ"/>
    <s v="Ministerstvo školství, mládeže a tělovýchovy"/>
    <n v="60461373"/>
    <x v="156"/>
    <s v="Vysoká škola chemicko-technologická v Praze/Fakulta potravinářské a biochemické technologie"/>
    <n v="191882806"/>
    <s v="Z"/>
    <s v="Společenská relevance"/>
    <s v="Kolorzová, Anna;Hyršlová, Ivana;Krausová, Gabriela;Čurda, Ladislav;Berčíková, Markéta"/>
    <s v="Tobolka s obsahem sušeného kravského kolostra, lyofilizované směsi probiotických bakterií, prebiotika a vybraných vitaminů."/>
    <x v="3"/>
    <n v="21100"/>
    <n v="21101"/>
    <x v="1"/>
    <x v="1"/>
    <n v="0"/>
    <n v="0"/>
    <n v="1"/>
    <n v="0"/>
    <n v="0"/>
    <n v="0"/>
  </r>
  <r>
    <s v="VŠ"/>
    <s v="Ministerstvo školství, mládeže a tělovýchovy"/>
    <n v="60461373"/>
    <x v="156"/>
    <s v="Vysoká škola chemicko-technologická v Praze/Fakulta chemické technologie"/>
    <n v="191902150"/>
    <s v="F"/>
    <s v="Společenská relevance"/>
    <s v="Zýka, Jiří;Novák, Pavel;Fencl, J.;Joch, A."/>
    <s v="Co-Cr-Mo slitina pro ortopedické účely"/>
    <x v="3"/>
    <n v="20500"/>
    <n v="20501"/>
    <x v="1"/>
    <x v="1"/>
    <n v="0"/>
    <n v="0"/>
    <n v="1"/>
    <n v="0"/>
    <n v="0"/>
    <n v="0"/>
  </r>
  <r>
    <s v="VŠ"/>
    <s v="Ministerstvo školství, mládeže a tělovýchovy"/>
    <n v="60461373"/>
    <x v="156"/>
    <s v="Vysoká škola chemicko-technologická v Praze/Fakulta chemické technologie"/>
    <n v="191902152"/>
    <s v="Z"/>
    <s v="Společenská relevance"/>
    <s v="Novák, Pavel;Knaislová, Anna;Bernatiková, Adriana;Málek, Jaroslav"/>
    <s v="Postup přípravy porézních biomateriálů na bázi slitiny Ti-Si"/>
    <x v="3"/>
    <n v="20500"/>
    <n v="20501"/>
    <x v="1"/>
    <x v="1"/>
    <n v="0"/>
    <n v="0"/>
    <n v="1"/>
    <n v="0"/>
    <n v="0"/>
    <n v="0"/>
  </r>
  <r>
    <s v="VŠ"/>
    <s v="Ministerstvo školství, mládeže a tělovýchovy"/>
    <n v="60461373"/>
    <x v="156"/>
    <s v="Vysoká škola chemicko-technologická v Praze/Fakulta chemické technologie"/>
    <n v="191902156"/>
    <s v="G"/>
    <s v="Společenská relevance"/>
    <s v="Guselnikova, Olga;Elashnikov, Roman;Kalachyova, Yevgeniya;Švorčík, Václav;Lyutakov, Oleksiy"/>
    <s v="SERS-aktivní prvek s porézní dielektrickou vrstvou"/>
    <x v="3"/>
    <n v="20500"/>
    <n v="20501"/>
    <x v="1"/>
    <x v="2"/>
    <n v="0"/>
    <n v="0"/>
    <n v="0"/>
    <n v="1"/>
    <n v="0"/>
    <n v="0"/>
  </r>
  <r>
    <s v="VŠ"/>
    <s v="Ministerstvo školství, mládeže a tělovýchovy"/>
    <n v="60461373"/>
    <x v="156"/>
    <s v="Vysoká škola chemicko-technologická v Praze/Fakulta chemické technologie"/>
    <n v="191902158"/>
    <s v="G"/>
    <s v="Společenská relevance"/>
    <s v="Trelin, Andriy;Burtsev, Vasilii;Švorčík, Václav;Lyutakov, Oleksiy"/>
    <s v="Saturovatelný absorbér na bázi exfoliované spojité grafenové vrstvy"/>
    <x v="3"/>
    <n v="20500"/>
    <n v="20501"/>
    <x v="1"/>
    <x v="2"/>
    <n v="0"/>
    <n v="0"/>
    <n v="0"/>
    <n v="1"/>
    <n v="0"/>
    <n v="0"/>
  </r>
  <r>
    <s v="VŠ"/>
    <s v="Ministerstvo školství, mládeže a tělovýchovy"/>
    <n v="60461373"/>
    <x v="156"/>
    <s v="Vysoká škola chemicko-technologická v Praze/Fakulta technologie ochrany prostředí"/>
    <n v="191902205"/>
    <s v="G"/>
    <s v="Společenská relevance"/>
    <s v="Ciahotný, Karel;Prokopec, Zdeněk;Vrbová, Veronika;Matějka, Jan;Štambaský, Jan"/>
    <s v="Technologická jednotka pro výrobu biomethanu z bioplynu"/>
    <x v="3"/>
    <n v="20400"/>
    <n v="20401"/>
    <x v="1"/>
    <x v="2"/>
    <n v="0"/>
    <n v="0"/>
    <n v="0"/>
    <n v="1"/>
    <n v="0"/>
    <n v="0"/>
  </r>
  <r>
    <s v="VŠ"/>
    <s v="Ministerstvo školství, mládeže a tělovýchovy"/>
    <n v="60461373"/>
    <x v="156"/>
    <s v="Vysoká škola chemicko-technologická v Praze/Fakulta potravinářské a biochemické technologie"/>
    <n v="191902215"/>
    <s v="F"/>
    <s v="Společenská relevance"/>
    <s v="Zápotocký, Luboš;Halecký, Martin;Páca, Jan"/>
    <s v="Zařízení pro čištění znečištěných plynů"/>
    <x v="3"/>
    <n v="20900"/>
    <n v="20902"/>
    <x v="1"/>
    <x v="0"/>
    <n v="0"/>
    <n v="1"/>
    <n v="0"/>
    <n v="0"/>
    <n v="0"/>
    <n v="0"/>
  </r>
  <r>
    <s v="VŠ"/>
    <s v="Ministerstvo školství, mládeže a tělovýchovy"/>
    <n v="60461373"/>
    <x v="156"/>
    <s v="Vysoká škola chemicko-technologická v Praze/Fakulta potravinářské a biochemické technologie"/>
    <n v="191902231"/>
    <s v="G"/>
    <s v="Společenská relevance"/>
    <s v="Kaštánek, Petr;Kronusová, Olga"/>
    <s v="Prototyp levného kultivátoru pro přípravu inokulačních preparátů endofytních mikroorganismů"/>
    <x v="3"/>
    <n v="20800"/>
    <n v="20801"/>
    <x v="1"/>
    <x v="2"/>
    <n v="0"/>
    <n v="0"/>
    <n v="0"/>
    <n v="1"/>
    <n v="0"/>
    <n v="0"/>
  </r>
  <r>
    <s v="VŠ"/>
    <s v="Ministerstvo školství, mládeže a tělovýchovy"/>
    <n v="60461373"/>
    <x v="156"/>
    <s v="Vysoká škola chemicko-technologická v Praze/Fakulta potravinářské a biochemické technologie"/>
    <n v="191902233"/>
    <s v="P"/>
    <s v="Společenská relevance"/>
    <s v="Kaštánek, Petr;Savická, Dana;Demnerová, Kateřina"/>
    <s v="Produkční kmen Japonochytrium sp. AN4-10, jeho použití a způsob produkce kyseliny dokosahexaenové"/>
    <x v="3"/>
    <n v="20900"/>
    <n v="20903"/>
    <x v="1"/>
    <x v="0"/>
    <n v="0"/>
    <n v="1"/>
    <n v="0"/>
    <n v="0"/>
    <n v="0"/>
    <n v="0"/>
  </r>
  <r>
    <s v="VŠ"/>
    <s v="Ministerstvo školství, mládeže a tělovýchovy"/>
    <n v="60461373"/>
    <x v="156"/>
    <s v="Vysoká škola chemicko-technologická v Praze/Fakulta chemicko-inženýrská"/>
    <n v="191902242"/>
    <s v="G"/>
    <s v="Společenská relevance"/>
    <s v="Vrána, Jiří;Pecha, Martin;Dundálek, Jan;Pocedič, Jaromír;Mazúr, Petr;Kosek, Juraj"/>
    <s v="Functional specimen - Composite plate"/>
    <x v="3"/>
    <n v="20400"/>
    <n v="20402"/>
    <x v="1"/>
    <x v="0"/>
    <n v="0"/>
    <n v="1"/>
    <n v="0"/>
    <n v="0"/>
    <n v="0"/>
    <n v="0"/>
  </r>
  <r>
    <s v="VŠ"/>
    <s v="Ministerstvo školství, mládeže a tělovýchovy"/>
    <n v="60461373"/>
    <x v="156"/>
    <s v="Vysoká škola chemicko-technologická v Praze/Fakulta potravinářské a biochemické technologie"/>
    <n v="191862139"/>
    <s v="V"/>
    <s v="Společenská relevance"/>
    <s v="Pulkrabová, Jana;Hajšlová, Jana"/>
    <s v="Analýza PAU, metabolomika v plasmě novorozenců"/>
    <x v="5"/>
    <n v="30300"/>
    <n v="30305"/>
    <x v="1"/>
    <x v="1"/>
    <n v="0"/>
    <n v="0"/>
    <n v="1"/>
    <n v="0"/>
    <n v="0"/>
    <n v="0"/>
  </r>
  <r>
    <s v="VŠ"/>
    <s v="Ministerstvo školství, mládeže a tělovýchovy"/>
    <n v="60461373"/>
    <x v="156"/>
    <s v="Vysoká škola chemicko-technologická v Praze/Fakulta potravinářské a biochemické technologie"/>
    <n v="191882818"/>
    <s v="N"/>
    <s v="Společenská relevance"/>
    <s v="Jursík, M.;Šuk, Jakub;Hamouzová, K.;Suchanová, Marie;Hamouz, P.;Kocourek, F.;Kysilková, K."/>
    <s v="Optimalizace regulace plevelů v systému integrované produkce košťálové, cibulové, kořenové zeleniny a salátu"/>
    <x v="0"/>
    <n v="40100"/>
    <n v="40101"/>
    <x v="1"/>
    <x v="1"/>
    <n v="0"/>
    <n v="0"/>
    <n v="1"/>
    <n v="0"/>
    <n v="0"/>
    <n v="0"/>
  </r>
  <r>
    <s v="VŠ"/>
    <s v="Ministerstvo školství, mládeže a tělovýchovy"/>
    <n v="60461373"/>
    <x v="156"/>
    <s v="Vysoká škola chemicko-technologická v Praze/Fakulta potravinářské a biochemické technologie"/>
    <n v="191902234"/>
    <s v="N"/>
    <s v="Společenská relevance"/>
    <s v="Mrnka, Libor;Frantík, Tomáš;Schmidt, Christoph Stephan;Lovecká, Petra"/>
    <s v="Využití endofytních mikroorganismů pro podporu růstu ozdobnice"/>
    <x v="0"/>
    <n v="40400"/>
    <n v="40401"/>
    <x v="1"/>
    <x v="1"/>
    <n v="0"/>
    <n v="0"/>
    <n v="1"/>
    <n v="0"/>
    <n v="0"/>
    <n v="0"/>
  </r>
  <r>
    <s v="VŠ"/>
    <s v="Ministerstvo školství, mládeže a tělovýchovy"/>
    <n v="60461373"/>
    <x v="156"/>
    <s v="Vysoká škola chemicko-technologická v Praze/Fakulta technologie ochrany prostředí"/>
    <n v="191862247"/>
    <s v="P"/>
    <s v="Společenská relevance"/>
    <s v="Pohořelý, Michael;Picek, Ivo;Skoblia, Siarhei"/>
    <s v="Zařízení pro vícestupňové zplyňování uhlíkatých paliv"/>
    <x v="3"/>
    <n v="20400"/>
    <n v="20401"/>
    <x v="1"/>
    <x v="4"/>
    <n v="0"/>
    <n v="0"/>
    <n v="0"/>
    <n v="0"/>
    <n v="0"/>
    <n v="0"/>
  </r>
  <r>
    <s v="VŠ"/>
    <s v="Ministerstvo školství, mládeže a tělovýchovy"/>
    <n v="71226401"/>
    <x v="157"/>
    <s v="Vysoká škola polytechnická Jihlava"/>
    <n v="191996757"/>
    <s v="G"/>
    <s v="Společenská relevance"/>
    <s v="Bureš, Zbyněk"/>
    <s v="Počítačem řízený přístroj pro komplexní vyšetření sluchu"/>
    <x v="3"/>
    <s v="2.2 Electrical engineering, Electronic engineering, Information engineering"/>
    <s v="Electrical and electronic engineering"/>
    <x v="0"/>
    <x v="2"/>
    <n v="0"/>
    <n v="0"/>
    <n v="0"/>
    <n v="1"/>
    <n v="0"/>
    <n v="0"/>
  </r>
  <r>
    <s v="VŠ"/>
    <s v="Ministerstvo školství, mládeže a tělovýchovy"/>
    <n v="71226401"/>
    <x v="157"/>
    <s v="Vysoká škola polytechnická Jihlava"/>
    <n v="192010629"/>
    <s v="O"/>
    <s v="Společenská relevance"/>
    <s v="Zezulka, František;Krejčí, Ivan"/>
    <s v="Návrh pohonu elektromotoru a jeho řízení"/>
    <x v="3"/>
    <s v="2.2 Electrical engineering, Electronic engineering, Information engineering"/>
    <s v="Electrical and electronic engineering"/>
    <x v="0"/>
    <x v="2"/>
    <n v="0"/>
    <n v="0"/>
    <n v="0"/>
    <n v="1"/>
    <n v="0"/>
    <n v="0"/>
  </r>
  <r>
    <s v="VŠ"/>
    <s v="Ministerstvo školství, mládeže a tělovýchovy"/>
    <n v="71226401"/>
    <x v="157"/>
    <s v="Vysoká škola polytechnická Jihlava"/>
    <n v="191996704"/>
    <s v="J"/>
    <s v="Společenská relevance"/>
    <s v="Zárybnická, Lucie;Dvořák, Karel"/>
    <s v="Optimalization of Parameters for 3D Print For  Acrylonitrile - Butadiene - Styrene by Fused Deposition Modelling"/>
    <x v="3"/>
    <s v="2.5 Materials engineering"/>
    <s v="Materials engineering"/>
    <x v="0"/>
    <x v="3"/>
    <n v="0"/>
    <n v="0"/>
    <n v="0"/>
    <n v="0"/>
    <n v="1"/>
    <n v="0"/>
  </r>
  <r>
    <s v="VŠ"/>
    <s v="Ministerstvo školství, mládeže a tělovýchovy"/>
    <n v="71226401"/>
    <x v="157"/>
    <s v="Vysoká škola polytechnická Jihlava"/>
    <n v="191908047"/>
    <s v="M"/>
    <s v="Přínos k poznání"/>
    <s v="Doležalová, Martina;Pachrová, Stanislava"/>
    <s v="AKTUÁLNÍ PROBLÉMY CESTOVNÍHO RUCHU: Místní bohatství a cestovní ruch"/>
    <x v="4"/>
    <s v="5.2 Economics and Business"/>
    <s v="Business and management"/>
    <x v="0"/>
    <x v="3"/>
    <n v="0"/>
    <n v="0"/>
    <n v="0"/>
    <n v="0"/>
    <n v="1"/>
    <n v="0"/>
  </r>
  <r>
    <s v="VŠ"/>
    <s v="Ministerstvo školství, mládeže a tělovýchovy"/>
    <n v="71226401"/>
    <x v="157"/>
    <s v="Vysoká škola polytechnická Jihlava"/>
    <n v="191908048"/>
    <s v="M"/>
    <s v="Přínos k poznání"/>
    <s v="Rojík, Stanislav;Závodný Pospíšil, Jan"/>
    <s v="Konkurence 2016"/>
    <x v="4"/>
    <s v="5.2 Economics and Business"/>
    <s v="Business and management"/>
    <x v="0"/>
    <x v="3"/>
    <n v="0"/>
    <n v="0"/>
    <n v="0"/>
    <n v="0"/>
    <n v="1"/>
    <n v="0"/>
  </r>
  <r>
    <s v="VŠ"/>
    <s v="Ministerstvo školství, mládeže a tělovýchovy"/>
    <n v="71226401"/>
    <x v="157"/>
    <s v="Vysoká škola polytechnická Jihlava"/>
    <n v="191996745"/>
    <s v="J"/>
    <s v="Společenská relevance"/>
    <s v="Urban, David"/>
    <s v="Specifika sociální práce s rodinami řešícími (akutní) problematickou rodinnou situaci"/>
    <x v="4"/>
    <s v="5.4 Sociology"/>
    <s v="Social topics (Women´s and gender studies; Social issues; Family studies; Social work)"/>
    <x v="0"/>
    <x v="3"/>
    <n v="0"/>
    <n v="0"/>
    <n v="0"/>
    <n v="0"/>
    <n v="1"/>
    <n v="0"/>
  </r>
  <r>
    <s v="VŠ"/>
    <s v="Ministerstvo školství, mládeže a tělovýchovy"/>
    <n v="71226401"/>
    <x v="157"/>
    <s v="Vysoká škola polytechnická Jihlava"/>
    <n v="191908039"/>
    <s v="F"/>
    <s v="Společenská relevance"/>
    <s v="Horák, Zdeněk"/>
    <s v="Dřík femorální komponenty totální náhrady kyčelního kloubu s optimalizovanou tuhostí své střední části"/>
    <x v="5"/>
    <n v="30200"/>
    <n v="30211"/>
    <x v="1"/>
    <x v="2"/>
    <n v="0"/>
    <n v="0"/>
    <n v="0"/>
    <n v="1"/>
    <n v="0"/>
    <n v="0"/>
  </r>
  <r>
    <s v="VŠ"/>
    <s v="Ministerstvo školství, mládeže a tělovýchovy"/>
    <n v="71226401"/>
    <x v="157"/>
    <s v="Vysoká škola polytechnická Jihlava"/>
    <n v="191908042"/>
    <s v="F"/>
    <s v="Společenská relevance"/>
    <s v="Horák, Zdeněk"/>
    <s v="Pojistný závit pro kostní šrouby"/>
    <x v="5"/>
    <n v="30200"/>
    <n v="30211"/>
    <x v="1"/>
    <x v="1"/>
    <n v="0"/>
    <n v="0"/>
    <n v="1"/>
    <n v="0"/>
    <n v="0"/>
    <n v="0"/>
  </r>
  <r>
    <s v="VŠ"/>
    <s v="Ministerstvo školství, mládeže a tělovýchovy"/>
    <n v="71226401"/>
    <x v="157"/>
    <s v="Vysoká škola polytechnická Jihlava"/>
    <n v="191908043"/>
    <s v="F"/>
    <s v="Společenská relevance"/>
    <s v="Horák, Zdeněk"/>
    <s v="Profil závitu pro kostní šrouby"/>
    <x v="5"/>
    <n v="30200"/>
    <n v="30211"/>
    <x v="1"/>
    <x v="1"/>
    <n v="0"/>
    <n v="0"/>
    <n v="1"/>
    <n v="0"/>
    <n v="0"/>
    <n v="0"/>
  </r>
  <r>
    <s v="VŠ"/>
    <s v="Ministerstvo školství, mládeže a tělovýchovy"/>
    <n v="75081431"/>
    <x v="158"/>
    <s v="Vysoká škola technická a ekonomická v Českých Budějovicích"/>
    <n v="191960513"/>
    <s v="B"/>
    <s v="Společenská relevance"/>
    <s v="Jáskiéwicz, Marek;Posuniak, Pawel;Šarkan, Branislav;Stoklosa, Józef;Stopka, Ondrej"/>
    <s v="Selected research issues of car diagnostics"/>
    <x v="3"/>
    <s v="2.3 Mechanical engineering"/>
    <s v="-"/>
    <x v="0"/>
    <x v="3"/>
    <n v="0"/>
    <n v="0"/>
    <n v="0"/>
    <n v="0"/>
    <n v="1"/>
    <n v="0"/>
  </r>
  <r>
    <s v="VŠ"/>
    <s v="Ministerstvo školství, mládeže a tělovýchovy"/>
    <n v="75081431"/>
    <x v="158"/>
    <s v="Vysoká škola technická a ekonomická v Českých Budějovicích"/>
    <n v="191960455"/>
    <s v="J"/>
    <s v="Společenská relevance"/>
    <s v="Vochozka, Marek;Maroušková, Anna;Šuleř, Petr"/>
    <s v="Moral Polemics of Far-Reaching Economic Consequences of Antibiotics Overuse"/>
    <x v="4"/>
    <s v="5.2 Economics and Business"/>
    <s v="-"/>
    <x v="0"/>
    <x v="1"/>
    <n v="0"/>
    <n v="0"/>
    <n v="1"/>
    <n v="0"/>
    <n v="0"/>
    <n v="0"/>
  </r>
  <r>
    <s v="VŠ"/>
    <s v="Ministerstvo školství, mládeže a tělovýchovy"/>
    <n v="75081431"/>
    <x v="158"/>
    <s v="Vysoká škola technická a ekonomická v Českých Budějovicích"/>
    <n v="191960423"/>
    <s v="B"/>
    <s v="Společenská relevance"/>
    <s v="Vochozka, Marek;Jelínek, Jiří;Váchal, Jan;Straková, Jarmila;Stehel, Vojtěch"/>
    <s v="Využití neuronových sítí při komplexním hodnocení podniků"/>
    <x v="4"/>
    <s v="5.2 Economics and Business"/>
    <s v="Business and management"/>
    <x v="0"/>
    <x v="2"/>
    <n v="0"/>
    <n v="0"/>
    <n v="0"/>
    <n v="1"/>
    <n v="0"/>
    <n v="0"/>
  </r>
  <r>
    <s v="VŠ"/>
    <s v="Ministerstvo školství, mládeže a tělovýchovy"/>
    <n v="75081431"/>
    <x v="158"/>
    <s v="Vysoká škola technická a ekonomická v Českých Budějovicích"/>
    <n v="191960436"/>
    <s v="J"/>
    <s v="Společenská relevance"/>
    <s v="Vochozka, Marek;Maroušková, Anna"/>
    <s v="Valuation of fermentation residues from biogas stations"/>
    <x v="4"/>
    <s v="5.2 Economics and Business"/>
    <s v="-"/>
    <x v="0"/>
    <x v="2"/>
    <n v="0"/>
    <n v="0"/>
    <n v="0"/>
    <n v="1"/>
    <n v="0"/>
    <n v="0"/>
  </r>
  <r>
    <s v="VŠ"/>
    <s v="Ministerstvo školství, mládeže a tělovýchovy"/>
    <n v="75081431"/>
    <x v="158"/>
    <s v="Vysoká škola technická a ekonomická v Českých Budějovicích"/>
    <n v="191960550"/>
    <s v="J"/>
    <s v="Společenská relevance"/>
    <s v="Caha, Zdeněk"/>
    <s v="Central Europe: Ethical Overlaps of Environmental and Economic Interests in Coming Years"/>
    <x v="4"/>
    <s v="5.2 Economics and Business"/>
    <s v="-"/>
    <x v="0"/>
    <x v="2"/>
    <n v="0"/>
    <n v="0"/>
    <n v="0"/>
    <n v="1"/>
    <n v="0"/>
    <n v="0"/>
  </r>
  <r>
    <s v="VŠ"/>
    <s v="Ministerstvo školství, mládeže a tělovýchovy"/>
    <n v="75081431"/>
    <x v="158"/>
    <s v="Vysoká škola technická a ekonomická v Českých Budějovicích"/>
    <n v="191960432"/>
    <s v="J"/>
    <s v="Společenská relevance"/>
    <s v="Vochozka, Marek;Maroušková, Anna"/>
    <s v="Economic aspects of carbon management in sewage sludge treatment"/>
    <x v="4"/>
    <s v="5.2 Economics and Business"/>
    <s v="-"/>
    <x v="0"/>
    <x v="3"/>
    <n v="0"/>
    <n v="0"/>
    <n v="0"/>
    <n v="0"/>
    <n v="1"/>
    <n v="0"/>
  </r>
  <r>
    <s v="VŠ"/>
    <s v="Ministerstvo školství, mládeže a tělovýchovy"/>
    <n v="75081431"/>
    <x v="158"/>
    <s v="Vysoká škola technická a ekonomická v Českých Budějovicích"/>
    <n v="191960535"/>
    <s v="B"/>
    <s v="Společenská relevance"/>
    <s v="Vokoun, Marek;Caha, Zdeněk;Sassmannshausen, Sean Patrick;Stellner, František"/>
    <s v="Analýza současného trhu práce v Jihočeském kraji a Horní Falci"/>
    <x v="4"/>
    <s v="5.2 Economics and Business"/>
    <s v="-"/>
    <x v="0"/>
    <x v="3"/>
    <n v="0"/>
    <n v="0"/>
    <n v="0"/>
    <n v="0"/>
    <n v="1"/>
    <n v="0"/>
  </r>
  <r>
    <s v="VŠ"/>
    <s v="Ministerstvo školství, mládeže a tělovýchovy"/>
    <n v="75081431"/>
    <x v="158"/>
    <s v="Vysoká škola technická a ekonomická v Českých Budějovicích"/>
    <n v="191907614"/>
    <s v="J"/>
    <s v="Společenská relevance"/>
    <s v="Michal, Peter;Vagaská, Alena;Gombár, Miroslav"/>
    <s v="Determination of Relationship between Chemical Composition of Electrolyte and Surface Sample Quality"/>
    <x v="1"/>
    <n v="10400"/>
    <n v="10400"/>
    <x v="1"/>
    <x v="3"/>
    <n v="0"/>
    <n v="0"/>
    <n v="0"/>
    <n v="0"/>
    <n v="1"/>
    <n v="0"/>
  </r>
  <r>
    <s v="VŠ"/>
    <s v="Ministerstvo školství, mládeže a tělovýchovy"/>
    <n v="75081431"/>
    <x v="158"/>
    <s v="Vysoká škola technická a ekonomická v Českých Budějovicích"/>
    <n v="191907726"/>
    <s v="P"/>
    <s v="Společenská relevance"/>
    <s v="Váchal, Jan;Vochozka, Marek;Hladík, Jiří;Váchalová, Radka;Kolář, Ladislav;Ondr, Pavel;Dumbrovský, Miroslav"/>
    <s v="Způsob měření penetračního odporu půdy a zařízení pro provádění tohoto způsobu"/>
    <x v="1"/>
    <n v="10500"/>
    <n v="10505"/>
    <x v="1"/>
    <x v="2"/>
    <n v="0"/>
    <n v="0"/>
    <n v="0"/>
    <n v="1"/>
    <n v="0"/>
    <n v="0"/>
  </r>
  <r>
    <s v="VŠ"/>
    <s v="Ministerstvo školství, mládeže a tělovýchovy"/>
    <n v="75081431"/>
    <x v="158"/>
    <s v="Vysoká škola technická a ekonomická v Českých Budějovicích"/>
    <n v="191907622"/>
    <s v="B"/>
    <s v="Společenská relevance"/>
    <s v="Juhásová Šenitková, Ingrid"/>
    <s v="Vnímaná kvalita prostředí a výkonnost uživatelů budov"/>
    <x v="3"/>
    <n v="20100"/>
    <n v="20101"/>
    <x v="1"/>
    <x v="2"/>
    <n v="0"/>
    <n v="0"/>
    <n v="0"/>
    <n v="1"/>
    <n v="0"/>
    <n v="0"/>
  </r>
  <r>
    <s v="VŠ"/>
    <s v="Ministerstvo školství, mládeže a tělovýchovy"/>
    <n v="75081431"/>
    <x v="158"/>
    <s v="Vysoká škola technická a ekonomická v Českých Budějovicích"/>
    <n v="191907889"/>
    <s v="O"/>
    <s v="Společenská relevance"/>
    <s v="Ližbetin, Ján;Stopka, Ondrej;Zitrický, Vladislav"/>
    <s v="Dopravní prostředky"/>
    <x v="3"/>
    <n v="20100"/>
    <n v="20104"/>
    <x v="1"/>
    <x v="2"/>
    <n v="0"/>
    <n v="0"/>
    <n v="0"/>
    <n v="1"/>
    <n v="0"/>
    <n v="0"/>
  </r>
  <r>
    <s v="VŠ"/>
    <s v="Ministerstvo školství, mládeže a tělovýchovy"/>
    <n v="75081431"/>
    <x v="158"/>
    <s v="Vysoká škola technická a ekonomická v Českých Budějovicích"/>
    <n v="191907899"/>
    <s v="O"/>
    <s v="Společenská relevance"/>
    <s v="Bartuška, Ladislav;Jeřábek, Karel;Kampf, Rudolf"/>
    <s v="Logistické minimum"/>
    <x v="3"/>
    <n v="20100"/>
    <n v="20104"/>
    <x v="1"/>
    <x v="2"/>
    <n v="0"/>
    <n v="0"/>
    <n v="0"/>
    <n v="1"/>
    <n v="0"/>
    <n v="0"/>
  </r>
  <r>
    <s v="VŠ"/>
    <s v="Ministerstvo školství, mládeže a tělovýchovy"/>
    <n v="75081431"/>
    <x v="158"/>
    <s v="Vysoká škola technická a ekonomická v Českých Budějovicích"/>
    <n v="191907924"/>
    <s v="J"/>
    <s v="Společenská relevance"/>
    <s v="Plachý, Jan"/>
    <s v="Nasákavost asfaltových pásů pro izoloci betonových mostovek v ČESKÉ REPUBLICE v roce 2015-2016"/>
    <x v="3"/>
    <n v="20700"/>
    <n v="20700"/>
    <x v="1"/>
    <x v="2"/>
    <n v="0"/>
    <n v="0"/>
    <n v="0"/>
    <n v="1"/>
    <n v="0"/>
    <n v="0"/>
  </r>
  <r>
    <s v="VŠ"/>
    <s v="Ministerstvo školství, mládeže a tělovýchovy"/>
    <n v="75081431"/>
    <x v="158"/>
    <s v="Vysoká škola technická a ekonomická v Českých Budějovicích"/>
    <n v="191907991"/>
    <s v="J"/>
    <s v="Společenská relevance"/>
    <s v="Maroušek, Josef;Vochozka, Marek;Plachý, Jan;Žák, Jaroslav"/>
    <s v="Glory and misery of biochar"/>
    <x v="3"/>
    <n v="20700"/>
    <n v="20700"/>
    <x v="1"/>
    <x v="1"/>
    <n v="0"/>
    <n v="0"/>
    <n v="1"/>
    <n v="0"/>
    <n v="0"/>
    <n v="0"/>
  </r>
  <r>
    <s v="VŠ"/>
    <s v="Ministerstvo školství, mládeže a tělovýchovy"/>
    <n v="75081431"/>
    <x v="158"/>
    <s v="Vysoká škola technická a ekonomická v Českých Budějovicích"/>
    <n v="191907656"/>
    <s v="J"/>
    <s v="Společenská relevance"/>
    <s v="Soběhart, Radek;Novotný, Lukáš"/>
    <s v="Kolektivizace v NDR (1945 - 1961). Cesta do chudoby?"/>
    <x v="4"/>
    <n v="50200"/>
    <n v="50200"/>
    <x v="1"/>
    <x v="2"/>
    <n v="0"/>
    <n v="0"/>
    <n v="0"/>
    <n v="1"/>
    <n v="0"/>
    <n v="0"/>
  </r>
  <r>
    <s v="VŠ"/>
    <s v="Ministerstvo školství, mládeže a tělovýchovy"/>
    <n v="75081431"/>
    <x v="158"/>
    <s v="Vysoká škola technická a ekonomická v Českých Budějovicích"/>
    <n v="191907660"/>
    <s v="C"/>
    <s v="Společenská relevance"/>
    <s v="Vokoun, Marek;Stellner, František"/>
    <s v="Analýza trhu práce"/>
    <x v="4"/>
    <n v="50200"/>
    <n v="50202"/>
    <x v="1"/>
    <x v="3"/>
    <n v="0"/>
    <n v="0"/>
    <n v="0"/>
    <n v="0"/>
    <n v="1"/>
    <n v="0"/>
  </r>
  <r>
    <s v="VŠ"/>
    <s v="Ministerstvo školství, mládeže a tělovýchovy"/>
    <n v="75081431"/>
    <x v="158"/>
    <s v="Vysoká škola technická a ekonomická v Českých Budějovicích"/>
    <n v="191907662"/>
    <s v="C"/>
    <s v="Společenská relevance"/>
    <s v="Vokoun, Marek"/>
    <s v="Analýza inovačních aktivit firem"/>
    <x v="4"/>
    <n v="50200"/>
    <n v="50200"/>
    <x v="1"/>
    <x v="2"/>
    <n v="0"/>
    <n v="0"/>
    <n v="0"/>
    <n v="1"/>
    <n v="0"/>
    <n v="0"/>
  </r>
  <r>
    <s v="VŠ"/>
    <s v="Ministerstvo školství, mládeže a tělovýchovy"/>
    <n v="75081431"/>
    <x v="158"/>
    <s v="Vysoká škola technická a ekonomická v Českých Budějovicích"/>
    <n v="191907667"/>
    <s v="C"/>
    <s v="Společenská relevance"/>
    <s v="Brůžková, Pavla;Hašková, Simona"/>
    <s v="Přímé zahraniční investice: zhodnocení aktuálního stavu, budoucího potenciálu a možností podpory"/>
    <x v="4"/>
    <n v="50200"/>
    <n v="50204"/>
    <x v="1"/>
    <x v="3"/>
    <n v="0"/>
    <n v="0"/>
    <n v="0"/>
    <n v="0"/>
    <n v="1"/>
    <n v="0"/>
  </r>
  <r>
    <s v="VŠ"/>
    <s v="Ministerstvo školství, mládeže a tělovýchovy"/>
    <n v="75081431"/>
    <x v="158"/>
    <s v="Vysoká škola technická a ekonomická v Českých Budějovicích"/>
    <n v="191907670"/>
    <s v="C"/>
    <s v="Společenská relevance"/>
    <s v="Straková, Jarmila;Vokoun, Marek;Váchal, Jan;Stellner, František;Vaníčková, Radka"/>
    <s v="Řízení lidských zdrojů"/>
    <x v="4"/>
    <n v="50200"/>
    <n v="50204"/>
    <x v="1"/>
    <x v="2"/>
    <n v="0"/>
    <n v="0"/>
    <n v="0"/>
    <n v="1"/>
    <n v="0"/>
    <n v="0"/>
  </r>
  <r>
    <s v="VŠ"/>
    <s v="Ministerstvo školství, mládeže a tělovýchovy"/>
    <n v="75081431"/>
    <x v="158"/>
    <s v="Vysoká škola technická a ekonomická v Českých Budějovicích"/>
    <n v="191907671"/>
    <s v="C"/>
    <s v="Společenská relevance"/>
    <s v="Caha, Zdeněk"/>
    <s v="Potřeba jazykového vzdělávání z pohledu podnikové praxe v Jihočeském kraji"/>
    <x v="4"/>
    <n v="50200"/>
    <n v="50204"/>
    <x v="1"/>
    <x v="3"/>
    <n v="0"/>
    <n v="0"/>
    <n v="0"/>
    <n v="0"/>
    <n v="1"/>
    <n v="0"/>
  </r>
  <r>
    <s v="VŠ"/>
    <s v="Ministerstvo školství, mládeže a tělovýchovy"/>
    <n v="75081431"/>
    <x v="158"/>
    <s v="Vysoká škola technická a ekonomická v Českých Budějovicích"/>
    <n v="191907672"/>
    <s v="C"/>
    <s v="Společenská relevance"/>
    <s v="Caha, Zdeněk"/>
    <s v="Jazykové vzdělávání zaměstnanců jako důležitý subsystém podnikového vzdělávání"/>
    <x v="4"/>
    <n v="50200"/>
    <n v="50204"/>
    <x v="1"/>
    <x v="2"/>
    <n v="0"/>
    <n v="0"/>
    <n v="0"/>
    <n v="1"/>
    <n v="0"/>
    <n v="0"/>
  </r>
  <r>
    <s v="VŠ"/>
    <s v="Ministerstvo školství, mládeže a tělovýchovy"/>
    <n v="75081431"/>
    <x v="158"/>
    <s v="Vysoká škola technická a ekonomická v Českých Budějovicích"/>
    <n v="191907675"/>
    <s v="J"/>
    <s v="Společenská relevance"/>
    <s v="Slabá, Marie"/>
    <s v="Stakeholder profile and stakeholder mapping of SMEs"/>
    <x v="4"/>
    <n v="50200"/>
    <n v="50200"/>
    <x v="1"/>
    <x v="3"/>
    <n v="0"/>
    <n v="0"/>
    <n v="0"/>
    <n v="0"/>
    <n v="1"/>
    <n v="0"/>
  </r>
  <r>
    <s v="VŠ"/>
    <s v="Ministerstvo školství, mládeže a tělovýchovy"/>
    <n v="75081431"/>
    <x v="158"/>
    <s v="Vysoká škola technická a ekonomická v Českých Budějovicích"/>
    <n v="191907687"/>
    <s v="J"/>
    <s v="Společenská relevance"/>
    <s v="Kučerka, Daniel"/>
    <s v="DEVELOPMENT OF KEY COMPETENCES IN INTEGRATION TEACHING WORKPLACES"/>
    <x v="4"/>
    <n v="50300"/>
    <n v="50300"/>
    <x v="1"/>
    <x v="3"/>
    <n v="0"/>
    <n v="0"/>
    <n v="0"/>
    <n v="0"/>
    <n v="1"/>
    <n v="0"/>
  </r>
  <r>
    <s v="VŠ"/>
    <s v="Ministerstvo školství, mládeže a tělovýchovy"/>
    <n v="75081431"/>
    <x v="158"/>
    <s v="Vysoká škola technická a ekonomická v Českých Budějovicích"/>
    <n v="191907694"/>
    <s v="J"/>
    <s v="Společenská relevance"/>
    <s v="Smetanová, Dana;Vargová, Michaela;Biba, Vladislav"/>
    <s v="Funkce dvou proměnných ve 3D náhledu"/>
    <x v="4"/>
    <n v="50300"/>
    <n v="50300"/>
    <x v="1"/>
    <x v="3"/>
    <n v="0"/>
    <n v="0"/>
    <n v="0"/>
    <n v="0"/>
    <n v="1"/>
    <n v="0"/>
  </r>
  <r>
    <s v="VŠ"/>
    <s v="Ministerstvo školství, mládeže a tělovýchovy"/>
    <n v="75081431"/>
    <x v="158"/>
    <s v="Vysoká škola technická a ekonomická v Českých Budějovicích"/>
    <n v="191907813"/>
    <s v="J"/>
    <s v="Společenská relevance"/>
    <s v="Caha, Zdeněk"/>
    <s v="BEDARF AN INTERNER FREMDSPRACHENAUSBILDUNG IM KONTEXT BETRIEBLICHER PRAXIS"/>
    <x v="4"/>
    <n v="50200"/>
    <n v="50200"/>
    <x v="1"/>
    <x v="3"/>
    <n v="0"/>
    <n v="0"/>
    <n v="0"/>
    <n v="0"/>
    <n v="1"/>
    <n v="0"/>
  </r>
  <r>
    <s v="VŠ"/>
    <s v="Ministerstvo školství, mládeže a tělovýchovy"/>
    <n v="75081431"/>
    <x v="158"/>
    <s v="Vysoká škola technická a ekonomická v Českých Budějovicích"/>
    <n v="191907828"/>
    <s v="B"/>
    <s v="Společenská relevance"/>
    <s v="Vochozka, Marek;Rowland, Zuzana;Stehel, Vojtěch;Šuleř, Petr;Vrbka, Jaromír"/>
    <s v="Modelování nákladů podniku pomocí neuronových sítí"/>
    <x v="4"/>
    <n v="50200"/>
    <n v="50200"/>
    <x v="1"/>
    <x v="2"/>
    <n v="0"/>
    <n v="0"/>
    <n v="0"/>
    <n v="1"/>
    <n v="0"/>
    <n v="0"/>
  </r>
  <r>
    <s v="VŠ"/>
    <s v="Ministerstvo školství, mládeže a tělovýchovy"/>
    <n v="75081431"/>
    <x v="158"/>
    <s v="Vysoká škola technická a ekonomická v Českých Budějovicích"/>
    <n v="191907860"/>
    <s v="J"/>
    <s v="Společenská relevance"/>
    <s v="Vochozka, Marek"/>
    <s v="Usage of Multiple Perceptron Neural Networks in Determination of the Financial Plan"/>
    <x v="4"/>
    <n v="50200"/>
    <n v="50200"/>
    <x v="1"/>
    <x v="3"/>
    <n v="0"/>
    <n v="0"/>
    <n v="0"/>
    <n v="0"/>
    <n v="1"/>
    <n v="0"/>
  </r>
  <r>
    <s v="VŠ"/>
    <s v="Ministerstvo školství, mládeže a tělovýchovy"/>
    <n v="75081431"/>
    <x v="158"/>
    <s v="Vysoká škola technická a ekonomická v Českých Budějovicích"/>
    <n v="191907861"/>
    <s v="J"/>
    <s v="Společenská relevance"/>
    <s v="Mareček, Jan"/>
    <s v="Usage of Generalized Regression Neural Networks in Determination of the Enterprise´s Future Sales Plan"/>
    <x v="4"/>
    <n v="50200"/>
    <n v="50200"/>
    <x v="1"/>
    <x v="2"/>
    <n v="0"/>
    <n v="0"/>
    <n v="0"/>
    <n v="1"/>
    <n v="0"/>
    <n v="0"/>
  </r>
  <r>
    <s v="VŠ"/>
    <s v="Ministerstvo školství, mládeže a tělovýchovy"/>
    <n v="75081431"/>
    <x v="158"/>
    <s v="Vysoká škola technická a ekonomická v Českých Budějovicích"/>
    <n v="191907862"/>
    <s v="J"/>
    <s v="Společenská relevance"/>
    <s v="Straková, Jarmila;Pártlová, Petra;Váchal, Jan"/>
    <s v="Effect of Non-Investment Measures upon the Stability of Agricultural Enterprises in the South Bohemian Region"/>
    <x v="4"/>
    <n v="50200"/>
    <n v="50204"/>
    <x v="1"/>
    <x v="2"/>
    <n v="0"/>
    <n v="0"/>
    <n v="0"/>
    <n v="1"/>
    <n v="0"/>
    <n v="0"/>
  </r>
  <r>
    <s v="VŠ"/>
    <s v="Ministerstvo školství, mládeže a tělovýchovy"/>
    <n v="75081431"/>
    <x v="158"/>
    <s v="Vysoká škola technická a ekonomická v Českých Budějovicích"/>
    <n v="191907654"/>
    <s v="B"/>
    <s v="Společenská relevance"/>
    <s v="Novák, Václav;Vokoun, Marek;Stellner, František;Vochozka, Marek;Zeman, Robert"/>
    <s v="Trhy práce v České republice po roce 1989 : regionální komparace politik zaměstnanosti"/>
    <x v="4"/>
    <n v="50700"/>
    <n v="50704"/>
    <x v="1"/>
    <x v="4"/>
    <n v="0"/>
    <n v="0"/>
    <n v="0"/>
    <n v="0"/>
    <n v="0"/>
    <n v="0"/>
  </r>
  <r>
    <s v="VŠ"/>
    <s v="Ministerstvo školství, mládeže a tělovýchovy"/>
    <n v="60461071"/>
    <x v="159"/>
    <s v="Vysoká škola umělecko-průmyslová v Praze"/>
    <n v="191878733"/>
    <s v="C"/>
    <s v="Přínos k poznání"/>
    <s v="Bartlová, Milena"/>
    <s v="Decadence, or Rebirth? Categories in the history of visual arts in Central Europe around 1500"/>
    <x v="2"/>
    <s v="6.4 Arts (arts, history of arts, performing arts, music)"/>
    <s v="Arts, Art history"/>
    <x v="0"/>
    <x v="0"/>
    <n v="0"/>
    <n v="1"/>
    <n v="0"/>
    <n v="0"/>
    <n v="0"/>
    <n v="0"/>
  </r>
  <r>
    <s v="VŠ"/>
    <s v="Ministerstvo školství, mládeže a tělovýchovy"/>
    <n v="60461071"/>
    <x v="159"/>
    <s v="Vysoká škola umělecko-průmyslová v Praze"/>
    <n v="191878740"/>
    <s v="C"/>
    <s v="Přínos k poznání"/>
    <s v="Hubatová-Vacková, Lada"/>
    <s v="Kontexty spisu Věda, průmysl a umění"/>
    <x v="2"/>
    <s v="6.4 Arts (arts, history of arts, performing arts, music)"/>
    <s v="Arts, Art history"/>
    <x v="0"/>
    <x v="0"/>
    <n v="0"/>
    <n v="1"/>
    <n v="0"/>
    <n v="0"/>
    <n v="0"/>
    <n v="0"/>
  </r>
  <r>
    <s v="VŠ"/>
    <s v="Ministerstvo školství, mládeže a tělovýchovy"/>
    <n v="60461071"/>
    <x v="159"/>
    <s v="Vysoká škola umělecko-průmyslová v Praze"/>
    <n v="191987095"/>
    <s v="B"/>
    <s v="Přínos k poznání"/>
    <s v="Buddeus, Hana"/>
    <s v="Zobrazení bez reprodukce? Fotografie a performance v českém umění 70. let 20. století"/>
    <x v="2"/>
    <s v="6.4 Arts (arts, history of arts, performing arts, music)"/>
    <s v="Arts, Art history"/>
    <x v="0"/>
    <x v="0"/>
    <n v="0"/>
    <n v="1"/>
    <n v="0"/>
    <n v="0"/>
    <n v="0"/>
    <n v="0"/>
  </r>
  <r>
    <s v="VŠ"/>
    <s v="Ministerstvo školství, mládeže a tělovýchovy"/>
    <n v="60461071"/>
    <x v="159"/>
    <s v="Vysoká škola umělecko-průmyslová v Praze"/>
    <n v="191987127"/>
    <s v="J"/>
    <s v="Přínos k poznání"/>
    <s v="Vybíral, Jindřich"/>
    <s v="Why Max Dvořák did not become a Professor in Prague"/>
    <x v="2"/>
    <s v="6.4 Arts (arts, history of arts, performing arts, music)"/>
    <s v="Arts, Art history"/>
    <x v="0"/>
    <x v="0"/>
    <n v="0"/>
    <n v="1"/>
    <n v="0"/>
    <n v="0"/>
    <n v="0"/>
    <n v="0"/>
  </r>
  <r>
    <s v="VŠ"/>
    <s v="Ministerstvo školství, mládeže a tělovýchovy"/>
    <n v="60461071"/>
    <x v="159"/>
    <s v="Vysoká škola umělecko-průmyslová v Praze"/>
    <n v="191987132"/>
    <s v="B"/>
    <s v="Společenská relevance"/>
    <s v="Pauknerová, Pavla"/>
    <s v="Nejen kruhy. Vizuální přístupy v zobrazování dat a informací."/>
    <x v="2"/>
    <s v="6.4 Arts (arts, history of arts, performing arts, music)"/>
    <s v="Arts, Art history"/>
    <x v="0"/>
    <x v="0"/>
    <n v="0"/>
    <n v="1"/>
    <n v="0"/>
    <n v="0"/>
    <n v="0"/>
    <n v="0"/>
  </r>
  <r>
    <s v="VŠ"/>
    <s v="Ministerstvo školství, mládeže a tělovýchovy"/>
    <n v="60461071"/>
    <x v="159"/>
    <s v="Vysoká škola umělecko-průmyslová v Praze"/>
    <n v="191987133"/>
    <s v="C"/>
    <s v="Přínos k poznání"/>
    <s v="Pachmanová, Martina"/>
    <s v="Emancipace obrazů a diváků ve virtuálním feministickém muzeu: Griselda Pollock a Aby Warburg"/>
    <x v="2"/>
    <s v="6.4 Arts (arts, history of arts, performing arts, music)"/>
    <s v="Arts, Art history"/>
    <x v="0"/>
    <x v="0"/>
    <n v="0"/>
    <n v="1"/>
    <n v="0"/>
    <n v="0"/>
    <n v="0"/>
    <n v="0"/>
  </r>
  <r>
    <s v="VŠ"/>
    <s v="Ministerstvo školství, mládeže a tělovýchovy"/>
    <n v="60461071"/>
    <x v="159"/>
    <s v="Vysoká škola umělecko-průmyslová v Praze"/>
    <n v="191878726"/>
    <s v="C"/>
    <s v="Přínos k poznání"/>
    <s v="Císař, Karel"/>
    <s v="Modernology. Art after Postmodern Art"/>
    <x v="2"/>
    <s v="6.4 Arts (arts, history of arts, performing arts, music)"/>
    <s v="Arts, Art history"/>
    <x v="0"/>
    <x v="1"/>
    <n v="0"/>
    <n v="0"/>
    <n v="1"/>
    <n v="0"/>
    <n v="0"/>
    <n v="0"/>
  </r>
  <r>
    <s v="VŠ"/>
    <s v="Ministerstvo školství, mládeže a tělovýchovy"/>
    <n v="60461071"/>
    <x v="159"/>
    <s v="Vysoká škola umělecko-průmyslová v Praze"/>
    <n v="191878731"/>
    <s v="B"/>
    <s v="Přínos k poznání"/>
    <s v="Bartlová, Milena"/>
    <s v="Unsere „nationale“ Kunst. Studien zur Geschichte der Kunstgeschichte."/>
    <x v="2"/>
    <s v="6.4 Arts (arts, history of arts, performing arts, music)"/>
    <s v="Arts, Art history"/>
    <x v="0"/>
    <x v="1"/>
    <n v="0"/>
    <n v="0"/>
    <n v="1"/>
    <n v="0"/>
    <n v="0"/>
    <n v="0"/>
  </r>
  <r>
    <s v="VŠ"/>
    <s v="Ministerstvo školství, mládeže a tělovýchovy"/>
    <n v="60461071"/>
    <x v="159"/>
    <s v="Vysoká škola umělecko-průmyslová v Praze"/>
    <n v="191987093"/>
    <s v="B"/>
    <s v="Společenská relevance"/>
    <s v="Bartlová, Milena;Šindelková, Mariana;Šosová, Jitka;Zikmund, Ladislav"/>
    <s v="Co bylo Československo? Kulturní konstrukce státní identity"/>
    <x v="2"/>
    <s v="6.4 Arts (arts, history of arts, performing arts, music)"/>
    <s v="Arts, Art history"/>
    <x v="0"/>
    <x v="1"/>
    <n v="0"/>
    <n v="0"/>
    <n v="1"/>
    <n v="0"/>
    <n v="0"/>
    <n v="0"/>
  </r>
  <r>
    <s v="VŠ"/>
    <s v="Ministerstvo školství, mládeže a tělovýchovy"/>
    <n v="60461071"/>
    <x v="159"/>
    <s v="Vysoká škola umělecko-průmyslová v Praze"/>
    <n v="191878712"/>
    <s v="J"/>
    <s v="Přínos k poznání"/>
    <s v="Vybíral, Jindřich"/>
    <s v="Biographical method after „the Dead of the Author“"/>
    <x v="2"/>
    <s v="6.4 Arts (arts, history of arts, performing arts, music)"/>
    <s v="Arts, Art history"/>
    <x v="0"/>
    <x v="2"/>
    <n v="0"/>
    <n v="0"/>
    <n v="0"/>
    <n v="1"/>
    <n v="0"/>
    <n v="0"/>
  </r>
  <r>
    <s v="VŠ"/>
    <s v="Ministerstvo školství, mládeže a tělovýchovy"/>
    <n v="60461071"/>
    <x v="159"/>
    <s v="Vysoká škola umělecko-průmyslová v Praze"/>
    <n v="191878764"/>
    <s v="C"/>
    <s v="Přínos k poznání"/>
    <s v="Klíma, Petr"/>
    <s v="Poutače v prostoru. Obchodní domy"/>
    <x v="2"/>
    <s v="6.4 Arts (arts, history of arts, performing arts, music)"/>
    <s v="Architectural design"/>
    <x v="0"/>
    <x v="2"/>
    <n v="0"/>
    <n v="0"/>
    <n v="0"/>
    <n v="1"/>
    <n v="0"/>
    <n v="0"/>
  </r>
  <r>
    <s v="VŠ"/>
    <s v="Ministerstvo školství, mládeže a tělovýchovy"/>
    <n v="60461071"/>
    <x v="159"/>
    <s v="Vysoká škola umělecko-průmyslová v Praze"/>
    <n v="191878718"/>
    <s v="B"/>
    <s v="Společenská relevance"/>
    <s v="Čumlivská, Anna"/>
    <s v="Manuál japonského laku"/>
    <x v="2"/>
    <n v="60400"/>
    <n v="60401"/>
    <x v="1"/>
    <x v="4"/>
    <n v="0"/>
    <n v="0"/>
    <n v="0"/>
    <n v="0"/>
    <n v="0"/>
    <n v="0"/>
  </r>
  <r>
    <s v="VŠ"/>
    <s v="Ministerstvo školství, mládeže a tělovýchovy"/>
    <n v="60461071"/>
    <x v="159"/>
    <s v="Vysoká škola umělecko-průmyslová v Praze"/>
    <n v="191878743"/>
    <s v="C"/>
    <s v="Společenská relevance"/>
    <s v="Bartlová, Anežka"/>
    <s v="Manuál monumentu"/>
    <x v="2"/>
    <n v="60400"/>
    <n v="60401"/>
    <x v="1"/>
    <x v="2"/>
    <n v="0"/>
    <n v="0"/>
    <n v="0"/>
    <n v="1"/>
    <n v="0"/>
    <n v="0"/>
  </r>
  <r>
    <s v="VŠ"/>
    <s v="Ministerstvo školství, mládeže a tělovýchovy"/>
    <n v="60461071"/>
    <x v="159"/>
    <s v="Vysoká škola umělecko-průmyslová v Praze"/>
    <n v="191878769"/>
    <s v="C"/>
    <s v="Společenská relevance"/>
    <s v="Hubatová-Vacková, Lada"/>
    <s v="Olgoj Chorchoj´s  Design = SocMo +  PoMo + NeoMo + Czech-tech"/>
    <x v="2"/>
    <n v="60400"/>
    <n v="60402"/>
    <x v="1"/>
    <x v="1"/>
    <n v="0"/>
    <n v="0"/>
    <n v="1"/>
    <n v="0"/>
    <n v="0"/>
    <n v="0"/>
  </r>
  <r>
    <s v="VŠ"/>
    <s v="Ministerstvo školství, mládeže a tělovýchovy"/>
    <n v="216305"/>
    <x v="160"/>
    <s v="Vysoké učení technické v Brně/Fakulta strojního inženýrství"/>
    <n v="192038912"/>
    <s v="J"/>
    <s v="Přínos k poznání"/>
    <s v="Martišek, Dalibor"/>
    <s v="Joint Rock Coefficient Estimation Based on Hausdorff Dimension"/>
    <x v="1"/>
    <s v="1.1 Mathematics"/>
    <s v="Pure mathematics"/>
    <x v="0"/>
    <x v="0"/>
    <n v="0"/>
    <n v="1"/>
    <n v="0"/>
    <n v="0"/>
    <n v="0"/>
    <n v="0"/>
  </r>
  <r>
    <s v="VŠ"/>
    <s v="Ministerstvo školství, mládeže a tělovýchovy"/>
    <n v="216305"/>
    <x v="160"/>
    <s v="Vysoké učení technické v Brně/Fakulta elektrotechniky a komunikačních technologií"/>
    <n v="191947342"/>
    <s v="J"/>
    <s v="Přínos k poznání"/>
    <s v="Baštinec, Jaromír;Diblík, Josef;Khusainov, Denys;Sirenko, Andrii"/>
    <s v="Stability, unevenly with delay, one of weak linear system with an aftereffect."/>
    <x v="1"/>
    <s v="1.1 Mathematics"/>
    <s v="Pure mathematics"/>
    <x v="0"/>
    <x v="2"/>
    <n v="0"/>
    <n v="0"/>
    <n v="0"/>
    <n v="1"/>
    <n v="0"/>
    <n v="0"/>
  </r>
  <r>
    <s v="VŠ"/>
    <s v="Ministerstvo školství, mládeže a tělovýchovy"/>
    <n v="216305"/>
    <x v="160"/>
    <s v="Vysoké učení technické v Brně/Fakulta elektrotechniky a komunikačních technologií"/>
    <n v="191947879"/>
    <s v="J"/>
    <s v="Přínos k poznání"/>
    <s v="Chvalina, Jan;Křehlík, Štěpán;Novák, Michal"/>
    <s v="Homomorphisms of EL-hyperstructures based on a certain classical transformation"/>
    <x v="1"/>
    <s v="1.1 Mathematics"/>
    <s v="Pure mathematics"/>
    <x v="0"/>
    <x v="2"/>
    <n v="0"/>
    <n v="0"/>
    <n v="0"/>
    <n v="1"/>
    <n v="0"/>
    <n v="0"/>
  </r>
  <r>
    <s v="VŠ"/>
    <s v="Ministerstvo školství, mládeže a tělovýchovy"/>
    <n v="216305"/>
    <x v="160"/>
    <s v="Vysoké učení technické v Brně/Fakulta elektrotechniky a komunikačních technologií"/>
    <n v="191947912"/>
    <s v="J"/>
    <s v="Přínos k poznání"/>
    <s v="Svoboda, Zdeněk"/>
    <s v="REPRESENTATION OF SOLUTIONS OF LINEAR DIFFERENTIAL SYSTEMS OF SECOND-ORDER WITH CONSTANT DELAYS"/>
    <x v="1"/>
    <s v="1.1 Mathematics"/>
    <s v="Pure mathematics"/>
    <x v="0"/>
    <x v="2"/>
    <n v="0"/>
    <n v="0"/>
    <n v="0"/>
    <n v="1"/>
    <n v="0"/>
    <n v="0"/>
  </r>
  <r>
    <s v="VŠ"/>
    <s v="Ministerstvo školství, mládeže a tělovýchovy"/>
    <n v="216305"/>
    <x v="160"/>
    <s v="Vysoké učení technické v Brně/Fakulta informačních technologií"/>
    <n v="192040153"/>
    <s v="V"/>
    <s v="Přínos k poznání"/>
    <s v="Matějka, Pavel"/>
    <s v="Summary report for project &quot;Robust Automatic Speech Transcription&quot; in Year 2017"/>
    <x v="1"/>
    <s v="1.2 Computer and information sciences"/>
    <s v="Computer sciences, information science, bioinformathics (hardware development to be 2.2, social aspect to be 5.8)"/>
    <x v="0"/>
    <x v="5"/>
    <n v="1"/>
    <n v="0"/>
    <n v="0"/>
    <n v="0"/>
    <n v="0"/>
    <n v="0"/>
  </r>
  <r>
    <s v="VŠ"/>
    <s v="Ministerstvo školství, mládeže a tělovýchovy"/>
    <n v="216305"/>
    <x v="160"/>
    <s v="Vysoké učení technické v Brně/Fakulta informačních technologií"/>
    <n v="191935291"/>
    <s v="P"/>
    <s v="Přínos k poznání"/>
    <s v="Seeman, Michal;Zemčík, Pavel;Bařina, David"/>
    <s v="Method and an apparatus for fast convolution of signals with a one-sided exponential function"/>
    <x v="1"/>
    <s v="1.2 Computer and information sciences"/>
    <s v="Computer sciences, information science, bioinformathics (hardware development to be 2.2, social aspect to be 5.8)"/>
    <x v="0"/>
    <x v="0"/>
    <n v="0"/>
    <n v="1"/>
    <n v="0"/>
    <n v="0"/>
    <n v="0"/>
    <n v="0"/>
  </r>
  <r>
    <s v="VŠ"/>
    <s v="Ministerstvo školství, mládeže a tělovýchovy"/>
    <n v="216305"/>
    <x v="160"/>
    <s v="Vysoké učení technické v Brně/Fakulta informačních technologií"/>
    <n v="192010323"/>
    <s v="B"/>
    <s v="Přínos k poznání"/>
    <s v="Meduna, Alexandr;Soukup, Ondřej"/>
    <s v="Modern Language Models and Computation: Theory with Applications"/>
    <x v="1"/>
    <s v="1.2 Computer and information sciences"/>
    <s v="Computer sciences, information science, bioinformathics (hardware development to be 2.2, social aspect to be 5.8)"/>
    <x v="0"/>
    <x v="0"/>
    <n v="0"/>
    <n v="1"/>
    <n v="0"/>
    <n v="0"/>
    <n v="0"/>
    <n v="0"/>
  </r>
  <r>
    <s v="VŠ"/>
    <s v="Ministerstvo školství, mládeže a tělovýchovy"/>
    <n v="216305"/>
    <x v="160"/>
    <s v="Vysoké učení technické v Brně/Fakulta elektrotechniky a komunikačních technologií"/>
    <n v="192039044"/>
    <s v="R"/>
    <s v="Společenská relevance"/>
    <s v="Smékal, David;Martinásek, Zdeněk;Malina, Lukáš;Hajný, Jan;Vrba, Kamil;Matoušek, Denis"/>
    <s v="Software symetrického šifrování v FPGA"/>
    <x v="1"/>
    <s v="1.2 Computer and information sciences"/>
    <s v="Computer sciences, information science, bioinformathics (hardware development to be 2.2, social aspect to be 5.8)"/>
    <x v="0"/>
    <x v="1"/>
    <n v="0"/>
    <n v="0"/>
    <n v="1"/>
    <n v="0"/>
    <n v="0"/>
    <n v="0"/>
  </r>
  <r>
    <s v="VŠ"/>
    <s v="Ministerstvo školství, mládeže a tělovýchovy"/>
    <n v="216305"/>
    <x v="160"/>
    <s v="Vysoké učení technické v Brně/Fakulta elektrotechniky a komunikačních technologií"/>
    <n v="192039047"/>
    <s v="G"/>
    <s v="Společenská relevance"/>
    <s v="Zeman, Kryštof;Štůsek, Martin;Pokorný, Jiří;Mašek, Pavel;Hošek, Jiří"/>
    <s v="Voice-assisted Smart Home within the Internet of Things Platform"/>
    <x v="1"/>
    <s v="1.2 Computer and information sciences"/>
    <s v="Computer sciences, information science, bioinformathics (hardware development to be 2.2, social aspect to be 5.8)"/>
    <x v="0"/>
    <x v="1"/>
    <n v="0"/>
    <n v="0"/>
    <n v="1"/>
    <n v="0"/>
    <n v="0"/>
    <n v="0"/>
  </r>
  <r>
    <s v="VŠ"/>
    <s v="Ministerstvo školství, mládeže a tělovýchovy"/>
    <n v="216305"/>
    <x v="160"/>
    <s v="Vysoké učení technické v Brně/Fakulta informačních technologií"/>
    <n v="191948056"/>
    <s v="R"/>
    <s v="Přínos k poznání"/>
    <s v="Hon, Jiří;Lexa, Matej;Martínek, Tomáš;Zendulka, Jaroslav"/>
    <s v="pqsfinder: an R/Bioconductor package for identification of potential quadruplex forming sequences"/>
    <x v="1"/>
    <s v="1.2 Computer and information sciences"/>
    <s v="Computer sciences, information science, bioinformathics (hardware development to be 2.2, social aspect to be 5.8)"/>
    <x v="0"/>
    <x v="1"/>
    <n v="0"/>
    <n v="0"/>
    <n v="1"/>
    <n v="0"/>
    <n v="0"/>
    <n v="0"/>
  </r>
  <r>
    <s v="VŠ"/>
    <s v="Ministerstvo školství, mládeže a tělovýchovy"/>
    <n v="216305"/>
    <x v="160"/>
    <s v="Vysoké učení technické v Brně/Fakulta informačních technologií"/>
    <n v="191948060"/>
    <s v="R"/>
    <s v="Přínos k poznání"/>
    <s v="Hranický, Radek;Holkovič, Martin;Zobal, Lukáš;Večeřa, Vojtěch;Mikuš, Dávid"/>
    <s v="Fitcrack - a distributed password recovery tool"/>
    <x v="1"/>
    <s v="1.2 Computer and information sciences"/>
    <s v="Computer sciences, information science, bioinformathics (hardware development to be 2.2, social aspect to be 5.8)"/>
    <x v="0"/>
    <x v="1"/>
    <n v="0"/>
    <n v="0"/>
    <n v="1"/>
    <n v="0"/>
    <n v="0"/>
    <n v="0"/>
  </r>
  <r>
    <s v="VŠ"/>
    <s v="Ministerstvo školství, mládeže a tělovýchovy"/>
    <n v="216305"/>
    <x v="160"/>
    <s v="Vysoké učení technické v Brně/Fakulta informačních technologií"/>
    <n v="191948067"/>
    <s v="R"/>
    <s v="Přínos k poznání"/>
    <s v="Hradiš, Michal;Kohút, Jan"/>
    <s v="Video emotion web service"/>
    <x v="1"/>
    <s v="1.2 Computer and information sciences"/>
    <s v="Computer sciences, information science, bioinformathics (hardware development to be 2.2, social aspect to be 5.8)"/>
    <x v="0"/>
    <x v="1"/>
    <n v="0"/>
    <n v="0"/>
    <n v="1"/>
    <n v="0"/>
    <n v="0"/>
    <n v="0"/>
  </r>
  <r>
    <s v="VŠ"/>
    <s v="Ministerstvo školství, mládeže a tělovýchovy"/>
    <n v="216305"/>
    <x v="160"/>
    <s v="Vysoké učení technické v Brně/Fakulta informačních technologií"/>
    <n v="191948152"/>
    <s v="J"/>
    <s v="Přínos k poznání"/>
    <s v="Hranický, Radek;Holkovič, Martin;Matoušek, Petr;Ryšavý, Ondřej"/>
    <s v="On Efficiency of Distributed Password Recovery"/>
    <x v="1"/>
    <s v="1.2 Computer and information sciences"/>
    <s v="Computer sciences, information science, bioinformathics (hardware development to be 2.2, social aspect to be 5.8)"/>
    <x v="0"/>
    <x v="1"/>
    <n v="0"/>
    <n v="0"/>
    <n v="1"/>
    <n v="0"/>
    <n v="0"/>
    <n v="0"/>
  </r>
  <r>
    <s v="VŠ"/>
    <s v="Ministerstvo školství, mládeže a tělovýchovy"/>
    <n v="216305"/>
    <x v="160"/>
    <s v="Vysoké učení technické v Brně/Fakulta informačních technologií"/>
    <n v="192039991"/>
    <s v="C"/>
    <s v="Přínos k poznání"/>
    <s v="Drahanský, Martin;Kanich, Ondřej;Březinová, Eva"/>
    <s v="Challenges for fingerprint recognition - spoofing, skin diseases and environmental effects"/>
    <x v="1"/>
    <s v="1.2 Computer and information sciences"/>
    <s v="Computer sciences, information science, bioinformathics (hardware development to be 2.2, social aspect to be 5.8)"/>
    <x v="0"/>
    <x v="1"/>
    <n v="0"/>
    <n v="0"/>
    <n v="1"/>
    <n v="0"/>
    <n v="0"/>
    <n v="0"/>
  </r>
  <r>
    <s v="VŠ"/>
    <s v="Ministerstvo školství, mládeže a tělovýchovy"/>
    <n v="216305"/>
    <x v="160"/>
    <s v="Vysoké učení technické v Brně/Fakulta informačních technologií"/>
    <n v="192040145"/>
    <s v="V"/>
    <s v="Společenská relevance"/>
    <s v="Herout, Adam;Juránek, Roman;Sochor, Jakub;Špaňhel, Jakub"/>
    <s v="Analýza trajektorie a pohybu vozidel"/>
    <x v="1"/>
    <s v="1.2 Computer and information sciences"/>
    <s v="Computer sciences, information science, bioinformathics (hardware development to be 2.2, social aspect to be 5.8)"/>
    <x v="0"/>
    <x v="1"/>
    <n v="0"/>
    <n v="0"/>
    <n v="1"/>
    <n v="0"/>
    <n v="0"/>
    <n v="0"/>
  </r>
  <r>
    <s v="VŠ"/>
    <s v="Ministerstvo školství, mládeže a tělovýchovy"/>
    <n v="216305"/>
    <x v="160"/>
    <s v="Vysoké učení technické v Brně/Fakulta elektrotechniky a komunikačních technologií"/>
    <n v="192039020"/>
    <s v="R"/>
    <s v="Společenská relevance"/>
    <s v="Povoda, Lukáš;Burget, Radim"/>
    <s v="Software pro detekci složitých oblastí v NOTAM zprávách"/>
    <x v="1"/>
    <s v="1.2 Computer and information sciences"/>
    <s v="Computer sciences, information science, bioinformathics (hardware development to be 2.2, social aspect to be 5.8)"/>
    <x v="0"/>
    <x v="2"/>
    <n v="0"/>
    <n v="0"/>
    <n v="0"/>
    <n v="1"/>
    <n v="0"/>
    <n v="0"/>
  </r>
  <r>
    <s v="VŠ"/>
    <s v="Ministerstvo školství, mládeže a tělovýchovy"/>
    <n v="216305"/>
    <x v="160"/>
    <s v="Vysoké učení technické v Brně/Fakulta informačních technologií"/>
    <n v="191948045"/>
    <s v="R"/>
    <s v="Přínos k poznání"/>
    <s v="Vondráček, Martin;Pluskal, Jan;Ryšavý, Ondřej;Matoušek, Petr"/>
    <s v="Automatizace útoku MitM na WiFi sítích"/>
    <x v="1"/>
    <s v="1.2 Computer and information sciences"/>
    <s v="Computer sciences, information science, bioinformathics (hardware development to be 2.2, social aspect to be 5.8)"/>
    <x v="0"/>
    <x v="2"/>
    <n v="0"/>
    <n v="0"/>
    <n v="0"/>
    <n v="1"/>
    <n v="0"/>
    <n v="0"/>
  </r>
  <r>
    <s v="VŠ"/>
    <s v="Ministerstvo školství, mládeže a tělovýchovy"/>
    <n v="216305"/>
    <x v="160"/>
    <s v="Vysoké učení technické v Brně/Fakulta informačních technologií"/>
    <n v="191948100"/>
    <s v="J"/>
    <s v="Přínos k poznání"/>
    <s v="Veselý, Vladimír;Rek, Vít;Ryšavý, Ondřej"/>
    <s v="Enhanced Interior Gateway Routing Protocol with IPv4 and IPv6 Support for OMNeT++"/>
    <x v="1"/>
    <s v="1.2 Computer and information sciences"/>
    <s v="Computer sciences, information science, bioinformathics (hardware development to be 2.2, social aspect to be 5.8)"/>
    <x v="0"/>
    <x v="2"/>
    <n v="0"/>
    <n v="0"/>
    <n v="0"/>
    <n v="1"/>
    <n v="0"/>
    <n v="0"/>
  </r>
  <r>
    <s v="VŠ"/>
    <s v="Ministerstvo školství, mládeže a tělovýchovy"/>
    <n v="216305"/>
    <x v="160"/>
    <s v="Vysoké učení technické v Brně/Fakulta informačních technologií"/>
    <n v="191948055"/>
    <s v="R"/>
    <s v="Přínos k poznání"/>
    <s v="Goldmann, Tomáš;Drahanský, Martin"/>
    <s v="HeadViewer - simulační nástroj pro určení pozice hlavy z pohledu CCTV kamery"/>
    <x v="1"/>
    <s v="1.2 Computer and information sciences"/>
    <s v="Computer sciences, information science, bioinformathics (hardware development to be 2.2, social aspect to be 5.8)"/>
    <x v="0"/>
    <x v="3"/>
    <n v="0"/>
    <n v="0"/>
    <n v="0"/>
    <n v="0"/>
    <n v="1"/>
    <n v="0"/>
  </r>
  <r>
    <s v="VŠ"/>
    <s v="Ministerstvo školství, mládeže a tělovýchovy"/>
    <n v="216305"/>
    <x v="160"/>
    <s v="Vysoké učení technické v Brně/Fakulta chemická"/>
    <n v="192040346"/>
    <s v="J"/>
    <s v="Přínos k poznání"/>
    <s v="Mazánková, Věra;Töröková, Lucie;Trunec, David;Krčma, František"/>
    <s v="Diagnostics of nitrogen-methane atmospheric glow discharge used for a mimic of prebiotic atmospheres"/>
    <x v="1"/>
    <s v="1.3 Physical sciences"/>
    <s v="Fluids and plasma physics (including surface physics)"/>
    <x v="0"/>
    <x v="5"/>
    <n v="1"/>
    <n v="0"/>
    <n v="0"/>
    <n v="0"/>
    <n v="0"/>
    <n v="0"/>
  </r>
  <r>
    <s v="VŠ"/>
    <s v="Ministerstvo školství, mládeže a tělovýchovy"/>
    <n v="216305"/>
    <x v="160"/>
    <s v="Vysoké učení technické v Brně/Fakulta chemická"/>
    <n v="192040345"/>
    <s v="J"/>
    <s v="Přínos k poznání"/>
    <s v="Kozáková, Zdenka;Krčma, František;Dřímalková, Lucie;Hlochová, Lenka"/>
    <s v="Utilisation of the high speed camera for the pin-hole discharge diagnostics"/>
    <x v="1"/>
    <s v="1.3 Physical sciences"/>
    <s v="Fluids and plasma physics (including surface physics)"/>
    <x v="0"/>
    <x v="0"/>
    <n v="0"/>
    <n v="1"/>
    <n v="0"/>
    <n v="0"/>
    <n v="0"/>
    <n v="0"/>
  </r>
  <r>
    <s v="VŠ"/>
    <s v="Ministerstvo školství, mládeže a tělovýchovy"/>
    <n v="216305"/>
    <x v="160"/>
    <s v="Vysoké učení technické v Brně/Fakulta chemická"/>
    <n v="191948246"/>
    <s v="J"/>
    <s v="Přínos k poznání"/>
    <s v="Florián, Pavel;Pospíšil, Jan;Zmeškal, Oldřich"/>
    <s v="Simple Method for the Determination of the Type of Charge Carriers in Semiconductors"/>
    <x v="1"/>
    <s v="1.3 Physical sciences"/>
    <s v="Condensed matter physics (including formerly solid state physics, supercond.)"/>
    <x v="0"/>
    <x v="1"/>
    <n v="0"/>
    <n v="0"/>
    <n v="1"/>
    <n v="0"/>
    <n v="0"/>
    <n v="0"/>
  </r>
  <r>
    <s v="VŠ"/>
    <s v="Ministerstvo školství, mládeže a tělovýchovy"/>
    <n v="216305"/>
    <x v="160"/>
    <s v="Vysoké učení technické v Brně/Fakulta elektrotechniky a komunikačních technologií"/>
    <n v="191947874"/>
    <s v="J"/>
    <s v="Přínos k poznání"/>
    <s v="Sobola, Dinara;Sadovský, Petr;Škarvada, Pavel;Tománek, Pavel"/>
    <s v="Analýza povrchového reliéfu solárních článků"/>
    <x v="1"/>
    <s v="1.3 Physical sciences"/>
    <s v="Optics (including laser optics and_x000a_quantum optics)"/>
    <x v="0"/>
    <x v="2"/>
    <n v="0"/>
    <n v="0"/>
    <n v="0"/>
    <n v="1"/>
    <n v="0"/>
    <n v="0"/>
  </r>
  <r>
    <s v="VŠ"/>
    <s v="Ministerstvo školství, mládeže a tělovýchovy"/>
    <n v="216305"/>
    <x v="160"/>
    <s v="Vysoké učení technické v Brně/Fakulta elektrotechniky a komunikačních technologií"/>
    <n v="192000269"/>
    <s v="G"/>
    <s v="Společenská relevance"/>
    <s v="Gablech, Imrich;Somer, Jakub;Fohlerová, Zdenka;Kurdík, Stanislav;Pekárek, Jan;Fecko, Peter;Svatoš, Vojtěch;Hubálek, Jaromír;Neužil, Pavel"/>
    <s v="Utopené mikrokanály pro mikrofluidiku"/>
    <x v="1"/>
    <s v="1.3 Physical sciences"/>
    <s v="Fluids and plasma physics (including surface physics)"/>
    <x v="0"/>
    <x v="2"/>
    <n v="0"/>
    <n v="0"/>
    <n v="0"/>
    <n v="1"/>
    <n v="0"/>
    <n v="0"/>
  </r>
  <r>
    <s v="VŠ"/>
    <s v="Ministerstvo školství, mládeže a tělovýchovy"/>
    <n v="216305"/>
    <x v="160"/>
    <s v="Vysoké učení technické v Brně/Fakulta chemická"/>
    <n v="191948277"/>
    <s v="J"/>
    <s v="Přínos k poznání"/>
    <s v="Schmiedová, Veronika;Pospíšil, Jan;Zmeškal, Oldřich;Vretenár, Viliam"/>
    <s v="Optical Characterization of Graphene Oxide Films by Spectroscopic Ellipsometry"/>
    <x v="1"/>
    <s v="1.3 Physical sciences"/>
    <s v="Optics (including laser optics and_x000a_quantum optics)"/>
    <x v="0"/>
    <x v="2"/>
    <n v="0"/>
    <n v="0"/>
    <n v="0"/>
    <n v="1"/>
    <n v="0"/>
    <n v="0"/>
  </r>
  <r>
    <s v="VŠ"/>
    <s v="Ministerstvo školství, mládeže a tělovýchovy"/>
    <n v="216305"/>
    <x v="160"/>
    <s v="Vysoké učení technické v Brně/Fakulta elektrotechniky a komunikačních technologií"/>
    <n v="192010253"/>
    <s v="F"/>
    <s v="Společenská relevance"/>
    <s v="Sedlák, Petr;Tofel, Pavel;Majzner, Jiří;Holcman, Vladimír;Grmela, Lubomír;Pindor, Lukáš;Hermann, Radek"/>
    <s v="Zařízení k provádění detekce rozměrových a tvarových vad plynule litých předlitků"/>
    <x v="1"/>
    <s v="1.3 Physical sciences"/>
    <s v="Condensed matter physics (including formerly solid state physics, supercond.)"/>
    <x v="0"/>
    <x v="3"/>
    <n v="0"/>
    <n v="0"/>
    <n v="0"/>
    <n v="0"/>
    <n v="1"/>
    <n v="0"/>
  </r>
  <r>
    <s v="VŠ"/>
    <s v="Ministerstvo školství, mládeže a tělovýchovy"/>
    <n v="216305"/>
    <x v="160"/>
    <s v="Vysoké učení technické v Brně/Fakulta strojního inženýrství"/>
    <n v="192010123"/>
    <s v="G"/>
    <s v="Přínos k poznání"/>
    <s v="Pech, Ondřej;Caletka, Petr;Jedelský, Jan;Jícha, Miroslav"/>
    <s v="Optimalizovaná výustka pro distribuci vzduchu"/>
    <x v="1"/>
    <s v="1.3 Physical sciences"/>
    <s v="Fluids and plasma physics (including surface physics)"/>
    <x v="0"/>
    <x v="3"/>
    <n v="0"/>
    <n v="0"/>
    <n v="0"/>
    <n v="0"/>
    <n v="1"/>
    <n v="0"/>
  </r>
  <r>
    <s v="VŠ"/>
    <s v="Ministerstvo školství, mládeže a tělovýchovy"/>
    <n v="216305"/>
    <x v="160"/>
    <s v="Vysoké učení technické v Brně/Středoevropský technologický institut"/>
    <n v="192040856"/>
    <s v="P"/>
    <s v="Společenská relevance"/>
    <s v="Vojtová, Lucy;Michlovská, Lenka;Jančář, Josef"/>
    <s v="Biodegradable hydrogel with controlled lifetime and method of preparation thereof"/>
    <x v="1"/>
    <s v="1.4 Chemical sciences"/>
    <s v="Polymer science"/>
    <x v="0"/>
    <x v="0"/>
    <n v="0"/>
    <n v="1"/>
    <n v="0"/>
    <n v="0"/>
    <n v="0"/>
    <n v="0"/>
  </r>
  <r>
    <s v="VŠ"/>
    <s v="Ministerstvo školství, mládeže a tělovýchovy"/>
    <n v="216305"/>
    <x v="160"/>
    <s v="Vysoké učení technické v Brně/Fakulta chemická"/>
    <n v="192040189"/>
    <s v="P"/>
    <s v="Společenská relevance"/>
    <s v="Ptáček, Petr;Opravil, Tomáš;Šoukal, František;Galvánková, Lucie;Hanisová, Denisa"/>
    <s v="Způsob stabilizace zbytkového amoniaku ve směsi obsahující vedlejší energetické produkty pomocí taninu"/>
    <x v="1"/>
    <s v="1.4 Chemical sciences"/>
    <s v="Inorganic and nuclear chemistry"/>
    <x v="0"/>
    <x v="2"/>
    <n v="0"/>
    <n v="0"/>
    <n v="0"/>
    <n v="1"/>
    <n v="0"/>
    <n v="0"/>
  </r>
  <r>
    <s v="VŠ"/>
    <s v="Ministerstvo školství, mládeže a tělovýchovy"/>
    <n v="216305"/>
    <x v="160"/>
    <s v="Vysoké učení technické v Brně/Fakulta chemická"/>
    <n v="192040190"/>
    <s v="P"/>
    <s v="Společenská relevance"/>
    <s v="Ptáček, Petr;Opravil, Tomáš;Šoukal, František;Hajzler, Jan"/>
    <s v="Způsob stabilizace zbytkového amoniaku ve směsi obsahující vedlejší energetické produkty pomocí hexanitrokobaltitanu sodného"/>
    <x v="1"/>
    <s v="1.4 Chemical sciences"/>
    <s v="Inorganic and nuclear chemistry"/>
    <x v="0"/>
    <x v="2"/>
    <n v="0"/>
    <n v="0"/>
    <n v="0"/>
    <n v="1"/>
    <n v="0"/>
    <n v="0"/>
  </r>
  <r>
    <s v="VŠ"/>
    <s v="Ministerstvo školství, mládeže a tělovýchovy"/>
    <n v="216305"/>
    <x v="160"/>
    <s v="Vysoké učení technické v Brně/Fakulta chemická"/>
    <n v="192040201"/>
    <s v="C"/>
    <s v="Přínos k poznání"/>
    <s v="Kovalenko, Alexander;Hrabal, Michal"/>
    <s v="Printable Solar Cells"/>
    <x v="1"/>
    <s v="1.4 Chemical sciences"/>
    <s v="Physical chemistry"/>
    <x v="0"/>
    <x v="2"/>
    <n v="0"/>
    <n v="0"/>
    <n v="0"/>
    <n v="1"/>
    <n v="0"/>
    <n v="0"/>
  </r>
  <r>
    <s v="VŠ"/>
    <s v="Ministerstvo školství, mládeže a tělovýchovy"/>
    <n v="216305"/>
    <x v="160"/>
    <s v="Vysoké učení technické v Brně/Fakulta chemická"/>
    <n v="192040295"/>
    <s v="C"/>
    <s v="Společenská relevance"/>
    <s v="Diviš, Pavel"/>
    <s v="FRAKCIONÁCIA ORTUTI VO VYBRANÝCH PÔDACH PRI ŠTÚDIU JEJ FYTOPRÍSTUPNOSTI A BIOAKUMULÁCIE V RASTLINÁCH"/>
    <x v="1"/>
    <s v="1.4 Chemical sciences"/>
    <s v="Analytical chemistry"/>
    <x v="0"/>
    <x v="3"/>
    <n v="0"/>
    <n v="0"/>
    <n v="0"/>
    <n v="0"/>
    <n v="1"/>
    <n v="0"/>
  </r>
  <r>
    <s v="VŠ"/>
    <s v="Ministerstvo školství, mládeže a tělovýchovy"/>
    <n v="216305"/>
    <x v="160"/>
    <s v="Vysoké učení technické v Brně/Fakulta chemická"/>
    <n v="192040220"/>
    <s v="C"/>
    <s v="Společenská relevance"/>
    <s v="Kučerík, Jiří"/>
    <s v="Thermogravimetry"/>
    <x v="1"/>
    <s v="1.5 Earth and related environmental sciences"/>
    <s v="Environmental sciences (social aspects to be 5.7)"/>
    <x v="0"/>
    <x v="1"/>
    <n v="0"/>
    <n v="0"/>
    <n v="1"/>
    <n v="0"/>
    <n v="0"/>
    <n v="0"/>
  </r>
  <r>
    <s v="VŠ"/>
    <s v="Ministerstvo školství, mládeže a tělovýchovy"/>
    <n v="216305"/>
    <x v="160"/>
    <s v="Vysoké učení technické v Brně/Fakulta stavební"/>
    <n v="192037499"/>
    <s v="F"/>
    <s v="Společenská relevance"/>
    <s v="Kriška-Dunajský, Michal;Pumprlová Němcová, Miroslava"/>
    <s v="Zařízení pro distribuci vody při pomalých průtocích"/>
    <x v="1"/>
    <s v="1.5 Earth and related environmental sciences"/>
    <s v="Environmental sciences (social aspects to be 5.7)"/>
    <x v="0"/>
    <x v="1"/>
    <n v="0"/>
    <n v="0"/>
    <n v="1"/>
    <n v="0"/>
    <n v="0"/>
    <n v="0"/>
  </r>
  <r>
    <s v="VŠ"/>
    <s v="Ministerstvo školství, mládeže a tělovýchovy"/>
    <n v="216305"/>
    <x v="160"/>
    <s v="Vysoké učení technické v Brně/Fakulta chemická"/>
    <n v="192040227"/>
    <s v="J"/>
    <s v="Společenská relevance"/>
    <s v="Landová, Pavlína;Vávrová, Milada"/>
    <s v="A new method for macrolide antibiotics determination in wastewaters from three different wastewater treatment plants"/>
    <x v="1"/>
    <s v="1.5 Earth and related environmental sciences"/>
    <s v="Environmental sciences (social aspects to be 5.7)"/>
    <x v="0"/>
    <x v="2"/>
    <n v="0"/>
    <n v="0"/>
    <n v="0"/>
    <n v="1"/>
    <n v="0"/>
    <n v="0"/>
  </r>
  <r>
    <s v="VŠ"/>
    <s v="Ministerstvo školství, mládeže a tělovýchovy"/>
    <n v="216305"/>
    <x v="160"/>
    <s v="Vysoké učení technické v Brně/Fakulta stavební"/>
    <n v="191999953"/>
    <s v="Z"/>
    <s v="Společenská relevance"/>
    <s v="Kriška-Dunajský, Michal;Pumprlová Němcová, Miroslava;Malá, Jitka;Hrich, Karel;Šereš, Michal"/>
    <s v="Denitrifikační bioreaktor"/>
    <x v="1"/>
    <s v="1.5 Earth and related environmental sciences"/>
    <s v="Water resources"/>
    <x v="0"/>
    <x v="2"/>
    <n v="0"/>
    <n v="0"/>
    <n v="0"/>
    <n v="1"/>
    <n v="0"/>
    <n v="0"/>
  </r>
  <r>
    <s v="VŠ"/>
    <s v="Ministerstvo školství, mládeže a tělovýchovy"/>
    <n v="216305"/>
    <x v="160"/>
    <s v="Vysoké učení technické v Brně/Fakulta stavební"/>
    <n v="191999954"/>
    <s v="N"/>
    <s v="Přínos k poznání"/>
    <s v="Dumbrovský, Miroslav;Sobotková, Veronika"/>
    <s v="Vzorová mapa erozního ohrožení - stávající stav - výpočtové linie - G3"/>
    <x v="1"/>
    <s v="1.5 Earth and related environmental sciences"/>
    <s v="Environmental sciences (social aspects to be 5.7)"/>
    <x v="0"/>
    <x v="2"/>
    <n v="0"/>
    <n v="0"/>
    <n v="0"/>
    <n v="1"/>
    <n v="0"/>
    <n v="0"/>
  </r>
  <r>
    <s v="VŠ"/>
    <s v="Ministerstvo školství, mládeže a tělovýchovy"/>
    <n v="216305"/>
    <x v="160"/>
    <s v="Vysoké učení technické v Brně/Fakulta stavební"/>
    <n v="191999955"/>
    <s v="N"/>
    <s v="Přínos k poznání"/>
    <s v="Dumbrovský, Miroslav;Sobotková, Veronika"/>
    <s v="Vzorová mapa erozního ohrožení - stávající stav - GIS - G3"/>
    <x v="1"/>
    <s v="1.5 Earth and related environmental sciences"/>
    <s v="Environmental sciences (social aspects to be 5.7)"/>
    <x v="0"/>
    <x v="2"/>
    <n v="0"/>
    <n v="0"/>
    <n v="0"/>
    <n v="1"/>
    <n v="0"/>
    <n v="0"/>
  </r>
  <r>
    <s v="VŠ"/>
    <s v="Ministerstvo školství, mládeže a tělovýchovy"/>
    <n v="216305"/>
    <x v="160"/>
    <s v="Vysoké učení technické v Brně/Fakulta stavební"/>
    <n v="191999957"/>
    <s v="N"/>
    <s v="Přínos k poznání"/>
    <s v="Dumbrovský, Miroslav;Sobotková, Veronika"/>
    <s v="Plán společných zařízení G4- erozní ohroženost plošná - návrh"/>
    <x v="1"/>
    <s v="1.5 Earth and related environmental sciences"/>
    <s v="Environmental sciences (social aspects to be 5.7)"/>
    <x v="0"/>
    <x v="2"/>
    <n v="0"/>
    <n v="0"/>
    <n v="0"/>
    <n v="1"/>
    <n v="0"/>
    <n v="0"/>
  </r>
  <r>
    <s v="VŠ"/>
    <s v="Ministerstvo školství, mládeže a tělovýchovy"/>
    <n v="216305"/>
    <x v="160"/>
    <s v="Vysoké učení technické v Brně/Fakulta elektrotechniky a komunikačních technologií"/>
    <n v="192038993"/>
    <s v="P"/>
    <s v="Společenská relevance"/>
    <s v="Čmiel, Vratislav;Provazník, Ivo"/>
    <s v="Systém pro IR spektroskopii"/>
    <x v="1"/>
    <s v="1.6 Biological sciences"/>
    <s v="Biophysics"/>
    <x v="0"/>
    <x v="1"/>
    <n v="0"/>
    <n v="0"/>
    <n v="1"/>
    <n v="0"/>
    <n v="0"/>
    <n v="0"/>
  </r>
  <r>
    <s v="VŠ"/>
    <s v="Ministerstvo školství, mládeže a tělovýchovy"/>
    <n v="216305"/>
    <x v="160"/>
    <s v="Vysoké učení technické v Brně/Fakulta stavební"/>
    <n v="191945834"/>
    <s v="C"/>
    <s v="Přínos k poznání"/>
    <s v="Kratochvíl, Radim"/>
    <s v="Přehled vývoje mapových děl Býčí skály do poloviny 20. století"/>
    <x v="1"/>
    <s v="1.7 Other natural sciences"/>
    <s v="-"/>
    <x v="0"/>
    <x v="2"/>
    <n v="0"/>
    <n v="0"/>
    <n v="0"/>
    <n v="1"/>
    <n v="0"/>
    <n v="0"/>
  </r>
  <r>
    <s v="VŠ"/>
    <s v="Ministerstvo školství, mládeže a tělovýchovy"/>
    <n v="216305"/>
    <x v="160"/>
    <s v="Vysoké učení technické v Brně/Fakulta architektury"/>
    <n v="192000540"/>
    <s v="B"/>
    <s v="Přínos k poznání"/>
    <s v="Wittmann, Maxmilián"/>
    <s v="Mezi domy, mezi lidmi? Význam volných prostorů pro udržitelný urbánní rozvoj."/>
    <x v="3"/>
    <s v="2.1 Civil engineering"/>
    <s v="Architecture engineering"/>
    <x v="0"/>
    <x v="0"/>
    <n v="0"/>
    <n v="1"/>
    <n v="0"/>
    <n v="0"/>
    <n v="0"/>
    <n v="0"/>
  </r>
  <r>
    <s v="VŠ"/>
    <s v="Ministerstvo školství, mládeže a tělovýchovy"/>
    <n v="216305"/>
    <x v="160"/>
    <s v="Vysoké učení technické v Brně/Fakulta stavební"/>
    <n v="192009988"/>
    <s v="F"/>
    <s v="Společenská relevance"/>
    <s v="Melichar, Tomáš;Dufka, Amos;Drochytka, Rostislav;Müller, Jiří;Bydžovský, Jiří"/>
    <s v="Plněná zálivková hmota"/>
    <x v="3"/>
    <s v="2.1 Civil engineering"/>
    <s v="Civil engineering"/>
    <x v="0"/>
    <x v="0"/>
    <n v="0"/>
    <n v="1"/>
    <n v="0"/>
    <n v="0"/>
    <n v="0"/>
    <n v="0"/>
  </r>
  <r>
    <s v="VŠ"/>
    <s v="Ministerstvo školství, mládeže a tělovýchovy"/>
    <n v="216305"/>
    <x v="160"/>
    <s v="Vysoké učení technické v Brně/Fakulta stavební"/>
    <n v="192037502"/>
    <s v="F"/>
    <s v="Společenská relevance"/>
    <s v="Rubina, Aleš;Rubinová, Olga;Blasinski, Petr;Cimbál, Bohumil;Kroupa, Pavel"/>
    <s v="Ventilační a vzduchotechnická zařízení, CoolTeg Plus XC – Design, kompresorový uzel"/>
    <x v="3"/>
    <s v="2.1 Civil engineering"/>
    <s v="Civil engineering"/>
    <x v="0"/>
    <x v="0"/>
    <n v="0"/>
    <n v="1"/>
    <n v="0"/>
    <n v="0"/>
    <n v="0"/>
    <n v="0"/>
  </r>
  <r>
    <s v="VŠ"/>
    <s v="Ministerstvo školství, mládeže a tělovýchovy"/>
    <n v="216305"/>
    <x v="160"/>
    <s v="Vysoké učení technické v Brně/Fakulta architektury"/>
    <n v="191948461"/>
    <s v="G"/>
    <s v="Přínos k poznání"/>
    <s v="Palacký, Jiří;Novák, Jakub;Saarinen, Samuli"/>
    <s v="Skládaný interiérový pavilon ORIgloo"/>
    <x v="3"/>
    <s v="2.1 Civil engineering"/>
    <s v="Architecture engineering"/>
    <x v="0"/>
    <x v="1"/>
    <n v="0"/>
    <n v="0"/>
    <n v="1"/>
    <n v="0"/>
    <n v="0"/>
    <n v="0"/>
  </r>
  <r>
    <s v="VŠ"/>
    <s v="Ministerstvo školství, mládeže a tělovýchovy"/>
    <n v="216305"/>
    <x v="160"/>
    <s v="Vysoké učení technické v Brně/Fakulta chemická"/>
    <n v="191935317"/>
    <s v="P"/>
    <s v="Přínos k poznání"/>
    <s v="Kalina, Lukáš;Bílek, Vlastimil;Koplík, Jan;Másilko, Jiří;Opravil, Tomáš;Šoukal, František"/>
    <s v="Způsob výroby bezslínkových hydraulických geopolymerních materiálů s využitím odpadních technologických kalů z výroby vodního skla"/>
    <x v="3"/>
    <s v="2.1 Civil engineering"/>
    <s v="Construction engineering, Municipal and structural engineering"/>
    <x v="0"/>
    <x v="1"/>
    <n v="0"/>
    <n v="0"/>
    <n v="1"/>
    <n v="0"/>
    <n v="0"/>
    <n v="0"/>
  </r>
  <r>
    <s v="VŠ"/>
    <s v="Ministerstvo školství, mládeže a tělovýchovy"/>
    <n v="216305"/>
    <x v="160"/>
    <s v="Vysoké učení technické v Brně/Fakulta stavební"/>
    <n v="191892245"/>
    <s v="B"/>
    <s v="Přínos k poznání"/>
    <s v="Špano, Miroslav"/>
    <s v="Modelování proudění na stupňovitých skluzech bezpečnostních přelivů vodních děl"/>
    <x v="3"/>
    <s v="2.1 Civil engineering"/>
    <s v="Civil engineering"/>
    <x v="0"/>
    <x v="1"/>
    <n v="0"/>
    <n v="0"/>
    <n v="1"/>
    <n v="0"/>
    <n v="0"/>
    <n v="0"/>
  </r>
  <r>
    <s v="VŠ"/>
    <s v="Ministerstvo školství, mládeže a tělovýchovy"/>
    <n v="216305"/>
    <x v="160"/>
    <s v="Vysoké učení technické v Brně/Fakulta stavební"/>
    <n v="191935020"/>
    <s v="P"/>
    <s v="Přínos k poznání"/>
    <s v="Kopkáně, Daniel;Bodnárová, Lenka;Hela, Rudolf;Herka, Petr;Sťahel, Pavel"/>
    <s v="Zařízení pro přípravu vzorků pro posouzení rozptýlení vláknité polypropylenové výztuže v cementových kompozitech a způsob přípravy vzorků na tomto zařízení"/>
    <x v="3"/>
    <s v="2.1 Civil engineering"/>
    <s v="Civil engineering"/>
    <x v="0"/>
    <x v="1"/>
    <n v="0"/>
    <n v="0"/>
    <n v="1"/>
    <n v="0"/>
    <n v="0"/>
    <n v="0"/>
  </r>
  <r>
    <s v="VŠ"/>
    <s v="Ministerstvo školství, mládeže a tělovýchovy"/>
    <n v="216305"/>
    <x v="160"/>
    <s v="Vysoké učení technické v Brně/Fakulta stavební"/>
    <n v="191945060"/>
    <s v="P"/>
    <s v="Přínos k poznání"/>
    <s v="Girgle, František;Štěpánek, Petr;Prokeš, Jan"/>
    <s v="Sestava prvků pro kotvení"/>
    <x v="3"/>
    <s v="2.1 Civil engineering"/>
    <s v="Construction engineering, Municipal and structural engineering"/>
    <x v="0"/>
    <x v="1"/>
    <n v="0"/>
    <n v="0"/>
    <n v="1"/>
    <n v="0"/>
    <n v="0"/>
    <n v="0"/>
  </r>
  <r>
    <s v="VŠ"/>
    <s v="Ministerstvo školství, mládeže a tělovýchovy"/>
    <n v="216305"/>
    <x v="160"/>
    <s v="Vysoké učení technické v Brně/Fakulta stavební"/>
    <n v="191945098"/>
    <s v="G"/>
    <s v="Přínos k poznání"/>
    <s v="Pařílková, Jana;Pařílek, Luboš"/>
    <s v="Sonda-vidlicová"/>
    <x v="3"/>
    <s v="2.1 Civil engineering"/>
    <s v="Civil engineering"/>
    <x v="0"/>
    <x v="1"/>
    <n v="0"/>
    <n v="0"/>
    <n v="1"/>
    <n v="0"/>
    <n v="0"/>
    <n v="0"/>
  </r>
  <r>
    <s v="VŠ"/>
    <s v="Ministerstvo školství, mládeže a tělovýchovy"/>
    <n v="216305"/>
    <x v="160"/>
    <s v="Vysoké učení technické v Brně/Fakulta stavební"/>
    <n v="191945614"/>
    <s v="O"/>
    <s v="Přínos k poznání"/>
    <s v="Seitl, Stanislav;Rios Jimenez, Jose David;Cifuentes, Héctor;Veselý, Václav"/>
    <s v="Effect of the Load Eccentricity on Fracture Behaviour of Cementitious Materials Subjected to the Modified Compact Tension Test"/>
    <x v="3"/>
    <s v="2.1 Civil engineering"/>
    <s v="Civil engineering"/>
    <x v="0"/>
    <x v="1"/>
    <n v="0"/>
    <n v="0"/>
    <n v="1"/>
    <n v="0"/>
    <n v="0"/>
    <n v="0"/>
  </r>
  <r>
    <s v="VŠ"/>
    <s v="Ministerstvo školství, mládeže a tělovýchovy"/>
    <n v="216305"/>
    <x v="160"/>
    <s v="Vysoké učení technické v Brně/Fakulta stavební"/>
    <n v="191945991"/>
    <s v="B"/>
    <s v="Přínos k poznání"/>
    <s v="Hazucha, Juraj;Kučera, Radim"/>
    <s v="Konstrukční detaily pro pasivní a nulové domy: doporučení pro návrh a stavbu"/>
    <x v="3"/>
    <s v="2.1 Civil engineering"/>
    <s v="Civil engineering"/>
    <x v="0"/>
    <x v="1"/>
    <n v="0"/>
    <n v="0"/>
    <n v="1"/>
    <n v="0"/>
    <n v="0"/>
    <n v="0"/>
  </r>
  <r>
    <s v="VŠ"/>
    <s v="Ministerstvo školství, mládeže a tělovýchovy"/>
    <n v="216305"/>
    <x v="160"/>
    <s v="Vysoké učení technické v Brně/Fakulta stavební"/>
    <n v="192009982"/>
    <s v="F"/>
    <s v="Společenská relevance"/>
    <s v="Rubina, Aleš;Rubinová, Olga;Blasinski, Petr;Cimbál, Bohumil;Dvořák, Tomáš"/>
    <s v="Hybridní chladicí systém pro datová centra s využitím produkovaného tepla servery"/>
    <x v="3"/>
    <s v="2.1 Civil engineering"/>
    <s v="Civil engineering"/>
    <x v="0"/>
    <x v="1"/>
    <n v="0"/>
    <n v="0"/>
    <n v="1"/>
    <n v="0"/>
    <n v="0"/>
    <n v="0"/>
  </r>
  <r>
    <s v="VŠ"/>
    <s v="Ministerstvo školství, mládeže a tělovýchovy"/>
    <n v="216305"/>
    <x v="160"/>
    <s v="Vysoké učení technické v Brně/Fakulta stavební"/>
    <n v="192009986"/>
    <s v="P"/>
    <s v="Společenská relevance"/>
    <s v="Ručka, Jan;Kovář, Jiří;Andrš, Ondřej"/>
    <s v="Způsob automatického proplachování tlakové kanalizace a systém k provádění tohoto způsobu"/>
    <x v="3"/>
    <s v="2.1 Civil engineering"/>
    <s v="Civil engineering"/>
    <x v="0"/>
    <x v="1"/>
    <n v="0"/>
    <n v="0"/>
    <n v="1"/>
    <n v="0"/>
    <n v="0"/>
    <n v="0"/>
  </r>
  <r>
    <s v="VŠ"/>
    <s v="Ministerstvo školství, mládeže a tělovýchovy"/>
    <n v="216305"/>
    <x v="160"/>
    <s v="Vysoké učení technické v Brně/Fakulta stavební"/>
    <n v="192009989"/>
    <s v="F"/>
    <s v="Společenská relevance"/>
    <s v="Drochytka, Rostislav;Bydžovský, Jiří;Pumpr, Václav;Dohnálek, Pavel"/>
    <s v="Podlahový systém s adhezním můstkem a potěrem pro extrémní mechanické namáhání a chemickou resistenci"/>
    <x v="3"/>
    <s v="2.1 Civil engineering"/>
    <s v="Civil engineering"/>
    <x v="0"/>
    <x v="1"/>
    <n v="0"/>
    <n v="0"/>
    <n v="1"/>
    <n v="0"/>
    <n v="0"/>
    <n v="0"/>
  </r>
  <r>
    <s v="VŠ"/>
    <s v="Ministerstvo školství, mládeže a tělovýchovy"/>
    <n v="216305"/>
    <x v="160"/>
    <s v="Vysoké učení technické v Brně/Fakulta stavební"/>
    <n v="192009990"/>
    <s v="F"/>
    <s v="Společenská relevance"/>
    <s v="Drochytka, Rostislav;Bydžovský, Jiří;Pumpr, Václav;Dohnálek, Pavel"/>
    <s v="Materiál pro ošetření povrchu podlah pro provozy s extrémním namáháním"/>
    <x v="3"/>
    <s v="2.1 Civil engineering"/>
    <s v="Civil engineering"/>
    <x v="0"/>
    <x v="1"/>
    <n v="0"/>
    <n v="0"/>
    <n v="1"/>
    <n v="0"/>
    <n v="0"/>
    <n v="0"/>
  </r>
  <r>
    <s v="VŠ"/>
    <s v="Ministerstvo školství, mládeže a tělovýchovy"/>
    <n v="216305"/>
    <x v="160"/>
    <s v="Vysoké učení technické v Brně/Fakulta stavební"/>
    <n v="192009991"/>
    <s v="F"/>
    <s v="Společenská relevance"/>
    <s v="Drochytka, Rostislav;Bydžovský, Jiří;Pumpr, Václav;Dohnálek, Pavel"/>
    <s v="Podlahový systém pro extrémní mechanické namáhání a chemickou odolnost"/>
    <x v="3"/>
    <s v="2.1 Civil engineering"/>
    <s v="Civil engineering"/>
    <x v="0"/>
    <x v="1"/>
    <n v="0"/>
    <n v="0"/>
    <n v="1"/>
    <n v="0"/>
    <n v="0"/>
    <n v="0"/>
  </r>
  <r>
    <s v="VŠ"/>
    <s v="Ministerstvo školství, mládeže a tělovýchovy"/>
    <n v="216305"/>
    <x v="160"/>
    <s v="Vysoké učení technické v Brně/Fakulta stavební"/>
    <n v="192009992"/>
    <s v="F"/>
    <s v="Společenská relevance"/>
    <s v="Drochytka, Rostislav;Melichar, Jindřich;Černý, Vít;Dvořáková, Michaela;Novák, Jaromír;Tupý, Michael"/>
    <s v="Termoizolační deska na cementové bázi"/>
    <x v="3"/>
    <s v="2.1 Civil engineering"/>
    <s v="Civil engineering"/>
    <x v="0"/>
    <x v="1"/>
    <n v="0"/>
    <n v="0"/>
    <n v="1"/>
    <n v="0"/>
    <n v="0"/>
    <n v="0"/>
  </r>
  <r>
    <s v="VŠ"/>
    <s v="Ministerstvo školství, mládeže a tělovýchovy"/>
    <n v="216305"/>
    <x v="160"/>
    <s v="Vysoké učení technické v Brně/Fakulta stavební"/>
    <n v="192009994"/>
    <s v="N"/>
    <s v="Přínos k poznání"/>
    <s v="Nekulová, Pavla;Dašková, Jaroslava;Nekula, Leoš"/>
    <s v="Metodika pro stanovení součinitele tření po ohlazení - asfaltové vozovky"/>
    <x v="3"/>
    <s v="2.1 Civil engineering"/>
    <s v="Civil engineering"/>
    <x v="0"/>
    <x v="1"/>
    <n v="0"/>
    <n v="0"/>
    <n v="1"/>
    <n v="0"/>
    <n v="0"/>
    <n v="0"/>
  </r>
  <r>
    <s v="VŠ"/>
    <s v="Ministerstvo školství, mládeže a tělovýchovy"/>
    <n v="216305"/>
    <x v="160"/>
    <s v="Vysoké učení technické v Brně/Fakulta stavební"/>
    <n v="192009997"/>
    <s v="R"/>
    <s v="Přínos k poznání"/>
    <s v="Podroužek, Jan;Teplý, Břetislav"/>
    <s v="MoKa - Modelování Karbonatace"/>
    <x v="3"/>
    <s v="2.1 Civil engineering"/>
    <s v="Civil engineering"/>
    <x v="0"/>
    <x v="1"/>
    <n v="0"/>
    <n v="0"/>
    <n v="1"/>
    <n v="0"/>
    <n v="0"/>
    <n v="0"/>
  </r>
  <r>
    <s v="VŠ"/>
    <s v="Ministerstvo školství, mládeže a tělovýchovy"/>
    <n v="216305"/>
    <x v="160"/>
    <s v="Vysoké učení technické v Brně/Fakulta stavební"/>
    <n v="192009999"/>
    <s v="R"/>
    <s v="Přínos k poznání"/>
    <s v="Apeltauer, Tomáš;Apeltauer, Jiří;Mishuk, Aliaksandra;Fečer, Tomáš;Plášek, Josef"/>
    <s v="Software FireDES"/>
    <x v="3"/>
    <s v="2.1 Civil engineering"/>
    <s v="Civil engineering"/>
    <x v="0"/>
    <x v="1"/>
    <n v="0"/>
    <n v="0"/>
    <n v="1"/>
    <n v="0"/>
    <n v="0"/>
    <n v="0"/>
  </r>
  <r>
    <s v="VŠ"/>
    <s v="Ministerstvo školství, mládeže a tělovýchovy"/>
    <n v="216305"/>
    <x v="160"/>
    <s v="Vysoké učení technické v Brně/Fakulta stavební"/>
    <n v="192010000"/>
    <s v="G"/>
    <s v="Společenská relevance"/>
    <s v="Leiter, Augustin;Relich, David"/>
    <s v="Zařízení pro záznam počtu úderů AUTODYN"/>
    <x v="3"/>
    <s v="2.1 Civil engineering"/>
    <s v="Civil engineering"/>
    <x v="0"/>
    <x v="1"/>
    <n v="0"/>
    <n v="0"/>
    <n v="1"/>
    <n v="0"/>
    <n v="0"/>
    <n v="0"/>
  </r>
  <r>
    <s v="VŠ"/>
    <s v="Ministerstvo školství, mládeže a tělovýchovy"/>
    <n v="216305"/>
    <x v="160"/>
    <s v="Vysoké učení technické v Brně/Fakulta stavební"/>
    <n v="192010001"/>
    <s v="N"/>
    <s v="Přínos k poznání"/>
    <s v="Wald, František;Apeltauer, Tomáš;Cábová, Kamila;Okřinová, Petra;Bernas, Martin;Apeltauer, Jiří"/>
    <s v="Aplikace numerických modelů pro bezpečnou evakuaci vozidel při požárech v železničních tunelech"/>
    <x v="3"/>
    <s v="2.1 Civil engineering"/>
    <s v="Civil engineering"/>
    <x v="0"/>
    <x v="1"/>
    <n v="0"/>
    <n v="0"/>
    <n v="1"/>
    <n v="0"/>
    <n v="0"/>
    <n v="0"/>
  </r>
  <r>
    <s v="VŠ"/>
    <s v="Ministerstvo školství, mládeže a tělovýchovy"/>
    <n v="216305"/>
    <x v="160"/>
    <s v="Vysoké učení technické v Brně/Fakulta stavební"/>
    <n v="192010003"/>
    <s v="G"/>
    <s v="Přínos k poznání"/>
    <s v="Hodná, Jana;Hodul, Jakub;Drochytka, Rostislav;Vyhnánková, Michaela;Vyhnánek, Miroslav"/>
    <s v="Speciální ochranná povrchová vrstva pro hygienicky čisté provozy ECONOMY"/>
    <x v="3"/>
    <s v="2.1 Civil engineering"/>
    <s v="Civil engineering"/>
    <x v="0"/>
    <x v="1"/>
    <n v="0"/>
    <n v="0"/>
    <n v="1"/>
    <n v="0"/>
    <n v="0"/>
    <n v="0"/>
  </r>
  <r>
    <s v="VŠ"/>
    <s v="Ministerstvo školství, mládeže a tělovýchovy"/>
    <n v="216305"/>
    <x v="160"/>
    <s v="Vysoké učení technické v Brně/Fakulta stavební"/>
    <n v="192010005"/>
    <s v="N"/>
    <s v="Přínos k poznání"/>
    <s v="Drochytka, Rostislav;Bydžovský, Jiří;Černý, Vít;Dufka, Amos;Dvořáková, Michaela;Melichar, Jindřich"/>
    <s v="Metodika laboratorních zkoušek trvanlivosti podlahových systémů ve specifických agresivních prostředích"/>
    <x v="3"/>
    <s v="2.1 Civil engineering"/>
    <s v="Civil engineering"/>
    <x v="0"/>
    <x v="1"/>
    <n v="0"/>
    <n v="0"/>
    <n v="1"/>
    <n v="0"/>
    <n v="0"/>
    <n v="0"/>
  </r>
  <r>
    <s v="VŠ"/>
    <s v="Ministerstvo školství, mládeže a tělovýchovy"/>
    <n v="216305"/>
    <x v="160"/>
    <s v="Vysoké učení technické v Brně/Fakulta stavební"/>
    <n v="192010009"/>
    <s v="Z"/>
    <s v="Přínos k poznání"/>
    <s v="Zach, Jiří;Novák, Vítězslav;Horský, Antonín"/>
    <s v="Technologie výstavby konstrukcí pro záplavová pásma"/>
    <x v="3"/>
    <s v="2.1 Civil engineering"/>
    <s v="Civil engineering"/>
    <x v="0"/>
    <x v="1"/>
    <n v="0"/>
    <n v="0"/>
    <n v="1"/>
    <n v="0"/>
    <n v="0"/>
    <n v="0"/>
  </r>
  <r>
    <s v="VŠ"/>
    <s v="Ministerstvo školství, mládeže a tělovýchovy"/>
    <n v="216305"/>
    <x v="160"/>
    <s v="Vysoké učení technické v Brně/Fakulta stavební"/>
    <n v="192010010"/>
    <s v="G"/>
    <s v="Společenská relevance"/>
    <s v="Girgle, František;Štěpánek, Petr;Kostiha, Vojtěch;Januš, Ondřej;Prokeš, Jan"/>
    <s v="Odolná výztuž se zlepšenými a garantovanými dlouhodobými mechanicko-fyzikálními parametry"/>
    <x v="3"/>
    <s v="2.1 Civil engineering"/>
    <s v="Civil engineering"/>
    <x v="0"/>
    <x v="1"/>
    <n v="0"/>
    <n v="0"/>
    <n v="1"/>
    <n v="0"/>
    <n v="0"/>
    <n v="0"/>
  </r>
  <r>
    <s v="VŠ"/>
    <s v="Ministerstvo školství, mládeže a tělovýchovy"/>
    <n v="216305"/>
    <x v="160"/>
    <s v="Vysoké učení technické v Brně/Fakulta stavební"/>
    <n v="192010013"/>
    <s v="R"/>
    <s v="Přínos k poznání"/>
    <s v="Miča, Lumír;Štefaňák, Jan;Štekbauer, Hynek"/>
    <s v="DYNASTAT"/>
    <x v="3"/>
    <s v="2.1 Civil engineering"/>
    <s v="Civil engineering"/>
    <x v="0"/>
    <x v="1"/>
    <n v="0"/>
    <n v="0"/>
    <n v="1"/>
    <n v="0"/>
    <n v="0"/>
    <n v="0"/>
  </r>
  <r>
    <s v="VŠ"/>
    <s v="Ministerstvo školství, mládeže a tělovýchovy"/>
    <n v="216305"/>
    <x v="160"/>
    <s v="Vysoké učení technické v Brně/Fakulta stavební"/>
    <n v="192037498"/>
    <s v="P"/>
    <s v="Společenská relevance"/>
    <s v="Klusáček, Ladislav;Strnad, Jiří"/>
    <s v="Sedlo pro předpínání nosných prvků"/>
    <x v="3"/>
    <s v="2.1 Civil engineering"/>
    <s v="Civil engineering"/>
    <x v="0"/>
    <x v="1"/>
    <n v="0"/>
    <n v="0"/>
    <n v="1"/>
    <n v="0"/>
    <n v="0"/>
    <n v="0"/>
  </r>
  <r>
    <s v="VŠ"/>
    <s v="Ministerstvo školství, mládeže a tělovýchovy"/>
    <n v="216305"/>
    <x v="160"/>
    <s v="Vysoké učení technické v Brně/Fakulta stavební"/>
    <n v="192037501"/>
    <s v="F"/>
    <s v="Společenská relevance"/>
    <s v="Rubina, Aleš;Rubinová, Olga;Blasinski, Petr;Cimbál, Bohumil;Kroupa, Pavel"/>
    <s v="Ventilační a vzduchotechnická zařízení, EcoCool – Design, systém uchycení zvlhčovacích rohoží"/>
    <x v="3"/>
    <s v="2.1 Civil engineering"/>
    <s v="Civil engineering"/>
    <x v="0"/>
    <x v="1"/>
    <n v="0"/>
    <n v="0"/>
    <n v="1"/>
    <n v="0"/>
    <n v="0"/>
    <n v="0"/>
  </r>
  <r>
    <s v="VŠ"/>
    <s v="Ministerstvo školství, mládeže a tělovýchovy"/>
    <n v="216305"/>
    <x v="160"/>
    <s v="Vysoké učení technické v Brně/Fakulta stavební"/>
    <n v="192037506"/>
    <s v="F"/>
    <s v="Společenská relevance"/>
    <s v="Čekon, Miroslav;Slávik, Richard"/>
    <s v="Sestava pro stanovení propustnosti slunečního záření stavebních materiálů"/>
    <x v="3"/>
    <s v="2.1 Civil engineering"/>
    <s v="Civil engineering"/>
    <x v="0"/>
    <x v="1"/>
    <n v="0"/>
    <n v="0"/>
    <n v="1"/>
    <n v="0"/>
    <n v="0"/>
    <n v="0"/>
  </r>
  <r>
    <s v="VŠ"/>
    <s v="Ministerstvo školství, mládeže a tělovýchovy"/>
    <n v="216305"/>
    <x v="160"/>
    <s v="Vysoké učení technické v Brně/Fakulta stavební"/>
    <n v="192037507"/>
    <s v="G"/>
    <s v="Přínos k poznání"/>
    <s v="Žoužela, Michal;Šulc, Jan"/>
    <s v="Vodní dílo Orlík - fyzikální model nového bezpečnostního objektu"/>
    <x v="3"/>
    <s v="2.1 Civil engineering"/>
    <s v="Construction engineering, Municipal and structural engineering"/>
    <x v="0"/>
    <x v="1"/>
    <n v="0"/>
    <n v="0"/>
    <n v="1"/>
    <n v="0"/>
    <n v="0"/>
    <n v="0"/>
  </r>
  <r>
    <s v="VŠ"/>
    <s v="Ministerstvo školství, mládeže a tělovýchovy"/>
    <n v="216305"/>
    <x v="160"/>
    <s v="Vysoké učení technické v Brně/Fakulta stavební"/>
    <n v="192037521"/>
    <s v="R"/>
    <s v="Přínos k poznání"/>
    <s v="Frantík, Petr"/>
    <s v="RiNCySim"/>
    <x v="3"/>
    <s v="2.1 Civil engineering"/>
    <s v="Construction engineering, Municipal and structural engineering"/>
    <x v="0"/>
    <x v="1"/>
    <n v="0"/>
    <n v="0"/>
    <n v="1"/>
    <n v="0"/>
    <n v="0"/>
    <n v="0"/>
  </r>
  <r>
    <s v="VŠ"/>
    <s v="Ministerstvo školství, mládeže a tělovýchovy"/>
    <n v="216305"/>
    <x v="160"/>
    <s v="Vysoké učení technické v Brně/Fakulta stavební"/>
    <n v="192037523"/>
    <s v="G"/>
    <s v="Společenská relevance"/>
    <s v="Pařílková, Jana;Pařílek, Luboš;Zachoval, Zbyněk"/>
    <s v="pasivní dělená sonda EIS_OK"/>
    <x v="3"/>
    <s v="2.1 Civil engineering"/>
    <s v="Civil engineering"/>
    <x v="0"/>
    <x v="1"/>
    <n v="0"/>
    <n v="0"/>
    <n v="1"/>
    <n v="0"/>
    <n v="0"/>
    <n v="0"/>
  </r>
  <r>
    <s v="VŠ"/>
    <s v="Ministerstvo školství, mládeže a tělovýchovy"/>
    <n v="216305"/>
    <x v="160"/>
    <s v="Vysoké učení technické v Brně/Fakulta stavební"/>
    <n v="192037524"/>
    <s v="Z"/>
    <s v="Společenská relevance"/>
    <s v="Rupp, David;Pazdírek, Otakar;Pařílková, Jana;Veselý, Jaroslav;Zachoval, Zbyněk"/>
    <s v="sledování obsahu vody v tělese zemní hráze na Opatovickém kanálu"/>
    <x v="3"/>
    <s v="2.1 Civil engineering"/>
    <s v="Civil engineering"/>
    <x v="0"/>
    <x v="1"/>
    <n v="0"/>
    <n v="0"/>
    <n v="1"/>
    <n v="0"/>
    <n v="0"/>
    <n v="0"/>
  </r>
  <r>
    <s v="VŠ"/>
    <s v="Ministerstvo školství, mládeže a tělovýchovy"/>
    <n v="216305"/>
    <x v="160"/>
    <s v="Vysoké učení technické v Brně/Fakulta stavební"/>
    <n v="192045981"/>
    <s v="G"/>
    <s v="Společenská relevance"/>
    <s v="Kovářová, Barbora"/>
    <s v="Výztuž ŽB konstrukce a úpravy při použití zemního vrutu jako náhrady mikropiloty"/>
    <x v="3"/>
    <s v="2.1 Civil engineering"/>
    <s v="Civil engineering"/>
    <x v="0"/>
    <x v="1"/>
    <n v="0"/>
    <n v="0"/>
    <n v="1"/>
    <n v="0"/>
    <n v="0"/>
    <n v="0"/>
  </r>
  <r>
    <s v="VŠ"/>
    <s v="Ministerstvo školství, mládeže a tělovýchovy"/>
    <n v="216305"/>
    <x v="160"/>
    <s v="Vysoké učení technické v Brně/Fakulta architektury"/>
    <n v="191948458"/>
    <s v="M"/>
    <s v="Přínos k poznání"/>
    <s v="Palacký, Jiří"/>
    <s v="6. mezinárodní konference oboru architektura a urbanismus 2016"/>
    <x v="3"/>
    <s v="2.1 Civil engineering"/>
    <s v="Architecture engineering"/>
    <x v="0"/>
    <x v="2"/>
    <n v="0"/>
    <n v="0"/>
    <n v="0"/>
    <n v="1"/>
    <n v="0"/>
    <n v="0"/>
  </r>
  <r>
    <s v="VŠ"/>
    <s v="Ministerstvo školství, mládeže a tělovýchovy"/>
    <n v="216305"/>
    <x v="160"/>
    <s v="Vysoké učení technické v Brně/Fakulta stavební"/>
    <n v="191882730"/>
    <s v="C"/>
    <s v="Přínos k poznání"/>
    <s v="Šlanhof, Jiří;Liška, Pavel;Nečasová, Barbora"/>
    <s v="Evaluation of Test Methods for Testing of Sealants"/>
    <x v="3"/>
    <s v="2.1 Civil engineering"/>
    <s v="Civil engineering"/>
    <x v="0"/>
    <x v="2"/>
    <n v="0"/>
    <n v="0"/>
    <n v="0"/>
    <n v="1"/>
    <n v="0"/>
    <n v="0"/>
  </r>
  <r>
    <s v="VŠ"/>
    <s v="Ministerstvo školství, mládeže a tělovýchovy"/>
    <n v="216305"/>
    <x v="160"/>
    <s v="Vysoké učení technické v Brně/Fakulta stavební"/>
    <n v="191945058"/>
    <s v="F"/>
    <s v="Přínos k poznání"/>
    <s v="Hlavínek, Petr;Raclavský, Jaroslav"/>
    <s v="Zařízení pro napojení šachty na kanalizační potrubí"/>
    <x v="3"/>
    <s v="2.1 Civil engineering"/>
    <s v="Construction engineering, Municipal and structural engineering"/>
    <x v="0"/>
    <x v="2"/>
    <n v="0"/>
    <n v="0"/>
    <n v="0"/>
    <n v="1"/>
    <n v="0"/>
    <n v="0"/>
  </r>
  <r>
    <s v="VŠ"/>
    <s v="Ministerstvo školství, mládeže a tělovýchovy"/>
    <n v="216305"/>
    <x v="160"/>
    <s v="Vysoké učení technické v Brně/Fakulta stavební"/>
    <n v="191945576"/>
    <s v="C"/>
    <s v="Přínos k poznání"/>
    <s v="Venkrbec, Václav;Klanšek, Uroš"/>
    <s v="Software-based support to decision-making process regarding the selection of concrete suppliers"/>
    <x v="3"/>
    <s v="2.1 Civil engineering"/>
    <s v="Civil engineering"/>
    <x v="0"/>
    <x v="2"/>
    <n v="0"/>
    <n v="0"/>
    <n v="0"/>
    <n v="1"/>
    <n v="0"/>
    <n v="0"/>
  </r>
  <r>
    <s v="VŠ"/>
    <s v="Ministerstvo školství, mládeže a tělovýchovy"/>
    <n v="216305"/>
    <x v="160"/>
    <s v="Vysoké učení technické v Brně/Fakulta stavební"/>
    <n v="191945683"/>
    <s v="C"/>
    <s v="Přínos k poznání"/>
    <s v="Cikrle, Petr;Anton, Ondřej;Heřmánková, Věra"/>
    <s v="Výstavba budovy rektorátu a filozofické fakulty Masarykovy univerzity v Brně"/>
    <x v="3"/>
    <s v="2.1 Civil engineering"/>
    <s v="Construction engineering, Municipal and structural engineering"/>
    <x v="0"/>
    <x v="2"/>
    <n v="0"/>
    <n v="0"/>
    <n v="0"/>
    <n v="1"/>
    <n v="0"/>
    <n v="0"/>
  </r>
  <r>
    <s v="VŠ"/>
    <s v="Ministerstvo školství, mládeže a tělovýchovy"/>
    <n v="216305"/>
    <x v="160"/>
    <s v="Vysoké učení technické v Brně/Fakulta stavební"/>
    <n v="191945789"/>
    <s v="O"/>
    <s v="Přínos k poznání"/>
    <s v="Kucharczyková, Barbara;Karel, Ondřej;Daněk, Petr;Kocáb, Dalibor;Pőssl, Petr"/>
    <s v="Comparison of Measurements Methods Intended to Determination of the Shrinkage Development in Fine-grained Composites"/>
    <x v="3"/>
    <s v="2.1 Civil engineering"/>
    <s v="Construction engineering, Municipal and structural engineering"/>
    <x v="0"/>
    <x v="2"/>
    <n v="0"/>
    <n v="0"/>
    <n v="0"/>
    <n v="1"/>
    <n v="0"/>
    <n v="0"/>
  </r>
  <r>
    <s v="VŠ"/>
    <s v="Ministerstvo školství, mládeže a tělovýchovy"/>
    <n v="216305"/>
    <x v="160"/>
    <s v="Vysoké učení technické v Brně/Fakulta stavební"/>
    <n v="191945944"/>
    <s v="C"/>
    <s v="Přínos k poznání"/>
    <s v="Kovářová, Barbora"/>
    <s v="The possible areas to use 3D printers in building contructions"/>
    <x v="3"/>
    <s v="2.1 Civil engineering"/>
    <s v="Civil engineering"/>
    <x v="0"/>
    <x v="2"/>
    <n v="0"/>
    <n v="0"/>
    <n v="0"/>
    <n v="1"/>
    <n v="0"/>
    <n v="0"/>
  </r>
  <r>
    <s v="VŠ"/>
    <s v="Ministerstvo školství, mládeže a tělovýchovy"/>
    <n v="216305"/>
    <x v="160"/>
    <s v="Vysoké učení technické v Brně/Fakulta stavební"/>
    <n v="191946000"/>
    <s v="C"/>
    <s v="Přínos k poznání"/>
    <s v="Nový, Alois"/>
    <s v="Architekt - zedník, který umí latinsky?"/>
    <x v="3"/>
    <s v="2.1 Civil engineering"/>
    <s v="Architecture engineering"/>
    <x v="0"/>
    <x v="2"/>
    <n v="0"/>
    <n v="0"/>
    <n v="0"/>
    <n v="1"/>
    <n v="0"/>
    <n v="0"/>
  </r>
  <r>
    <s v="VŠ"/>
    <s v="Ministerstvo školství, mládeže a tělovýchovy"/>
    <n v="216305"/>
    <x v="160"/>
    <s v="Vysoké učení technické v Brně/Fakulta stavební"/>
    <n v="192009987"/>
    <s v="F"/>
    <s v="Společenská relevance"/>
    <s v="Raclavský, Jaroslav;Novotná, Jitka;Vylamová, Pavla;Janků, Hynek;Polášek, Jan"/>
    <s v="Zábrana prostupu podzemní vody podél kanalizačního potrubí"/>
    <x v="3"/>
    <s v="2.1 Civil engineering"/>
    <s v="Construction engineering, Municipal and structural engineering"/>
    <x v="0"/>
    <x v="2"/>
    <n v="0"/>
    <n v="0"/>
    <n v="0"/>
    <n v="1"/>
    <n v="0"/>
    <n v="0"/>
  </r>
  <r>
    <s v="VŠ"/>
    <s v="Ministerstvo školství, mládeže a tělovýchovy"/>
    <n v="216305"/>
    <x v="160"/>
    <s v="Vysoké učení technické v Brně/Fakulta stavební"/>
    <n v="192009993"/>
    <s v="N"/>
    <s v="Přínos k poznání"/>
    <s v="Stoklásek, Svatopluk;Dašek, Ondřej;Hýzl, Petr;Coufalík, Pavel;Varaus, Michal;Stehlík, Dušan;Špaček, Petr;Hegr, Zdeněk;Matoušek, David;Svoboda, Petr"/>
    <s v="Metodika pro hodnocení disperzní stability silničních asfaltů"/>
    <x v="3"/>
    <s v="2.1 Civil engineering"/>
    <s v="Civil engineering"/>
    <x v="0"/>
    <x v="2"/>
    <n v="0"/>
    <n v="0"/>
    <n v="0"/>
    <n v="1"/>
    <n v="0"/>
    <n v="0"/>
  </r>
  <r>
    <s v="VŠ"/>
    <s v="Ministerstvo školství, mládeže a tělovýchovy"/>
    <n v="216305"/>
    <x v="160"/>
    <s v="Vysoké učení technické v Brně/Fakulta stavební"/>
    <n v="192009996"/>
    <s v="N"/>
    <s v="Přínos k poznání"/>
    <s v="Nekulová, Pavla;Dašková, Jaroslava;Nekula, Leoš"/>
    <s v="Metodika pro stanovení součinitele tření po ohlazení - kamenivo"/>
    <x v="3"/>
    <s v="2.1 Civil engineering"/>
    <s v="Civil engineering"/>
    <x v="0"/>
    <x v="2"/>
    <n v="0"/>
    <n v="0"/>
    <n v="0"/>
    <n v="1"/>
    <n v="0"/>
    <n v="0"/>
  </r>
  <r>
    <s v="VŠ"/>
    <s v="Ministerstvo školství, mládeže a tělovýchovy"/>
    <n v="216305"/>
    <x v="160"/>
    <s v="Vysoké učení technické v Brně/Fakulta stavební"/>
    <n v="192010002"/>
    <s v="G"/>
    <s v="Společenská relevance"/>
    <s v="Hodná, Jana;Hodul, Jakub;Drochytka, Rostislav;Vyhnánková, Michaela;Vyhnánek, Miroslav"/>
    <s v="Speciální ochranná povrchová vrstva pro hygienicky čisté provozy PREMIUM"/>
    <x v="3"/>
    <s v="2.1 Civil engineering"/>
    <s v="Civil engineering"/>
    <x v="0"/>
    <x v="2"/>
    <n v="0"/>
    <n v="0"/>
    <n v="0"/>
    <n v="1"/>
    <n v="0"/>
    <n v="0"/>
  </r>
  <r>
    <s v="VŠ"/>
    <s v="Ministerstvo školství, mládeže a tělovýchovy"/>
    <n v="216305"/>
    <x v="160"/>
    <s v="Vysoké učení technické v Brně/Fakulta stavební"/>
    <n v="192010007"/>
    <s v="G"/>
    <s v="Společenská relevance"/>
    <s v="Ručka, Jan"/>
    <s v="Automatický zavzdušňovací ventil"/>
    <x v="3"/>
    <s v="2.1 Civil engineering"/>
    <s v="Civil engineering"/>
    <x v="0"/>
    <x v="2"/>
    <n v="0"/>
    <n v="0"/>
    <n v="0"/>
    <n v="1"/>
    <n v="0"/>
    <n v="0"/>
  </r>
  <r>
    <s v="VŠ"/>
    <s v="Ministerstvo školství, mládeže a tělovýchovy"/>
    <n v="216305"/>
    <x v="160"/>
    <s v="Vysoké učení technické v Brně/Fakulta stavební"/>
    <n v="192010014"/>
    <s v="N"/>
    <s v="Přínos k poznání"/>
    <s v="Řezníček, Pavel;Zdražil, Karel;Relich, David;Miča, Lumír"/>
    <s v="Doporučení pro využívání statické a dynamické penetrační zkoušky a jejich korelace pro použití v dopravních stavbách"/>
    <x v="3"/>
    <s v="2.1 Civil engineering"/>
    <s v="Civil engineering"/>
    <x v="0"/>
    <x v="2"/>
    <n v="0"/>
    <n v="0"/>
    <n v="0"/>
    <n v="1"/>
    <n v="0"/>
    <n v="0"/>
  </r>
  <r>
    <s v="VŠ"/>
    <s v="Ministerstvo školství, mládeže a tělovýchovy"/>
    <n v="216305"/>
    <x v="160"/>
    <s v="Vysoké učení technické v Brně/Fakulta stavební"/>
    <n v="192037500"/>
    <s v="F"/>
    <s v="Společenská relevance"/>
    <s v="Rubina, Aleš;Rubinová, Olga;Blasinski, Petr;Cimbál, Bohumil;Kroupa, Pavel"/>
    <s v="Ventilační a vzduchotechnická zařízení, CoolTop – Design, systém dvou záchytných van"/>
    <x v="3"/>
    <s v="2.1 Civil engineering"/>
    <s v="Civil engineering"/>
    <x v="0"/>
    <x v="2"/>
    <n v="0"/>
    <n v="0"/>
    <n v="0"/>
    <n v="1"/>
    <n v="0"/>
    <n v="0"/>
  </r>
  <r>
    <s v="VŠ"/>
    <s v="Ministerstvo školství, mládeže a tělovýchovy"/>
    <n v="216305"/>
    <x v="160"/>
    <s v="Vysoké učení technické v Brně/Fakulta stavební"/>
    <n v="192037503"/>
    <s v="F"/>
    <s v="Společenská relevance"/>
    <s v="Nováček, Jan;Zich, Miloš"/>
    <s v="Základová deska nebo patka zesílená proti protlačení"/>
    <x v="3"/>
    <s v="2.1 Civil engineering"/>
    <s v="Civil engineering"/>
    <x v="0"/>
    <x v="2"/>
    <n v="0"/>
    <n v="0"/>
    <n v="0"/>
    <n v="1"/>
    <n v="0"/>
    <n v="0"/>
  </r>
  <r>
    <s v="VŠ"/>
    <s v="Ministerstvo školství, mládeže a tělovýchovy"/>
    <n v="216305"/>
    <x v="160"/>
    <s v="Vysoké učení technické v Brně/Fakulta stavební"/>
    <n v="192037504"/>
    <s v="P"/>
    <s v="Společenská relevance"/>
    <s v="Rubina, Aleš;Wierzbická, Helena;Havlíček, Zdeněk"/>
    <s v="Sběrná nádoba určená pro systém pneumatické potrubní dopravy odpadů"/>
    <x v="3"/>
    <s v="2.1 Civil engineering"/>
    <s v="Civil engineering"/>
    <x v="0"/>
    <x v="2"/>
    <n v="0"/>
    <n v="0"/>
    <n v="0"/>
    <n v="1"/>
    <n v="0"/>
    <n v="0"/>
  </r>
  <r>
    <s v="VŠ"/>
    <s v="Ministerstvo školství, mládeže a tělovýchovy"/>
    <n v="216305"/>
    <x v="160"/>
    <s v="Vysoké učení technické v Brně/Fakulta stavební"/>
    <n v="192037509"/>
    <s v="R"/>
    <s v="Přínos k poznání"/>
    <s v="Rubina, Aleš;Uher, Pavel"/>
    <s v="Software pro výpočet tlumičů hluku TECHNOV, s.r.o."/>
    <x v="3"/>
    <s v="2.1 Civil engineering"/>
    <s v="Civil engineering"/>
    <x v="0"/>
    <x v="2"/>
    <n v="0"/>
    <n v="0"/>
    <n v="0"/>
    <n v="1"/>
    <n v="0"/>
    <n v="0"/>
  </r>
  <r>
    <s v="VŠ"/>
    <s v="Ministerstvo školství, mládeže a tělovýchovy"/>
    <n v="216305"/>
    <x v="160"/>
    <s v="Vysoké učení technické v Brně/Fakulta stavební"/>
    <n v="192037510"/>
    <s v="G"/>
    <s v="Přínos k poznání"/>
    <s v="Nečasová, Barbora;Liška, Pavel"/>
    <s v="Lepený fasádní segment"/>
    <x v="3"/>
    <s v="2.1 Civil engineering"/>
    <s v="Civil engineering"/>
    <x v="0"/>
    <x v="2"/>
    <n v="0"/>
    <n v="0"/>
    <n v="0"/>
    <n v="1"/>
    <n v="0"/>
    <n v="0"/>
  </r>
  <r>
    <s v="VŠ"/>
    <s v="Ministerstvo školství, mládeže a tělovýchovy"/>
    <n v="216305"/>
    <x v="160"/>
    <s v="Vysoké učení technické v Brně/Fakulta stavební"/>
    <n v="192037513"/>
    <s v="Z"/>
    <s v="Společenská relevance"/>
    <s v="Černý, Vít;Melichar, Jindřich"/>
    <s v="Technologie ošetření povrchu průmyslových podlah pro zvýšení jejich odolnosti"/>
    <x v="3"/>
    <s v="2.1 Civil engineering"/>
    <s v="Civil engineering"/>
    <x v="0"/>
    <x v="2"/>
    <n v="0"/>
    <n v="0"/>
    <n v="0"/>
    <n v="1"/>
    <n v="0"/>
    <n v="0"/>
  </r>
  <r>
    <s v="VŠ"/>
    <s v="Ministerstvo školství, mládeže a tělovýchovy"/>
    <n v="216305"/>
    <x v="160"/>
    <s v="Vysoké učení technické v Brně/Fakulta stavební"/>
    <n v="192037514"/>
    <s v="G"/>
    <s v="Přínos k poznání"/>
    <s v="Šulc, Jan;Žoužela, Michal"/>
    <s v="Hydraulický modelový výzkum bezpečnostního objektu VD Nové Heřminovy"/>
    <x v="3"/>
    <s v="2.1 Civil engineering"/>
    <s v="Construction engineering, Municipal and structural engineering"/>
    <x v="0"/>
    <x v="2"/>
    <n v="0"/>
    <n v="0"/>
    <n v="0"/>
    <n v="1"/>
    <n v="0"/>
    <n v="0"/>
  </r>
  <r>
    <s v="VŠ"/>
    <s v="Ministerstvo školství, mládeže a tělovýchovy"/>
    <n v="216305"/>
    <x v="160"/>
    <s v="Vysoké učení technické v Brně/Fakulta stavební"/>
    <n v="192037515"/>
    <s v="G"/>
    <s v="Přínos k poznání"/>
    <s v="Šulc, Jan;Žoužela, Michal"/>
    <s v="Hydraulický modelový výzkum bezpečnostního objektu VD Nové Heřminovy - 3. etapa (přeliv bez kaskády)"/>
    <x v="3"/>
    <s v="2.1 Civil engineering"/>
    <s v="Construction engineering, Municipal and structural engineering"/>
    <x v="0"/>
    <x v="2"/>
    <n v="0"/>
    <n v="0"/>
    <n v="0"/>
    <n v="1"/>
    <n v="0"/>
    <n v="0"/>
  </r>
  <r>
    <s v="VŠ"/>
    <s v="Ministerstvo školství, mládeže a tělovýchovy"/>
    <n v="216305"/>
    <x v="160"/>
    <s v="Vysoké učení technické v Brně/Fakulta stavební"/>
    <n v="192037519"/>
    <s v="N"/>
    <s v="Přínos k poznání"/>
    <s v="Hrabincová, Dagmar;Kocourková, Gabriela;Tichá, Alena;Linkeschová, Dana"/>
    <s v="Mapa vodovodů dobrovolných svazků obcí v Jihomoravském kraji"/>
    <x v="3"/>
    <s v="2.1 Civil engineering"/>
    <s v="Civil engineering"/>
    <x v="0"/>
    <x v="2"/>
    <n v="0"/>
    <n v="0"/>
    <n v="0"/>
    <n v="1"/>
    <n v="0"/>
    <n v="0"/>
  </r>
  <r>
    <s v="VŠ"/>
    <s v="Ministerstvo školství, mládeže a tělovýchovy"/>
    <n v="216305"/>
    <x v="160"/>
    <s v="Vysoké učení technické v Brně/Fakulta stavební"/>
    <n v="192037520"/>
    <s v="N"/>
    <s v="Přínos k poznání"/>
    <s v="Hrabincová, Dagmar;Kocourková, Gabriela;Tichá, Alena;Linkeschová, Dana"/>
    <s v="Mapa kanalizací dobrovolných svazků obcí v Jihomoravském kraji"/>
    <x v="3"/>
    <s v="2.1 Civil engineering"/>
    <s v="Civil engineering"/>
    <x v="0"/>
    <x v="2"/>
    <n v="0"/>
    <n v="0"/>
    <n v="0"/>
    <n v="1"/>
    <n v="0"/>
    <n v="0"/>
  </r>
  <r>
    <s v="VŠ"/>
    <s v="Ministerstvo školství, mládeže a tělovýchovy"/>
    <n v="216305"/>
    <x v="160"/>
    <s v="Vysoké učení technické v Brně/Fakulta stavební"/>
    <n v="192037526"/>
    <s v="G"/>
    <s v="Společenská relevance"/>
    <s v="Šlanhof, Jiří;Liška, Pavel;Nečasová, Barbora"/>
    <s v="Upínací nástavec pro zkoušení pevnosti ve smyku lepeného spoje při tahovém namáhání"/>
    <x v="3"/>
    <s v="2.1 Civil engineering"/>
    <s v="Civil engineering"/>
    <x v="0"/>
    <x v="2"/>
    <n v="0"/>
    <n v="0"/>
    <n v="0"/>
    <n v="1"/>
    <n v="0"/>
    <n v="0"/>
  </r>
  <r>
    <s v="VŠ"/>
    <s v="Ministerstvo školství, mládeže a tělovýchovy"/>
    <n v="216305"/>
    <x v="160"/>
    <s v="Vysoké učení technické v Brně/Fakulta architektury"/>
    <n v="191948460"/>
    <s v="F"/>
    <s v="Přínos k poznání"/>
    <s v="Palacký, Jiří;Novák, Jakub;Saarinen, Samuli"/>
    <s v="Skládaný interiérový pavilon"/>
    <x v="3"/>
    <s v="2.1 Civil engineering"/>
    <s v="Architecture engineering"/>
    <x v="0"/>
    <x v="3"/>
    <n v="0"/>
    <n v="0"/>
    <n v="0"/>
    <n v="0"/>
    <n v="1"/>
    <n v="0"/>
  </r>
  <r>
    <s v="VŠ"/>
    <s v="Ministerstvo školství, mládeže a tělovýchovy"/>
    <n v="216305"/>
    <x v="160"/>
    <s v="Vysoké učení technické v Brně/Fakulta stavební"/>
    <n v="192037512"/>
    <s v="Z"/>
    <s v="Společenská relevance"/>
    <s v="Černý, Vít;Dvořáková, Michaela"/>
    <s v="Technologie provádění adhezních můstků na bázi epoxidové pryskyřice"/>
    <x v="3"/>
    <s v="2.1 Civil engineering"/>
    <s v="Civil engineering"/>
    <x v="0"/>
    <x v="3"/>
    <n v="0"/>
    <n v="0"/>
    <n v="0"/>
    <n v="0"/>
    <n v="1"/>
    <n v="0"/>
  </r>
  <r>
    <s v="VŠ"/>
    <s v="Ministerstvo školství, mládeže a tělovýchovy"/>
    <n v="216305"/>
    <x v="160"/>
    <s v="Vysoké učení technické v Brně/Fakulta stavební"/>
    <n v="192045982"/>
    <s v="G"/>
    <s v="Společenská relevance"/>
    <s v="Kovářová, Barbora"/>
    <s v="Nástroj pro hutnění betonové směsi v zatravňovacích tvárnicích"/>
    <x v="3"/>
    <s v="2.1 Civil engineering"/>
    <s v="Civil engineering"/>
    <x v="0"/>
    <x v="3"/>
    <n v="0"/>
    <n v="0"/>
    <n v="0"/>
    <n v="0"/>
    <n v="1"/>
    <n v="0"/>
  </r>
  <r>
    <s v="VŠ"/>
    <s v="Ministerstvo školství, mládeže a tělovýchovy"/>
    <n v="216305"/>
    <x v="160"/>
    <s v="Vysoké učení technické v Brně/Fakulta chemická"/>
    <n v="192040375"/>
    <s v="J"/>
    <s v="Přínos k poznání"/>
    <s v="Márová, Ivana;Matoušková, Petra;Sosková, Simona;Kundrát, Vojtěch"/>
    <s v="Application of PHA-based bioplastics in nanomaterials"/>
    <x v="3"/>
    <s v="2.10 Nano-technology"/>
    <s v="Nano-materials (production and properties)"/>
    <x v="0"/>
    <x v="3"/>
    <n v="0"/>
    <n v="0"/>
    <n v="0"/>
    <n v="0"/>
    <n v="1"/>
    <n v="0"/>
  </r>
  <r>
    <s v="VŠ"/>
    <s v="Ministerstvo školství, mládeže a tělovýchovy"/>
    <n v="216305"/>
    <x v="160"/>
    <s v="Vysoké učení technické v Brně/Fakulta chemická"/>
    <n v="192040188"/>
    <s v="F"/>
    <s v="Společenská relevance"/>
    <s v="Vespalcová, Milena;Krevňák, Jiří;Jurečková, Zuzana;Zábranská, Miroslava"/>
    <s v="Kombinovaný nápoj na bázi vína a ovocné šťávy"/>
    <x v="3"/>
    <s v="2.11 Other engineering and technologies"/>
    <s v="Food and beverages"/>
    <x v="0"/>
    <x v="2"/>
    <n v="0"/>
    <n v="0"/>
    <n v="0"/>
    <n v="1"/>
    <n v="0"/>
    <n v="0"/>
  </r>
  <r>
    <s v="VŠ"/>
    <s v="Ministerstvo školství, mládeže a tělovýchovy"/>
    <n v="216305"/>
    <x v="160"/>
    <s v="Vysoké učení technické v Brně/Fakulta informačních technologií"/>
    <n v="192040129"/>
    <s v="V"/>
    <s v="Společenská relevance"/>
    <s v="Chudý, Peter"/>
    <s v="Final research report for project KFC230 Turbulence Simulation"/>
    <x v="3"/>
    <s v="2.2 Electrical engineering, Electronic engineering, Information engineering"/>
    <s v="Computer hardware and_x000a_architecture"/>
    <x v="0"/>
    <x v="0"/>
    <n v="0"/>
    <n v="1"/>
    <n v="0"/>
    <n v="0"/>
    <n v="0"/>
    <n v="0"/>
  </r>
  <r>
    <s v="VŠ"/>
    <s v="Ministerstvo školství, mládeže a tělovýchovy"/>
    <n v="216305"/>
    <x v="160"/>
    <s v="Vysoké učení technické v Brně/Fakulta informačních technologií"/>
    <n v="192046562"/>
    <s v="G"/>
    <s v="Společenská relevance"/>
    <s v="Dražil, Jan;Fukač, Tomáš;Kekely, Lukáš;Košař, Vlastimil;Polčák, Libor;Kořenek, Jan"/>
    <s v="Lawful Interception L7 Probe"/>
    <x v="3"/>
    <s v="2.2 Electrical engineering, Electronic engineering, Information engineering"/>
    <s v="Computer hardware and_x000a_architecture"/>
    <x v="0"/>
    <x v="0"/>
    <n v="0"/>
    <n v="1"/>
    <n v="0"/>
    <n v="0"/>
    <n v="0"/>
    <n v="0"/>
  </r>
  <r>
    <s v="VŠ"/>
    <s v="Ministerstvo školství, mládeže a tělovýchovy"/>
    <n v="216305"/>
    <x v="160"/>
    <s v="Vysoké učení technické v Brně/Fakulta elektrotechniky a komunikačních technologií"/>
    <n v="191891851"/>
    <s v="P"/>
    <s v="Přínos k poznání"/>
    <s v="Khateb, Fabian;Kulej, Tomasz;Vlassis, Spyridon"/>
    <s v="Laditelný podprahový bulk-driven transkonduktor pro aplikace s velmi nízkým napájecím napětím"/>
    <x v="3"/>
    <s v="2.2 Electrical engineering, Electronic engineering, Information engineering"/>
    <s v="Electrical and electronic engineering"/>
    <x v="0"/>
    <x v="1"/>
    <n v="0"/>
    <n v="0"/>
    <n v="1"/>
    <n v="0"/>
    <n v="0"/>
    <n v="0"/>
  </r>
  <r>
    <s v="VŠ"/>
    <s v="Ministerstvo školství, mládeže a tělovýchovy"/>
    <n v="216305"/>
    <x v="160"/>
    <s v="Vysoké učení technické v Brně/Fakulta elektrotechniky a komunikačních technologií"/>
    <n v="191947453"/>
    <s v="C"/>
    <s v="Přínos k poznání"/>
    <s v="Poliak, Juraj;Barcík, Peter;Wilfert, Otakar"/>
    <s v="Diffraction Effects and Optical Beam Shaping in FSO Terminals"/>
    <x v="3"/>
    <s v="2.2 Electrical engineering, Electronic engineering, Information engineering"/>
    <s v="Communication engineering and systems"/>
    <x v="0"/>
    <x v="1"/>
    <n v="0"/>
    <n v="0"/>
    <n v="1"/>
    <n v="0"/>
    <n v="0"/>
    <n v="0"/>
  </r>
  <r>
    <s v="VŠ"/>
    <s v="Ministerstvo školství, mládeže a tělovýchovy"/>
    <n v="216305"/>
    <x v="160"/>
    <s v="Vysoké učení technické v Brně/Fakulta elektrotechniky a komunikačních technologií"/>
    <n v="192000268"/>
    <s v="G"/>
    <s v="Společenská relevance"/>
    <s v="Urbanec, Tomáš;Maršálek, Roman"/>
    <s v="30dB směrová odbočnice pro měření předzkreslení v pásmu 57-64GHz"/>
    <x v="3"/>
    <s v="2.2 Electrical engineering, Electronic engineering, Information engineering"/>
    <s v="Electrical and electronic engineering"/>
    <x v="0"/>
    <x v="1"/>
    <n v="0"/>
    <n v="0"/>
    <n v="1"/>
    <n v="0"/>
    <n v="0"/>
    <n v="0"/>
  </r>
  <r>
    <s v="VŠ"/>
    <s v="Ministerstvo školství, mládeže a tělovýchovy"/>
    <n v="216305"/>
    <x v="160"/>
    <s v="Vysoké učení technické v Brně/Fakulta elektrotechniky a komunikačních technologií"/>
    <n v="192010251"/>
    <s v="P"/>
    <s v="Společenská relevance"/>
    <s v="Řezníček, Michal;Buršík, Martin;Jankovský, Jaroslav"/>
    <s v="Způsob vytváření mezivrstvy na skleněných testovacích substrátech určené k lepení čipů a nanášecí zařízení pro provádění tohoto způsobu"/>
    <x v="3"/>
    <s v="2.2 Electrical engineering, Electronic engineering, Information engineering"/>
    <s v="Electrical and electronic engineering"/>
    <x v="0"/>
    <x v="1"/>
    <n v="0"/>
    <n v="0"/>
    <n v="1"/>
    <n v="0"/>
    <n v="0"/>
    <n v="0"/>
  </r>
  <r>
    <s v="VŠ"/>
    <s v="Ministerstvo školství, mládeže a tělovýchovy"/>
    <n v="216305"/>
    <x v="160"/>
    <s v="Vysoké učení technické v Brně/Fakulta elektrotechniky a komunikačních technologií"/>
    <n v="192010265"/>
    <s v="R"/>
    <s v="Společenská relevance"/>
    <s v="Kraus, Jan;Drápela, Jiří;Topolánek, David"/>
    <s v="SW pro modulární měřící systém ENVIS v1.8"/>
    <x v="3"/>
    <s v="2.2 Electrical engineering, Electronic engineering, Information engineering"/>
    <s v="Electrical and electronic engineering"/>
    <x v="0"/>
    <x v="1"/>
    <n v="0"/>
    <n v="0"/>
    <n v="1"/>
    <n v="0"/>
    <n v="0"/>
    <n v="0"/>
  </r>
  <r>
    <s v="VŠ"/>
    <s v="Ministerstvo školství, mládeže a tělovýchovy"/>
    <n v="216305"/>
    <x v="160"/>
    <s v="Vysoké učení technické v Brně/Fakulta elektrotechniky a komunikačních technologií"/>
    <n v="192038994"/>
    <s v="P"/>
    <s v="Společenská relevance"/>
    <s v="Přinosil, Jiří;Malach, Tobiáš;Malach, Jindřich;Říha, Kamil;Vrba, Kamil"/>
    <s v="Způsob kontroly barvy oděvu a / nebo pokrývky hlavy osoby"/>
    <x v="3"/>
    <s v="2.2 Electrical engineering, Electronic engineering, Information engineering"/>
    <s v="Electrical and electronic engineering"/>
    <x v="0"/>
    <x v="1"/>
    <n v="0"/>
    <n v="0"/>
    <n v="1"/>
    <n v="0"/>
    <n v="0"/>
    <n v="0"/>
  </r>
  <r>
    <s v="VŠ"/>
    <s v="Ministerstvo školství, mládeže a tělovýchovy"/>
    <n v="216305"/>
    <x v="160"/>
    <s v="Vysoké učení technické v Brně/Fakulta elektrotechniky a komunikačních technologií"/>
    <n v="192038996"/>
    <s v="P"/>
    <s v="Společenská relevance"/>
    <s v="Veselka, František"/>
    <s v="Měřicí zařízení pro aplikaci metody prachových částic"/>
    <x v="3"/>
    <s v="2.2 Electrical engineering, Electronic engineering, Information engineering"/>
    <s v="Electrical and electronic engineering"/>
    <x v="0"/>
    <x v="1"/>
    <n v="0"/>
    <n v="0"/>
    <n v="1"/>
    <n v="0"/>
    <n v="0"/>
    <n v="0"/>
  </r>
  <r>
    <s v="VŠ"/>
    <s v="Ministerstvo školství, mládeže a tělovýchovy"/>
    <n v="216305"/>
    <x v="160"/>
    <s v="Vysoké učení technické v Brně/Fakulta elektrotechniky a komunikačních technologií"/>
    <n v="192039032"/>
    <s v="G"/>
    <s v="Společenská relevance"/>
    <s v="Červinka, Dalibor;Martiš, Jan;Novotná, Veronika"/>
    <s v="Vysokonapěťový zdroj pro střídavou elektroporaci"/>
    <x v="3"/>
    <s v="2.2 Electrical engineering, Electronic engineering, Information engineering"/>
    <s v="Electrical and electronic engineering"/>
    <x v="0"/>
    <x v="1"/>
    <n v="0"/>
    <n v="0"/>
    <n v="1"/>
    <n v="0"/>
    <n v="0"/>
    <n v="0"/>
  </r>
  <r>
    <s v="VŠ"/>
    <s v="Ministerstvo školství, mládeže a tělovýchovy"/>
    <n v="216305"/>
    <x v="160"/>
    <s v="Vysoké učení technické v Brně/Fakulta elektrotechniky a komunikačních technologií"/>
    <n v="192039039"/>
    <s v="G"/>
    <s v="Společenská relevance"/>
    <s v="Neužil, Pavel;Pekárek, Jan;Svatoš, Vojtěch;Gablech, Imrich"/>
    <s v="100 pixelový MEMS s bolometry"/>
    <x v="3"/>
    <s v="2.2 Electrical engineering, Electronic engineering, Information engineering"/>
    <s v="Electrical and electronic engineering"/>
    <x v="0"/>
    <x v="1"/>
    <n v="0"/>
    <n v="0"/>
    <n v="1"/>
    <n v="0"/>
    <n v="0"/>
    <n v="0"/>
  </r>
  <r>
    <s v="VŠ"/>
    <s v="Ministerstvo školství, mládeže a tělovýchovy"/>
    <n v="216305"/>
    <x v="160"/>
    <s v="Vysoké učení technické v Brně/Fakulta informačních technologií"/>
    <n v="191948063"/>
    <s v="G"/>
    <s v="Přínos k poznání"/>
    <s v="Šimek, Václav;Stříteský, Stanislav;Růžička, Richard;Weiter, Martin"/>
    <s v="Hybridní platforma s multifunkčními obvodovými komponentami"/>
    <x v="3"/>
    <s v="2.2 Electrical engineering, Electronic engineering, Information engineering"/>
    <s v="Computer hardware and_x000a_architecture"/>
    <x v="0"/>
    <x v="1"/>
    <n v="0"/>
    <n v="0"/>
    <n v="1"/>
    <n v="0"/>
    <n v="0"/>
    <n v="0"/>
  </r>
  <r>
    <s v="VŠ"/>
    <s v="Ministerstvo školství, mládeže a tělovýchovy"/>
    <n v="216305"/>
    <x v="160"/>
    <s v="Vysoké učení technické v Brně/Fakulta informačních technologií"/>
    <n v="192046567"/>
    <s v="R"/>
    <s v="Společenská relevance"/>
    <s v="Burget, Radek"/>
    <s v="Timeline Analyzer"/>
    <x v="3"/>
    <s v="2.2 Electrical engineering, Electronic engineering, Information engineering"/>
    <s v="Computer hardware and_x000a_architecture"/>
    <x v="0"/>
    <x v="1"/>
    <n v="0"/>
    <n v="0"/>
    <n v="1"/>
    <n v="0"/>
    <n v="0"/>
    <n v="0"/>
  </r>
  <r>
    <s v="VŠ"/>
    <s v="Ministerstvo školství, mládeže a tělovýchovy"/>
    <n v="216305"/>
    <x v="160"/>
    <s v="Vysoké učení technické v Brně/Fakulta strojního inženýrství"/>
    <n v="192010121"/>
    <s v="G"/>
    <s v="Společenská relevance"/>
    <s v="Fišer, Jan;Fojtlín, Miloš;Pokorný, Jan;Toma, Róbert;Povalač, Aleš;Urbanec, Tomáš;Jícha, Miroslav;Raida, Zbyněk;Basler, Ondřej"/>
    <s v="Demonstrátor ovládání HVAC systému založený na tepelném komfortu"/>
    <x v="3"/>
    <s v="2.2 Electrical engineering, Electronic engineering, Information engineering"/>
    <s v="Electrical and electronic engineering"/>
    <x v="0"/>
    <x v="1"/>
    <n v="0"/>
    <n v="0"/>
    <n v="1"/>
    <n v="0"/>
    <n v="0"/>
    <n v="0"/>
  </r>
  <r>
    <s v="VŠ"/>
    <s v="Ministerstvo školství, mládeže a tělovýchovy"/>
    <n v="216305"/>
    <x v="160"/>
    <s v="Vysoké učení technické v Brně/Fakulta strojního inženýrství"/>
    <n v="192010139"/>
    <s v="G"/>
    <s v="Přínos k poznání"/>
    <s v="Hinner, Zdeněk;Kučera, Pavel;Píštěk, Václav"/>
    <s v="WP17M05: Prototyp nákladního vozidla obsahující podvozek s inteligentním řízením toku krouticího momentu"/>
    <x v="3"/>
    <s v="2.2 Electrical engineering, Electronic engineering, Information engineering"/>
    <s v="Automation and control systems"/>
    <x v="0"/>
    <x v="1"/>
    <n v="0"/>
    <n v="0"/>
    <n v="1"/>
    <n v="0"/>
    <n v="0"/>
    <n v="0"/>
  </r>
  <r>
    <s v="VŠ"/>
    <s v="Ministerstvo školství, mládeže a tělovýchovy"/>
    <n v="216305"/>
    <x v="160"/>
    <s v="Vysoké učení technické v Brně/Fakulta elektrotechniky a komunikačních technologií"/>
    <n v="191935252"/>
    <s v="G"/>
    <s v="Přínos k poznání"/>
    <s v="Burget, Radim;Kováč, Dominik;Hošek, Jiří"/>
    <s v="Prototyp systému pro zpracování meteorologických pozorování získaných z letadel"/>
    <x v="3"/>
    <s v="2.2 Electrical engineering, Electronic engineering, Information engineering"/>
    <s v="Communication engineering and systems"/>
    <x v="0"/>
    <x v="2"/>
    <n v="0"/>
    <n v="0"/>
    <n v="0"/>
    <n v="1"/>
    <n v="0"/>
    <n v="0"/>
  </r>
  <r>
    <s v="VŠ"/>
    <s v="Ministerstvo školství, mládeže a tělovýchovy"/>
    <n v="216305"/>
    <x v="160"/>
    <s v="Vysoké učení technické v Brně/Fakulta elektrotechniky a komunikačních technologií"/>
    <n v="191935258"/>
    <s v="R"/>
    <s v="Přínos k poznání"/>
    <s v="Blaha, Petr;Václavek, Pavel"/>
    <s v="Algoritmy pro zpřesnění měřených dat z GMR absolutního snímače polohy"/>
    <x v="3"/>
    <s v="2.2 Electrical engineering, Electronic engineering, Information engineering"/>
    <s v="Automation and control systems"/>
    <x v="0"/>
    <x v="2"/>
    <n v="0"/>
    <n v="0"/>
    <n v="0"/>
    <n v="1"/>
    <n v="0"/>
    <n v="0"/>
  </r>
  <r>
    <s v="VŠ"/>
    <s v="Ministerstvo školství, mládeže a tělovýchovy"/>
    <n v="216305"/>
    <x v="160"/>
    <s v="Vysoké učení technické v Brně/Fakulta elektrotechniky a komunikačních technologií"/>
    <n v="191947093"/>
    <s v="P"/>
    <s v="Přínos k poznání"/>
    <s v="Patočka, Miroslav;Cipín, Radoslav"/>
    <s v="Rozložení vodičů ve statorovém/rotorovém vinutí trojfázových střídavých točivých strojů."/>
    <x v="3"/>
    <s v="2.2 Electrical engineering, Electronic engineering, Information engineering"/>
    <s v="Electrical and electronic engineering"/>
    <x v="0"/>
    <x v="2"/>
    <n v="0"/>
    <n v="0"/>
    <n v="0"/>
    <n v="1"/>
    <n v="0"/>
    <n v="0"/>
  </r>
  <r>
    <s v="VŠ"/>
    <s v="Ministerstvo školství, mládeže a tělovýchovy"/>
    <n v="216305"/>
    <x v="160"/>
    <s v="Vysoké učení technické v Brně/Fakulta elektrotechniky a komunikačních technologií"/>
    <n v="191947095"/>
    <s v="P"/>
    <s v="Přínos k poznání"/>
    <s v="Novotný, Vít;Krkoš, Radko"/>
    <s v="Zařízení pro generování periodicky se opakujících sledů optických pulzů a metoda detekce nehomogenit či časově proměnných dějů v optických trasách a jejich okolí využívající uvedeného zařízení"/>
    <x v="3"/>
    <s v="2.2 Electrical engineering, Electronic engineering, Information engineering"/>
    <s v="Electrical and electronic engineering"/>
    <x v="0"/>
    <x v="2"/>
    <n v="0"/>
    <n v="0"/>
    <n v="0"/>
    <n v="1"/>
    <n v="0"/>
    <n v="0"/>
  </r>
  <r>
    <s v="VŠ"/>
    <s v="Ministerstvo školství, mládeže a tělovýchovy"/>
    <n v="216305"/>
    <x v="160"/>
    <s v="Vysoké učení technické v Brně/Fakulta elektrotechniky a komunikačních technologií"/>
    <n v="191947097"/>
    <s v="P"/>
    <s v="Přínos k poznání"/>
    <s v="Mikulášek, Tomáš;Láčík, Jaroslav;Procházka, Petr"/>
    <s v="Nízkoprofilová reflektorová anténa typu Cassegrain"/>
    <x v="3"/>
    <s v="2.2 Electrical engineering, Electronic engineering, Information engineering"/>
    <s v="Electrical and electronic engineering"/>
    <x v="0"/>
    <x v="2"/>
    <n v="0"/>
    <n v="0"/>
    <n v="0"/>
    <n v="1"/>
    <n v="0"/>
    <n v="0"/>
  </r>
  <r>
    <s v="VŠ"/>
    <s v="Ministerstvo školství, mládeže a tělovýchovy"/>
    <n v="216305"/>
    <x v="160"/>
    <s v="Vysoké učení technické v Brně/Fakulta elektrotechniky a komunikačních technologií"/>
    <n v="191947133"/>
    <s v="G"/>
    <s v="Přínos k poznání"/>
    <s v="Strachala, Dávid;Hylský, Josef;Kadlec, Michal"/>
    <s v="Perovskitový fotovoltaický článek"/>
    <x v="3"/>
    <s v="2.2 Electrical engineering, Electronic engineering, Information engineering"/>
    <s v="Electrical and electronic engineering"/>
    <x v="0"/>
    <x v="2"/>
    <n v="0"/>
    <n v="0"/>
    <n v="0"/>
    <n v="1"/>
    <n v="0"/>
    <n v="0"/>
  </r>
  <r>
    <s v="VŠ"/>
    <s v="Ministerstvo školství, mládeže a tělovýchovy"/>
    <n v="216305"/>
    <x v="160"/>
    <s v="Vysoké učení technické v Brně/Fakulta elektrotechniky a komunikačních technologií"/>
    <n v="192000266"/>
    <s v="P"/>
    <s v="Společenská relevance"/>
    <s v="Khateb, Fabian;Kulej, Tomasz;Vlassis, Spyridon"/>
    <s v="Podprahový bulk-driven kruhový zesilovač pro aplikace s nízkým napájecím napětím"/>
    <x v="3"/>
    <s v="2.2 Electrical engineering, Electronic engineering, Information engineering"/>
    <s v="Electrical and electronic engineering"/>
    <x v="0"/>
    <x v="2"/>
    <n v="0"/>
    <n v="0"/>
    <n v="0"/>
    <n v="1"/>
    <n v="0"/>
    <n v="0"/>
  </r>
  <r>
    <s v="VŠ"/>
    <s v="Ministerstvo školství, mládeže a tělovýchovy"/>
    <n v="216305"/>
    <x v="160"/>
    <s v="Vysoké učení technické v Brně/Fakulta elektrotechniky a komunikačních technologií"/>
    <n v="192010252"/>
    <s v="F"/>
    <s v="Přínos k poznání"/>
    <s v="Martiš, Jan;Vorel, Pavel;Procházka, Petr;Pazdera, Ivo"/>
    <s v="Jednospínačový měnič s transformátorem s eliminací vlivu rozptylové indukčnosti"/>
    <x v="3"/>
    <s v="2.2 Electrical engineering, Electronic engineering, Information engineering"/>
    <s v="Electrical and electronic engineering"/>
    <x v="0"/>
    <x v="2"/>
    <n v="0"/>
    <n v="0"/>
    <n v="0"/>
    <n v="1"/>
    <n v="0"/>
    <n v="0"/>
  </r>
  <r>
    <s v="VŠ"/>
    <s v="Ministerstvo školství, mládeže a tělovýchovy"/>
    <n v="216305"/>
    <x v="160"/>
    <s v="Vysoké učení technické v Brně/Fakulta elektrotechniky a komunikačních technologií"/>
    <n v="192010257"/>
    <s v="G"/>
    <s v="Společenská relevance"/>
    <s v="Kolka, Zdeněk;Wilfert, Otakar;Biolková, Viera;Dobesch, Aleš;Barcík, Peter;Novák, Marek"/>
    <s v="Vnější jednotka fotonického bezvláknového spoje"/>
    <x v="3"/>
    <s v="2.2 Electrical engineering, Electronic engineering, Information engineering"/>
    <s v="Electrical and electronic engineering"/>
    <x v="0"/>
    <x v="2"/>
    <n v="0"/>
    <n v="0"/>
    <n v="0"/>
    <n v="1"/>
    <n v="0"/>
    <n v="0"/>
  </r>
  <r>
    <s v="VŠ"/>
    <s v="Ministerstvo školství, mládeže a tělovýchovy"/>
    <n v="216305"/>
    <x v="160"/>
    <s v="Vysoké učení technické v Brně/Fakulta elektrotechniky a komunikačních technologií"/>
    <n v="192010262"/>
    <s v="G"/>
    <s v="Společenská relevance"/>
    <s v="Honec, Peter;Janáková, Ilona"/>
    <s v="Model třídiče plastových pelet s pásovým dopravníkem a line-scan kamerou pro detekci a selekci vadných pelet"/>
    <x v="3"/>
    <s v="2.2 Electrical engineering, Electronic engineering, Information engineering"/>
    <s v="Electrical and electronic engineering"/>
    <x v="0"/>
    <x v="2"/>
    <n v="0"/>
    <n v="0"/>
    <n v="0"/>
    <n v="1"/>
    <n v="0"/>
    <n v="0"/>
  </r>
  <r>
    <s v="VŠ"/>
    <s v="Ministerstvo školství, mládeže a tělovýchovy"/>
    <n v="216305"/>
    <x v="160"/>
    <s v="Vysoké učení technické v Brně/Fakulta elektrotechniky a komunikačních technologií"/>
    <n v="192010266"/>
    <s v="G"/>
    <s v="Společenská relevance"/>
    <s v="Procházka, Petr;Pazdera, Ivo;Ondrůšek, Čestmír"/>
    <s v="Frekvenční měnič pro asynchronní motor 6kW/ 120 000 r.p.m."/>
    <x v="3"/>
    <s v="2.2 Electrical engineering, Electronic engineering, Information engineering"/>
    <s v="Electrical and electronic engineering"/>
    <x v="0"/>
    <x v="2"/>
    <n v="0"/>
    <n v="0"/>
    <n v="0"/>
    <n v="1"/>
    <n v="0"/>
    <n v="0"/>
  </r>
  <r>
    <s v="VŠ"/>
    <s v="Ministerstvo školství, mládeže a tělovýchovy"/>
    <n v="216305"/>
    <x v="160"/>
    <s v="Vysoké učení technické v Brně/Fakulta elektrotechniky a komunikačních technologií"/>
    <n v="192038995"/>
    <s v="P"/>
    <s v="Společenská relevance"/>
    <s v="Říha, Kamil;Přinosil, Jiří;Vrba, Kamil;Malach, Tobiáš;Malach, Jindřich"/>
    <s v="Způsob detekce pokusů o neoprávněný průchod do chráněných prostor"/>
    <x v="3"/>
    <s v="2.2 Electrical engineering, Electronic engineering, Information engineering"/>
    <s v="Electrical and electronic engineering"/>
    <x v="0"/>
    <x v="2"/>
    <n v="0"/>
    <n v="0"/>
    <n v="0"/>
    <n v="1"/>
    <n v="0"/>
    <n v="0"/>
  </r>
  <r>
    <s v="VŠ"/>
    <s v="Ministerstvo školství, mládeže a tělovýchovy"/>
    <n v="216305"/>
    <x v="160"/>
    <s v="Vysoké učení technické v Brně/Fakulta elektrotechniky a komunikačních technologií"/>
    <n v="192039025"/>
    <s v="G"/>
    <s v="Společenská relevance"/>
    <s v="Povalač, Aleš;Kubíček, Michal;Dřínovský, Jiří"/>
    <s v="Škoda Dummy Radio třetí generace"/>
    <x v="3"/>
    <s v="2.2 Electrical engineering, Electronic engineering, Information engineering"/>
    <s v="Electrical and electronic engineering"/>
    <x v="0"/>
    <x v="2"/>
    <n v="0"/>
    <n v="0"/>
    <n v="0"/>
    <n v="1"/>
    <n v="0"/>
    <n v="0"/>
  </r>
  <r>
    <s v="VŠ"/>
    <s v="Ministerstvo školství, mládeže a tělovýchovy"/>
    <n v="216305"/>
    <x v="160"/>
    <s v="Vysoké učení technické v Brně/Fakulta elektrotechniky a komunikačních technologií"/>
    <n v="192039026"/>
    <s v="G"/>
    <s v="Společenská relevance"/>
    <s v="Urbanec, Tomáš;Povalač, Aleš"/>
    <s v="Transpondér pro experimentální družici Psat-2"/>
    <x v="3"/>
    <s v="2.2 Electrical engineering, Electronic engineering, Information engineering"/>
    <s v="Electrical and electronic engineering"/>
    <x v="0"/>
    <x v="2"/>
    <n v="0"/>
    <n v="0"/>
    <n v="0"/>
    <n v="1"/>
    <n v="0"/>
    <n v="0"/>
  </r>
  <r>
    <s v="VŠ"/>
    <s v="Ministerstvo školství, mládeže a tělovýchovy"/>
    <n v="216305"/>
    <x v="160"/>
    <s v="Vysoké učení technické v Brně/Fakulta elektrotechniky a komunikačních technologií"/>
    <n v="192039028"/>
    <s v="G"/>
    <s v="Společenská relevance"/>
    <s v="Urbanec, Tomáš;Povalač, Aleš"/>
    <s v="Kamera pro experimentální družici Psat-2"/>
    <x v="3"/>
    <s v="2.2 Electrical engineering, Electronic engineering, Information engineering"/>
    <s v="Electrical and electronic engineering"/>
    <x v="0"/>
    <x v="2"/>
    <n v="0"/>
    <n v="0"/>
    <n v="0"/>
    <n v="1"/>
    <n v="0"/>
    <n v="0"/>
  </r>
  <r>
    <s v="VŠ"/>
    <s v="Ministerstvo školství, mládeže a tělovýchovy"/>
    <n v="216305"/>
    <x v="160"/>
    <s v="Vysoké učení technické v Brně/Fakulta elektrotechniky a komunikačních technologií"/>
    <n v="192039029"/>
    <s v="G"/>
    <s v="Společenská relevance"/>
    <s v="Povalač, Aleš;Kubíček, Michal;Dřínovský, Jiří"/>
    <s v="Škoda CAN controller"/>
    <x v="3"/>
    <s v="2.2 Electrical engineering, Electronic engineering, Information engineering"/>
    <s v="Electrical and electronic engineering"/>
    <x v="0"/>
    <x v="2"/>
    <n v="0"/>
    <n v="0"/>
    <n v="0"/>
    <n v="1"/>
    <n v="0"/>
    <n v="0"/>
  </r>
  <r>
    <s v="VŠ"/>
    <s v="Ministerstvo školství, mládeže a tělovýchovy"/>
    <n v="216305"/>
    <x v="160"/>
    <s v="Vysoké učení technické v Brně/Fakulta elektrotechniky a komunikačních technologií"/>
    <n v="192039038"/>
    <s v="G"/>
    <s v="Společenská relevance"/>
    <s v="Hanák, Pavel"/>
    <s v="Snímková databáze PZT rezonátorů pro Tesla Stropkov"/>
    <x v="3"/>
    <s v="2.2 Electrical engineering, Electronic engineering, Information engineering"/>
    <s v="Electrical and electronic engineering"/>
    <x v="0"/>
    <x v="2"/>
    <n v="0"/>
    <n v="0"/>
    <n v="0"/>
    <n v="1"/>
    <n v="0"/>
    <n v="0"/>
  </r>
  <r>
    <s v="VŠ"/>
    <s v="Ministerstvo školství, mládeže a tělovýchovy"/>
    <n v="216305"/>
    <x v="160"/>
    <s v="Vysoké učení technické v Brně/Fakulta elektrotechniky a komunikačních technologií"/>
    <n v="192039046"/>
    <s v="G"/>
    <s v="Společenská relevance"/>
    <s v="Štůsek, Martin;Pokorný, Jiří;Mašek, Pavel;Hošek, Jiří;Mlýnek, Petr"/>
    <s v="Komunikační zařízení pro přenos M2M dat v rámci platformy Internetu věcí využívající technologii NB-IoT"/>
    <x v="3"/>
    <s v="2.2 Electrical engineering, Electronic engineering, Information engineering"/>
    <s v="Electrical and electronic engineering"/>
    <x v="0"/>
    <x v="2"/>
    <n v="0"/>
    <n v="0"/>
    <n v="0"/>
    <n v="1"/>
    <n v="0"/>
    <n v="0"/>
  </r>
  <r>
    <s v="VŠ"/>
    <s v="Ministerstvo školství, mládeže a tělovýchovy"/>
    <n v="216305"/>
    <x v="160"/>
    <s v="Vysoké učení technické v Brně/Fakulta elektrotechniky a komunikačních technologií"/>
    <n v="192039055"/>
    <s v="G"/>
    <s v="Společenská relevance"/>
    <s v="Macků, Robert;Škarvada, Pavel;Holcman, Vladimír;Sedlák, Petr"/>
    <s v="Komora lokalizátoru feromagnetických inkluzí"/>
    <x v="3"/>
    <s v="2.2 Electrical engineering, Electronic engineering, Information engineering"/>
    <s v="Electrical and electronic engineering"/>
    <x v="0"/>
    <x v="2"/>
    <n v="0"/>
    <n v="0"/>
    <n v="0"/>
    <n v="1"/>
    <n v="0"/>
    <n v="0"/>
  </r>
  <r>
    <s v="VŠ"/>
    <s v="Ministerstvo školství, mládeže a tělovýchovy"/>
    <n v="216305"/>
    <x v="160"/>
    <s v="Vysoké učení technické v Brně/Fakulta elektrotechniky a komunikačních technologií"/>
    <n v="192039058"/>
    <s v="G"/>
    <s v="Společenská relevance"/>
    <s v="Macků, Robert;Škarvada, Pavel;Holcman, Vladimír;Trčka, Tomáš;Škvarenina, Ľubomír"/>
    <s v="Systém pro měření anomálních proudů"/>
    <x v="3"/>
    <s v="2.2 Electrical engineering, Electronic engineering, Information engineering"/>
    <s v="Electrical and electronic engineering"/>
    <x v="0"/>
    <x v="2"/>
    <n v="0"/>
    <n v="0"/>
    <n v="0"/>
    <n v="1"/>
    <n v="0"/>
    <n v="0"/>
  </r>
  <r>
    <s v="VŠ"/>
    <s v="Ministerstvo školství, mládeže a tělovýchovy"/>
    <n v="216305"/>
    <x v="160"/>
    <s v="Vysoké učení technické v Brně/Fakulta elektrotechniky a komunikačních technologií"/>
    <n v="192039064"/>
    <s v="G"/>
    <s v="Společenská relevance"/>
    <s v="Sekora, Jiří;Nečasová, Barbora;Skopalík, Josef"/>
    <s v="Měření koncentrace kyslíku in vitro buněčných kultur"/>
    <x v="3"/>
    <s v="2.2 Electrical engineering, Electronic engineering, Information engineering"/>
    <s v="Electrical and electronic engineering"/>
    <x v="0"/>
    <x v="2"/>
    <n v="0"/>
    <n v="0"/>
    <n v="0"/>
    <n v="1"/>
    <n v="0"/>
    <n v="0"/>
  </r>
  <r>
    <s v="VŠ"/>
    <s v="Ministerstvo školství, mládeže a tělovýchovy"/>
    <n v="216305"/>
    <x v="160"/>
    <s v="Vysoké učení technické v Brně/Fakulta elektrotechniky a komunikačních technologií"/>
    <n v="192039823"/>
    <s v="B"/>
    <s v="Přínos k poznání"/>
    <s v="Szendiuch, Ivan"/>
    <s v="Kontaktování polovodičových čipů"/>
    <x v="3"/>
    <s v="2.2 Electrical engineering, Electronic engineering, Information engineering"/>
    <s v="Electrical and electronic engineering"/>
    <x v="0"/>
    <x v="2"/>
    <n v="0"/>
    <n v="0"/>
    <n v="0"/>
    <n v="1"/>
    <n v="0"/>
    <n v="0"/>
  </r>
  <r>
    <s v="VŠ"/>
    <s v="Ministerstvo školství, mládeže a tělovýchovy"/>
    <n v="216305"/>
    <x v="160"/>
    <s v="Vysoké učení technické v Brně/Fakulta informačních technologií"/>
    <n v="191948054"/>
    <s v="R"/>
    <s v="Přínos k poznání"/>
    <s v="Bloudíček, Jan;Rek, Vít;Veselý, Vladimír"/>
    <s v="ANSAINET - EIGRP Extension"/>
    <x v="3"/>
    <s v="2.2 Electrical engineering, Electronic engineering, Information engineering"/>
    <s v="Communication engineering and systems"/>
    <x v="0"/>
    <x v="2"/>
    <n v="0"/>
    <n v="0"/>
    <n v="0"/>
    <n v="1"/>
    <n v="0"/>
    <n v="0"/>
  </r>
  <r>
    <s v="VŠ"/>
    <s v="Ministerstvo školství, mládeže a tělovýchovy"/>
    <n v="216305"/>
    <x v="160"/>
    <s v="Vysoké učení technické v Brně/Fakulta informačních technologií"/>
    <n v="192039977"/>
    <s v="R"/>
    <s v="Společenská relevance"/>
    <s v="Očenáš, Martin;Drozda, Tomáš;Veselý, Vladimír"/>
    <s v="Cryptocurrency Analyzer"/>
    <x v="3"/>
    <s v="2.2 Electrical engineering, Electronic engineering, Information engineering"/>
    <s v="Computer hardware and_x000a_architecture"/>
    <x v="0"/>
    <x v="2"/>
    <n v="0"/>
    <n v="0"/>
    <n v="0"/>
    <n v="1"/>
    <n v="0"/>
    <n v="0"/>
  </r>
  <r>
    <s v="VŠ"/>
    <s v="Ministerstvo školství, mládeže a tělovýchovy"/>
    <n v="216305"/>
    <x v="160"/>
    <s v="Vysoké učení technické v Brně/Fakulta informačních technologií"/>
    <n v="192046570"/>
    <s v="G"/>
    <s v="Společenská relevance"/>
    <s v="Goldmann, Tomáš;Dvořák, Michal;Spurný, Martin;Drahanský, Martin"/>
    <s v="Snímací zařízení pro krátké střelné zbraně"/>
    <x v="3"/>
    <s v="2.2 Electrical engineering, Electronic engineering, Information engineering"/>
    <s v="Computer hardware and_x000a_architecture"/>
    <x v="0"/>
    <x v="2"/>
    <n v="0"/>
    <n v="0"/>
    <n v="0"/>
    <n v="1"/>
    <n v="0"/>
    <n v="0"/>
  </r>
  <r>
    <s v="VŠ"/>
    <s v="Ministerstvo školství, mládeže a tělovýchovy"/>
    <n v="216305"/>
    <x v="160"/>
    <s v="Vysoké učení technické v Brně/Fakulta strojního inženýrství"/>
    <n v="192038553"/>
    <s v="J"/>
    <s v="Přínos k poznání"/>
    <s v="Šubrt, Kamil;Houška, Pavel;Knoflíček, Radek"/>
    <s v="Model of Energetic Efficient Redundant Actuation"/>
    <x v="3"/>
    <s v="2.2 Electrical engineering, Electronic engineering, Information engineering"/>
    <s v="Electrical and electronic engineering"/>
    <x v="0"/>
    <x v="2"/>
    <n v="0"/>
    <n v="0"/>
    <n v="0"/>
    <n v="1"/>
    <n v="0"/>
    <n v="0"/>
  </r>
  <r>
    <s v="VŠ"/>
    <s v="Ministerstvo školství, mládeže a tělovýchovy"/>
    <n v="216305"/>
    <x v="160"/>
    <s v="Vysoké učení technické v Brně/Fakulta strojního inženýrství"/>
    <n v="192038897"/>
    <s v="V"/>
    <s v="Společenská relevance"/>
    <s v="Grepl, Robert"/>
    <s v="Vývoj a realizace zakázkového řidicího systému"/>
    <x v="3"/>
    <s v="2.2 Electrical engineering, Electronic engineering, Information engineering"/>
    <s v="Automation and control systems"/>
    <x v="0"/>
    <x v="2"/>
    <n v="0"/>
    <n v="0"/>
    <n v="0"/>
    <n v="1"/>
    <n v="0"/>
    <n v="0"/>
  </r>
  <r>
    <s v="VŠ"/>
    <s v="Ministerstvo školství, mládeže a tělovýchovy"/>
    <n v="216305"/>
    <x v="160"/>
    <s v="Vysoké učení technické v Brně/Fakulta elektrotechniky a komunikačních technologií"/>
    <n v="191857875"/>
    <s v="G"/>
    <s v="Přínos k poznání"/>
    <s v="Kasal, Miroslav;Záplata, Filip"/>
    <s v="Prototyp budiče elektrooptického modulátoru"/>
    <x v="3"/>
    <s v="2.2 Electrical engineering, Electronic engineering, Information engineering"/>
    <s v="Electrical and electronic engineering"/>
    <x v="0"/>
    <x v="3"/>
    <n v="0"/>
    <n v="0"/>
    <n v="0"/>
    <n v="0"/>
    <n v="1"/>
    <n v="0"/>
  </r>
  <r>
    <s v="VŠ"/>
    <s v="Ministerstvo školství, mládeže a tělovýchovy"/>
    <n v="216305"/>
    <x v="160"/>
    <s v="Vysoké učení technické v Brně/Fakulta elektrotechniky a komunikačních technologií"/>
    <n v="191857885"/>
    <s v="R"/>
    <s v="Přínos k poznání"/>
    <s v="Burget, Radim;Povoda, Lukáš;Rajnoha, Martin;Uher, Václav;Mašek, Jan;Harár, Pavol"/>
    <s v="Prediction of energy consumption based on thermostat modelling"/>
    <x v="3"/>
    <s v="2.2 Electrical engineering, Electronic engineering, Information engineering"/>
    <s v="Automation and control systems"/>
    <x v="0"/>
    <x v="3"/>
    <n v="0"/>
    <n v="0"/>
    <n v="0"/>
    <n v="0"/>
    <n v="1"/>
    <n v="0"/>
  </r>
  <r>
    <s v="VŠ"/>
    <s v="Ministerstvo školství, mládeže a tělovýchovy"/>
    <n v="216305"/>
    <x v="160"/>
    <s v="Vysoké učení technické v Brně/Fakulta elektrotechniky a komunikačních technologií"/>
    <n v="191891863"/>
    <s v="G"/>
    <s v="Přínos k poznání"/>
    <s v="Šotner, Roman;Jeřábek, Jan;Prokop, Roman;Kledrowetz, Vilém"/>
    <s v="Experimentální prototyp CMOS napěťového součtově rozdílového sledovače (I3T25)"/>
    <x v="3"/>
    <s v="2.2 Electrical engineering, Electronic engineering, Information engineering"/>
    <s v="Electrical and electronic engineering"/>
    <x v="0"/>
    <x v="3"/>
    <n v="0"/>
    <n v="0"/>
    <n v="0"/>
    <n v="0"/>
    <n v="1"/>
    <n v="0"/>
  </r>
  <r>
    <s v="VŠ"/>
    <s v="Ministerstvo školství, mládeže a tělovýchovy"/>
    <n v="216305"/>
    <x v="160"/>
    <s v="Vysoké učení technické v Brně/Fakulta elektrotechniky a komunikačních technologií"/>
    <n v="191891864"/>
    <s v="G"/>
    <s v="Přínos k poznání"/>
    <s v="Petržela, Jiří;Kaller, Ondřej;Götthans, Tomáš"/>
    <s v="Chaotic oscillator based on new mathematical model of dynamical system with hyperbolic equilibrium"/>
    <x v="3"/>
    <s v="2.2 Electrical engineering, Electronic engineering, Information engineering"/>
    <s v="Electrical and electronic engineering"/>
    <x v="0"/>
    <x v="3"/>
    <n v="0"/>
    <n v="0"/>
    <n v="0"/>
    <n v="0"/>
    <n v="1"/>
    <n v="0"/>
  </r>
  <r>
    <s v="VŠ"/>
    <s v="Ministerstvo školství, mládeže a tělovýchovy"/>
    <n v="216305"/>
    <x v="160"/>
    <s v="Vysoké učení technické v Brně/Fakulta elektrotechniky a komunikačních technologií"/>
    <n v="191891946"/>
    <s v="A"/>
    <s v="Přínos k poznání"/>
    <s v="Daňková, Marie;Rajmic, Pavel"/>
    <s v="Debiasing incorporated into reconstruction of low-rank modelled dynamic MRI data"/>
    <x v="3"/>
    <s v="2.2 Electrical engineering, Electronic engineering, Information engineering"/>
    <s v="Electrical and electronic engineering"/>
    <x v="0"/>
    <x v="3"/>
    <n v="0"/>
    <n v="0"/>
    <n v="0"/>
    <n v="0"/>
    <n v="1"/>
    <n v="0"/>
  </r>
  <r>
    <s v="VŠ"/>
    <s v="Ministerstvo školství, mládeže a tělovýchovy"/>
    <n v="216305"/>
    <x v="160"/>
    <s v="Vysoké učení technické v Brně/Fakulta elektrotechniky a komunikačních technologií"/>
    <n v="191891950"/>
    <s v="J"/>
    <s v="Přínos k poznání"/>
    <s v="Kolářová, Edita;Brančík, Lubomír"/>
    <s v="Comparing white noise and colored noise effects on RLCG electrical circuits"/>
    <x v="3"/>
    <s v="2.2 Electrical engineering, Electronic engineering, Information engineering"/>
    <s v="Electrical and electronic engineering"/>
    <x v="0"/>
    <x v="3"/>
    <n v="0"/>
    <n v="0"/>
    <n v="0"/>
    <n v="0"/>
    <n v="1"/>
    <n v="0"/>
  </r>
  <r>
    <s v="VŠ"/>
    <s v="Ministerstvo školství, mládeže a tělovýchovy"/>
    <n v="216305"/>
    <x v="160"/>
    <s v="Vysoké učení technické v Brně/Fakulta elektrotechniky a komunikačních technologií"/>
    <n v="191935250"/>
    <s v="G"/>
    <s v="Přínos k poznání"/>
    <s v="Přinosil, Jiří;Koutný, Martin"/>
    <s v="Elektronická čtečka jízdních dokladů"/>
    <x v="3"/>
    <s v="2.2 Electrical engineering, Electronic engineering, Information engineering"/>
    <s v="Automation and control systems"/>
    <x v="0"/>
    <x v="3"/>
    <n v="0"/>
    <n v="0"/>
    <n v="0"/>
    <n v="0"/>
    <n v="1"/>
    <n v="0"/>
  </r>
  <r>
    <s v="VŠ"/>
    <s v="Ministerstvo školství, mládeže a tělovýchovy"/>
    <n v="216305"/>
    <x v="160"/>
    <s v="Vysoké učení technické v Brně/Fakulta elektrotechniky a komunikačních technologií"/>
    <n v="191935251"/>
    <s v="G"/>
    <s v="Přínos k poznání"/>
    <s v="Urbanec, Tomáš;Povalač, Aleš;Fišer, Jan;Fojtlín, Miloš"/>
    <s v="Systém pro měření ekvivalentní teploty ve voze"/>
    <x v="3"/>
    <s v="2.2 Electrical engineering, Electronic engineering, Information engineering"/>
    <s v="Electrical and electronic engineering"/>
    <x v="0"/>
    <x v="3"/>
    <n v="0"/>
    <n v="0"/>
    <n v="0"/>
    <n v="0"/>
    <n v="1"/>
    <n v="0"/>
  </r>
  <r>
    <s v="VŠ"/>
    <s v="Ministerstvo školství, mládeže a tělovýchovy"/>
    <n v="216305"/>
    <x v="160"/>
    <s v="Vysoké učení technické v Brně/Fakulta elektrotechniky a komunikačních technologií"/>
    <n v="191935259"/>
    <s v="G"/>
    <s v="Přínos k poznání"/>
    <s v="Kolka, Zdeněk;Biolková, Viera;Wilfert, Otakar;Dobesch, Aleš;Barcík, Peter;Novák, Marek"/>
    <s v="Vnitřní jednotka fotonického bezvláknového spoje"/>
    <x v="3"/>
    <s v="2.2 Electrical engineering, Electronic engineering, Information engineering"/>
    <s v="Electrical and electronic engineering"/>
    <x v="0"/>
    <x v="3"/>
    <n v="0"/>
    <n v="0"/>
    <n v="0"/>
    <n v="0"/>
    <n v="1"/>
    <n v="0"/>
  </r>
  <r>
    <s v="VŠ"/>
    <s v="Ministerstvo školství, mládeže a tělovýchovy"/>
    <n v="216305"/>
    <x v="160"/>
    <s v="Vysoké učení technické v Brně/Fakulta elektrotechniky a komunikačních technologií"/>
    <n v="191947086"/>
    <s v="P"/>
    <s v="Přínos k poznání"/>
    <s v="Fiala, Pavel;Hobst, Leonard;Friedl, Martin;Komárková, Tereza"/>
    <s v="ZPŮSOB PRO VYHODNOCENÍ ROZLOŽENÍ A ORIENTACE FEROMAGNETICKÝCH ELEKTRICKY VODIVÝCH VLÁKEN V KOMPOZITNÍM MATERIÁLU A DETEKČNÍ ZAŘÍZENÍ K JEHO PROVÁDĚNÍ"/>
    <x v="3"/>
    <s v="2.2 Electrical engineering, Electronic engineering, Information engineering"/>
    <s v="Electrical and electronic engineering"/>
    <x v="0"/>
    <x v="3"/>
    <n v="0"/>
    <n v="0"/>
    <n v="0"/>
    <n v="0"/>
    <n v="1"/>
    <n v="0"/>
  </r>
  <r>
    <s v="VŠ"/>
    <s v="Ministerstvo školství, mládeže a tělovýchovy"/>
    <n v="216305"/>
    <x v="160"/>
    <s v="Vysoké učení technické v Brně/Fakulta elektrotechniky a komunikačních technologií"/>
    <n v="191947090"/>
    <s v="P"/>
    <s v="Přínos k poznání"/>
    <s v="Macků, Robert;Majzner, Jiří;Šicner, Jiří;Škarvada, Pavel;Grmela, Lubomír"/>
    <s v="Nedestruktivní indikátor lokálních podpovrchových nehomogenit"/>
    <x v="3"/>
    <s v="2.2 Electrical engineering, Electronic engineering, Information engineering"/>
    <s v="Electrical and electronic engineering"/>
    <x v="0"/>
    <x v="3"/>
    <n v="0"/>
    <n v="0"/>
    <n v="0"/>
    <n v="0"/>
    <n v="1"/>
    <n v="0"/>
  </r>
  <r>
    <s v="VŠ"/>
    <s v="Ministerstvo školství, mládeže a tělovýchovy"/>
    <n v="216305"/>
    <x v="160"/>
    <s v="Vysoké učení technické v Brně/Fakulta elektrotechniky a komunikačních technologií"/>
    <n v="191947096"/>
    <s v="P"/>
    <s v="Přínos k poznání"/>
    <s v="Říha, Kamil;Krajsa, Ondřej;Švec, David;Kubista, Mikael"/>
    <s v="Způsob optické kontroly manuálního zavádění pipetovaného materiálu"/>
    <x v="3"/>
    <s v="2.2 Electrical engineering, Electronic engineering, Information engineering"/>
    <s v="Automation and control systems"/>
    <x v="0"/>
    <x v="3"/>
    <n v="0"/>
    <n v="0"/>
    <n v="0"/>
    <n v="0"/>
    <n v="1"/>
    <n v="0"/>
  </r>
  <r>
    <s v="VŠ"/>
    <s v="Ministerstvo školství, mládeže a tělovýchovy"/>
    <n v="216305"/>
    <x v="160"/>
    <s v="Vysoké učení technické v Brně/Fakulta elektrotechniky a komunikačních technologií"/>
    <n v="191947121"/>
    <s v="R"/>
    <s v="Přínos k poznání"/>
    <s v="Horák, Karel"/>
    <s v="Colour Analyser in Augmented Reality by Wuzix 920 AR Stereo Glasses"/>
    <x v="3"/>
    <s v="2.2 Electrical engineering, Electronic engineering, Information engineering"/>
    <s v="Electrical and electronic engineering"/>
    <x v="0"/>
    <x v="3"/>
    <n v="0"/>
    <n v="0"/>
    <n v="0"/>
    <n v="0"/>
    <n v="1"/>
    <n v="0"/>
  </r>
  <r>
    <s v="VŠ"/>
    <s v="Ministerstvo školství, mládeže a tělovýchovy"/>
    <n v="216305"/>
    <x v="160"/>
    <s v="Vysoké učení technické v Brně/Fakulta elektrotechniky a komunikačních technologií"/>
    <n v="191947122"/>
    <s v="G"/>
    <s v="Přínos k poznání"/>
    <s v="Horák, Karel"/>
    <s v="Platform of 5 DoF Robotic Arm for Visual Sensing"/>
    <x v="3"/>
    <s v="2.2 Electrical engineering, Electronic engineering, Information engineering"/>
    <s v="Robotics and automatic control"/>
    <x v="0"/>
    <x v="3"/>
    <n v="0"/>
    <n v="0"/>
    <n v="0"/>
    <n v="0"/>
    <n v="1"/>
    <n v="0"/>
  </r>
  <r>
    <s v="VŠ"/>
    <s v="Ministerstvo školství, mládeže a tělovýchovy"/>
    <n v="216305"/>
    <x v="160"/>
    <s v="Vysoké učení technické v Brně/Fakulta elektrotechniky a komunikačních technologií"/>
    <n v="191947124"/>
    <s v="R"/>
    <s v="Přínos k poznání"/>
    <s v="Galáž, Zoltán;Mekyska, Jiří;Smékal, Zdeněk"/>
    <s v="Software pro permutační test"/>
    <x v="3"/>
    <s v="2.2 Electrical engineering, Electronic engineering, Information engineering"/>
    <s v="Automation and control systems"/>
    <x v="0"/>
    <x v="3"/>
    <n v="0"/>
    <n v="0"/>
    <n v="0"/>
    <n v="0"/>
    <n v="1"/>
    <n v="0"/>
  </r>
  <r>
    <s v="VŠ"/>
    <s v="Ministerstvo školství, mládeže a tělovýchovy"/>
    <n v="216305"/>
    <x v="160"/>
    <s v="Vysoké učení technické v Brně/Fakulta elektrotechniky a komunikačních technologií"/>
    <n v="191947136"/>
    <s v="R"/>
    <s v="Přínos k poznání"/>
    <s v="Přinosil, Jiří"/>
    <s v="De-identifikace osob v obrazovém signálu na základě primárních a sekundárních biometrických i nebiometrických znaků"/>
    <x v="3"/>
    <s v="2.2 Electrical engineering, Electronic engineering, Information engineering"/>
    <s v="Automation and control systems"/>
    <x v="0"/>
    <x v="3"/>
    <n v="0"/>
    <n v="0"/>
    <n v="0"/>
    <n v="0"/>
    <n v="1"/>
    <n v="0"/>
  </r>
  <r>
    <s v="VŠ"/>
    <s v="Ministerstvo školství, mládeže a tělovýchovy"/>
    <n v="216305"/>
    <x v="160"/>
    <s v="Vysoké učení technické v Brně/Fakulta elektrotechniky a komunikačních technologií"/>
    <n v="191947137"/>
    <s v="R"/>
    <s v="Přínos k poznání"/>
    <s v="Mašek, Pavel;Mašek, Jan;Frantík, Petr;Fujdiak, Radek;Hošek, Jiří;Mlýnek, Petr;Mišurec, Jiří"/>
    <s v="Modular platform for traffic management in Smart City ecosystem"/>
    <x v="3"/>
    <s v="2.2 Electrical engineering, Electronic engineering, Information engineering"/>
    <s v="Electrical and electronic engineering"/>
    <x v="0"/>
    <x v="3"/>
    <n v="0"/>
    <n v="0"/>
    <n v="0"/>
    <n v="0"/>
    <n v="1"/>
    <n v="0"/>
  </r>
  <r>
    <s v="VŠ"/>
    <s v="Ministerstvo školství, mládeže a tělovýchovy"/>
    <n v="216305"/>
    <x v="160"/>
    <s v="Vysoké učení technické v Brně/Fakulta elektrotechniky a komunikačních technologií"/>
    <n v="191947189"/>
    <s v="C"/>
    <s v="Přínos k poznání"/>
    <s v="Kadlec, Petr;Raida, Zbyněk"/>
    <s v="Multi-objective Self-organizing Migrating Algorithm"/>
    <x v="3"/>
    <s v="2.2 Electrical engineering, Electronic engineering, Information engineering"/>
    <s v="Communication engineering and systems"/>
    <x v="0"/>
    <x v="3"/>
    <n v="0"/>
    <n v="0"/>
    <n v="0"/>
    <n v="0"/>
    <n v="1"/>
    <n v="0"/>
  </r>
  <r>
    <s v="VŠ"/>
    <s v="Ministerstvo školství, mládeže a tělovýchovy"/>
    <n v="216305"/>
    <x v="160"/>
    <s v="Vysoké učení technické v Brně/Fakulta elektrotechniky a komunikačních technologií"/>
    <n v="191947510"/>
    <s v="A"/>
    <s v="Přínos k poznání"/>
    <s v="Novosadová, Michaela;Rajmic, Pavel"/>
    <s v="Piecewise-polynomial signal segmentation using proximal splitting convex optimization methods"/>
    <x v="3"/>
    <s v="2.2 Electrical engineering, Electronic engineering, Information engineering"/>
    <s v="Electrical and electronic engineering"/>
    <x v="0"/>
    <x v="3"/>
    <n v="0"/>
    <n v="0"/>
    <n v="0"/>
    <n v="0"/>
    <n v="1"/>
    <n v="0"/>
  </r>
  <r>
    <s v="VŠ"/>
    <s v="Ministerstvo školství, mládeže a tělovýchovy"/>
    <n v="216305"/>
    <x v="160"/>
    <s v="Vysoké učení technické v Brně/Fakulta elektrotechniky a komunikačních technologií"/>
    <n v="191947665"/>
    <s v="B"/>
    <s v="Přínos k poznání"/>
    <s v="Chladil, Ladislav;Kazda, Tomáš;Vanýsek, Petr;Čech, Ondřej;Libich, Jiří"/>
    <s v="Lithium Batteries Summer School: Book of Manuals for Laboratory Experiments"/>
    <x v="3"/>
    <s v="2.2 Electrical engineering, Electronic engineering, Information engineering"/>
    <s v="Electrical and electronic engineering"/>
    <x v="0"/>
    <x v="3"/>
    <n v="0"/>
    <n v="0"/>
    <n v="0"/>
    <n v="0"/>
    <n v="1"/>
    <n v="0"/>
  </r>
  <r>
    <s v="VŠ"/>
    <s v="Ministerstvo školství, mládeže a tělovýchovy"/>
    <n v="216305"/>
    <x v="160"/>
    <s v="Vysoké učení technické v Brně/Fakulta elektrotechniky a komunikačních technologií"/>
    <n v="191947802"/>
    <s v="J"/>
    <s v="Přínos k poznání"/>
    <s v="Biolek, Dalibor;Kolka, Zdeněk;Biolková, Viera"/>
    <s v="Vyšetřování stability systémů s částmi pracujícími jak diskrétně, tak i spojitě"/>
    <x v="3"/>
    <s v="2.2 Electrical engineering, Electronic engineering, Information engineering"/>
    <s v="Electrical and electronic engineering"/>
    <x v="0"/>
    <x v="3"/>
    <n v="0"/>
    <n v="0"/>
    <n v="0"/>
    <n v="0"/>
    <n v="1"/>
    <n v="0"/>
  </r>
  <r>
    <s v="VŠ"/>
    <s v="Ministerstvo školství, mládeže a tělovýchovy"/>
    <n v="216305"/>
    <x v="160"/>
    <s v="Vysoké učení technické v Brně/Fakulta elektrotechniky a komunikačních technologií"/>
    <n v="192019816"/>
    <s v="R"/>
    <s v="Přínos k poznání"/>
    <s v="Galáž, Zoltán;Mekyska, Jiří;Smékal, Zdeněk"/>
    <s v="Software pro regularizovanou regresní analýzu"/>
    <x v="3"/>
    <s v="2.2 Electrical engineering, Electronic engineering, Information engineering"/>
    <s v="Electrical and electronic engineering"/>
    <x v="0"/>
    <x v="3"/>
    <n v="0"/>
    <n v="0"/>
    <n v="0"/>
    <n v="0"/>
    <n v="1"/>
    <n v="0"/>
  </r>
  <r>
    <s v="VŠ"/>
    <s v="Ministerstvo školství, mládeže a tělovýchovy"/>
    <n v="216305"/>
    <x v="160"/>
    <s v="Vysoké učení technické v Brně/Fakulta elektrotechniky a komunikačních technologií"/>
    <n v="192039054"/>
    <s v="G"/>
    <s v="Společenská relevance"/>
    <s v="Holcman, Vladimír"/>
    <s v="Realizace systému výpékání práškových barev"/>
    <x v="3"/>
    <s v="2.2 Electrical engineering, Electronic engineering, Information engineering"/>
    <s v="Electrical and electronic engineering"/>
    <x v="0"/>
    <x v="3"/>
    <n v="0"/>
    <n v="0"/>
    <n v="0"/>
    <n v="0"/>
    <n v="1"/>
    <n v="0"/>
  </r>
  <r>
    <s v="VŠ"/>
    <s v="Ministerstvo školství, mládeže a tělovýchovy"/>
    <n v="216305"/>
    <x v="160"/>
    <s v="Vysoké učení technické v Brně/Fakulta elektrotechniky a komunikačních technologií"/>
    <n v="192039062"/>
    <s v="G"/>
    <s v="Společenská relevance"/>
    <s v="Sekora, Jiří;Kovářová, Anežka;Fabianová, Katarína;Skopalík, Josef"/>
    <s v="Monoklimatická inkubátorová komora pro optická měření na konfokálním mikroskopu"/>
    <x v="3"/>
    <s v="2.2 Electrical engineering, Electronic engineering, Information engineering"/>
    <s v="Electrical and electronic engineering"/>
    <x v="0"/>
    <x v="3"/>
    <n v="0"/>
    <n v="0"/>
    <n v="0"/>
    <n v="0"/>
    <n v="1"/>
    <n v="0"/>
  </r>
  <r>
    <s v="VŠ"/>
    <s v="Ministerstvo školství, mládeže a tělovýchovy"/>
    <n v="216305"/>
    <x v="160"/>
    <s v="Vysoké učení technické v Brně/Fakulta stavební"/>
    <n v="191945649"/>
    <s v="C"/>
    <s v="Přínos k poznání"/>
    <s v="Bartoněk, Dalibor"/>
    <s v="THE POSSIBILITIES OF BIG GIS DATA PROCESSING ON THE DESKTOP COMPUTERS"/>
    <x v="3"/>
    <s v="2.2 Electrical engineering, Electronic engineering, Information engineering"/>
    <s v="Automation and control systems"/>
    <x v="0"/>
    <x v="3"/>
    <n v="0"/>
    <n v="0"/>
    <n v="0"/>
    <n v="0"/>
    <n v="1"/>
    <n v="0"/>
  </r>
  <r>
    <s v="VŠ"/>
    <s v="Ministerstvo školství, mládeže a tělovýchovy"/>
    <n v="216305"/>
    <x v="160"/>
    <s v="Vysoké učení technické v Brně/Fakulta strojního inženýrství"/>
    <n v="192038399"/>
    <s v="P"/>
    <s v="Společenská relevance"/>
    <s v="Věchet, Stanislav;Krejsa, Jiří"/>
    <s v="Senzorická síť s topologií binárního stromu"/>
    <x v="3"/>
    <s v="2.2 Electrical engineering, Electronic engineering, Information engineering"/>
    <s v="Robotics and automatic control"/>
    <x v="0"/>
    <x v="3"/>
    <n v="0"/>
    <n v="0"/>
    <n v="0"/>
    <n v="0"/>
    <n v="1"/>
    <n v="0"/>
  </r>
  <r>
    <s v="VŠ"/>
    <s v="Ministerstvo školství, mládeže a tělovýchovy"/>
    <n v="216305"/>
    <x v="160"/>
    <s v="Vysoké učení technické v Brně/Fakulta strojního inženýrství"/>
    <n v="192038400"/>
    <s v="F"/>
    <s v="Společenská relevance"/>
    <s v="Smilek, Jan;Hadaš, Zdeněk"/>
    <s v="Zařízení pro výrobu elektrické energie"/>
    <x v="3"/>
    <s v="2.2 Electrical engineering, Electronic engineering, Information engineering"/>
    <s v="Electrical and electronic engineering"/>
    <x v="0"/>
    <x v="3"/>
    <n v="0"/>
    <n v="0"/>
    <n v="0"/>
    <n v="0"/>
    <n v="1"/>
    <n v="0"/>
  </r>
  <r>
    <s v="VŠ"/>
    <s v="Ministerstvo školství, mládeže a tělovýchovy"/>
    <n v="216305"/>
    <x v="160"/>
    <s v="Vysoké učení technické v Brně/Fakulta strojního inženýrství"/>
    <n v="192038846"/>
    <s v="V"/>
    <s v="Společenská relevance"/>
    <s v="Raudenský, Miroslav;Pohanka, Michal;Chabičovský, Martin"/>
    <s v="Local Heat Transfer"/>
    <x v="3"/>
    <s v="2.3 Mechanical engineering"/>
    <s v="Mechanical engineering"/>
    <x v="0"/>
    <x v="0"/>
    <n v="0"/>
    <n v="1"/>
    <n v="0"/>
    <n v="0"/>
    <n v="0"/>
    <n v="0"/>
  </r>
  <r>
    <s v="VŠ"/>
    <s v="Ministerstvo školství, mládeže a tělovýchovy"/>
    <n v="216305"/>
    <x v="160"/>
    <s v="Vysoké učení technické v Brně/Fakulta strojního inženýrství"/>
    <n v="191857850"/>
    <s v="P"/>
    <s v="Přínos k poznání"/>
    <s v="Lokaj, Jakub;Máša, Vítězslav;Brenkus, Ondřej"/>
    <s v="Akcelerátor pelet suchého ledu"/>
    <x v="3"/>
    <s v="2.3 Mechanical engineering"/>
    <s v="Applied mechanics"/>
    <x v="0"/>
    <x v="1"/>
    <n v="0"/>
    <n v="0"/>
    <n v="1"/>
    <n v="0"/>
    <n v="0"/>
    <n v="0"/>
  </r>
  <r>
    <s v="VŠ"/>
    <s v="Ministerstvo školství, mládeže a tělovýchovy"/>
    <n v="216305"/>
    <x v="160"/>
    <s v="Vysoké učení technické v Brně/Fakulta strojního inženýrství"/>
    <n v="192010140"/>
    <s v="G"/>
    <s v="Přínos k poznání"/>
    <s v="Hinner, Zdeněk;Kučera, Pavel;Píštěk, Václav"/>
    <s v="WP07M03: Prototyp hnacího traktu těžkého nákladního vozidla TATRA se sníženou úrovní vibrací a hluku."/>
    <x v="3"/>
    <s v="2.3 Mechanical engineering"/>
    <s v="Mechanical engineering"/>
    <x v="0"/>
    <x v="1"/>
    <n v="0"/>
    <n v="0"/>
    <n v="1"/>
    <n v="0"/>
    <n v="0"/>
    <n v="0"/>
  </r>
  <r>
    <s v="VŠ"/>
    <s v="Ministerstvo školství, mládeže a tělovýchovy"/>
    <n v="216305"/>
    <x v="160"/>
    <s v="Vysoké učení technické v Brně/Fakulta strojního inženýrství"/>
    <n v="192038901"/>
    <s v="V"/>
    <s v="Přínos k poznání"/>
    <s v="Máša, Vítězslav;Lošák, Pavel;Brummer, Vladimír;Juřena, Tomáš;Pernica, Marek"/>
    <s v="Vývoj technologické linky na zpracování vaječných skořápek"/>
    <x v="3"/>
    <s v="2.3 Mechanical engineering"/>
    <s v="Mechanical engineering"/>
    <x v="0"/>
    <x v="1"/>
    <n v="0"/>
    <n v="0"/>
    <n v="1"/>
    <n v="0"/>
    <n v="0"/>
    <n v="0"/>
  </r>
  <r>
    <s v="VŠ"/>
    <s v="Ministerstvo školství, mládeže a tělovýchovy"/>
    <n v="216305"/>
    <x v="160"/>
    <s v="Vysoké učení technické v Brně/Fakulta strojního inženýrství"/>
    <n v="192010115"/>
    <s v="F"/>
    <s v="Společenská relevance"/>
    <s v="Škopán, Miroslav;Kašpárek, Jaroslav;Novotný, Tomáš"/>
    <s v="Nástavba vyvážecího lesního traktoru"/>
    <x v="3"/>
    <s v="2.3 Mechanical engineering"/>
    <s v="Mechanical engineering"/>
    <x v="0"/>
    <x v="2"/>
    <n v="0"/>
    <n v="0"/>
    <n v="0"/>
    <n v="1"/>
    <n v="0"/>
    <n v="0"/>
  </r>
  <r>
    <s v="VŠ"/>
    <s v="Ministerstvo školství, mládeže a tělovýchovy"/>
    <n v="216305"/>
    <x v="160"/>
    <s v="Vysoké učení technické v Brně/Fakulta strojního inženýrství"/>
    <n v="192010141"/>
    <s v="G"/>
    <s v="Společenská relevance"/>
    <s v="Franz, Rudolf;Hrdlička, Zdeněk;Dundálek, Radim;Novotný, Pavel"/>
    <s v="P3 Prototype of IC Engine Equipped with Electronical Injection System"/>
    <x v="3"/>
    <s v="2.3 Mechanical engineering"/>
    <s v="Mechanical engineering"/>
    <x v="0"/>
    <x v="2"/>
    <n v="0"/>
    <n v="0"/>
    <n v="0"/>
    <n v="1"/>
    <n v="0"/>
    <n v="0"/>
  </r>
  <r>
    <s v="VŠ"/>
    <s v="Ministerstvo školství, mládeže a tělovýchovy"/>
    <n v="216305"/>
    <x v="160"/>
    <s v="Vysoké učení technické v Brně/Fakulta strojního inženýrství"/>
    <n v="192038401"/>
    <s v="P"/>
    <s v="Přínos k poznání"/>
    <s v="Raudenský, Miroslav"/>
    <s v="Modul výměníku na bázi dutých polymerních vláken"/>
    <x v="3"/>
    <s v="2.3 Mechanical engineering"/>
    <s v="Mechanical engineering"/>
    <x v="0"/>
    <x v="2"/>
    <n v="0"/>
    <n v="0"/>
    <n v="0"/>
    <n v="1"/>
    <n v="0"/>
    <n v="0"/>
  </r>
  <r>
    <s v="VŠ"/>
    <s v="Ministerstvo školství, mládeže a tělovýchovy"/>
    <n v="216305"/>
    <x v="160"/>
    <s v="Vysoké učení technické v Brně/Fakulta strojního inženýrství"/>
    <n v="192038402"/>
    <s v="G"/>
    <s v="Společenská relevance"/>
    <s v="Strecker, Zbyněk;Strmiska, Tomáš"/>
    <s v="Soft magnetic composite píst magnetoreologického tlumiče s rychlou odezvou a velkým dynamickým rozsahem"/>
    <x v="3"/>
    <s v="2.3 Mechanical engineering"/>
    <s v="Mechanical engineering"/>
    <x v="0"/>
    <x v="2"/>
    <n v="0"/>
    <n v="0"/>
    <n v="0"/>
    <n v="1"/>
    <n v="0"/>
    <n v="0"/>
  </r>
  <r>
    <s v="VŠ"/>
    <s v="Ministerstvo školství, mládeže a tělovýchovy"/>
    <n v="216305"/>
    <x v="160"/>
    <s v="Vysoké učení technické v Brně/Fakulta strojního inženýrství"/>
    <n v="192038407"/>
    <s v="G"/>
    <s v="Společenská relevance"/>
    <s v="Polnický, Vojtěch;Vrbka, Martin;Nečas, David;Ranuša, Matúš;Rebenda, David"/>
    <s v="Simulátor kolenního kloubu s proměnnými kinematickými a zátěžnými podmínkami"/>
    <x v="3"/>
    <s v="2.3 Mechanical engineering"/>
    <s v="Mechanical engineering"/>
    <x v="0"/>
    <x v="2"/>
    <n v="0"/>
    <n v="0"/>
    <n v="0"/>
    <n v="1"/>
    <n v="0"/>
    <n v="0"/>
  </r>
  <r>
    <s v="VŠ"/>
    <s v="Ministerstvo školství, mládeže a tělovýchovy"/>
    <n v="216305"/>
    <x v="160"/>
    <s v="Vysoké učení technické v Brně/Fakulta strojního inženýrství"/>
    <n v="192038768"/>
    <s v="J"/>
    <s v="Společenská relevance"/>
    <s v="Nevrlý, Josef;Němec, Zdeněk;Brandejs, Jan"/>
    <s v="CONTROL SYSTEM OF HYDRAULIC RECOVERY MODULE OF ROAD ROLLER"/>
    <x v="3"/>
    <s v="2.3 Mechanical engineering"/>
    <s v="Mechanical engineering"/>
    <x v="0"/>
    <x v="2"/>
    <n v="0"/>
    <n v="0"/>
    <n v="0"/>
    <n v="1"/>
    <n v="0"/>
    <n v="0"/>
  </r>
  <r>
    <s v="VŠ"/>
    <s v="Ministerstvo školství, mládeže a tělovýchovy"/>
    <n v="216305"/>
    <x v="160"/>
    <s v="Vysoké učení technické v Brně/Fakulta strojního inženýrství"/>
    <n v="192010117"/>
    <s v="F"/>
    <s v="Společenská relevance"/>
    <s v="Omasta, Milan;Galas, Radovan;Vašíček, Michal"/>
    <s v="Zařízení k regulaci dávkování modifikátoru tření mezi kolo kolejového vozidla a kolejnici"/>
    <x v="3"/>
    <s v="2.3 Mechanical engineering"/>
    <s v="Mechanical engineering"/>
    <x v="0"/>
    <x v="3"/>
    <n v="0"/>
    <n v="0"/>
    <n v="0"/>
    <n v="0"/>
    <n v="1"/>
    <n v="0"/>
  </r>
  <r>
    <s v="VŠ"/>
    <s v="Ministerstvo školství, mládeže a tělovýchovy"/>
    <n v="216305"/>
    <x v="160"/>
    <s v="Vysoké učení technické v Brně/Fakulta strojního inženýrství"/>
    <n v="192010126"/>
    <s v="N"/>
    <s v="Společenská relevance"/>
    <s v="Holub, Michal;Vetiška, Jan;Knobloch, Josef;Minář, Petr;Blecha, Petr"/>
    <s v="Metodický postup efektivní stavby obráběcích strojů"/>
    <x v="3"/>
    <s v="2.3 Mechanical engineering"/>
    <s v="Mechanical engineering"/>
    <x v="0"/>
    <x v="3"/>
    <n v="0"/>
    <n v="0"/>
    <n v="0"/>
    <n v="0"/>
    <n v="1"/>
    <n v="0"/>
  </r>
  <r>
    <s v="VŠ"/>
    <s v="Ministerstvo školství, mládeže a tělovýchovy"/>
    <n v="216305"/>
    <x v="160"/>
    <s v="Vysoké učení technické v Brně/Fakulta strojního inženýrství"/>
    <n v="192010144"/>
    <s v="G"/>
    <s v="Společenská relevance"/>
    <s v="Mrňa, Libor;Řiháček, Jan;Podaný, Kamil;Šarbort, Martin"/>
    <s v="Solární absorbér se strukturovaným povrchem"/>
    <x v="3"/>
    <s v="2.3 Mechanical engineering"/>
    <s v="Mechanical engineering"/>
    <x v="0"/>
    <x v="3"/>
    <n v="0"/>
    <n v="0"/>
    <n v="0"/>
    <n v="0"/>
    <n v="1"/>
    <n v="0"/>
  </r>
  <r>
    <s v="VŠ"/>
    <s v="Ministerstvo školství, mládeže a tělovýchovy"/>
    <n v="216305"/>
    <x v="160"/>
    <s v="Vysoké učení technické v Brně/Fakulta strojního inženýrství"/>
    <n v="192010154"/>
    <s v="G"/>
    <s v="Společenská relevance"/>
    <s v="Omasta, Milan;Vašíček, Michal;Rosendorf, Pavel"/>
    <s v="Měřicí a řídicí řetězec systému pro prediktivní mazání"/>
    <x v="3"/>
    <s v="2.3 Mechanical engineering"/>
    <s v="Mechanical engineering"/>
    <x v="0"/>
    <x v="3"/>
    <n v="0"/>
    <n v="0"/>
    <n v="0"/>
    <n v="0"/>
    <n v="1"/>
    <n v="0"/>
  </r>
  <r>
    <s v="VŠ"/>
    <s v="Ministerstvo školství, mládeže a tělovýchovy"/>
    <n v="216305"/>
    <x v="160"/>
    <s v="Vysoké učení technické v Brně/Fakulta strojního inženýrství"/>
    <n v="192038503"/>
    <s v="J"/>
    <s v="Přínos k poznání"/>
    <s v="Kučera, Pavel;Píštěk, Václav"/>
    <s v="VIBRACE HNACÍHO TRAKTU NÁKLADNÍHO VOZIDLA"/>
    <x v="3"/>
    <s v="2.3 Mechanical engineering"/>
    <s v="Mechanical engineering"/>
    <x v="0"/>
    <x v="3"/>
    <n v="0"/>
    <n v="0"/>
    <n v="0"/>
    <n v="0"/>
    <n v="1"/>
    <n v="0"/>
  </r>
  <r>
    <s v="VŠ"/>
    <s v="Ministerstvo školství, mládeže a tělovýchovy"/>
    <n v="216305"/>
    <x v="160"/>
    <s v="Vysoké učení technické v Brně/Fakulta strojního inženýrství"/>
    <n v="192038540"/>
    <s v="O"/>
    <s v="Přínos k poznání"/>
    <s v="Píška, Miroslav;Jaroš, Aleš;Jílek, Michal;Čech, Jiří;Polzerová, Dagmar"/>
    <s v="Testování řezacích kotoučů pro firmu Fischer"/>
    <x v="3"/>
    <s v="2.3 Mechanical engineering"/>
    <s v="Mechanical engineering"/>
    <x v="0"/>
    <x v="3"/>
    <n v="0"/>
    <n v="0"/>
    <n v="0"/>
    <n v="0"/>
    <n v="1"/>
    <n v="0"/>
  </r>
  <r>
    <s v="VŠ"/>
    <s v="Ministerstvo školství, mládeže a tělovýchovy"/>
    <n v="216305"/>
    <x v="160"/>
    <s v="Vysoké učení technické v Brně/Fakulta strojního inženýrství"/>
    <n v="192038723"/>
    <s v="B"/>
    <s v="Přínos k poznání"/>
    <s v="Marek, Tomáš;Marek, Jiří"/>
    <s v="Mít sondu nestačí"/>
    <x v="3"/>
    <s v="2.3 Mechanical engineering"/>
    <s v="Audio engineering, reliability analysis"/>
    <x v="0"/>
    <x v="3"/>
    <n v="0"/>
    <n v="0"/>
    <n v="0"/>
    <n v="0"/>
    <n v="1"/>
    <n v="0"/>
  </r>
  <r>
    <s v="VŠ"/>
    <s v="Ministerstvo školství, mládeže a tělovýchovy"/>
    <n v="216305"/>
    <x v="160"/>
    <s v="Vysoké učení technické v Brně/Fakulta strojního inženýrství"/>
    <n v="192038733"/>
    <s v="C"/>
    <s v="Společenská relevance"/>
    <s v="Astrouski, Ilya;Brožová, Tereza;Raudenský, Miroslav"/>
    <s v="Wärmeübertrager mit Kunststoffhohlfasern"/>
    <x v="3"/>
    <s v="2.3 Mechanical engineering"/>
    <s v="Thermodynamics"/>
    <x v="0"/>
    <x v="3"/>
    <n v="0"/>
    <n v="0"/>
    <n v="0"/>
    <n v="0"/>
    <n v="1"/>
    <n v="0"/>
  </r>
  <r>
    <s v="VŠ"/>
    <s v="Ministerstvo školství, mládeže a tělovýchovy"/>
    <n v="216305"/>
    <x v="160"/>
    <s v="Vysoké učení technické v Brně/Fakulta strojního inženýrství"/>
    <n v="192038848"/>
    <s v="V"/>
    <s v="Společenská relevance"/>
    <s v="Raudenský, Miroslav;Astrouski, Ilya;Brožová, Tereza;Bartuli, Erik"/>
    <s v="Tepelné výměníky s dutými mikrovlákny"/>
    <x v="3"/>
    <s v="2.3 Mechanical engineering"/>
    <s v="Mechanical engineering"/>
    <x v="0"/>
    <x v="3"/>
    <n v="0"/>
    <n v="0"/>
    <n v="0"/>
    <n v="0"/>
    <n v="1"/>
    <n v="0"/>
  </r>
  <r>
    <s v="VŠ"/>
    <s v="Ministerstvo školství, mládeže a tělovýchovy"/>
    <n v="216305"/>
    <x v="160"/>
    <s v="Vysoké učení technické v Brně/Fakulta strojního inženýrství"/>
    <n v="192038865"/>
    <s v="V"/>
    <s v="Společenská relevance"/>
    <s v="Houfek, Lubomír;Houfek, Martin;Lošák, Petr"/>
    <s v="Experimentální a výpočetní modelování expandéru"/>
    <x v="3"/>
    <s v="2.3 Mechanical engineering"/>
    <s v="Mechanical engineering"/>
    <x v="0"/>
    <x v="3"/>
    <n v="0"/>
    <n v="0"/>
    <n v="0"/>
    <n v="0"/>
    <n v="1"/>
    <n v="0"/>
  </r>
  <r>
    <s v="VŠ"/>
    <s v="Ministerstvo školství, mládeže a tělovýchovy"/>
    <n v="216305"/>
    <x v="160"/>
    <s v="Vysoké učení technické v Brně/Fakulta strojního inženýrství"/>
    <n v="192038866"/>
    <s v="V"/>
    <s v="Společenská relevance"/>
    <s v="Houfek, Lubomír;Sláma, Stanislav"/>
    <s v="Návrh testovacího přípravku"/>
    <x v="3"/>
    <s v="2.3 Mechanical engineering"/>
    <s v="Mechanical engineering"/>
    <x v="0"/>
    <x v="3"/>
    <n v="0"/>
    <n v="0"/>
    <n v="0"/>
    <n v="0"/>
    <n v="1"/>
    <n v="0"/>
  </r>
  <r>
    <s v="VŠ"/>
    <s v="Ministerstvo školství, mládeže a tělovýchovy"/>
    <n v="216305"/>
    <x v="160"/>
    <s v="Vysoké učení technické v Brně/Ústav soudního inženýrství"/>
    <n v="192040712"/>
    <s v="J"/>
    <s v="Společenská relevance"/>
    <s v="Bilík, Martin;Tokař, Stanislav"/>
    <s v="Parametry zderzenia - wyniki z testów zderzeniowych najnowszych modeli samochodu Škoda"/>
    <x v="3"/>
    <s v="2.3 Mechanical engineering"/>
    <s v="Mechanical engineering"/>
    <x v="0"/>
    <x v="3"/>
    <n v="0"/>
    <n v="0"/>
    <n v="0"/>
    <n v="0"/>
    <n v="1"/>
    <n v="0"/>
  </r>
  <r>
    <s v="VŠ"/>
    <s v="Ministerstvo školství, mládeže a tělovýchovy"/>
    <n v="216305"/>
    <x v="160"/>
    <s v="Vysoké učení technické v Brně/Fakulta strojního inženýrství"/>
    <n v="191935204"/>
    <s v="B"/>
    <s v="Přínos k poznání"/>
    <s v="Stehlík, Petr"/>
    <s v="Up-to-Date Waste-to-Energy Approach, From Idea to Industrial Application"/>
    <x v="3"/>
    <s v="2.4 Chemical engineering"/>
    <s v="Chemical process engineering"/>
    <x v="0"/>
    <x v="0"/>
    <n v="0"/>
    <n v="1"/>
    <n v="0"/>
    <n v="0"/>
    <n v="0"/>
    <n v="0"/>
  </r>
  <r>
    <s v="VŠ"/>
    <s v="Ministerstvo školství, mládeže a tělovýchovy"/>
    <n v="216305"/>
    <x v="160"/>
    <s v="Vysoké učení technické v Brně/Fakulta strojního inženýrství"/>
    <n v="192038862"/>
    <s v="V"/>
    <s v="Společenská relevance"/>
    <s v="Hájek, Jiří;Jegla, Zdeněk;Juřena, Tomáš"/>
    <s v="Analýza zanášení fluidních kotlů"/>
    <x v="3"/>
    <s v="2.4 Chemical engineering"/>
    <s v="Chemical engineering (plants, products)"/>
    <x v="0"/>
    <x v="1"/>
    <n v="0"/>
    <n v="0"/>
    <n v="1"/>
    <n v="0"/>
    <n v="0"/>
    <n v="0"/>
  </r>
  <r>
    <s v="VŠ"/>
    <s v="Ministerstvo školství, mládeže a tělovýchovy"/>
    <n v="216305"/>
    <x v="160"/>
    <s v="Vysoké učení technické v Brně/Fakulta chemická"/>
    <n v="191948273"/>
    <s v="J"/>
    <s v="Přínos k poznání"/>
    <s v="Kalivoda, Josef;Svěrák, Tomáš"/>
    <s v="Application of Simplified Mathematical Model on Gas Scrubbing Process"/>
    <x v="3"/>
    <s v="2.4 Chemical engineering"/>
    <s v="Chemical process engineering"/>
    <x v="0"/>
    <x v="2"/>
    <n v="0"/>
    <n v="0"/>
    <n v="0"/>
    <n v="1"/>
    <n v="0"/>
    <n v="0"/>
  </r>
  <r>
    <s v="VŠ"/>
    <s v="Ministerstvo školství, mládeže a tělovýchovy"/>
    <n v="216305"/>
    <x v="160"/>
    <s v="Vysoké učení technické v Brně/Fakulta chemická"/>
    <n v="192040426"/>
    <s v="V"/>
    <s v="Společenská relevance"/>
    <s v="Ptáček, Petr;Šoukal, František"/>
    <s v="Stanovení kinetiky odplynění MgO-C staviva a návrh optimální pálící křivky"/>
    <x v="3"/>
    <s v="2.5 Materials engineering"/>
    <s v="Ceramics"/>
    <x v="0"/>
    <x v="1"/>
    <n v="0"/>
    <n v="0"/>
    <n v="1"/>
    <n v="0"/>
    <n v="0"/>
    <n v="0"/>
  </r>
  <r>
    <s v="VŠ"/>
    <s v="Ministerstvo školství, mládeže a tělovýchovy"/>
    <n v="216305"/>
    <x v="160"/>
    <s v="Vysoké učení technické v Brně/Fakulta strojního inženýrství"/>
    <n v="191946804"/>
    <s v="B"/>
    <s v="Přínos k poznání"/>
    <s v="Kavička, František;Dobrovská, Jana;Štětina, Josef;Stránský, Karel;Katolický, Jaroslav;Sekanina, Bohumil;Heger, Jaromír;Francová, Hana"/>
    <s v="Numerical models of solidification and their application in metal and ceramic technology"/>
    <x v="3"/>
    <s v="2.5 Materials engineering"/>
    <s v="Materials engineering"/>
    <x v="0"/>
    <x v="1"/>
    <n v="0"/>
    <n v="0"/>
    <n v="1"/>
    <n v="0"/>
    <n v="0"/>
    <n v="0"/>
  </r>
  <r>
    <s v="VŠ"/>
    <s v="Ministerstvo školství, mládeže a tělovýchovy"/>
    <n v="216305"/>
    <x v="160"/>
    <s v="Vysoké učení technické v Brně/Fakulta strojního inženýrství"/>
    <n v="192010150"/>
    <s v="Z"/>
    <s v="Společenská relevance"/>
    <s v="Záděra, Antonín;Čech, Jan;Šenberger, Jaroslav;Kaňa, Václav;Pernica, Vítězslav"/>
    <s v="Výroba odlitků z vysokolegovaných austenitických ocelí"/>
    <x v="3"/>
    <s v="2.5 Materials engineering"/>
    <s v="Materials engineering"/>
    <x v="0"/>
    <x v="1"/>
    <n v="0"/>
    <n v="0"/>
    <n v="1"/>
    <n v="0"/>
    <n v="0"/>
    <n v="0"/>
  </r>
  <r>
    <s v="VŠ"/>
    <s v="Ministerstvo školství, mládeže a tělovýchovy"/>
    <n v="216305"/>
    <x v="160"/>
    <s v="Vysoké učení technické v Brně/Středoevropský technologický institut"/>
    <n v="192040857"/>
    <s v="P"/>
    <s v="Společenská relevance"/>
    <s v="Dvořáček, Emil;Čelko, Ladislav;Dvořáček, Radan;Jech, David"/>
    <s v="Způsob obrábění povrchu rotačních součástí a zařízení k provádění tohoto způsobu"/>
    <x v="3"/>
    <s v="2.5 Materials engineering"/>
    <s v="Ceramics"/>
    <x v="0"/>
    <x v="1"/>
    <n v="0"/>
    <n v="0"/>
    <n v="1"/>
    <n v="0"/>
    <n v="0"/>
    <n v="0"/>
  </r>
  <r>
    <s v="VŠ"/>
    <s v="Ministerstvo školství, mládeže a tělovýchovy"/>
    <n v="216305"/>
    <x v="160"/>
    <s v="Vysoké učení technické v Brně/Fakulta chemická"/>
    <n v="191891800"/>
    <s v="C"/>
    <s v="Přínos k poznání"/>
    <s v="Čech, Vladimír"/>
    <s v="Glass Fibers: Plasma Modification for Improved Interfacial Adhesion"/>
    <x v="3"/>
    <s v="2.5 Materials engineering"/>
    <s v="Composites (including laminates, reinforced plastics, cermets, combined natural and synthetic fibre fabrics; filled composites)"/>
    <x v="0"/>
    <x v="2"/>
    <n v="0"/>
    <n v="0"/>
    <n v="0"/>
    <n v="1"/>
    <n v="0"/>
    <n v="0"/>
  </r>
  <r>
    <s v="VŠ"/>
    <s v="Ministerstvo školství, mládeže a tělovýchovy"/>
    <n v="216305"/>
    <x v="160"/>
    <s v="Vysoké učení technické v Brně/Fakulta chemická"/>
    <n v="191948236"/>
    <s v="P"/>
    <s v="Přínos k poznání"/>
    <s v="Márová, Ivana;Pospíšil, Ladislav;Kundrát, Vojtěch"/>
    <s v="Polymerní vlákno a způsob jeho přípravy"/>
    <x v="3"/>
    <s v="2.5 Materials engineering"/>
    <s v="Composites (including laminates, reinforced plastics, cermets, combined natural and synthetic fibre fabrics; filled composites)"/>
    <x v="0"/>
    <x v="2"/>
    <n v="0"/>
    <n v="0"/>
    <n v="0"/>
    <n v="1"/>
    <n v="0"/>
    <n v="0"/>
  </r>
  <r>
    <s v="VŠ"/>
    <s v="Ministerstvo školství, mládeže a tělovýchovy"/>
    <n v="216305"/>
    <x v="160"/>
    <s v="Vysoké učení technické v Brně/Fakulta stavební"/>
    <n v="191935050"/>
    <s v="N"/>
    <s v="Přínos k poznání"/>
    <s v="Girgle, František;Kostiha, Vojtěch;Matušíková, Anna;Štěpánek, Petr"/>
    <s v="Metodika stanovení mechanických vlastností FRP výztuží pomocí krátkodobých zkoušek"/>
    <x v="3"/>
    <s v="2.5 Materials engineering"/>
    <s v="Composites (including laminates, reinforced plastics, cermets, combined natural and synthetic fibre fabrics; filled composites)"/>
    <x v="0"/>
    <x v="2"/>
    <n v="0"/>
    <n v="0"/>
    <n v="0"/>
    <n v="1"/>
    <n v="0"/>
    <n v="0"/>
  </r>
  <r>
    <s v="VŠ"/>
    <s v="Ministerstvo školství, mládeže a tělovýchovy"/>
    <n v="216305"/>
    <x v="160"/>
    <s v="Vysoké učení technické v Brně/Fakulta stavební"/>
    <n v="191945714"/>
    <s v="C"/>
    <s v="Přínos k poznání"/>
    <s v="Nečasová, Barbora;Liška, Pavel;Šlanhof, Jiří"/>
    <s v="Research summary: Analysis of selected adhesive systems intended for facade bonding"/>
    <x v="3"/>
    <s v="2.5 Materials engineering"/>
    <s v="Coating and films"/>
    <x v="0"/>
    <x v="3"/>
    <n v="0"/>
    <n v="0"/>
    <n v="0"/>
    <n v="0"/>
    <n v="1"/>
    <n v="0"/>
  </r>
  <r>
    <s v="VŠ"/>
    <s v="Ministerstvo školství, mládeže a tělovýchovy"/>
    <n v="216305"/>
    <x v="160"/>
    <s v="Vysoké učení technické v Brně/Fakulta stavební"/>
    <n v="191945715"/>
    <s v="C"/>
    <s v="Přínos k poznání"/>
    <s v="Liška, Pavel;Nečasová, Barbora;Šlanhof, Jiří"/>
    <s v="Evaluating adhesion of weatherproofing sealant joints: Price vs. quality"/>
    <x v="3"/>
    <s v="2.5 Materials engineering"/>
    <s v="Materials engineering"/>
    <x v="0"/>
    <x v="3"/>
    <n v="0"/>
    <n v="0"/>
    <n v="0"/>
    <n v="0"/>
    <n v="1"/>
    <n v="0"/>
  </r>
  <r>
    <s v="VŠ"/>
    <s v="Ministerstvo školství, mládeže a tělovýchovy"/>
    <n v="216305"/>
    <x v="160"/>
    <s v="Vysoké učení technické v Brně/Fakulta strojního inženýrství"/>
    <n v="191946694"/>
    <s v="C"/>
    <s v="Přínos k poznání"/>
    <s v="Píška, Miroslav;Trubačová, Pavlína;Horníková, Jana;Šandera, Pavel;Boivie, Klas"/>
    <s v="A Study of Selective Laser Melting Technology on the Ultra-High Strength Tool Steel Use—Quality, Mechanical Properties and Fatigue"/>
    <x v="3"/>
    <s v="2.5 Materials engineering"/>
    <s v="Materials engineering"/>
    <x v="0"/>
    <x v="3"/>
    <n v="0"/>
    <n v="0"/>
    <n v="0"/>
    <n v="0"/>
    <n v="1"/>
    <n v="0"/>
  </r>
  <r>
    <s v="VŠ"/>
    <s v="Ministerstvo školství, mládeže a tělovýchovy"/>
    <n v="216305"/>
    <x v="160"/>
    <s v="Vysoké učení technické v Brně/Fakulta strojního inženýrství"/>
    <n v="192038460"/>
    <s v="J"/>
    <s v="Společenská relevance"/>
    <s v="Jan, Vít;Čupera, Jan;Šohaj, Pavel;Havlík, Petr"/>
    <s v="Microstructure Evaluation of Heterogeneous Electron Beam Weld between Stabilised Austenitic and ODS Ferritic Steel"/>
    <x v="3"/>
    <s v="2.5 Materials engineering"/>
    <s v="Paper and wood"/>
    <x v="0"/>
    <x v="3"/>
    <n v="0"/>
    <n v="0"/>
    <n v="0"/>
    <n v="0"/>
    <n v="1"/>
    <n v="0"/>
  </r>
  <r>
    <s v="VŠ"/>
    <s v="Ministerstvo školství, mládeže a tělovýchovy"/>
    <n v="216305"/>
    <x v="160"/>
    <s v="Vysoké učení technické v Brně/Fakulta strojního inženýrství"/>
    <n v="192038493"/>
    <s v="J"/>
    <s v="Společenská relevance"/>
    <s v="Hanusová, Petra;Dlouhý, Ivo"/>
    <s v="Reactions in Ternary System Al-B2O3-C during Mechanical Alloying"/>
    <x v="3"/>
    <s v="2.5 Materials engineering"/>
    <s v="Composites (including laminates, reinforced plastics, cermets, combined natural and synthetic fibre fabrics; filled composites)"/>
    <x v="0"/>
    <x v="3"/>
    <n v="0"/>
    <n v="0"/>
    <n v="0"/>
    <n v="0"/>
    <n v="1"/>
    <n v="0"/>
  </r>
  <r>
    <s v="VŠ"/>
    <s v="Ministerstvo školství, mládeže a tělovýchovy"/>
    <n v="216305"/>
    <x v="160"/>
    <s v="Vysoké učení technické v Brně/Fakulta strojního inženýrství"/>
    <n v="192038556"/>
    <s v="J"/>
    <s v="Společenská relevance"/>
    <s v="Štětina, Josef;Kavička, František;Katolický, Jaroslav;Mauder, Tomáš;Klimeš, Lubomír"/>
    <s v="Dynamic On-line Model of Temperature Field for Continuous Steel Billet Casting and its Integration into the Control System of the Caster"/>
    <x v="3"/>
    <s v="2.5 Materials engineering"/>
    <s v="Materials engineering"/>
    <x v="0"/>
    <x v="3"/>
    <n v="0"/>
    <n v="0"/>
    <n v="0"/>
    <n v="0"/>
    <n v="1"/>
    <n v="0"/>
  </r>
  <r>
    <s v="VŠ"/>
    <s v="Ministerstvo školství, mládeže a tělovýchovy"/>
    <n v="216305"/>
    <x v="160"/>
    <s v="Vysoké učení technické v Brně/Fakulta elektrotechniky a komunikačních technologií"/>
    <n v="191900623"/>
    <s v="C"/>
    <s v="Přínos k poznání"/>
    <s v="Mekyska, Jiří;Smékal, Zdeněk;Galáž, Zoltán;Mžourek, Zdeněk;Rektorová, Irena;Faúndez Zanuy, Marcos;Lopez-de-Ipina, Karmele"/>
    <s v="Perceptual Features as Markers of Parkinson’s Disease: The Issue of Clinical Interpretability"/>
    <x v="3"/>
    <s v="2.6 Medical engineering"/>
    <s v="Medical engineering"/>
    <x v="0"/>
    <x v="1"/>
    <n v="0"/>
    <n v="0"/>
    <n v="1"/>
    <n v="0"/>
    <n v="0"/>
    <n v="0"/>
  </r>
  <r>
    <s v="VŠ"/>
    <s v="Ministerstvo školství, mládeže a tělovýchovy"/>
    <n v="216305"/>
    <x v="160"/>
    <s v="Vysoké učení technické v Brně/Fakulta elektrotechniky a komunikačních technologií"/>
    <n v="191947785"/>
    <s v="J"/>
    <s v="Přínos k poznání"/>
    <s v="Liberdová, Ivana;Kolář, Radim"/>
    <s v="Image Quality Assessment of ophthalmologic videosequences using phase correlation"/>
    <x v="3"/>
    <s v="2.6 Medical engineering"/>
    <s v="Medical engineering"/>
    <x v="0"/>
    <x v="2"/>
    <n v="0"/>
    <n v="0"/>
    <n v="0"/>
    <n v="1"/>
    <n v="0"/>
    <n v="0"/>
  </r>
  <r>
    <s v="VŠ"/>
    <s v="Ministerstvo školství, mládeže a tělovýchovy"/>
    <n v="216305"/>
    <x v="160"/>
    <s v="Vysoké učení technické v Brně/Fakulta elektrotechniky a komunikačních technologií"/>
    <n v="191857941"/>
    <s v="J"/>
    <s v="Přínos k poznání"/>
    <s v="Červinková, Ivana;Walek, Petr;Jíra, Igor;Skotáková, Jarmila;Šenkyřík, Jan;Ouředníček, Petr;Jan, Jiří"/>
    <s v="Possibilities of Reducing Radiation Dose in Computed Tomography Examinations in Various Age Groups Using an Iterative Model-Based Reconstruction Technique"/>
    <x v="3"/>
    <s v="2.6 Medical engineering"/>
    <s v="Medical engineering"/>
    <x v="0"/>
    <x v="3"/>
    <n v="0"/>
    <n v="0"/>
    <n v="0"/>
    <n v="0"/>
    <n v="1"/>
    <n v="0"/>
  </r>
  <r>
    <s v="VŠ"/>
    <s v="Ministerstvo školství, mládeže a tělovýchovy"/>
    <n v="216305"/>
    <x v="160"/>
    <s v="Vysoké učení technické v Brně/Fakulta elektrotechniky a komunikačních technologií"/>
    <n v="191900614"/>
    <s v="R"/>
    <s v="Přínos k poznání"/>
    <s v="Galáž, Zoltán;Mekyska, Jiří;Smékal, Zdeněk"/>
    <s v="Software pro kvantifikaci dyzartrické řeči"/>
    <x v="3"/>
    <s v="2.6 Medical engineering"/>
    <s v="Medical engineering"/>
    <x v="0"/>
    <x v="3"/>
    <n v="0"/>
    <n v="0"/>
    <n v="0"/>
    <n v="0"/>
    <n v="1"/>
    <n v="0"/>
  </r>
  <r>
    <s v="VŠ"/>
    <s v="Ministerstvo školství, mládeže a tělovýchovy"/>
    <n v="216305"/>
    <x v="160"/>
    <s v="Vysoké učení technické v Brně/Fakulta elektrotechniky a komunikačních technologií"/>
    <n v="191947550"/>
    <s v="J"/>
    <s v="Přínos k poznání"/>
    <s v="Králík, Martin;Ronzhina, Marina;Bělehrad, Miloš"/>
    <s v="Klasifikace spánkových fází pomocí PSG dat"/>
    <x v="3"/>
    <s v="2.6 Medical engineering"/>
    <s v="Medical engineering"/>
    <x v="0"/>
    <x v="3"/>
    <n v="0"/>
    <n v="0"/>
    <n v="0"/>
    <n v="0"/>
    <n v="1"/>
    <n v="0"/>
  </r>
  <r>
    <s v="VŠ"/>
    <s v="Ministerstvo školství, mládeže a tělovýchovy"/>
    <n v="216305"/>
    <x v="160"/>
    <s v="Vysoké učení technické v Brně/Fakulta elektrotechniky a komunikačních technologií"/>
    <n v="191947601"/>
    <s v="O"/>
    <s v="Přínos k poznání"/>
    <s v="Labounek, René;Mikl, Michal;Jan, Jiří;Valla, Radek;Baštinec, Jaromír;Lenglet, Christophe"/>
    <s v="Effects of axonal spatial distribution and diameter on diffusion MR simulations"/>
    <x v="3"/>
    <s v="2.6 Medical engineering"/>
    <s v="Medical engineering"/>
    <x v="0"/>
    <x v="3"/>
    <n v="0"/>
    <n v="0"/>
    <n v="0"/>
    <n v="0"/>
    <n v="1"/>
    <n v="0"/>
  </r>
  <r>
    <s v="VŠ"/>
    <s v="Ministerstvo školství, mládeže a tělovýchovy"/>
    <n v="216305"/>
    <x v="160"/>
    <s v="Vysoké učení technické v Brně/Fakulta strojního inženýrství"/>
    <n v="192010118"/>
    <s v="P"/>
    <s v="Společenská relevance"/>
    <s v="Skryja, Pavel;Bělohradský, Petr;Hudák, Igor;Stehlík, Petr"/>
    <s v="Olejový hořák pro spalování obtížně spalitelných látek"/>
    <x v="3"/>
    <s v="2.7 Environmental engineering"/>
    <s v="Energy and fuels"/>
    <x v="0"/>
    <x v="0"/>
    <n v="0"/>
    <n v="1"/>
    <n v="0"/>
    <n v="0"/>
    <n v="0"/>
    <n v="0"/>
  </r>
  <r>
    <s v="VŠ"/>
    <s v="Ministerstvo školství, mládeže a tělovýchovy"/>
    <n v="216305"/>
    <x v="160"/>
    <s v="Vysoké učení technické v Brně/Fakulta elektrotechniky a komunikačních technologií"/>
    <n v="192038992"/>
    <s v="P"/>
    <s v="Společenská relevance"/>
    <s v="Topolánek, David;Toman, Petr;Orságová, Jaroslava"/>
    <s v="Evaluation method for determining of the probability of an asymmetrical fault location in a distribution network and a monitoring system for performing such method"/>
    <x v="3"/>
    <s v="2.7 Environmental engineering"/>
    <s v="Energy and fuels"/>
    <x v="0"/>
    <x v="1"/>
    <n v="0"/>
    <n v="0"/>
    <n v="1"/>
    <n v="0"/>
    <n v="0"/>
    <n v="0"/>
  </r>
  <r>
    <s v="VŠ"/>
    <s v="Ministerstvo školství, mládeže a tělovýchovy"/>
    <n v="216305"/>
    <x v="160"/>
    <s v="Vysoké učení technické v Brně/Fakulta chemická"/>
    <n v="192010332"/>
    <s v="G"/>
    <s v="Společenská relevance"/>
    <s v="Kotlík, Josef;Skolil, Jan;Mikšík, František"/>
    <s v="Teplonosná kapalina na bázi glycerolu a propan-1,3-diolu"/>
    <x v="3"/>
    <s v="2.7 Environmental engineering"/>
    <s v="Energy and fuels"/>
    <x v="0"/>
    <x v="1"/>
    <n v="0"/>
    <n v="0"/>
    <n v="1"/>
    <n v="0"/>
    <n v="0"/>
    <n v="0"/>
  </r>
  <r>
    <s v="VŠ"/>
    <s v="Ministerstvo školství, mládeže a tělovýchovy"/>
    <n v="216305"/>
    <x v="160"/>
    <s v="Vysoké učení technické v Brně/Fakulta strojního inženýrství"/>
    <n v="192038870"/>
    <s v="V"/>
    <s v="Společenská relevance"/>
    <s v="Jegla, Zdeněk;Kilkovský, Bohuslav;Turek, Vojtěch;Brummer, Vladimír"/>
    <s v="Technicko-ekonomické posouzení energeticky výhodné technologie pro sušení čistírenských kalů z ČOV"/>
    <x v="3"/>
    <s v="2.7 Environmental engineering"/>
    <s v="Energy and fuels"/>
    <x v="0"/>
    <x v="2"/>
    <n v="0"/>
    <n v="0"/>
    <n v="0"/>
    <n v="1"/>
    <n v="0"/>
    <n v="0"/>
  </r>
  <r>
    <s v="VŠ"/>
    <s v="Ministerstvo školství, mládeže a tělovýchovy"/>
    <n v="216305"/>
    <x v="160"/>
    <s v="Vysoké učení technické v Brně/Fakulta chemická"/>
    <n v="192040373"/>
    <s v="J"/>
    <s v="Přínos k poznání"/>
    <s v="Márová, Ivana;Hároniková, Andrea"/>
    <s v="Monitoring of Growth and Production Characteristics of Red Yeasts Cultivated on Hydrothermally Pretreated_x000a_Lignocellulosic Pine Material"/>
    <x v="3"/>
    <s v="2.9 Industrial biotechnology"/>
    <s v="Bioproducts (products that are manufactured using biological material as feedstock) biomaterials, bioplastics, biofuels, bioderived bulk and fine chemicals, bio-derived novel materials"/>
    <x v="0"/>
    <x v="3"/>
    <n v="0"/>
    <n v="0"/>
    <n v="0"/>
    <n v="0"/>
    <n v="1"/>
    <n v="0"/>
  </r>
  <r>
    <s v="VŠ"/>
    <s v="Ministerstvo školství, mládeže a tělovýchovy"/>
    <n v="216305"/>
    <x v="160"/>
    <s v="Vysoké učení technické v Brně/Ústav soudního inženýrství"/>
    <n v="192040704"/>
    <s v="C"/>
    <s v="Společenská relevance"/>
    <s v="Schüllerová, Barbora;Adamec, Vladimír;Skřehot, Petr Adolf;Vémola, Aleš"/>
    <s v="Assessment of Capabilities of Conventional Tools for Analysing and Assessing of Risk in Context with Dynamic Risks"/>
    <x v="5"/>
    <s v="3.3 Health sciences"/>
    <s v="Occupational health"/>
    <x v="0"/>
    <x v="2"/>
    <n v="0"/>
    <n v="0"/>
    <n v="0"/>
    <n v="1"/>
    <n v="0"/>
    <n v="0"/>
  </r>
  <r>
    <s v="VŠ"/>
    <s v="Ministerstvo školství, mládeže a tělovýchovy"/>
    <n v="216305"/>
    <x v="160"/>
    <s v="Vysoké učení technické v Brně/Středoevropský technologický institut"/>
    <n v="192040957"/>
    <s v="C"/>
    <s v="Přínos k poznání"/>
    <s v="Tesařová, Markéta"/>
    <s v="Revealing 3D Ultrastructure and Morphology of Stem Cell Spheroids by Electron Microscopy"/>
    <x v="5"/>
    <s v="3.4 Medical biotechnology"/>
    <s v="Technologies involving the manipulation of cells, tissues, organs or the whole organism (assisted reproduction)"/>
    <x v="0"/>
    <x v="1"/>
    <n v="0"/>
    <n v="0"/>
    <n v="1"/>
    <n v="0"/>
    <n v="0"/>
    <n v="0"/>
  </r>
  <r>
    <s v="VŠ"/>
    <s v="Ministerstvo školství, mládeže a tělovýchovy"/>
    <n v="216305"/>
    <x v="160"/>
    <s v="Vysoké učení technické v Brně/Fakulta chemická"/>
    <n v="192040371"/>
    <s v="J"/>
    <s v="Společenská relevance"/>
    <s v="Márová, Ivana;Szotkowski, Martin;Vaněk, Martin;Rapta, Marek;Byrtusová, Dana;Mikheichyk, Nadzeya;Hároniková, Andrea"/>
    <s v="Utilization of animal fat waste as carbon source by carotenogenic yeasts – a screening study"/>
    <x v="0"/>
    <s v="4.2 Animal and Dairy science"/>
    <s v="Animal and dairy science; (Animal biotechnology to be 4.4)"/>
    <x v="0"/>
    <x v="1"/>
    <n v="0"/>
    <n v="0"/>
    <n v="1"/>
    <n v="0"/>
    <n v="0"/>
    <n v="0"/>
  </r>
  <r>
    <s v="VŠ"/>
    <s v="Ministerstvo školství, mládeže a tělovýchovy"/>
    <n v="216305"/>
    <x v="160"/>
    <s v="Vysoké učení technické v Brně/Fakulta podnikatelská"/>
    <n v="191948663"/>
    <s v="J"/>
    <s v="Přínos k poznání"/>
    <s v="Schüller, David;Pekárek, Jan"/>
    <s v="Market Attractiveness Classification of European Union Countries for Establishing Logistics Centres"/>
    <x v="4"/>
    <s v="5.2 Economics and Business"/>
    <s v="Business and management"/>
    <x v="0"/>
    <x v="2"/>
    <n v="0"/>
    <n v="0"/>
    <n v="0"/>
    <n v="1"/>
    <n v="0"/>
    <n v="0"/>
  </r>
  <r>
    <s v="VŠ"/>
    <s v="Ministerstvo školství, mládeže a tělovýchovy"/>
    <n v="216305"/>
    <x v="160"/>
    <s v="Vysoké učení technické v Brně/Fakulta stavební"/>
    <n v="192010004"/>
    <s v="R"/>
    <s v="Přínos k poznání"/>
    <s v="Kovář, Jiří;Ručka, Jan;Andrš, Ondřej"/>
    <s v="ADAM TSS"/>
    <x v="4"/>
    <s v="5.7 Social and economic geography"/>
    <s v="Urban studies (planning and development)"/>
    <x v="0"/>
    <x v="3"/>
    <n v="0"/>
    <n v="0"/>
    <n v="0"/>
    <n v="0"/>
    <n v="1"/>
    <n v="0"/>
  </r>
  <r>
    <s v="VŠ"/>
    <s v="Ministerstvo školství, mládeže a tělovýchovy"/>
    <n v="216305"/>
    <x v="160"/>
    <s v="Vysoké učení technické v Brně/Fakulta architektury"/>
    <n v="192040497"/>
    <s v="C"/>
    <s v="Společenská relevance"/>
    <s v="Šlapeta, Vladimír"/>
    <s v="The Czechoslovakian Embassy in East Berlin. A building and its political context in Cold War times."/>
    <x v="2"/>
    <s v="6.4 Arts (arts, history of arts, performing arts, music)"/>
    <s v="Architectural design"/>
    <x v="0"/>
    <x v="0"/>
    <n v="0"/>
    <n v="1"/>
    <n v="0"/>
    <n v="0"/>
    <n v="0"/>
    <n v="0"/>
  </r>
  <r>
    <s v="VŠ"/>
    <s v="Ministerstvo školství, mládeže a tělovýchovy"/>
    <n v="216305"/>
    <x v="160"/>
    <s v="Vysoké učení technické v Brně/Fakulta architektury"/>
    <n v="192040458"/>
    <s v="F"/>
    <s v="Přínos k poznání"/>
    <s v="Palacký, Jiří;Novák, Jakub;Saarinen, Samuli"/>
    <s v="Výstavní pavilón"/>
    <x v="2"/>
    <s v="6.4 Arts (arts, history of arts, performing arts, music)"/>
    <s v="Architectural design"/>
    <x v="0"/>
    <x v="3"/>
    <n v="0"/>
    <n v="0"/>
    <n v="0"/>
    <n v="0"/>
    <n v="1"/>
    <n v="0"/>
  </r>
  <r>
    <s v="VŠ"/>
    <s v="Ministerstvo školství, mládeže a tělovýchovy"/>
    <n v="216305"/>
    <x v="160"/>
    <s v="Vysoké učení technické v Brně/Fakulta architektury"/>
    <n v="192040491"/>
    <s v="B"/>
    <s v="Přínos k poznání"/>
    <s v="Horáček, Martin"/>
    <s v="Sjednocená teorie architektury: Forma, jazyk, komplexita"/>
    <x v="2"/>
    <s v="6.4 Arts (arts, history of arts, performing arts, music)"/>
    <s v="Architectural design"/>
    <x v="0"/>
    <x v="3"/>
    <n v="0"/>
    <n v="0"/>
    <n v="0"/>
    <n v="0"/>
    <n v="1"/>
    <n v="0"/>
  </r>
  <r>
    <s v="VŠ"/>
    <s v="Ministerstvo školství, mládeže a tělovýchovy"/>
    <n v="216305"/>
    <x v="160"/>
    <s v="Vysoké učení technické v Brně/Fakulta informačních technologií"/>
    <n v="191940446"/>
    <s v="R"/>
    <s v="Společenská relevance"/>
    <s v="Smrž, Pavel;Kurák, Ondrej;Otrusina, Lubomír"/>
    <s v="Automatický klasifikátor pro Centrální portál knihoven"/>
    <x v="1"/>
    <n v="10200"/>
    <n v="10201"/>
    <x v="1"/>
    <x v="1"/>
    <n v="0"/>
    <n v="0"/>
    <n v="1"/>
    <n v="0"/>
    <n v="0"/>
    <n v="0"/>
  </r>
  <r>
    <s v="VŠ"/>
    <s v="Ministerstvo školství, mládeže a tělovýchovy"/>
    <n v="216305"/>
    <x v="160"/>
    <s v="Vysoké učení technické v Brně/Fakulta elektrotechniky a komunikačních technologií"/>
    <n v="191947131"/>
    <s v="G"/>
    <s v="Společenská relevance"/>
    <s v="Prášek, Jan;Hrdý, Radim;Gablech, Imrich;Svatoš, Vojtěch;Zahradníček, Radim"/>
    <s v="Elektrochemický hybridní tříelektrodový systém s nanostrukturovanou pracovní elektrodou"/>
    <x v="1"/>
    <n v="10400"/>
    <n v="10405"/>
    <x v="1"/>
    <x v="2"/>
    <n v="0"/>
    <n v="0"/>
    <n v="0"/>
    <n v="1"/>
    <n v="0"/>
    <n v="0"/>
  </r>
  <r>
    <s v="VŠ"/>
    <s v="Ministerstvo školství, mládeže a tělovýchovy"/>
    <n v="216305"/>
    <x v="160"/>
    <s v="Vysoké učení technické v Brně/Fakulta informačních technologií"/>
    <n v="191948043"/>
    <s v="R"/>
    <s v="Společenská relevance"/>
    <s v="Mézl, Martin;Smital, Lukáš;Provazník, Ivo;Drahanský, Martin"/>
    <s v="Aplikace pro biometrickou detekci živosti prstu"/>
    <x v="1"/>
    <n v="10200"/>
    <n v="10201"/>
    <x v="1"/>
    <x v="3"/>
    <n v="0"/>
    <n v="0"/>
    <n v="0"/>
    <n v="0"/>
    <n v="1"/>
    <n v="0"/>
  </r>
  <r>
    <s v="VŠ"/>
    <s v="Ministerstvo školství, mládeže a tělovýchovy"/>
    <n v="216305"/>
    <x v="160"/>
    <s v="Vysoké učení technické v Brně/Fakulta informačních technologií"/>
    <n v="191948058"/>
    <s v="R"/>
    <s v="Společenská relevance"/>
    <s v="Hon, Jiří;Kupková, Kristýna;Sedlář, Karel"/>
    <s v="sigbin: an R/Bioconductor package for signal-based DNA sequence binning"/>
    <x v="1"/>
    <n v="10200"/>
    <n v="10201"/>
    <x v="1"/>
    <x v="3"/>
    <n v="0"/>
    <n v="0"/>
    <n v="0"/>
    <n v="0"/>
    <n v="1"/>
    <n v="0"/>
  </r>
  <r>
    <s v="VŠ"/>
    <s v="Ministerstvo školství, mládeže a tělovýchovy"/>
    <n v="216305"/>
    <x v="160"/>
    <s v="Vysoké učení technické v Brně/Fakulta chemická"/>
    <n v="191948290"/>
    <s v="J"/>
    <s v="Společenská relevance"/>
    <s v="Obruča, Stanislav;Doskočil, Leoš;Sedláček, Petr;Mravec, Filip;Kučera, Dan;Benešová, Pavla;Márová, Ivana"/>
    <s v="Polyhydroxyalkanoates in Bacterial Cells - More Than just Storage Materials"/>
    <x v="1"/>
    <n v="10600"/>
    <n v="10606"/>
    <x v="1"/>
    <x v="3"/>
    <n v="0"/>
    <n v="0"/>
    <n v="0"/>
    <n v="0"/>
    <n v="1"/>
    <n v="0"/>
  </r>
  <r>
    <s v="VŠ"/>
    <s v="Ministerstvo školství, mládeže a tělovýchovy"/>
    <n v="216305"/>
    <x v="160"/>
    <s v="Vysoké učení technické v Brně/Fakulta strojního inženýrství"/>
    <n v="191946480"/>
    <s v="P"/>
    <s v="Společenská relevance"/>
    <s v="Jedelský, Jan;Jícha, Miroslav;Lízal, František;Bělka, Miloslav"/>
    <s v="Simulátor dýchání"/>
    <x v="3"/>
    <n v="20300"/>
    <n v="20301"/>
    <x v="1"/>
    <x v="5"/>
    <n v="1"/>
    <n v="0"/>
    <n v="0"/>
    <n v="0"/>
    <n v="0"/>
    <n v="0"/>
  </r>
  <r>
    <s v="VŠ"/>
    <s v="Ministerstvo školství, mládeže a tělovýchovy"/>
    <n v="216305"/>
    <x v="160"/>
    <s v="Vysoké učení technické v Brně/Fakulta strojního inženýrství"/>
    <n v="191857851"/>
    <s v="N"/>
    <s v="Společenská relevance"/>
    <s v="Huzlík, Jiří;Pospíšil, Jiří;Jedlička, Jiří"/>
    <s v="Stanovení příspěvku dopravy ke znečištění ovzduší v malých sídlach"/>
    <x v="3"/>
    <n v="20700"/>
    <n v="20701"/>
    <x v="1"/>
    <x v="2"/>
    <n v="0"/>
    <n v="0"/>
    <n v="0"/>
    <n v="1"/>
    <n v="0"/>
    <n v="0"/>
  </r>
  <r>
    <s v="VŠ"/>
    <s v="Ministerstvo školství, mládeže a tělovýchovy"/>
    <n v="216305"/>
    <x v="160"/>
    <s v="Vysoké učení technické v Brně/Fakulta elektrotechniky a komunikačních technologií"/>
    <n v="191857884"/>
    <s v="G"/>
    <s v="Společenská relevance"/>
    <s v="Drexler, Petr;Szabó, Zoltán;Hladký, David;Steinbauer, Miloslav"/>
    <s v="Výkonový RF generátor"/>
    <x v="3"/>
    <n v="20200"/>
    <n v="20201"/>
    <x v="1"/>
    <x v="2"/>
    <n v="0"/>
    <n v="0"/>
    <n v="0"/>
    <n v="1"/>
    <n v="0"/>
    <n v="0"/>
  </r>
  <r>
    <s v="VŠ"/>
    <s v="Ministerstvo školství, mládeže a tělovýchovy"/>
    <n v="216305"/>
    <x v="160"/>
    <s v="Vysoké učení technické v Brně/Fakulta elektrotechniky a komunikačních technologií"/>
    <n v="191857925"/>
    <s v="V"/>
    <s v="Společenská relevance"/>
    <s v="Valenta, Jiří;Dostál, Lukáš;Dohnal, Petr;Šimek, David;Zelenka, Michal;Fencl, Jiří;Dolný, Martin"/>
    <s v="Vyhodnocení dynamiky pohyblivého kontaktu a sledování ulpění pat oblouku"/>
    <x v="3"/>
    <n v="20200"/>
    <n v="20201"/>
    <x v="1"/>
    <x v="0"/>
    <n v="0"/>
    <n v="1"/>
    <n v="0"/>
    <n v="0"/>
    <n v="0"/>
    <n v="0"/>
  </r>
  <r>
    <s v="VŠ"/>
    <s v="Ministerstvo školství, mládeže a tělovýchovy"/>
    <n v="216305"/>
    <x v="160"/>
    <s v="Vysoké učení technické v Brně/Fakulta chemická"/>
    <n v="191858020"/>
    <s v="P"/>
    <s v="Společenská relevance"/>
    <s v="Figalla, Silvestr;Petrůj, Jaroslav"/>
    <s v="Způsob výroby sekundárních polyolů a jejich použití"/>
    <x v="3"/>
    <n v="20400"/>
    <n v="20402"/>
    <x v="1"/>
    <x v="1"/>
    <n v="0"/>
    <n v="0"/>
    <n v="1"/>
    <n v="0"/>
    <n v="0"/>
    <n v="0"/>
  </r>
  <r>
    <s v="VŠ"/>
    <s v="Ministerstvo školství, mládeže a tělovýchovy"/>
    <n v="216305"/>
    <x v="160"/>
    <s v="Vysoké učení technické v Brně/Fakulta stavební"/>
    <n v="191882714"/>
    <s v="Z"/>
    <s v="Společenská relevance"/>
    <s v="Drochytka, Rostislav;Bydžovský, Jiří;Bajer, Miroslav;Motyčka, Vít"/>
    <s v="Lepené obvodové pláště budov s kotvícími prvky se zvýšenou odolností vůči korozi"/>
    <x v="3"/>
    <n v="20100"/>
    <n v="20102"/>
    <x v="1"/>
    <x v="0"/>
    <n v="0"/>
    <n v="1"/>
    <n v="0"/>
    <n v="0"/>
    <n v="0"/>
    <n v="0"/>
  </r>
  <r>
    <s v="VŠ"/>
    <s v="Ministerstvo školství, mládeže a tělovýchovy"/>
    <n v="216305"/>
    <x v="160"/>
    <s v="Vysoké učení technické v Brně/Fakulta strojního inženýrství"/>
    <n v="191883127"/>
    <s v="P"/>
    <s v="Společenská relevance"/>
    <s v="Pochylý, František;Říha, Zdeněk"/>
    <s v="Hydraulický nástroj, zejména pro chlazení a čištění povrchů těles"/>
    <x v="3"/>
    <n v="20500"/>
    <n v="20501"/>
    <x v="1"/>
    <x v="2"/>
    <n v="0"/>
    <n v="0"/>
    <n v="0"/>
    <n v="1"/>
    <n v="0"/>
    <n v="0"/>
  </r>
  <r>
    <s v="VŠ"/>
    <s v="Ministerstvo školství, mládeže a tělovýchovy"/>
    <n v="216305"/>
    <x v="160"/>
    <s v="Vysoké učení technické v Brně/Fakulta elektrotechniky a komunikačních technologií"/>
    <n v="191891854"/>
    <s v="P"/>
    <s v="Společenská relevance"/>
    <s v="Neužil, Pavel;Hubálek, Jaromír"/>
    <s v="Membrána miniaturního bolometru se zvýšenou absorpcí a způsob vytvoření absorpční vrstvy bolometru"/>
    <x v="3"/>
    <n v="20500"/>
    <n v="20506"/>
    <x v="1"/>
    <x v="2"/>
    <n v="0"/>
    <n v="0"/>
    <n v="0"/>
    <n v="1"/>
    <n v="0"/>
    <n v="0"/>
  </r>
  <r>
    <s v="VŠ"/>
    <s v="Ministerstvo školství, mládeže a tělovýchovy"/>
    <n v="216305"/>
    <x v="160"/>
    <s v="Vysoké učení technické v Brně/Fakulta elektrotechniky a komunikačních technologií"/>
    <n v="191891855"/>
    <s v="P"/>
    <s v="Společenská relevance"/>
    <s v="Neužil, Pavel;Hubálek, Jaromír;Fujcik, Lukáš"/>
    <s v="Způsob zpracování signálu z bolometru z pole bolometrů a elektronický systém k jeho provádění"/>
    <x v="3"/>
    <n v="20200"/>
    <n v="20201"/>
    <x v="1"/>
    <x v="1"/>
    <n v="0"/>
    <n v="0"/>
    <n v="1"/>
    <n v="0"/>
    <n v="0"/>
    <n v="0"/>
  </r>
  <r>
    <s v="VŠ"/>
    <s v="Ministerstvo školství, mládeže a tělovýchovy"/>
    <n v="216305"/>
    <x v="160"/>
    <s v="Vysoké učení technické v Brně/Fakulta elektrotechniky a komunikačních technologií"/>
    <n v="191891866"/>
    <s v="G"/>
    <s v="Společenská relevance"/>
    <s v="Kubíček, Michal;Šebesta, Jiří;Povalač, Aleš;Brančík, Lubomír"/>
    <s v="Modulární nelineární vedení"/>
    <x v="3"/>
    <n v="20200"/>
    <n v="20201"/>
    <x v="1"/>
    <x v="3"/>
    <n v="0"/>
    <n v="0"/>
    <n v="0"/>
    <n v="0"/>
    <n v="1"/>
    <n v="0"/>
  </r>
  <r>
    <s v="VŠ"/>
    <s v="Ministerstvo školství, mládeže a tělovýchovy"/>
    <n v="216305"/>
    <x v="160"/>
    <s v="Vysoké učení technické v Brně/Fakulta stavební"/>
    <n v="191892303"/>
    <s v="J"/>
    <s v="Společenská relevance"/>
    <s v="Kala, Zdeněk"/>
    <s v="Global Sensitivity Analysis in Stability Problems of Steel Frame Structures"/>
    <x v="3"/>
    <n v="20100"/>
    <n v="20101"/>
    <x v="1"/>
    <x v="1"/>
    <n v="0"/>
    <n v="0"/>
    <n v="1"/>
    <n v="0"/>
    <n v="0"/>
    <n v="0"/>
  </r>
  <r>
    <s v="VŠ"/>
    <s v="Ministerstvo školství, mládeže a tělovýchovy"/>
    <n v="216305"/>
    <x v="160"/>
    <s v="Vysoké učení technické v Brně/Fakulta stavební"/>
    <n v="191935022"/>
    <s v="F"/>
    <s v="Společenská relevance"/>
    <s v="Girgle, František;Matušíková, Anna;Prokeš, Jan;Štěpánek, Petr"/>
    <s v="Testovací zařízení"/>
    <x v="3"/>
    <n v="20500"/>
    <n v="20505"/>
    <x v="1"/>
    <x v="3"/>
    <n v="0"/>
    <n v="0"/>
    <n v="0"/>
    <n v="0"/>
    <n v="1"/>
    <n v="0"/>
  </r>
  <r>
    <s v="VŠ"/>
    <s v="Ministerstvo školství, mládeže a tělovýchovy"/>
    <n v="216305"/>
    <x v="160"/>
    <s v="Vysoké učení technické v Brně/Fakulta stavební"/>
    <n v="191935024"/>
    <s v="F"/>
    <s v="Společenská relevance"/>
    <s v="Terzijski, Ivailo;Zvolánek, Lukáš;Kadlec, Jaroslav;Zvěřina, Vojtěch"/>
    <s v="Beton s kompenzovaným smrštěním a omezeným vznikem trhlin"/>
    <x v="3"/>
    <n v="20100"/>
    <n v="20101"/>
    <x v="1"/>
    <x v="1"/>
    <n v="0"/>
    <n v="0"/>
    <n v="1"/>
    <n v="0"/>
    <n v="0"/>
    <n v="0"/>
  </r>
  <r>
    <s v="VŠ"/>
    <s v="Ministerstvo školství, mládeže a tělovýchovy"/>
    <n v="216305"/>
    <x v="160"/>
    <s v="Vysoké učení technické v Brně/Fakulta stavební"/>
    <n v="191935048"/>
    <s v="N"/>
    <s v="Společenská relevance"/>
    <s v="Zach, Jiří"/>
    <s v="Metodika aplikace izolačních materiálů na bázi recyklované celulózy při izolaci stavebních konstrukcí in situ"/>
    <x v="3"/>
    <n v="20100"/>
    <n v="20101"/>
    <x v="1"/>
    <x v="2"/>
    <n v="0"/>
    <n v="0"/>
    <n v="0"/>
    <n v="1"/>
    <n v="0"/>
    <n v="0"/>
  </r>
  <r>
    <s v="VŠ"/>
    <s v="Ministerstvo školství, mládeže a tělovýchovy"/>
    <n v="216305"/>
    <x v="160"/>
    <s v="Vysoké učení technické v Brně/Fakulta stavební"/>
    <n v="191935056"/>
    <s v="O"/>
    <s v="Společenská relevance"/>
    <s v="Apeltauer, Tomáš;Cábová, Kamila;Souček, Václav"/>
    <s v="Aplikace požárních a evakuačních modelů při posuzování bezpečnosti železničních tunelů s návaznosti na nařízení Komise (EU) č. 1303/2014 (TSI SRT)"/>
    <x v="3"/>
    <n v="20100"/>
    <n v="20104"/>
    <x v="1"/>
    <x v="1"/>
    <n v="0"/>
    <n v="0"/>
    <n v="1"/>
    <n v="0"/>
    <n v="0"/>
    <n v="0"/>
  </r>
  <r>
    <s v="VŠ"/>
    <s v="Ministerstvo školství, mládeže a tělovýchovy"/>
    <n v="216305"/>
    <x v="160"/>
    <s v="Vysoké učení technické v Brně/Fakulta strojního inženýrství"/>
    <n v="191935146"/>
    <s v="F"/>
    <s v="Společenská relevance"/>
    <s v="Pochylý, František;Haluza, Miloslav;Hudec, Martin;Ondrůšek, Čestmír"/>
    <s v="Hybridní čerpací systém"/>
    <x v="3"/>
    <n v="20300"/>
    <n v="20301"/>
    <x v="1"/>
    <x v="3"/>
    <n v="0"/>
    <n v="0"/>
    <n v="0"/>
    <n v="0"/>
    <n v="1"/>
    <n v="0"/>
  </r>
  <r>
    <s v="VŠ"/>
    <s v="Ministerstvo školství, mládeže a tělovýchovy"/>
    <n v="216305"/>
    <x v="160"/>
    <s v="Vysoké učení technické v Brně/Fakulta strojního inženýrství"/>
    <n v="191935147"/>
    <s v="P"/>
    <s v="Společenská relevance"/>
    <s v="Mazůrek, Ivan;Klapka, Milan"/>
    <s v="Způsob měření měrného útlumu neodpružené hmoty polonápravy osobních automobilů pomocí bezdemontážního testru"/>
    <x v="3"/>
    <n v="20300"/>
    <n v="20301"/>
    <x v="1"/>
    <x v="1"/>
    <n v="0"/>
    <n v="0"/>
    <n v="1"/>
    <n v="0"/>
    <n v="0"/>
    <n v="0"/>
  </r>
  <r>
    <s v="VŠ"/>
    <s v="Ministerstvo školství, mládeže a tělovýchovy"/>
    <n v="216305"/>
    <x v="160"/>
    <s v="Vysoké učení technické v Brně/Fakulta strojního inženýrství"/>
    <n v="191935148"/>
    <s v="P"/>
    <s v="Společenská relevance"/>
    <s v="Pochylý, František;Habán, Vladimír;Hudec, Martin;Krutil, Jaroslav;Rudolf, Pavel"/>
    <s v="Úprava oběžného kola hydraulických strojů ke snížení axiální síly a hydraulických ztrát"/>
    <x v="3"/>
    <n v="20300"/>
    <n v="20302"/>
    <x v="1"/>
    <x v="0"/>
    <n v="0"/>
    <n v="1"/>
    <n v="0"/>
    <n v="0"/>
    <n v="0"/>
    <n v="0"/>
  </r>
  <r>
    <s v="VŠ"/>
    <s v="Ministerstvo školství, mládeže a tělovýchovy"/>
    <n v="216305"/>
    <x v="160"/>
    <s v="Vysoké učení technické v Brně/Fakulta strojního inženýrství"/>
    <n v="191935149"/>
    <s v="F"/>
    <s v="Společenská relevance"/>
    <s v="Skryja, Pavel;Bělohradský, Petr;Hudák, Igor;Stehlík, Petr"/>
    <s v="Olejový hořák pro spalování suspenzí kapalného paliva"/>
    <x v="3"/>
    <n v="20300"/>
    <n v="20301"/>
    <x v="1"/>
    <x v="1"/>
    <n v="0"/>
    <n v="0"/>
    <n v="1"/>
    <n v="0"/>
    <n v="0"/>
    <n v="0"/>
  </r>
  <r>
    <s v="VŠ"/>
    <s v="Ministerstvo školství, mládeže a tělovýchovy"/>
    <n v="216305"/>
    <x v="160"/>
    <s v="Vysoké učení technické v Brně/Fakulta strojního inženýrství"/>
    <n v="191935150"/>
    <s v="P"/>
    <s v="Společenská relevance"/>
    <s v="Skryja, Pavel;Bělohradský, Petr;Pléha, Karel;Vítek, Lubomír"/>
    <s v="Plynový hořák"/>
    <x v="3"/>
    <n v="20300"/>
    <n v="20301"/>
    <x v="1"/>
    <x v="1"/>
    <n v="0"/>
    <n v="0"/>
    <n v="1"/>
    <n v="0"/>
    <n v="0"/>
    <n v="0"/>
  </r>
  <r>
    <s v="VŠ"/>
    <s v="Ministerstvo školství, mládeže a tělovýchovy"/>
    <n v="216305"/>
    <x v="160"/>
    <s v="Vysoké učení technické v Brně/Fakulta strojního inženýrství"/>
    <n v="191935151"/>
    <s v="P"/>
    <s v="Společenská relevance"/>
    <s v="Skryja, Pavel;Bělohradský, Petr;Pléha, Karel;Vítek, Lubomír"/>
    <s v="Plynový hořák"/>
    <x v="3"/>
    <n v="20300"/>
    <n v="20301"/>
    <x v="1"/>
    <x v="1"/>
    <n v="0"/>
    <n v="0"/>
    <n v="1"/>
    <n v="0"/>
    <n v="0"/>
    <n v="0"/>
  </r>
  <r>
    <s v="VŠ"/>
    <s v="Ministerstvo školství, mládeže a tělovýchovy"/>
    <n v="216305"/>
    <x v="160"/>
    <s v="Vysoké učení technické v Brně/Fakulta strojního inženýrství"/>
    <n v="191935152"/>
    <s v="F"/>
    <s v="Společenská relevance"/>
    <s v="Pochylý, František;Fialová, Simona;Havlásek, Michal;Mikulášek, Josef;Kramerová, Nina"/>
    <s v="Hydraulický stroj na principu Archimédova šroubu"/>
    <x v="3"/>
    <n v="20700"/>
    <n v="20704"/>
    <x v="1"/>
    <x v="3"/>
    <n v="0"/>
    <n v="0"/>
    <n v="0"/>
    <n v="0"/>
    <n v="1"/>
    <n v="0"/>
  </r>
  <r>
    <s v="VŠ"/>
    <s v="Ministerstvo školství, mládeže a tělovýchovy"/>
    <n v="216305"/>
    <x v="160"/>
    <s v="Vysoké učení technické v Brně/Fakulta strojního inženýrství"/>
    <n v="191935154"/>
    <s v="F"/>
    <s v="Společenská relevance"/>
    <s v="Škopán, Miroslav;Kašpárek, Jaroslav;Novotný, Tomáš"/>
    <s v="Pásový podvozek vyvážecího traktoru"/>
    <x v="3"/>
    <n v="20300"/>
    <n v="20301"/>
    <x v="1"/>
    <x v="1"/>
    <n v="0"/>
    <n v="0"/>
    <n v="1"/>
    <n v="0"/>
    <n v="0"/>
    <n v="0"/>
  </r>
  <r>
    <s v="VŠ"/>
    <s v="Ministerstvo školství, mládeže a tělovýchovy"/>
    <n v="216305"/>
    <x v="160"/>
    <s v="Vysoké učení technické v Brně/Fakulta strojního inženýrství"/>
    <n v="191935155"/>
    <s v="R"/>
    <s v="Společenská relevance"/>
    <s v="Juřena, Tomáš;Hájek, Jiří"/>
    <s v="Numerical tool for a coupled simulation of combustion in grate-fired boilers"/>
    <x v="3"/>
    <n v="20300"/>
    <n v="20303"/>
    <x v="1"/>
    <x v="2"/>
    <n v="0"/>
    <n v="0"/>
    <n v="0"/>
    <n v="1"/>
    <n v="0"/>
    <n v="0"/>
  </r>
  <r>
    <s v="VŠ"/>
    <s v="Ministerstvo školství, mládeže a tělovýchovy"/>
    <n v="216305"/>
    <x v="160"/>
    <s v="Vysoké učení technické v Brně/Fakulta strojního inženýrství"/>
    <n v="191935156"/>
    <s v="R"/>
    <s v="Společenská relevance"/>
    <s v="Turek, Vojtěch"/>
    <s v="Dense Tube Bundle Flow Modeller"/>
    <x v="3"/>
    <n v="20400"/>
    <n v="20401"/>
    <x v="1"/>
    <x v="2"/>
    <n v="0"/>
    <n v="0"/>
    <n v="0"/>
    <n v="1"/>
    <n v="0"/>
    <n v="0"/>
  </r>
  <r>
    <s v="VŠ"/>
    <s v="Ministerstvo školství, mládeže a tělovýchovy"/>
    <n v="216305"/>
    <x v="160"/>
    <s v="Vysoké učení technické v Brně/Fakulta strojního inženýrství"/>
    <n v="191935157"/>
    <s v="R"/>
    <s v="Společenská relevance"/>
    <s v="Šomplák, Radovan;Pavlas, Martin;Nevrlý, Vlastimír"/>
    <s v="Výpočtový nástroj na bázi logistické úlohy pro simulaci konkurenčního prostředí v oblasti odpadového hospodářství na regionální úrovni"/>
    <x v="3"/>
    <n v="20700"/>
    <n v="20704"/>
    <x v="1"/>
    <x v="1"/>
    <n v="0"/>
    <n v="0"/>
    <n v="1"/>
    <n v="0"/>
    <n v="0"/>
    <n v="0"/>
  </r>
  <r>
    <s v="VŠ"/>
    <s v="Ministerstvo školství, mládeže a tělovýchovy"/>
    <n v="216305"/>
    <x v="160"/>
    <s v="Vysoké učení technické v Brně/Fakulta strojního inženýrství"/>
    <n v="191935158"/>
    <s v="R"/>
    <s v="Společenská relevance"/>
    <s v="Gregor, Jiří;Pavlas, Martin;Turek, Vojtěch"/>
    <s v="Tool for proposal of waste supply chain (from producers to a treatment plant)"/>
    <x v="3"/>
    <n v="20700"/>
    <n v="20704"/>
    <x v="1"/>
    <x v="2"/>
    <n v="0"/>
    <n v="0"/>
    <n v="0"/>
    <n v="1"/>
    <n v="0"/>
    <n v="0"/>
  </r>
  <r>
    <s v="VŠ"/>
    <s v="Ministerstvo školství, mládeže a tělovýchovy"/>
    <n v="216305"/>
    <x v="160"/>
    <s v="Vysoké učení technické v Brně/Fakulta strojního inženýrství"/>
    <n v="191935159"/>
    <s v="G"/>
    <s v="Společenská relevance"/>
    <s v="Skuhravý, Pavel;Mazůrek, Ivan;Sabo, Karol"/>
    <s v="Rezonanční adhezní zkušebna tlumičů ST100"/>
    <x v="3"/>
    <n v="20300"/>
    <n v="20301"/>
    <x v="1"/>
    <x v="0"/>
    <n v="0"/>
    <n v="1"/>
    <n v="0"/>
    <n v="0"/>
    <n v="0"/>
    <n v="0"/>
  </r>
  <r>
    <s v="VŠ"/>
    <s v="Ministerstvo školství, mládeže a tělovýchovy"/>
    <n v="216305"/>
    <x v="160"/>
    <s v="Vysoké učení technické v Brně/Fakulta strojního inženýrství"/>
    <n v="191935160"/>
    <s v="R"/>
    <s v="Společenská relevance"/>
    <s v="Zajícová, Kateřina;Skuhravý, Pavel;Mazůrek, Ivan"/>
    <s v="Software pro hodnocení technického stavu závěsu vozidla metodou STA"/>
    <x v="3"/>
    <n v="20200"/>
    <n v="20201"/>
    <x v="1"/>
    <x v="2"/>
    <n v="0"/>
    <n v="0"/>
    <n v="0"/>
    <n v="1"/>
    <n v="0"/>
    <n v="0"/>
  </r>
  <r>
    <s v="VŠ"/>
    <s v="Ministerstvo školství, mládeže a tělovýchovy"/>
    <n v="216305"/>
    <x v="160"/>
    <s v="Vysoké učení technické v Brně/Fakulta strojního inženýrství"/>
    <n v="191935161"/>
    <s v="G"/>
    <s v="Společenská relevance"/>
    <s v="Fišer, Jan;Pokorný, Jan;Fojtlín, Miloš"/>
    <s v="Zařízení pro monitoring termofyziologických parametrů lidského těla"/>
    <x v="3"/>
    <n v="20200"/>
    <n v="20205"/>
    <x v="1"/>
    <x v="3"/>
    <n v="0"/>
    <n v="0"/>
    <n v="0"/>
    <n v="0"/>
    <n v="1"/>
    <n v="0"/>
  </r>
  <r>
    <s v="VŠ"/>
    <s v="Ministerstvo školství, mládeže a tělovýchovy"/>
    <n v="216305"/>
    <x v="160"/>
    <s v="Vysoké učení technické v Brně/Fakulta strojního inženýrství"/>
    <n v="191935162"/>
    <s v="G"/>
    <s v="Společenská relevance"/>
    <s v="Rudolf, Pavel;Štefan, David"/>
    <s v="Vírový generátor simulující zavířené proudění na vstupu do sací trouby"/>
    <x v="3"/>
    <n v="20300"/>
    <n v="20301"/>
    <x v="1"/>
    <x v="0"/>
    <n v="0"/>
    <n v="1"/>
    <n v="0"/>
    <n v="0"/>
    <n v="0"/>
    <n v="0"/>
  </r>
  <r>
    <s v="VŠ"/>
    <s v="Ministerstvo školství, mládeže a tělovýchovy"/>
    <n v="216305"/>
    <x v="160"/>
    <s v="Vysoké učení technické v Brně/Fakulta strojního inženýrství"/>
    <n v="191935163"/>
    <s v="N"/>
    <s v="Společenská relevance"/>
    <s v="Lošák, Pavel;Létal, Tomáš;Nekvasil, Richard;Gottvald, Jakub"/>
    <s v="Metodika pro hodnocení technického stavu kotlů středních výkonů"/>
    <x v="3"/>
    <n v="20300"/>
    <n v="20301"/>
    <x v="1"/>
    <x v="2"/>
    <n v="0"/>
    <n v="0"/>
    <n v="0"/>
    <n v="1"/>
    <n v="0"/>
    <n v="0"/>
  </r>
  <r>
    <s v="VŠ"/>
    <s v="Ministerstvo školství, mládeže a tělovýchovy"/>
    <n v="216305"/>
    <x v="160"/>
    <s v="Vysoké učení technické v Brně/Fakulta strojního inženýrství"/>
    <n v="191935166"/>
    <s v="G"/>
    <s v="Společenská relevance"/>
    <s v="Hinner, Zdeněk;Kučera, Pavel;Píštěk, Václav"/>
    <s v="WP17M04: Elektronická řídicí jednotka podvozku s inteligentním ovládáním toku krouticího momentu."/>
    <x v="3"/>
    <n v="20300"/>
    <n v="20301"/>
    <x v="1"/>
    <x v="2"/>
    <n v="0"/>
    <n v="0"/>
    <n v="0"/>
    <n v="1"/>
    <n v="0"/>
    <n v="0"/>
  </r>
  <r>
    <s v="VŠ"/>
    <s v="Ministerstvo školství, mládeže a tělovýchovy"/>
    <n v="216305"/>
    <x v="160"/>
    <s v="Vysoké učení technické v Brně/Fakulta strojního inženýrství"/>
    <n v="191935167"/>
    <s v="Z"/>
    <s v="Společenská relevance"/>
    <s v="Pochylý, Aleš;Kubela, Tomáš;Singule, Vladislav;Špalek, Jaroslav;Rotter, Pavel;Baloun, Libor;Čihák, Petr"/>
    <s v="Online korekce dráhy robotu na základě informací ze snímačů polohy"/>
    <x v="3"/>
    <n v="20300"/>
    <n v="20301"/>
    <x v="1"/>
    <x v="1"/>
    <n v="0"/>
    <n v="0"/>
    <n v="1"/>
    <n v="0"/>
    <n v="0"/>
    <n v="0"/>
  </r>
  <r>
    <s v="VŠ"/>
    <s v="Ministerstvo školství, mládeže a tělovýchovy"/>
    <n v="216305"/>
    <x v="160"/>
    <s v="Vysoké učení technické v Brně/Fakulta strojního inženýrství"/>
    <n v="191935168"/>
    <s v="R"/>
    <s v="Společenská relevance"/>
    <s v="Štětina, Josef;Mauder, Tomáš;Klimeš, Lubomír;Kavička, František"/>
    <s v="BRDSM: A complex dynamic system of quality management continuously cast steel"/>
    <x v="3"/>
    <n v="20300"/>
    <n v="20303"/>
    <x v="1"/>
    <x v="0"/>
    <n v="0"/>
    <n v="1"/>
    <n v="0"/>
    <n v="0"/>
    <n v="0"/>
    <n v="0"/>
  </r>
  <r>
    <s v="VŠ"/>
    <s v="Ministerstvo školství, mládeže a tělovýchovy"/>
    <n v="216305"/>
    <x v="160"/>
    <s v="Vysoké učení technické v Brně/Fakulta strojního inženýrství"/>
    <n v="191935169"/>
    <s v="G"/>
    <s v="Společenská relevance"/>
    <s v="Dundálek, Radim;Franz, Rudolf;Novotný, Pavel"/>
    <s v="Internal combustion engine equipped with electronical injection system P2"/>
    <x v="3"/>
    <n v="20300"/>
    <n v="20303"/>
    <x v="1"/>
    <x v="3"/>
    <n v="0"/>
    <n v="0"/>
    <n v="0"/>
    <n v="0"/>
    <n v="1"/>
    <n v="0"/>
  </r>
  <r>
    <s v="VŠ"/>
    <s v="Ministerstvo školství, mládeže a tělovýchovy"/>
    <n v="216305"/>
    <x v="160"/>
    <s v="Vysoké učení technické v Brně/Fakulta strojního inženýrství"/>
    <n v="191935170"/>
    <s v="N"/>
    <s v="Společenská relevance"/>
    <s v="Čech, Jan;Záděra, Antonín;Kaňa, Václav;Pernica, Vítězslav"/>
    <s v="Kvalifikace opravného svařování odlitků z materiálu GX5CrNIMo19112 pro výrobce"/>
    <x v="3"/>
    <n v="20500"/>
    <n v="20501"/>
    <x v="1"/>
    <x v="3"/>
    <n v="0"/>
    <n v="0"/>
    <n v="0"/>
    <n v="0"/>
    <n v="1"/>
    <n v="0"/>
  </r>
  <r>
    <s v="VŠ"/>
    <s v="Ministerstvo školství, mládeže a tělovýchovy"/>
    <n v="216305"/>
    <x v="160"/>
    <s v="Vysoké učení technické v Brně/Fakulta strojního inženýrství"/>
    <n v="191935171"/>
    <s v="G"/>
    <s v="Společenská relevance"/>
    <s v="Mrňa, Libor;Řiháček, Jan;Podaný, Kamil;Peterková, Eva;Kubíček, Jaroslav"/>
    <s v="Harmonikový solární absorbér"/>
    <x v="3"/>
    <n v="20300"/>
    <n v="20301"/>
    <x v="1"/>
    <x v="3"/>
    <n v="0"/>
    <n v="0"/>
    <n v="0"/>
    <n v="0"/>
    <n v="1"/>
    <n v="0"/>
  </r>
  <r>
    <s v="VŠ"/>
    <s v="Ministerstvo školství, mládeže a tělovýchovy"/>
    <n v="216305"/>
    <x v="160"/>
    <s v="Vysoké učení technické v Brně/Fakulta strojního inženýrství"/>
    <n v="191935174"/>
    <s v="G"/>
    <s v="Společenská relevance"/>
    <s v="Omasta, Milan;Svoboda, Petr;Škoviera, Jozef"/>
    <s v="Měřicí řetězec pro vibrodiagnostiku"/>
    <x v="3"/>
    <n v="20300"/>
    <n v="20301"/>
    <x v="1"/>
    <x v="2"/>
    <n v="0"/>
    <n v="0"/>
    <n v="0"/>
    <n v="1"/>
    <n v="0"/>
    <n v="0"/>
  </r>
  <r>
    <s v="VŠ"/>
    <s v="Ministerstvo školství, mládeže a tělovýchovy"/>
    <n v="216305"/>
    <x v="160"/>
    <s v="Vysoké učení technické v Brně/Fakulta strojního inženýrství"/>
    <n v="191935175"/>
    <s v="G"/>
    <s v="Společenská relevance"/>
    <s v="Skála, Zdeněk;Tomášek, Albert"/>
    <s v="Horkovzdušný automatický kotel 2 MW na spalování biomasy"/>
    <x v="3"/>
    <n v="20300"/>
    <n v="20303"/>
    <x v="1"/>
    <x v="2"/>
    <n v="0"/>
    <n v="0"/>
    <n v="0"/>
    <n v="1"/>
    <n v="0"/>
    <n v="0"/>
  </r>
  <r>
    <s v="VŠ"/>
    <s v="Ministerstvo školství, mládeže a tělovýchovy"/>
    <n v="216305"/>
    <x v="160"/>
    <s v="Vysoké učení technické v Brně/Středoevropský technologický institut"/>
    <n v="191935336"/>
    <s v="F"/>
    <s v="Společenská relevance"/>
    <s v="Havránek, Zdeněk;Klusáček, Stanislav;Drápela, Jiří;Ševčík, Břetislav"/>
    <s v="Parametrizovatelná slučovací jednotka pro senzorické měření proudu a napětí"/>
    <x v="3"/>
    <n v="20200"/>
    <n v="20202"/>
    <x v="1"/>
    <x v="1"/>
    <n v="0"/>
    <n v="0"/>
    <n v="1"/>
    <n v="0"/>
    <n v="0"/>
    <n v="0"/>
  </r>
  <r>
    <s v="VŠ"/>
    <s v="Ministerstvo školství, mládeže a tělovýchovy"/>
    <n v="216305"/>
    <x v="160"/>
    <s v="Vysoké učení technické v Brně/Fakulta stavební"/>
    <n v="191945059"/>
    <s v="P"/>
    <s v="Společenská relevance"/>
    <s v="Terzijski, Ivailo;Kadlec, Jaroslav;Horák, David"/>
    <s v="Spárovací hmota"/>
    <x v="3"/>
    <n v="20500"/>
    <n v="20505"/>
    <x v="1"/>
    <x v="2"/>
    <n v="0"/>
    <n v="0"/>
    <n v="0"/>
    <n v="1"/>
    <n v="0"/>
    <n v="0"/>
  </r>
  <r>
    <s v="VŠ"/>
    <s v="Ministerstvo školství, mládeže a tělovýchovy"/>
    <n v="216305"/>
    <x v="160"/>
    <s v="Vysoké učení technické v Brně/Fakulta stavební"/>
    <n v="191945458"/>
    <s v="C"/>
    <s v="Společenská relevance"/>
    <s v="Bureš, Jiří;Klusáček, Ladislav;Nečas, Radim;Fixel, Jiří"/>
    <s v="Verification of Strain Gauge and Geodetic Measurements during Long-term Monitoring of Gagarin Bridge in Working Conditions"/>
    <x v="3"/>
    <n v="20100"/>
    <n v="20101"/>
    <x v="1"/>
    <x v="3"/>
    <n v="0"/>
    <n v="0"/>
    <n v="0"/>
    <n v="0"/>
    <n v="1"/>
    <n v="0"/>
  </r>
  <r>
    <s v="VŠ"/>
    <s v="Ministerstvo školství, mládeže a tělovýchovy"/>
    <n v="216305"/>
    <x v="160"/>
    <s v="Vysoké učení technické v Brně/Fakulta stavební"/>
    <n v="191945594"/>
    <s v="J"/>
    <s v="Společenská relevance"/>
    <s v="Zimmermann, Thomas;Lehký, David;Strauss, Alfred"/>
    <s v="Correlation among selected fracture-mechanical parameters of concrete obtained from experiments and inverse analyses"/>
    <x v="3"/>
    <n v="20500"/>
    <n v="20501"/>
    <x v="1"/>
    <x v="2"/>
    <n v="0"/>
    <n v="0"/>
    <n v="0"/>
    <n v="1"/>
    <n v="0"/>
    <n v="0"/>
  </r>
  <r>
    <s v="VŠ"/>
    <s v="Ministerstvo školství, mládeže a tělovýchovy"/>
    <n v="216305"/>
    <x v="160"/>
    <s v="Vysoké učení technické v Brně/Fakulta stavební"/>
    <n v="191945739"/>
    <s v="J"/>
    <s v="Společenská relevance"/>
    <s v="Bartoněk, Dalibor;Bureš, Jiří;Švábenský, Otakar"/>
    <s v="Optimization of Process Field Measurement GNSS-RTK for Railway Infrastructure"/>
    <x v="3"/>
    <n v="20200"/>
    <n v="20205"/>
    <x v="1"/>
    <x v="3"/>
    <n v="0"/>
    <n v="0"/>
    <n v="0"/>
    <n v="0"/>
    <n v="1"/>
    <n v="0"/>
  </r>
  <r>
    <s v="VŠ"/>
    <s v="Ministerstvo školství, mládeže a tělovýchovy"/>
    <n v="216305"/>
    <x v="160"/>
    <s v="Vysoké učení technické v Brně/Fakulta stavební"/>
    <n v="191945935"/>
    <s v="C"/>
    <s v="Společenská relevance"/>
    <s v="Motyčka, Vít;Klempa, Lukáš"/>
    <s v="Scheduling of tower cranes on construction sites"/>
    <x v="3"/>
    <n v="20100"/>
    <n v="20101"/>
    <x v="1"/>
    <x v="2"/>
    <n v="0"/>
    <n v="0"/>
    <n v="0"/>
    <n v="1"/>
    <n v="0"/>
    <n v="0"/>
  </r>
  <r>
    <s v="VŠ"/>
    <s v="Ministerstvo školství, mládeže a tělovýchovy"/>
    <n v="216305"/>
    <x v="160"/>
    <s v="Vysoké učení technické v Brně/Fakulta stavební"/>
    <n v="191945937"/>
    <s v="C"/>
    <s v="Společenská relevance"/>
    <s v="Vlčková, Jitka;Henková, Svatava"/>
    <s v="Safety versus cost of linear structures in public procurement"/>
    <x v="3"/>
    <n v="20100"/>
    <n v="20102"/>
    <x v="1"/>
    <x v="2"/>
    <n v="0"/>
    <n v="0"/>
    <n v="0"/>
    <n v="1"/>
    <n v="0"/>
    <n v="0"/>
  </r>
  <r>
    <s v="VŠ"/>
    <s v="Ministerstvo školství, mládeže a tělovýchovy"/>
    <n v="216305"/>
    <x v="160"/>
    <s v="Vysoké učení technické v Brně/Fakulta stavební"/>
    <n v="191945940"/>
    <s v="C"/>
    <s v="Společenská relevance"/>
    <s v="Novotný, Michal;Šlanhof, Jiří;Liška, Pavel;Nečasová, Barbora"/>
    <s v="Thermal insulation systems (ETICS) - important layers of the system and testing the implementation of non-standard temperatures"/>
    <x v="3"/>
    <n v="20100"/>
    <n v="20101"/>
    <x v="1"/>
    <x v="3"/>
    <n v="0"/>
    <n v="0"/>
    <n v="0"/>
    <n v="0"/>
    <n v="1"/>
    <n v="0"/>
  </r>
  <r>
    <s v="VŠ"/>
    <s v="Ministerstvo školství, mládeže a tělovýchovy"/>
    <n v="216305"/>
    <x v="160"/>
    <s v="Vysoké učení technické v Brně/Fakulta strojního inženýrství"/>
    <n v="191946482"/>
    <s v="P"/>
    <s v="Společenská relevance"/>
    <s v="Guzej, Michal;Horský, Jaroslav"/>
    <s v="Zařízení ke zvlhčení vnitřního prostoru světlometu"/>
    <x v="3"/>
    <n v="20300"/>
    <n v="20303"/>
    <x v="1"/>
    <x v="1"/>
    <n v="0"/>
    <n v="0"/>
    <n v="1"/>
    <n v="0"/>
    <n v="0"/>
    <n v="0"/>
  </r>
  <r>
    <s v="VŠ"/>
    <s v="Ministerstvo školství, mládeže a tělovýchovy"/>
    <n v="216305"/>
    <x v="160"/>
    <s v="Vysoké učení technické v Brně/Fakulta strojního inženýrství"/>
    <n v="191946483"/>
    <s v="P"/>
    <s v="Společenská relevance"/>
    <s v="Skryja, Pavel;Bělohradský, Petr;Stehlík, Petr;Kermes, Vít"/>
    <s v="Hořáková hlava injektorového stabilizačního hořáku"/>
    <x v="3"/>
    <n v="20300"/>
    <n v="20301"/>
    <x v="1"/>
    <x v="1"/>
    <n v="0"/>
    <n v="0"/>
    <n v="1"/>
    <n v="0"/>
    <n v="0"/>
    <n v="0"/>
  </r>
  <r>
    <s v="VŠ"/>
    <s v="Ministerstvo školství, mládeže a tělovýchovy"/>
    <n v="216305"/>
    <x v="160"/>
    <s v="Vysoké učení technické v Brně/Fakulta strojního inženýrství"/>
    <n v="191946484"/>
    <s v="F"/>
    <s v="Společenská relevance"/>
    <s v="Lacko, Branislav"/>
    <s v="Kryt svařovací helmy s automaticky řízeným pneumatickým přesunem  ochranného skla"/>
    <x v="3"/>
    <n v="20300"/>
    <n v="20301"/>
    <x v="1"/>
    <x v="3"/>
    <n v="0"/>
    <n v="0"/>
    <n v="0"/>
    <n v="0"/>
    <n v="1"/>
    <n v="0"/>
  </r>
  <r>
    <s v="VŠ"/>
    <s v="Ministerstvo školství, mládeže a tělovýchovy"/>
    <n v="216305"/>
    <x v="160"/>
    <s v="Vysoké učení technické v Brně/Fakulta strojního inženýrství"/>
    <n v="191946485"/>
    <s v="P"/>
    <s v="Společenská relevance"/>
    <s v="Mazůrek, Ivan;Roupec, Jakub;Strecker, Zbyněk"/>
    <s v="Obtokový reometr pro testování vlastností magnetoreologických kapalin a způsob analýzy dat"/>
    <x v="3"/>
    <n v="20300"/>
    <n v="20301"/>
    <x v="1"/>
    <x v="1"/>
    <n v="0"/>
    <n v="0"/>
    <n v="1"/>
    <n v="0"/>
    <n v="0"/>
    <n v="0"/>
  </r>
  <r>
    <s v="VŠ"/>
    <s v="Ministerstvo školství, mládeže a tělovýchovy"/>
    <n v="216305"/>
    <x v="160"/>
    <s v="Vysoké učení technické v Brně/Fakulta strojního inženýrství"/>
    <n v="191946486"/>
    <s v="P"/>
    <s v="Společenská relevance"/>
    <s v="Skryja, Pavel;Bělohradský, Petr;Juřena, Tomáš;Stehlík, Petr;Hájek, Jiří;Tabasová, Andrea;Nejezchleb, Radek"/>
    <s v="Burner head"/>
    <x v="3"/>
    <n v="20300"/>
    <n v="20301"/>
    <x v="1"/>
    <x v="0"/>
    <n v="0"/>
    <n v="1"/>
    <n v="0"/>
    <n v="0"/>
    <n v="0"/>
    <n v="0"/>
  </r>
  <r>
    <s v="VŠ"/>
    <s v="Ministerstvo školství, mládeže a tělovýchovy"/>
    <n v="216305"/>
    <x v="160"/>
    <s v="Vysoké učení technické v Brně/Fakulta strojního inženýrství"/>
    <n v="191946488"/>
    <s v="P"/>
    <s v="Společenská relevance"/>
    <s v="Píška, Miroslav;Jaroš, Aleš"/>
    <s v="Fréza s kompenzačními břity pro hrubování"/>
    <x v="3"/>
    <n v="20300"/>
    <n v="20301"/>
    <x v="1"/>
    <x v="1"/>
    <n v="0"/>
    <n v="0"/>
    <n v="1"/>
    <n v="0"/>
    <n v="0"/>
    <n v="0"/>
  </r>
  <r>
    <s v="VŠ"/>
    <s v="Ministerstvo školství, mládeže a tělovýchovy"/>
    <n v="216305"/>
    <x v="160"/>
    <s v="Vysoké učení technické v Brně/Fakulta strojního inženýrství"/>
    <n v="191946489"/>
    <s v="P"/>
    <s v="Společenská relevance"/>
    <s v="Stehlík, Petr;Jegla, Zdeněk;Kilkovský, Bohuslav"/>
    <s v="Žebrovaná trubka s podélnými žebry pro zvýšení schopnosti turbulence média"/>
    <x v="3"/>
    <n v="20400"/>
    <n v="20402"/>
    <x v="1"/>
    <x v="1"/>
    <n v="0"/>
    <n v="0"/>
    <n v="1"/>
    <n v="0"/>
    <n v="0"/>
    <n v="0"/>
  </r>
  <r>
    <s v="VŠ"/>
    <s v="Ministerstvo školství, mládeže a tělovýchovy"/>
    <n v="216305"/>
    <x v="160"/>
    <s v="Vysoké učení technické v Brně/Fakulta strojního inženýrství"/>
    <n v="191946490"/>
    <s v="G"/>
    <s v="Společenská relevance"/>
    <s v="Dvořák, Petr;Hájek, Tomáš;Pejchar, Jan"/>
    <s v="Bezpilotní systém VUT 713"/>
    <x v="3"/>
    <n v="20300"/>
    <n v="20304"/>
    <x v="1"/>
    <x v="2"/>
    <n v="0"/>
    <n v="0"/>
    <n v="0"/>
    <n v="1"/>
    <n v="0"/>
    <n v="0"/>
  </r>
  <r>
    <s v="VŠ"/>
    <s v="Ministerstvo školství, mládeže a tělovýchovy"/>
    <n v="216305"/>
    <x v="160"/>
    <s v="Vysoké učení technické v Brně/Fakulta strojního inženýrství"/>
    <n v="191946492"/>
    <s v="R"/>
    <s v="Společenská relevance"/>
    <s v="Novotný, Pavel"/>
    <s v="RingDYN 2.0"/>
    <x v="3"/>
    <n v="20300"/>
    <n v="20302"/>
    <x v="1"/>
    <x v="3"/>
    <n v="0"/>
    <n v="0"/>
    <n v="0"/>
    <n v="0"/>
    <n v="1"/>
    <n v="0"/>
  </r>
  <r>
    <s v="VŠ"/>
    <s v="Ministerstvo školství, mládeže a tělovýchovy"/>
    <n v="216305"/>
    <x v="160"/>
    <s v="Vysoké učení technické v Brně/Fakulta strojního inženýrství"/>
    <n v="191946493"/>
    <s v="R"/>
    <s v="Společenská relevance"/>
    <s v="Novotný, Pavel"/>
    <s v="BearDYN 4.5"/>
    <x v="3"/>
    <n v="20300"/>
    <n v="20302"/>
    <x v="1"/>
    <x v="2"/>
    <n v="0"/>
    <n v="0"/>
    <n v="0"/>
    <n v="1"/>
    <n v="0"/>
    <n v="0"/>
  </r>
  <r>
    <s v="VŠ"/>
    <s v="Ministerstvo školství, mládeže a tělovýchovy"/>
    <n v="216305"/>
    <x v="160"/>
    <s v="Vysoké učení technické v Brně/Fakulta strojního inženýrství"/>
    <n v="191946494"/>
    <s v="G"/>
    <s v="Společenská relevance"/>
    <s v="Hudák, Igor;Skryja, Pavel;Bělohradský, Petr;Stehlík, Petr"/>
    <s v="Směšovací stanice pro přípravu nízko-výhřevných paliv"/>
    <x v="3"/>
    <n v="20300"/>
    <n v="20301"/>
    <x v="1"/>
    <x v="3"/>
    <n v="0"/>
    <n v="0"/>
    <n v="0"/>
    <n v="0"/>
    <n v="1"/>
    <n v="0"/>
  </r>
  <r>
    <s v="VŠ"/>
    <s v="Ministerstvo školství, mládeže a tělovýchovy"/>
    <n v="216305"/>
    <x v="160"/>
    <s v="Vysoké učení technické v Brně/Fakulta elektrotechniky a komunikačních technologií"/>
    <n v="191947091"/>
    <s v="F"/>
    <s v="Společenská relevance"/>
    <s v="Sedlaříková, Marie;Kazda, Tomáš;Čech, Ondřej;Vondrák, Jiří;Zatloukal, Miroslav;Kimmer, Dušan;Kovářová, Miroslava;Kubáč, Lubomír;Lovecká, Lenka;Syrový, Tomáš;Vincent, Ivo"/>
    <s v="Flexibilní tenkovrstvý hybridní superkapacitor"/>
    <x v="3"/>
    <n v="20200"/>
    <n v="20201"/>
    <x v="1"/>
    <x v="1"/>
    <n v="0"/>
    <n v="0"/>
    <n v="1"/>
    <n v="0"/>
    <n v="0"/>
    <n v="0"/>
  </r>
  <r>
    <s v="VŠ"/>
    <s v="Ministerstvo školství, mládeže a tělovýchovy"/>
    <n v="216305"/>
    <x v="160"/>
    <s v="Vysoké učení technické v Brně/Fakulta elektrotechniky a komunikačních technologií"/>
    <n v="191947147"/>
    <s v="G"/>
    <s v="Společenská relevance"/>
    <s v="Drexler, Petr;Čáp, Martin;Nešpor, Dušan"/>
    <s v="Objemový rezonátor pro testování kompatibility implantabilních zařízení v nukleární magnetické rezonanci"/>
    <x v="3"/>
    <n v="20600"/>
    <n v="20601"/>
    <x v="1"/>
    <x v="1"/>
    <n v="0"/>
    <n v="0"/>
    <n v="1"/>
    <n v="0"/>
    <n v="0"/>
    <n v="0"/>
  </r>
  <r>
    <s v="VŠ"/>
    <s v="Ministerstvo školství, mládeže a tělovýchovy"/>
    <n v="216305"/>
    <x v="160"/>
    <s v="Vysoké učení technické v Brně/Fakulta elektrotechniky a komunikačních technologií"/>
    <n v="191947892"/>
    <s v="O"/>
    <s v="Společenská relevance"/>
    <s v="Adámek, Martin;Beneš, David"/>
    <s v="Elektronický nos v oblasti bezpečnosti potravin"/>
    <x v="3"/>
    <n v="20200"/>
    <n v="20201"/>
    <x v="1"/>
    <x v="3"/>
    <n v="0"/>
    <n v="0"/>
    <n v="0"/>
    <n v="0"/>
    <n v="1"/>
    <n v="0"/>
  </r>
  <r>
    <s v="VŠ"/>
    <s v="Ministerstvo školství, mládeže a tělovýchovy"/>
    <n v="216305"/>
    <x v="160"/>
    <s v="Vysoké učení technické v Brně/Fakulta chemická"/>
    <n v="191948285"/>
    <s v="J"/>
    <s v="Společenská relevance"/>
    <s v="Šiler, Pavel;Kolářová, Iva;Sehnal, Tomáš;Snop, Roman;Opravil, Tomáš;Šoukal, František"/>
    <s v="The influence of particle size of cement and different additives on the properties of Portland cement pastes."/>
    <x v="3"/>
    <n v="20500"/>
    <n v="20501"/>
    <x v="1"/>
    <x v="3"/>
    <n v="0"/>
    <n v="0"/>
    <n v="0"/>
    <n v="0"/>
    <n v="1"/>
    <n v="0"/>
  </r>
  <r>
    <s v="VŠ"/>
    <s v="Ministerstvo školství, mládeže a tělovýchovy"/>
    <n v="216305"/>
    <x v="160"/>
    <s v="Vysoké učení technické v Brně/Fakulta chemická"/>
    <n v="191948289"/>
    <s v="J"/>
    <s v="Společenská relevance"/>
    <s v="Boháč, Martin;Novotný, Radoslav;Tkacz, Jakub;Mončeková, Miroslava;Palou, Martin;Staněk, Theodor"/>
    <s v="The Role of Temperature on Hydration of Binary System of Metakaolin/Portland Cement"/>
    <x v="3"/>
    <n v="20500"/>
    <n v="20501"/>
    <x v="1"/>
    <x v="2"/>
    <n v="0"/>
    <n v="0"/>
    <n v="0"/>
    <n v="1"/>
    <n v="0"/>
    <n v="0"/>
  </r>
  <r>
    <s v="VŠ"/>
    <s v="Ministerstvo školství, mládeže a tělovýchovy"/>
    <n v="216305"/>
    <x v="160"/>
    <s v="Vysoké učení technické v Brně/Středoevropský technologický institut"/>
    <n v="191948801"/>
    <s v="G"/>
    <s v="Společenská relevance"/>
    <s v="Salamon, David;Roleček, Jakub;Maca, Karel"/>
    <s v="Zařízení pro přípravu dutých keramických vláken metodou povlakování nanášením"/>
    <x v="3"/>
    <n v="20500"/>
    <n v="20504"/>
    <x v="1"/>
    <x v="3"/>
    <n v="0"/>
    <n v="0"/>
    <n v="0"/>
    <n v="0"/>
    <n v="1"/>
    <n v="0"/>
  </r>
  <r>
    <s v="VŠ"/>
    <s v="Ministerstvo školství, mládeže a tělovýchovy"/>
    <n v="216305"/>
    <x v="160"/>
    <s v="Vysoké učení technické v Brně/Fakulta podnikatelská"/>
    <n v="191891750"/>
    <s v="B"/>
    <s v="Společenská relevance"/>
    <s v="Žižlavský, Ondřej"/>
    <s v="Innovation Scorecard: Conceptual Performance Measurement and Management Framework for Innovation Process"/>
    <x v="4"/>
    <n v="50200"/>
    <n v="50204"/>
    <x v="1"/>
    <x v="1"/>
    <n v="0"/>
    <n v="0"/>
    <n v="1"/>
    <n v="0"/>
    <n v="0"/>
    <n v="0"/>
  </r>
  <r>
    <s v="VŠ"/>
    <s v="Ministerstvo školství, mládeže a tělovýchovy"/>
    <n v="216305"/>
    <x v="160"/>
    <s v="Vysoké učení technické v Brně/Fakulta podnikatelská"/>
    <n v="191948628"/>
    <s v="J"/>
    <s v="Společenská relevance"/>
    <s v="Meluzín, Tomáš;Zinecker, Marek"/>
    <s v="Trends in IPOs: The Evidence from CEE Capital Markets"/>
    <x v="4"/>
    <n v="50200"/>
    <n v="50202"/>
    <x v="1"/>
    <x v="3"/>
    <n v="0"/>
    <n v="0"/>
    <n v="0"/>
    <n v="0"/>
    <n v="1"/>
    <n v="0"/>
  </r>
  <r>
    <s v="Rezorty"/>
    <s v="Ministerstvo zemědělství"/>
    <n v="27184145"/>
    <x v="161"/>
    <s v="Výzkumné centrum SELTON, s.r.o."/>
    <n v="191970575"/>
    <s v="F"/>
    <s v="Společenská relevance"/>
    <s v="Sedláček, Tibor"/>
    <s v="Reakční směs pro identifikaci nulové alely genu pšenice SSIIA_A pomocí PCR"/>
    <x v="0"/>
    <s v="4.4 Agricultural biotechnology"/>
    <s v="GM technology (crops and livestock), livestock cloning, marker assisted selection, diagnostics (DNA chips and biosensing devices for the early/accurate detection of diseases) biomass feedstock production technologies, biopharming"/>
    <x v="0"/>
    <x v="3"/>
    <n v="0"/>
    <n v="0"/>
    <n v="0"/>
    <n v="0"/>
    <n v="1"/>
    <n v="0"/>
  </r>
  <r>
    <s v="Rezorty"/>
    <s v="Ministerstvo zemědělství"/>
    <n v="27184145"/>
    <x v="161"/>
    <s v="Výzkumné centrum SELTON, s.r.o."/>
    <n v="191874448"/>
    <s v="Z"/>
    <s v="Společenská relevance"/>
    <s v="Sedláček, Tibor;Horčička, Pavel"/>
    <s v="Pšenice setá Alicia"/>
    <x v="0"/>
    <n v="40100"/>
    <n v="40101"/>
    <x v="1"/>
    <x v="2"/>
    <n v="0"/>
    <n v="0"/>
    <n v="0"/>
    <n v="1"/>
    <n v="0"/>
    <n v="0"/>
  </r>
  <r>
    <s v="Rezorty"/>
    <s v="Ministerstvo zemědělství"/>
    <n v="25271121"/>
    <x v="162"/>
    <s v="Výzkumný a šlechtitelský ústav ovocnářský Holovousy s.r.o."/>
    <n v="191959088"/>
    <s v="Z"/>
    <s v="Společenská relevance"/>
    <s v="Blažek, Jan"/>
    <s v="Nová odrůda jabloně ´James Grieve Super Compact´"/>
    <x v="0"/>
    <s v="4.1 Agriculture, Forestry, and Fisheries"/>
    <s v="Agronomy, plant breeding and plant protection; (Agricultural biotechnology to be 4.4)"/>
    <x v="0"/>
    <x v="0"/>
    <n v="0"/>
    <n v="1"/>
    <n v="0"/>
    <n v="0"/>
    <n v="0"/>
    <n v="0"/>
  </r>
  <r>
    <s v="Rezorty"/>
    <s v="Ministerstvo zemědělství"/>
    <n v="25271121"/>
    <x v="162"/>
    <s v="Výzkumný a šlechtitelský ústav ovocnářský Holovousy s.r.o."/>
    <n v="191959069"/>
    <s v="N"/>
    <s v="Společenská relevance"/>
    <s v="Sus, J.;Mészáros, Martin;Laňar, Luděk;Náměstek, Jan;Zíka, L."/>
    <s v="Tvarování a řez jabloní pěstovaných ve tvaru štíhlé vřeteno"/>
    <x v="0"/>
    <s v="4.1 Agriculture, Forestry, and Fisheries"/>
    <s v="Agronomy, plant breeding and plant protection; (Agricultural biotechnology to be 4.4)"/>
    <x v="0"/>
    <x v="1"/>
    <n v="0"/>
    <n v="0"/>
    <n v="1"/>
    <n v="0"/>
    <n v="0"/>
    <n v="0"/>
  </r>
  <r>
    <s v="Rezorty"/>
    <s v="Ministerstvo zemědělství"/>
    <n v="25271121"/>
    <x v="162"/>
    <s v="Výzkumný a šlechtitelský ústav ovocnářský Holovousy s.r.o."/>
    <n v="191971698"/>
    <s v="M"/>
    <s v="Společenská relevance"/>
    <s v="Bohunická, Markéta;Kloutvorová, Jana;Náměstek, Jan;Ludvík, M.;Vácha, Jiří"/>
    <s v="60. tradiční ovocnářské dny"/>
    <x v="0"/>
    <s v="4.1 Agriculture, Forestry, and Fisheries"/>
    <s v="Horticulture, viticulture"/>
    <x v="0"/>
    <x v="1"/>
    <n v="0"/>
    <n v="0"/>
    <n v="1"/>
    <n v="0"/>
    <n v="0"/>
    <n v="0"/>
  </r>
  <r>
    <s v="Rezorty"/>
    <s v="Ministerstvo zemědělství"/>
    <n v="25271121"/>
    <x v="162"/>
    <s v="Výzkumný a šlechtitelský ústav ovocnářský Holovousy s.r.o."/>
    <n v="191886167"/>
    <s v="J"/>
    <s v="Přínos k poznání"/>
    <s v="Skřivanová, Adéla;Blažková, Jitka"/>
    <s v="Opylovací poměry odrůd třešní"/>
    <x v="0"/>
    <s v="4.1 Agriculture, Forestry, and Fisheries"/>
    <s v="Horticulture, viticulture"/>
    <x v="0"/>
    <x v="2"/>
    <n v="0"/>
    <n v="0"/>
    <n v="0"/>
    <n v="1"/>
    <n v="0"/>
    <n v="0"/>
  </r>
  <r>
    <s v="Rezorty"/>
    <s v="Ministerstvo zemědělství"/>
    <n v="25271121"/>
    <x v="162"/>
    <s v="Výzkumný a šlechtitelský ústav ovocnářský Holovousy s.r.o."/>
    <n v="191959072"/>
    <s v="W"/>
    <s v="Společenská relevance"/>
    <s v="Suran, Pavol;Mészáros, Martin;Jonáš, Martin;Zelený, Lubor;Jaklová, Pavlína;Suchá, Jana;Židová, Pavla"/>
    <s v="Třešňový den v Holovousích"/>
    <x v="0"/>
    <s v="4.1 Agriculture, Forestry, and Fisheries"/>
    <s v="Agronomy, plant breeding and plant protection; (Agricultural biotechnology to be 4.4)"/>
    <x v="0"/>
    <x v="2"/>
    <n v="0"/>
    <n v="0"/>
    <n v="0"/>
    <n v="1"/>
    <n v="0"/>
    <n v="0"/>
  </r>
  <r>
    <s v="Rezorty"/>
    <s v="Ministerstvo zemědělství"/>
    <n v="25271121"/>
    <x v="162"/>
    <s v="Výzkumný a šlechtitelský ústav ovocnářský Holovousy s.r.o."/>
    <n v="191959079"/>
    <s v="J"/>
    <s v="Přínos k poznání"/>
    <s v="Žďárská, Ivona;Kadlecová, Veronika;Čmejla, Radek;Vávra, Radek"/>
    <s v="Hodnocení exprese genu Mal d 1 u vybraných odrůd jabloní"/>
    <x v="0"/>
    <s v="4.1 Agriculture, Forestry, and Fisheries"/>
    <s v="Agronomy, plant breeding and plant protection; (Agricultural biotechnology to be 4.4)"/>
    <x v="0"/>
    <x v="2"/>
    <n v="0"/>
    <n v="0"/>
    <n v="0"/>
    <n v="1"/>
    <n v="0"/>
    <n v="0"/>
  </r>
  <r>
    <s v="Rezorty"/>
    <s v="Ministerstvo zemědělství"/>
    <n v="25271121"/>
    <x v="162"/>
    <s v="Výzkumný a šlechtitelský ústav ovocnářský Holovousy s.r.o."/>
    <n v="191959080"/>
    <s v="J"/>
    <s v="Přínos k poznání"/>
    <s v="Vávra, Radek;Jonáš, Martin;Kadlecová, Veronika;Žďárská, Ivona;Bílková, Aneta;Šubrtová, Martina;Blažková, Jitka"/>
    <s v="Odolnost genotypů třešní k praskání plodů"/>
    <x v="0"/>
    <s v="4.1 Agriculture, Forestry, and Fisheries"/>
    <s v="Agronomy, plant breeding and plant protection; (Agricultural biotechnology to be 4.4)"/>
    <x v="0"/>
    <x v="2"/>
    <n v="0"/>
    <n v="0"/>
    <n v="0"/>
    <n v="1"/>
    <n v="0"/>
    <n v="0"/>
  </r>
  <r>
    <s v="Rezorty"/>
    <s v="Ministerstvo zemědělství"/>
    <n v="25271121"/>
    <x v="162"/>
    <s v="Výzkumný a šlechtitelský ústav ovocnářský Holovousy s.r.o."/>
    <n v="191986666"/>
    <s v="V"/>
    <s v="Společenská relevance"/>
    <s v="Laňar, Luděk;Kyselová, Klára;Bělíková, Hana"/>
    <s v="Možnosti ochrany trvalých ovocných kultur proti vegetačním mrazům"/>
    <x v="0"/>
    <s v="4.1 Agriculture, Forestry, and Fisheries"/>
    <s v="Agronomy, plant breeding and plant protection; (Agricultural biotechnology to be 4.4)"/>
    <x v="0"/>
    <x v="2"/>
    <n v="0"/>
    <n v="0"/>
    <n v="0"/>
    <n v="1"/>
    <n v="0"/>
    <n v="0"/>
  </r>
  <r>
    <s v="Rezorty"/>
    <s v="Ministerstvo zemědělství"/>
    <n v="25271121"/>
    <x v="162"/>
    <s v="Výzkumný a šlechtitelský ústav ovocnářský Holovousy s.r.o."/>
    <n v="191886161"/>
    <s v="N"/>
    <s v="Společenská relevance"/>
    <s v="Sedlák, Jiří;Paprštein, František;Židová, Pavla"/>
    <s v="Metodika pro uchování genofondu jádrovin a peckovin pomocí moderních biotechnologických postupů"/>
    <x v="0"/>
    <n v="40400"/>
    <n v="40402"/>
    <x v="1"/>
    <x v="0"/>
    <n v="0"/>
    <n v="1"/>
    <n v="0"/>
    <n v="0"/>
    <n v="0"/>
    <n v="0"/>
  </r>
  <r>
    <s v="Rezorty"/>
    <s v="Ministerstvo zemědělství"/>
    <n v="25271121"/>
    <x v="162"/>
    <s v="Výzkumný a šlechtitelský ústav ovocnářský Holovousy s.r.o."/>
    <n v="191886165"/>
    <s v="J"/>
    <s v="Společenská relevance"/>
    <s v="Pištěková, Ivana;Jonáš, Martin"/>
    <s v="Odrůdy jahodníku v ekologické produkci pěstované ve fóliovníku"/>
    <x v="0"/>
    <n v="40400"/>
    <n v="40401"/>
    <x v="1"/>
    <x v="2"/>
    <n v="0"/>
    <n v="0"/>
    <n v="0"/>
    <n v="1"/>
    <n v="0"/>
    <n v="0"/>
  </r>
  <r>
    <s v="Rezorty"/>
    <s v="Ministerstvo průmyslu a obchodu"/>
    <n v="10669"/>
    <x v="163"/>
    <s v="Výzkumný a zkušební letecký ústav, a.s."/>
    <n v="191989459"/>
    <s v="G"/>
    <s v="Společenská relevance"/>
    <s v="Braťka, Jaroslav;Dobřichovský, Jan;Jamróz, Tomáš"/>
    <s v="Zkušební zařízení pro simulaci olejového systému"/>
    <x v="3"/>
    <s v="2.1 Civil engineering"/>
    <s v="Construction engineering, Municipal and structural engineering"/>
    <x v="0"/>
    <x v="0"/>
    <n v="0"/>
    <n v="1"/>
    <n v="0"/>
    <n v="0"/>
    <n v="0"/>
    <n v="0"/>
  </r>
  <r>
    <s v="Rezorty"/>
    <s v="Ministerstvo průmyslu a obchodu"/>
    <n v="10669"/>
    <x v="163"/>
    <s v="Výzkumný a zkušební letecký ústav, a.s."/>
    <n v="191989467"/>
    <s v="F"/>
    <s v="Společenská relevance"/>
    <s v="Hofer, Tomáš;Hospodář, Pavel"/>
    <s v="Lopatka rotoru axiálního ventilátoru šavlovitého typu"/>
    <x v="3"/>
    <s v="2.1 Civil engineering"/>
    <s v="Civil engineering"/>
    <x v="0"/>
    <x v="0"/>
    <n v="0"/>
    <n v="1"/>
    <n v="0"/>
    <n v="0"/>
    <n v="0"/>
    <n v="0"/>
  </r>
  <r>
    <s v="Rezorty"/>
    <s v="Ministerstvo průmyslu a obchodu"/>
    <n v="10669"/>
    <x v="163"/>
    <s v="Výzkumný a zkušební letecký ústav, a.s."/>
    <n v="191970688"/>
    <s v="P"/>
    <s v="Společenská relevance"/>
    <s v="Cagáň, Jan"/>
    <s v="Zařízení pro neinvazivní monitorování toku dielektrické matrice v průběhu RTM procesu"/>
    <x v="3"/>
    <s v="2.2 Electrical engineering, Electronic engineering, Information engineering"/>
    <s v="Electrical and electronic engineering"/>
    <x v="0"/>
    <x v="1"/>
    <n v="0"/>
    <n v="0"/>
    <n v="1"/>
    <n v="0"/>
    <n v="0"/>
    <n v="0"/>
  </r>
  <r>
    <s v="Rezorty"/>
    <s v="Ministerstvo průmyslu a obchodu"/>
    <n v="10669"/>
    <x v="163"/>
    <s v="Výzkumný a zkušební letecký ústav, a.s."/>
    <n v="191863418"/>
    <s v="G"/>
    <s v="Přínos k poznání"/>
    <s v="Dániel, Vladimír"/>
    <s v="Single channel X-ray detector"/>
    <x v="3"/>
    <s v="2.2 Electrical engineering, Electronic engineering, Information engineering"/>
    <s v="-"/>
    <x v="0"/>
    <x v="3"/>
    <n v="0"/>
    <n v="0"/>
    <n v="0"/>
    <n v="0"/>
    <n v="1"/>
    <n v="0"/>
  </r>
  <r>
    <s v="Rezorty"/>
    <s v="Ministerstvo průmyslu a obchodu"/>
    <n v="10669"/>
    <x v="163"/>
    <s v="Výzkumný a zkušební letecký ústav, a.s."/>
    <n v="191863453"/>
    <s v="N"/>
    <s v="Společenská relevance"/>
    <s v="Snop, Vladimír"/>
    <s v="Methodology of the full Scale Fatigue Test of Wing and Part of Fuselage of the L 410 NG Aircraft"/>
    <x v="3"/>
    <s v="2.3 Mechanical engineering"/>
    <s v="Aerospace engineering"/>
    <x v="0"/>
    <x v="0"/>
    <n v="0"/>
    <n v="1"/>
    <n v="0"/>
    <n v="0"/>
    <n v="0"/>
    <n v="0"/>
  </r>
  <r>
    <s v="Rezorty"/>
    <s v="Ministerstvo průmyslu a obchodu"/>
    <n v="10669"/>
    <x v="163"/>
    <s v="Výzkumný a zkušební letecký ústav, a.s."/>
    <n v="191989457"/>
    <s v="G"/>
    <s v="Společenská relevance"/>
    <s v="Jelínek, Tomáš;Milčák, Petr"/>
    <s v="Funkční vzorek nového stupně s vyšší účinností IR_v1"/>
    <x v="3"/>
    <s v="2.3 Mechanical engineering"/>
    <s v="Thermodynamics"/>
    <x v="0"/>
    <x v="0"/>
    <n v="0"/>
    <n v="1"/>
    <n v="0"/>
    <n v="0"/>
    <n v="0"/>
    <n v="0"/>
  </r>
  <r>
    <s v="Rezorty"/>
    <s v="Ministerstvo průmyslu a obchodu"/>
    <n v="10669"/>
    <x v="163"/>
    <s v="Výzkumný a zkušební letecký ústav, a.s."/>
    <n v="191989478"/>
    <s v="G"/>
    <s v="Společenská relevance"/>
    <s v="Sedlář, Jiří;Vavřík, Tomáš;Marešová, Dana;Pazderová, Martina;Titěrová, Kateřina;Kupská, Ivana"/>
    <s v="Nový nátěrový systém se sníženým obsahem VOC pro letecký průmysl – panely trupu letadla"/>
    <x v="3"/>
    <s v="2.5 Materials engineering"/>
    <s v="Coating and films"/>
    <x v="0"/>
    <x v="1"/>
    <n v="0"/>
    <n v="0"/>
    <n v="1"/>
    <n v="0"/>
    <n v="0"/>
    <n v="0"/>
  </r>
  <r>
    <s v="Rezorty"/>
    <s v="Ministerstvo průmyslu a obchodu"/>
    <n v="10669"/>
    <x v="163"/>
    <s v="Výzkumný a zkušební letecký ústav, a.s."/>
    <n v="191863380"/>
    <s v="G"/>
    <s v="Společenská relevance"/>
    <s v="Martaus, František"/>
    <s v="Lopatka axiálního ventilátoru z kompozitu na bázi geopolymerní matrice (konstrukční varianta pro experimentální rotor)"/>
    <x v="3"/>
    <n v="20300"/>
    <n v="20300"/>
    <x v="1"/>
    <x v="1"/>
    <n v="0"/>
    <n v="0"/>
    <n v="1"/>
    <n v="0"/>
    <n v="0"/>
    <n v="0"/>
  </r>
  <r>
    <s v="Rezorty"/>
    <s v="Ministerstvo průmyslu a obchodu"/>
    <n v="10669"/>
    <x v="163"/>
    <s v="Výzkumný a zkušební letecký ústav, a.s."/>
    <n v="191863384"/>
    <s v="G"/>
    <s v="Společenská relevance"/>
    <s v="Cagáň, Jan;Andrýsek, Vladimír"/>
    <s v="Telemetrie 2016"/>
    <x v="3"/>
    <n v="20200"/>
    <n v="20200"/>
    <x v="1"/>
    <x v="2"/>
    <n v="0"/>
    <n v="0"/>
    <n v="0"/>
    <n v="1"/>
    <n v="0"/>
    <n v="0"/>
  </r>
  <r>
    <s v="Rezorty"/>
    <s v="Ministerstvo průmyslu a obchodu"/>
    <n v="10669"/>
    <x v="163"/>
    <s v="Výzkumný a zkušební letecký ústav, a.s."/>
    <n v="191863391"/>
    <s v="G"/>
    <s v="Společenská relevance"/>
    <s v="Martaus, František"/>
    <s v="Kompozitová lopatka axiálního ventilátoru s vysokým podílem technologie „additive manufacturing“"/>
    <x v="3"/>
    <n v="20300"/>
    <n v="20300"/>
    <x v="1"/>
    <x v="2"/>
    <n v="0"/>
    <n v="0"/>
    <n v="0"/>
    <n v="1"/>
    <n v="0"/>
    <n v="0"/>
  </r>
  <r>
    <s v="Rezorty"/>
    <s v="Ministerstvo průmyslu a obchodu"/>
    <n v="10669"/>
    <x v="163"/>
    <s v="Výzkumný a zkušební letecký ústav, a.s."/>
    <n v="191895651"/>
    <s v="G"/>
    <s v="Společenská relevance"/>
    <s v="Jelínek, Tomáš;Lojín, Marek;Milčák, Petr"/>
    <s v="Zařízení umožňující simulaci 1,5 stupňového uspořádání turbínového stupně"/>
    <x v="3"/>
    <n v="20300"/>
    <n v="20300"/>
    <x v="1"/>
    <x v="1"/>
    <n v="0"/>
    <n v="0"/>
    <n v="1"/>
    <n v="0"/>
    <n v="0"/>
    <n v="0"/>
  </r>
  <r>
    <s v="Rezorty"/>
    <s v="Ministerstvo průmyslu a obchodu"/>
    <n v="10669"/>
    <x v="163"/>
    <s v="Výzkumný a zkušební letecký ústav, a.s."/>
    <n v="191895661"/>
    <s v="G"/>
    <s v="Společenská relevance"/>
    <s v="Doubrava, Radek;Strnad, Václav;Raška, J"/>
    <s v="Funkční vzorek - zkušební stand pro hodnocení vysokorychlostních impaktů plochých zkušebních panelů"/>
    <x v="3"/>
    <n v="21100"/>
    <n v="21100"/>
    <x v="1"/>
    <x v="2"/>
    <n v="0"/>
    <n v="0"/>
    <n v="0"/>
    <n v="1"/>
    <n v="0"/>
    <n v="0"/>
  </r>
  <r>
    <s v="Rezorty"/>
    <s v="Ministerstvo průmyslu a obchodu"/>
    <n v="10669"/>
    <x v="163"/>
    <s v="Výzkumný a zkušební letecký ústav, a.s."/>
    <n v="191895668"/>
    <s v="G"/>
    <s v="Společenská relevance"/>
    <s v="Křena, Josef;Roškanin, Petr;Bašta, Jan;Stauch, Martin;Dolejš, Norbert;Růžek, Roman;Doubrava, Radek;Šedek, Jakub;Kadlec, Martin;Bělský, Petr;Michalcová, Lenka;Hron, Robin"/>
    <s v="Prototyp s optimalizovanou skladbou zhotovený termoformingem"/>
    <x v="3"/>
    <n v="20500"/>
    <n v="20500"/>
    <x v="1"/>
    <x v="2"/>
    <n v="0"/>
    <n v="0"/>
    <n v="0"/>
    <n v="1"/>
    <n v="0"/>
    <n v="0"/>
  </r>
  <r>
    <s v="Rezorty"/>
    <s v="Ministerstvo průmyslu a obchodu"/>
    <n v="47718684"/>
    <x v="164"/>
    <s v="Výzkumný a zkušební ústav Plzeň s.r.o."/>
    <n v="191961701"/>
    <s v="G"/>
    <s v="Přínos k poznání"/>
    <s v="Dyk, Štěpán;Hyrát, Jan"/>
    <s v="Napájecí konvertor relativních snímačů vibrací s integrovaným oscilátorem"/>
    <x v="3"/>
    <s v="2.3 Mechanical engineering"/>
    <s v="Mechanical engineering"/>
    <x v="0"/>
    <x v="2"/>
    <n v="0"/>
    <n v="0"/>
    <n v="0"/>
    <n v="1"/>
    <n v="0"/>
    <n v="0"/>
  </r>
  <r>
    <s v="Rezorty"/>
    <s v="Ministerstvo průmyslu a obchodu"/>
    <n v="47718684"/>
    <x v="164"/>
    <s v="Výzkumný a zkušební ústav Plzeň s.r.o."/>
    <n v="191873572"/>
    <s v="V"/>
    <s v="Přínos k poznání"/>
    <s v="Kasl, Josef;Matějová, Miroslava"/>
    <s v="Rozbor trhlin turbinových lopatek ETE"/>
    <x v="3"/>
    <s v="2.3 Mechanical engineering"/>
    <s v="Mechanical engineering"/>
    <x v="0"/>
    <x v="3"/>
    <n v="0"/>
    <n v="0"/>
    <n v="0"/>
    <n v="0"/>
    <n v="1"/>
    <n v="0"/>
  </r>
  <r>
    <s v="Rezorty"/>
    <s v="Ministerstvo průmyslu a obchodu"/>
    <n v="47718684"/>
    <x v="164"/>
    <s v="Výzkumný a zkušební ústav Plzeň s.r.o."/>
    <n v="191961705"/>
    <s v="G"/>
    <s v="Přínos k poznání"/>
    <s v="Német, Jiří;Václavík, Jaroslav"/>
    <s v="Pracoviště pro provádění kalibrací snímačů síly"/>
    <x v="3"/>
    <s v="2.3 Mechanical engineering"/>
    <s v="Mechanical engineering"/>
    <x v="0"/>
    <x v="3"/>
    <n v="0"/>
    <n v="0"/>
    <n v="0"/>
    <n v="0"/>
    <n v="1"/>
    <n v="0"/>
  </r>
  <r>
    <s v="Rezorty"/>
    <s v="Ministerstvo práce a sociálních věcí"/>
    <n v="25950"/>
    <x v="165"/>
    <s v="Výzkumný ústav bezpečnosti práce, v.v.i."/>
    <n v="191957727"/>
    <s v="N"/>
    <s v="Společenská relevance"/>
    <s v="Senčík, Josef;Malý, Stanislav;Nechvátal, Marek"/>
    <s v="Metodika pro udržitelný, efektivní a bezpečný rozvoj území s výskytem objektů a zařízení"/>
    <x v="1"/>
    <s v="1.5 Earth and related environmental sciences"/>
    <s v="-"/>
    <x v="0"/>
    <x v="3"/>
    <n v="0"/>
    <n v="0"/>
    <n v="0"/>
    <n v="0"/>
    <n v="1"/>
    <n v="0"/>
  </r>
  <r>
    <s v="Rezorty"/>
    <s v="Ministerstvo práce a sociálních věcí"/>
    <n v="25950"/>
    <x v="165"/>
    <s v="Výzkumný ústav bezpečnosti práce, v.v.i."/>
    <n v="191859299"/>
    <s v="N"/>
    <s v="Přínos k poznání"/>
    <s v="Škréta, Karel;Böswartová, Junona"/>
    <s v="Certifikovaná metodika pro poskytování osobních ochranných prostředků v prostředí s rizikem výskytu nanočástic"/>
    <x v="3"/>
    <s v="2.10 Nano-technology"/>
    <s v="Nano-processes (applications on nano-scale); (biomaterials to be 2.9)"/>
    <x v="0"/>
    <x v="2"/>
    <n v="0"/>
    <n v="0"/>
    <n v="0"/>
    <n v="1"/>
    <n v="0"/>
    <n v="0"/>
  </r>
  <r>
    <s v="Rezorty"/>
    <s v="Ministerstvo práce a sociálních věcí"/>
    <n v="25950"/>
    <x v="165"/>
    <s v="Výzkumný ústav bezpečnosti práce, v.v.i."/>
    <n v="191957728"/>
    <s v="N"/>
    <s v="Společenská relevance"/>
    <s v="Senčík, Josef;Malý, Stanislav;Nechvátal, Marek"/>
    <s v="Metodika screeningového hodnocení nově plánovaných objektů a zařízení"/>
    <x v="3"/>
    <s v="2.11 Other engineering and technologies"/>
    <s v="-"/>
    <x v="0"/>
    <x v="1"/>
    <n v="0"/>
    <n v="0"/>
    <n v="1"/>
    <n v="0"/>
    <n v="0"/>
    <n v="0"/>
  </r>
  <r>
    <s v="Rezorty"/>
    <s v="Ministerstvo práce a sociálních věcí"/>
    <n v="25950"/>
    <x v="165"/>
    <s v="Výzkumný ústav bezpečnosti práce, v.v.i."/>
    <n v="191859295"/>
    <s v="R"/>
    <s v="Přínos k poznání"/>
    <s v="Ulmanová, Jiřina;Měrková, Veronika;Mlezivová, Iveta"/>
    <s v="Znalostní systém pro oblast prevence rizik a BOZP"/>
    <x v="3"/>
    <s v="2.2 Electrical engineering, Electronic engineering, Information engineering"/>
    <s v="Communication engineering and systems"/>
    <x v="0"/>
    <x v="3"/>
    <n v="0"/>
    <n v="0"/>
    <n v="0"/>
    <n v="0"/>
    <n v="1"/>
    <n v="0"/>
  </r>
  <r>
    <s v="Rezorty"/>
    <s v="Ministerstvo práce a sociálních věcí"/>
    <n v="25950"/>
    <x v="165"/>
    <s v="Výzkumný ústav bezpečnosti práce, v.v.i."/>
    <n v="191957726"/>
    <s v="N"/>
    <s v="Společenská relevance"/>
    <s v="Senčík, Josef;Michalík, David;Malý, Stanislav;Tilhon, Jiří"/>
    <s v="Certifikovaná metodika k prevenci bezpečnosti při práci s vysoce rizikovými technickými zařízeními"/>
    <x v="3"/>
    <s v="2.3 Mechanical engineering"/>
    <s v="-"/>
    <x v="0"/>
    <x v="2"/>
    <n v="0"/>
    <n v="0"/>
    <n v="0"/>
    <n v="1"/>
    <n v="0"/>
    <n v="0"/>
  </r>
  <r>
    <s v="Rezorty"/>
    <s v="Ministerstvo práce a sociálních věcí"/>
    <n v="25950"/>
    <x v="165"/>
    <s v="Výzkumný ústav bezpečnosti práce, v.v.i."/>
    <n v="191859298"/>
    <s v="H"/>
    <s v="Přínos k poznání"/>
    <s v="Svobodová, Lenka;Mlezivová, Iveta"/>
    <s v="Komplexní analýzy sociálně ekonomických důsledků pracovních úrazů a nemocí z povolání"/>
    <x v="4"/>
    <s v="5.2 Economics and Business"/>
    <s v="-"/>
    <x v="0"/>
    <x v="2"/>
    <n v="0"/>
    <n v="0"/>
    <n v="0"/>
    <n v="1"/>
    <n v="0"/>
    <n v="0"/>
  </r>
  <r>
    <s v="Rezorty"/>
    <s v="Ministerstvo zemědělství"/>
    <n v="60109807"/>
    <x v="166"/>
    <s v="Výzkumný ústav bramborářský Havlíčkův Brod, s.r.o."/>
    <n v="191882673"/>
    <s v="Z"/>
    <s v="Přínos k poznání"/>
    <s v="Hausvater, Ervín;Doležal, Petr;Litschmann, Tomáš"/>
    <s v="Integrovaná ochrana proti plísni bramboru s využitím nové metody prognózy"/>
    <x v="0"/>
    <s v="4.1 Agriculture, Forestry, and Fisheries"/>
    <s v="Agronomy, plant breeding and plant protection; (Agricultural biotechnology to be 4.4)"/>
    <x v="0"/>
    <x v="0"/>
    <n v="0"/>
    <n v="1"/>
    <n v="0"/>
    <n v="0"/>
    <n v="0"/>
    <n v="0"/>
  </r>
  <r>
    <s v="Rezorty"/>
    <s v="Ministerstvo zemědělství"/>
    <n v="60109807"/>
    <x v="166"/>
    <s v="Výzkumný ústav bramborářský Havlíčkův Brod, s.r.o."/>
    <n v="191972475"/>
    <s v="N"/>
    <s v="Společenská relevance"/>
    <s v="Litschmann, Tomáš;Hausvater, Ervín;Doležal, Petr;Baštová, Petra"/>
    <s v="Metodika nové prognózy a signalizace plísně bramboru na základě stanovení hodnoty Indexu"/>
    <x v="0"/>
    <s v="4.1 Agriculture, Forestry, and Fisheries"/>
    <s v="Agronomy, plant breeding and plant protection; (Agricultural biotechnology to be 4.4)"/>
    <x v="0"/>
    <x v="0"/>
    <n v="0"/>
    <n v="1"/>
    <n v="0"/>
    <n v="0"/>
    <n v="0"/>
    <n v="0"/>
  </r>
  <r>
    <s v="Rezorty"/>
    <s v="Ministerstvo zemědělství"/>
    <n v="60109807"/>
    <x v="166"/>
    <s v="Výzkumný ústav bramborářský Havlíčkův Brod, s.r.o."/>
    <n v="191882685"/>
    <s v="N"/>
    <s v="Společenská relevance"/>
    <s v="Hausvater, Ervín;Doležal, Petr;Baštová, Petra;Mazáková, Jana;Sedlák, Petr;Pánková, Iveta;Krejzar, Václav;Litschmann, Tomáš"/>
    <s v="Metodika integrované ochrany proti plísni bramboru v nových agroenvironmentálních podmínkách"/>
    <x v="0"/>
    <s v="4.1 Agriculture, Forestry, and Fisheries"/>
    <s v="Agronomy, plant breeding and plant protection; (Agricultural biotechnology to be 4.4)"/>
    <x v="0"/>
    <x v="1"/>
    <n v="0"/>
    <n v="0"/>
    <n v="1"/>
    <n v="0"/>
    <n v="0"/>
    <n v="0"/>
  </r>
  <r>
    <s v="Rezorty"/>
    <s v="Ministerstvo zemědělství"/>
    <n v="60109807"/>
    <x v="166"/>
    <s v="Výzkumný ústav bramborářský Havlíčkův Brod, s.r.o."/>
    <n v="191972487"/>
    <s v="Z"/>
    <s v="Společenská relevance"/>
    <s v="Domkářová, Jaroslava;Horáčková, Vendulka;Kužel, Vladimír;Krpálková, Alena;Čepl, Jaroslav;Kmoch, Martin;Švecová, Renata;Ptáček, Jiří;Šimková, Dagmar;Greplová, Marie;Polzerová, Hana"/>
    <s v="Odrůda bramboru Valkýra"/>
    <x v="0"/>
    <s v="4.1 Agriculture, Forestry, and Fisheries"/>
    <s v="Agronomy, plant breeding and plant protection; (Agricultural biotechnology to be 4.4)"/>
    <x v="0"/>
    <x v="1"/>
    <n v="0"/>
    <n v="0"/>
    <n v="1"/>
    <n v="0"/>
    <n v="0"/>
    <n v="0"/>
  </r>
  <r>
    <s v="Rezorty"/>
    <s v="Ministerstvo zemědělství"/>
    <n v="60109807"/>
    <x v="166"/>
    <s v="Výzkumný ústav bramborářský Havlíčkův Brod, s.r.o."/>
    <n v="191814386"/>
    <s v="N"/>
    <s v="Přínos k poznání"/>
    <s v="Kasal, Pavel; Svobodová, Andrea; Nevosád, Jiří; Vacek, Josef; Čížek, Milan"/>
    <s v="Užití digestátu zemědělských bioplynových stanic ke hnojení brambor"/>
    <x v="0"/>
    <s v="4.1 Agriculture, Forestry, and Fisheries"/>
    <s v="Agriculture"/>
    <x v="0"/>
    <x v="2"/>
    <n v="0"/>
    <n v="0"/>
    <n v="0"/>
    <n v="1"/>
    <n v="0"/>
    <n v="0"/>
  </r>
  <r>
    <s v="Rezorty"/>
    <s v="Ministerstvo zemědělství"/>
    <n v="60109807"/>
    <x v="166"/>
    <s v="Výzkumný ústav bramborářský Havlíčkův Brod, s.r.o."/>
    <n v="191859679"/>
    <s v="F"/>
    <s v="Přínos k poznání"/>
    <s v="Greplová, Marie;Polzerová, Hana;Domkářová, Jaroslava"/>
    <s v="Kultivační médium na prodloužení doby životnosti terestrických orchidejí bez subpasáže v řízených in vitro podmínkách"/>
    <x v="0"/>
    <s v="4.4 Agricultural biotechnology"/>
    <s v="Agricultural biotechnology and food biotechnology"/>
    <x v="0"/>
    <x v="2"/>
    <n v="0"/>
    <n v="0"/>
    <n v="0"/>
    <n v="1"/>
    <n v="0"/>
    <n v="0"/>
  </r>
  <r>
    <s v="Rezorty"/>
    <s v="Ministerstvo zemědělství"/>
    <n v="60109807"/>
    <x v="166"/>
    <s v="Výzkumný ústav bramborářský Havlíčkův Brod, s.r.o."/>
    <n v="191958987"/>
    <s v="Z"/>
    <s v="Společenská relevance"/>
    <s v="Greplová, Marie;Sedmíková, Romana;Habánová, Hana;Polzerová, Hana;Domkářová, Jaroslava;von Rundstedt, Friederike"/>
    <s v="Technologie kultivace terestrických orchidejí (Dactylorhiza) v řízených podmínkách"/>
    <x v="0"/>
    <s v="4.4 Agricultural biotechnology"/>
    <s v="Agricultural biotechnology and food biotechnology"/>
    <x v="0"/>
    <x v="2"/>
    <n v="0"/>
    <n v="0"/>
    <n v="0"/>
    <n v="1"/>
    <n v="0"/>
    <n v="0"/>
  </r>
  <r>
    <s v="Rezorty"/>
    <s v="Ministerstvo zemědělství"/>
    <n v="60109807"/>
    <x v="166"/>
    <s v="Výzkumný ústav bramborářský Havlíčkův Brod, s.r.o."/>
    <n v="191882650"/>
    <s v="P"/>
    <s v="Společenská relevance"/>
    <s v="Mayer, Václav;Vacek, Josef;Dovol, Josef;Novák, Jan"/>
    <s v="Protierozní kultivační zařízení"/>
    <x v="0"/>
    <n v="40100"/>
    <n v="40101"/>
    <x v="1"/>
    <x v="0"/>
    <n v="0"/>
    <n v="1"/>
    <n v="0"/>
    <n v="0"/>
    <n v="0"/>
    <n v="0"/>
  </r>
  <r>
    <s v="Rezorty"/>
    <s v="Ministerstvo zemědělství"/>
    <n v="60109807"/>
    <x v="166"/>
    <s v="Výzkumný ústav bramborářský Havlíčkův Brod, s.r.o."/>
    <n v="191882667"/>
    <s v="G"/>
    <s v="Společenská relevance"/>
    <s v="Domkářová, Jaroslava;Horáčková, Vendulka;Ptáček, Jiří;Šimková, Dagmar;Švecová, Renata;Greplová, Marie"/>
    <s v="Genotyp bramboru 11.12/2"/>
    <x v="0"/>
    <n v="40400"/>
    <n v="40401"/>
    <x v="1"/>
    <x v="2"/>
    <n v="0"/>
    <n v="0"/>
    <n v="0"/>
    <n v="1"/>
    <n v="0"/>
    <n v="0"/>
  </r>
  <r>
    <s v="Rezorty"/>
    <s v="Ministerstvo školství, mládeže a tělovýchovy"/>
    <n v="25615"/>
    <x v="167"/>
    <s v="Výzkumný ústav geodetický, topografický a kartografický, v. v. i."/>
    <n v="191989499"/>
    <s v="Z"/>
    <s v="Společenská relevance"/>
    <s v="Augustýn, Radek"/>
    <s v="Komplexní řízení procesu tvorby státního mapového díla měřítek 1 : 10 000 a 1 : 25 000"/>
    <x v="1"/>
    <s v="1.5 Earth and related environmental sciences"/>
    <s v="Environmental sciences (social aspects to be 5.7)"/>
    <x v="0"/>
    <x v="1"/>
    <n v="0"/>
    <n v="0"/>
    <n v="1"/>
    <n v="0"/>
    <n v="0"/>
    <n v="0"/>
  </r>
  <r>
    <s v="Rezorty"/>
    <s v="Ministerstvo školství, mládeže a tělovýchovy"/>
    <n v="25615"/>
    <x v="167"/>
    <s v="Výzkumný ústav geodetický, topografický a kartografický, v. v. i."/>
    <n v="191986630"/>
    <s v="F"/>
    <s v="Společenská relevance"/>
    <s v="Drozda, Jiří;Havrlant, Jan;Vacková, Klára"/>
    <s v="Glóbus - papírový model"/>
    <x v="1"/>
    <s v="1.5 Earth and related environmental sciences"/>
    <s v="Physical geography"/>
    <x v="0"/>
    <x v="2"/>
    <n v="0"/>
    <n v="0"/>
    <n v="0"/>
    <n v="1"/>
    <n v="0"/>
    <n v="0"/>
  </r>
  <r>
    <s v="Rezorty"/>
    <s v="Ministerstvo školství, mládeže a tělovýchovy"/>
    <n v="25615"/>
    <x v="167"/>
    <s v="Výzkumný ústav geodetický, topografický a kartografický, v. v. i."/>
    <n v="191989494"/>
    <s v="Z"/>
    <s v="Společenská relevance"/>
    <s v="Kocáb, Milan;Šafář, Václav;Zaoralová, Jana"/>
    <s v="Metodika určení prostorových objektů pro komplexní pozemkové úpravy s využitím systému bezpilotních prostředků (UAS)"/>
    <x v="3"/>
    <s v="2.7 Environmental engineering"/>
    <s v="Remote sensing"/>
    <x v="0"/>
    <x v="1"/>
    <n v="0"/>
    <n v="0"/>
    <n v="1"/>
    <n v="0"/>
    <n v="0"/>
    <n v="0"/>
  </r>
  <r>
    <s v="Rezorty"/>
    <s v="Ministerstvo školství, mládeže a tělovýchovy"/>
    <n v="25615"/>
    <x v="167"/>
    <s v="Výzkumný ústav geodetický, topografický a kartografický, v. v. i."/>
    <n v="191989496"/>
    <s v="N"/>
    <s v="Společenská relevance"/>
    <s v="Drozda, Jiří;Šafář, Václav"/>
    <s v="Mapy využití archivních leteckých měřických snímků ve prospěch upřesnění polohy drenážního systému"/>
    <x v="0"/>
    <s v="4.1 Agriculture, Forestry, and Fisheries"/>
    <s v="Agronomy, plant breeding and plant protection; (Agricultural biotechnology to be 4.4)"/>
    <x v="0"/>
    <x v="1"/>
    <n v="0"/>
    <n v="0"/>
    <n v="1"/>
    <n v="0"/>
    <n v="0"/>
    <n v="0"/>
  </r>
  <r>
    <s v="Rezorty"/>
    <s v="Ministerstvo školství, mládeže a tělovýchovy"/>
    <n v="25615"/>
    <x v="167"/>
    <s v="Výzkumný ústav geodetický, topografický a kartografický, v. v. i."/>
    <n v="191859265"/>
    <s v="N"/>
    <s v="Společenská relevance"/>
    <s v="Kostelecký, Jakub;Filler, Vratislav"/>
    <s v="Metodika pro propojení bodů ZGS, stanic národního doplnění ECGN a stanic CZEPOS technologií GNSS"/>
    <x v="1"/>
    <n v="10500"/>
    <n v="10508"/>
    <x v="1"/>
    <x v="2"/>
    <n v="0"/>
    <n v="0"/>
    <n v="0"/>
    <n v="1"/>
    <n v="0"/>
    <n v="0"/>
  </r>
  <r>
    <s v="Rezorty"/>
    <s v="Ministerstvo školství, mládeže a tělovýchovy"/>
    <n v="25615"/>
    <x v="167"/>
    <s v="Výzkumný ústav geodetický, topografický a kartografický, v. v. i."/>
    <n v="191859270"/>
    <s v="R"/>
    <s v="Společenská relevance"/>
    <s v="Makovec, Radek;Šafář, Václav;Vacek, Tomáš"/>
    <s v="Mobilní aplikace pro vytváření digitálních náčrtů v terénu při obnově katastrálního operátu novým mapováním"/>
    <x v="1"/>
    <n v="10500"/>
    <n v="10508"/>
    <x v="1"/>
    <x v="1"/>
    <n v="0"/>
    <n v="0"/>
    <n v="1"/>
    <n v="0"/>
    <n v="0"/>
    <n v="0"/>
  </r>
  <r>
    <s v="Rezorty"/>
    <s v="Ministerstvo školství, mládeže a tělovýchovy"/>
    <n v="25615"/>
    <x v="167"/>
    <s v="Výzkumný ústav geodetický, topografický a kartografický, v. v. i."/>
    <n v="191859275"/>
    <s v="N"/>
    <s v="Společenská relevance"/>
    <s v="Kostelecký, Jakub;Palinkáš, Vojtěch;Vaľko, Miloš;Lechner, Jiří"/>
    <s v="Metrologická návaznost měření v Základní geodynamické síti"/>
    <x v="1"/>
    <n v="10500"/>
    <n v="10508"/>
    <x v="1"/>
    <x v="1"/>
    <n v="0"/>
    <n v="0"/>
    <n v="1"/>
    <n v="0"/>
    <n v="0"/>
    <n v="0"/>
  </r>
  <r>
    <s v="Rezorty"/>
    <s v="Ministerstvo školství, mládeže a tělovýchovy"/>
    <n v="25615"/>
    <x v="167"/>
    <s v="Výzkumný ústav geodetický, topografický a kartografický, v. v. i."/>
    <n v="191887337"/>
    <s v="O"/>
    <s v="Společenská relevance"/>
    <s v="van Leeuwen, Sam Storm;Douša, Jan"/>
    <s v="Hopfield revisited: Two-6th Power Tropospheric Zenith Delay Profiles for Correcting GNSS Data"/>
    <x v="1"/>
    <n v="10500"/>
    <n v="10508"/>
    <x v="1"/>
    <x v="0"/>
    <n v="0"/>
    <n v="1"/>
    <n v="0"/>
    <n v="0"/>
    <n v="0"/>
    <n v="0"/>
  </r>
  <r>
    <s v="Rezorty"/>
    <s v="Ministerstvo zemědělství"/>
    <n v="20702"/>
    <x v="168"/>
    <s v="Výzkumný ústav lesního hospodářství a myslivosti, v.v.i."/>
    <n v="191998097"/>
    <s v="B"/>
    <s v="Společenská relevance"/>
    <s v="Zahradník, Petr"/>
    <s v="Seznam brouků (Coleoptera) České republiky a Slovenska"/>
    <x v="1"/>
    <s v="1.6 Biological sciences"/>
    <s v="Entomology"/>
    <x v="0"/>
    <x v="2"/>
    <n v="0"/>
    <n v="0"/>
    <n v="0"/>
    <n v="1"/>
    <n v="0"/>
    <n v="0"/>
  </r>
  <r>
    <s v="Rezorty"/>
    <s v="Ministerstvo zemědělství"/>
    <n v="20702"/>
    <x v="168"/>
    <s v="Výzkumný ústav lesního hospodářství a myslivosti, v.v.i."/>
    <n v="191998075"/>
    <s v="N"/>
    <s v="Společenská relevance"/>
    <s v="Cvrčková, Helena;Máchová, Pavlína;Poláková, Lucie;Trčková, Olga"/>
    <s v="Hodnocení genetických charakteristik u borovice lesní s využitím mikrosatelitových markerů"/>
    <x v="0"/>
    <s v="4.1 Agriculture, Forestry, and Fisheries"/>
    <s v="Forestry"/>
    <x v="0"/>
    <x v="0"/>
    <n v="0"/>
    <n v="1"/>
    <n v="0"/>
    <n v="0"/>
    <n v="0"/>
    <n v="0"/>
  </r>
  <r>
    <s v="Rezorty"/>
    <s v="Ministerstvo zemědělství"/>
    <n v="20702"/>
    <x v="168"/>
    <s v="Výzkumný ústav lesního hospodářství a myslivosti, v.v.i."/>
    <n v="191998076"/>
    <s v="N"/>
    <s v="Společenská relevance"/>
    <s v="Máchová, Pavlína;Cvrčková, Helena;Trčková, Olga;Žižková, Eva"/>
    <s v="Využití mikrosatelitových markerů pro ověřování klonové identity u třešně ptačí"/>
    <x v="0"/>
    <s v="4.1 Agriculture, Forestry, and Fisheries"/>
    <s v="Forestry"/>
    <x v="0"/>
    <x v="0"/>
    <n v="0"/>
    <n v="1"/>
    <n v="0"/>
    <n v="0"/>
    <n v="0"/>
    <n v="0"/>
  </r>
  <r>
    <s v="Rezorty"/>
    <s v="Ministerstvo zemědělství"/>
    <n v="20702"/>
    <x v="168"/>
    <s v="Výzkumný ústav lesního hospodářství a myslivosti, v.v.i."/>
    <n v="191998078"/>
    <s v="N"/>
    <s v="Společenská relevance"/>
    <s v="Vejpustková, Monika;Čihák, Tomáš;Šrámek, Vít"/>
    <s v="Kvantifikace nadzemní biomasy smrku ztepilého (Picea abies (L.) Karst.)"/>
    <x v="0"/>
    <s v="4.1 Agriculture, Forestry, and Fisheries"/>
    <s v="Forestry"/>
    <x v="0"/>
    <x v="0"/>
    <n v="0"/>
    <n v="1"/>
    <n v="0"/>
    <n v="0"/>
    <n v="0"/>
    <n v="0"/>
  </r>
  <r>
    <s v="Rezorty"/>
    <s v="Ministerstvo zemědělství"/>
    <n v="20702"/>
    <x v="168"/>
    <s v="Výzkumný ústav lesního hospodářství a myslivosti, v.v.i."/>
    <n v="191961732"/>
    <s v="N"/>
    <s v="Společenská relevance"/>
    <s v="Novák, Jiří;Dušek, David;Kacálek, Dušan;Slodičák, Marian;Souček, Jiří"/>
    <s v="Pěstební postupy pro březové porosty 1. a 2. lesního vegetačního stupně"/>
    <x v="0"/>
    <s v="4.1 Agriculture, Forestry, and Fisheries"/>
    <s v="Forestry"/>
    <x v="0"/>
    <x v="1"/>
    <n v="0"/>
    <n v="0"/>
    <n v="1"/>
    <n v="0"/>
    <n v="0"/>
    <n v="0"/>
  </r>
  <r>
    <s v="Rezorty"/>
    <s v="Ministerstvo zemědělství"/>
    <n v="20702"/>
    <x v="168"/>
    <s v="Výzkumný ústav lesního hospodářství a myslivosti, v.v.i."/>
    <n v="191998042"/>
    <s v="B"/>
    <s v="Společenská relevance"/>
    <s v="Kacálek, Dušan;Mauer, Oldřich;Podrázský, Vilém;Slodičák, Marian;Houšková, Kateřina;Špulák, Ondřej;Souček, Jiří;Novák, Jiří;Jurásek, Antonín;Leugner, Jan;Dušek, David"/>
    <s v="Meliorační a zpevňující funkce lesních dřevin"/>
    <x v="0"/>
    <s v="4.1 Agriculture, Forestry, and Fisheries"/>
    <s v="Forestry"/>
    <x v="0"/>
    <x v="2"/>
    <n v="0"/>
    <n v="0"/>
    <n v="0"/>
    <n v="1"/>
    <n v="0"/>
    <n v="0"/>
  </r>
  <r>
    <s v="Rezorty"/>
    <s v="Ministerstvo zemědělství"/>
    <n v="20702"/>
    <x v="168"/>
    <s v="Výzkumný ústav lesního hospodářství a myslivosti, v.v.i."/>
    <n v="191859262"/>
    <s v="N"/>
    <s v="Společenská relevance"/>
    <s v="Nárovcová, Jarmila;Nárovec, Václav;Němec, Přemysl"/>
    <s v="Optimalizace hnojení a hospodaření na půdách lesních školek"/>
    <x v="0"/>
    <n v="40100"/>
    <n v="40102"/>
    <x v="1"/>
    <x v="2"/>
    <n v="0"/>
    <n v="0"/>
    <n v="0"/>
    <n v="1"/>
    <n v="0"/>
    <n v="0"/>
  </r>
  <r>
    <s v="Rezorty"/>
    <s v="Ministerstvo zemědělství"/>
    <n v="20702"/>
    <x v="168"/>
    <s v="Výzkumný ústav lesního hospodářství a myslivosti, v.v.i."/>
    <n v="191883049"/>
    <s v="N"/>
    <s v="Společenská relevance"/>
    <s v="Fulín, Martin;Čáp, Jiří;Cvrčková, Helena;Novotný, Petr;Máchová, Pavlína;Dostál, Jaroslav;Frýdl, Josef"/>
    <s v="Genetická charakterizace významných regionálních populací buku lesního v České republice"/>
    <x v="0"/>
    <n v="40100"/>
    <n v="40102"/>
    <x v="1"/>
    <x v="1"/>
    <n v="0"/>
    <n v="0"/>
    <n v="1"/>
    <n v="0"/>
    <n v="0"/>
    <n v="0"/>
  </r>
  <r>
    <s v="Rezorty"/>
    <s v="Ministerstvo zemědělství"/>
    <n v="20702"/>
    <x v="168"/>
    <s v="Výzkumný ústav lesního hospodářství a myslivosti, v.v.i."/>
    <n v="191883067"/>
    <s v="H"/>
    <s v="Společenská relevance"/>
    <s v="Jurásek, Antonín;Leugner, Jan;Nárovcová, Jarmila;Souček, Jiří;Špulák, Ondřej"/>
    <s v="Optimalizace minimálních hektarových počtů jedinců jednotlivých druhů lesních dřevin na jeden hektar pozemku při obnově lesa a zalesňování"/>
    <x v="0"/>
    <n v="40100"/>
    <n v="40102"/>
    <x v="1"/>
    <x v="2"/>
    <n v="0"/>
    <n v="0"/>
    <n v="0"/>
    <n v="1"/>
    <n v="0"/>
    <n v="0"/>
  </r>
  <r>
    <s v="Rezorty"/>
    <s v="Ministerstvo zemědělství"/>
    <n v="20702"/>
    <x v="168"/>
    <s v="Výzkumný ústav lesního hospodářství a myslivosti, v.v.i."/>
    <n v="191883081"/>
    <s v="N"/>
    <s v="Společenská relevance"/>
    <s v="Souček, Jiří;Špulák, Ondřej;Leugner, Jan;Pulkrab, Karel;Sloup, Roman;Jurásek, Antonín;Martiník, Antonín"/>
    <s v="Dvoufázová obnova lesa na kalamitních holinách s využitím přípravných dřevin"/>
    <x v="0"/>
    <n v="40100"/>
    <n v="40102"/>
    <x v="1"/>
    <x v="1"/>
    <n v="0"/>
    <n v="0"/>
    <n v="1"/>
    <n v="0"/>
    <n v="0"/>
    <n v="0"/>
  </r>
  <r>
    <s v="Rezorty"/>
    <s v="Ministerstvo zemědělství"/>
    <n v="20702"/>
    <x v="168"/>
    <s v="Výzkumný ústav lesního hospodářství a myslivosti, v.v.i."/>
    <n v="191883102"/>
    <s v="H"/>
    <s v="Společenská relevance"/>
    <s v="Nárovcová, Jarmila;Leugner, Jan"/>
    <s v="ČSN 48 2118. Inventarizace sadebního materiálu lesních dřevin ve školkách"/>
    <x v="0"/>
    <n v="40100"/>
    <n v="40102"/>
    <x v="1"/>
    <x v="3"/>
    <n v="0"/>
    <n v="0"/>
    <n v="0"/>
    <n v="0"/>
    <n v="1"/>
    <n v="0"/>
  </r>
  <r>
    <s v="Rezorty"/>
    <s v="Ministerstvo zemědělství"/>
    <n v="20702"/>
    <x v="168"/>
    <s v="Výzkumný ústav lesního hospodářství a myslivosti, v.v.i."/>
    <n v="191883111"/>
    <s v="N"/>
    <s v="Společenská relevance"/>
    <s v="Šrámek, Vít;Neudertová Hellebrandová, Kateřina"/>
    <s v="Ohrožení lesních půd suchem - soubor map"/>
    <x v="0"/>
    <n v="40100"/>
    <n v="40102"/>
    <x v="1"/>
    <x v="1"/>
    <n v="0"/>
    <n v="0"/>
    <n v="1"/>
    <n v="0"/>
    <n v="0"/>
    <n v="0"/>
  </r>
  <r>
    <s v="Rezorty"/>
    <s v="Ministerstvo zemědělství"/>
    <n v="27049"/>
    <x v="169"/>
    <s v="Výzkumný ústav meliorací a ochrany půdy, v.v.i."/>
    <n v="191970993"/>
    <s v="G"/>
    <s v="Společenská relevance"/>
    <s v="Kincl, David;Srbek, Jan;Šedek, Antonín;Nerušil, Pavel;Menšík, Ladislav;Herout, Marcel;Jurka, Miroslav"/>
    <s v="Technická dokumentace vývoje a využití prototypu stroje pro pásové zpracování půdy od společnosti P&amp;L"/>
    <x v="0"/>
    <s v="4.1 Agriculture, Forestry, and Fisheries"/>
    <s v="Agriculture"/>
    <x v="0"/>
    <x v="0"/>
    <n v="0"/>
    <n v="1"/>
    <n v="0"/>
    <n v="0"/>
    <n v="0"/>
    <n v="0"/>
  </r>
  <r>
    <s v="Rezorty"/>
    <s v="Ministerstvo zemědělství"/>
    <n v="27049"/>
    <x v="169"/>
    <s v="Výzkumný ústav meliorací a ochrany půdy, v.v.i."/>
    <n v="191886247"/>
    <s v="N"/>
    <s v="Společenská relevance"/>
    <s v="Doležal, Petr;Podhrázská, Jana;Kučera, Josef;Středová, Hana;Středa, Tomáš;Doubrava, Daniel"/>
    <s v="Řízení rizika větrné eroze"/>
    <x v="0"/>
    <s v="4.1 Agriculture, Forestry, and Fisheries"/>
    <s v="Agriculture"/>
    <x v="0"/>
    <x v="1"/>
    <n v="0"/>
    <n v="0"/>
    <n v="1"/>
    <n v="0"/>
    <n v="0"/>
    <n v="0"/>
  </r>
  <r>
    <s v="Rezorty"/>
    <s v="Ministerstvo zemědělství"/>
    <n v="27049"/>
    <x v="169"/>
    <s v="Výzkumný ústav meliorací a ochrany půdy, v.v.i."/>
    <n v="191961889"/>
    <s v="N"/>
    <s v="Společenská relevance"/>
    <s v="Fučík, Petr;Zajíček, Antonín;Liška, Marek;Dobiáš, Jakub;Koželuh, Milan;Duffková, Renata;Kaplická, Markéta;Válek, Jan;Maxová, Jana"/>
    <s v="Metodický postup pro monitoring dynamiky pesticidů v zemědělských drenážích a drobných vodních tocích"/>
    <x v="0"/>
    <s v="4.1 Agriculture, Forestry, and Fisheries"/>
    <s v="Agriculture"/>
    <x v="0"/>
    <x v="1"/>
    <n v="0"/>
    <n v="0"/>
    <n v="1"/>
    <n v="0"/>
    <n v="0"/>
    <n v="0"/>
  </r>
  <r>
    <s v="Rezorty"/>
    <s v="Ministerstvo zemědělství"/>
    <n v="27049"/>
    <x v="169"/>
    <s v="Výzkumný ústav meliorací a ochrany půdy, v.v.i."/>
    <n v="191970988"/>
    <s v="N"/>
    <s v="Společenská relevance"/>
    <s v="Vopravil, Jan;Podrázský, Vilém;Holubík, Ondřej;Vacek, Stanislav;Beitlerová, Hana;Vacek, Zdeněk"/>
    <s v="Principy zakládání porostů na bývalé zemědělské půdě v rámci ploch vymezených k zalesnění."/>
    <x v="0"/>
    <s v="4.1 Agriculture, Forestry, and Fisheries"/>
    <s v="Agronomy, plant breeding and plant protection; (Agricultural biotechnology to be 4.4)"/>
    <x v="0"/>
    <x v="1"/>
    <n v="0"/>
    <n v="0"/>
    <n v="1"/>
    <n v="0"/>
    <n v="0"/>
    <n v="0"/>
  </r>
  <r>
    <s v="Rezorty"/>
    <s v="Ministerstvo zemědělství"/>
    <n v="27049"/>
    <x v="169"/>
    <s v="Výzkumný ústav meliorací a ochrany půdy, v.v.i."/>
    <n v="191886202"/>
    <s v="N"/>
    <s v="Přínos k poznání"/>
    <s v="Žížala, Daniel;Krása, Josef;Báčová, Markéta;Zelenková, Kateřina;Laburda, Tomáš;Novotný, Ivan"/>
    <s v="Monitoring erozního poškození půd v ČR nástroji dálkového průzkumu Země"/>
    <x v="0"/>
    <s v="4.1 Agriculture, Forestry, and Fisheries"/>
    <s v="Soil science"/>
    <x v="0"/>
    <x v="2"/>
    <n v="0"/>
    <n v="0"/>
    <n v="0"/>
    <n v="1"/>
    <n v="0"/>
    <n v="0"/>
  </r>
  <r>
    <s v="Rezorty"/>
    <s v="Ministerstvo zemědělství"/>
    <n v="27049"/>
    <x v="169"/>
    <s v="Výzkumný ústav meliorací a ochrany půdy, v.v.i."/>
    <n v="191970975"/>
    <s v="N"/>
    <s v="Společenská relevance"/>
    <s v="Beitlerová, Hana;Novotný, Ivan;Lang, Jan;Kapička, Jiří;Žížala, Daniel"/>
    <s v="Potenciální retence zemědělské půdy v ČR"/>
    <x v="0"/>
    <s v="4.1 Agriculture, Forestry, and Fisheries"/>
    <s v="Agriculture"/>
    <x v="0"/>
    <x v="2"/>
    <n v="0"/>
    <n v="0"/>
    <n v="0"/>
    <n v="1"/>
    <n v="0"/>
    <n v="0"/>
  </r>
  <r>
    <s v="Rezorty"/>
    <s v="Ministerstvo zemědělství"/>
    <n v="27049"/>
    <x v="169"/>
    <s v="Výzkumný ústav meliorací a ochrany půdy, v.v.i."/>
    <n v="191970980"/>
    <s v="P"/>
    <s v="Společenská relevance"/>
    <s v="Kulhavý, Zbyněk;Čmelík, Milan"/>
    <s v="Simulátor deště pro měřící systémy"/>
    <x v="0"/>
    <s v="4.5 Other agricultural sciences"/>
    <s v="-"/>
    <x v="0"/>
    <x v="0"/>
    <n v="0"/>
    <n v="1"/>
    <n v="0"/>
    <n v="0"/>
    <n v="0"/>
    <n v="0"/>
  </r>
  <r>
    <s v="Rezorty"/>
    <s v="Ministerstvo zemědělství"/>
    <n v="27049"/>
    <x v="169"/>
    <s v="Výzkumný ústav meliorací a ochrany půdy, v.v.i."/>
    <n v="191961879"/>
    <s v="N"/>
    <s v="Společenská relevance"/>
    <s v="Novák, Pavel;Roub, Radek;Vybíral, Tomáš;Hlaváček, Jiří;Marval, Štěpán;Hejduk, Tomáš;Bureš, Luděk;Hradilek, Václav;Máca, Petr;Maxová, Jana;Ptáčníková, Lucie;Čuba, Pavel;Vacek, Martin"/>
    <s v="Nové technologie batymetrie vodních toků a nádrží pro stanovení jejich zásobních kapacit a sledování množství a dynamiky sedimentů"/>
    <x v="0"/>
    <s v="4.5 Other agricultural sciences"/>
    <s v="-"/>
    <x v="0"/>
    <x v="2"/>
    <n v="0"/>
    <n v="0"/>
    <n v="0"/>
    <n v="1"/>
    <n v="0"/>
    <n v="0"/>
  </r>
  <r>
    <s v="Rezorty"/>
    <s v="Ministerstvo zemědělství"/>
    <n v="27049"/>
    <x v="169"/>
    <s v="Výzkumný ústav meliorací a ochrany půdy, v.v.i."/>
    <n v="191826366"/>
    <s v="P"/>
    <s v="Společenská relevance"/>
    <s v="Kulhavý, Zbyněk;Krejzek, P.;Kulhavý, M."/>
    <s v="Jednotka řízení letu upoutaných modelů bezpilotních dronů"/>
    <x v="0"/>
    <n v="40100"/>
    <n v="40101"/>
    <x v="1"/>
    <x v="0"/>
    <n v="0"/>
    <n v="1"/>
    <n v="0"/>
    <n v="0"/>
    <n v="0"/>
    <n v="0"/>
  </r>
  <r>
    <s v="Rezorty"/>
    <s v="Ministerstvo zemědělství"/>
    <n v="27049"/>
    <x v="169"/>
    <s v="Výzkumný ústav meliorací a ochrany půdy, v.v.i."/>
    <n v="191886200"/>
    <s v="H"/>
    <s v="Společenská relevance"/>
    <s v="Vácha, Radim;Čechmánková, Jarmila;Skála, Jan;Horváthová, Viera"/>
    <s v="Vyhláška MŽP č. 153/2016 Sb. o stanovení podrobností ochrany kvality zemědělské půdy a o změně vyhlášky č. 13/1994 Sb., kterou se upravují některé podrobnosti ochrany zemědělského půdního fondu"/>
    <x v="0"/>
    <n v="40100"/>
    <n v="40104"/>
    <x v="1"/>
    <x v="1"/>
    <n v="0"/>
    <n v="0"/>
    <n v="1"/>
    <n v="0"/>
    <n v="0"/>
    <n v="0"/>
  </r>
  <r>
    <s v="Rezorty"/>
    <s v="Ministerstvo zemědělství"/>
    <n v="27049"/>
    <x v="169"/>
    <s v="Výzkumný ústav meliorací a ochrany půdy, v.v.i."/>
    <n v="191886214"/>
    <s v="N"/>
    <s v="Společenská relevance"/>
    <s v="Vopravil, Jan;Khel, Tomáš;Hladík, Jiří;Herain, J.;Havelková, Lucie"/>
    <s v="Metodika půdního průzkumu zemědělských pozemků určená pro pachtovní smlouvy. Druhé přepracované vydání"/>
    <x v="0"/>
    <n v="40100"/>
    <n v="40101"/>
    <x v="1"/>
    <x v="1"/>
    <n v="0"/>
    <n v="0"/>
    <n v="1"/>
    <n v="0"/>
    <n v="0"/>
    <n v="0"/>
  </r>
  <r>
    <s v="Rezorty"/>
    <s v="Ministerstvo zemědělství"/>
    <n v="27049"/>
    <x v="169"/>
    <s v="Výzkumný ústav meliorací a ochrany půdy, v.v.i."/>
    <n v="191886224"/>
    <s v="Z"/>
    <s v="Společenská relevance"/>
    <s v="Kincl, David;Srbek, Jan;Procházková, Eva;Kobzová, Dominika;Nerušil, Pavel;Menšík, Ladislav;Šedek, Antonín;Herout, Marcel;Jurka, Miroslav"/>
    <s v="Pěstování kukuřice seté s využitím technologie pásového zpracování travních porostů na erozně ohrožených pozemcích"/>
    <x v="0"/>
    <n v="40100"/>
    <n v="40106"/>
    <x v="1"/>
    <x v="1"/>
    <n v="0"/>
    <n v="0"/>
    <n v="1"/>
    <n v="0"/>
    <n v="0"/>
    <n v="0"/>
  </r>
  <r>
    <s v="Rezorty"/>
    <s v="Ministerstvo zemědělství"/>
    <n v="26722861"/>
    <x v="170"/>
    <s v="Výzkumný ústav mlékárenský s.r.o."/>
    <n v="191986744"/>
    <s v="J"/>
    <s v="Společenská relevance"/>
    <s v="Hyršlová, Ivana;Smolová, Jana;Bártová, Jiřina;Staňková, Barbora"/>
    <s v="Imunomodulační a probiotické vlastnosti Dunaliella salina"/>
    <x v="1"/>
    <s v="1.6 Biological sciences"/>
    <s v="Microbiology"/>
    <x v="0"/>
    <x v="3"/>
    <n v="0"/>
    <n v="0"/>
    <n v="0"/>
    <n v="0"/>
    <n v="1"/>
    <n v="0"/>
  </r>
  <r>
    <s v="Rezorty"/>
    <s v="Ministerstvo zemědělství"/>
    <n v="26722861"/>
    <x v="170"/>
    <s v="Výzkumný ústav mlékárenský s.r.o."/>
    <n v="191859384"/>
    <s v="P"/>
    <s v="Přínos k poznání"/>
    <s v="Němečková, Irena;Šalaková, Alexandra;Klimešová, Marcela;Roubal, Petr;Pšeničková, Zdenka;Obr, Tomáš"/>
    <s v="Lak s antimikrobiální kulturou"/>
    <x v="3"/>
    <s v="2.11 Other engineering and technologies"/>
    <s v="Food and beverages"/>
    <x v="0"/>
    <x v="1"/>
    <n v="0"/>
    <n v="0"/>
    <n v="1"/>
    <n v="0"/>
    <n v="0"/>
    <n v="0"/>
  </r>
  <r>
    <s v="Rezorty"/>
    <s v="Ministerstvo zemědělství"/>
    <n v="26722861"/>
    <x v="170"/>
    <s v="Výzkumný ústav mlékárenský s.r.o."/>
    <n v="191986680"/>
    <s v="N"/>
    <s v="Společenská relevance"/>
    <s v="Hanuš, Oto;Jedelská, Radoslava;Klimešová, Marcela;Kopecký, Jaroslav;Roubal, Petr;Říha, Jan;Seydlová, Růžena"/>
    <s v="Systematická souhrnná zpráva energetického zdravotního stavu stáda dojnic – Ketosis Report"/>
    <x v="0"/>
    <s v="4.2 Animal and Dairy science"/>
    <s v="Animal and dairy science; (Animal biotechnology to be 4.4)"/>
    <x v="0"/>
    <x v="1"/>
    <n v="0"/>
    <n v="0"/>
    <n v="1"/>
    <n v="0"/>
    <n v="0"/>
    <n v="0"/>
  </r>
  <r>
    <s v="Rezorty"/>
    <s v="Ministerstvo zemědělství"/>
    <n v="26722861"/>
    <x v="170"/>
    <s v="Výzkumný ústav mlékárenský s.r.o."/>
    <n v="191986702"/>
    <s v="Z"/>
    <s v="Společenská relevance"/>
    <s v="Šalaková, Alexandra;Pechačová, Marta;Marková, Marie;Havlíková, Šárka;Kavková, Miloslava;Drbohlav, Jan;Peroutková, Jitka;Němečková, Irena;Tichovský, Petr"/>
    <s v="Technologie výroby jogurtového mléka se syrovátkou a laktobacily humánního původu"/>
    <x v="0"/>
    <s v="4.2 Animal and Dairy science"/>
    <s v="Animal and dairy science; (Animal biotechnology to be 4.4)"/>
    <x v="0"/>
    <x v="1"/>
    <n v="0"/>
    <n v="0"/>
    <n v="1"/>
    <n v="0"/>
    <n v="0"/>
    <n v="0"/>
  </r>
  <r>
    <s v="Rezorty"/>
    <s v="Ministerstvo zemědělství"/>
    <n v="26722861"/>
    <x v="170"/>
    <s v="Výzkumný ústav mlékárenský s.r.o."/>
    <n v="191986673"/>
    <s v="N"/>
    <s v="Společenská relevance"/>
    <s v="Samková, Eva;Hanuš, Oto;Špička, Jiří;Klimešová, Marcela;Hasoňová, Lucie;Jedelská, Radoslava;Trávníček, Jan;Kopecký, Jaroslav;Kala, Robert;Elich, Ondřej"/>
    <s v="Validace a doporučení ke kalibraci nepřímé metody infračervené spektroskopie pro stanovení profilu mastných kyselin mléčného tuku"/>
    <x v="0"/>
    <s v="4.2 Animal and Dairy science"/>
    <s v="Animal and dairy science; (Animal biotechnology to be 4.4)"/>
    <x v="0"/>
    <x v="2"/>
    <n v="0"/>
    <n v="0"/>
    <n v="0"/>
    <n v="1"/>
    <n v="0"/>
    <n v="0"/>
  </r>
  <r>
    <s v="Rezorty"/>
    <s v="Ministerstvo zemědělství"/>
    <n v="26722861"/>
    <x v="170"/>
    <s v="Výzkumný ústav mlékárenský s.r.o."/>
    <n v="191986701"/>
    <s v="P"/>
    <s v="Společenská relevance"/>
    <s v="Šalaková, Alexandra;Roubal, Petr;Drbohlav, Jan;Krausová, Gabriela;Kabelka, Zdeněk;Houška, Milan;Novotný, Jaroslav"/>
    <s v="Probiotický přípravek sušený se zvlhčujícím efektem pro speciální aplikace"/>
    <x v="0"/>
    <s v="4.4 Agricultural biotechnology"/>
    <s v="Agricultural biotechnology and food biotechnology"/>
    <x v="0"/>
    <x v="1"/>
    <n v="0"/>
    <n v="0"/>
    <n v="1"/>
    <n v="0"/>
    <n v="0"/>
    <n v="0"/>
  </r>
  <r>
    <s v="Rezorty"/>
    <s v="Ministerstvo zemědělství"/>
    <n v="26722861"/>
    <x v="170"/>
    <s v="Výzkumný ústav mlékárenský s.r.o."/>
    <n v="191986711"/>
    <s v="F"/>
    <s v="Společenská relevance"/>
    <s v="Dráb, Vladimír"/>
    <s v="Měkký nebo polotvrdý sýr s obsahem tuku v sušině 30 až 60 % zrající působením enzymů Penicillium nalgiovense"/>
    <x v="0"/>
    <s v="4.4 Agricultural biotechnology"/>
    <s v="Agricultural biotechnology and food biotechnology"/>
    <x v="0"/>
    <x v="1"/>
    <n v="0"/>
    <n v="0"/>
    <n v="1"/>
    <n v="0"/>
    <n v="0"/>
    <n v="0"/>
  </r>
  <r>
    <s v="Rezorty"/>
    <s v="Ministerstvo zemědělství"/>
    <n v="26722861"/>
    <x v="170"/>
    <s v="Výzkumný ústav mlékárenský s.r.o."/>
    <n v="191986722"/>
    <s v="Z"/>
    <s v="Společenská relevance"/>
    <s v="Drbohlav, Jan;Binder, Michael;Roubal, Petr;Pechačová, Marta"/>
    <s v="Technologický postup výroby jogurtu z mléka s přídavkem 10 % retentátu z UF syrovátky, nebo retentátu z UF odstředěného mléka"/>
    <x v="0"/>
    <s v="4.4 Agricultural biotechnology"/>
    <s v="Agricultural biotechnology and food biotechnology"/>
    <x v="0"/>
    <x v="1"/>
    <n v="0"/>
    <n v="0"/>
    <n v="1"/>
    <n v="0"/>
    <n v="0"/>
    <n v="0"/>
  </r>
  <r>
    <s v="Rezorty"/>
    <s v="Ministerstvo zemědělství"/>
    <n v="26722861"/>
    <x v="170"/>
    <s v="Výzkumný ústav mlékárenský s.r.o."/>
    <n v="191879541"/>
    <s v="F"/>
    <s v="Společenská relevance"/>
    <s v="Šalaková, Alexandra;Pechačová, Marta;Kvasničková, Eva;Havlíková, Šárka;Markvartová, Markéta;Kavková, Miloslava"/>
    <s v="Směsná protektivní kultura pro předpravu syrového mléka ke zlepšení technologické zpracovatelnosti"/>
    <x v="3"/>
    <n v="21100"/>
    <n v="21101"/>
    <x v="1"/>
    <x v="1"/>
    <n v="0"/>
    <n v="0"/>
    <n v="1"/>
    <n v="0"/>
    <n v="0"/>
    <n v="0"/>
  </r>
  <r>
    <s v="Rezorty"/>
    <s v="Ministerstvo zemědělství"/>
    <n v="26722861"/>
    <x v="170"/>
    <s v="Výzkumný ústav mlékárenský s.r.o."/>
    <n v="191879550"/>
    <s v="N"/>
    <s v="Společenská relevance"/>
    <s v="Španová, Alena;Rittich, Bohuslav;Němečková, Irena"/>
    <s v="Metodika nekultivační analýzy mikroflóry sýrů, solných lázní a nálevů s využitím denaturační gradientové gelové elektroforézy (DGGE)"/>
    <x v="3"/>
    <n v="21100"/>
    <n v="21101"/>
    <x v="1"/>
    <x v="2"/>
    <n v="0"/>
    <n v="0"/>
    <n v="0"/>
    <n v="1"/>
    <n v="0"/>
    <n v="0"/>
  </r>
  <r>
    <s v="Rezorty"/>
    <s v="Ministerstvo zemědělství"/>
    <n v="26722861"/>
    <x v="170"/>
    <s v="Výzkumný ústav mlékárenský s.r.o."/>
    <n v="191879562"/>
    <s v="F"/>
    <s v="Společenská relevance"/>
    <s v="Dráb, Vladimír;Drbohlav, Jan;Kavková, Miloslava"/>
    <s v="Antifungálně aktivní přípravek na bázi fermentované syrovátky"/>
    <x v="3"/>
    <n v="21100"/>
    <n v="21101"/>
    <x v="1"/>
    <x v="1"/>
    <n v="0"/>
    <n v="0"/>
    <n v="1"/>
    <n v="0"/>
    <n v="0"/>
    <n v="0"/>
  </r>
  <r>
    <s v="Rezorty"/>
    <s v="Ministerstvo zemědělství"/>
    <n v="26722861"/>
    <x v="170"/>
    <s v="Výzkumný ústav mlékárenský s.r.o."/>
    <n v="191879581"/>
    <s v="N"/>
    <s v="Společenská relevance"/>
    <s v="Hanuš, Oto;Tomáška, Martin;Klimešová, Marcela;Vorlová, Lenka;Hofericová, Margita;Němečková, Irena;Kološta, Miroslav;Jedelská, Radoslava;Kopecký, Jaroslav"/>
    <s v="Modely metody identifikace zvodnění mléka u ovcí podle bodu mrznutí a hlavních složek s ohledem na počet somatických buněk"/>
    <x v="3"/>
    <n v="21100"/>
    <n v="21101"/>
    <x v="1"/>
    <x v="0"/>
    <n v="0"/>
    <n v="1"/>
    <n v="0"/>
    <n v="0"/>
    <n v="0"/>
    <n v="0"/>
  </r>
  <r>
    <s v="Rezorty"/>
    <s v="Ministerstvo zemědělství"/>
    <n v="26722861"/>
    <x v="170"/>
    <s v="Výzkumný ústav mlékárenský s.r.o."/>
    <n v="191879583"/>
    <s v="N"/>
    <s v="Společenská relevance"/>
    <s v="Hanuš, Oto;Jedelská, Radoslava;Chládek, Gustav;Klimešová, Marcela;Falta, Daniel;Němečková, Irena;Roubal, Petr;Kopecký, Jaroslav;Nejeschlebová, Ludmila;Vondrušková, Eva;Hegedušová, Zdeňka"/>
    <s v="Předpověď úrovně termostability syrového kravského mléka pro výběr suroviny ke zpracování na kondenzované mléko podle faktorů prvovýroby"/>
    <x v="3"/>
    <n v="21100"/>
    <n v="21101"/>
    <x v="1"/>
    <x v="2"/>
    <n v="0"/>
    <n v="0"/>
    <n v="0"/>
    <n v="1"/>
    <n v="0"/>
    <n v="0"/>
  </r>
  <r>
    <s v="Rezorty"/>
    <s v="Ministerstvo zemědělství"/>
    <n v="26722861"/>
    <x v="170"/>
    <s v="Výzkumný ústav mlékárenský s.r.o."/>
    <n v="191879600"/>
    <s v="J"/>
    <s v="Společenská relevance"/>
    <s v="Hyršlová, Ivana;Krausová, Gabriela;Kolesár, Libor;Čurda, Ladislav;Staňková, Barbora;Bártová, Jiřina;Jaglič, Zoran"/>
    <s v="Characterization of Enterococcus faecium CCDM 922 in respect of its technological and probiotic properties"/>
    <x v="3"/>
    <n v="21100"/>
    <n v="21101"/>
    <x v="1"/>
    <x v="2"/>
    <n v="0"/>
    <n v="0"/>
    <n v="0"/>
    <n v="1"/>
    <n v="0"/>
    <n v="0"/>
  </r>
  <r>
    <s v="Rezorty"/>
    <s v="Ministerstvo zemědělství"/>
    <n v="60193697"/>
    <x v="171"/>
    <s v="Výzkumný ústav pivovarský a sladařský, a.s."/>
    <n v="191859686"/>
    <s v="O"/>
    <s v="Přínos k poznání"/>
    <s v="Dušek, Martin"/>
    <s v="Proteomic Analysis of Worth with Focus on Potential Differentiation of Malting Barley Cultivars"/>
    <x v="1"/>
    <s v="1.4 Chemical sciences"/>
    <s v="Analytical chemistry"/>
    <x v="0"/>
    <x v="3"/>
    <n v="0"/>
    <n v="0"/>
    <n v="0"/>
    <n v="0"/>
    <n v="1"/>
    <n v="0"/>
  </r>
  <r>
    <s v="Rezorty"/>
    <s v="Ministerstvo zemědělství"/>
    <n v="60193697"/>
    <x v="171"/>
    <s v="Výzkumný ústav pivovarský a sladařský, a.s."/>
    <n v="191863056"/>
    <s v="O"/>
    <s v="Přínos k poznání"/>
    <s v="Dušek, Martin;Olšovská, Jana"/>
    <s v="A novel approach for identification of biologically active phenolic compounds in Hops matrices using hybrid quadrupole-orbitrap mass spectrometer"/>
    <x v="1"/>
    <s v="1.4 Chemical sciences"/>
    <s v="Analytical chemistry"/>
    <x v="0"/>
    <x v="3"/>
    <n v="0"/>
    <n v="0"/>
    <n v="0"/>
    <n v="0"/>
    <n v="1"/>
    <n v="0"/>
  </r>
  <r>
    <s v="Rezorty"/>
    <s v="Ministerstvo zemědělství"/>
    <n v="60193697"/>
    <x v="171"/>
    <s v="Výzkumný ústav pivovarský a sladařský, a.s."/>
    <n v="191882583"/>
    <s v="O"/>
    <s v="Přínos k poznání"/>
    <s v="Dušek, Martin;Olšovská, Jana"/>
    <s v="Pesticide residue analysis in Hops: analysts' nightmare or unique opportunity to push pesticide residue analysis forward"/>
    <x v="1"/>
    <s v="1.4 Chemical sciences"/>
    <s v="Analytical chemistry"/>
    <x v="0"/>
    <x v="3"/>
    <n v="0"/>
    <n v="0"/>
    <n v="0"/>
    <n v="0"/>
    <n v="1"/>
    <n v="0"/>
  </r>
  <r>
    <s v="Rezorty"/>
    <s v="Ministerstvo zemědělství"/>
    <n v="60193697"/>
    <x v="171"/>
    <s v="Výzkumný ústav pivovarský a sladařský, a.s."/>
    <n v="191882584"/>
    <s v="O"/>
    <s v="Přínos k poznání"/>
    <s v="Olšovská, Jana;Dušek, Martin"/>
    <s v="LC-HRMS. A tool for senzomic mapping of beer and its raw material"/>
    <x v="1"/>
    <s v="1.4 Chemical sciences"/>
    <s v="Analytical chemistry"/>
    <x v="0"/>
    <x v="3"/>
    <n v="0"/>
    <n v="0"/>
    <n v="0"/>
    <n v="0"/>
    <n v="1"/>
    <n v="0"/>
  </r>
  <r>
    <s v="Rezorty"/>
    <s v="Ministerstvo zemědělství"/>
    <n v="60193697"/>
    <x v="171"/>
    <s v="Výzkumný ústav pivovarský a sladařský, a.s."/>
    <n v="192008014"/>
    <s v="F"/>
    <s v="Společenská relevance"/>
    <s v="Mikyška, Alexandr;Matoulková, Dagmar;Slabý, Martin;Kubizniaková, Petra"/>
    <s v="Nízkoalkoholický nápoj připravený zkvašováním sladiny z ovsa kvasinkami kmene Saccharomyces cerevisiae CCM 8503"/>
    <x v="3"/>
    <s v="2.11 Other engineering and technologies"/>
    <s v="Food and beverages"/>
    <x v="0"/>
    <x v="1"/>
    <n v="0"/>
    <n v="0"/>
    <n v="1"/>
    <n v="0"/>
    <n v="0"/>
    <n v="0"/>
  </r>
  <r>
    <s v="Rezorty"/>
    <s v="Ministerstvo zemědělství"/>
    <n v="60193697"/>
    <x v="171"/>
    <s v="Výzkumný ústav pivovarský a sladařský, a.s."/>
    <n v="192008015"/>
    <s v="F"/>
    <s v="Společenská relevance"/>
    <s v="Mikyška, Alexandr;Matoulková, Dagmar;Slabý, Martin;Kubizniaková, Petra"/>
    <s v="Nízkoalkoholický nápoj připravený zkvašováním sladiny z pšenice kvasinkami kmene Saccharomyces cerevisiae CCM 8503"/>
    <x v="3"/>
    <s v="2.11 Other engineering and technologies"/>
    <s v="Food and beverages"/>
    <x v="0"/>
    <x v="1"/>
    <n v="0"/>
    <n v="0"/>
    <n v="1"/>
    <n v="0"/>
    <n v="0"/>
    <n v="0"/>
  </r>
  <r>
    <s v="Rezorty"/>
    <s v="Ministerstvo zemědělství"/>
    <n v="60193697"/>
    <x v="171"/>
    <s v="Výzkumný ústav pivovarský a sladařský, a.s."/>
    <n v="192008017"/>
    <s v="F"/>
    <s v="Společenská relevance"/>
    <s v="Matoulková, Dagmar;Kubizniaková, Petra;Slabý, Martin;Kylián, L."/>
    <s v="Pivo připravené zkvašováním pivní mladiny kvasinkami kmene Saccharomyces cerevisiae CCM 8714"/>
    <x v="3"/>
    <s v="2.11 Other engineering and technologies"/>
    <s v="Food and beverages"/>
    <x v="0"/>
    <x v="1"/>
    <n v="0"/>
    <n v="0"/>
    <n v="1"/>
    <n v="0"/>
    <n v="0"/>
    <n v="0"/>
  </r>
  <r>
    <s v="Rezorty"/>
    <s v="Ministerstvo zemědělství"/>
    <n v="60193697"/>
    <x v="171"/>
    <s v="Výzkumný ústav pivovarský a sladařský, a.s."/>
    <n v="192008021"/>
    <s v="P"/>
    <s v="Společenská relevance"/>
    <s v="Mikyška, Alexandr;Matoulková, Dagmar;Slabý, Martin;Kubizniaková, Petra"/>
    <s v="Kmen kvasinek Saccharomyces cerevisiae CCM 8502"/>
    <x v="3"/>
    <s v="2.11 Other engineering and technologies"/>
    <s v="Food and beverages"/>
    <x v="0"/>
    <x v="1"/>
    <n v="0"/>
    <n v="0"/>
    <n v="1"/>
    <n v="0"/>
    <n v="0"/>
    <n v="0"/>
  </r>
  <r>
    <s v="Rezorty"/>
    <s v="Ministerstvo zemědělství"/>
    <n v="60193697"/>
    <x v="171"/>
    <s v="Výzkumný ústav pivovarský a sladařský, a.s."/>
    <n v="192008022"/>
    <s v="P"/>
    <s v="Společenská relevance"/>
    <s v="Mikyška, Alexandr;Matoulková, Dagmar;Slabý, Martin;Kubizniaková, Petra"/>
    <s v="Kmen kvasinek Saccharomyces cerevisiae CCM 8503"/>
    <x v="3"/>
    <s v="2.11 Other engineering and technologies"/>
    <s v="Food and beverages"/>
    <x v="0"/>
    <x v="1"/>
    <n v="0"/>
    <n v="0"/>
    <n v="1"/>
    <n v="0"/>
    <n v="0"/>
    <n v="0"/>
  </r>
  <r>
    <s v="Rezorty"/>
    <s v="Ministerstvo zemědělství"/>
    <n v="60193697"/>
    <x v="171"/>
    <s v="Výzkumný ústav pivovarský a sladařský, a.s."/>
    <n v="192008023"/>
    <s v="P"/>
    <s v="Společenská relevance"/>
    <s v="Matoulková, Dagmar;Kylián, L.;Kubizniaková, Petra;Slabý, Martin"/>
    <s v="Kmen kvasinek Saccharomyces cerevisiae CCM 8714 a jeho použití při výrobě piva"/>
    <x v="3"/>
    <s v="2.11 Other engineering and technologies"/>
    <s v="Food and beverages"/>
    <x v="0"/>
    <x v="1"/>
    <n v="0"/>
    <n v="0"/>
    <n v="1"/>
    <n v="0"/>
    <n v="0"/>
    <n v="0"/>
  </r>
  <r>
    <s v="Rezorty"/>
    <s v="Ministerstvo zemědělství"/>
    <n v="60193697"/>
    <x v="171"/>
    <s v="Výzkumný ústav pivovarský a sladařský, a.s."/>
    <n v="192008024"/>
    <s v="P"/>
    <s v="Společenská relevance"/>
    <s v="Matoulková, Dagmar;Kylián, L.;Kubizniaková, Petra;Slabý, Martin"/>
    <s v="Kmen kvasinek Saccharomyces cerevisiae CCM 8715 a jeho použití při výrobě piva"/>
    <x v="3"/>
    <s v="2.11 Other engineering and technologies"/>
    <s v="Food and beverages"/>
    <x v="0"/>
    <x v="1"/>
    <n v="0"/>
    <n v="0"/>
    <n v="1"/>
    <n v="0"/>
    <n v="0"/>
    <n v="0"/>
  </r>
  <r>
    <s v="Rezorty"/>
    <s v="Ministerstvo zemědělství"/>
    <n v="60193697"/>
    <x v="171"/>
    <s v="Výzkumný ústav pivovarský a sladařský, a.s."/>
    <n v="191990748"/>
    <s v="G"/>
    <s v="Společenská relevance"/>
    <s v="Dienstbier, Miroslav;Hartman, Ivo"/>
    <s v="Zařízení  pro určení barvy sladu s vestavěným držákem kyvet."/>
    <x v="3"/>
    <s v="2.11 Other engineering and technologies"/>
    <s v="Food and beverages"/>
    <x v="0"/>
    <x v="2"/>
    <n v="0"/>
    <n v="0"/>
    <n v="0"/>
    <n v="1"/>
    <n v="0"/>
    <n v="0"/>
  </r>
  <r>
    <s v="Rezorty"/>
    <s v="Ministerstvo zemědělství"/>
    <n v="60193697"/>
    <x v="171"/>
    <s v="Výzkumný ústav pivovarský a sladařský, a.s."/>
    <n v="192008019"/>
    <s v="F"/>
    <s v="Společenská relevance"/>
    <s v="Hartman, Ivo"/>
    <s v="Zcukřený slad"/>
    <x v="3"/>
    <s v="2.11 Other engineering and technologies"/>
    <s v="Food and beverages"/>
    <x v="0"/>
    <x v="2"/>
    <n v="0"/>
    <n v="0"/>
    <n v="0"/>
    <n v="1"/>
    <n v="0"/>
    <n v="0"/>
  </r>
  <r>
    <s v="Rezorty"/>
    <s v="Ministerstvo zemědělství"/>
    <n v="60193697"/>
    <x v="171"/>
    <s v="Výzkumný ústav pivovarský a sladařský, a.s."/>
    <n v="192008025"/>
    <s v="P"/>
    <s v="Společenská relevance"/>
    <s v="Matoulková, Dagmar;Olšovská, Jana;Slabý, Martin;Kosař, Karel"/>
    <s v="Kmen bakterií Lactobacillus sp. RIBM 2-108 a jeho použití při výrobě nealkoholických a nízkoalkoholických nápojů z ovocných a/nebo obilných substrátů"/>
    <x v="3"/>
    <s v="2.11 Other engineering and technologies"/>
    <s v="Food and beverages"/>
    <x v="0"/>
    <x v="2"/>
    <n v="0"/>
    <n v="0"/>
    <n v="0"/>
    <n v="1"/>
    <n v="0"/>
    <n v="0"/>
  </r>
  <r>
    <s v="Rezorty"/>
    <s v="Ministerstvo zemědělství"/>
    <n v="60193697"/>
    <x v="171"/>
    <s v="Výzkumný ústav pivovarský a sladařský, a.s."/>
    <n v="192008045"/>
    <s v="N"/>
    <s v="Společenská relevance"/>
    <s v="Psota, Vratislav;Sedláček, T.;Svobodová - Leišová, L.;Matušinský, P."/>
    <s v="Šlechtění jarního ječmene na kvalitu pro výrobu piva s CHZO „České pivo“ a rezistenci vůči hlavním houbovým chorobám"/>
    <x v="0"/>
    <s v="4.1 Agriculture, Forestry, and Fisheries"/>
    <s v="Agronomy, plant breeding and plant protection; (Agricultural biotechnology to be 4.4)"/>
    <x v="0"/>
    <x v="2"/>
    <n v="0"/>
    <n v="0"/>
    <n v="0"/>
    <n v="1"/>
    <n v="0"/>
    <n v="0"/>
  </r>
  <r>
    <s v="Rezorty"/>
    <s v="Ministerstvo zemědělství"/>
    <n v="60193697"/>
    <x v="171"/>
    <s v="Výzkumný ústav pivovarský a sladařský, a.s."/>
    <n v="192045835"/>
    <s v="N"/>
    <s v="Společenská relevance"/>
    <s v="Svobodová, I.;Spáčilová, V.;Hartman, Ivo;Míša, P."/>
    <s v="Metodika pro pěstování sladovnického ječmene v ekologickém zemědělství"/>
    <x v="0"/>
    <s v="4.1 Agriculture, Forestry, and Fisheries"/>
    <s v="Agriculture"/>
    <x v="0"/>
    <x v="2"/>
    <n v="0"/>
    <n v="0"/>
    <n v="0"/>
    <n v="1"/>
    <n v="0"/>
    <n v="0"/>
  </r>
  <r>
    <s v="Rezorty"/>
    <s v="Ministerstvo zemědělství"/>
    <n v="60193697"/>
    <x v="171"/>
    <s v="Výzkumný ústav pivovarský a sladařský, a.s."/>
    <n v="191990747"/>
    <s v="F"/>
    <s v="Společenská relevance"/>
    <s v="Hartman, Ivo;Benešová, Karolína;Holečková, Š"/>
    <s v="Ječný slad se zvýšenou enzymatickou aktivitou"/>
    <x v="0"/>
    <s v="4.2 Animal and Dairy science"/>
    <s v="Animal and dairy science; (Animal biotechnology to be 4.4)"/>
    <x v="0"/>
    <x v="1"/>
    <n v="0"/>
    <n v="0"/>
    <n v="1"/>
    <n v="0"/>
    <n v="0"/>
    <n v="0"/>
  </r>
  <r>
    <s v="Rezorty"/>
    <s v="Ministerstvo zemědělství"/>
    <n v="60193697"/>
    <x v="171"/>
    <s v="Výzkumný ústav pivovarský a sladařský, a.s."/>
    <n v="191882561"/>
    <s v="P"/>
    <s v="Přínos k poznání"/>
    <s v="Hartman, Ivo;Mikyška, Alexandr;Ouhrabková, J.;Vavreinová, S."/>
    <s v="Pohankový slad karamelový a barvící"/>
    <x v="0"/>
    <s v="4.4 Agricultural biotechnology"/>
    <s v="Agricultural biotechnology and food biotechnology"/>
    <x v="0"/>
    <x v="1"/>
    <n v="0"/>
    <n v="0"/>
    <n v="1"/>
    <n v="0"/>
    <n v="0"/>
    <n v="0"/>
  </r>
  <r>
    <s v="Rezorty"/>
    <s v="Ministerstvo zemědělství"/>
    <n v="60193697"/>
    <x v="171"/>
    <s v="Výzkumný ústav pivovarský a sladařský, a.s."/>
    <n v="192008011"/>
    <s v="B"/>
    <s v="Přínos k poznání"/>
    <s v="Olšovská, Jana;Čejka, Pavel;Štěrba, Karel;Slabý, Martin;Frantík, F."/>
    <s v="Senzorická analýza piva"/>
    <x v="0"/>
    <s v="4.4 Agricultural biotechnology"/>
    <s v="Agricultural biotechnology and food biotechnology"/>
    <x v="0"/>
    <x v="1"/>
    <n v="0"/>
    <n v="0"/>
    <n v="1"/>
    <n v="0"/>
    <n v="0"/>
    <n v="0"/>
  </r>
  <r>
    <s v="Rezorty"/>
    <s v="Ministerstvo zemědělství"/>
    <n v="60193697"/>
    <x v="171"/>
    <s v="Výzkumný ústav pivovarský a sladařský, a.s."/>
    <n v="191882560"/>
    <s v="F"/>
    <s v="Přínos k poznání"/>
    <s v="Hartman, Ivo;Přinosil, Aleš"/>
    <s v="Ochucený slad"/>
    <x v="0"/>
    <s v="4.4 Agricultural biotechnology"/>
    <s v="Agricultural biotechnology and food biotechnology"/>
    <x v="0"/>
    <x v="2"/>
    <n v="0"/>
    <n v="0"/>
    <n v="0"/>
    <n v="1"/>
    <n v="0"/>
    <n v="0"/>
  </r>
  <r>
    <s v="Rezorty"/>
    <s v="Ministerstvo zemědělství"/>
    <n v="60193697"/>
    <x v="171"/>
    <s v="Výzkumný ústav pivovarský a sladařský, a.s."/>
    <n v="191859684"/>
    <s v="F"/>
    <s v="Společenská relevance"/>
    <s v="Kubizniaková, Petra;Slabý, Martin;Kosař, Karel;Matoulková, Dagmar"/>
    <s v="Pivo"/>
    <x v="1"/>
    <n v="10600"/>
    <n v="10606"/>
    <x v="1"/>
    <x v="2"/>
    <n v="0"/>
    <n v="0"/>
    <n v="0"/>
    <n v="1"/>
    <n v="0"/>
    <n v="0"/>
  </r>
  <r>
    <s v="Rezorty"/>
    <s v="Ministerstvo zemědělství"/>
    <n v="60193697"/>
    <x v="171"/>
    <s v="Výzkumný ústav pivovarský a sladařský, a.s."/>
    <n v="191859685"/>
    <s v="F"/>
    <s v="Společenská relevance"/>
    <s v="Kubizniaková, Petra;Slabý, Martin;Kosař, Karel;Matoulková, Dagmar"/>
    <s v="Pivo"/>
    <x v="1"/>
    <n v="10600"/>
    <n v="10606"/>
    <x v="1"/>
    <x v="2"/>
    <n v="0"/>
    <n v="0"/>
    <n v="0"/>
    <n v="1"/>
    <n v="0"/>
    <n v="0"/>
  </r>
  <r>
    <s v="Rezorty"/>
    <s v="Ministerstvo zemědělství"/>
    <n v="60193697"/>
    <x v="171"/>
    <s v="Výzkumný ústav pivovarský a sladařský, a.s."/>
    <n v="191882563"/>
    <s v="N"/>
    <s v="Společenská relevance"/>
    <s v="Horák, Tomáš;Štěrba, Karel;Olšovská, Jana"/>
    <s v="Stanovení obsahu fluoru ve vedlejších pivovarsko-sladařských produktech"/>
    <x v="1"/>
    <n v="10400"/>
    <n v="10406"/>
    <x v="1"/>
    <x v="2"/>
    <n v="0"/>
    <n v="0"/>
    <n v="0"/>
    <n v="1"/>
    <n v="0"/>
    <n v="0"/>
  </r>
  <r>
    <s v="Rezorty"/>
    <s v="Ministerstvo zemědělství"/>
    <n v="60193697"/>
    <x v="171"/>
    <s v="Výzkumný ústav pivovarský a sladařský, a.s."/>
    <n v="191882562"/>
    <s v="P"/>
    <s v="Společenská relevance"/>
    <s v="Slabý, Martin;Matoulková, Dagmar"/>
    <s v="Způsob výroby nealkoholického piva se sníženým obsahem glutenu a zatěžujících sacharidů, a nealkoholické pivo se sníženým obsahem glutenu a zatěžujících sacharidů připravené tímto způsobem"/>
    <x v="0"/>
    <n v="40400"/>
    <n v="40401"/>
    <x v="1"/>
    <x v="1"/>
    <n v="0"/>
    <n v="0"/>
    <n v="1"/>
    <n v="0"/>
    <n v="0"/>
    <n v="0"/>
  </r>
  <r>
    <s v="Rezorty"/>
    <s v="Ministerstvo zemědělství"/>
    <n v="60193697"/>
    <x v="171"/>
    <s v="Výzkumný ústav pivovarský a sladařský, a.s."/>
    <n v="191882620"/>
    <s v="O"/>
    <s v="Společenská relevance"/>
    <s v="Mikyška, Alexandr;Olšovská, Jana;Slabý, Martin;Hönigová, Věra"/>
    <s v="Czech style of brewing – keeping tradition"/>
    <x v="0"/>
    <n v="40400"/>
    <n v="40401"/>
    <x v="1"/>
    <x v="3"/>
    <n v="0"/>
    <n v="0"/>
    <n v="0"/>
    <n v="0"/>
    <n v="1"/>
    <n v="0"/>
  </r>
  <r>
    <s v="Rezorty"/>
    <s v="Ministerstvo zemědělství"/>
    <n v="27022"/>
    <x v="172"/>
    <s v="Výzkumný ústav potravinářský Praha, v.v.i."/>
    <n v="191998113"/>
    <s v="F"/>
    <s v="Společenská relevance"/>
    <s v="Rysová, Jana;Winterová, Renata;Hutař, Martin"/>
    <s v="Směs na přípravu trvanlivého pečiva z pšenice dvouzrnky se sníženým obsahem rychle dostupné glukózy."/>
    <x v="0"/>
    <s v="4.1 Agriculture, Forestry, and Fisheries"/>
    <s v="Agriculture"/>
    <x v="0"/>
    <x v="0"/>
    <n v="0"/>
    <n v="1"/>
    <n v="0"/>
    <n v="0"/>
    <n v="0"/>
    <n v="0"/>
  </r>
  <r>
    <s v="Rezorty"/>
    <s v="Ministerstvo zemědělství"/>
    <n v="27022"/>
    <x v="172"/>
    <s v="Výzkumný ústav potravinářský Praha, v.v.i."/>
    <n v="191998131"/>
    <s v="P"/>
    <s v="Společenská relevance"/>
    <s v="Houška, Milan;Landfeld, Aleš;Novotná, Pavla;Rysová, Jana;Strohalm, Jan;Cvrček, Pavel;Hatašová, Pavla"/>
    <s v="Potravinový přípravek s čerstvým tymiánem a způsob jeho výroby"/>
    <x v="0"/>
    <s v="4.1 Agriculture, Forestry, and Fisheries"/>
    <s v="Horticulture, viticulture"/>
    <x v="0"/>
    <x v="0"/>
    <n v="0"/>
    <n v="1"/>
    <n v="0"/>
    <n v="0"/>
    <n v="0"/>
    <n v="0"/>
  </r>
  <r>
    <s v="Rezorty"/>
    <s v="Ministerstvo zemědělství"/>
    <n v="27022"/>
    <x v="172"/>
    <s v="Výzkumný ústav potravinářský Praha, v.v.i."/>
    <n v="191961858"/>
    <s v="F"/>
    <s v="Společenská relevance"/>
    <s v="Beran, Miloš;Drahorád, Josef;Vltavský, Ondrej"/>
    <s v="Řepková nativní bílkovina pro použití v potravinářském průmyslu"/>
    <x v="0"/>
    <s v="4.1 Agriculture, Forestry, and Fisheries"/>
    <s v="Agriculture"/>
    <x v="0"/>
    <x v="1"/>
    <n v="0"/>
    <n v="0"/>
    <n v="1"/>
    <n v="0"/>
    <n v="0"/>
    <n v="0"/>
  </r>
  <r>
    <s v="Rezorty"/>
    <s v="Ministerstvo zemědělství"/>
    <n v="27022"/>
    <x v="172"/>
    <s v="Výzkumný ústav potravinářský Praha, v.v.i."/>
    <n v="191998140"/>
    <s v="P"/>
    <s v="Společenská relevance"/>
    <s v="Kýhos, Karel;Novotná, Pavla"/>
    <s v="Doplňková potravina s vysokým obsahem vlákniny vyrobená z nativního pivovarského mláta a způsob její výroby"/>
    <x v="0"/>
    <s v="4.1 Agriculture, Forestry, and Fisheries"/>
    <s v="Agriculture"/>
    <x v="0"/>
    <x v="1"/>
    <n v="0"/>
    <n v="0"/>
    <n v="1"/>
    <n v="0"/>
    <n v="0"/>
    <n v="0"/>
  </r>
  <r>
    <s v="Rezorty"/>
    <s v="Ministerstvo zemědělství"/>
    <n v="27022"/>
    <x v="172"/>
    <s v="Výzkumný ústav potravinářský Praha, v.v.i."/>
    <n v="191998137"/>
    <s v="P"/>
    <s v="Společenská relevance"/>
    <s v="Balík, Josef;Houška, Milan;Strohalm, Jan;Híc, Pavel;Kulichová, Jana;Tříska, Jan;Vrchotová, Naděžda"/>
    <s v="Způsob výroby lignanů pro potravinářské účely extrakcí ze suků jehličnanů"/>
    <x v="0"/>
    <s v="4.1 Agriculture, Forestry, and Fisheries"/>
    <s v="Forestry"/>
    <x v="0"/>
    <x v="2"/>
    <n v="0"/>
    <n v="0"/>
    <n v="0"/>
    <n v="1"/>
    <n v="0"/>
    <n v="0"/>
  </r>
  <r>
    <s v="Rezorty"/>
    <s v="Ministerstvo zemědělství"/>
    <n v="27022"/>
    <x v="172"/>
    <s v="Výzkumný ústav potravinářský Praha, v.v.i."/>
    <n v="191886265"/>
    <s v="P"/>
    <s v="Společenská relevance"/>
    <s v="Kýhos, Karel;Houška, Milan;Landfeld, Aleš;Strohalm, Jan"/>
    <s v="Způsob úpravy dřevních suků s přesně regulovanou strukturou drtě pro výrobu lignanů a zařízení k provádění tohoto způsobu, s využitím v potravinářské výrobě"/>
    <x v="0"/>
    <n v="40100"/>
    <n v="40101"/>
    <x v="1"/>
    <x v="1"/>
    <n v="0"/>
    <n v="0"/>
    <n v="1"/>
    <n v="0"/>
    <n v="0"/>
    <n v="0"/>
  </r>
  <r>
    <s v="Rezorty"/>
    <s v="Ministerstvo zemědělství"/>
    <n v="27022"/>
    <x v="172"/>
    <s v="Výzkumný ústav potravinářský Praha, v.v.i."/>
    <n v="191886267"/>
    <s v="F"/>
    <s v="Společenská relevance"/>
    <s v="Vokurka, Jan;Houška, Milan;Kýhos, Karel;Landfeld, Aleš;Novotná, Pavla;Strohalm, Jan;Balík, Josef;Híc, Pavel;Kopal, Jaroslav;Tříska, Jan;Vrchotová, Naděžda"/>
    <s v="Potravinářský výrobek typu sirupu s obsahem smrkových výhonků a lignanů"/>
    <x v="0"/>
    <n v="40100"/>
    <n v="40101"/>
    <x v="1"/>
    <x v="2"/>
    <n v="0"/>
    <n v="0"/>
    <n v="0"/>
    <n v="1"/>
    <n v="0"/>
    <n v="0"/>
  </r>
  <r>
    <s v="Rezorty"/>
    <s v="Ministerstvo zemědělství"/>
    <n v="27022"/>
    <x v="172"/>
    <s v="Výzkumný ústav potravinářský Praha, v.v.i."/>
    <n v="191886270"/>
    <s v="P"/>
    <s v="Společenská relevance"/>
    <s v="Balík, Josef;Houška, Milan;Kýhos, Karel;Híc, Pavel;Horák, Miroslav;Kyseláková, Marie;Lefnerová, Danuše;Sobota, Jindřich;Šňurkovič, Petr;Tománková, Eva;Totušek, Jiří;Tříska, Jan;Veverka, Jaromír;Vrchotová, Naděžda"/>
    <s v="Způsob výroby termomacerovaného hroznového moštu s přídavkem kyseliny L-askorbové"/>
    <x v="0"/>
    <n v="40100"/>
    <n v="40105"/>
    <x v="1"/>
    <x v="1"/>
    <n v="0"/>
    <n v="0"/>
    <n v="1"/>
    <n v="0"/>
    <n v="0"/>
    <n v="0"/>
  </r>
  <r>
    <s v="Rezorty"/>
    <s v="Ministerstvo zemědělství"/>
    <n v="27022"/>
    <x v="172"/>
    <s v="Výzkumný ústav potravinářský Praha, v.v.i."/>
    <n v="191886281"/>
    <s v="G"/>
    <s v="Společenská relevance"/>
    <s v="Beran, Miloš;Drahorád, Josef;Vltavský, Ondřej"/>
    <s v="Funkční vzorek  QJ1210093/2016/1: Sušený extrakt konopného semene, fortifikovaný kurkuminem  a  enkapsulovanými probiotickými bakteriemi."/>
    <x v="0"/>
    <n v="40400"/>
    <n v="40401"/>
    <x v="1"/>
    <x v="2"/>
    <n v="0"/>
    <n v="0"/>
    <n v="0"/>
    <n v="1"/>
    <n v="0"/>
    <n v="0"/>
  </r>
  <r>
    <s v="Rezorty"/>
    <s v="Ministerstvo práce a sociálních věcí"/>
    <n v="45773009"/>
    <x v="173"/>
    <s v="Výzkumný ústav práce a sociálních věcí, v.v.i."/>
    <n v="192000695"/>
    <s v="J"/>
    <s v="Společenská relevance"/>
    <s v="Kuchařová, Věra;Nešporová, Olga"/>
    <s v="Česká rodinná politika - podpora rodin s nezaopatřenými dětmi a autonomie rodiny"/>
    <x v="4"/>
    <s v="5.4 Sociology"/>
    <s v="Demography"/>
    <x v="0"/>
    <x v="1"/>
    <n v="0"/>
    <n v="0"/>
    <n v="1"/>
    <n v="0"/>
    <n v="0"/>
    <n v="0"/>
  </r>
  <r>
    <s v="Rezorty"/>
    <s v="Ministerstvo práce a sociálních věcí"/>
    <n v="45773009"/>
    <x v="173"/>
    <s v="Výzkumný ústav práce a sociálních věcí, v.v.i."/>
    <n v="191910486"/>
    <s v="B"/>
    <s v="Společenská relevance"/>
    <s v="Höhne, Sylva;Kuchařová, Věra;Paloncyová, Jana"/>
    <s v="Rodiny s dětmi v České republice: Sociodemografická struktura, finanční a materiální podmínky"/>
    <x v="4"/>
    <n v="50400"/>
    <n v="50402"/>
    <x v="1"/>
    <x v="1"/>
    <n v="0"/>
    <n v="0"/>
    <n v="1"/>
    <n v="0"/>
    <n v="0"/>
    <n v="0"/>
  </r>
  <r>
    <s v="Rezorty"/>
    <s v="Ministerstvo zemědělství"/>
    <n v="27006"/>
    <x v="174"/>
    <s v="Výzkumný ústav rostlinné výroby, v.v.i."/>
    <n v="191989509"/>
    <s v="P"/>
    <s v="Společenská relevance"/>
    <s v="Usťak, Sergej"/>
    <s v="Způsob a zařízení pro zpracování biologicky rozložitelných odpadů obsahujících suroviny živočišného původu na hnojivé substráty"/>
    <x v="3"/>
    <s v="2.9 Industrial biotechnology"/>
    <s v="Industrial biotechnology"/>
    <x v="0"/>
    <x v="2"/>
    <n v="0"/>
    <n v="0"/>
    <n v="0"/>
    <n v="1"/>
    <n v="0"/>
    <n v="0"/>
  </r>
  <r>
    <s v="Rezorty"/>
    <s v="Ministerstvo zemědělství"/>
    <n v="27006"/>
    <x v="174"/>
    <s v="Výzkumný ústav rostlinné výroby, v.v.i."/>
    <n v="191989513"/>
    <s v="F"/>
    <s v="Společenská relevance"/>
    <s v="Šimon, Tomáš;Usťak, Sergej"/>
    <s v="Specializované organické hnojivo s obsahem bakterií schopných solubilizovat těžko přístupné formy fosforu v půdě a fixovat vzdušný dusík"/>
    <x v="3"/>
    <s v="2.9 Industrial biotechnology"/>
    <s v="Bioproducts (products that are manufactured using biological material as feedstock) biomaterials, bioplastics, biofuels, bioderived bulk and fine chemicals, bio-derived novel materials"/>
    <x v="0"/>
    <x v="2"/>
    <n v="0"/>
    <n v="0"/>
    <n v="0"/>
    <n v="1"/>
    <n v="0"/>
    <n v="0"/>
  </r>
  <r>
    <s v="Rezorty"/>
    <s v="Ministerstvo zemědělství"/>
    <n v="27006"/>
    <x v="174"/>
    <s v="Výzkumný ústav rostlinné výroby, v.v.i."/>
    <n v="191989512"/>
    <s v="Z"/>
    <s v="Společenská relevance"/>
    <s v="Pavela, Roman;Žabka, Martin"/>
    <s v="Technologie přípravy bylinné směsi pro výrobu jednorázových sáčků vhodných pro přípravu fungicidní postřikové kapaliny"/>
    <x v="0"/>
    <s v="4.1 Agriculture, Forestry, and Fisheries"/>
    <s v="Agronomy, plant breeding and plant protection; (Agricultural biotechnology to be 4.4)"/>
    <x v="0"/>
    <x v="0"/>
    <n v="0"/>
    <n v="1"/>
    <n v="0"/>
    <n v="0"/>
    <n v="0"/>
    <n v="0"/>
  </r>
  <r>
    <s v="Rezorty"/>
    <s v="Ministerstvo zemědělství"/>
    <n v="27006"/>
    <x v="174"/>
    <s v="Výzkumný ústav rostlinné výroby, v.v.i."/>
    <n v="192010749"/>
    <s v="G"/>
    <s v="Společenská relevance"/>
    <s v="Pavela, Roman;Bárnet, M.;Žabka, Martin;Mráz, J.;Pluhař, P."/>
    <s v="Fungicidní sypká směs"/>
    <x v="0"/>
    <s v="4.1 Agriculture, Forestry, and Fisheries"/>
    <s v="Agronomy, plant breeding and plant protection; (Agricultural biotechnology to be 4.4)"/>
    <x v="0"/>
    <x v="0"/>
    <n v="0"/>
    <n v="1"/>
    <n v="0"/>
    <n v="0"/>
    <n v="0"/>
    <n v="0"/>
  </r>
  <r>
    <s v="Rezorty"/>
    <s v="Ministerstvo zemědělství"/>
    <n v="27006"/>
    <x v="174"/>
    <s v="Výzkumný ústav rostlinné výroby, v.v.i."/>
    <n v="192010869"/>
    <s v="N"/>
    <s v="Společenská relevance"/>
    <s v="Kocourek, František;Havel, J.;Kazda, J.;Skuhrovec, Jiří;Seidenglanz, M.;Ripl, Jan;Kovaříková, Kateřina;Šafář, J.;Kolařík, P.;Hovorka, T."/>
    <s v="Ochrana řepky proti živočišným škůdcům na podzim bez mořidel na bázi neonikotinoidů"/>
    <x v="0"/>
    <s v="4.1 Agriculture, Forestry, and Fisheries"/>
    <s v="Agronomy, plant breeding and plant protection; (Agricultural biotechnology to be 4.4)"/>
    <x v="0"/>
    <x v="0"/>
    <n v="0"/>
    <n v="1"/>
    <n v="0"/>
    <n v="0"/>
    <n v="0"/>
    <n v="0"/>
  </r>
  <r>
    <s v="Rezorty"/>
    <s v="Ministerstvo zemědělství"/>
    <n v="27006"/>
    <x v="174"/>
    <s v="Výzkumný ústav rostlinné výroby, v.v.i."/>
    <n v="192010879"/>
    <s v="N"/>
    <s v="Společenská relevance"/>
    <s v="Mühlbachová, Gabriela;Pechová, Miroslava;Vavera, Radek;Čermák, Pavel;Káš, Martin"/>
    <s v="Metodický postup pro stanovení obsahu mikroelementů metodou Mehlich 3 a návrh hodnocení kritérií jejich obsahu v zemědělských půdách"/>
    <x v="0"/>
    <s v="4.1 Agriculture, Forestry, and Fisheries"/>
    <s v="Agronomy, plant breeding and plant protection; (Agricultural biotechnology to be 4.4)"/>
    <x v="0"/>
    <x v="0"/>
    <n v="0"/>
    <n v="1"/>
    <n v="0"/>
    <n v="0"/>
    <n v="0"/>
    <n v="0"/>
  </r>
  <r>
    <s v="Rezorty"/>
    <s v="Ministerstvo zemědělství"/>
    <n v="27006"/>
    <x v="174"/>
    <s v="Výzkumný ústav rostlinné výroby, v.v.i."/>
    <n v="192010906"/>
    <s v="R"/>
    <s v="Společenská relevance"/>
    <s v="Klír, Jan;Wollnerová - Pišanová, Jana"/>
    <s v="Program pro bilanci živin a organických látek v podniku"/>
    <x v="0"/>
    <s v="4.1 Agriculture, Forestry, and Fisheries"/>
    <s v="Agronomy, plant breeding and plant protection; (Agricultural biotechnology to be 4.4)"/>
    <x v="0"/>
    <x v="0"/>
    <n v="0"/>
    <n v="1"/>
    <n v="0"/>
    <n v="0"/>
    <n v="0"/>
    <n v="0"/>
  </r>
  <r>
    <s v="Rezorty"/>
    <s v="Ministerstvo zemědělství"/>
    <n v="27006"/>
    <x v="174"/>
    <s v="Výzkumný ústav rostlinné výroby, v.v.i."/>
    <n v="192010942"/>
    <s v="Z"/>
    <s v="Společenská relevance"/>
    <s v="Janovská, Dagmar;Konvalina, P.;Capouchová, I.;Trávníček, P."/>
    <s v="Technologie úpravy osiva pšenic ke zvýšení polní vzcházivosti a usnadnění výsevu"/>
    <x v="0"/>
    <s v="4.1 Agriculture, Forestry, and Fisheries"/>
    <s v="Agronomy, plant breeding and plant protection; (Agricultural biotechnology to be 4.4)"/>
    <x v="0"/>
    <x v="0"/>
    <n v="0"/>
    <n v="1"/>
    <n v="0"/>
    <n v="0"/>
    <n v="0"/>
    <n v="0"/>
  </r>
  <r>
    <s v="Rezorty"/>
    <s v="Ministerstvo zemědělství"/>
    <n v="27006"/>
    <x v="174"/>
    <s v="Výzkumný ústav rostlinné výroby, v.v.i."/>
    <n v="192010956"/>
    <s v="G"/>
    <s v="Společenská relevance"/>
    <s v="Nerušil, Pavel;Šedek, A.;Jurka, M.;Menšík, Ladislav;Srbek, J.;Herout, M.;Kincl, D."/>
    <s v="Technická dokumentace vývoje a využití prototypu stroje pro pásové zpracování půdy od společnosti P &amp; L"/>
    <x v="0"/>
    <s v="4.1 Agriculture, Forestry, and Fisheries"/>
    <s v="Agriculture"/>
    <x v="0"/>
    <x v="0"/>
    <n v="0"/>
    <n v="1"/>
    <n v="0"/>
    <n v="0"/>
    <n v="0"/>
    <n v="0"/>
  </r>
  <r>
    <s v="Rezorty"/>
    <s v="Ministerstvo zemědělství"/>
    <n v="27006"/>
    <x v="174"/>
    <s v="Výzkumný ústav rostlinné výroby, v.v.i."/>
    <n v="191886567"/>
    <s v="F"/>
    <s v="Společenská relevance"/>
    <s v="Hubert, Jan;Nesvorná, Marta;Kopecký, Jan;Kamler, Martin"/>
    <s v="Identifikace bodové mutace genu sodného kanálu roztoče Varroa destructor pomocí specifických primerů a štěpení amplikonu restrikční endonukleázou"/>
    <x v="0"/>
    <s v="4.1 Agriculture, Forestry, and Fisheries"/>
    <s v="Agriculture"/>
    <x v="0"/>
    <x v="1"/>
    <n v="0"/>
    <n v="0"/>
    <n v="1"/>
    <n v="0"/>
    <n v="0"/>
    <n v="0"/>
  </r>
  <r>
    <s v="Rezorty"/>
    <s v="Ministerstvo zemědělství"/>
    <n v="27006"/>
    <x v="174"/>
    <s v="Výzkumný ústav rostlinné výroby, v.v.i."/>
    <n v="191989528"/>
    <s v="Z"/>
    <s v="Společenská relevance"/>
    <s v="Douda, Ondřej;Zouhar, M.;Maňasová, M.;Wenzlová, J."/>
    <s v="Komplexní metodika integrované ochrany řepy cukrové vůči háďátku řepnému v provozních podmínkách"/>
    <x v="0"/>
    <s v="4.1 Agriculture, Forestry, and Fisheries"/>
    <s v="Agronomy, plant breeding and plant protection; (Agricultural biotechnology to be 4.4)"/>
    <x v="0"/>
    <x v="1"/>
    <n v="0"/>
    <n v="0"/>
    <n v="1"/>
    <n v="0"/>
    <n v="0"/>
    <n v="0"/>
  </r>
  <r>
    <s v="Rezorty"/>
    <s v="Ministerstvo zemědělství"/>
    <n v="27006"/>
    <x v="174"/>
    <s v="Výzkumný ústav rostlinné výroby, v.v.i."/>
    <n v="191989536"/>
    <s v="G"/>
    <s v="Společenská relevance"/>
    <s v="Kusá, Helena;Růžek, Pavel;Vavera, Radek;Kasal, P.;Horký, T."/>
    <s v="Kypřič hrůbků brambor"/>
    <x v="0"/>
    <s v="4.1 Agriculture, Forestry, and Fisheries"/>
    <s v="Soil science"/>
    <x v="0"/>
    <x v="1"/>
    <n v="0"/>
    <n v="0"/>
    <n v="1"/>
    <n v="0"/>
    <n v="0"/>
    <n v="0"/>
  </r>
  <r>
    <s v="Rezorty"/>
    <s v="Ministerstvo zemědělství"/>
    <n v="27006"/>
    <x v="174"/>
    <s v="Výzkumný ústav rostlinné výroby, v.v.i."/>
    <n v="192010695"/>
    <s v="Z"/>
    <s v="Společenská relevance"/>
    <s v="Hermuth, Jiři;Kosová, Klára;Nesvadba, Zdeněk"/>
    <s v="Odrůda béru italského Rucereus"/>
    <x v="0"/>
    <s v="4.1 Agriculture, Forestry, and Fisheries"/>
    <s v="Agronomy, plant breeding and plant protection; (Agricultural biotechnology to be 4.4)"/>
    <x v="0"/>
    <x v="1"/>
    <n v="0"/>
    <n v="0"/>
    <n v="1"/>
    <n v="0"/>
    <n v="0"/>
    <n v="0"/>
  </r>
  <r>
    <s v="Rezorty"/>
    <s v="Ministerstvo zemědělství"/>
    <n v="27006"/>
    <x v="174"/>
    <s v="Výzkumný ústav rostlinné výroby, v.v.i."/>
    <n v="192010759"/>
    <s v="F"/>
    <s v="Společenská relevance"/>
    <s v="Pavela, Roman"/>
    <s v="Prostředek zvyšující obsah silic v aromatických rostlinách"/>
    <x v="0"/>
    <s v="4.1 Agriculture, Forestry, and Fisheries"/>
    <s v="Agronomy, plant breeding and plant protection; (Agricultural biotechnology to be 4.4)"/>
    <x v="0"/>
    <x v="1"/>
    <n v="0"/>
    <n v="0"/>
    <n v="1"/>
    <n v="0"/>
    <n v="0"/>
    <n v="0"/>
  </r>
  <r>
    <s v="Rezorty"/>
    <s v="Ministerstvo zemědělství"/>
    <n v="27006"/>
    <x v="174"/>
    <s v="Výzkumný ústav rostlinné výroby, v.v.i."/>
    <n v="192010875"/>
    <s v="N"/>
    <s v="Společenská relevance"/>
    <s v="Smékalová, Kateřina;Pavela, Roman;Žabka, Martin;Kaffková, Katarína"/>
    <s v="Možnosti využití botanických pesticidů a rostlinných extraktů v ochraně porostů fenyklu obecného, máty peprné a tymiánu obecného"/>
    <x v="0"/>
    <s v="4.1 Agriculture, Forestry, and Fisheries"/>
    <s v="Agronomy, plant breeding and plant protection; (Agricultural biotechnology to be 4.4)"/>
    <x v="0"/>
    <x v="1"/>
    <n v="0"/>
    <n v="0"/>
    <n v="1"/>
    <n v="0"/>
    <n v="0"/>
    <n v="0"/>
  </r>
  <r>
    <s v="Rezorty"/>
    <s v="Ministerstvo zemědělství"/>
    <n v="27006"/>
    <x v="174"/>
    <s v="Výzkumný ústav rostlinné výroby, v.v.i."/>
    <n v="192010939"/>
    <s v="F"/>
    <s v="Společenská relevance"/>
    <s v="Kusá, Helena;Růžek, Pavel;Horký, T.;Šerejch, Z."/>
    <s v="Pracovní jednotka sazeče brambor"/>
    <x v="0"/>
    <s v="4.1 Agriculture, Forestry, and Fisheries"/>
    <s v="Agriculture"/>
    <x v="0"/>
    <x v="1"/>
    <n v="0"/>
    <n v="0"/>
    <n v="1"/>
    <n v="0"/>
    <n v="0"/>
    <n v="0"/>
  </r>
  <r>
    <s v="Rezorty"/>
    <s v="Ministerstvo zemědělství"/>
    <n v="27006"/>
    <x v="174"/>
    <s v="Výzkumný ústav rostlinné výroby, v.v.i."/>
    <n v="191989517"/>
    <s v="F"/>
    <s v="Společenská relevance"/>
    <s v="Pavela, Roman;Žabka, Martin"/>
    <s v="Aplikační sáčky bylinné směsi pro ochranu semen a vzcházejících rostlin proti houbovým chorobám"/>
    <x v="0"/>
    <s v="4.1 Agriculture, Forestry, and Fisheries"/>
    <s v="Agronomy, plant breeding and plant protection; (Agricultural biotechnology to be 4.4)"/>
    <x v="0"/>
    <x v="2"/>
    <n v="0"/>
    <n v="0"/>
    <n v="0"/>
    <n v="1"/>
    <n v="0"/>
    <n v="0"/>
  </r>
  <r>
    <s v="Rezorty"/>
    <s v="Ministerstvo zemědělství"/>
    <n v="27006"/>
    <x v="174"/>
    <s v="Výzkumný ústav rostlinné výroby, v.v.i."/>
    <n v="191989520"/>
    <s v="N"/>
    <s v="Společenská relevance"/>
    <s v="Kučera, Ladislav;Ovesná, Jaroslava;Bjelková, M.;Pavel, Jozef"/>
    <s v="Metodika pro všeobecnou charakterizaci genetické diversity odrůd konopí pomocí mikrosatelitních markérů"/>
    <x v="0"/>
    <s v="4.1 Agriculture, Forestry, and Fisheries"/>
    <s v="Agronomy, plant breeding and plant protection; (Agricultural biotechnology to be 4.4)"/>
    <x v="0"/>
    <x v="2"/>
    <n v="0"/>
    <n v="0"/>
    <n v="0"/>
    <n v="1"/>
    <n v="0"/>
    <n v="0"/>
  </r>
  <r>
    <s v="Rezorty"/>
    <s v="Ministerstvo zemědělství"/>
    <n v="27006"/>
    <x v="174"/>
    <s v="Výzkumný ústav rostlinné výroby, v.v.i."/>
    <n v="191989525"/>
    <s v="N"/>
    <s v="Společenská relevance"/>
    <s v="Madaras, Mikuláš;Vopravil, J.;Khel, T.;Řeháček, D.;Fňukalová, E."/>
    <s v="Mapa ztráty půdního uhlíku v orných půdách v ČR"/>
    <x v="0"/>
    <s v="4.1 Agriculture, Forestry, and Fisheries"/>
    <s v="Soil science"/>
    <x v="0"/>
    <x v="2"/>
    <n v="0"/>
    <n v="0"/>
    <n v="0"/>
    <n v="1"/>
    <n v="0"/>
    <n v="0"/>
  </r>
  <r>
    <s v="Rezorty"/>
    <s v="Ministerstvo zemědělství"/>
    <n v="27006"/>
    <x v="174"/>
    <s v="Výzkumný ústav rostlinné výroby, v.v.i."/>
    <n v="192010676"/>
    <s v="Z"/>
    <s v="Společenská relevance"/>
    <s v="Holubec, Vojtěch"/>
    <s v="Odrůda pšenice jednozrnky Rumona"/>
    <x v="0"/>
    <s v="4.1 Agriculture, Forestry, and Fisheries"/>
    <s v="Agronomy, plant breeding and plant protection; (Agricultural biotechnology to be 4.4)"/>
    <x v="0"/>
    <x v="2"/>
    <n v="0"/>
    <n v="0"/>
    <n v="0"/>
    <n v="1"/>
    <n v="0"/>
    <n v="0"/>
  </r>
  <r>
    <s v="Rezorty"/>
    <s v="Ministerstvo zemědělství"/>
    <n v="27006"/>
    <x v="174"/>
    <s v="Výzkumný ústav rostlinné výroby, v.v.i."/>
    <n v="192010702"/>
    <s v="Z"/>
    <s v="Společenská relevance"/>
    <s v="Krejzar, Václav;Pánková, Iveta"/>
    <s v="Technologický postup třístupňové kontroly vstupních šlechtitelských a množitelských materiálů bramboru eliminující možnost vertikálního šíření latentní infekce bakteriální kroužkovitosti bramboru, vyvolané karanténním činitelem, bakterií Clavibacter michi"/>
    <x v="0"/>
    <s v="4.1 Agriculture, Forestry, and Fisheries"/>
    <s v="Agronomy, plant breeding and plant protection; (Agricultural biotechnology to be 4.4)"/>
    <x v="0"/>
    <x v="2"/>
    <n v="0"/>
    <n v="0"/>
    <n v="0"/>
    <n v="1"/>
    <n v="0"/>
    <n v="0"/>
  </r>
  <r>
    <s v="Rezorty"/>
    <s v="Ministerstvo zemědělství"/>
    <n v="27006"/>
    <x v="174"/>
    <s v="Výzkumný ústav rostlinné výroby, v.v.i."/>
    <n v="192010755"/>
    <s v="H"/>
    <s v="Společenská relevance"/>
    <s v="Holubec, Vojtěch;Komínek, Petr;Papoušková, Ludmila"/>
    <s v="Vyhláška č. 213/2017 Sb., kterou se mění vyhláška č. 458/2003 Sb., kterou se provádí zákon o genetických zdrojích rostlin a mikroorganismů"/>
    <x v="0"/>
    <s v="4.1 Agriculture, Forestry, and Fisheries"/>
    <s v="Agronomy, plant breeding and plant protection; (Agricultural biotechnology to be 4.4)"/>
    <x v="0"/>
    <x v="2"/>
    <n v="0"/>
    <n v="0"/>
    <n v="0"/>
    <n v="1"/>
    <n v="0"/>
    <n v="0"/>
  </r>
  <r>
    <s v="Rezorty"/>
    <s v="Ministerstvo zemědělství"/>
    <n v="27006"/>
    <x v="174"/>
    <s v="Výzkumný ústav rostlinné výroby, v.v.i."/>
    <n v="192010797"/>
    <s v="F"/>
    <s v="Společenská relevance"/>
    <s v="Pavela, Roman;Žabka, Martin"/>
    <s v="Fungicidní přípravek na ochranu před houbami z rostlin rodu Imperatoria"/>
    <x v="0"/>
    <s v="4.1 Agriculture, Forestry, and Fisheries"/>
    <s v="Agronomy, plant breeding and plant protection; (Agricultural biotechnology to be 4.4)"/>
    <x v="0"/>
    <x v="2"/>
    <n v="0"/>
    <n v="0"/>
    <n v="0"/>
    <n v="1"/>
    <n v="0"/>
    <n v="0"/>
  </r>
  <r>
    <s v="Rezorty"/>
    <s v="Ministerstvo zemědělství"/>
    <n v="27006"/>
    <x v="174"/>
    <s v="Výzkumný ústav rostlinné výroby, v.v.i."/>
    <n v="192010877"/>
    <s v="N"/>
    <s v="Společenská relevance"/>
    <s v="Aulický, Radek;Stejskal, Václav;Kolář, V."/>
    <s v="Certifikovaná metodika pro použití řízených atmosfér na kontrolu skladištních škůdců v napadených komoditách uskladněných v silech"/>
    <x v="0"/>
    <s v="4.1 Agriculture, Forestry, and Fisheries"/>
    <s v="Agronomy, plant breeding and plant protection; (Agricultural biotechnology to be 4.4)"/>
    <x v="0"/>
    <x v="2"/>
    <n v="0"/>
    <n v="0"/>
    <n v="0"/>
    <n v="1"/>
    <n v="0"/>
    <n v="0"/>
  </r>
  <r>
    <s v="Rezorty"/>
    <s v="Ministerstvo zemědělství"/>
    <n v="27006"/>
    <x v="174"/>
    <s v="Výzkumný ústav rostlinné výroby, v.v.i."/>
    <n v="192010947"/>
    <s v="Z"/>
    <s v="Společenská relevance"/>
    <s v="Mikulka, Jan;Štrobach, Jan"/>
    <s v="Regulace jednoletých trávovitých plevelů s využitím antirezistentní strategie"/>
    <x v="0"/>
    <s v="4.1 Agriculture, Forestry, and Fisheries"/>
    <s v="Agronomy, plant breeding and plant protection; (Agricultural biotechnology to be 4.4)"/>
    <x v="0"/>
    <x v="2"/>
    <n v="0"/>
    <n v="0"/>
    <n v="0"/>
    <n v="1"/>
    <n v="0"/>
    <n v="0"/>
  </r>
  <r>
    <s v="Rezorty"/>
    <s v="Ministerstvo zemědělství"/>
    <n v="27006"/>
    <x v="174"/>
    <s v="Výzkumný ústav rostlinné výroby, v.v.i."/>
    <n v="192010950"/>
    <s v="N"/>
    <s v="Společenská relevance"/>
    <s v="Nerušil, Pavel;Vach, Milan;Šedek, A.;Jurka, M.;Menšík, Ladislav;Srbek, J.;Herout, M.;Kobzová, D.;Kincl, D.;Procházková, E."/>
    <s v="Zakládání kukuřice seté do travních porostů na orné půdě s využitím půdoochranné technologie pásového zpracování půdy"/>
    <x v="0"/>
    <s v="4.1 Agriculture, Forestry, and Fisheries"/>
    <s v="Agronomy, plant breeding and plant protection; (Agricultural biotechnology to be 4.4)"/>
    <x v="0"/>
    <x v="2"/>
    <n v="0"/>
    <n v="0"/>
    <n v="0"/>
    <n v="1"/>
    <n v="0"/>
    <n v="0"/>
  </r>
  <r>
    <s v="Rezorty"/>
    <s v="Ministerstvo zemědělství"/>
    <n v="27006"/>
    <x v="174"/>
    <s v="Výzkumný ústav rostlinné výroby, v.v.i."/>
    <n v="192010919"/>
    <s v="F"/>
    <s v="Společenská relevance"/>
    <s v="Raimanová, Ivana;Kurešová, Gabriela;Horák, J."/>
    <s v="Listové hnojivo pro jádroviny v ekologické produkci"/>
    <x v="0"/>
    <s v="4.1 Agriculture, Forestry, and Fisheries"/>
    <s v="Agronomy, plant breeding and plant protection; (Agricultural biotechnology to be 4.4)"/>
    <x v="0"/>
    <x v="3"/>
    <n v="0"/>
    <n v="0"/>
    <n v="0"/>
    <n v="0"/>
    <n v="1"/>
    <n v="0"/>
  </r>
  <r>
    <s v="Rezorty"/>
    <s v="Ministerstvo zemědělství"/>
    <n v="27006"/>
    <x v="174"/>
    <s v="Výzkumný ústav rostlinné výroby, v.v.i."/>
    <n v="192010673"/>
    <s v="N"/>
    <s v="Společenská relevance"/>
    <s v="Hubert, Jan;Nesvorná, Marta;Erban, Tomáš;Titěra, D.;Hortová, Bronislava;Tyl, J.;Kamler, M."/>
    <s v="Využití kombinace laboratorních metod pro včasnou diagnostiku hniloby včelího plodu (původce Melissococcus plutonius)"/>
    <x v="0"/>
    <s v="4.3 Veterinary science"/>
    <s v="Veterinary science"/>
    <x v="0"/>
    <x v="0"/>
    <n v="0"/>
    <n v="1"/>
    <n v="0"/>
    <n v="0"/>
    <n v="0"/>
    <n v="0"/>
  </r>
  <r>
    <s v="Rezorty"/>
    <s v="Ministerstvo zemědělství"/>
    <n v="27006"/>
    <x v="174"/>
    <s v="Výzkumný ústav rostlinné výroby, v.v.i."/>
    <n v="191861270"/>
    <s v="C"/>
    <s v="Přínos k poznání"/>
    <s v="Prášil, Ilja;Vítámvás, Pavel;Kosová, Klára;Urban, Milan"/>
    <s v="Drought stress response in common wheat, durum wheat, and barley: transcriptomics, proteomics, metabolomics, physiology, and breeding for an enhanced drought tolerance"/>
    <x v="0"/>
    <s v="4.4 Agricultural biotechnology"/>
    <s v="Agricultural biotechnology and food biotechnology"/>
    <x v="0"/>
    <x v="1"/>
    <n v="0"/>
    <n v="0"/>
    <n v="1"/>
    <n v="0"/>
    <n v="0"/>
    <n v="0"/>
  </r>
  <r>
    <s v="Rezorty"/>
    <s v="Ministerstvo zemědělství"/>
    <n v="27006"/>
    <x v="174"/>
    <s v="Výzkumný ústav rostlinné výroby, v.v.i."/>
    <n v="191896547"/>
    <s v="F"/>
    <s v="Společenská relevance"/>
    <s v="Pavela, Roman"/>
    <s v="Aplikační sáčky bylinných směsí pro ochranu rostlin před škůdci"/>
    <x v="3"/>
    <n v="20900"/>
    <n v="20903"/>
    <x v="1"/>
    <x v="1"/>
    <n v="0"/>
    <n v="0"/>
    <n v="1"/>
    <n v="0"/>
    <n v="0"/>
    <n v="0"/>
  </r>
  <r>
    <s v="Rezorty"/>
    <s v="Ministerstvo zemědělství"/>
    <n v="27006"/>
    <x v="174"/>
    <s v="Výzkumný ústav rostlinné výroby, v.v.i."/>
    <n v="191825968"/>
    <s v="N"/>
    <s v="Společenská relevance"/>
    <s v="Wollnerová, Jana;Svoboda, Pavel"/>
    <s v="Metodika řádného způsobu uložení hnoje na zemědělské půdě"/>
    <x v="0"/>
    <n v="40100"/>
    <n v="40106"/>
    <x v="1"/>
    <x v="1"/>
    <n v="0"/>
    <n v="0"/>
    <n v="1"/>
    <n v="0"/>
    <n v="0"/>
    <n v="0"/>
  </r>
  <r>
    <s v="Rezorty"/>
    <s v="Ministerstvo zemědělství"/>
    <n v="27006"/>
    <x v="174"/>
    <s v="Výzkumný ústav rostlinné výroby, v.v.i."/>
    <n v="191825969"/>
    <s v="N"/>
    <s v="Společenská relevance"/>
    <s v="Kocourek, František;Pekár, S.;Holý, Kamil;Falta, Vladan;Kloutvorová, J.;Vávra, R.;Navrátil, M.;Hortová, Bronislava;Psota, V.;Bagar, M.;Suchá, J.;Loskot, R.;Bagarová, K.;Chaloupka, R.;Michalko, R."/>
    <s v="Ochrana jádrovin v ekologické produkci"/>
    <x v="0"/>
    <n v="40100"/>
    <n v="40106"/>
    <x v="1"/>
    <x v="0"/>
    <n v="0"/>
    <n v="1"/>
    <n v="0"/>
    <n v="0"/>
    <n v="0"/>
    <n v="0"/>
  </r>
  <r>
    <s v="Rezorty"/>
    <s v="Ministerstvo zemědělství"/>
    <n v="27006"/>
    <x v="174"/>
    <s v="Výzkumný ústav rostlinné výroby, v.v.i."/>
    <n v="191859102"/>
    <s v="R"/>
    <s v="Společenská relevance"/>
    <s v="Kocourek, František;Stará, Jitka;Abrham, Z.;Jursík, M.;Hamouz, P.;Scheufler, V.;Herout, M."/>
    <s v="Expertní systém pro rozhodování o provedení ochrany pomocí pesticidů v ovocných sadech, révě vinné, chmelu a polní zelenině"/>
    <x v="0"/>
    <n v="40100"/>
    <n v="40106"/>
    <x v="1"/>
    <x v="0"/>
    <n v="0"/>
    <n v="1"/>
    <n v="0"/>
    <n v="0"/>
    <n v="0"/>
    <n v="0"/>
  </r>
  <r>
    <s v="Rezorty"/>
    <s v="Ministerstvo zemědělství"/>
    <n v="27006"/>
    <x v="174"/>
    <s v="Výzkumný ústav rostlinné výroby, v.v.i."/>
    <n v="191859103"/>
    <s v="R"/>
    <s v="Společenská relevance"/>
    <s v="Kocourek, František;Stará, Jitka;Jursík, M.;Hamouz, P."/>
    <s v="Expertní systém pro regulaci pesticidů pro nízkoreziduální a bezreziduální produkci ovoce a zeleniny"/>
    <x v="0"/>
    <n v="40100"/>
    <n v="40106"/>
    <x v="1"/>
    <x v="1"/>
    <n v="0"/>
    <n v="0"/>
    <n v="1"/>
    <n v="0"/>
    <n v="0"/>
    <n v="0"/>
  </r>
  <r>
    <s v="Rezorty"/>
    <s v="Ministerstvo zemědělství"/>
    <n v="27006"/>
    <x v="174"/>
    <s v="Výzkumný ústav rostlinné výroby, v.v.i."/>
    <n v="191886369"/>
    <s v="P"/>
    <s v="Společenská relevance"/>
    <s v="Chrpová, Jana;Burketová, L.;Havel, J.;Kolomazník, K.;Šašek, V."/>
    <s v="Biostimulátor rostlin"/>
    <x v="0"/>
    <n v="40100"/>
    <n v="40106"/>
    <x v="1"/>
    <x v="1"/>
    <n v="0"/>
    <n v="0"/>
    <n v="1"/>
    <n v="0"/>
    <n v="0"/>
    <n v="0"/>
  </r>
  <r>
    <s v="Rezorty"/>
    <s v="Ministerstvo zemědělství"/>
    <n v="27006"/>
    <x v="174"/>
    <s v="Výzkumný ústav rostlinné výroby, v.v.i."/>
    <n v="191886417"/>
    <s v="Z"/>
    <s v="Společenská relevance"/>
    <s v="Hanzalová, Alena;Chrpová, Jana"/>
    <s v="odrůda pšenice seté jarní Lotte"/>
    <x v="0"/>
    <n v="40100"/>
    <n v="40106"/>
    <x v="1"/>
    <x v="1"/>
    <n v="0"/>
    <n v="0"/>
    <n v="1"/>
    <n v="0"/>
    <n v="0"/>
    <n v="0"/>
  </r>
  <r>
    <s v="Rezorty"/>
    <s v="Ministerstvo zemědělství"/>
    <n v="27006"/>
    <x v="174"/>
    <s v="Výzkumný ústav rostlinné výroby, v.v.i."/>
    <n v="191886439"/>
    <s v="Z"/>
    <s v="Společenská relevance"/>
    <s v="Aulický, Radek;Stejskal, Václav"/>
    <s v="Ověřená technologie ošetření napadené skladované rýže a dalších obilnin v silech pomocí řízené atmosféry s dusíkem"/>
    <x v="0"/>
    <n v="40100"/>
    <n v="40101"/>
    <x v="1"/>
    <x v="0"/>
    <n v="0"/>
    <n v="1"/>
    <n v="0"/>
    <n v="0"/>
    <n v="0"/>
    <n v="0"/>
  </r>
  <r>
    <s v="Rezorty"/>
    <s v="Ministerstvo zemědělství"/>
    <n v="27006"/>
    <x v="174"/>
    <s v="Výzkumný ústav rostlinné výroby, v.v.i."/>
    <n v="191886499"/>
    <s v="N"/>
    <s v="Společenská relevance"/>
    <s v="Dumalasová, Veronika;Sumíková, Taťána;Trávníčková, Martina"/>
    <s v="Metodika použití molekulárních markerů k detekci genů rezistence ke rzem, padlí travnímu a stéblolamu a genů pro krátkostébelnost u pšenice"/>
    <x v="0"/>
    <n v="40400"/>
    <n v="40402"/>
    <x v="1"/>
    <x v="2"/>
    <n v="0"/>
    <n v="0"/>
    <n v="0"/>
    <n v="1"/>
    <n v="0"/>
    <n v="0"/>
  </r>
  <r>
    <s v="Rezorty"/>
    <s v="Ministerstvo zemědělství"/>
    <n v="27006"/>
    <x v="174"/>
    <s v="Výzkumný ústav rostlinné výroby, v.v.i."/>
    <n v="191886500"/>
    <s v="G"/>
    <s v="Společenská relevance"/>
    <s v="Bradová, Jana;Dvořáček, Václav;Křížová, Barbora"/>
    <s v="Kolekce genotypů pšenic (T.aestivum) s nízkým obsahem amylózy v zrnu a specifickým složením bílkovinných alel"/>
    <x v="0"/>
    <n v="40100"/>
    <n v="40106"/>
    <x v="1"/>
    <x v="2"/>
    <n v="0"/>
    <n v="0"/>
    <n v="0"/>
    <n v="1"/>
    <n v="0"/>
    <n v="0"/>
  </r>
  <r>
    <s v="Rezorty"/>
    <s v="Ministerstvo zemědělství"/>
    <n v="27006"/>
    <x v="174"/>
    <s v="Výzkumný ústav rostlinné výroby, v.v.i."/>
    <n v="191886504"/>
    <s v="N"/>
    <s v="Společenská relevance"/>
    <s v="Klír, Jan;Mühlbachová, Gabriela;Svoboda, Pavel;Vegricht, J."/>
    <s v="Metodika pro používání technologických vod na zemědělské půdě"/>
    <x v="0"/>
    <n v="40100"/>
    <n v="40106"/>
    <x v="1"/>
    <x v="2"/>
    <n v="0"/>
    <n v="0"/>
    <n v="0"/>
    <n v="1"/>
    <n v="0"/>
    <n v="0"/>
  </r>
  <r>
    <s v="Rezorty"/>
    <s v="Ministerstvo zemědělství"/>
    <n v="27006"/>
    <x v="174"/>
    <s v="Výzkumný ústav rostlinné výroby, v.v.i."/>
    <n v="191886520"/>
    <s v="Z"/>
    <s v="Společenská relevance"/>
    <s v="Kocourek, František;Holý, Kamil;Jursík, M.;Koudela, M.;Kovaříková, Kateřina"/>
    <s v="Technologie pěstování a ochrany zelí a květáku v systému integrované produkce"/>
    <x v="0"/>
    <n v="40100"/>
    <n v="40106"/>
    <x v="1"/>
    <x v="0"/>
    <n v="0"/>
    <n v="1"/>
    <n v="0"/>
    <n v="0"/>
    <n v="0"/>
    <n v="0"/>
  </r>
  <r>
    <s v="Rezorty"/>
    <s v="Ministerstvo zemědělství"/>
    <n v="27006"/>
    <x v="174"/>
    <s v="Výzkumný ústav rostlinné výroby, v.v.i."/>
    <n v="191886525"/>
    <s v="R"/>
    <s v="Společenská relevance"/>
    <s v="Kumar, Jiban;Jarošová, Jana;Procházka, M.;Bartáková, Pavla"/>
    <s v="Predikce rizika výskytu viru žluté zakrslosti ječmene (BYDV)"/>
    <x v="0"/>
    <n v="40100"/>
    <n v="40106"/>
    <x v="1"/>
    <x v="1"/>
    <n v="0"/>
    <n v="0"/>
    <n v="1"/>
    <n v="0"/>
    <n v="0"/>
    <n v="0"/>
  </r>
  <r>
    <s v="Rezorty"/>
    <s v="Ministerstvo zemědělství"/>
    <n v="27006"/>
    <x v="174"/>
    <s v="Výzkumný ústav rostlinné výroby, v.v.i."/>
    <n v="191886539"/>
    <s v="F"/>
    <s v="Společenská relevance"/>
    <s v="Leišová-Svobodová, Leona;Sedláček, T."/>
    <s v="PCR markér sladovnické kvality ječmene pro CHZO České pivo"/>
    <x v="0"/>
    <n v="40400"/>
    <n v="40402"/>
    <x v="1"/>
    <x v="2"/>
    <n v="0"/>
    <n v="0"/>
    <n v="0"/>
    <n v="1"/>
    <n v="0"/>
    <n v="0"/>
  </r>
  <r>
    <s v="Rezorty"/>
    <s v="Ministerstvo zemědělství"/>
    <n v="27006"/>
    <x v="174"/>
    <s v="Výzkumný ústav rostlinné výroby, v.v.i."/>
    <n v="191886552"/>
    <s v="Z"/>
    <s v="Společenská relevance"/>
    <s v="Klíma, Miroslav;Macháčková, I.;Vrbovský, V.;Šmirous, P.;Řičica, M."/>
    <s v="Odrůda řepky ozimé Orex"/>
    <x v="0"/>
    <n v="40100"/>
    <n v="40106"/>
    <x v="1"/>
    <x v="0"/>
    <n v="0"/>
    <n v="1"/>
    <n v="0"/>
    <n v="0"/>
    <n v="0"/>
    <n v="0"/>
  </r>
  <r>
    <s v="Rezorty"/>
    <s v="Ministerstvo zemědělství"/>
    <n v="27006"/>
    <x v="174"/>
    <s v="Výzkumný ústav rostlinné výroby, v.v.i."/>
    <n v="191896545"/>
    <s v="F"/>
    <s v="Společenská relevance"/>
    <s v="Šimon, Tomáš;Usťak, Sergej"/>
    <s v="Směsný substrát na bázi kompostu podporující přežití mikroorganismů prospěšných pro půdní úrodnost"/>
    <x v="0"/>
    <n v="40100"/>
    <n v="40106"/>
    <x v="1"/>
    <x v="1"/>
    <n v="0"/>
    <n v="0"/>
    <n v="1"/>
    <n v="0"/>
    <n v="0"/>
    <n v="0"/>
  </r>
  <r>
    <s v="Rezorty"/>
    <s v="Ministerstvo zemědělství"/>
    <n v="27006"/>
    <x v="174"/>
    <s v="Výzkumný ústav rostlinné výroby, v.v.i."/>
    <n v="191896562"/>
    <s v="F"/>
    <s v="Společenská relevance"/>
    <s v="Kusá, Helena;Růžek, Pavel;Horký, T.;Šerejch, Z."/>
    <s v="Nástroj na zpracování půdy -1."/>
    <x v="0"/>
    <n v="40100"/>
    <n v="40106"/>
    <x v="1"/>
    <x v="1"/>
    <n v="0"/>
    <n v="0"/>
    <n v="1"/>
    <n v="0"/>
    <n v="0"/>
    <n v="0"/>
  </r>
  <r>
    <s v="Rezorty"/>
    <s v="Ministerstvo zemědělství"/>
    <n v="27006"/>
    <x v="174"/>
    <s v="Výzkumný ústav rostlinné výroby, v.v.i."/>
    <n v="191940384"/>
    <s v="N"/>
    <s v="Společenská relevance"/>
    <s v="Holubec, Vojtěch;Řezníček, V.;Paprštein, F.;Dokoupil, L."/>
    <s v="Mapování historických sadů s krajovými odrůdami ovoce v ČR a on farm konzervace ve vybraných oblastech"/>
    <x v="0"/>
    <n v="40100"/>
    <n v="40106"/>
    <x v="1"/>
    <x v="0"/>
    <n v="0"/>
    <n v="1"/>
    <n v="0"/>
    <n v="0"/>
    <n v="0"/>
    <n v="0"/>
  </r>
  <r>
    <s v="Rezorty"/>
    <s v="Ministerstvo životního prostředí"/>
    <n v="27073"/>
    <x v="175"/>
    <s v="Výzkumný ústav Silva Taroucy pro krajinu a okrasné zahradnictví, v.v.i."/>
    <n v="192041531"/>
    <s v="N"/>
    <s v="Společenská relevance"/>
    <s v="Romportl, Dušan;Zýka, Vladimír;Skokanová, Hana;Hlaváč, Václav;Krása, Antonín;Kučera, Zdeněk;Sladová, Michaela;Strnad, Martin;Větrovcová, Jitka;Dostál, Ivo;Havlíček, Marek;Jedlička, Jiří;Pelikán, Leoš;Svoboda, Josef;Anděl, Petr;Gorčicová, Iva;Petržílka, Le"/>
    <s v="Atlas fragmentace a konektivity terestrických ekosystémů v České republice"/>
    <x v="1"/>
    <s v="1.5 Earth and related environmental sciences"/>
    <s v="Environmental sciences (social aspects to be 5.7)"/>
    <x v="0"/>
    <x v="1"/>
    <n v="0"/>
    <n v="0"/>
    <n v="1"/>
    <n v="0"/>
    <n v="0"/>
    <n v="0"/>
  </r>
  <r>
    <s v="Rezorty"/>
    <s v="Ministerstvo životního prostředí"/>
    <n v="27073"/>
    <x v="175"/>
    <s v="Výzkumný ústav Silva Taroucy pro krajinu a okrasné zahradnictví, v.v.i."/>
    <n v="191989556"/>
    <s v="N"/>
    <s v="Společenská relevance"/>
    <s v="Vávrová, Kamila;Weger, Jan;Knápek, Jaroslav;Beranovský, Jiří"/>
    <s v="Metodika hodnocení konkurenceschopnosti tuhých biopaliv pro vytápění objektů s využitím lokálně dostupných zdrojů biomasy"/>
    <x v="3"/>
    <s v="2.7 Environmental engineering"/>
    <s v="Energy and fuels"/>
    <x v="0"/>
    <x v="1"/>
    <n v="0"/>
    <n v="0"/>
    <n v="1"/>
    <n v="0"/>
    <n v="0"/>
    <n v="0"/>
  </r>
  <r>
    <s v="Rezorty"/>
    <s v="Ministerstvo životního prostředí"/>
    <n v="27073"/>
    <x v="175"/>
    <s v="Výzkumný ústav Silva Taroucy pro krajinu a okrasné zahradnictví, v.v.i."/>
    <n v="191989560"/>
    <s v="R"/>
    <s v="Společenská relevance"/>
    <s v="Bemš, Július;Vávrová, Kamila;Weger, Jan;Knápek, Jaroslav;Beranovský, Jiří"/>
    <s v="LOK-BIO-PAL"/>
    <x v="3"/>
    <s v="2.7 Environmental engineering"/>
    <s v="Energy and fuels"/>
    <x v="0"/>
    <x v="3"/>
    <n v="0"/>
    <n v="0"/>
    <n v="0"/>
    <n v="0"/>
    <n v="1"/>
    <n v="0"/>
  </r>
  <r>
    <s v="Rezorty"/>
    <s v="Ministerstvo životního prostředí"/>
    <n v="27073"/>
    <x v="175"/>
    <s v="Výzkumný ústav Silva Taroucy pro krajinu a okrasné zahradnictví, v.v.i."/>
    <n v="191998163"/>
    <s v="N"/>
    <s v="Společenská relevance"/>
    <s v="Plíva, Petr;Dědina, Martin;Souček, Jiří;Dubský, Martin;Sucharová, Julie;Holá, Marie;Pilný, Rostislav"/>
    <s v="Technologický postup transformace zbytkové biomasy, zejména vedlejších produktů ze spalování a výroby bioplynu kompostováním"/>
    <x v="3"/>
    <s v="2.9 Industrial biotechnology"/>
    <s v="Bioproducts (products that are manufactured using biological material as feedstock) biomaterials, bioplastics, biofuels, bioderived bulk and fine chemicals, bio-derived novel materials"/>
    <x v="0"/>
    <x v="1"/>
    <n v="0"/>
    <n v="0"/>
    <n v="1"/>
    <n v="0"/>
    <n v="0"/>
    <n v="0"/>
  </r>
  <r>
    <s v="Rezorty"/>
    <s v="Ministerstvo životního prostředí"/>
    <n v="27073"/>
    <x v="175"/>
    <s v="Výzkumný ústav Silva Taroucy pro krajinu a okrasné zahradnictví, v.v.i."/>
    <n v="191989561"/>
    <s v="N"/>
    <s v="Společenská relevance"/>
    <s v="Baroš, Adam;Barošová, Ivana;Pešičková, Renata"/>
    <s v="Smíšené trvalkové výsadby pro stinná a polostinná stanoviště"/>
    <x v="0"/>
    <s v="4.1 Agriculture, Forestry, and Fisheries"/>
    <s v="Agronomy, plant breeding and plant protection; (Agricultural biotechnology to be 4.4)"/>
    <x v="0"/>
    <x v="0"/>
    <n v="0"/>
    <n v="1"/>
    <n v="0"/>
    <n v="0"/>
    <n v="0"/>
    <n v="0"/>
  </r>
  <r>
    <s v="Rezorty"/>
    <s v="Ministerstvo životního prostředí"/>
    <n v="27073"/>
    <x v="175"/>
    <s v="Výzkumný ústav Silva Taroucy pro krajinu a okrasné zahradnictví, v.v.i."/>
    <n v="191998146"/>
    <s v="N"/>
    <s v="Společenská relevance"/>
    <s v="Havrdová, Ludmila;Černý, Karel"/>
    <s v="Symptomatologie nekrózy jasanu"/>
    <x v="0"/>
    <s v="4.1 Agriculture, Forestry, and Fisheries"/>
    <s v="Forestry"/>
    <x v="0"/>
    <x v="0"/>
    <n v="0"/>
    <n v="1"/>
    <n v="0"/>
    <n v="0"/>
    <n v="0"/>
    <n v="0"/>
  </r>
  <r>
    <s v="Rezorty"/>
    <s v="Ministerstvo životního prostředí"/>
    <n v="27073"/>
    <x v="175"/>
    <s v="Výzkumný ústav Silva Taroucy pro krajinu a okrasné zahradnictví, v.v.i."/>
    <n v="191989564"/>
    <s v="F"/>
    <s v="Společenská relevance"/>
    <s v="Baroš, Adam;Barošová, Ivana;Pešičková, Renata"/>
    <s v="Trvalková směs Lehký květnatý stín"/>
    <x v="0"/>
    <s v="4.1 Agriculture, Forestry, and Fisheries"/>
    <s v="Agronomy, plant breeding and plant protection; (Agricultural biotechnology to be 4.4)"/>
    <x v="0"/>
    <x v="1"/>
    <n v="0"/>
    <n v="0"/>
    <n v="1"/>
    <n v="0"/>
    <n v="0"/>
    <n v="0"/>
  </r>
  <r>
    <s v="Rezorty"/>
    <s v="Ministerstvo životního prostředí"/>
    <n v="27073"/>
    <x v="175"/>
    <s v="Výzkumný ústav Silva Taroucy pro krajinu a okrasné zahradnictví, v.v.i."/>
    <n v="192041491"/>
    <s v="C"/>
    <s v="Společenská relevance"/>
    <s v="Vrška, Tomáš"/>
    <s v="Lužní a mokřadní lesy a křoviny"/>
    <x v="0"/>
    <s v="4.1 Agriculture, Forestry, and Fisheries"/>
    <s v="Forestry"/>
    <x v="0"/>
    <x v="1"/>
    <n v="0"/>
    <n v="0"/>
    <n v="1"/>
    <n v="0"/>
    <n v="0"/>
    <n v="0"/>
  </r>
  <r>
    <s v="Rezorty"/>
    <s v="Ministerstvo životního prostředí"/>
    <n v="27073"/>
    <x v="175"/>
    <s v="Výzkumný ústav Silva Taroucy pro krajinu a okrasné zahradnictví, v.v.i."/>
    <n v="191885509"/>
    <s v="N"/>
    <s v="Společenská relevance"/>
    <s v="Černý, Karel;Havrdová, Ludmila;Zlatník, Vincenc;Hrabětová, Markéta"/>
    <s v="Pěstování jasanu v prostředí s výskytem Hymenoscyphus fraxineus"/>
    <x v="0"/>
    <n v="40100"/>
    <n v="40100"/>
    <x v="1"/>
    <x v="1"/>
    <n v="0"/>
    <n v="0"/>
    <n v="1"/>
    <n v="0"/>
    <n v="0"/>
    <n v="0"/>
  </r>
  <r>
    <s v="Rezorty"/>
    <s v="Ministerstvo životního prostředí"/>
    <n v="27073"/>
    <x v="175"/>
    <s v="Výzkumný ústav Silva Taroucy pro krajinu a okrasné zahradnictví, v.v.i."/>
    <n v="191885517"/>
    <s v="N"/>
    <s v="Společenská relevance"/>
    <s v="Havrdová, Ludmila;Zahradník, Daniel;Černý, Karel;Chumanová, Eva;Romportl, Dušan;Pešková, Vítězslava"/>
    <s v="Mapa potenciálního poškození lesních porostů ČR nekrózou jasanu"/>
    <x v="0"/>
    <n v="40100"/>
    <n v="40100"/>
    <x v="1"/>
    <x v="1"/>
    <n v="0"/>
    <n v="0"/>
    <n v="1"/>
    <n v="0"/>
    <n v="0"/>
    <n v="0"/>
  </r>
  <r>
    <s v="Rezorty"/>
    <s v="Ministerstvo životního prostředí"/>
    <n v="27073"/>
    <x v="175"/>
    <s v="Výzkumný ústav Silva Taroucy pro krajinu a okrasné zahradnictví, v.v.i."/>
    <n v="191896580"/>
    <s v="F"/>
    <s v="Společenská relevance"/>
    <s v="Vokál, Josef;Šrámek, František;Dubský, Martin"/>
    <s v="Spongilitový minerální substrát pro sadovnické realizace"/>
    <x v="0"/>
    <n v="40100"/>
    <n v="40106"/>
    <x v="1"/>
    <x v="2"/>
    <n v="0"/>
    <n v="0"/>
    <n v="0"/>
    <n v="1"/>
    <n v="0"/>
    <n v="0"/>
  </r>
  <r>
    <s v="Rezorty"/>
    <s v="Ministerstvo životního prostředí"/>
    <n v="27073"/>
    <x v="175"/>
    <s v="Výzkumný ústav Silva Taroucy pro krajinu a okrasné zahradnictví, v.v.i."/>
    <n v="191910597"/>
    <s v="Z"/>
    <s v="Společenská relevance"/>
    <s v="Weger, Jan;Vávrová, Kamila;Bubeník, Jaroslav"/>
    <s v="Odrůda Salix 'Rokyta'"/>
    <x v="0"/>
    <n v="40100"/>
    <n v="40100"/>
    <x v="1"/>
    <x v="1"/>
    <n v="0"/>
    <n v="0"/>
    <n v="1"/>
    <n v="0"/>
    <n v="0"/>
    <n v="0"/>
  </r>
  <r>
    <s v="Rezorty"/>
    <s v="Ministerstvo životního prostředí"/>
    <n v="27073"/>
    <x v="175"/>
    <s v="Výzkumný ústav Silva Taroucy pro krajinu a okrasné zahradnictví, v.v.i."/>
    <n v="191940388"/>
    <s v="C"/>
    <s v="Společenská relevance"/>
    <s v="Šantrůčková, Markéta;Weber, Martin"/>
    <s v="Identification of Values of the Designed Landscapes: Two Case Studies from the Czech Republic"/>
    <x v="2"/>
    <n v="60400"/>
    <n v="60402"/>
    <x v="1"/>
    <x v="1"/>
    <n v="0"/>
    <n v="0"/>
    <n v="1"/>
    <n v="0"/>
    <n v="0"/>
    <n v="0"/>
  </r>
  <r>
    <s v="Rezorty"/>
    <s v="Ministerstvo průmyslu a obchodu"/>
    <n v="26232511"/>
    <x v="176"/>
    <s v="Výzkumný ústav stavebních hmot,a.s."/>
    <n v="191956715"/>
    <s v="P"/>
    <s v="Společenská relevance"/>
    <s v="Staněk, Theodor"/>
    <s v="Způsob využití azbestocementového odpadu"/>
    <x v="3"/>
    <s v="2.5 Materials engineering"/>
    <s v="-"/>
    <x v="0"/>
    <x v="2"/>
    <n v="0"/>
    <n v="0"/>
    <n v="0"/>
    <n v="1"/>
    <n v="0"/>
    <n v="0"/>
  </r>
  <r>
    <s v="Rezorty"/>
    <s v="Ministerstvo průmyslu a obchodu"/>
    <n v="26232511"/>
    <x v="176"/>
    <s v="Výzkumný ústav stavebních hmot,a.s."/>
    <n v="191961547"/>
    <s v="G"/>
    <s v="Společenská relevance"/>
    <s v="Staněk, Theodor;Rybová, Alexandra;Zezulová, Anežka"/>
    <s v="Čisté slínkové fáze"/>
    <x v="3"/>
    <s v="2.5 Materials engineering"/>
    <s v="-"/>
    <x v="0"/>
    <x v="2"/>
    <n v="0"/>
    <n v="0"/>
    <n v="0"/>
    <n v="1"/>
    <n v="0"/>
    <n v="0"/>
  </r>
  <r>
    <s v="Rezorty"/>
    <s v="Ministerstvo průmyslu a obchodu"/>
    <n v="26232511"/>
    <x v="176"/>
    <s v="Výzkumný ústav stavebních hmot,a.s."/>
    <n v="191961550"/>
    <s v="F"/>
    <s v="Společenská relevance"/>
    <s v="Drdlová, Martina;Bibora, Petr;Prachař, Vladan;Sviták, Oldřich"/>
    <s v="Vláknobeton se zvýšenou odolností proti výbuchu"/>
    <x v="3"/>
    <s v="2.5 Materials engineering"/>
    <s v="-"/>
    <x v="0"/>
    <x v="2"/>
    <n v="0"/>
    <n v="0"/>
    <n v="0"/>
    <n v="1"/>
    <n v="0"/>
    <n v="0"/>
  </r>
  <r>
    <s v="Rezorty"/>
    <s v="Ministerstvo průmyslu a obchodu"/>
    <n v="26232511"/>
    <x v="176"/>
    <s v="Výzkumný ústav stavebních hmot,a.s."/>
    <n v="191775986"/>
    <s v="W"/>
    <s v="Přínos k poznání"/>
    <s v="Staněk, Theodor; Masárová, Alexandra; Zezulová, Anežka; Šulcová, Zuzana"/>
    <s v="Workshop o aktuálních tématech v cementářském oboru 2016"/>
    <x v="3"/>
    <s v="2.5 Materials engineering"/>
    <s v="Materials engineering"/>
    <x v="0"/>
    <x v="3"/>
    <n v="0"/>
    <n v="0"/>
    <n v="0"/>
    <n v="0"/>
    <n v="1"/>
    <n v="0"/>
  </r>
  <r>
    <s v="Rezorty"/>
    <s v="Ministerstvo průmyslu a obchodu"/>
    <n v="26232511"/>
    <x v="176"/>
    <s v="Výzkumný ústav stavebních hmot,a.s."/>
    <n v="191910438"/>
    <s v="W"/>
    <s v="Přínos k poznání"/>
    <s v="Staněk, Theodor;Nečas, Radovan;Zezulová, Anežka;Masárová, Alexandra"/>
    <s v="Vápenický seminář 2016"/>
    <x v="3"/>
    <s v="2.5 Materials engineering"/>
    <s v="Materials engineering"/>
    <x v="0"/>
    <x v="3"/>
    <n v="0"/>
    <n v="0"/>
    <n v="0"/>
    <n v="0"/>
    <n v="1"/>
    <n v="0"/>
  </r>
  <r>
    <s v="Rezorty"/>
    <s v="Ministerstvo průmyslu a obchodu"/>
    <n v="26232511"/>
    <x v="176"/>
    <s v="Výzkumný ústav stavebních hmot,a.s."/>
    <n v="191910453"/>
    <s v="M"/>
    <s v="Přínos k poznání"/>
    <s v="Holešinský, Radek;Staněk, Theodor;Čechmánek, René;Vilam, Hynek"/>
    <s v="XX. Mezinárodní konference Ekologie a nové stavební hmoty a výrobky"/>
    <x v="3"/>
    <s v="2.5 Materials engineering"/>
    <s v="Materials engineering"/>
    <x v="0"/>
    <x v="3"/>
    <n v="0"/>
    <n v="0"/>
    <n v="0"/>
    <n v="0"/>
    <n v="1"/>
    <n v="0"/>
  </r>
  <r>
    <s v="Rezorty"/>
    <s v="Ministerstvo průmyslu a obchodu"/>
    <n v="26232511"/>
    <x v="176"/>
    <s v="Výzkumný ústav stavebních hmot,a.s."/>
    <n v="191956713"/>
    <s v="F"/>
    <s v="Společenská relevance"/>
    <s v="Frank, Michal"/>
    <s v="Systémová podlahová deska"/>
    <x v="3"/>
    <s v="2.5 Materials engineering"/>
    <s v="-"/>
    <x v="0"/>
    <x v="3"/>
    <n v="0"/>
    <n v="0"/>
    <n v="0"/>
    <n v="0"/>
    <n v="1"/>
    <n v="0"/>
  </r>
  <r>
    <s v="Rezorty"/>
    <s v="Ministerstvo průmyslu a obchodu"/>
    <n v="26232511"/>
    <x v="176"/>
    <s v="Výzkumný ústav stavebních hmot,a.s."/>
    <n v="191990231"/>
    <s v="Z"/>
    <s v="Společenská relevance"/>
    <s v="Nečas, Radovan;Staněk, Theodor;Doležalová, Iva;Vašíček, Viktor"/>
    <s v="Výroba hydraulické maltoviny"/>
    <x v="3"/>
    <s v="2.5 Materials engineering"/>
    <s v="-"/>
    <x v="0"/>
    <x v="3"/>
    <n v="0"/>
    <n v="0"/>
    <n v="0"/>
    <n v="0"/>
    <n v="1"/>
    <n v="0"/>
  </r>
  <r>
    <s v="Rezorty"/>
    <s v="Ministerstvo průmyslu a obchodu"/>
    <n v="26232511"/>
    <x v="176"/>
    <s v="Výzkumný ústav stavebních hmot,a.s."/>
    <n v="191775854"/>
    <s v="F"/>
    <s v="Společenská relevance"/>
    <s v="Nešpor, Bohdan; Nejedlík, Martin"/>
    <s v="Směs na výrobu obkladového dílce pece"/>
    <x v="3"/>
    <n v="20500"/>
    <n v="20505"/>
    <x v="1"/>
    <x v="2"/>
    <n v="0"/>
    <n v="0"/>
    <n v="0"/>
    <n v="1"/>
    <n v="0"/>
    <n v="0"/>
  </r>
  <r>
    <s v="Rezorty"/>
    <s v="Ministerstvo průmyslu a obchodu"/>
    <n v="26232511"/>
    <x v="176"/>
    <s v="Výzkumný ústav stavebních hmot,a.s."/>
    <n v="191776078"/>
    <s v="P"/>
    <s v="Společenská relevance"/>
    <s v="Frank, Michal; Šuhejda, Karel; Novotný, Miloslav; Kolářová,, Zuzana; Pexová, Jana; Škramlik, Jan"/>
    <s v="Stropní konstrukce opatřená podlahovou konstrukcí a způsob její montáže"/>
    <x v="3"/>
    <n v="20100"/>
    <n v="20102"/>
    <x v="1"/>
    <x v="1"/>
    <n v="0"/>
    <n v="0"/>
    <n v="1"/>
    <n v="0"/>
    <n v="0"/>
    <n v="0"/>
  </r>
  <r>
    <s v="Rezorty"/>
    <s v="Ministerstvo průmyslu a obchodu"/>
    <n v="26232511"/>
    <x v="176"/>
    <s v="Výzkumný ústav stavebních hmot,a.s."/>
    <n v="191859358"/>
    <s v="F"/>
    <s v="Společenská relevance"/>
    <s v="Holešinský, Radek;Drdlová, Martina;Popovič, Miloslav;Řídký, Radek"/>
    <s v="Materiál pro absorpci energie výbuchu"/>
    <x v="3"/>
    <n v="20500"/>
    <n v="20505"/>
    <x v="1"/>
    <x v="2"/>
    <n v="0"/>
    <n v="0"/>
    <n v="0"/>
    <n v="1"/>
    <n v="0"/>
    <n v="0"/>
  </r>
  <r>
    <s v="Rezorty"/>
    <s v="Ministerstvo průmyslu a obchodu"/>
    <n v="26232511"/>
    <x v="176"/>
    <s v="Výzkumný ústav stavebních hmot,a.s."/>
    <n v="191859367"/>
    <s v="F"/>
    <s v="Společenská relevance"/>
    <s v="Doležalová, Iva;Vašíček, Viktor;Nečas, Radovan;Staněk, Theodor;Masárová, Alexandra;Persaň, Vladimír"/>
    <s v="Směs pro výrobu hydraulického pojiva na bázi druhotných surovin"/>
    <x v="3"/>
    <n v="20500"/>
    <n v="20501"/>
    <x v="1"/>
    <x v="2"/>
    <n v="0"/>
    <n v="0"/>
    <n v="0"/>
    <n v="1"/>
    <n v="0"/>
    <n v="0"/>
  </r>
  <r>
    <s v="Rezorty"/>
    <s v="Ministerstvo průmyslu a obchodu"/>
    <n v="26232511"/>
    <x v="176"/>
    <s v="Výzkumný ústav stavebních hmot,a.s."/>
    <n v="191910463"/>
    <s v="G"/>
    <s v="Společenská relevance"/>
    <s v="Frank, Michal"/>
    <s v="Systémová deska pro vedení potrubí"/>
    <x v="3"/>
    <n v="20100"/>
    <n v="20102"/>
    <x v="1"/>
    <x v="1"/>
    <n v="0"/>
    <n v="0"/>
    <n v="1"/>
    <n v="0"/>
    <n v="0"/>
    <n v="0"/>
  </r>
  <r>
    <s v="Rezorty"/>
    <s v="Ministerstvo zemědělství"/>
    <n v="27162"/>
    <x v="177"/>
    <s v="Výzkumný ústav veterinárního lékařství, v.v.i."/>
    <n v="191960255"/>
    <s v="N"/>
    <s v="Společenská relevance"/>
    <s v="Šťastný, Kamil"/>
    <s v="Identifikace a kvantitativní stanovení analytu glukosaminu metodou kapalinové chromatografie s hmotnostní spektrometrií s vysokým rozlišením (LC-MS/MS(HR)) v krmivech"/>
    <x v="1"/>
    <s v="1.4 Chemical sciences"/>
    <s v="Analytical chemistry"/>
    <x v="0"/>
    <x v="3"/>
    <n v="0"/>
    <n v="0"/>
    <n v="0"/>
    <n v="0"/>
    <n v="1"/>
    <n v="0"/>
  </r>
  <r>
    <s v="Rezorty"/>
    <s v="Ministerstvo zemědělství"/>
    <n v="27162"/>
    <x v="177"/>
    <s v="Výzkumný ústav veterinárního lékařství, v.v.i."/>
    <n v="191997074"/>
    <s v="N"/>
    <s v="Společenská relevance"/>
    <s v="Šťastný, Kamil"/>
    <s v="Identifikace a kvantitativní stanovení analytů indol, skatol a androstenon metodou kapalinové chromatografie s hmotnostní spektrometrií s vysokým rozlišením (LC-MS/MS(HR)) ve vzorcích tkání vepřového masa"/>
    <x v="1"/>
    <s v="1.4 Chemical sciences"/>
    <s v="Analytical chemistry"/>
    <x v="0"/>
    <x v="3"/>
    <n v="0"/>
    <n v="0"/>
    <n v="0"/>
    <n v="0"/>
    <n v="1"/>
    <n v="0"/>
  </r>
  <r>
    <s v="Rezorty"/>
    <s v="Ministerstvo zemědělství"/>
    <n v="27162"/>
    <x v="177"/>
    <s v="Výzkumný ústav veterinárního lékařství, v.v.i."/>
    <n v="191997097"/>
    <s v="G"/>
    <s v="Společenská relevance"/>
    <s v="Salát, Jiří;Formanová, Petra;Eyer, Luděk;Růžek, Daniel"/>
    <s v="Metoda detekce protilátek proti viru klíšťové encefalitidy v séru malých přežvýkavců"/>
    <x v="1"/>
    <s v="1.6 Biological sciences"/>
    <s v="Virology"/>
    <x v="0"/>
    <x v="2"/>
    <n v="0"/>
    <n v="0"/>
    <n v="0"/>
    <n v="1"/>
    <n v="0"/>
    <n v="0"/>
  </r>
  <r>
    <s v="Rezorty"/>
    <s v="Ministerstvo zemědělství"/>
    <n v="27162"/>
    <x v="177"/>
    <s v="Výzkumný ústav veterinárního lékařství, v.v.i."/>
    <n v="191997073"/>
    <s v="R"/>
    <s v="Společenská relevance"/>
    <s v="Reichelová, Markéta;Prodělalová, Jana;Malenovská, Hana;Motlová, Jitka"/>
    <s v="Veřejně přístupná webová databáze kmenů mikroorganismů deponovaných ve Sbírce zoopatogenních mikroorganismů (on-lin katalog)"/>
    <x v="1"/>
    <s v="1.6 Biological sciences"/>
    <s v="Biodiversity conservation"/>
    <x v="0"/>
    <x v="3"/>
    <n v="0"/>
    <n v="0"/>
    <n v="0"/>
    <n v="0"/>
    <n v="1"/>
    <n v="0"/>
  </r>
  <r>
    <s v="Rezorty"/>
    <s v="Ministerstvo zemědělství"/>
    <n v="27162"/>
    <x v="177"/>
    <s v="Výzkumný ústav veterinárního lékařství, v.v.i."/>
    <n v="191997087"/>
    <s v="N"/>
    <s v="Společenská relevance"/>
    <s v="Machatková, Marie;Hulínská, Pavlína;Hanzalová, Kateřina"/>
    <s v="Metoda fertilizace oocytů sexovanými spermiemi plemenných býků in vitro"/>
    <x v="0"/>
    <s v="4.2 Animal and Dairy science"/>
    <s v="Animal and dairy science; (Animal biotechnology to be 4.4)"/>
    <x v="0"/>
    <x v="0"/>
    <n v="0"/>
    <n v="1"/>
    <n v="0"/>
    <n v="0"/>
    <n v="0"/>
    <n v="0"/>
  </r>
  <r>
    <s v="Rezorty"/>
    <s v="Ministerstvo zemědělství"/>
    <n v="27162"/>
    <x v="177"/>
    <s v="Výzkumný ústav veterinárního lékařství, v.v.i."/>
    <n v="191960257"/>
    <s v="N"/>
    <s v="Společenská relevance"/>
    <s v="Nedbalcová, Kateřina;Pokludová, Lucie;Prátová, Hana;Zouharová, Monika;Bureš, Jiří;Krejčí, Tomáš;Hera, Alfred"/>
    <s v="Metodika testování citlivosti/rezistence k antimikrobiálním látkám pro vybrané cílové bakteriální patogeny pocházející z definovaných onemocnění zvířat a doporučené postupy antimikrobiální léčby"/>
    <x v="0"/>
    <s v="4.3 Veterinary science"/>
    <s v="Veterinary science"/>
    <x v="0"/>
    <x v="1"/>
    <n v="0"/>
    <n v="0"/>
    <n v="1"/>
    <n v="0"/>
    <n v="0"/>
    <n v="0"/>
  </r>
  <r>
    <s v="Rezorty"/>
    <s v="Ministerstvo zemědělství"/>
    <n v="27162"/>
    <x v="177"/>
    <s v="Výzkumný ústav veterinárního lékařství, v.v.i."/>
    <n v="191960260"/>
    <s v="N"/>
    <s v="Společenská relevance"/>
    <s v="Kosina, Marcel;Matiašovic, Ján;Gebauer, Jan;Kudláčková, Hana;Levá, Lenka;Havlíčková, Hana;Vrzal, Vladimír;Šišák, František"/>
    <s v="Vakcinační postup vedoucí k ochraně sajících selat před infekcí Salmonella enterica subsp. enterica sv. Typhimurium, Derby a Infantis"/>
    <x v="0"/>
    <s v="4.3 Veterinary science"/>
    <s v="Veterinary science"/>
    <x v="0"/>
    <x v="1"/>
    <n v="0"/>
    <n v="0"/>
    <n v="1"/>
    <n v="0"/>
    <n v="0"/>
    <n v="0"/>
  </r>
  <r>
    <s v="Rezorty"/>
    <s v="Ministerstvo zemědělství"/>
    <n v="27162"/>
    <x v="177"/>
    <s v="Výzkumný ústav veterinárního lékařství, v.v.i."/>
    <n v="191879728"/>
    <s v="P"/>
    <s v="Společenská relevance"/>
    <s v="Drasar, Lukáš;Ledvina, Miroslav;Turánek, Jaroslav;Korvasová, Zina"/>
    <s v="Lipopolyamines of spermine type for construction of liposomal transfection systems"/>
    <x v="5"/>
    <n v="30100"/>
    <n v="30104"/>
    <x v="1"/>
    <x v="1"/>
    <n v="0"/>
    <n v="0"/>
    <n v="1"/>
    <n v="0"/>
    <n v="0"/>
    <n v="0"/>
  </r>
  <r>
    <s v="Rezorty"/>
    <s v="Ministerstvo zemědělství"/>
    <n v="27162"/>
    <x v="177"/>
    <s v="Výzkumný ústav veterinárního lékařství, v.v.i."/>
    <n v="191859612"/>
    <s v="F"/>
    <s v="Společenská relevance"/>
    <s v="Gebauer, Jan;Tesařík, Radek;Matiašovic, Jan;Faldyna, Martin;Danešová, Martina;Ryšávka, Petr"/>
    <s v="Protiprůjmová veterinární kompozice s obsahem laktoferinu"/>
    <x v="0"/>
    <n v="40200"/>
    <n v="40201"/>
    <x v="1"/>
    <x v="2"/>
    <n v="0"/>
    <n v="0"/>
    <n v="0"/>
    <n v="1"/>
    <n v="0"/>
    <n v="0"/>
  </r>
  <r>
    <s v="Rezorty"/>
    <s v="Ministerstvo zemědělství"/>
    <n v="27162"/>
    <x v="177"/>
    <s v="Výzkumný ústav veterinárního lékařství, v.v.i."/>
    <n v="191859613"/>
    <s v="F"/>
    <s v="Společenská relevance"/>
    <s v="Králík, Petr;Vašíčková, Petra;Mikel, Pavel"/>
    <s v="Souprava pro in vitro stanovení virů rodu Norovirus (NoV GI a NoV GII)"/>
    <x v="0"/>
    <n v="40400"/>
    <n v="40401"/>
    <x v="1"/>
    <x v="0"/>
    <n v="0"/>
    <n v="1"/>
    <n v="0"/>
    <n v="0"/>
    <n v="0"/>
    <n v="0"/>
  </r>
  <r>
    <s v="Rezorty"/>
    <s v="Ministerstvo zemědělství"/>
    <n v="27162"/>
    <x v="177"/>
    <s v="Výzkumný ústav veterinárního lékařství, v.v.i."/>
    <n v="191859616"/>
    <s v="Z"/>
    <s v="Společenská relevance"/>
    <s v="Kovařčík, Kamil"/>
    <s v="BioBos IBR marker live"/>
    <x v="0"/>
    <n v="40300"/>
    <n v="40301"/>
    <x v="1"/>
    <x v="4"/>
    <n v="0"/>
    <n v="0"/>
    <n v="0"/>
    <n v="0"/>
    <n v="0"/>
    <n v="0"/>
  </r>
  <r>
    <s v="Rezorty"/>
    <s v="Ministerstvo zemědělství"/>
    <n v="27162"/>
    <x v="177"/>
    <s v="Výzkumný ústav veterinárního lékařství, v.v.i."/>
    <n v="191859623"/>
    <s v="N"/>
    <s v="Společenská relevance"/>
    <s v="Smola, Jiří;Celer, Vladimír;Toman, Miroslav"/>
    <s v="Metodiky tlumení infekce a eliminace viru PRRS v chovech prasat v České republice"/>
    <x v="0"/>
    <n v="40300"/>
    <n v="40301"/>
    <x v="1"/>
    <x v="4"/>
    <n v="0"/>
    <n v="0"/>
    <n v="0"/>
    <n v="0"/>
    <n v="0"/>
    <n v="0"/>
  </r>
  <r>
    <s v="Rezorty"/>
    <s v="Ministerstvo zemědělství"/>
    <n v="27162"/>
    <x v="177"/>
    <s v="Výzkumný ústav veterinárního lékařství, v.v.i."/>
    <n v="191859622"/>
    <s v="Z"/>
    <s v="Společenská relevance"/>
    <s v="Nedbalcová, Kateřina;Zouharová, Monika;Pokludová, Lucie;Bureš, Jiří;Krejčí, Tomáš;Hera, Alfred"/>
    <s v="Výroba setu ke stanovení MIC antimikrobiálních látek u bakteriálních původců mastitid"/>
    <x v="0"/>
    <n v="40300"/>
    <n v="40301"/>
    <x v="1"/>
    <x v="4"/>
    <n v="0"/>
    <n v="0"/>
    <n v="0"/>
    <n v="0"/>
    <n v="0"/>
    <n v="0"/>
  </r>
  <r>
    <s v="Rezorty"/>
    <s v="Ministerstvo životního prostředí"/>
    <n v="20711"/>
    <x v="178"/>
    <s v="Výzkumný ústav vodohospodářský T. G. Masaryka veřejná výzkumná instituce"/>
    <n v="192041321"/>
    <s v="O"/>
    <s v="Společenská relevance"/>
    <s v="Opatřilová, Libuše;Janovská, Hana;Grulich, Vít;Birk, Sebastian"/>
    <s v="Fitting the Assessment system for rivers in the Czech Republic using macrophytes to the results of the completed intercalibration exercises"/>
    <x v="1"/>
    <s v="1.5 Earth and related environmental sciences"/>
    <s v="Water resources"/>
    <x v="0"/>
    <x v="0"/>
    <n v="0"/>
    <n v="1"/>
    <n v="0"/>
    <n v="0"/>
    <n v="0"/>
    <n v="0"/>
  </r>
  <r>
    <s v="Rezorty"/>
    <s v="Ministerstvo životního prostředí"/>
    <n v="20711"/>
    <x v="178"/>
    <s v="Výzkumný ústav vodohospodářský T. G. Masaryka veřejná výzkumná instituce"/>
    <n v="191970942"/>
    <s v="N"/>
    <s v="Společenská relevance"/>
    <s v="Prchalová, Hana;Vološinová, Dagmar;Vyskoč, Petr;Dlabal, Jiří;Beránková, Tereza;Ansorge, Libor"/>
    <s v="Metodika sestavení vodní stopy v souladu s ISO 14046"/>
    <x v="1"/>
    <s v="1.5 Earth and related environmental sciences"/>
    <s v="Environmental sciences (social aspects to be 5.7)"/>
    <x v="0"/>
    <x v="1"/>
    <n v="0"/>
    <n v="0"/>
    <n v="1"/>
    <n v="0"/>
    <n v="0"/>
    <n v="0"/>
  </r>
  <r>
    <s v="Rezorty"/>
    <s v="Ministerstvo životního prostředí"/>
    <n v="20711"/>
    <x v="178"/>
    <s v="Výzkumný ústav vodohospodářský T. G. Masaryka veřejná výzkumná instituce"/>
    <n v="192041273"/>
    <s v="F"/>
    <s v="Společenská relevance"/>
    <s v="Hrkal, Zbyněk;Váňa, Miroslav"/>
    <s v="Technologická nadstavba čistírny odpadních vod"/>
    <x v="1"/>
    <s v="1.5 Earth and related environmental sciences"/>
    <s v="Environmental sciences (social aspects to be 5.7)"/>
    <x v="0"/>
    <x v="1"/>
    <n v="0"/>
    <n v="0"/>
    <n v="1"/>
    <n v="0"/>
    <n v="0"/>
    <n v="0"/>
  </r>
  <r>
    <s v="Rezorty"/>
    <s v="Ministerstvo životního prostředí"/>
    <n v="20711"/>
    <x v="178"/>
    <s v="Výzkumný ústav vodohospodářský T. G. Masaryka veřejná výzkumná instituce"/>
    <n v="192041286"/>
    <s v="H"/>
    <s v="Společenská relevance"/>
    <s v="Mičaník, Tomáš;Kristová, Alena"/>
    <s v="Odvození norem environmentální kvality pro vybrané specificky znečišťující látky: arsen, fenthion, metolachlor a S-metolachlor"/>
    <x v="1"/>
    <s v="1.5 Earth and related environmental sciences"/>
    <s v="Environmental sciences (social aspects to be 5.7)"/>
    <x v="0"/>
    <x v="1"/>
    <n v="0"/>
    <n v="0"/>
    <n v="1"/>
    <n v="0"/>
    <n v="0"/>
    <n v="0"/>
  </r>
  <r>
    <s v="Rezorty"/>
    <s v="Ministerstvo životního prostředí"/>
    <n v="20711"/>
    <x v="178"/>
    <s v="Výzkumný ústav vodohospodářský T. G. Masaryka veřejná výzkumná instituce"/>
    <n v="191957718"/>
    <s v="N"/>
    <s v="Přínos k poznání"/>
    <s v="Bílý, Michal;Černá, Michaela;Dort, Bohumil;Horáčková, Jitka;Hruška, Jaroslav;Kladivová, Věra;Rambousková, Kateřina;Simon, Ondřej;Švanyga, Jan;Tichá, Kamila;Vydrová, Alena"/>
    <s v="Metodika podpory perlorodky říční (Margaritifera margaritifera)."/>
    <x v="1"/>
    <s v="1.6 Biological sciences"/>
    <s v="Ecology"/>
    <x v="0"/>
    <x v="1"/>
    <n v="0"/>
    <n v="0"/>
    <n v="1"/>
    <n v="0"/>
    <n v="0"/>
    <n v="0"/>
  </r>
  <r>
    <s v="Rezorty"/>
    <s v="Ministerstvo životního prostředí"/>
    <n v="20711"/>
    <x v="178"/>
    <s v="Výzkumný ústav vodohospodářský T. G. Masaryka veřejná výzkumná instituce"/>
    <n v="192041306"/>
    <s v="O"/>
    <s v="Společenská relevance"/>
    <s v="Zahrádková, Světlana;Němejcová, Denisa;Bojková, Jindřiška;Opatřilová, Libuše;Polášek, Marek;Straka, Michal;Bareš, Milan;Herza, Tomáš;Sedmidubský, Zdeněk;Beneš, Josef"/>
    <s v="Hodnotící a prezentační webový portál RIVERCHANGE pro sledování dlouhodobých změn biologické diverzity v tekoucích vodách"/>
    <x v="1"/>
    <s v="1.6 Biological sciences"/>
    <s v="Ecology"/>
    <x v="0"/>
    <x v="1"/>
    <n v="0"/>
    <n v="0"/>
    <n v="1"/>
    <n v="0"/>
    <n v="0"/>
    <n v="0"/>
  </r>
  <r>
    <s v="Rezorty"/>
    <s v="Ministerstvo životního prostředí"/>
    <n v="20711"/>
    <x v="178"/>
    <s v="Výzkumný ústav vodohospodářský T. G. Masaryka veřejná výzkumná instituce"/>
    <n v="191883033"/>
    <s v="H"/>
    <s v="Společenská relevance"/>
    <s v="Rosendorf, Pavel;Hrabánková, Anna;Klír, Jan;Datel, Josef V.;Kozlovská, Lada;Mühlbachová, Gabriela"/>
    <s v="Nařízení vlády č. 235/2016 Sb. kterým se mění nařízení vlády č. 262/2012 Sb., o stanovení zranitelných oblastí a akčním programu, ve znění pozdějších předpisů"/>
    <x v="1"/>
    <n v="10500"/>
    <n v="10511"/>
    <x v="1"/>
    <x v="1"/>
    <n v="0"/>
    <n v="0"/>
    <n v="1"/>
    <n v="0"/>
    <n v="0"/>
    <n v="0"/>
  </r>
  <r>
    <s v="Rezorty"/>
    <s v="Ministerstvo životního prostředí"/>
    <n v="20711"/>
    <x v="178"/>
    <s v="Výzkumný ústav vodohospodářský T. G. Masaryka veřejná výzkumná instituce"/>
    <n v="191895692"/>
    <s v="F"/>
    <s v="Společenská relevance"/>
    <s v="Rozkošný, Miloš;Mlejnská, Eva;Plotěný, Karel;Plotěný, Miroslav;Matysíková, Jana;Onderek, Tomáš;Malík, Tomáš;Malík, Miroslav;Novotný, Radek"/>
    <s v="Semikontinuální uzavřený aerobní bioreaktor"/>
    <x v="1"/>
    <n v="10600"/>
    <n v="10608"/>
    <x v="1"/>
    <x v="2"/>
    <n v="0"/>
    <n v="0"/>
    <n v="0"/>
    <n v="1"/>
    <n v="0"/>
    <n v="0"/>
  </r>
  <r>
    <s v="Rezorty"/>
    <s v="Ministerstvo životního prostředí"/>
    <n v="20711"/>
    <x v="178"/>
    <s v="Výzkumný ústav vodohospodářský T. G. Masaryka veřejná výzkumná instituce"/>
    <n v="191895695"/>
    <s v="F"/>
    <s v="Společenská relevance"/>
    <s v="Rozkošný, Miloš;Petránová, Alžběta;Plotěný, Karel;Plotěný, Miroslav"/>
    <s v="Plovoucí mísicí a aerační zařízení"/>
    <x v="1"/>
    <n v="10500"/>
    <n v="10511"/>
    <x v="1"/>
    <x v="3"/>
    <n v="0"/>
    <n v="0"/>
    <n v="0"/>
    <n v="0"/>
    <n v="1"/>
    <n v="0"/>
  </r>
  <r>
    <s v="Rezorty"/>
    <s v="Ministerstvo životního prostředí"/>
    <n v="20711"/>
    <x v="178"/>
    <s v="Výzkumný ústav vodohospodářský T. G. Masaryka veřejná výzkumná instituce"/>
    <n v="191910772"/>
    <s v="N"/>
    <s v="Společenská relevance"/>
    <s v="Fuksa, Josef;Matoušová, Lenka;Mlejnská, Eva;Eckhardt, Pavel;Petránová, Alžběta"/>
    <s v="Vyhledávání, evidence, sledování kvality a ochrany náhradních zdrojů vody v obcích a zajištění jejich využitelnosti pro případ mimořádných událostí a v krizových situacích"/>
    <x v="1"/>
    <n v="10500"/>
    <n v="10511"/>
    <x v="1"/>
    <x v="1"/>
    <n v="0"/>
    <n v="0"/>
    <n v="1"/>
    <n v="0"/>
    <n v="0"/>
    <n v="0"/>
  </r>
  <r>
    <s v="Rezorty"/>
    <s v="Ministerstvo životního prostředí"/>
    <n v="20711"/>
    <x v="178"/>
    <s v="Výzkumný ústav vodohospodářský T. G. Masaryka veřejná výzkumná instituce"/>
    <n v="191940366"/>
    <s v="N"/>
    <s v="Společenská relevance"/>
    <s v="Mlejnková, Hana;Pavlík, František;Konvit, Igor;Havlíček, Marek;Halas, Petr;Uhrová, Jana"/>
    <s v="Vliv změny využití krajiny na ohroženost půdy vodní erozí v zázemí vodního díla Nové Mlýny"/>
    <x v="1"/>
    <n v="10200"/>
    <n v="10201"/>
    <x v="1"/>
    <x v="2"/>
    <n v="0"/>
    <n v="0"/>
    <n v="0"/>
    <n v="1"/>
    <n v="0"/>
    <n v="0"/>
  </r>
  <r>
    <s v="Rezorty"/>
    <s v="Ministerstvo životního prostředí"/>
    <n v="20711"/>
    <x v="178"/>
    <s v="Výzkumný ústav vodohospodářský T. G. Masaryka veřejná výzkumná instituce"/>
    <n v="191941275"/>
    <s v="P"/>
    <s v="Společenská relevance"/>
    <s v="Fiala, Daniel"/>
    <s v="Pasivní časově integrující vzorkovač vody a nerozpuštěných látek"/>
    <x v="1"/>
    <n v="10500"/>
    <n v="10511"/>
    <x v="1"/>
    <x v="2"/>
    <n v="0"/>
    <n v="0"/>
    <n v="0"/>
    <n v="1"/>
    <n v="0"/>
    <n v="0"/>
  </r>
  <r>
    <s v="Rezorty"/>
    <s v="Ministerstvo životního prostředí"/>
    <n v="20711"/>
    <x v="178"/>
    <s v="Výzkumný ústav vodohospodářský T. G. Masaryka veřejná výzkumná instituce"/>
    <n v="191895698"/>
    <s v="F"/>
    <s v="Společenská relevance"/>
    <s v="Kožený, Pavel;Sucharda, Martin"/>
    <s v="Přírodě blízký polopropustný výhon říčního břehu"/>
    <x v="3"/>
    <n v="20100"/>
    <n v="20102"/>
    <x v="1"/>
    <x v="2"/>
    <n v="0"/>
    <n v="0"/>
    <n v="0"/>
    <n v="1"/>
    <n v="0"/>
    <n v="0"/>
  </r>
  <r>
    <s v="Rezorty"/>
    <s v="Ministerstvo životního prostředí"/>
    <n v="20711"/>
    <x v="178"/>
    <s v="Výzkumný ústav vodohospodářský T. G. Masaryka veřejná výzkumná instituce"/>
    <n v="191895705"/>
    <s v="F"/>
    <s v="Společenská relevance"/>
    <s v="Balvín, Pavel;Havlík, Aleš;Picek, Tomáš;Trnka, Michael;Jurečková, Petra"/>
    <s v="Ochranné zařízení propustku v inundačním území"/>
    <x v="3"/>
    <n v="20100"/>
    <n v="20102"/>
    <x v="1"/>
    <x v="1"/>
    <n v="0"/>
    <n v="0"/>
    <n v="1"/>
    <n v="0"/>
    <n v="0"/>
    <n v="0"/>
  </r>
  <r>
    <s v="Rezorty"/>
    <s v="Ministerstvo zemědělství"/>
    <n v="27031"/>
    <x v="179"/>
    <s v="Výzkumný ústav zemědělské techniky, v.v.i."/>
    <n v="191961865"/>
    <s v="G"/>
    <s v="Společenská relevance"/>
    <s v="Andert, David"/>
    <s v="Prototyp kotle pro spalování pelet s výkonem 25 kW"/>
    <x v="3"/>
    <s v="2.7 Environmental engineering"/>
    <s v="Energy and fuels"/>
    <x v="0"/>
    <x v="0"/>
    <n v="0"/>
    <n v="1"/>
    <n v="0"/>
    <n v="0"/>
    <n v="0"/>
    <n v="0"/>
  </r>
  <r>
    <s v="Rezorty"/>
    <s v="Ministerstvo zemědělství"/>
    <n v="27031"/>
    <x v="179"/>
    <s v="Výzkumný ústav zemědělské techniky, v.v.i."/>
    <n v="191995453"/>
    <s v="P"/>
    <s v="Společenská relevance"/>
    <s v="Hutla, Petr;Jevič, Petr"/>
    <s v="Palivo na bázi recyklovaného nebo zbytkového textilu a biomasy"/>
    <x v="3"/>
    <s v="2.7 Environmental engineering"/>
    <s v="Energy and fuels"/>
    <x v="0"/>
    <x v="2"/>
    <n v="0"/>
    <n v="0"/>
    <n v="0"/>
    <n v="1"/>
    <n v="0"/>
    <n v="0"/>
  </r>
  <r>
    <s v="Rezorty"/>
    <s v="Ministerstvo zemědělství"/>
    <n v="27031"/>
    <x v="179"/>
    <s v="Výzkumný ústav zemědělské techniky, v.v.i."/>
    <n v="191884651"/>
    <s v="P"/>
    <s v="Přínos k poznání"/>
    <s v="Souček, Jiří;Jevič, Petr"/>
    <s v="Řezací ústrojí adaptéru pro sklizeň tuhých stébelnatých rostlin"/>
    <x v="0"/>
    <s v="4.1 Agriculture, Forestry, and Fisheries"/>
    <s v="Agriculture"/>
    <x v="0"/>
    <x v="0"/>
    <n v="0"/>
    <n v="1"/>
    <n v="0"/>
    <n v="0"/>
    <n v="0"/>
    <n v="0"/>
  </r>
  <r>
    <s v="Rezorty"/>
    <s v="Ministerstvo zemědělství"/>
    <n v="27031"/>
    <x v="179"/>
    <s v="Výzkumný ústav zemědělské techniky, v.v.i."/>
    <n v="191884653"/>
    <s v="P"/>
    <s v="Přínos k poznání"/>
    <s v="Mayer, Václav;Vacek, Josef;Dovol, Josef;Novák, Jan"/>
    <s v="Protierozní kultivační zařízení"/>
    <x v="0"/>
    <s v="4.1 Agriculture, Forestry, and Fisheries"/>
    <s v="Soil science"/>
    <x v="0"/>
    <x v="0"/>
    <n v="0"/>
    <n v="1"/>
    <n v="0"/>
    <n v="0"/>
    <n v="0"/>
    <n v="0"/>
  </r>
  <r>
    <s v="Rezorty"/>
    <s v="Ministerstvo zemědělství"/>
    <n v="27031"/>
    <x v="179"/>
    <s v="Výzkumný ústav zemědělské techniky, v.v.i."/>
    <n v="191884691"/>
    <s v="G"/>
    <s v="Přínos k poznání"/>
    <s v="Jevič, Petr;Jurečka, Lukáš;Knotek, Petr;Šedivá, Zdeňka"/>
    <s v="Traktor ZETOR 10540 s vestavěným precizním zařízením a řídící jednotkou duálního palivového systému motorová nafta – stlačený plyn (bio)CNG"/>
    <x v="0"/>
    <s v="4.1 Agriculture, Forestry, and Fisheries"/>
    <s v="Agriculture"/>
    <x v="0"/>
    <x v="0"/>
    <n v="0"/>
    <n v="1"/>
    <n v="0"/>
    <n v="0"/>
    <n v="0"/>
    <n v="0"/>
  </r>
  <r>
    <s v="Rezorty"/>
    <s v="Ministerstvo zemědělství"/>
    <n v="27031"/>
    <x v="179"/>
    <s v="Výzkumný ústav zemědělské techniky, v.v.i."/>
    <n v="191995452"/>
    <s v="P"/>
    <s v="Společenská relevance"/>
    <s v="Machálek, Antonín"/>
    <s v="Vyhledávač živých objektů"/>
    <x v="0"/>
    <s v="4.1 Agriculture, Forestry, and Fisheries"/>
    <s v="Forestry"/>
    <x v="0"/>
    <x v="0"/>
    <n v="0"/>
    <n v="1"/>
    <n v="0"/>
    <n v="0"/>
    <n v="0"/>
    <n v="0"/>
  </r>
  <r>
    <s v="Rezorty"/>
    <s v="Ministerstvo zemědělství"/>
    <n v="27031"/>
    <x v="179"/>
    <s v="Výzkumný ústav zemědělské techniky, v.v.i."/>
    <n v="191884641"/>
    <s v="Z"/>
    <s v="Přínos k poznání"/>
    <s v="Kovaříček, Pavel;Hůla, Josef;Plíva, Petr;Stehlík, Martin;Vlášková, Marcela;Renčiuková, Veronika"/>
    <s v="Půdoochranná technologie se zapravování posklizňových zbytků pěstovaných plodin a kompostů do půdy"/>
    <x v="0"/>
    <s v="4.1 Agriculture, Forestry, and Fisheries"/>
    <s v="Soil science"/>
    <x v="0"/>
    <x v="1"/>
    <n v="0"/>
    <n v="0"/>
    <n v="1"/>
    <n v="0"/>
    <n v="0"/>
    <n v="0"/>
  </r>
  <r>
    <s v="Rezorty"/>
    <s v="Ministerstvo zemědělství"/>
    <n v="27031"/>
    <x v="179"/>
    <s v="Výzkumný ústav zemědělské techniky, v.v.i."/>
    <n v="191884644"/>
    <s v="Z"/>
    <s v="Přínos k poznání"/>
    <s v="Roy, Amitava;Jelínek, Antonín;Petráčková, Barbora"/>
    <s v="Ověřená  technologie zálivky kukuřice upraveným fugátem z bioplynové stanice"/>
    <x v="0"/>
    <s v="4.1 Agriculture, Forestry, and Fisheries"/>
    <s v="Agronomy, plant breeding and plant protection; (Agricultural biotechnology to be 4.4)"/>
    <x v="0"/>
    <x v="1"/>
    <n v="0"/>
    <n v="0"/>
    <n v="1"/>
    <n v="0"/>
    <n v="0"/>
    <n v="0"/>
  </r>
  <r>
    <s v="Rezorty"/>
    <s v="Ministerstvo zemědělství"/>
    <n v="27031"/>
    <x v="179"/>
    <s v="Výzkumný ústav zemědělské techniky, v.v.i."/>
    <n v="191884658"/>
    <s v="P"/>
    <s v="Přínos k poznání"/>
    <s v="Kouďa, Jaroslav;Hruboňová, Zorka;Havelka, Petr;Moudrý, Ivan;Kára, Jaroslav"/>
    <s v="Zařízení pro úpravu bioplynu na palivo typu zemního plynu"/>
    <x v="0"/>
    <s v="4.1 Agriculture, Forestry, and Fisheries"/>
    <s v="Agriculture"/>
    <x v="0"/>
    <x v="1"/>
    <n v="0"/>
    <n v="0"/>
    <n v="1"/>
    <n v="0"/>
    <n v="0"/>
    <n v="0"/>
  </r>
  <r>
    <s v="Rezorty"/>
    <s v="Ministerstvo zemědělství"/>
    <n v="27031"/>
    <x v="179"/>
    <s v="Výzkumný ústav zemědělské techniky, v.v.i."/>
    <n v="191884675"/>
    <s v="Z"/>
    <s v="Přínos k poznání"/>
    <s v="Jurečka, Lukáš;Jevič, Petr;Šedivá, Zdeňka"/>
    <s v="Pilotní zařízení pro lokální distribuci a plnění stlačeného zemního plynu  a biomethanu"/>
    <x v="0"/>
    <s v="4.1 Agriculture, Forestry, and Fisheries"/>
    <s v="Agriculture"/>
    <x v="0"/>
    <x v="1"/>
    <n v="0"/>
    <n v="0"/>
    <n v="1"/>
    <n v="0"/>
    <n v="0"/>
    <n v="0"/>
  </r>
  <r>
    <s v="Rezorty"/>
    <s v="Ministerstvo zemědělství"/>
    <n v="27031"/>
    <x v="179"/>
    <s v="Výzkumný ústav zemědělské techniky, v.v.i."/>
    <n v="191995445"/>
    <s v="N"/>
    <s v="Společenská relevance"/>
    <s v="Kovaříček, Pavel;Abrham, Zdeněk;Hůla, Josef;Plíva, Petr;Renčiuková, Veronika;Vlášková, Marcela"/>
    <s v="Technologie a ekonomika pěstování plodin v podmínkách s různým stupněm ohrožení vodní erozí"/>
    <x v="0"/>
    <s v="4.1 Agriculture, Forestry, and Fisheries"/>
    <s v="Agronomy, plant breeding and plant protection; (Agricultural biotechnology to be 4.4)"/>
    <x v="0"/>
    <x v="1"/>
    <n v="0"/>
    <n v="0"/>
    <n v="1"/>
    <n v="0"/>
    <n v="0"/>
    <n v="0"/>
  </r>
  <r>
    <s v="Rezorty"/>
    <s v="Ministerstvo zemědělství"/>
    <n v="27031"/>
    <x v="179"/>
    <s v="Výzkumný ústav zemědělské techniky, v.v.i."/>
    <n v="191995446"/>
    <s v="Z"/>
    <s v="Společenská relevance"/>
    <s v="Plíva, Petr;Dubský, Martin;Pilný, Rostislav;Dědina, Martin;Sucharová, Julie;Holá, Marie;Vlášková, Marcela"/>
    <s v="Technologický postup transformace zbytkové biomasy, zejména vedlejších produktů ze spalování a výroby bioplynu kompostováním"/>
    <x v="0"/>
    <s v="4.1 Agriculture, Forestry, and Fisheries"/>
    <s v="Agriculture"/>
    <x v="0"/>
    <x v="1"/>
    <n v="0"/>
    <n v="0"/>
    <n v="1"/>
    <n v="0"/>
    <n v="0"/>
    <n v="0"/>
  </r>
  <r>
    <s v="Rezorty"/>
    <s v="Ministerstvo zemědělství"/>
    <n v="27031"/>
    <x v="179"/>
    <s v="Výzkumný ústav zemědělské techniky, v.v.i."/>
    <n v="191995511"/>
    <s v="V"/>
    <s v="Společenská relevance"/>
    <s v="Jevič, Petr;Šedivá, Zdeňka;Abrham, Zdeněk"/>
    <s v="Aktualizované a doplněné typické emise skleníkových plynů z pěstování hlavních zemědělských plodin v České republice vypočítané podle směrnice 2009/28/ES o podpoře využívání energie z obnovitelných zdrojů a související legislativy"/>
    <x v="0"/>
    <s v="4.1 Agriculture, Forestry, and Fisheries"/>
    <s v="Agriculture"/>
    <x v="0"/>
    <x v="1"/>
    <n v="0"/>
    <n v="0"/>
    <n v="1"/>
    <n v="0"/>
    <n v="0"/>
    <n v="0"/>
  </r>
  <r>
    <s v="Rezorty"/>
    <s v="Ministerstvo zemědělství"/>
    <n v="27031"/>
    <x v="179"/>
    <s v="Výzkumný ústav zemědělské techniky, v.v.i."/>
    <n v="191884654"/>
    <s v="P"/>
    <s v="Přínos k poznání"/>
    <s v="Machálek, Antonín"/>
    <s v="Způsob měření provozní zálohy výkonnosti vývěvy a zařízení k provádění způsobu"/>
    <x v="0"/>
    <s v="4.2 Animal and Dairy science"/>
    <s v="Animal and dairy science; (Animal biotechnology to be 4.4)"/>
    <x v="0"/>
    <x v="1"/>
    <n v="0"/>
    <n v="0"/>
    <n v="1"/>
    <n v="0"/>
    <n v="0"/>
    <n v="0"/>
  </r>
  <r>
    <s v="Rezorty"/>
    <s v="Ministerstvo zemědělství"/>
    <n v="27031"/>
    <x v="179"/>
    <s v="Výzkumný ústav zemědělské techniky, v.v.i."/>
    <n v="191884656"/>
    <s v="P"/>
    <s v="Přínos k poznání"/>
    <s v="Vegricht, Jiří"/>
    <s v="Venkovní bouda pro individuální chov zvířat"/>
    <x v="0"/>
    <s v="4.2 Animal and Dairy science"/>
    <s v="Animal and dairy science; (Animal biotechnology to be 4.4)"/>
    <x v="0"/>
    <x v="1"/>
    <n v="0"/>
    <n v="0"/>
    <n v="1"/>
    <n v="0"/>
    <n v="0"/>
    <n v="0"/>
  </r>
  <r>
    <s v="Rezorty"/>
    <s v="Ministerstvo zemědělství"/>
    <n v="27031"/>
    <x v="179"/>
    <s v="Výzkumný ústav zemědělské techniky, v.v.i."/>
    <n v="191995449"/>
    <s v="P"/>
    <s v="Společenská relevance"/>
    <s v="Souček, Jiří"/>
    <s v="Zařízení pro zjišťování fyzikálních parametrů při vysoušení"/>
    <x v="0"/>
    <s v="4.5 Other agricultural sciences"/>
    <s v="-"/>
    <x v="0"/>
    <x v="0"/>
    <n v="0"/>
    <n v="1"/>
    <n v="0"/>
    <n v="0"/>
    <n v="0"/>
    <n v="0"/>
  </r>
  <r>
    <s v="Rezorty"/>
    <s v="Ministerstvo zemědělství"/>
    <n v="27031"/>
    <x v="179"/>
    <s v="Výzkumný ústav zemědělské techniky, v.v.i."/>
    <n v="191884684"/>
    <s v="V"/>
    <s v="Společenská relevance"/>
    <s v="Dědina, Martin;Růžek, Pavel"/>
    <s v="Stanovení podílu nízkoemisních aplikací hnojiv"/>
    <x v="0"/>
    <n v="40100"/>
    <n v="40101"/>
    <x v="1"/>
    <x v="5"/>
    <n v="1"/>
    <n v="0"/>
    <n v="0"/>
    <n v="0"/>
    <n v="0"/>
    <n v="0"/>
  </r>
  <r>
    <s v="Rezorty"/>
    <s v="Ministerstvo zemědělství"/>
    <n v="27014"/>
    <x v="180"/>
    <s v="Výzkumný ústav živočišné výroby, v.v.i."/>
    <n v="191997190"/>
    <s v="C"/>
    <s v="Přínos k poznání"/>
    <s v="Bartoš, Luděk"/>
    <s v="Homosexual Receptivity"/>
    <x v="1"/>
    <s v="1.6 Biological sciences"/>
    <s v="Behavioral sciences biology"/>
    <x v="0"/>
    <x v="1"/>
    <n v="0"/>
    <n v="0"/>
    <n v="1"/>
    <n v="0"/>
    <n v="0"/>
    <n v="0"/>
  </r>
  <r>
    <s v="Rezorty"/>
    <s v="Ministerstvo zemědělství"/>
    <n v="27014"/>
    <x v="180"/>
    <s v="Výzkumný ústav živočišné výroby, v.v.i."/>
    <n v="191874517"/>
    <s v="N"/>
    <s v="Přínos k poznání"/>
    <s v="Skřivan, Miloš;Englmaierová, Michaela;Skřivanová, Věra"/>
    <s v="Snížení koncentrace fosforu v krmných směsích pro slepice v užitkových chovech"/>
    <x v="0"/>
    <s v="4.2 Animal and Dairy science"/>
    <s v="Animal and dairy science; (Animal biotechnology to be 4.4)"/>
    <x v="0"/>
    <x v="0"/>
    <n v="0"/>
    <n v="1"/>
    <n v="0"/>
    <n v="0"/>
    <n v="0"/>
    <n v="0"/>
  </r>
  <r>
    <s v="Rezorty"/>
    <s v="Ministerstvo zemědělství"/>
    <n v="27014"/>
    <x v="180"/>
    <s v="Výzkumný ústav živočišné výroby, v.v.i."/>
    <n v="191874532"/>
    <s v="C"/>
    <s v="Přínos k poznání"/>
    <s v="Pluháček, Jan"/>
    <s v="Behavior of Horeses, Zebras, and Asses"/>
    <x v="0"/>
    <s v="4.2 Animal and Dairy science"/>
    <s v="Animal and dairy science; (Animal biotechnology to be 4.4)"/>
    <x v="0"/>
    <x v="0"/>
    <n v="0"/>
    <n v="1"/>
    <n v="0"/>
    <n v="0"/>
    <n v="0"/>
    <n v="0"/>
  </r>
  <r>
    <s v="Rezorty"/>
    <s v="Ministerstvo zemědělství"/>
    <n v="27014"/>
    <x v="180"/>
    <s v="Výzkumný ústav živočišné výroby, v.v.i."/>
    <n v="191997168"/>
    <s v="J"/>
    <s v="Přínos k poznání"/>
    <s v="Loučka, Radko;Tyrolová, Yvona"/>
    <s v="Pivovarské mláto skladované ve vaku bez konzervantů"/>
    <x v="0"/>
    <s v="4.2 Animal and Dairy science"/>
    <s v="Animal and dairy science; (Animal biotechnology to be 4.4)"/>
    <x v="0"/>
    <x v="0"/>
    <n v="0"/>
    <n v="1"/>
    <n v="0"/>
    <n v="0"/>
    <n v="0"/>
    <n v="0"/>
  </r>
  <r>
    <s v="Rezorty"/>
    <s v="Ministerstvo zemědělství"/>
    <n v="27014"/>
    <x v="180"/>
    <s v="Výzkumný ústav živočišné výroby, v.v.i."/>
    <n v="191997315"/>
    <s v="N"/>
    <s v="Přínos k poznání"/>
    <s v="Krupová, Zuzana;Krupa, Emil;Žáková, Eliška;Přibyl, Josef"/>
    <s v="Reprodukční index mateřských plemen prasat"/>
    <x v="0"/>
    <s v="4.2 Animal and Dairy science"/>
    <s v="Animal and dairy science; (Animal biotechnology to be 4.4)"/>
    <x v="0"/>
    <x v="0"/>
    <n v="0"/>
    <n v="1"/>
    <n v="0"/>
    <n v="0"/>
    <n v="0"/>
    <n v="0"/>
  </r>
  <r>
    <s v="Rezorty"/>
    <s v="Ministerstvo zemědělství"/>
    <n v="27014"/>
    <x v="180"/>
    <s v="Výzkumný ústav živočišné výroby, v.v.i."/>
    <n v="191997330"/>
    <s v="Z"/>
    <s v="Přínos k poznání"/>
    <s v="Skřivan, Miloš;Koňák, David"/>
    <s v="Přírodní zdroje karotenoidů v krmných směsích pro slepice"/>
    <x v="0"/>
    <s v="4.2 Animal and Dairy science"/>
    <s v="Animal and dairy science; (Animal biotechnology to be 4.4)"/>
    <x v="0"/>
    <x v="0"/>
    <n v="0"/>
    <n v="1"/>
    <n v="0"/>
    <n v="0"/>
    <n v="0"/>
    <n v="0"/>
  </r>
  <r>
    <s v="Rezorty"/>
    <s v="Ministerstvo zemědělství"/>
    <n v="27014"/>
    <x v="180"/>
    <s v="Výzkumný ústav živočišné výroby, v.v.i."/>
    <n v="191997345"/>
    <s v="C"/>
    <s v="Přínos k poznání"/>
    <s v="Špinka, Marek"/>
    <s v="Positive welfare: What does it add to the debate over pig welfare?"/>
    <x v="0"/>
    <s v="4.2 Animal and Dairy science"/>
    <s v="Animal and dairy science; (Animal biotechnology to be 4.4)"/>
    <x v="0"/>
    <x v="0"/>
    <n v="0"/>
    <n v="1"/>
    <n v="0"/>
    <n v="0"/>
    <n v="0"/>
    <n v="0"/>
  </r>
  <r>
    <s v="Rezorty"/>
    <s v="Ministerstvo zemědělství"/>
    <n v="27014"/>
    <x v="180"/>
    <s v="Výzkumný ústav živočišné výroby, v.v.i."/>
    <n v="191859315"/>
    <s v="G"/>
    <s v="Přínos k poznání"/>
    <s v="Rozkot, Miroslav"/>
    <s v="Kotec pro chov jalových a březích prasnic"/>
    <x v="0"/>
    <s v="4.2 Animal and Dairy science"/>
    <s v="Animal and dairy science; (Animal biotechnology to be 4.4)"/>
    <x v="0"/>
    <x v="1"/>
    <n v="0"/>
    <n v="0"/>
    <n v="1"/>
    <n v="0"/>
    <n v="0"/>
    <n v="0"/>
  </r>
  <r>
    <s v="Rezorty"/>
    <s v="Ministerstvo zemědělství"/>
    <n v="27014"/>
    <x v="180"/>
    <s v="Výzkumný ústav živočišné výroby, v.v.i."/>
    <n v="191859316"/>
    <s v="G"/>
    <s v="Přínos k poznání"/>
    <s v="Malá, Gabriela;Novák, Pavel;Rúžička, Čestmír;Knížek, Josef;Jiroutová, Pavlína;Bečková, Ilona;Procházka, David;Dosedělová, Radka"/>
    <s v="Prototyp podlážky pro venkovní individuální box"/>
    <x v="0"/>
    <s v="4.2 Animal and Dairy science"/>
    <s v="Animal and dairy science; (Animal biotechnology to be 4.4)"/>
    <x v="0"/>
    <x v="1"/>
    <n v="0"/>
    <n v="0"/>
    <n v="1"/>
    <n v="0"/>
    <n v="0"/>
    <n v="0"/>
  </r>
  <r>
    <s v="Rezorty"/>
    <s v="Ministerstvo zemědělství"/>
    <n v="27014"/>
    <x v="180"/>
    <s v="Výzkumný ústav živočišné výroby, v.v.i."/>
    <n v="191874525"/>
    <s v="O"/>
    <s v="Přínos k poznání"/>
    <s v="Uhlířová, Linda;Volek, Zdeněk;Marounek, Milan;Skřivanová, Věra"/>
    <s v="The Effect of a Diet Based on Whole Lupin Seed (Lupinus Albus Cvamiga) on Sanitary Risk Index and the Growth of Growing-Fattening Rabbits"/>
    <x v="0"/>
    <s v="4.2 Animal and Dairy science"/>
    <s v="Animal and dairy science; (Animal biotechnology to be 4.4)"/>
    <x v="0"/>
    <x v="1"/>
    <n v="0"/>
    <n v="0"/>
    <n v="1"/>
    <n v="0"/>
    <n v="0"/>
    <n v="0"/>
  </r>
  <r>
    <s v="Rezorty"/>
    <s v="Ministerstvo zemědělství"/>
    <n v="27014"/>
    <x v="180"/>
    <s v="Výzkumný ústav živočišné výroby, v.v.i."/>
    <n v="191874632"/>
    <s v="N"/>
    <s v="Přínos k poznání"/>
    <s v="Svitáková, Alena;Brzáková, Michaela"/>
    <s v="Předpověď plemenných hodnot pro vyhodnocení polního testu u masných p=lemen skotu"/>
    <x v="0"/>
    <s v="4.2 Animal and Dairy science"/>
    <s v="Animal and dairy science; (Animal biotechnology to be 4.4)"/>
    <x v="0"/>
    <x v="1"/>
    <n v="0"/>
    <n v="0"/>
    <n v="1"/>
    <n v="0"/>
    <n v="0"/>
    <n v="0"/>
  </r>
  <r>
    <s v="Rezorty"/>
    <s v="Ministerstvo zemědělství"/>
    <n v="27014"/>
    <x v="180"/>
    <s v="Výzkumný ústav živočišné výroby, v.v.i."/>
    <n v="191874667"/>
    <s v="G"/>
    <s v="Přínos k poznání"/>
    <s v="Martínek, Ladislav;Rozkot, Miroslav;Illmann, Gudrun;Goumon, Sébastien"/>
    <s v="Experimentální porodní kotec pro prasnice"/>
    <x v="0"/>
    <s v="4.2 Animal and Dairy science"/>
    <s v="Animal and dairy science; (Animal biotechnology to be 4.4)"/>
    <x v="0"/>
    <x v="1"/>
    <n v="0"/>
    <n v="0"/>
    <n v="1"/>
    <n v="0"/>
    <n v="0"/>
    <n v="0"/>
  </r>
  <r>
    <s v="Rezorty"/>
    <s v="Ministerstvo zemědělství"/>
    <n v="27014"/>
    <x v="180"/>
    <s v="Výzkumný ústav živočišné výroby, v.v.i."/>
    <n v="191961850"/>
    <s v="F"/>
    <s v="Přínos k poznání"/>
    <s v="Daněk, Petr;Frydrychová, Soňa;Kuchařová, Stanislava;Lipenský, Jan;Lustyková, Alena;Seifert, Josef;Rozkot, Miroslav"/>
    <s v="Tekutý koncentrát ředidla pro krátkodobou konzervaci kančího spermatu"/>
    <x v="0"/>
    <s v="4.2 Animal and Dairy science"/>
    <s v="Animal and dairy science; (Animal biotechnology to be 4.4)"/>
    <x v="0"/>
    <x v="1"/>
    <n v="0"/>
    <n v="0"/>
    <n v="1"/>
    <n v="0"/>
    <n v="0"/>
    <n v="0"/>
  </r>
  <r>
    <s v="Rezorty"/>
    <s v="Ministerstvo zemědělství"/>
    <n v="27014"/>
    <x v="180"/>
    <s v="Výzkumný ústav živočišné výroby, v.v.i."/>
    <n v="191961852"/>
    <s v="O"/>
    <s v="Přínos k poznání"/>
    <s v="Volek, Zdeněk"/>
    <s v="Základy výživy a krmení brojlerových králíků"/>
    <x v="0"/>
    <s v="4.2 Animal and Dairy science"/>
    <s v="Animal and dairy science; (Animal biotechnology to be 4.4)"/>
    <x v="0"/>
    <x v="1"/>
    <n v="0"/>
    <n v="0"/>
    <n v="1"/>
    <n v="0"/>
    <n v="0"/>
    <n v="0"/>
  </r>
  <r>
    <s v="Rezorty"/>
    <s v="Ministerstvo zemědělství"/>
    <n v="27014"/>
    <x v="180"/>
    <s v="Výzkumný ústav živočišné výroby, v.v.i."/>
    <n v="191997187"/>
    <s v="J"/>
    <s v="Přínos k poznání"/>
    <s v="Loučka, Radko;Tyrolová, Yvona;Jančík, Filip;Kubelková, Petra;Homolka, Petr"/>
    <s v="Vliv délky řezanky zavadlé vojtěšky na kvalitu fermentačního procesu a aerobní stabilitu siláže"/>
    <x v="0"/>
    <s v="4.2 Animal and Dairy science"/>
    <s v="Animal and dairy science; (Animal biotechnology to be 4.4)"/>
    <x v="0"/>
    <x v="1"/>
    <n v="0"/>
    <n v="0"/>
    <n v="1"/>
    <n v="0"/>
    <n v="0"/>
    <n v="0"/>
  </r>
  <r>
    <s v="Rezorty"/>
    <s v="Ministerstvo zemědělství"/>
    <n v="27014"/>
    <x v="180"/>
    <s v="Výzkumný ústav živočišné výroby, v.v.i."/>
    <n v="191997209"/>
    <s v="F"/>
    <s v="Přínos k poznání"/>
    <s v="Daněk, Petr;Lustyková, Alena;Seifert, Josef;Rozkot, Miroslav"/>
    <s v="Trenažer inseminace prasnic"/>
    <x v="0"/>
    <s v="4.2 Animal and Dairy science"/>
    <s v="Animal and dairy science; (Animal biotechnology to be 4.4)"/>
    <x v="0"/>
    <x v="1"/>
    <n v="0"/>
    <n v="0"/>
    <n v="1"/>
    <n v="0"/>
    <n v="0"/>
    <n v="0"/>
  </r>
  <r>
    <s v="Rezorty"/>
    <s v="Ministerstvo zemědělství"/>
    <n v="27014"/>
    <x v="180"/>
    <s v="Výzkumný ústav živočišné výroby, v.v.i."/>
    <n v="191997246"/>
    <s v="O"/>
    <s v="Přínos k poznání"/>
    <s v="Skřivanová, Eva;Čermák, Ladislav"/>
    <s v="Hygienické aspekty pastevniho chovu drůbeže"/>
    <x v="0"/>
    <s v="4.2 Animal and Dairy science"/>
    <s v="Animal and dairy science; (Animal biotechnology to be 4.4)"/>
    <x v="0"/>
    <x v="1"/>
    <n v="0"/>
    <n v="0"/>
    <n v="1"/>
    <n v="0"/>
    <n v="0"/>
    <n v="0"/>
  </r>
  <r>
    <s v="Rezorty"/>
    <s v="Ministerstvo zemědělství"/>
    <n v="27014"/>
    <x v="180"/>
    <s v="Výzkumný ústav živočišné výroby, v.v.i."/>
    <n v="191997272"/>
    <s v="N"/>
    <s v="Společenská relevance"/>
    <s v="Syrůček, Jan;Krpálková, Lenka;Kvapilík, Jindřich;Vacek, Mojmír"/>
    <s v="Kalkulace ekonomických ukazatelů v chovu skotu"/>
    <x v="0"/>
    <s v="4.2 Animal and Dairy science"/>
    <s v="Animal and dairy science; (Animal biotechnology to be 4.4)"/>
    <x v="0"/>
    <x v="1"/>
    <n v="0"/>
    <n v="0"/>
    <n v="1"/>
    <n v="0"/>
    <n v="0"/>
    <n v="0"/>
  </r>
  <r>
    <s v="Rezorty"/>
    <s v="Ministerstvo zemědělství"/>
    <n v="27014"/>
    <x v="180"/>
    <s v="Výzkumný ústav živočišné výroby, v.v.i."/>
    <n v="191997362"/>
    <s v="N"/>
    <s v="Přínos k poznání"/>
    <s v="Loučka, Radko;Homolka, Petr;Jančík, Filip;Kubelková, Petra;Koukolová, Veronika;Tyrolová, Yvona;Výborná, Alena;Jambor, Václav;Vosynková, Blažena"/>
    <s v="Metody stanovení a hodnocení efektivní vlákniny krmiv pro přežvýkavce"/>
    <x v="0"/>
    <s v="4.2 Animal and Dairy science"/>
    <s v="Animal and dairy science; (Animal biotechnology to be 4.4)"/>
    <x v="0"/>
    <x v="1"/>
    <n v="0"/>
    <n v="0"/>
    <n v="1"/>
    <n v="0"/>
    <n v="0"/>
    <n v="0"/>
  </r>
  <r>
    <s v="Rezorty"/>
    <s v="Ministerstvo zemědělství"/>
    <n v="27014"/>
    <x v="180"/>
    <s v="Výzkumný ústav živočišné výroby, v.v.i."/>
    <n v="191997363"/>
    <s v="N"/>
    <s v="Přínos k poznání"/>
    <s v="Malá, Gabriela;Novák, Pavel;Knížek, Josef;Procházka, David"/>
    <s v="Stájový chov koz - zásady správné chovatelské praxe"/>
    <x v="0"/>
    <s v="4.2 Animal and Dairy science"/>
    <s v="Animal and dairy science; (Animal biotechnology to be 4.4)"/>
    <x v="0"/>
    <x v="1"/>
    <n v="0"/>
    <n v="0"/>
    <n v="1"/>
    <n v="0"/>
    <n v="0"/>
    <n v="0"/>
  </r>
  <r>
    <s v="Rezorty"/>
    <s v="Ministerstvo zemědělství"/>
    <n v="27014"/>
    <x v="180"/>
    <s v="Výzkumný ústav živočišné výroby, v.v.i."/>
    <n v="191859312"/>
    <s v="G"/>
    <s v="Přínos k poznání"/>
    <s v="Kunc, Petr;Knížková, Ivana;Knížek, Josef;Jiroutová, Pavlína;Procházka, David"/>
    <s v="Drbadlo s pružinou"/>
    <x v="0"/>
    <s v="4.2 Animal and Dairy science"/>
    <s v="Animal and dairy science; (Animal biotechnology to be 4.4)"/>
    <x v="0"/>
    <x v="2"/>
    <n v="0"/>
    <n v="0"/>
    <n v="0"/>
    <n v="1"/>
    <n v="0"/>
    <n v="0"/>
  </r>
  <r>
    <s v="Rezorty"/>
    <s v="Ministerstvo zemědělství"/>
    <n v="27014"/>
    <x v="180"/>
    <s v="Výzkumný ústav živočišné výroby, v.v.i."/>
    <n v="191961853"/>
    <s v="G"/>
    <s v="Přínos k poznání"/>
    <s v="Kunc, Petr;Knížková, Ivana;Knížek, Josef;Jiroutová, Pavlína;Procházka, David"/>
    <s v="Drbadlo s jednou pružinou"/>
    <x v="0"/>
    <s v="4.2 Animal and Dairy science"/>
    <s v="Animal and dairy science; (Animal biotechnology to be 4.4)"/>
    <x v="0"/>
    <x v="2"/>
    <n v="0"/>
    <n v="0"/>
    <n v="0"/>
    <n v="1"/>
    <n v="0"/>
    <n v="0"/>
  </r>
  <r>
    <s v="Rezorty"/>
    <s v="Ministerstvo zemědělství"/>
    <n v="27014"/>
    <x v="180"/>
    <s v="Výzkumný ústav živočišné výroby, v.v.i."/>
    <n v="191997292"/>
    <s v="O"/>
    <s v="Přínos k poznání"/>
    <s v="Brzáková, Michaela;Svitáková, Alena;Veselá, Zdeňka"/>
    <s v="Genetické hodnocení dlouhověkosti masného skotu"/>
    <x v="0"/>
    <s v="4.2 Animal and Dairy science"/>
    <s v="Animal and dairy science; (Animal biotechnology to be 4.4)"/>
    <x v="0"/>
    <x v="2"/>
    <n v="0"/>
    <n v="0"/>
    <n v="0"/>
    <n v="1"/>
    <n v="0"/>
    <n v="0"/>
  </r>
  <r>
    <s v="Rezorty"/>
    <s v="Ministerstvo zemědělství"/>
    <n v="27014"/>
    <x v="180"/>
    <s v="Výzkumný ústav živočišné výroby, v.v.i."/>
    <n v="191997325"/>
    <s v="O"/>
    <s v="Přínos k poznání"/>
    <s v="Zavadilová, Ludmila;Štípková, Miloslava;Kašná, Eva;Krejčová, Michaela"/>
    <s v="Choroby paznehtů u dojnic dědičnost a genetické vztahy ke klinické mastitidě"/>
    <x v="0"/>
    <s v="4.2 Animal and Dairy science"/>
    <s v="Animal and dairy science; (Animal biotechnology to be 4.4)"/>
    <x v="0"/>
    <x v="2"/>
    <n v="0"/>
    <n v="0"/>
    <n v="0"/>
    <n v="1"/>
    <n v="0"/>
    <n v="0"/>
  </r>
  <r>
    <s v="Rezorty"/>
    <s v="Ministerstvo zemědělství"/>
    <n v="27014"/>
    <x v="180"/>
    <s v="Výzkumný ústav živočišné výroby, v.v.i."/>
    <n v="191997354"/>
    <s v="J"/>
    <s v="Přínos k poznání"/>
    <s v="Wackermannová, Marie;Goumon, Sébastien;Illmannová, Gudrun"/>
    <s v="Pens with Temporary Crating: A Viable Alternative Housing System to Improve the Welfare of Lactating Sows - Review"/>
    <x v="0"/>
    <s v="4.2 Animal and Dairy science"/>
    <s v="Animal and dairy science; (Animal biotechnology to be 4.4)"/>
    <x v="0"/>
    <x v="2"/>
    <n v="0"/>
    <n v="0"/>
    <n v="0"/>
    <n v="1"/>
    <n v="0"/>
    <n v="0"/>
  </r>
  <r>
    <s v="Rezorty"/>
    <s v="Ministerstvo zemědělství"/>
    <n v="27014"/>
    <x v="180"/>
    <s v="Výzkumný ústav živočišné výroby, v.v.i."/>
    <n v="191997366"/>
    <s v="N"/>
    <s v="Přínos k poznání"/>
    <s v="Šlosárková, Soňa;Staněk, Stanislav;Fleischer, Petr;Pechová, Alena;Nejedlá, Eliška"/>
    <s v="Rozšíření možností faremní kontroly úrovně kolostrální imunity telat"/>
    <x v="0"/>
    <s v="4.2 Animal and Dairy science"/>
    <s v="Animal and dairy science; (Animal biotechnology to be 4.4)"/>
    <x v="0"/>
    <x v="2"/>
    <n v="0"/>
    <n v="0"/>
    <n v="0"/>
    <n v="1"/>
    <n v="0"/>
    <n v="0"/>
  </r>
  <r>
    <s v="Rezorty"/>
    <s v="Ministerstvo zemědělství"/>
    <n v="27014"/>
    <x v="180"/>
    <s v="Výzkumný ústav živočišné výroby, v.v.i."/>
    <n v="191997393"/>
    <s v="O"/>
    <s v="Přínos k poznání"/>
    <s v="Václavková, Eva"/>
    <s v="Mezinárodní workshop Výzkum v chovu prasat"/>
    <x v="0"/>
    <s v="4.2 Animal and Dairy science"/>
    <s v="Animal and dairy science; (Animal biotechnology to be 4.4)"/>
    <x v="0"/>
    <x v="2"/>
    <n v="0"/>
    <n v="0"/>
    <n v="0"/>
    <n v="1"/>
    <n v="0"/>
    <n v="0"/>
  </r>
  <r>
    <s v="Rezorty"/>
    <s v="Ministerstvo zemědělství"/>
    <n v="27014"/>
    <x v="180"/>
    <s v="Výzkumný ústav živočišné výroby, v.v.i."/>
    <n v="191874602"/>
    <s v="R"/>
    <s v="Přínos k poznání"/>
    <s v="Wolf, Jochen;Wolfová, Marie;Krupa, Emil;Krupová, Zuzana;Žáková, Eliška"/>
    <s v="Computer program EWPIG"/>
    <x v="0"/>
    <s v="4.2 Animal and Dairy science"/>
    <s v="Animal and dairy science; (Animal biotechnology to be 4.4)"/>
    <x v="0"/>
    <x v="3"/>
    <n v="0"/>
    <n v="0"/>
    <n v="0"/>
    <n v="0"/>
    <n v="1"/>
    <n v="0"/>
  </r>
  <r>
    <s v="Rezorty"/>
    <s v="Ministerstvo zemědělství"/>
    <n v="27014"/>
    <x v="180"/>
    <s v="Výzkumný ústav živočišné výroby, v.v.i."/>
    <n v="191874476"/>
    <s v="O"/>
    <s v="Společenská relevance"/>
    <s v="Kvapilík, Jindřich"/>
    <s v="Chov dojených krav a výroba mléka po kvótách"/>
    <x v="0"/>
    <n v="40200"/>
    <n v="40201"/>
    <x v="1"/>
    <x v="3"/>
    <n v="0"/>
    <n v="0"/>
    <n v="0"/>
    <n v="0"/>
    <n v="1"/>
    <n v="0"/>
  </r>
  <r>
    <s v="Rezorty"/>
    <s v="Ministerstvo zemědělství"/>
    <n v="27014"/>
    <x v="180"/>
    <s v="Výzkumný ústav živočišné výroby, v.v.i."/>
    <n v="191874486"/>
    <s v="J"/>
    <s v="Společenská relevance"/>
    <s v="Loučka, Radko;Tyrolová, Yvona"/>
    <s v="Vliv prostředí na aerobní stabilitu siláží"/>
    <x v="0"/>
    <n v="40200"/>
    <n v="40201"/>
    <x v="1"/>
    <x v="2"/>
    <n v="0"/>
    <n v="0"/>
    <n v="0"/>
    <n v="1"/>
    <n v="0"/>
    <n v="0"/>
  </r>
  <r>
    <s v="Rezorty"/>
    <s v="Ministerstvo zemědělství"/>
    <n v="27014"/>
    <x v="180"/>
    <s v="Výzkumný ústav živočišné výroby, v.v.i."/>
    <n v="191874527"/>
    <s v="J"/>
    <s v="Společenská relevance"/>
    <s v="Loučka, Radko;Homolka, Petr;Jančík, Filip;Kubelková, Petra;Tyrolová, Yvona"/>
    <s v="Vliv aditiv na kvalitu kukuřičných siláží"/>
    <x v="0"/>
    <n v="40200"/>
    <n v="40201"/>
    <x v="1"/>
    <x v="1"/>
    <n v="0"/>
    <n v="0"/>
    <n v="1"/>
    <n v="0"/>
    <n v="0"/>
    <n v="0"/>
  </r>
  <r>
    <s v="Rezorty"/>
    <s v="Ministerstvo zemědělství"/>
    <n v="27014"/>
    <x v="180"/>
    <s v="Výzkumný ústav živočišné výroby, v.v.i."/>
    <n v="191874529"/>
    <s v="J"/>
    <s v="Společenská relevance"/>
    <s v="Syrůček, Jan;Burdych, Jiří"/>
    <s v="Ekonomické ukazatele výroby mléka v ČR"/>
    <x v="0"/>
    <n v="40200"/>
    <n v="40201"/>
    <x v="1"/>
    <x v="1"/>
    <n v="0"/>
    <n v="0"/>
    <n v="1"/>
    <n v="0"/>
    <n v="0"/>
    <n v="0"/>
  </r>
  <r>
    <s v="VŠ"/>
    <s v="Ministerstvo školství, mládeže a tělovýchovy"/>
    <n v="49777513"/>
    <x v="181"/>
    <s v="Západočeská univerzita v Plzni/Fakulta aplikovaných věd"/>
    <n v="192002824"/>
    <s v="V"/>
    <s v="Společenská relevance"/>
    <s v="Čada, Roman"/>
    <s v="SMV17 Nonlinear multi-objective optimisation problems with permutable vector functions"/>
    <x v="1"/>
    <s v="1.1 Mathematics"/>
    <s v="Applied mathematics"/>
    <x v="0"/>
    <x v="1"/>
    <n v="0"/>
    <n v="0"/>
    <n v="1"/>
    <n v="0"/>
    <n v="0"/>
    <n v="0"/>
  </r>
  <r>
    <s v="VŠ"/>
    <s v="Ministerstvo školství, mládeže a tělovýchovy"/>
    <n v="49777513"/>
    <x v="181"/>
    <s v="Západočeská univerzita v Plzni/Fakulta aplikovaných věd"/>
    <n v="192002898"/>
    <s v="V"/>
    <s v="Společenská relevance"/>
    <s v="Konopík, Miloslav"/>
    <s v="Research, development and consultation of design and development of SPA"/>
    <x v="1"/>
    <s v="1.2 Computer and information sciences"/>
    <s v="Computer sciences, information science, bioinformathics (hardware development to be 2.2, social aspect to be 5.8)"/>
    <x v="0"/>
    <x v="1"/>
    <n v="0"/>
    <n v="0"/>
    <n v="1"/>
    <n v="0"/>
    <n v="0"/>
    <n v="0"/>
  </r>
  <r>
    <s v="VŠ"/>
    <s v="Ministerstvo školství, mládeže a tělovýchovy"/>
    <n v="49777513"/>
    <x v="181"/>
    <s v="Západočeská univerzita v Plzni/Fakulta aplikovaných věd"/>
    <n v="192045801"/>
    <s v="G"/>
    <s v="Společenská relevance"/>
    <s v="Fatka, Jiří;Průcha, Ondřej;Balák, Oldřich;Houdová, Lucie;Fetter, Miloš;Georgiev, Daniel"/>
    <s v="Nástroj podpory verifikačního procesu dárce kostní dřeně"/>
    <x v="1"/>
    <s v="1.2 Computer and information sciences"/>
    <s v="Computer sciences, information science, bioinformathics (hardware development to be 2.2, social aspect to be 5.8)"/>
    <x v="0"/>
    <x v="1"/>
    <n v="0"/>
    <n v="0"/>
    <n v="1"/>
    <n v="0"/>
    <n v="0"/>
    <n v="0"/>
  </r>
  <r>
    <s v="VŠ"/>
    <s v="Ministerstvo školství, mládeže a tělovýchovy"/>
    <n v="49777513"/>
    <x v="181"/>
    <s v="Západočeská univerzita v Plzni/Nové technologie - výzkumné centrum"/>
    <n v="192003217"/>
    <s v="C"/>
    <s v="Přínos k poznání"/>
    <s v="Fiala, Jaroslav;Šesták, Jaroslav"/>
    <s v="Professional Value of Scientific Papers and Their Citation Responding"/>
    <x v="1"/>
    <s v="1.2 Computer and information sciences"/>
    <s v="Computer sciences, information science, bioinformathics (hardware development to be 2.2, social aspect to be 5.8)"/>
    <x v="0"/>
    <x v="2"/>
    <n v="0"/>
    <n v="0"/>
    <n v="0"/>
    <n v="1"/>
    <n v="0"/>
    <n v="0"/>
  </r>
  <r>
    <s v="VŠ"/>
    <s v="Ministerstvo školství, mládeže a tělovýchovy"/>
    <n v="49777513"/>
    <x v="181"/>
    <s v="Západočeská univerzita v Plzni/Fakulta aplikovaných věd"/>
    <n v="192002922"/>
    <s v="P"/>
    <s v="Přínos k poznání"/>
    <s v="Bugyi, Rafal;Vlček, Jaroslav;Rezek, Jiří;Lazar, Jan"/>
    <s v="HIGH-RATE REACTIVE SPUTTERING OF DIELECTRIC STOICHIOMETRIC FILMS"/>
    <x v="1"/>
    <s v="1.3 Physical sciences"/>
    <s v="Fluids and plasma physics (including surface physics)"/>
    <x v="0"/>
    <x v="0"/>
    <n v="0"/>
    <n v="1"/>
    <n v="0"/>
    <n v="0"/>
    <n v="0"/>
    <n v="0"/>
  </r>
  <r>
    <s v="VŠ"/>
    <s v="Ministerstvo školství, mládeže a tělovýchovy"/>
    <n v="49777513"/>
    <x v="181"/>
    <s v="Západočeská univerzita v Plzni/Fakulta elektrotechnická"/>
    <n v="192001489"/>
    <s v="P"/>
    <s v="Přínos k poznání"/>
    <s v="Štork, Milan;Mayer, Daniel"/>
    <s v="Peristaltické čerpadlo"/>
    <x v="1"/>
    <s v="1.3 Physical sciences"/>
    <s v="Fluids and plasma physics (including surface physics)"/>
    <x v="0"/>
    <x v="1"/>
    <n v="0"/>
    <n v="0"/>
    <n v="1"/>
    <n v="0"/>
    <n v="0"/>
    <n v="0"/>
  </r>
  <r>
    <s v="VŠ"/>
    <s v="Ministerstvo školství, mládeže a tělovýchovy"/>
    <n v="49777513"/>
    <x v="181"/>
    <s v="Západočeská univerzita v Plzni/Nové technologie - výzkumné centrum"/>
    <n v="192003213"/>
    <s v="C"/>
    <s v="Přínos k poznání"/>
    <s v="Šesták, Jaroslav;Hubík, Pavel;Mareš, Jiří J.;Stávek, Jiří"/>
    <s v="Self-organized Periodic Processes: From Macro-layers to Microworld of Diffusion and Down to the Quantum Aspects of Light"/>
    <x v="1"/>
    <s v="1.3 Physical sciences"/>
    <s v="Condensed matter physics (including formerly solid state physics, supercond.)"/>
    <x v="0"/>
    <x v="2"/>
    <n v="0"/>
    <n v="0"/>
    <n v="0"/>
    <n v="1"/>
    <n v="0"/>
    <n v="0"/>
  </r>
  <r>
    <s v="VŠ"/>
    <s v="Ministerstvo školství, mládeže a tělovýchovy"/>
    <n v="49777513"/>
    <x v="181"/>
    <s v="Západočeská univerzita v Plzni/Fakulta pedagogická"/>
    <n v="192002389"/>
    <s v="J"/>
    <s v="Přínos k poznání"/>
    <s v="Mergl, Michal;Vaškaninová, Valéria;Žigaite, Živile"/>
    <s v="Vertebrate microremains from the Pragian, Emsian and Eifelian of th Pragie Basin (Czech Republic)"/>
    <x v="1"/>
    <s v="1.5 Earth and related environmental sciences"/>
    <s v="Paleontology"/>
    <x v="0"/>
    <x v="0"/>
    <n v="0"/>
    <n v="1"/>
    <n v="0"/>
    <n v="0"/>
    <n v="0"/>
    <n v="0"/>
  </r>
  <r>
    <s v="VŠ"/>
    <s v="Ministerstvo školství, mládeže a tělovýchovy"/>
    <n v="49777513"/>
    <x v="181"/>
    <s v="Západočeská univerzita v Plzni/Fakulta pedagogická"/>
    <n v="191888288"/>
    <s v="C"/>
    <s v="Přínos k poznání"/>
    <s v="Mentlík, Pavel"/>
    <s v="Bohemian Forest: Landscape and People on the Frontier"/>
    <x v="1"/>
    <s v="1.5 Earth and related environmental sciences"/>
    <s v="Physical geography"/>
    <x v="0"/>
    <x v="1"/>
    <n v="0"/>
    <n v="0"/>
    <n v="1"/>
    <n v="0"/>
    <n v="0"/>
    <n v="0"/>
  </r>
  <r>
    <s v="VŠ"/>
    <s v="Ministerstvo školství, mládeže a tělovýchovy"/>
    <n v="49777513"/>
    <x v="181"/>
    <s v="Západočeská univerzita v Plzni/Nové technologie - výzkumné centrum"/>
    <n v="192003200"/>
    <s v="V"/>
    <s v="Společenská relevance"/>
    <s v="Vychytil, Jan"/>
    <s v="Analýza kinematiky a poranění řidiče/pasažéra při bočním nárazu do automobilu – testování nových konfigurací"/>
    <x v="1"/>
    <s v="1.6 Biological sciences"/>
    <s v="Biophysics"/>
    <x v="0"/>
    <x v="2"/>
    <n v="0"/>
    <n v="0"/>
    <n v="0"/>
    <n v="1"/>
    <n v="0"/>
    <n v="0"/>
  </r>
  <r>
    <s v="VŠ"/>
    <s v="Ministerstvo školství, mládeže a tělovýchovy"/>
    <n v="49777513"/>
    <x v="181"/>
    <s v="Západočeská univerzita v Plzni/Fakulta filozofická"/>
    <n v="192046118"/>
    <s v="W"/>
    <s v="Společenská relevance"/>
    <s v="Toušek, Ladislav;Plachý, Ondřej;Kupka, Petr;Walach, Václav;Lupták, Ľubomír;Tvrdá, Kateřina;Brendzová, Alica"/>
    <s v="Bezpečnostní rizika sociálně vyloučených lokalit: Vytváření znalostí a nástrojů pro management a prevenci kriminality"/>
    <x v="1"/>
    <s v="1.7 Other natural sciences"/>
    <s v="-"/>
    <x v="0"/>
    <x v="1"/>
    <n v="0"/>
    <n v="0"/>
    <n v="1"/>
    <n v="0"/>
    <n v="0"/>
    <n v="0"/>
  </r>
  <r>
    <s v="VŠ"/>
    <s v="Ministerstvo školství, mládeže a tělovýchovy"/>
    <n v="49777513"/>
    <x v="181"/>
    <s v="Západočeská univerzita v Plzni/Fakulta elektrotechnická"/>
    <n v="192045689"/>
    <s v="G"/>
    <s v="Společenská relevance"/>
    <s v="Komárek, Josef;Friedl, Jan;Nývlt, Ondřej;Cigler, Jiří;Charvát, David;Pihera, Josef;Čengery, Jiří;Kašpar, Petr;Řeřicha, Tomáš;Hamáček, Aleš;Moravcová, Daniela;Steiner, František;Prosr, Pavel;Kadlec, Petr;Polanský, Radek;Vik, Robert;Džugan, Tomáš;Jedovnický"/>
    <s v="Systém uzávěry silničního tunelu"/>
    <x v="3"/>
    <s v="2.1 Civil engineering"/>
    <s v="Transport engineering"/>
    <x v="0"/>
    <x v="1"/>
    <n v="0"/>
    <n v="0"/>
    <n v="1"/>
    <n v="0"/>
    <n v="0"/>
    <n v="0"/>
  </r>
  <r>
    <s v="VŠ"/>
    <s v="Ministerstvo školství, mládeže a tělovýchovy"/>
    <n v="49777513"/>
    <x v="181"/>
    <s v="Západočeská univerzita v Plzni/Fakulta elektrotechnická"/>
    <n v="192001608"/>
    <s v="P"/>
    <s v="Přínos k poznání"/>
    <s v="Mentlík, Václav;Trnka, Pavel;Matějka, Libor;Ponyrko, Sergii;Vodseďálková, Kateřina;Erben, Jakub"/>
    <s v="Elektroizolační kompozitní materiál a způsob jeho přípravy"/>
    <x v="3"/>
    <s v="2.10 Nano-technology"/>
    <s v="Nano-materials (production and properties)"/>
    <x v="0"/>
    <x v="1"/>
    <n v="0"/>
    <n v="0"/>
    <n v="1"/>
    <n v="0"/>
    <n v="0"/>
    <n v="0"/>
  </r>
  <r>
    <s v="VŠ"/>
    <s v="Ministerstvo školství, mládeže a tělovýchovy"/>
    <n v="49777513"/>
    <x v="181"/>
    <s v="Západočeská univerzita v Plzni/Fakulta elektrotechnická"/>
    <n v="192001471"/>
    <s v="F"/>
    <s v="Společenská relevance"/>
    <s v="Mentlík, Václav;Ulrych, Jiří"/>
    <s v="Elektroizolační biologicky odbouratelná kapalina"/>
    <x v="3"/>
    <s v="2.10 Nano-technology"/>
    <s v="Nano-materials (production and properties)"/>
    <x v="0"/>
    <x v="2"/>
    <n v="0"/>
    <n v="0"/>
    <n v="0"/>
    <n v="1"/>
    <n v="0"/>
    <n v="0"/>
  </r>
  <r>
    <s v="VŠ"/>
    <s v="Ministerstvo školství, mládeže a tělovýchovy"/>
    <n v="49777513"/>
    <x v="181"/>
    <s v="Západočeská univerzita v Plzni/Fakulta elektrotechnická"/>
    <n v="192001487"/>
    <s v="F"/>
    <s v="Společenská relevance"/>
    <s v="Mentlík, Václav;Veselý, Ondřej"/>
    <s v="Kompozitní izolační materiál na bázi polymeru"/>
    <x v="3"/>
    <s v="2.10 Nano-technology"/>
    <s v="Nano-materials (production and properties)"/>
    <x v="0"/>
    <x v="2"/>
    <n v="0"/>
    <n v="0"/>
    <n v="0"/>
    <n v="1"/>
    <n v="0"/>
    <n v="0"/>
  </r>
  <r>
    <s v="VŠ"/>
    <s v="Ministerstvo školství, mládeže a tělovýchovy"/>
    <n v="49777513"/>
    <x v="181"/>
    <s v="Západočeská univerzita v Plzni/Fakulta elektrotechnická"/>
    <n v="192001709"/>
    <s v="F"/>
    <s v="Společenská relevance"/>
    <s v="Mentlík, Václav;Trnka, Pavel;Havránek, Lukáš;Erben, Jakub;Vysloužilová, Lucie;Vodseďálková, Kateřina;Berezkinová, Liliana"/>
    <s v="Kompozitní elektroizolant"/>
    <x v="3"/>
    <s v="2.10 Nano-technology"/>
    <s v="Nano-materials (production and properties)"/>
    <x v="0"/>
    <x v="2"/>
    <n v="0"/>
    <n v="0"/>
    <n v="0"/>
    <n v="1"/>
    <n v="0"/>
    <n v="0"/>
  </r>
  <r>
    <s v="VŠ"/>
    <s v="Ministerstvo školství, mládeže a tělovýchovy"/>
    <n v="49777513"/>
    <x v="181"/>
    <s v="Západočeská univerzita v Plzni/Fakulta aplikovaných věd"/>
    <n v="192002698"/>
    <s v="P"/>
    <s v="Společenská relevance"/>
    <s v="Liška, Jindřich;Černý, Václav"/>
    <s v="A method of detecting and localizing partial rotor-stator rubbing during the operation of a turbine"/>
    <x v="3"/>
    <s v="2.2 Electrical engineering, Electronic engineering, Information engineering"/>
    <s v="Computer hardware and_x000a_architecture"/>
    <x v="0"/>
    <x v="0"/>
    <n v="0"/>
    <n v="1"/>
    <n v="0"/>
    <n v="0"/>
    <n v="0"/>
    <n v="0"/>
  </r>
  <r>
    <s v="VŠ"/>
    <s v="Ministerstvo školství, mládeže a tělovýchovy"/>
    <n v="49777513"/>
    <x v="181"/>
    <s v="Západočeská univerzita v Plzni/Fakulta aplikovaných věd"/>
    <n v="192002952"/>
    <s v="R"/>
    <s v="Společenská relevance"/>
    <s v="Müller, Luděk;Psutka, Josef;Psutka, Josef;Radová, Vlasta;Salajka, Petr;Pražák, Aleš"/>
    <s v="Hlasové ovládání navigační jednotky automobilu Škoda Auto, 2017"/>
    <x v="3"/>
    <s v="2.2 Electrical engineering, Electronic engineering, Information engineering"/>
    <s v="Computer hardware and_x000a_architecture"/>
    <x v="0"/>
    <x v="0"/>
    <n v="0"/>
    <n v="1"/>
    <n v="0"/>
    <n v="0"/>
    <n v="0"/>
    <n v="0"/>
  </r>
  <r>
    <s v="VŠ"/>
    <s v="Ministerstvo školství, mládeže a tělovýchovy"/>
    <n v="49777513"/>
    <x v="181"/>
    <s v="Západočeská univerzita v Plzni/Fakulta aplikovaných věd"/>
    <n v="192045778"/>
    <s v="R"/>
    <s v="Společenská relevance"/>
    <s v="Königsmarková, Jana;Balda, Pavel;Schlegel, Miloš"/>
    <s v="SW/HW nástroje pro simulaci v reálném čase (HIL, SIL, MIL) komplexních mechatronických systémů"/>
    <x v="3"/>
    <s v="2.2 Electrical engineering, Electronic engineering, Information engineering"/>
    <s v="Computer hardware and_x000a_architecture"/>
    <x v="0"/>
    <x v="0"/>
    <n v="0"/>
    <n v="1"/>
    <n v="0"/>
    <n v="0"/>
    <n v="0"/>
    <n v="0"/>
  </r>
  <r>
    <s v="VŠ"/>
    <s v="Ministerstvo školství, mládeže a tělovýchovy"/>
    <n v="49777513"/>
    <x v="181"/>
    <s v="Západočeská univerzita v Plzni/Fakulta elektrotechnická"/>
    <n v="192001466"/>
    <s v="F"/>
    <s v="Společenská relevance"/>
    <s v="Pekař, Tomáš;Mlčková, Marcela;Ponížilová, Cecílie;Blecha, Tomáš;Hamáček, Aleš;Kašpar, Petr;Řeboun, Jan;Soukup, Radek;Baxa, Milan;Brašna, Václav"/>
    <s v="Ochranná rukavice, zejména pro hasiče"/>
    <x v="3"/>
    <s v="2.2 Electrical engineering, Electronic engineering, Information engineering"/>
    <s v="Electrical and electronic engineering"/>
    <x v="0"/>
    <x v="0"/>
    <n v="0"/>
    <n v="1"/>
    <n v="0"/>
    <n v="0"/>
    <n v="0"/>
    <n v="0"/>
  </r>
  <r>
    <s v="VŠ"/>
    <s v="Ministerstvo školství, mládeže a tělovýchovy"/>
    <n v="49777513"/>
    <x v="181"/>
    <s v="Západočeská univerzita v Plzni/Fakulta elektrotechnická"/>
    <n v="192045683"/>
    <s v="F"/>
    <s v="Společenská relevance"/>
    <s v="Kavalír, Tomáš;Kindl, Vladimír;Turjanica, Pavel;Pušman, Lukáš"/>
    <s v="Zařízení k bezkontaktnímu přenosu elektrické energie na rotující součást"/>
    <x v="3"/>
    <s v="2.2 Electrical engineering, Electronic engineering, Information engineering"/>
    <s v="Electrical and electronic engineering"/>
    <x v="0"/>
    <x v="0"/>
    <n v="0"/>
    <n v="1"/>
    <n v="0"/>
    <n v="0"/>
    <n v="0"/>
    <n v="0"/>
  </r>
  <r>
    <s v="VŠ"/>
    <s v="Ministerstvo školství, mládeže a tělovýchovy"/>
    <n v="49777513"/>
    <x v="181"/>
    <s v="Západočeská univerzita v Plzni/Fakulta elektrotechnická"/>
    <n v="192045720"/>
    <s v="G"/>
    <s v="Společenská relevance"/>
    <s v="Burian, Petr;Broulím, Pavel;Broulím, Jan;Georgiev, Vjačeslav"/>
    <s v="Hybridní detektor"/>
    <x v="3"/>
    <s v="2.2 Electrical engineering, Electronic engineering, Information engineering"/>
    <s v="Electrical and electronic engineering"/>
    <x v="0"/>
    <x v="0"/>
    <n v="0"/>
    <n v="1"/>
    <n v="0"/>
    <n v="0"/>
    <n v="0"/>
    <n v="0"/>
  </r>
  <r>
    <s v="VŠ"/>
    <s v="Ministerstvo školství, mládeže a tělovýchovy"/>
    <n v="49777513"/>
    <x v="181"/>
    <s v="Západočeská univerzita v Plzni/Fakulta aplikovaných věd"/>
    <n v="192007989"/>
    <s v="R"/>
    <s v="Společenská relevance"/>
    <s v="Loose, Zdeněk;Pražák, Aleš;Psutka, Josef;Ircing, Pavel"/>
    <s v="Systém pro automatickou synchronizaci titulků s audiovizuálním materiálem"/>
    <x v="3"/>
    <s v="2.2 Electrical engineering, Electronic engineering, Information engineering"/>
    <s v="Computer hardware and_x000a_architecture"/>
    <x v="0"/>
    <x v="1"/>
    <n v="0"/>
    <n v="0"/>
    <n v="1"/>
    <n v="0"/>
    <n v="0"/>
    <n v="0"/>
  </r>
  <r>
    <s v="VŠ"/>
    <s v="Ministerstvo školství, mládeže a tělovýchovy"/>
    <n v="49777513"/>
    <x v="181"/>
    <s v="Západočeská univerzita v Plzni/Fakulta elektrotechnická"/>
    <n v="191888900"/>
    <s v="P"/>
    <s v="Přínos k poznání"/>
    <s v="Peroutka, Zdeněk;Matuljak, Ivan"/>
    <s v="The apparatus compensating ground currents connected to a transformer neutral point"/>
    <x v="3"/>
    <s v="2.2 Electrical engineering, Electronic engineering, Information engineering"/>
    <s v="Electrical and electronic engineering"/>
    <x v="0"/>
    <x v="1"/>
    <n v="0"/>
    <n v="0"/>
    <n v="1"/>
    <n v="0"/>
    <n v="0"/>
    <n v="0"/>
  </r>
  <r>
    <s v="VŠ"/>
    <s v="Ministerstvo školství, mládeže a tělovýchovy"/>
    <n v="49777513"/>
    <x v="181"/>
    <s v="Západočeská univerzita v Plzni/Fakulta elektrotechnická"/>
    <n v="191889052"/>
    <s v="G"/>
    <s v="Přínos k poznání"/>
    <s v="Hruška, Karel;Pechánek, Roman;Byrtus, Miroslav;Drábek, Pavel;Peroutka, Zdeněk;Křepela, Jan;Hruška, Jan;Hána, Jiří"/>
    <s v="Synchronní motor s permanentními magnety pro kompaktní pohonnou jednotku"/>
    <x v="3"/>
    <s v="2.2 Electrical engineering, Electronic engineering, Information engineering"/>
    <s v="Electrical and electronic engineering"/>
    <x v="0"/>
    <x v="1"/>
    <n v="0"/>
    <n v="0"/>
    <n v="1"/>
    <n v="0"/>
    <n v="0"/>
    <n v="0"/>
  </r>
  <r>
    <s v="VŠ"/>
    <s v="Ministerstvo školství, mládeže a tělovýchovy"/>
    <n v="49777513"/>
    <x v="181"/>
    <s v="Západočeská univerzita v Plzni/Fakulta elektrotechnická"/>
    <n v="191935576"/>
    <s v="G"/>
    <s v="Přínos k poznání"/>
    <s v="Broulím, Pavel;Burian, Petr;Georgiev, Vjačeslav;Jára, Martin"/>
    <s v="Ethernet embedded readout interface for Timepix3"/>
    <x v="3"/>
    <s v="2.2 Electrical engineering, Electronic engineering, Information engineering"/>
    <s v="Electrical and electronic engineering"/>
    <x v="0"/>
    <x v="1"/>
    <n v="0"/>
    <n v="0"/>
    <n v="1"/>
    <n v="0"/>
    <n v="0"/>
    <n v="0"/>
  </r>
  <r>
    <s v="VŠ"/>
    <s v="Ministerstvo školství, mládeže a tělovýchovy"/>
    <n v="49777513"/>
    <x v="181"/>
    <s v="Západočeská univerzita v Plzni/Fakulta elektrotechnická"/>
    <n v="192001636"/>
    <s v="G"/>
    <s v="Společenská relevance"/>
    <s v="Kuthan, Jiří;Mach, František"/>
    <s v="Systém magnetického polohování feromagnetických těles"/>
    <x v="3"/>
    <s v="2.2 Electrical engineering, Electronic engineering, Information engineering"/>
    <s v="Electrical and electronic engineering"/>
    <x v="0"/>
    <x v="1"/>
    <n v="0"/>
    <n v="0"/>
    <n v="1"/>
    <n v="0"/>
    <n v="0"/>
    <n v="0"/>
  </r>
  <r>
    <s v="VŠ"/>
    <s v="Ministerstvo školství, mládeže a tělovýchovy"/>
    <n v="49777513"/>
    <x v="181"/>
    <s v="Západočeská univerzita v Plzni/Fakulta elektrotechnická"/>
    <n v="192001722"/>
    <s v="F"/>
    <s v="Společenská relevance"/>
    <s v="Řeboun, Jan;Soukup, Radek;Blecha, Tomáš;Hamáček, Aleš;Pekař, Tomáš;Ponížil, Karel"/>
    <s v="Elektricky vodivá pryž a elektroda z elektricky vodivé pryže uspořádaná v podešvi"/>
    <x v="3"/>
    <s v="2.2 Electrical engineering, Electronic engineering, Information engineering"/>
    <s v="Electrical and electronic engineering"/>
    <x v="0"/>
    <x v="1"/>
    <n v="0"/>
    <n v="0"/>
    <n v="1"/>
    <n v="0"/>
    <n v="0"/>
    <n v="0"/>
  </r>
  <r>
    <s v="VŠ"/>
    <s v="Ministerstvo školství, mládeže a tělovýchovy"/>
    <n v="49777513"/>
    <x v="181"/>
    <s v="Západočeská univerzita v Plzni/Fakulta elektrotechnická"/>
    <n v="192001742"/>
    <s v="G"/>
    <s v="Společenská relevance"/>
    <s v="Křivka, Jindřich;Žahour, Jiří;Kosturik, Kamil"/>
    <s v="12 AE ERDPF filtr s aktivní regenerací"/>
    <x v="3"/>
    <s v="2.2 Electrical engineering, Electronic engineering, Information engineering"/>
    <s v="Electrical and electronic engineering"/>
    <x v="0"/>
    <x v="1"/>
    <n v="0"/>
    <n v="0"/>
    <n v="1"/>
    <n v="0"/>
    <n v="0"/>
    <n v="0"/>
  </r>
  <r>
    <s v="VŠ"/>
    <s v="Ministerstvo školství, mládeže a tělovýchovy"/>
    <n v="49777513"/>
    <x v="181"/>
    <s v="Západočeská univerzita v Plzni/Fakulta elektrotechnická"/>
    <n v="192001778"/>
    <s v="G"/>
    <s v="Společenská relevance"/>
    <s v="Soukup, Radek;Řeboun, Jan;Blecha, Tomáš;Kašpar, Petr;Hamáček, Aleš;Smítka, Václav;Mraček, Lukáš;Fiala, Pavel;Baxa, Milan;Brašna, Václav;Loukota, Petr;Koželuh, Jiří"/>
    <s v="Chytrý ochranný oblek ADVANTEX s integrovaným mikrosystémem"/>
    <x v="3"/>
    <s v="2.2 Electrical engineering, Electronic engineering, Information engineering"/>
    <s v="Electrical and electronic engineering"/>
    <x v="0"/>
    <x v="1"/>
    <n v="0"/>
    <n v="0"/>
    <n v="1"/>
    <n v="0"/>
    <n v="0"/>
    <n v="0"/>
  </r>
  <r>
    <s v="VŠ"/>
    <s v="Ministerstvo školství, mládeže a tělovýchovy"/>
    <n v="49777513"/>
    <x v="181"/>
    <s v="Západočeská univerzita v Plzni/Fakulta elektrotechnická"/>
    <n v="192045707"/>
    <s v="G"/>
    <s v="Společenská relevance"/>
    <s v="Peroutka, Zdeněk;Komrska, Tomáš;Talla, Jakub;Blahník, Vojtěch;Streit, Luboš;Štěpánek, Jan;Košan, Tomáš;Bednář, Bedřich;Skala, Bohumil;Kindl, Vladimír;Poláček, Libor;Turjanica, Pavel;Štengl, Josef;Burian, Petr;Michalík, Jan;Molnár, Jan;Jára, Martin;Elis, L"/>
    <s v="Zařízení pro kompenzaci zemních poruch 22/0,4 kV 1,35 MVA"/>
    <x v="3"/>
    <s v="2.2 Electrical engineering, Electronic engineering, Information engineering"/>
    <s v="Electrical and electronic engineering"/>
    <x v="0"/>
    <x v="1"/>
    <n v="0"/>
    <n v="0"/>
    <n v="1"/>
    <n v="0"/>
    <n v="0"/>
    <n v="0"/>
  </r>
  <r>
    <s v="VŠ"/>
    <s v="Ministerstvo školství, mládeže a tělovýchovy"/>
    <n v="49777513"/>
    <x v="181"/>
    <s v="Západočeská univerzita v Plzni/Fakulta elektrotechnická"/>
    <n v="192045712"/>
    <s v="F"/>
    <s v="Společenská relevance"/>
    <s v="Syrový, Tomáš;Koudelková, Zuzana;Richtera, Lukáš;Moravcová, Daniela;Syrová, Lucie;Adam, Vojtěch;Hynek, David;Kubáč, Lubomír;Vik, Robert;Kuberský, Petr;Freisleben, Jaroslav;Hamáček, Aleš;Lev, Jaroslav"/>
    <s v="Elektrochemická cela pro analýzu obsahu polutantů v kapalině"/>
    <x v="3"/>
    <s v="2.2 Electrical engineering, Electronic engineering, Information engineering"/>
    <s v="Electrical and electronic engineering"/>
    <x v="0"/>
    <x v="1"/>
    <n v="0"/>
    <n v="0"/>
    <n v="1"/>
    <n v="0"/>
    <n v="0"/>
    <n v="0"/>
  </r>
  <r>
    <s v="VŠ"/>
    <s v="Ministerstvo školství, mládeže a tělovýchovy"/>
    <n v="49777513"/>
    <x v="181"/>
    <s v="Západočeská univerzita v Plzni/Nové technologie - výzkumné centrum"/>
    <n v="192003149"/>
    <s v="R"/>
    <s v="Společenská relevance"/>
    <s v="Chmelík, Tomáš;Švantner, Michal;Skála, Jiří"/>
    <s v="Software LabIR ThermoStitch"/>
    <x v="3"/>
    <s v="2.2 Electrical engineering, Electronic engineering, Information engineering"/>
    <s v="Electrical and electronic engineering"/>
    <x v="0"/>
    <x v="1"/>
    <n v="0"/>
    <n v="0"/>
    <n v="1"/>
    <n v="0"/>
    <n v="0"/>
    <n v="0"/>
  </r>
  <r>
    <s v="VŠ"/>
    <s v="Ministerstvo školství, mládeže a tělovýchovy"/>
    <n v="49777513"/>
    <x v="181"/>
    <s v="Západočeská univerzita v Plzni/Fakulta aplikovaných věd"/>
    <n v="192002808"/>
    <s v="G"/>
    <s v="Společenská relevance"/>
    <s v="Fikar, Pavel"/>
    <s v="Laboratoř na čipu pro 2DEP cytometrii"/>
    <x v="3"/>
    <s v="2.2 Electrical engineering, Electronic engineering, Information engineering"/>
    <s v="Computer hardware and_x000a_architecture"/>
    <x v="0"/>
    <x v="2"/>
    <n v="0"/>
    <n v="0"/>
    <n v="0"/>
    <n v="1"/>
    <n v="0"/>
    <n v="0"/>
  </r>
  <r>
    <s v="VŠ"/>
    <s v="Ministerstvo školství, mládeže a tělovýchovy"/>
    <n v="49777513"/>
    <x v="181"/>
    <s v="Západočeská univerzita v Plzni/Fakulta aplikovaných věd"/>
    <n v="192002897"/>
    <s v="V"/>
    <s v="Společenská relevance"/>
    <s v="Dudáček, Karel;Vavřička, Vlastimil"/>
    <s v="Systém pro synchronní sběr dat z fakturačních elektroměrů s implementovaným regulačním algoritmem pro 15minutové odběrové limity"/>
    <x v="3"/>
    <s v="2.2 Electrical engineering, Electronic engineering, Information engineering"/>
    <s v="Automation and control systems"/>
    <x v="0"/>
    <x v="2"/>
    <n v="0"/>
    <n v="0"/>
    <n v="0"/>
    <n v="1"/>
    <n v="0"/>
    <n v="0"/>
  </r>
  <r>
    <s v="VŠ"/>
    <s v="Ministerstvo školství, mládeže a tělovýchovy"/>
    <n v="49777513"/>
    <x v="181"/>
    <s v="Západočeská univerzita v Plzni/Fakulta elektrotechnická"/>
    <n v="191889242"/>
    <s v="G"/>
    <s v="Přínos k poznání"/>
    <s v="Jára, Martin"/>
    <s v="Drivers for wide band-gap devices"/>
    <x v="3"/>
    <s v="2.2 Electrical engineering, Electronic engineering, Information engineering"/>
    <s v="Electrical and electronic engineering"/>
    <x v="0"/>
    <x v="2"/>
    <n v="0"/>
    <n v="0"/>
    <n v="0"/>
    <n v="1"/>
    <n v="0"/>
    <n v="0"/>
  </r>
  <r>
    <s v="VŠ"/>
    <s v="Ministerstvo školství, mládeže a tělovýchovy"/>
    <n v="49777513"/>
    <x v="181"/>
    <s v="Západočeská univerzita v Plzni/Fakulta elektrotechnická"/>
    <n v="191889255"/>
    <s v="G"/>
    <s v="Přínos k poznání"/>
    <s v="Jára, Martin"/>
    <s v="Vstupní měnič pro pomocné pohony s izolační funkcí"/>
    <x v="3"/>
    <s v="2.2 Electrical engineering, Electronic engineering, Information engineering"/>
    <s v="Electrical and electronic engineering"/>
    <x v="0"/>
    <x v="2"/>
    <n v="0"/>
    <n v="0"/>
    <n v="0"/>
    <n v="1"/>
    <n v="0"/>
    <n v="0"/>
  </r>
  <r>
    <s v="VŠ"/>
    <s v="Ministerstvo školství, mládeže a tělovýchovy"/>
    <n v="49777513"/>
    <x v="181"/>
    <s v="Západočeská univerzita v Plzni/Fakulta elektrotechnická"/>
    <n v="191998018"/>
    <s v="R"/>
    <s v="Společenská relevance"/>
    <s v="Pánek, David;Karban, Pavel"/>
    <s v="Stacionární rozložení tepla a vlhkosti ve stavebních konstrukcích"/>
    <x v="3"/>
    <s v="2.2 Electrical engineering, Electronic engineering, Information engineering"/>
    <s v="Computer hardware and_x000a_architecture"/>
    <x v="0"/>
    <x v="2"/>
    <n v="0"/>
    <n v="0"/>
    <n v="0"/>
    <n v="1"/>
    <n v="0"/>
    <n v="0"/>
  </r>
  <r>
    <s v="VŠ"/>
    <s v="Ministerstvo školství, mládeže a tělovýchovy"/>
    <n v="49777513"/>
    <x v="181"/>
    <s v="Západočeská univerzita v Plzni/Fakulta elektrotechnická"/>
    <n v="192001546"/>
    <s v="P"/>
    <s v="Přínos k poznání"/>
    <s v="Řeboun, Jan;Strobl, Karel;Heřmanský, Vojtěch;Soukup, Radek;Hamáček, Aleš;Johan, Jan"/>
    <s v="Mezivrstva pro pájené spojení"/>
    <x v="3"/>
    <s v="2.2 Electrical engineering, Electronic engineering, Information engineering"/>
    <s v="Electrical and electronic engineering"/>
    <x v="0"/>
    <x v="2"/>
    <n v="0"/>
    <n v="0"/>
    <n v="0"/>
    <n v="1"/>
    <n v="0"/>
    <n v="0"/>
  </r>
  <r>
    <s v="VŠ"/>
    <s v="Ministerstvo školství, mládeže a tělovýchovy"/>
    <n v="49777513"/>
    <x v="181"/>
    <s v="Západočeská univerzita v Plzni/Fakulta elektrotechnická"/>
    <n v="192001617"/>
    <s v="G"/>
    <s v="Společenská relevance"/>
    <s v="Holík, Michael"/>
    <s v="Vylepšený Timepix3 chipboard s podporou zpracování spektroskopického signálu ze společné elektrody"/>
    <x v="3"/>
    <s v="2.2 Electrical engineering, Electronic engineering, Information engineering"/>
    <s v="Electrical and electronic engineering"/>
    <x v="0"/>
    <x v="2"/>
    <n v="0"/>
    <n v="0"/>
    <n v="0"/>
    <n v="1"/>
    <n v="0"/>
    <n v="0"/>
  </r>
  <r>
    <s v="VŠ"/>
    <s v="Ministerstvo školství, mládeže a tělovýchovy"/>
    <n v="49777513"/>
    <x v="181"/>
    <s v="Západočeská univerzita v Plzni/Fakulta elektrotechnická"/>
    <n v="192001718"/>
    <s v="Z"/>
    <s v="Společenská relevance"/>
    <s v="Řeboun, Jan;Johan, Jan;Vojtěch, Heřmanský;Šimonovský, Marek;Štěpán, Lukáš;Soukup, Radek;Hamáček, Aleš;Hlína, Jiří"/>
    <s v="Výroba CPV přijímačů"/>
    <x v="3"/>
    <s v="2.2 Electrical engineering, Electronic engineering, Information engineering"/>
    <s v="Electrical and electronic engineering"/>
    <x v="0"/>
    <x v="2"/>
    <n v="0"/>
    <n v="0"/>
    <n v="0"/>
    <n v="1"/>
    <n v="0"/>
    <n v="0"/>
  </r>
  <r>
    <s v="VŠ"/>
    <s v="Ministerstvo školství, mládeže a tělovýchovy"/>
    <n v="49777513"/>
    <x v="181"/>
    <s v="Západočeská univerzita v Plzni/Fakulta elektrotechnická"/>
    <n v="192001751"/>
    <s v="G"/>
    <s v="Společenská relevance"/>
    <s v="Pospíšil, Karel;Mach, František"/>
    <s v="Modulární elektromagnetický ventil"/>
    <x v="3"/>
    <s v="2.2 Electrical engineering, Electronic engineering, Information engineering"/>
    <s v="Electrical and electronic engineering"/>
    <x v="0"/>
    <x v="2"/>
    <n v="0"/>
    <n v="0"/>
    <n v="0"/>
    <n v="1"/>
    <n v="0"/>
    <n v="0"/>
  </r>
  <r>
    <s v="VŠ"/>
    <s v="Ministerstvo školství, mládeže a tělovýchovy"/>
    <n v="49777513"/>
    <x v="181"/>
    <s v="Západočeská univerzita v Plzni/Fakulta elektrotechnická"/>
    <n v="192001765"/>
    <s v="G"/>
    <s v="Společenská relevance"/>
    <s v="Turjanica, Pavel;Chládek, Svatoslav;Pušman, Lukáš;Švarný, Jiří;Štengl, Josef"/>
    <s v="Integrovaný tester pro bloky SandRA řady Z101/Z102"/>
    <x v="3"/>
    <s v="2.2 Electrical engineering, Electronic engineering, Information engineering"/>
    <s v="Electrical and electronic engineering"/>
    <x v="0"/>
    <x v="2"/>
    <n v="0"/>
    <n v="0"/>
    <n v="0"/>
    <n v="1"/>
    <n v="0"/>
    <n v="0"/>
  </r>
  <r>
    <s v="VŠ"/>
    <s v="Ministerstvo školství, mládeže a tělovýchovy"/>
    <n v="49777513"/>
    <x v="181"/>
    <s v="Západočeská univerzita v Plzni/Fakulta elektrotechnická"/>
    <n v="192001772"/>
    <s v="G"/>
    <s v="Společenská relevance"/>
    <s v="Turjanica, Pavel;Košan, Tomáš;Vošmik, David;Sirový, Martin;Štengl, Josef;Bílek, Vít"/>
    <s v="CP 230P – 230V čerpadlo s variantními režimy regulace"/>
    <x v="3"/>
    <s v="2.2 Electrical engineering, Electronic engineering, Information engineering"/>
    <s v="Electrical and electronic engineering"/>
    <x v="0"/>
    <x v="2"/>
    <n v="0"/>
    <n v="0"/>
    <n v="0"/>
    <n v="1"/>
    <n v="0"/>
    <n v="0"/>
  </r>
  <r>
    <s v="VŠ"/>
    <s v="Ministerstvo školství, mládeže a tělovýchovy"/>
    <n v="49777513"/>
    <x v="181"/>
    <s v="Západočeská univerzita v Plzni/Fakulta elektrotechnická"/>
    <n v="192001784"/>
    <s v="G"/>
    <s v="Společenská relevance"/>
    <s v="Komrska, Tomáš;Talla, Jakub;Košan, Tomáš;Molnár, Jan;Poláček, Libor;Pušman, Lukáš;Peroutka, Zdeněk"/>
    <s v="Modul proudové injektáže - finální prototyp"/>
    <x v="3"/>
    <s v="2.2 Electrical engineering, Electronic engineering, Information engineering"/>
    <s v="Electrical and electronic engineering"/>
    <x v="0"/>
    <x v="2"/>
    <n v="0"/>
    <n v="0"/>
    <n v="0"/>
    <n v="1"/>
    <n v="0"/>
    <n v="0"/>
  </r>
  <r>
    <s v="VŠ"/>
    <s v="Ministerstvo školství, mládeže a tělovýchovy"/>
    <n v="49777513"/>
    <x v="181"/>
    <s v="Západočeská univerzita v Plzni/Fakulta elektrotechnická"/>
    <n v="192001829"/>
    <s v="O"/>
    <s v="Společenská relevance"/>
    <s v="Komrska, Tomáš;Talla, Jakub;Košan, Tomáš"/>
    <s v="Možnosti nepřímého vyhodnocení napětí a proudu na primární straně zhášecí tlumivky"/>
    <x v="3"/>
    <s v="2.2 Electrical engineering, Electronic engineering, Information engineering"/>
    <s v="Electrical and electronic engineering"/>
    <x v="0"/>
    <x v="2"/>
    <n v="0"/>
    <n v="0"/>
    <n v="0"/>
    <n v="1"/>
    <n v="0"/>
    <n v="0"/>
  </r>
  <r>
    <s v="VŠ"/>
    <s v="Ministerstvo školství, mládeže a tělovýchovy"/>
    <n v="49777513"/>
    <x v="181"/>
    <s v="Západočeská univerzita v Plzni/Fakulta elektrotechnická"/>
    <n v="192045698"/>
    <s v="R"/>
    <s v="Společenská relevance"/>
    <s v="Ševčík, Jakub;Dudek, Radim;Janda, Martin;Přikryl, Jan"/>
    <s v="Simulátor pohonné jednotky drážního vozidla – expertní systém"/>
    <x v="3"/>
    <s v="2.2 Electrical engineering, Electronic engineering, Information engineering"/>
    <s v="Electrical and electronic engineering"/>
    <x v="0"/>
    <x v="2"/>
    <n v="0"/>
    <n v="0"/>
    <n v="0"/>
    <n v="1"/>
    <n v="0"/>
    <n v="0"/>
  </r>
  <r>
    <s v="VŠ"/>
    <s v="Ministerstvo školství, mládeže a tělovýchovy"/>
    <n v="49777513"/>
    <x v="181"/>
    <s v="Západočeská univerzita v Plzni/Fakulta elektrotechnická"/>
    <n v="192045700"/>
    <s v="R"/>
    <s v="Společenská relevance"/>
    <s v="Mužík, Václav;Vajnar, Vladimír"/>
    <s v="Software pro možnost on-line hodnocení přechodu do ostrovního provozu (Island Operator)"/>
    <x v="3"/>
    <s v="2.2 Electrical engineering, Electronic engineering, Information engineering"/>
    <s v="Automation and control systems"/>
    <x v="0"/>
    <x v="2"/>
    <n v="0"/>
    <n v="0"/>
    <n v="0"/>
    <n v="1"/>
    <n v="0"/>
    <n v="0"/>
  </r>
  <r>
    <s v="VŠ"/>
    <s v="Ministerstvo školství, mládeže a tělovýchovy"/>
    <n v="49777513"/>
    <x v="181"/>
    <s v="Západočeská univerzita v Plzni/Fakulta elektrotechnická"/>
    <n v="192045708"/>
    <s v="G"/>
    <s v="Společenská relevance"/>
    <s v="Molnár, Jan;Jára, Martin;Košan, Tomáš;Glasberger, Tomáš;Poláček, Libor"/>
    <s v="Prototype of medium-voltage modular power electronics converter"/>
    <x v="3"/>
    <s v="2.2 Electrical engineering, Electronic engineering, Information engineering"/>
    <s v="Electrical and electronic engineering"/>
    <x v="0"/>
    <x v="2"/>
    <n v="0"/>
    <n v="0"/>
    <n v="0"/>
    <n v="1"/>
    <n v="0"/>
    <n v="0"/>
  </r>
  <r>
    <s v="VŠ"/>
    <s v="Ministerstvo školství, mládeže a tělovýchovy"/>
    <n v="49777513"/>
    <x v="181"/>
    <s v="Západočeská univerzita v Plzni/Fakulta elektrotechnická"/>
    <n v="192045718"/>
    <s v="Z"/>
    <s v="Společenská relevance"/>
    <s v="Baxa, Milan;Brašna, Václav;Aschenbrenner, Bohumil;Bočan, Josef;Hamáček, Aleš;Soukup, Radek;Moravcová, Daniela;Čengery, Jiří;Freisleben, Jaroslav;Vik, Robert;Smítka, Václav;Řeboun, Jan"/>
    <s v="„Energy harvesting“ systém: PV - akumulátor"/>
    <x v="3"/>
    <s v="2.2 Electrical engineering, Electronic engineering, Information engineering"/>
    <s v="Electrical and electronic engineering"/>
    <x v="0"/>
    <x v="2"/>
    <n v="0"/>
    <n v="0"/>
    <n v="0"/>
    <n v="1"/>
    <n v="0"/>
    <n v="0"/>
  </r>
  <r>
    <s v="VŠ"/>
    <s v="Ministerstvo školství, mládeže a tělovýchovy"/>
    <n v="49777513"/>
    <x v="181"/>
    <s v="Západočeská univerzita v Plzni/Fakulta elektrotechnická"/>
    <n v="192045719"/>
    <s v="Z"/>
    <s v="Společenská relevance"/>
    <s v="Baxa, Milan;Brašna, Václav;Aschenbrenner, Bohumil;Bočan, Josef;Hamáček, Aleš;Soukup, Radek;Moravcová, Daniela;Čengery, Jiří;Freisleben, Jaroslav;Vik, Robert;Smítka, Václav;Řeboun, Jan"/>
    <s v="„Energy harvesting“ systém: indukční nabíjení - superkapacitor"/>
    <x v="3"/>
    <s v="2.2 Electrical engineering, Electronic engineering, Information engineering"/>
    <s v="Electrical and electronic engineering"/>
    <x v="0"/>
    <x v="2"/>
    <n v="0"/>
    <n v="0"/>
    <n v="0"/>
    <n v="1"/>
    <n v="0"/>
    <n v="0"/>
  </r>
  <r>
    <s v="VŠ"/>
    <s v="Ministerstvo školství, mládeže a tělovýchovy"/>
    <n v="49777513"/>
    <x v="181"/>
    <s v="Západočeská univerzita v Plzni/Fakulta aplikovaných věd"/>
    <n v="192002937"/>
    <s v="R"/>
    <s v="Společenská relevance"/>
    <s v="Švejda, Martin"/>
    <s v="SW knihovna funkcí a funkčních bloků pro parametrickou optimalizaci robotů"/>
    <x v="3"/>
    <s v="2.2 Electrical engineering, Electronic engineering, Information engineering"/>
    <s v="Computer hardware and_x000a_architecture"/>
    <x v="0"/>
    <x v="3"/>
    <n v="0"/>
    <n v="0"/>
    <n v="0"/>
    <n v="0"/>
    <n v="1"/>
    <n v="0"/>
  </r>
  <r>
    <s v="VŠ"/>
    <s v="Ministerstvo školství, mládeže a tělovýchovy"/>
    <n v="49777513"/>
    <x v="181"/>
    <s v="Západočeská univerzita v Plzni/Fakulta elektrotechnická"/>
    <n v="191889231"/>
    <s v="R"/>
    <s v="Přínos k poznání"/>
    <s v="Uzel, David;Šmídl, Václav;Vošmik, David;Janouš, Štěpán"/>
    <s v="Software library of estimator and soft sensors"/>
    <x v="3"/>
    <s v="2.2 Electrical engineering, Electronic engineering, Information engineering"/>
    <s v="Electrical and electronic engineering"/>
    <x v="0"/>
    <x v="3"/>
    <n v="0"/>
    <n v="0"/>
    <n v="0"/>
    <n v="0"/>
    <n v="1"/>
    <n v="0"/>
  </r>
  <r>
    <s v="VŠ"/>
    <s v="Ministerstvo školství, mládeže a tělovýchovy"/>
    <n v="49777513"/>
    <x v="181"/>
    <s v="Západočeská univerzita v Plzni/Fakulta elektrotechnická"/>
    <n v="192045703"/>
    <s v="G"/>
    <s v="Společenská relevance"/>
    <s v="Kavalír, Tomáš;Kindl, Vladimír;Turjanica, Pavel;Pušman, Lukáš;Jára, Martin;Zavřel, Martin"/>
    <s v="Jednotka pro bezdrátové napájení miniaturních senzorů včetně sběru a přenosu dat ze senzorů"/>
    <x v="3"/>
    <s v="2.2 Electrical engineering, Electronic engineering, Information engineering"/>
    <s v="Electrical and electronic engineering"/>
    <x v="0"/>
    <x v="3"/>
    <n v="0"/>
    <n v="0"/>
    <n v="0"/>
    <n v="0"/>
    <n v="1"/>
    <n v="0"/>
  </r>
  <r>
    <s v="VŠ"/>
    <s v="Ministerstvo školství, mládeže a tělovýchovy"/>
    <n v="49777513"/>
    <x v="181"/>
    <s v="Západočeská univerzita v Plzni/Fakulta strojní"/>
    <n v="192001181"/>
    <s v="P"/>
    <s v="Společenská relevance"/>
    <s v="Zetek, Miroslav;Schorník, Václav"/>
    <s v="Fréza s rozpěrami"/>
    <x v="3"/>
    <s v="2.3 Mechanical engineering"/>
    <s v="Mechanical engineering"/>
    <x v="0"/>
    <x v="0"/>
    <n v="0"/>
    <n v="1"/>
    <n v="0"/>
    <n v="0"/>
    <n v="0"/>
    <n v="0"/>
  </r>
  <r>
    <s v="VŠ"/>
    <s v="Ministerstvo školství, mládeže a tělovýchovy"/>
    <n v="49777513"/>
    <x v="181"/>
    <s v="Západočeská univerzita v Plzni/Fakulta aplikovaných věd"/>
    <n v="192002885"/>
    <s v="V"/>
    <s v="Společenská relevance"/>
    <s v="Zeman, Vladimír;Dyk, Štěpán;Hlaváč, Zdeněk"/>
    <s v="Dynamické chování palivového souboru a jeho komponent"/>
    <x v="3"/>
    <s v="2.3 Mechanical engineering"/>
    <s v="Nuclear related engineering; (nuclear physics to be 1.3);"/>
    <x v="0"/>
    <x v="1"/>
    <n v="0"/>
    <n v="0"/>
    <n v="1"/>
    <n v="0"/>
    <n v="0"/>
    <n v="0"/>
  </r>
  <r>
    <s v="VŠ"/>
    <s v="Ministerstvo školství, mládeže a tělovýchovy"/>
    <n v="49777513"/>
    <x v="181"/>
    <s v="Západočeská univerzita v Plzni/Fakulta aplikovaných věd"/>
    <n v="192045774"/>
    <s v="R"/>
    <s v="Společenská relevance"/>
    <s v="Bublík, Ondřej;Vimmr, Jan"/>
    <s v="Labyrinth Seal 3D FlowPro Module - Softwarový modul pro numerické řešení 3D proudění páry v ucpávkách parních turbín Labyrinth Seal 3D FlowPro Module - Softwarový modul pro numerické řešení 3D proudění páry v ucpávkách parních turbín"/>
    <x v="3"/>
    <s v="2.3 Mechanical engineering"/>
    <s v="Applied mechanics"/>
    <x v="0"/>
    <x v="1"/>
    <n v="0"/>
    <n v="0"/>
    <n v="1"/>
    <n v="0"/>
    <n v="0"/>
    <n v="0"/>
  </r>
  <r>
    <s v="VŠ"/>
    <s v="Ministerstvo školství, mládeže a tělovýchovy"/>
    <n v="49777513"/>
    <x v="181"/>
    <s v="Západočeská univerzita v Plzni/Fakulta strojní"/>
    <n v="192001222"/>
    <s v="F"/>
    <s v="Společenská relevance"/>
    <s v="Heller, Petr;Čejka, Bohumil;Kořínek, Jiří"/>
    <s v="Pohon dvojkolí úzkorozchodného trakčního tramvajového podvozku"/>
    <x v="3"/>
    <s v="2.3 Mechanical engineering"/>
    <s v="Mechanical engineering"/>
    <x v="0"/>
    <x v="1"/>
    <n v="0"/>
    <n v="0"/>
    <n v="1"/>
    <n v="0"/>
    <n v="0"/>
    <n v="0"/>
  </r>
  <r>
    <s v="VŠ"/>
    <s v="Ministerstvo školství, mládeže a tělovýchovy"/>
    <n v="49777513"/>
    <x v="181"/>
    <s v="Západočeská univerzita v Plzni/Fakulta strojní"/>
    <n v="192045627"/>
    <s v="P"/>
    <s v="Společenská relevance"/>
    <s v="Monka, Peter;Řehoř, Jan"/>
    <s v="Řezný nástroj"/>
    <x v="3"/>
    <s v="2.3 Mechanical engineering"/>
    <s v="Mechanical engineering"/>
    <x v="0"/>
    <x v="1"/>
    <n v="0"/>
    <n v="0"/>
    <n v="1"/>
    <n v="0"/>
    <n v="0"/>
    <n v="0"/>
  </r>
  <r>
    <s v="VŠ"/>
    <s v="Ministerstvo školství, mládeže a tělovýchovy"/>
    <n v="49777513"/>
    <x v="181"/>
    <s v="Západočeská univerzita v Plzni/Nové technologie - výzkumné centrum"/>
    <n v="192003219"/>
    <s v="C"/>
    <s v="Přínos k poznání"/>
    <s v="Šesták, Jaroslav"/>
    <s v="Kinetic Phase Diagrams as an Enforced Consequence of Rapid Changing Temperature or Diminishing Particle Size: Thermodynamic Fundamentals and Limits"/>
    <x v="3"/>
    <s v="2.3 Mechanical engineering"/>
    <s v="Thermodynamics"/>
    <x v="0"/>
    <x v="1"/>
    <n v="0"/>
    <n v="0"/>
    <n v="1"/>
    <n v="0"/>
    <n v="0"/>
    <n v="0"/>
  </r>
  <r>
    <s v="VŠ"/>
    <s v="Ministerstvo školství, mládeže a tělovýchovy"/>
    <n v="49777513"/>
    <x v="181"/>
    <s v="Západočeská univerzita v Plzni/Fakulta aplikovaných věd"/>
    <n v="192002906"/>
    <s v="V"/>
    <s v="Společenská relevance"/>
    <s v="Hajžman, Michal;Dyk, Štěpán;Bulín, Radek"/>
    <s v="Komplexní model diferenciálu a analýza řazení pomocí hydraulického aktuátoru"/>
    <x v="3"/>
    <s v="2.3 Mechanical engineering"/>
    <s v="Applied mechanics"/>
    <x v="0"/>
    <x v="2"/>
    <n v="0"/>
    <n v="0"/>
    <n v="0"/>
    <n v="1"/>
    <n v="0"/>
    <n v="0"/>
  </r>
  <r>
    <s v="VŠ"/>
    <s v="Ministerstvo školství, mládeže a tělovýchovy"/>
    <n v="49777513"/>
    <x v="181"/>
    <s v="Západočeská univerzita v Plzni/Fakulta aplikovaných věd"/>
    <n v="192045799"/>
    <s v="R"/>
    <s v="Společenská relevance"/>
    <s v="Dupal, Jan"/>
    <s v="Software pro modální analýzu, posouzení stability a celkového dynamického chování turbosoustrojí s vlivem ucpávek"/>
    <x v="3"/>
    <s v="2.3 Mechanical engineering"/>
    <s v="Applied mechanics"/>
    <x v="0"/>
    <x v="2"/>
    <n v="0"/>
    <n v="0"/>
    <n v="0"/>
    <n v="1"/>
    <n v="0"/>
    <n v="0"/>
  </r>
  <r>
    <s v="VŠ"/>
    <s v="Ministerstvo školství, mládeže a tělovýchovy"/>
    <n v="49777513"/>
    <x v="181"/>
    <s v="Západočeská univerzita v Plzni/Fakulta strojní"/>
    <n v="192001182"/>
    <s v="P"/>
    <s v="Společenská relevance"/>
    <s v="Zetek, Miroslav;Schorník, Václav"/>
    <s v="Fréza s chlazením"/>
    <x v="3"/>
    <s v="2.3 Mechanical engineering"/>
    <s v="Mechanical engineering"/>
    <x v="0"/>
    <x v="2"/>
    <n v="0"/>
    <n v="0"/>
    <n v="0"/>
    <n v="1"/>
    <n v="0"/>
    <n v="0"/>
  </r>
  <r>
    <s v="VŠ"/>
    <s v="Ministerstvo školství, mládeže a tělovýchovy"/>
    <n v="49777513"/>
    <x v="181"/>
    <s v="Západočeská univerzita v Plzni/Fakulta strojní"/>
    <n v="192001183"/>
    <s v="P"/>
    <s v="Společenská relevance"/>
    <s v="Zetek, Miroslav;Schorník, Václav"/>
    <s v="Rotační nástroj s vnitřním chlazením"/>
    <x v="3"/>
    <s v="2.3 Mechanical engineering"/>
    <s v="Mechanical engineering"/>
    <x v="0"/>
    <x v="2"/>
    <n v="0"/>
    <n v="0"/>
    <n v="0"/>
    <n v="1"/>
    <n v="0"/>
    <n v="0"/>
  </r>
  <r>
    <s v="VŠ"/>
    <s v="Ministerstvo školství, mládeže a tělovýchovy"/>
    <n v="49777513"/>
    <x v="181"/>
    <s v="Západočeská univerzita v Plzni/Fakulta strojní"/>
    <n v="192001286"/>
    <s v="B"/>
    <s v="Společenská relevance"/>
    <s v="Heller, Petr"/>
    <s v="Kolejová vozidla I"/>
    <x v="3"/>
    <s v="2.3 Mechanical engineering"/>
    <s v="Mechanical engineering"/>
    <x v="0"/>
    <x v="2"/>
    <n v="0"/>
    <n v="0"/>
    <n v="0"/>
    <n v="1"/>
    <n v="0"/>
    <n v="0"/>
  </r>
  <r>
    <s v="VŠ"/>
    <s v="Ministerstvo školství, mládeže a tělovýchovy"/>
    <n v="49777513"/>
    <x v="181"/>
    <s v="Západočeská univerzita v Plzni/Fakulta strojní"/>
    <n v="192045607"/>
    <s v="G"/>
    <s v="Společenská relevance"/>
    <s v="Heller, Petr"/>
    <s v="Rám a primární vypružení úzkorozchodného tramvajového podvozku"/>
    <x v="3"/>
    <s v="2.3 Mechanical engineering"/>
    <s v="Mechanical engineering"/>
    <x v="0"/>
    <x v="2"/>
    <n v="0"/>
    <n v="0"/>
    <n v="0"/>
    <n v="1"/>
    <n v="0"/>
    <n v="0"/>
  </r>
  <r>
    <s v="VŠ"/>
    <s v="Ministerstvo školství, mládeže a tělovýchovy"/>
    <n v="49777513"/>
    <x v="181"/>
    <s v="Západočeská univerzita v Plzni/Fakulta strojní"/>
    <n v="192045621"/>
    <s v="F"/>
    <s v="Společenská relevance"/>
    <s v="Hora, Jan;Pavlata, Petr;Křížek, Michal;Ráž, Karel"/>
    <s v="Podlaha funkční nástavby vozidla"/>
    <x v="3"/>
    <s v="2.3 Mechanical engineering"/>
    <s v="Mechanical engineering"/>
    <x v="0"/>
    <x v="2"/>
    <n v="0"/>
    <n v="0"/>
    <n v="0"/>
    <n v="1"/>
    <n v="0"/>
    <n v="0"/>
  </r>
  <r>
    <s v="VŠ"/>
    <s v="Ministerstvo školství, mládeže a tělovýchovy"/>
    <n v="49777513"/>
    <x v="181"/>
    <s v="Západočeská univerzita v Plzni/Fakulta strojní"/>
    <n v="192045622"/>
    <s v="F"/>
    <s v="Společenská relevance"/>
    <s v="Chval, Zdeněk;Čechura, Milan"/>
    <s v="Mechanický lis určený pro kování v postupové zápustce"/>
    <x v="3"/>
    <s v="2.3 Mechanical engineering"/>
    <s v="Mechanical engineering"/>
    <x v="0"/>
    <x v="2"/>
    <n v="0"/>
    <n v="0"/>
    <n v="0"/>
    <n v="1"/>
    <n v="0"/>
    <n v="0"/>
  </r>
  <r>
    <s v="VŠ"/>
    <s v="Ministerstvo školství, mládeže a tělovýchovy"/>
    <n v="49777513"/>
    <x v="181"/>
    <s v="Západočeská univerzita v Plzni/Fakulta strojní"/>
    <n v="192045623"/>
    <s v="Z"/>
    <s v="Společenská relevance"/>
    <s v="Zetek, Miroslav;Zetková, Ivana"/>
    <s v="Ověřená technologie tisku prutových konstrukcí malého průřezu"/>
    <x v="3"/>
    <s v="2.3 Mechanical engineering"/>
    <s v="Mechanical engineering"/>
    <x v="0"/>
    <x v="2"/>
    <n v="0"/>
    <n v="0"/>
    <n v="0"/>
    <n v="1"/>
    <n v="0"/>
    <n v="0"/>
  </r>
  <r>
    <s v="VŠ"/>
    <s v="Ministerstvo školství, mládeže a tělovýchovy"/>
    <n v="49777513"/>
    <x v="181"/>
    <s v="Západočeská univerzita v Plzni/Nové technologie - výzkumné centrum"/>
    <n v="192045822"/>
    <s v="R"/>
    <s v="Společenská relevance"/>
    <s v="Voldřich, Josef"/>
    <s v="Autorizovaný software OSLOC_V5"/>
    <x v="3"/>
    <s v="2.3 Mechanical engineering"/>
    <s v="Applied mechanics"/>
    <x v="0"/>
    <x v="2"/>
    <n v="0"/>
    <n v="0"/>
    <n v="0"/>
    <n v="1"/>
    <n v="0"/>
    <n v="0"/>
  </r>
  <r>
    <s v="VŠ"/>
    <s v="Ministerstvo školství, mládeže a tělovýchovy"/>
    <n v="49777513"/>
    <x v="181"/>
    <s v="Západočeská univerzita v Plzni/Fakulta aplikovaných věd"/>
    <n v="192002844"/>
    <s v="O"/>
    <s v="Společenská relevance"/>
    <s v="Bońkowski, Tomasz;Hynčík, Luděk;Šoltés, Lukáš"/>
    <s v="Motorcycle Helmets: The Population Diversity Influence on Head Injury Criterion Assessment."/>
    <x v="3"/>
    <s v="2.3 Mechanical engineering"/>
    <s v="Applied mechanics"/>
    <x v="0"/>
    <x v="3"/>
    <n v="0"/>
    <n v="0"/>
    <n v="0"/>
    <n v="0"/>
    <n v="1"/>
    <n v="0"/>
  </r>
  <r>
    <s v="VŠ"/>
    <s v="Ministerstvo školství, mládeže a tělovýchovy"/>
    <n v="49777513"/>
    <x v="181"/>
    <s v="Západočeská univerzita v Plzni/Fakulta strojní"/>
    <n v="192001347"/>
    <s v="V"/>
    <s v="Společenská relevance"/>
    <s v="Kepka, Miloslav;Kepka, Miloslav"/>
    <s v="Hlavní aspekty řešení provozní pevnosti a únavové životnosti silničních a kolejových vozidel"/>
    <x v="3"/>
    <s v="2.3 Mechanical engineering"/>
    <s v="Mechanical engineering"/>
    <x v="0"/>
    <x v="3"/>
    <n v="0"/>
    <n v="0"/>
    <n v="0"/>
    <n v="0"/>
    <n v="1"/>
    <n v="0"/>
  </r>
  <r>
    <s v="VŠ"/>
    <s v="Ministerstvo školství, mládeže a tělovýchovy"/>
    <n v="49777513"/>
    <x v="181"/>
    <s v="Západočeská univerzita v Plzni/Fakulta strojní"/>
    <n v="192001364"/>
    <s v="V"/>
    <s v="Společenská relevance"/>
    <s v="Špirk, Stanislav"/>
    <s v="Optimalizace hmotnosti vozu - fáze II"/>
    <x v="3"/>
    <s v="2.3 Mechanical engineering"/>
    <s v="Mechanical engineering"/>
    <x v="0"/>
    <x v="3"/>
    <n v="0"/>
    <n v="0"/>
    <n v="0"/>
    <n v="0"/>
    <n v="1"/>
    <n v="0"/>
  </r>
  <r>
    <s v="VŠ"/>
    <s v="Ministerstvo školství, mládeže a tělovýchovy"/>
    <n v="49777513"/>
    <x v="181"/>
    <s v="Západočeská univerzita v Plzni/Fakulta strojní"/>
    <n v="192045609"/>
    <s v="G"/>
    <s v="Společenská relevance"/>
    <s v="Jeníček, Štěpán;Jirková, Hana;Vorel, Ivan"/>
    <s v="Nová generace vysokopevných výkovků ze skupiny FF-AHSS ocelí"/>
    <x v="3"/>
    <s v="2.3 Mechanical engineering"/>
    <s v="Mechanical engineering"/>
    <x v="0"/>
    <x v="3"/>
    <n v="0"/>
    <n v="0"/>
    <n v="0"/>
    <n v="0"/>
    <n v="1"/>
    <n v="0"/>
  </r>
  <r>
    <s v="VŠ"/>
    <s v="Ministerstvo školství, mládeže a tělovýchovy"/>
    <n v="49777513"/>
    <x v="181"/>
    <s v="Západočeská univerzita v Plzni/Nové technologie - výzkumné centrum"/>
    <n v="192045826"/>
    <s v="G"/>
    <s v="Společenská relevance"/>
    <s v="Honnerová, Petra;Honner, Milan"/>
    <s v="Prototyp referenčního termografického povlaku HERP-HTMWIR-BK-11"/>
    <x v="3"/>
    <s v="2.5 Materials engineering"/>
    <s v="Coating and films"/>
    <x v="0"/>
    <x v="0"/>
    <n v="0"/>
    <n v="1"/>
    <n v="0"/>
    <n v="0"/>
    <n v="0"/>
    <n v="0"/>
  </r>
  <r>
    <s v="VŠ"/>
    <s v="Ministerstvo školství, mládeže a tělovýchovy"/>
    <n v="49777513"/>
    <x v="181"/>
    <s v="Západočeská univerzita v Plzni/Nové technologie - výzkumné centrum"/>
    <n v="192003057"/>
    <s v="C"/>
    <s v="Přínos k poznání"/>
    <s v="Kovářík, Tomáš;Křenek, Tomáš;Bělský, Petr;Šesták, Jaroslav"/>
    <s v="Biomaterials and Nanotechnology Approach to Medical Enhancement : Chapter 21"/>
    <x v="3"/>
    <s v="2.5 Materials engineering"/>
    <s v="Materials engineering"/>
    <x v="0"/>
    <x v="2"/>
    <n v="0"/>
    <n v="0"/>
    <n v="0"/>
    <n v="1"/>
    <n v="0"/>
    <n v="0"/>
  </r>
  <r>
    <s v="VŠ"/>
    <s v="Ministerstvo školství, mládeže a tělovýchovy"/>
    <n v="49777513"/>
    <x v="181"/>
    <s v="Západočeská univerzita v Plzni/Nové technologie - výzkumné centrum"/>
    <n v="192045827"/>
    <s v="F"/>
    <s v="Společenská relevance"/>
    <s v="Mazúr, Petr;Vrána, Jiří;Dundálek, Jan;Svoboda, Miloš;Kosek, Juraj;Pocedič, Jaromír;Černá, Zdeňka;Krajčír, Miloslav"/>
    <s v="Vodivé spojení grafitové plsti a kompozitní desky (TA04011373-V11)"/>
    <x v="3"/>
    <s v="2.5 Materials engineering"/>
    <s v="Composites (including laminates, reinforced plastics, cermets, combined natural and synthetic fibre fabrics; filled composites)"/>
    <x v="0"/>
    <x v="2"/>
    <n v="0"/>
    <n v="0"/>
    <n v="0"/>
    <n v="1"/>
    <n v="0"/>
    <n v="0"/>
  </r>
  <r>
    <s v="VŠ"/>
    <s v="Ministerstvo školství, mládeže a tělovýchovy"/>
    <n v="49777513"/>
    <x v="181"/>
    <s v="Západočeská univerzita v Plzni/Nové technologie - výzkumné centrum"/>
    <n v="192003151"/>
    <s v="R"/>
    <s v="Společenská relevance"/>
    <s v="Frič, Vojtěch;Žáčková, Eva"/>
    <s v="Key-to-voice"/>
    <x v="3"/>
    <s v="2.6 Medical engineering"/>
    <s v="Medical laboratory technology (including laboratory samples analysis; diagnostic technologies) (Biomaterials to be 2.9 [physical characteristics of living material as _x000a_related to medical implants, devices, sensors]);"/>
    <x v="0"/>
    <x v="1"/>
    <n v="0"/>
    <n v="0"/>
    <n v="1"/>
    <n v="0"/>
    <n v="0"/>
    <n v="0"/>
  </r>
  <r>
    <s v="VŠ"/>
    <s v="Ministerstvo školství, mládeže a tělovýchovy"/>
    <n v="49777513"/>
    <x v="181"/>
    <s v="Západočeská univerzita v Plzni/Fakulta zdravotnických studií"/>
    <n v="192001838"/>
    <s v="O"/>
    <s v="Společenská relevance"/>
    <s v="Podzimek, Michal;Pfefferová, Eva"/>
    <s v="Kvalita života pacientů po kardiopulmonální resuscitaci"/>
    <x v="5"/>
    <s v="3.2 Clinical medicine"/>
    <s v="Critical care medicine and Emergency medicine"/>
    <x v="0"/>
    <x v="2"/>
    <n v="0"/>
    <n v="0"/>
    <n v="0"/>
    <n v="1"/>
    <n v="0"/>
    <n v="0"/>
  </r>
  <r>
    <s v="VŠ"/>
    <s v="Ministerstvo školství, mládeže a tělovýchovy"/>
    <n v="49777513"/>
    <x v="181"/>
    <s v="Západočeská univerzita v Plzni/Fakulta zdravotnických studií"/>
    <n v="192001843"/>
    <s v="O"/>
    <s v="Společenská relevance"/>
    <s v="Růžička, Jiří;Pistulková, Alena"/>
    <s v="Gesetze regeln (fast) alles: Rettungsdienst in der Tschechischen Republik"/>
    <x v="5"/>
    <s v="3.5 Other medical sciences"/>
    <s v="Other medical science"/>
    <x v="0"/>
    <x v="1"/>
    <n v="0"/>
    <n v="0"/>
    <n v="1"/>
    <n v="0"/>
    <n v="0"/>
    <n v="0"/>
  </r>
  <r>
    <s v="VŠ"/>
    <s v="Ministerstvo školství, mládeže a tělovýchovy"/>
    <n v="49777513"/>
    <x v="181"/>
    <s v="Západočeská univerzita v Plzni/Fakulta aplikovaných věd"/>
    <n v="192002572"/>
    <s v="N"/>
    <s v="Společenská relevance"/>
    <s v="Čada, Václav;Fiala, Radek;Kympergrová, Kristýna;Hündl, Vojtěch;Hampl, Stanislav"/>
    <s v="Metodika vyhodnocování lidských zdrojů v oblasti prostorových informací"/>
    <x v="4"/>
    <s v="5.2 Economics and Business"/>
    <s v="Business and management"/>
    <x v="0"/>
    <x v="2"/>
    <n v="0"/>
    <n v="0"/>
    <n v="0"/>
    <n v="1"/>
    <n v="0"/>
    <n v="0"/>
  </r>
  <r>
    <s v="VŠ"/>
    <s v="Ministerstvo školství, mládeže a tělovýchovy"/>
    <n v="49777513"/>
    <x v="181"/>
    <s v="Západočeská univerzita v Plzni/Fakulta ekonomická"/>
    <n v="191888199"/>
    <s v="J"/>
    <s v="Přínos k poznání"/>
    <s v="Kureková, Lucie;Hejduková, Pavlína"/>
    <s v="Construction Industry and Payment Discipline in the Czech Republic"/>
    <x v="4"/>
    <s v="5.2 Economics and Business"/>
    <s v="Finance"/>
    <x v="0"/>
    <x v="2"/>
    <n v="0"/>
    <n v="0"/>
    <n v="0"/>
    <n v="1"/>
    <n v="0"/>
    <n v="0"/>
  </r>
  <r>
    <s v="VŠ"/>
    <s v="Ministerstvo školství, mládeže a tělovýchovy"/>
    <n v="49777513"/>
    <x v="181"/>
    <s v="Západočeská univerzita v Plzni/Fakulta ekonomická"/>
    <n v="192002499"/>
    <s v="V"/>
    <s v="Společenská relevance"/>
    <s v="Hommerová, Dita;Tlučhoř, Jan;Cimler, Petr;Janeček, Petr;Mičudová, Kateřina"/>
    <s v="Reprezentativní studie: Očekávání informací pro zájemce z regionů Horní Falc a Plzeňský kraj"/>
    <x v="4"/>
    <s v="5.2 Economics and Business"/>
    <s v="Business and management"/>
    <x v="0"/>
    <x v="2"/>
    <n v="0"/>
    <n v="0"/>
    <n v="0"/>
    <n v="1"/>
    <n v="0"/>
    <n v="0"/>
  </r>
  <r>
    <s v="VŠ"/>
    <s v="Ministerstvo školství, mládeže a tělovýchovy"/>
    <n v="49777513"/>
    <x v="181"/>
    <s v="Západočeská univerzita v Plzni/Fakulta ekonomická"/>
    <n v="192002452"/>
    <s v="J"/>
    <s v="Společenská relevance"/>
    <s v="Hejduková, Pavlína;Kureková, Lucie"/>
    <s v="PERFORMANCE AND SUSTAINABLE OF HEALTHCARE SYSTEMS AND APPROACHES TO ITS MEASURING AND EVALUATING"/>
    <x v="4"/>
    <s v="5.2 Economics and Business"/>
    <s v="Business and management"/>
    <x v="0"/>
    <x v="3"/>
    <n v="0"/>
    <n v="0"/>
    <n v="0"/>
    <n v="0"/>
    <n v="1"/>
    <n v="0"/>
  </r>
  <r>
    <s v="VŠ"/>
    <s v="Ministerstvo školství, mládeže a tělovýchovy"/>
    <n v="49777513"/>
    <x v="181"/>
    <s v="Západočeská univerzita v Plzni/Fakulta pedagogická"/>
    <n v="191888313"/>
    <s v="J"/>
    <s v="Přínos k poznání"/>
    <s v="Vondrová, Naďa;Cachová, Jana;Coufalová, Jana;Krátká, Magdalena"/>
    <s v="&quot;Lesson study&quot; v českých podmínkách: Jak učitelé vnímali svou účast a jaký vliv měla na jejich všímání si didakticko-matematických jevů"/>
    <x v="4"/>
    <s v="5.3 Education"/>
    <s v="Education, general; including training, pedagogy, didactics [and education systems]"/>
    <x v="0"/>
    <x v="2"/>
    <n v="0"/>
    <n v="0"/>
    <n v="0"/>
    <n v="1"/>
    <n v="0"/>
    <n v="0"/>
  </r>
  <r>
    <s v="VŠ"/>
    <s v="Ministerstvo školství, mládeže a tělovýchovy"/>
    <n v="49777513"/>
    <x v="181"/>
    <s v="Západočeská univerzita v Plzni/Fakulta pedagogická"/>
    <n v="192002338"/>
    <s v="J"/>
    <s v="Společenská relevance"/>
    <s v="Valach, Petr;Frömel, Karel;Jakubec, Lukáš;Benešová, Daniela;Salcman, Václav"/>
    <s v="Pohybová aktivita a sportovní preference západočeských adolescentů"/>
    <x v="4"/>
    <s v="5.3 Education"/>
    <s v="Education, general; including training, pedagogy, didactics [and education systems]"/>
    <x v="0"/>
    <x v="2"/>
    <n v="0"/>
    <n v="0"/>
    <n v="0"/>
    <n v="1"/>
    <n v="0"/>
    <n v="0"/>
  </r>
  <r>
    <s v="VŠ"/>
    <s v="Ministerstvo školství, mládeže a tělovýchovy"/>
    <n v="49777513"/>
    <x v="181"/>
    <s v="Západočeská univerzita v Plzni/Fakulta pedagogická"/>
    <n v="192002388"/>
    <s v="J"/>
    <s v="Přínos k poznání"/>
    <s v="Pelcerová, Lenka;Honzíková, Jarmila"/>
    <s v="Úroveň tvořivých schopností dětí v České republice a v Turecku"/>
    <x v="4"/>
    <s v="5.3 Education"/>
    <s v="Education, general; including training, pedagogy, didactics [and education systems]"/>
    <x v="0"/>
    <x v="3"/>
    <n v="0"/>
    <n v="0"/>
    <n v="0"/>
    <n v="0"/>
    <n v="1"/>
    <n v="0"/>
  </r>
  <r>
    <s v="VŠ"/>
    <s v="Ministerstvo školství, mládeže a tělovýchovy"/>
    <n v="49777513"/>
    <x v="181"/>
    <s v="Západočeská univerzita v Plzni/Fakulta filozofická"/>
    <n v="192002074"/>
    <s v="C"/>
    <s v="Přínos k poznání"/>
    <s v="Sosna, Daniel"/>
    <s v="Heterotopias behind the Fence: Landfills as Relational Emplacements"/>
    <x v="4"/>
    <s v="5.4 Sociology"/>
    <s v="Antropology, ethnology"/>
    <x v="0"/>
    <x v="0"/>
    <n v="0"/>
    <n v="1"/>
    <n v="0"/>
    <n v="0"/>
    <n v="0"/>
    <n v="0"/>
  </r>
  <r>
    <s v="VŠ"/>
    <s v="Ministerstvo školství, mládeže a tělovýchovy"/>
    <n v="49777513"/>
    <x v="181"/>
    <s v="Západočeská univerzita v Plzni/Fakulta filozofická"/>
    <n v="191888569"/>
    <s v="J"/>
    <s v="Přínos k poznání"/>
    <s v="Štípková, Martina"/>
    <s v="Trendy v porodech mimo partnerství"/>
    <x v="4"/>
    <s v="5.4 Sociology"/>
    <s v="Social topics (Women´s and gender studies; Social issues; Family studies; Social work)"/>
    <x v="0"/>
    <x v="1"/>
    <n v="0"/>
    <n v="0"/>
    <n v="1"/>
    <n v="0"/>
    <n v="0"/>
    <n v="0"/>
  </r>
  <r>
    <s v="VŠ"/>
    <s v="Ministerstvo školství, mládeže a tělovýchovy"/>
    <n v="49777513"/>
    <x v="181"/>
    <s v="Západočeská univerzita v Plzni/Fakulta filozofická"/>
    <n v="191888586"/>
    <s v="J"/>
    <s v="Přínos k poznání"/>
    <s v="Pařízková, Alena;Frýbert, Jiří"/>
    <s v="Nasili v procesech marginalizace zen v oblasti poskytovani placenych sexualnich sluzeb"/>
    <x v="4"/>
    <s v="5.4 Sociology"/>
    <s v="Social topics (Women´s and gender studies; Social issues; Family studies; Social work)"/>
    <x v="0"/>
    <x v="1"/>
    <n v="0"/>
    <n v="0"/>
    <n v="1"/>
    <n v="0"/>
    <n v="0"/>
    <n v="0"/>
  </r>
  <r>
    <s v="VŠ"/>
    <s v="Ministerstvo školství, mládeže a tělovýchovy"/>
    <n v="49777513"/>
    <x v="181"/>
    <s v="Západočeská univerzita v Plzni/Fakulta filozofická"/>
    <n v="192002087"/>
    <s v="C"/>
    <s v="Přínos k poznání"/>
    <s v="Brunclíková, Lenka"/>
    <s v="Recyclable waste as a marker of everyday life routines"/>
    <x v="4"/>
    <s v="5.4 Sociology"/>
    <s v="Antropology, ethnology"/>
    <x v="0"/>
    <x v="1"/>
    <n v="0"/>
    <n v="0"/>
    <n v="1"/>
    <n v="0"/>
    <n v="0"/>
    <n v="0"/>
  </r>
  <r>
    <s v="VŠ"/>
    <s v="Ministerstvo školství, mládeže a tělovýchovy"/>
    <n v="49777513"/>
    <x v="181"/>
    <s v="Západočeská univerzita v Plzni/Fakulta filozofická"/>
    <n v="192002211"/>
    <s v="J"/>
    <s v="Přínos k poznání"/>
    <s v="Lozoviuk, Petr"/>
    <s v="Oděsa česká a židovská: mezi kosmopolitismem a nacionalismem"/>
    <x v="4"/>
    <s v="5.4 Sociology"/>
    <s v="Antropology, ethnology"/>
    <x v="0"/>
    <x v="1"/>
    <n v="0"/>
    <n v="0"/>
    <n v="1"/>
    <n v="0"/>
    <n v="0"/>
    <n v="0"/>
  </r>
  <r>
    <s v="VŠ"/>
    <s v="Ministerstvo školství, mládeže a tělovýchovy"/>
    <n v="49777513"/>
    <x v="181"/>
    <s v="Západočeská univerzita v Plzni/Fakulta filozofická"/>
    <n v="192002092"/>
    <s v="C"/>
    <s v="Přínos k poznání"/>
    <s v="Hasmanová Marhánková, Jaroslava"/>
    <s v="Mapping leisure and life through the ages in the Czech Republic"/>
    <x v="4"/>
    <s v="5.4 Sociology"/>
    <s v="Sociology"/>
    <x v="0"/>
    <x v="2"/>
    <n v="0"/>
    <n v="0"/>
    <n v="0"/>
    <n v="1"/>
    <n v="0"/>
    <n v="0"/>
  </r>
  <r>
    <s v="VŠ"/>
    <s v="Ministerstvo školství, mládeže a tělovýchovy"/>
    <n v="49777513"/>
    <x v="181"/>
    <s v="Západočeská univerzita v Plzni/Fakulta filozofická"/>
    <n v="192002165"/>
    <s v="J"/>
    <s v="Přínos k poznání"/>
    <s v="Váně, Jan;Hásová, Veronika"/>
    <s v="Jaká je spolehlivost odhadu přenosu náboženství mezi rodiči a dětmi?"/>
    <x v="4"/>
    <s v="5.4 Sociology"/>
    <s v="Sociology"/>
    <x v="0"/>
    <x v="2"/>
    <n v="0"/>
    <n v="0"/>
    <n v="0"/>
    <n v="1"/>
    <n v="0"/>
    <n v="0"/>
  </r>
  <r>
    <s v="VŠ"/>
    <s v="Ministerstvo školství, mládeže a tělovýchovy"/>
    <n v="49777513"/>
    <x v="181"/>
    <s v="Západočeská univerzita v Plzni/Fakulta filozofická"/>
    <n v="191888494"/>
    <s v="B"/>
    <s v="Přínos k poznání"/>
    <s v="Jakoubek, Marek"/>
    <s v="Vojvodovo. Istorijata na edno češko selo v Blgarija prez pogleda (ne samo) na negovite žiteli"/>
    <x v="4"/>
    <s v="5.4 Sociology"/>
    <s v="Antropology, ethnology"/>
    <x v="0"/>
    <x v="4"/>
    <n v="0"/>
    <n v="0"/>
    <n v="0"/>
    <n v="0"/>
    <n v="0"/>
    <n v="0"/>
  </r>
  <r>
    <s v="VŠ"/>
    <s v="Ministerstvo školství, mládeže a tělovýchovy"/>
    <n v="49777513"/>
    <x v="181"/>
    <s v="Západočeská univerzita v Plzni/Fakulta právnická"/>
    <n v="192001863"/>
    <s v="J"/>
    <s v="Společenská relevance"/>
    <s v="Burešová, Kateřina"/>
    <s v="Surrogacy legal issues in the UK and the Czech Republic"/>
    <x v="4"/>
    <s v="5.5 Law"/>
    <s v="Law"/>
    <x v="0"/>
    <x v="1"/>
    <n v="0"/>
    <n v="0"/>
    <n v="1"/>
    <n v="0"/>
    <n v="0"/>
    <n v="0"/>
  </r>
  <r>
    <s v="VŠ"/>
    <s v="Ministerstvo školství, mládeže a tělovýchovy"/>
    <n v="49777513"/>
    <x v="181"/>
    <s v="Západočeská univerzita v Plzni/Fakulta právnická"/>
    <n v="192001906"/>
    <s v="B"/>
    <s v="Přínos k poznání"/>
    <s v="Adamová, Karolina;Lojek, Antonín;Schelle, Karel;Tauchen, Jaromír"/>
    <s v="Velké dějiny zemí Koruny české. Tematická řada. Právo"/>
    <x v="4"/>
    <s v="5.5 Law"/>
    <s v="Law"/>
    <x v="0"/>
    <x v="1"/>
    <n v="0"/>
    <n v="0"/>
    <n v="1"/>
    <n v="0"/>
    <n v="0"/>
    <n v="0"/>
  </r>
  <r>
    <s v="VŠ"/>
    <s v="Ministerstvo školství, mládeže a tělovýchovy"/>
    <n v="49777513"/>
    <x v="181"/>
    <s v="Západočeská univerzita v Plzni/Fakulta právnická"/>
    <n v="192001951"/>
    <s v="B"/>
    <s v="Společenská relevance"/>
    <s v="Vítek, Jindřich;Němečková, Šárka;Pikna, Libor"/>
    <s v="Zákon o opatřeních ke snížení nákladů na budování vysokorychlostních sítí elektronických komunikací. Komentář"/>
    <x v="4"/>
    <s v="5.5 Law"/>
    <s v="Law"/>
    <x v="0"/>
    <x v="1"/>
    <n v="0"/>
    <n v="0"/>
    <n v="1"/>
    <n v="0"/>
    <n v="0"/>
    <n v="0"/>
  </r>
  <r>
    <s v="VŠ"/>
    <s v="Ministerstvo školství, mládeže a tělovýchovy"/>
    <n v="49777513"/>
    <x v="181"/>
    <s v="Západočeská univerzita v Plzni/Fakulta právnická"/>
    <n v="192001967"/>
    <s v="B"/>
    <s v="Společenská relevance"/>
    <s v="Kalný, Miroslav"/>
    <s v="Soukromý zájem ve veřejném prostoru"/>
    <x v="4"/>
    <s v="5.5 Law"/>
    <s v="Law"/>
    <x v="0"/>
    <x v="1"/>
    <n v="0"/>
    <n v="0"/>
    <n v="1"/>
    <n v="0"/>
    <n v="0"/>
    <n v="0"/>
  </r>
  <r>
    <s v="VŠ"/>
    <s v="Ministerstvo školství, mládeže a tělovýchovy"/>
    <n v="49777513"/>
    <x v="181"/>
    <s v="Západočeská univerzita v Plzni/Fakulta právnická"/>
    <n v="192001862"/>
    <s v="B"/>
    <s v="Společenská relevance"/>
    <s v="Dvořák, Tomáš"/>
    <s v="Bytové družstevnictví"/>
    <x v="4"/>
    <s v="5.5 Law"/>
    <s v="Law"/>
    <x v="0"/>
    <x v="2"/>
    <n v="0"/>
    <n v="0"/>
    <n v="0"/>
    <n v="1"/>
    <n v="0"/>
    <n v="0"/>
  </r>
  <r>
    <s v="VŠ"/>
    <s v="Ministerstvo školství, mládeže a tělovýchovy"/>
    <n v="49777513"/>
    <x v="181"/>
    <s v="Západočeská univerzita v Plzni/Fakulta právnická"/>
    <n v="192001882"/>
    <s v="B"/>
    <s v="Přínos k poznání"/>
    <s v="Cihlář, Jiří"/>
    <s v="Vojenské trestní právo ve Francii v letech 1789 až 1815"/>
    <x v="4"/>
    <s v="5.5 Law"/>
    <s v="Law"/>
    <x v="0"/>
    <x v="2"/>
    <n v="0"/>
    <n v="0"/>
    <n v="0"/>
    <n v="1"/>
    <n v="0"/>
    <n v="0"/>
  </r>
  <r>
    <s v="VŠ"/>
    <s v="Ministerstvo školství, mládeže a tělovýchovy"/>
    <n v="49777513"/>
    <x v="181"/>
    <s v="Západočeská univerzita v Plzni/Fakulta právnická"/>
    <n v="192001898"/>
    <s v="B"/>
    <s v="Přínos k poznání"/>
    <s v="Vaverka, Pavel"/>
    <s v="Vznik poleis a počátky řeckého práva : (1200-550 př.n.l.)"/>
    <x v="4"/>
    <s v="5.5 Law"/>
    <s v="Law"/>
    <x v="0"/>
    <x v="2"/>
    <n v="0"/>
    <n v="0"/>
    <n v="0"/>
    <n v="1"/>
    <n v="0"/>
    <n v="0"/>
  </r>
  <r>
    <s v="VŠ"/>
    <s v="Ministerstvo školství, mládeže a tělovýchovy"/>
    <n v="49777513"/>
    <x v="181"/>
    <s v="Západočeská univerzita v Plzni/Fakulta právnická"/>
    <n v="192001905"/>
    <s v="B"/>
    <s v="Společenská relevance"/>
    <s v="Bělohlávek, Alexander;Kopecký, Martin;Kala, Petr;Mates, Pavel;Profeldová, Tereza"/>
    <s v="Doručování v tuzemském a zahraničním styku"/>
    <x v="4"/>
    <s v="5.5 Law"/>
    <s v="Law"/>
    <x v="0"/>
    <x v="2"/>
    <n v="0"/>
    <n v="0"/>
    <n v="0"/>
    <n v="1"/>
    <n v="0"/>
    <n v="0"/>
  </r>
  <r>
    <s v="VŠ"/>
    <s v="Ministerstvo školství, mládeže a tělovýchovy"/>
    <n v="49777513"/>
    <x v="181"/>
    <s v="Západočeská univerzita v Plzni/Fakulta právnická"/>
    <n v="192001907"/>
    <s v="J"/>
    <s v="Společenská relevance"/>
    <s v="Kopecký, Martin"/>
    <s v="Odpovědnost za škodu způsobenou profesní komorou při výkonu veřejné moci"/>
    <x v="4"/>
    <s v="5.5 Law"/>
    <s v="Law"/>
    <x v="0"/>
    <x v="2"/>
    <n v="0"/>
    <n v="0"/>
    <n v="0"/>
    <n v="1"/>
    <n v="0"/>
    <n v="0"/>
  </r>
  <r>
    <s v="VŠ"/>
    <s v="Ministerstvo školství, mládeže a tělovýchovy"/>
    <n v="49777513"/>
    <x v="181"/>
    <s v="Západočeská univerzita v Plzni/Fakulta právnická"/>
    <n v="192001872"/>
    <s v="J"/>
    <s v="Společenská relevance"/>
    <s v="Dvořák, Tomáš"/>
    <s v="Vlastnictví jednotek podle zákona o vlastnictví bytů a bytové spoluvlastnictví podle občanského zákoníku v České republice po rekodifikaci soukromého práva - základní otázky"/>
    <x v="4"/>
    <s v="5.5 Law"/>
    <s v="Law"/>
    <x v="0"/>
    <x v="3"/>
    <n v="0"/>
    <n v="0"/>
    <n v="0"/>
    <n v="0"/>
    <n v="1"/>
    <n v="0"/>
  </r>
  <r>
    <s v="VŠ"/>
    <s v="Ministerstvo školství, mládeže a tělovýchovy"/>
    <n v="49777513"/>
    <x v="181"/>
    <s v="Západočeská univerzita v Plzni/Fakulta právnická"/>
    <n v="192001879"/>
    <s v="B"/>
    <s v="Společenská relevance"/>
    <s v="Zahradníková, Radka"/>
    <s v="Pojmové znaky civilního procesu"/>
    <x v="4"/>
    <s v="5.5 Law"/>
    <s v="Law"/>
    <x v="0"/>
    <x v="3"/>
    <n v="0"/>
    <n v="0"/>
    <n v="0"/>
    <n v="0"/>
    <n v="1"/>
    <n v="0"/>
  </r>
  <r>
    <s v="VŠ"/>
    <s v="Ministerstvo školství, mládeže a tělovýchovy"/>
    <n v="49777513"/>
    <x v="181"/>
    <s v="Západočeská univerzita v Plzni/Fakulta právnická"/>
    <n v="192001955"/>
    <s v="J"/>
    <s v="Společenská relevance"/>
    <s v="MacGregor Pelikánová, Radka;Jánošíková, Petra"/>
    <s v="The Danube Dynamics of the Real Estate Transfer Tax"/>
    <x v="4"/>
    <s v="5.5 Law"/>
    <s v="Law"/>
    <x v="0"/>
    <x v="3"/>
    <n v="0"/>
    <n v="0"/>
    <n v="0"/>
    <n v="0"/>
    <n v="1"/>
    <n v="0"/>
  </r>
  <r>
    <s v="VŠ"/>
    <s v="Ministerstvo školství, mládeže a tělovýchovy"/>
    <n v="49777513"/>
    <x v="181"/>
    <s v="Západočeská univerzita v Plzni/Fakulta filozofická"/>
    <n v="191888517"/>
    <s v="J"/>
    <s v="Přínos k poznání"/>
    <s v="Baštář Leichtová, Magdaléna"/>
    <s v="Why Crimea Was Always Ours: Legitimacy Building During the Annexation of Crimea"/>
    <x v="4"/>
    <s v="5.6 Political science"/>
    <s v="Political science"/>
    <x v="0"/>
    <x v="1"/>
    <n v="0"/>
    <n v="0"/>
    <n v="1"/>
    <n v="0"/>
    <n v="0"/>
    <n v="0"/>
  </r>
  <r>
    <s v="VŠ"/>
    <s v="Ministerstvo školství, mládeže a tělovýchovy"/>
    <n v="49777513"/>
    <x v="181"/>
    <s v="Západočeská univerzita v Plzni/Fakulta filozofická"/>
    <n v="191888518"/>
    <s v="B"/>
    <s v="Přínos k poznání"/>
    <s v="Ponížilová, Martina"/>
    <s v="Regionální řád a mocnosti Blízkého východu: Formování blízkovýchodního řádu na pozadí soupeření regionálních mocností v letech 1945-2015"/>
    <x v="4"/>
    <s v="5.6 Political science"/>
    <s v="Political science"/>
    <x v="0"/>
    <x v="1"/>
    <n v="0"/>
    <n v="0"/>
    <n v="1"/>
    <n v="0"/>
    <n v="0"/>
    <n v="0"/>
  </r>
  <r>
    <s v="VŠ"/>
    <s v="Ministerstvo školství, mládeže a tělovýchovy"/>
    <n v="49777513"/>
    <x v="181"/>
    <s v="Západočeská univerzita v Plzni/Fakulta filozofická"/>
    <n v="192002063"/>
    <s v="B"/>
    <s v="Přínos k poznání"/>
    <s v="Cabadová Waisová, Šárka;Caisová, Lenka;Klímová, Nikola"/>
    <s v="Environmental Cooperation as a tool for conflict transformation"/>
    <x v="4"/>
    <s v="5.6 Political science"/>
    <s v="Political science"/>
    <x v="0"/>
    <x v="1"/>
    <n v="0"/>
    <n v="0"/>
    <n v="1"/>
    <n v="0"/>
    <n v="0"/>
    <n v="0"/>
  </r>
  <r>
    <s v="VŠ"/>
    <s v="Ministerstvo školství, mládeže a tělovýchovy"/>
    <n v="49777513"/>
    <x v="181"/>
    <s v="Západočeská univerzita v Plzni/Fakulta filozofická"/>
    <n v="192002113"/>
    <s v="C"/>
    <s v="Přínos k poznání"/>
    <s v="Záhořík, Jan"/>
    <s v="External factors and their impact on internal political dynamics in Ethiopia"/>
    <x v="4"/>
    <s v="5.6 Political science"/>
    <s v="Political science"/>
    <x v="0"/>
    <x v="1"/>
    <n v="0"/>
    <n v="0"/>
    <n v="1"/>
    <n v="0"/>
    <n v="0"/>
    <n v="0"/>
  </r>
  <r>
    <s v="VŠ"/>
    <s v="Ministerstvo školství, mládeže a tělovýchovy"/>
    <n v="49777513"/>
    <x v="181"/>
    <s v="Západočeská univerzita v Plzni/Fakulta filozofická"/>
    <n v="192002104"/>
    <s v="J"/>
    <s v="Přínos k poznání"/>
    <s v="Ponížilová, Martina"/>
    <s v="Stability of Regional Orders in Contemporary International System: A Framework for Analysis"/>
    <x v="4"/>
    <s v="5.6 Political science"/>
    <s v="Political science"/>
    <x v="0"/>
    <x v="2"/>
    <n v="0"/>
    <n v="0"/>
    <n v="0"/>
    <n v="1"/>
    <n v="0"/>
    <n v="0"/>
  </r>
  <r>
    <s v="VŠ"/>
    <s v="Ministerstvo školství, mládeže a tělovýchovy"/>
    <n v="49777513"/>
    <x v="181"/>
    <s v="Západočeská univerzita v Plzni/Fakulta ekonomická"/>
    <n v="192045740"/>
    <s v="B"/>
    <s v="Společenská relevance"/>
    <s v="Kopp, Jan;Raška, Pavel;Vysoudil, Miroslav;Ježek, Jiří;Dolejš, Martin;Veith, Tomáš;Frajer, Jindřich;Novotná, Marie;Hašová, Eliška"/>
    <s v="Ekohydrologický management mikrostruktur městské krajiny"/>
    <x v="4"/>
    <s v="5.7 Social and economic geography"/>
    <s v="Environmental sciences (social aspects)"/>
    <x v="0"/>
    <x v="2"/>
    <n v="0"/>
    <n v="0"/>
    <n v="0"/>
    <n v="1"/>
    <n v="0"/>
    <n v="0"/>
  </r>
  <r>
    <s v="VŠ"/>
    <s v="Ministerstvo školství, mládeže a tělovýchovy"/>
    <n v="49777513"/>
    <x v="181"/>
    <s v="Západočeská univerzita v Plzni/Fakulta filozofická"/>
    <n v="192002154"/>
    <s v="B"/>
    <s v="Společenská relevance"/>
    <s v="Tydlitátová, Věra"/>
    <s v="Židé v Putinově stínu. Antisemitismus v české prokremelské propagandě"/>
    <x v="4"/>
    <s v="5.8 Media and communications"/>
    <s v="Media and socio-cultural communication "/>
    <x v="0"/>
    <x v="3"/>
    <n v="0"/>
    <n v="0"/>
    <n v="0"/>
    <n v="0"/>
    <n v="1"/>
    <n v="0"/>
  </r>
  <r>
    <s v="VŠ"/>
    <s v="Ministerstvo školství, mládeže a tělovýchovy"/>
    <n v="49777513"/>
    <x v="181"/>
    <s v="Západočeská univerzita v Plzni/Fakulta filozofická"/>
    <n v="191863874"/>
    <s v="B"/>
    <s v="Přínos k poznání"/>
    <s v="Šedivý, Miroslav"/>
    <s v="Crisis among the Great Powers: The Concert of Europe and the Eastern Question"/>
    <x v="2"/>
    <s v="6.1 History and Archaeology"/>
    <s v="History (history of science and technology to be 6.3, history of specific sciences to be under the respective headings)"/>
    <x v="0"/>
    <x v="0"/>
    <n v="0"/>
    <n v="1"/>
    <n v="0"/>
    <n v="0"/>
    <n v="0"/>
    <n v="0"/>
  </r>
  <r>
    <s v="VŠ"/>
    <s v="Ministerstvo školství, mládeže a tělovýchovy"/>
    <n v="49777513"/>
    <x v="181"/>
    <s v="Západočeská univerzita v Plzni/Fakulta filozofická"/>
    <n v="192002161"/>
    <s v="B"/>
    <s v="Přínos k poznání"/>
    <s v="Charvát, Petr"/>
    <s v="Signs from silence – Ur of the first Sumerians"/>
    <x v="2"/>
    <s v="6.1 History and Archaeology"/>
    <s v="Archaeology"/>
    <x v="0"/>
    <x v="0"/>
    <n v="0"/>
    <n v="1"/>
    <n v="0"/>
    <n v="0"/>
    <n v="0"/>
    <n v="0"/>
  </r>
  <r>
    <s v="VŠ"/>
    <s v="Ministerstvo školství, mládeže a tělovýchovy"/>
    <n v="49777513"/>
    <x v="181"/>
    <s v="Západočeská univerzita v Plzni/Fakulta filozofická"/>
    <n v="191888489"/>
    <s v="B"/>
    <s v="Přínos k poznání"/>
    <s v="Novotný, Lukáš"/>
    <s v="Britské vyslanectví v Praze, Foreign Office a jejich vnímání česko-německého vztahu v Československu v letech 1933-1938"/>
    <x v="2"/>
    <s v="6.1 History and Archaeology"/>
    <s v="History (history of science and technology to be 6.3, history of specific sciences to be under the respective headings)"/>
    <x v="0"/>
    <x v="1"/>
    <n v="0"/>
    <n v="0"/>
    <n v="1"/>
    <n v="0"/>
    <n v="0"/>
    <n v="0"/>
  </r>
  <r>
    <s v="VŠ"/>
    <s v="Ministerstvo školství, mládeže a tělovýchovy"/>
    <n v="49777513"/>
    <x v="181"/>
    <s v="Západočeská univerzita v Plzni/Fakulta filozofická"/>
    <n v="191888504"/>
    <s v="B"/>
    <s v="Přínos k poznání"/>
    <s v="Záhořík, Jan"/>
    <s v="Bedžové a dějiny severovýchodního Súdánu"/>
    <x v="2"/>
    <s v="6.1 History and Archaeology"/>
    <s v="History (history of science and technology to be 6.3, history of specific sciences to be under the respective headings)"/>
    <x v="0"/>
    <x v="1"/>
    <n v="0"/>
    <n v="0"/>
    <n v="1"/>
    <n v="0"/>
    <n v="0"/>
    <n v="0"/>
  </r>
  <r>
    <s v="VŠ"/>
    <s v="Ministerstvo školství, mládeže a tělovýchovy"/>
    <n v="49777513"/>
    <x v="181"/>
    <s v="Západočeská univerzita v Plzni/Fakulta filozofická"/>
    <n v="192002095"/>
    <s v="O"/>
    <s v="Přínos k poznání"/>
    <s v="Čapek, Ladislav;John, Jan"/>
    <s v="Archaeology and the history of forests - Approaches to the study of archaeological monuments in woodland environments and the conceptual design for their heritage protection"/>
    <x v="2"/>
    <s v="6.1 History and Archaeology"/>
    <s v="History (history of science and technology to be 6.3, history of specific sciences to be under the respective headings)"/>
    <x v="0"/>
    <x v="1"/>
    <n v="0"/>
    <n v="0"/>
    <n v="1"/>
    <n v="0"/>
    <n v="0"/>
    <n v="0"/>
  </r>
  <r>
    <s v="VŠ"/>
    <s v="Ministerstvo školství, mládeže a tělovýchovy"/>
    <n v="49777513"/>
    <x v="181"/>
    <s v="Západočeská univerzita v Plzni/Fakulta filozofická"/>
    <n v="192002207"/>
    <s v="J"/>
    <s v="Přínos k poznání"/>
    <s v="Čapek, Ladislav;Holata, Lukáš"/>
    <s v="General overview of medieval settlement research in the Czech Republic: Emergence and development of the field, main issues and adoption of landscape context"/>
    <x v="2"/>
    <s v="6.1 History and Archaeology"/>
    <s v="Archaeology"/>
    <x v="0"/>
    <x v="1"/>
    <n v="0"/>
    <n v="0"/>
    <n v="1"/>
    <n v="0"/>
    <n v="0"/>
    <n v="0"/>
  </r>
  <r>
    <s v="VŠ"/>
    <s v="Ministerstvo školství, mládeže a tělovýchovy"/>
    <n v="49777513"/>
    <x v="181"/>
    <s v="Západočeská univerzita v Plzni/Fakulta filozofická"/>
    <n v="192002220"/>
    <s v="J"/>
    <s v="Přínos k poznání"/>
    <s v="Skřivan, Aleš;Skřivan, Aleš"/>
    <s v="Financial Battle for Beijing: the Great Powers and Loans to China, 1895–1898"/>
    <x v="2"/>
    <s v="6.1 History and Archaeology"/>
    <s v="History (history of science and technology to be 6.3, history of specific sciences to be under the respective headings)"/>
    <x v="0"/>
    <x v="1"/>
    <n v="0"/>
    <n v="0"/>
    <n v="1"/>
    <n v="0"/>
    <n v="0"/>
    <n v="0"/>
  </r>
  <r>
    <s v="VŠ"/>
    <s v="Ministerstvo školství, mládeže a tělovýchovy"/>
    <n v="49777513"/>
    <x v="181"/>
    <s v="Západočeská univerzita v Plzni/Fakulta filozofická"/>
    <n v="192002158"/>
    <s v="J"/>
    <s v="Přínos k poznání"/>
    <s v="Skřivan, Aleš;Skřivan, Aleš"/>
    <s v="The Situation in the Far East before the First Sino-Japanese War"/>
    <x v="2"/>
    <s v="6.1 History and Archaeology"/>
    <s v="History (history of science and technology to be 6.3, history of specific sciences to be under the respective headings)"/>
    <x v="0"/>
    <x v="2"/>
    <n v="0"/>
    <n v="0"/>
    <n v="0"/>
    <n v="1"/>
    <n v="0"/>
    <n v="0"/>
  </r>
  <r>
    <s v="VŠ"/>
    <s v="Ministerstvo školství, mládeže a tělovýchovy"/>
    <n v="49777513"/>
    <x v="181"/>
    <s v="Západočeská univerzita v Plzni/Fakulta filozofická"/>
    <n v="192002200"/>
    <s v="B"/>
    <s v="Přínos k poznání"/>
    <s v="Kratochvílová, Martina"/>
    <s v="Postavení ženy na Plzeňsku ve druhé polovině 19. a na počátku 20. století v českém a evropském kontextu"/>
    <x v="2"/>
    <s v="6.1 History and Archaeology"/>
    <s v="History (history of science and technology to be 6.3, history of specific sciences to be under the respective headings)"/>
    <x v="0"/>
    <x v="2"/>
    <n v="0"/>
    <n v="0"/>
    <n v="0"/>
    <n v="1"/>
    <n v="0"/>
    <n v="0"/>
  </r>
  <r>
    <s v="VŠ"/>
    <s v="Ministerstvo školství, mládeže a tělovýchovy"/>
    <n v="49777513"/>
    <x v="181"/>
    <s v="Západočeská univerzita v Plzni/Fakulta pedagogická"/>
    <n v="192002364"/>
    <s v="B"/>
    <s v="Přínos k poznání"/>
    <s v="Kilián, Jan"/>
    <s v="Anbanterové z Rozndorfu : tři generace kašperskohorských měšťanů na přelomu věků"/>
    <x v="2"/>
    <s v="6.1 History and Archaeology"/>
    <s v="History (history of science and technology to be 6.3, history of specific sciences to be under the respective headings)"/>
    <x v="0"/>
    <x v="2"/>
    <n v="0"/>
    <n v="0"/>
    <n v="0"/>
    <n v="1"/>
    <n v="0"/>
    <n v="0"/>
  </r>
  <r>
    <s v="VŠ"/>
    <s v="Ministerstvo školství, mládeže a tělovýchovy"/>
    <n v="49777513"/>
    <x v="181"/>
    <s v="Západočeská univerzita v Plzni/Fakulta filozofická"/>
    <n v="191888604"/>
    <s v="M"/>
    <s v="Přínos k poznání"/>
    <s v="Gojda, Martin;Starková, Lenka;Čulíková, Lucie"/>
    <s v="AARG 2016 Annual Meeting Pilsen"/>
    <x v="2"/>
    <s v="6.1 History and Archaeology"/>
    <s v="Archaeology"/>
    <x v="0"/>
    <x v="3"/>
    <n v="0"/>
    <n v="0"/>
    <n v="0"/>
    <n v="0"/>
    <n v="1"/>
    <n v="0"/>
  </r>
  <r>
    <s v="VŠ"/>
    <s v="Ministerstvo školství, mládeže a tělovýchovy"/>
    <n v="49777513"/>
    <x v="181"/>
    <s v="Západočeská univerzita v Plzni/Fakulta pedagogická"/>
    <n v="192002322"/>
    <s v="C"/>
    <s v="Přínos k poznání"/>
    <s v="Quinn, Justin John"/>
    <s v="Postcolonial Poetry of Ireland"/>
    <x v="2"/>
    <s v="6.2 Languages and Literature"/>
    <s v="Specific literatures"/>
    <x v="0"/>
    <x v="0"/>
    <n v="0"/>
    <n v="1"/>
    <n v="0"/>
    <n v="0"/>
    <n v="0"/>
    <n v="0"/>
  </r>
  <r>
    <s v="VŠ"/>
    <s v="Ministerstvo školství, mládeže a tělovýchovy"/>
    <n v="49777513"/>
    <x v="181"/>
    <s v="Západočeská univerzita v Plzni/Fakulta filozofická"/>
    <n v="191888624"/>
    <s v="J"/>
    <s v="Přínos k poznání"/>
    <s v="Blahak, Boris"/>
    <s v="&quot;Bäim, däi ham zwoa Kepf&quot;. Dialekt als dramaturgisches Medium grenzregionaler Identität in ost-bayerischen Hussiten-Festspielen."/>
    <x v="2"/>
    <s v="6.2 Languages and Literature"/>
    <s v="Linguistics"/>
    <x v="0"/>
    <x v="1"/>
    <n v="0"/>
    <n v="0"/>
    <n v="1"/>
    <n v="0"/>
    <n v="0"/>
    <n v="0"/>
  </r>
  <r>
    <s v="VŠ"/>
    <s v="Ministerstvo školství, mládeže a tělovýchovy"/>
    <n v="49777513"/>
    <x v="181"/>
    <s v="Západočeská univerzita v Plzni/Fakulta pedagogická"/>
    <n v="192002315"/>
    <s v="C"/>
    <s v="Přínos k poznání"/>
    <s v="Quinn, Justin John"/>
    <s v="Stevens across the Iron Curtain"/>
    <x v="2"/>
    <s v="6.2 Languages and Literature"/>
    <s v="General literature studies"/>
    <x v="0"/>
    <x v="1"/>
    <n v="0"/>
    <n v="0"/>
    <n v="1"/>
    <n v="0"/>
    <n v="0"/>
    <n v="0"/>
  </r>
  <r>
    <s v="VŠ"/>
    <s v="Ministerstvo školství, mládeže a tělovýchovy"/>
    <n v="49777513"/>
    <x v="181"/>
    <s v="Západočeská univerzita v Plzni/Fakulta pedagogická"/>
    <n v="192002405"/>
    <s v="C"/>
    <s v="Přínos k poznání"/>
    <s v="Pfeiferová, Dana"/>
    <s v="Von ,Menschen mit rotgoldenen Augen’ und ,Böhmen am Meer’. Ingeborg Bachmann als Ikone und Prätext in der österreichischen und in der tschechischen Literatur"/>
    <x v="2"/>
    <s v="6.2 Languages and Literature"/>
    <s v="Specific literatures"/>
    <x v="0"/>
    <x v="1"/>
    <n v="0"/>
    <n v="0"/>
    <n v="1"/>
    <n v="0"/>
    <n v="0"/>
    <n v="0"/>
  </r>
  <r>
    <s v="VŠ"/>
    <s v="Ministerstvo školství, mládeže a tělovýchovy"/>
    <n v="49777513"/>
    <x v="181"/>
    <s v="Západočeská univerzita v Plzni/Fakulta filozofická"/>
    <n v="192002258"/>
    <s v="B"/>
    <s v="Přínos k poznání"/>
    <s v="Mišterová, Ivona"/>
    <s v="Inter Arma non Silent Musae. Anglická a americká dramatická tvorba na českých a moravských divadelních scénách v době první světové války"/>
    <x v="2"/>
    <s v="6.2 Languages and Literature"/>
    <s v="General literature studies"/>
    <x v="0"/>
    <x v="2"/>
    <n v="0"/>
    <n v="0"/>
    <n v="0"/>
    <n v="1"/>
    <n v="0"/>
    <n v="0"/>
  </r>
  <r>
    <s v="VŠ"/>
    <s v="Ministerstvo školství, mládeže a tělovýchovy"/>
    <n v="49777513"/>
    <x v="181"/>
    <s v="Západočeská univerzita v Plzni/Fakulta pedagogická"/>
    <n v="191888330"/>
    <s v="C"/>
    <s v="Přínos k poznání"/>
    <s v="Pfeiferová, Dana"/>
    <s v="Vom kafkaesken Übervater zum liebenswürdigen Patriarchen. Zur Verwandlung der Vater-Figur in den Texten Josef Winklers"/>
    <x v="2"/>
    <s v="6.2 Languages and Literature"/>
    <s v="Specific literatures"/>
    <x v="0"/>
    <x v="2"/>
    <n v="0"/>
    <n v="0"/>
    <n v="0"/>
    <n v="1"/>
    <n v="0"/>
    <n v="0"/>
  </r>
  <r>
    <s v="VŠ"/>
    <s v="Ministerstvo školství, mládeže a tělovýchovy"/>
    <n v="49777513"/>
    <x v="181"/>
    <s v="Západočeská univerzita v Plzni/Fakulta filozofická"/>
    <n v="191888580"/>
    <s v="O"/>
    <s v="Přínos k poznání"/>
    <s v="Schuster, Radek"/>
    <s v="Wittgenstein on Probability: Walking the Line between Logic and Epistemology"/>
    <x v="2"/>
    <s v="6.3 Philosophy, Ethics and Religion"/>
    <s v="Philosophy, History and Philosophy of science and technology"/>
    <x v="0"/>
    <x v="0"/>
    <n v="0"/>
    <n v="1"/>
    <n v="0"/>
    <n v="0"/>
    <n v="0"/>
    <n v="0"/>
  </r>
  <r>
    <s v="VŠ"/>
    <s v="Ministerstvo školství, mládeže a tělovýchovy"/>
    <n v="49777513"/>
    <x v="181"/>
    <s v="Západočeská univerzita v Plzni/Fakulta filozofická"/>
    <n v="192002079"/>
    <s v="B"/>
    <s v="Přínos k poznání"/>
    <s v="Kočandrle, Radim;Couprie, Dirk L."/>
    <s v="Apeiron. Anaximander on Generation and Destruction"/>
    <x v="2"/>
    <s v="6.3 Philosophy, Ethics and Religion"/>
    <s v="Philosophy, History and Philosophy of science and technology"/>
    <x v="0"/>
    <x v="0"/>
    <n v="0"/>
    <n v="1"/>
    <n v="0"/>
    <n v="0"/>
    <n v="0"/>
    <n v="0"/>
  </r>
  <r>
    <s v="VŠ"/>
    <s v="Ministerstvo školství, mládeže a tělovýchovy"/>
    <n v="49777513"/>
    <x v="181"/>
    <s v="Západočeská univerzita v Plzni/Fakulta filozofická"/>
    <n v="191863863"/>
    <s v="B"/>
    <s v="Přínos k poznání"/>
    <s v="Černá, Jana"/>
    <s v="Dál a dál za Herkulovy sloupy: přírodní tajemství Nového světa a španělská renesanční filosofie a věda"/>
    <x v="2"/>
    <s v="6.3 Philosophy, Ethics and Religion"/>
    <s v="Philosophy, History and Philosophy of science and technology"/>
    <x v="0"/>
    <x v="1"/>
    <n v="0"/>
    <n v="0"/>
    <n v="1"/>
    <n v="0"/>
    <n v="0"/>
    <n v="0"/>
  </r>
  <r>
    <s v="VŠ"/>
    <s v="Ministerstvo školství, mládeže a tělovýchovy"/>
    <n v="49777513"/>
    <x v="181"/>
    <s v="Západočeská univerzita v Plzni/Fakulta filozofická"/>
    <n v="192002049"/>
    <s v="J"/>
    <s v="Přínos k poznání"/>
    <s v="Paitlová, Jitka"/>
    <s v="Hans Alberts Weiterentwicklung des Popperschen kritischen Rationalismus"/>
    <x v="2"/>
    <s v="6.3 Philosophy, Ethics and Religion"/>
    <s v="Philosophy, History and Philosophy of science and technology"/>
    <x v="0"/>
    <x v="1"/>
    <n v="0"/>
    <n v="0"/>
    <n v="1"/>
    <n v="0"/>
    <n v="0"/>
    <n v="0"/>
  </r>
  <r>
    <s v="VŠ"/>
    <s v="Ministerstvo školství, mládeže a tělovýchovy"/>
    <n v="49777513"/>
    <x v="181"/>
    <s v="Západočeská univerzita v Plzni/Fakulta filozofická"/>
    <n v="192002119"/>
    <s v="J"/>
    <s v="Přínos k poznání"/>
    <s v="Schuster, Radek"/>
    <s v="Aspect Perception and Immersion in Virtual Reality"/>
    <x v="2"/>
    <s v="6.3 Philosophy, Ethics and Religion"/>
    <s v="Philosophy, History and Philosophy of science and technology"/>
    <x v="0"/>
    <x v="2"/>
    <n v="0"/>
    <n v="0"/>
    <n v="0"/>
    <n v="1"/>
    <n v="0"/>
    <n v="0"/>
  </r>
  <r>
    <s v="VŠ"/>
    <s v="Ministerstvo školství, mládeže a tělovýchovy"/>
    <n v="49777513"/>
    <x v="181"/>
    <s v="Západočeská univerzita v Plzni/Fakulta aplikovaných věd"/>
    <n v="191887996"/>
    <s v="V"/>
    <s v="Společenská relevance"/>
    <s v="Čada, Roman"/>
    <s v="SMV16 Upgrade modulů EDU pro optimalizaci palivových vsázek OPAL-ATHENA"/>
    <x v="1"/>
    <n v="10100"/>
    <n v="10102"/>
    <x v="1"/>
    <x v="1"/>
    <n v="0"/>
    <n v="0"/>
    <n v="1"/>
    <n v="0"/>
    <n v="0"/>
    <n v="0"/>
  </r>
  <r>
    <s v="VŠ"/>
    <s v="Ministerstvo školství, mládeže a tělovýchovy"/>
    <n v="49777513"/>
    <x v="181"/>
    <s v="Západočeská univerzita v Plzni/Fakulta aplikovaných věd"/>
    <n v="191888050"/>
    <s v="V"/>
    <s v="Společenská relevance"/>
    <s v="Ekštein, Kamil;Frič, Vojtěch"/>
    <s v="Vědecko-výzkumná činnost pro společnost CEOS Data spol. s r. o."/>
    <x v="1"/>
    <n v="10200"/>
    <n v="10201"/>
    <x v="1"/>
    <x v="2"/>
    <n v="0"/>
    <n v="0"/>
    <n v="0"/>
    <n v="1"/>
    <n v="0"/>
    <n v="0"/>
  </r>
  <r>
    <s v="VŠ"/>
    <s v="Ministerstvo školství, mládeže a tělovýchovy"/>
    <n v="49777513"/>
    <x v="181"/>
    <s v="Západočeská univerzita v Plzni/Fakulta aplikovaných věd"/>
    <n v="191888056"/>
    <s v="R"/>
    <s v="Společenská relevance"/>
    <s v="Lukeš, Vladimír;Rohan, Eduard"/>
    <s v="SfePy-PoroDyn"/>
    <x v="1"/>
    <n v="10300"/>
    <n v="10305"/>
    <x v="1"/>
    <x v="3"/>
    <n v="0"/>
    <n v="0"/>
    <n v="0"/>
    <n v="0"/>
    <n v="1"/>
    <n v="0"/>
  </r>
  <r>
    <s v="VŠ"/>
    <s v="Ministerstvo školství, mládeže a tělovýchovy"/>
    <n v="49777513"/>
    <x v="181"/>
    <s v="Západočeská univerzita v Plzni/Fakulta aplikovaných věd"/>
    <n v="191888078"/>
    <s v="V"/>
    <s v="Společenská relevance"/>
    <s v="Konopík, Miloslav;Neumann, Josef"/>
    <s v="Development of a Component for Automated Templates Extraction from Text Documents"/>
    <x v="1"/>
    <n v="10200"/>
    <n v="10201"/>
    <x v="1"/>
    <x v="1"/>
    <n v="0"/>
    <n v="0"/>
    <n v="1"/>
    <n v="0"/>
    <n v="0"/>
    <n v="0"/>
  </r>
  <r>
    <s v="VŠ"/>
    <s v="Ministerstvo školství, mládeže a tělovýchovy"/>
    <n v="49777513"/>
    <x v="181"/>
    <s v="Západočeská univerzita v Plzni/Fakulta aplikovaných věd"/>
    <n v="191888087"/>
    <s v="N"/>
    <s v="Společenská relevance"/>
    <s v="Čerba, Otakar;Kafka, Štěpán;Ježek, Jan;Kozhukh, Dzmitry;Čada, Václav;Charvát, Karel;Holý, Stanislav;Mildorf, Tomáš"/>
    <s v="Metodika pro publikování prostorových informací ve formě otevřených dat"/>
    <x v="1"/>
    <n v="10200"/>
    <n v="10201"/>
    <x v="1"/>
    <x v="1"/>
    <n v="0"/>
    <n v="0"/>
    <n v="1"/>
    <n v="0"/>
    <n v="0"/>
    <n v="0"/>
  </r>
  <r>
    <s v="VŠ"/>
    <s v="Ministerstvo školství, mládeže a tělovýchovy"/>
    <n v="49777513"/>
    <x v="181"/>
    <s v="Západočeská univerzita v Plzni/Fakulta aplikovaných věd"/>
    <n v="191935662"/>
    <s v="Z"/>
    <s v="Společenská relevance"/>
    <s v="Krejčí, Alois;Mertl, Jiří"/>
    <s v="Technologie robotizovaného pracoviště pro automatický HV test klimatizačních jednotek"/>
    <x v="1"/>
    <n v="10200"/>
    <n v="10201"/>
    <x v="1"/>
    <x v="0"/>
    <n v="0"/>
    <n v="1"/>
    <n v="0"/>
    <n v="0"/>
    <n v="0"/>
    <n v="0"/>
  </r>
  <r>
    <s v="VŠ"/>
    <s v="Ministerstvo školství, mládeže a tělovýchovy"/>
    <n v="49777513"/>
    <x v="181"/>
    <s v="Západočeská univerzita v Plzni/Fakulta aplikovaných věd"/>
    <n v="191935677"/>
    <s v="Z"/>
    <s v="Společenská relevance"/>
    <s v="Schlegel, Miloš;Königsmarková, Jana;Balda, Pavel;Sobota, Jaroslav"/>
    <s v="Regulátor výkonu jaderného reaktoru"/>
    <x v="1"/>
    <n v="10200"/>
    <n v="10201"/>
    <x v="1"/>
    <x v="0"/>
    <n v="0"/>
    <n v="1"/>
    <n v="0"/>
    <n v="0"/>
    <n v="0"/>
    <n v="0"/>
  </r>
  <r>
    <s v="VŠ"/>
    <s v="Ministerstvo školství, mládeže a tělovýchovy"/>
    <n v="49777513"/>
    <x v="181"/>
    <s v="Západočeská univerzita v Plzni/Fakulta aplikovaných věd"/>
    <n v="191863762"/>
    <s v="C"/>
    <s v="Společenská relevance"/>
    <s v="Musil, Jindřich"/>
    <s v="Advanced Hard Coatings with Enhanced Toughness and Resistance to Cracking"/>
    <x v="3"/>
    <n v="20500"/>
    <n v="20506"/>
    <x v="1"/>
    <x v="1"/>
    <n v="0"/>
    <n v="0"/>
    <n v="1"/>
    <n v="0"/>
    <n v="0"/>
    <n v="0"/>
  </r>
  <r>
    <s v="VŠ"/>
    <s v="Ministerstvo školství, mládeže a tělovýchovy"/>
    <n v="49777513"/>
    <x v="181"/>
    <s v="Západočeská univerzita v Plzni/Nové technologie - výzkumné centrum"/>
    <n v="191874808"/>
    <s v="P"/>
    <s v="Společenská relevance"/>
    <s v="Honner, Milan;Veselý, Zdeněk"/>
    <s v="Způsob měření totální emisivity povrchů materiálů"/>
    <x v="3"/>
    <n v="20500"/>
    <n v="20506"/>
    <x v="1"/>
    <x v="2"/>
    <n v="0"/>
    <n v="0"/>
    <n v="0"/>
    <n v="1"/>
    <n v="0"/>
    <n v="0"/>
  </r>
  <r>
    <s v="VŠ"/>
    <s v="Ministerstvo školství, mládeže a tělovýchovy"/>
    <n v="49777513"/>
    <x v="181"/>
    <s v="Západočeská univerzita v Plzni/Fakulta aplikovaných věd"/>
    <n v="191888068"/>
    <s v="V"/>
    <s v="Společenská relevance"/>
    <s v="Zeman, Vladimír;Hlaváč, Zdeněk;Dyk, Štěpán"/>
    <s v="Vliv tření v kontaktu Zr pokrytí - mřížka na kmitání a otěr palivového proutku"/>
    <x v="3"/>
    <n v="20300"/>
    <n v="20305"/>
    <x v="1"/>
    <x v="1"/>
    <n v="0"/>
    <n v="0"/>
    <n v="1"/>
    <n v="0"/>
    <n v="0"/>
    <n v="0"/>
  </r>
  <r>
    <s v="VŠ"/>
    <s v="Ministerstvo školství, mládeže a tělovýchovy"/>
    <n v="49777513"/>
    <x v="181"/>
    <s v="Západočeská univerzita v Plzni/Fakulta aplikovaných věd"/>
    <n v="191888118"/>
    <s v="V"/>
    <s v="Společenská relevance"/>
    <s v="Vimmr, Jan;Bublík, Ondřej"/>
    <s v="Modelování a numerické simulace proudění stlačitelné tekutiny ve štěrbinách odlehčených regulačních ventilů V. - stanovení závislostí průtokového součinitele na tlakovém poměru"/>
    <x v="3"/>
    <n v="20300"/>
    <n v="20302"/>
    <x v="1"/>
    <x v="1"/>
    <n v="0"/>
    <n v="0"/>
    <n v="1"/>
    <n v="0"/>
    <n v="0"/>
    <n v="0"/>
  </r>
  <r>
    <s v="VŠ"/>
    <s v="Ministerstvo školství, mládeže a tělovýchovy"/>
    <n v="49777513"/>
    <x v="181"/>
    <s v="Západočeská univerzita v Plzni/Fakulta elektrotechnická"/>
    <n v="191888884"/>
    <s v="F"/>
    <s v="Společenská relevance"/>
    <s v="Hamáček, Aleš;Řeboun, Jan;Freisleben, Jaroslav;Pretl, Silvan;Vik, Robert;Kubáč, Lubomír;Karásková, Marie"/>
    <s v="Zařízení k inaktivaci nežádoucích mikroorganismů světlem"/>
    <x v="3"/>
    <n v="20200"/>
    <n v="20201"/>
    <x v="1"/>
    <x v="2"/>
    <n v="0"/>
    <n v="0"/>
    <n v="0"/>
    <n v="1"/>
    <n v="0"/>
    <n v="0"/>
  </r>
  <r>
    <s v="VŠ"/>
    <s v="Ministerstvo školství, mládeže a tělovýchovy"/>
    <n v="49777513"/>
    <x v="181"/>
    <s v="Západočeská univerzita v Plzni/Fakulta elektrotechnická"/>
    <n v="191888885"/>
    <s v="F"/>
    <s v="Společenská relevance"/>
    <s v="Řeboun, Jan;Hamáček, Aleš;Hromadka, Karel;Johan, Jan;Heřmanský, Vojtěch;Fiala, Robert"/>
    <s v="Přijímač koncentrovaného slunečního záření"/>
    <x v="3"/>
    <n v="20700"/>
    <n v="20704"/>
    <x v="1"/>
    <x v="1"/>
    <n v="0"/>
    <n v="0"/>
    <n v="1"/>
    <n v="0"/>
    <n v="0"/>
    <n v="0"/>
  </r>
  <r>
    <s v="VŠ"/>
    <s v="Ministerstvo školství, mládeže a tělovýchovy"/>
    <n v="49777513"/>
    <x v="181"/>
    <s v="Západočeská univerzita v Plzni/Fakulta elektrotechnická"/>
    <n v="191888977"/>
    <s v="F"/>
    <s v="Společenská relevance"/>
    <s v="Blecha, Tomáš;Hamáček, Aleš;Štulík, Jiří;Kubáč, Lubomír;Josefík, František"/>
    <s v="Senzor pro prokázání přítomnosti a detekci koncentrace amoniaku či aminů"/>
    <x v="3"/>
    <n v="20200"/>
    <n v="20201"/>
    <x v="1"/>
    <x v="2"/>
    <n v="0"/>
    <n v="0"/>
    <n v="0"/>
    <n v="1"/>
    <n v="0"/>
    <n v="0"/>
  </r>
  <r>
    <s v="VŠ"/>
    <s v="Ministerstvo školství, mládeže a tělovýchovy"/>
    <n v="49777513"/>
    <x v="181"/>
    <s v="Západočeská univerzita v Plzni/Fakulta elektrotechnická"/>
    <n v="191888998"/>
    <s v="P"/>
    <s v="Společenská relevance"/>
    <s v="Rakušan, Jan;Karásková, Marie;Hamáček, Aleš;Řeboun, Jan;Kubáč, Lubomír;Nešpůrek, Stanislav"/>
    <s v="Způsob přípravy sulfátu kovového nebo nekovového ftalocyaninu a ftalocyaninu připraveného z tohoto sulfátu"/>
    <x v="3"/>
    <n v="20400"/>
    <n v="20402"/>
    <x v="1"/>
    <x v="1"/>
    <n v="0"/>
    <n v="0"/>
    <n v="1"/>
    <n v="0"/>
    <n v="0"/>
    <n v="0"/>
  </r>
  <r>
    <s v="VŠ"/>
    <s v="Ministerstvo školství, mládeže a tělovýchovy"/>
    <n v="49777513"/>
    <x v="181"/>
    <s v="Západočeská univerzita v Plzni/Fakulta elektrotechnická"/>
    <n v="191889147"/>
    <s v="G"/>
    <s v="Společenská relevance"/>
    <s v="Mach, František;Kurfiřt, Martin"/>
    <s v="Bistabilní elektromagnetický ventil s bezsenzorovým řízením"/>
    <x v="3"/>
    <n v="20200"/>
    <n v="20201"/>
    <x v="1"/>
    <x v="1"/>
    <n v="0"/>
    <n v="0"/>
    <n v="1"/>
    <n v="0"/>
    <n v="0"/>
    <n v="0"/>
  </r>
  <r>
    <s v="VŠ"/>
    <s v="Ministerstvo školství, mládeže a tělovýchovy"/>
    <n v="49777513"/>
    <x v="181"/>
    <s v="Západočeská univerzita v Plzni/Fakulta elektrotechnická"/>
    <n v="191889148"/>
    <s v="G"/>
    <s v="Společenská relevance"/>
    <s v="Mach, František;Kaminský, Tomáš"/>
    <s v="Vysokorychlostní monostabilní elektromagnetický ventil"/>
    <x v="3"/>
    <n v="20200"/>
    <n v="20201"/>
    <x v="1"/>
    <x v="1"/>
    <n v="0"/>
    <n v="0"/>
    <n v="1"/>
    <n v="0"/>
    <n v="0"/>
    <n v="0"/>
  </r>
  <r>
    <s v="VŠ"/>
    <s v="Ministerstvo školství, mládeže a tělovýchovy"/>
    <n v="49777513"/>
    <x v="181"/>
    <s v="Západočeská univerzita v Plzni/Fakulta elektrotechnická"/>
    <n v="191889152"/>
    <s v="G"/>
    <s v="Společenská relevance"/>
    <s v="Bednář, Bedřich;Drábek, Pavel;Pittermann, Martin"/>
    <s v="Modulární koncepce trakčního měniče se středofrekvenčním transformátorem a maticovým měničem"/>
    <x v="3"/>
    <n v="20200"/>
    <n v="20201"/>
    <x v="1"/>
    <x v="1"/>
    <n v="0"/>
    <n v="0"/>
    <n v="1"/>
    <n v="0"/>
    <n v="0"/>
    <n v="0"/>
  </r>
  <r>
    <s v="VŠ"/>
    <s v="Ministerstvo školství, mládeže a tělovýchovy"/>
    <n v="49777513"/>
    <x v="181"/>
    <s v="Západočeská univerzita v Plzni/Fakulta elektrotechnická"/>
    <n v="191889167"/>
    <s v="G"/>
    <s v="Společenská relevance"/>
    <s v="Streit, Luboš;Štěpánek, Jan"/>
    <s v="Výkonový měnič - základní stavební blok 150 kVA"/>
    <x v="3"/>
    <n v="20200"/>
    <n v="20201"/>
    <x v="1"/>
    <x v="0"/>
    <n v="0"/>
    <n v="1"/>
    <n v="0"/>
    <n v="0"/>
    <n v="0"/>
    <n v="0"/>
  </r>
  <r>
    <s v="VŠ"/>
    <s v="Ministerstvo školství, mládeže a tělovýchovy"/>
    <n v="49777513"/>
    <x v="181"/>
    <s v="Západočeská univerzita v Plzni/Fakulta elektrotechnická"/>
    <n v="191889168"/>
    <s v="G"/>
    <s v="Společenská relevance"/>
    <s v="Štěpánek, Jan;Streit, Luboš;Poláček, Libor"/>
    <s v="HW prototyp řídicí části zařízení pro kompenzaci zemních poruch"/>
    <x v="3"/>
    <n v="20200"/>
    <n v="20201"/>
    <x v="1"/>
    <x v="1"/>
    <n v="0"/>
    <n v="0"/>
    <n v="1"/>
    <n v="0"/>
    <n v="0"/>
    <n v="0"/>
  </r>
  <r>
    <s v="VŠ"/>
    <s v="Ministerstvo školství, mládeže a tělovýchovy"/>
    <n v="49777513"/>
    <x v="181"/>
    <s v="Západočeská univerzita v Plzni/Fakulta elektrotechnická"/>
    <n v="191889175"/>
    <s v="G"/>
    <s v="Společenská relevance"/>
    <s v="Žahour, Jiří;Kosturik, Kamil;Křivka, Jindřich"/>
    <s v="Řídicí jednotka SCR systému - PBU 1.1"/>
    <x v="3"/>
    <n v="20200"/>
    <n v="20201"/>
    <x v="1"/>
    <x v="1"/>
    <n v="0"/>
    <n v="0"/>
    <n v="1"/>
    <n v="0"/>
    <n v="0"/>
    <n v="0"/>
  </r>
  <r>
    <s v="VŠ"/>
    <s v="Ministerstvo školství, mládeže a tělovýchovy"/>
    <n v="49777513"/>
    <x v="181"/>
    <s v="Západočeská univerzita v Plzni/Fakulta elektrotechnická"/>
    <n v="191889192"/>
    <s v="F"/>
    <s v="Společenská relevance"/>
    <s v="Blecha, Tomáš;Hamáček, Aleš;Štulík, Jiří;Kubáč, Lubomír;Josefík, František;Černý, Jiří;Ozaňák, Pavol;Bodnár, Michal;Bariová, Marie;Vydrová, Hana;Kalbáč, Martin;Melníková, Zuzana;Frank, Otakar"/>
    <s v="Senzor pro detekci přítomnosti a koncentrace oxidu uhelnatého"/>
    <x v="3"/>
    <n v="20200"/>
    <n v="20201"/>
    <x v="1"/>
    <x v="2"/>
    <n v="0"/>
    <n v="0"/>
    <n v="0"/>
    <n v="1"/>
    <n v="0"/>
    <n v="0"/>
  </r>
  <r>
    <s v="VŠ"/>
    <s v="Ministerstvo školství, mládeže a tělovýchovy"/>
    <n v="49777513"/>
    <x v="181"/>
    <s v="Západočeská univerzita v Plzni/Fakulta elektrotechnická"/>
    <n v="191889195"/>
    <s v="F"/>
    <s v="Společenská relevance"/>
    <s v="Řeboun, Jan;Hamáček, Aleš;Soukup, Radek;Pretl, Silvan;Syrový, Tomáš;Bourek, Jan"/>
    <s v="Senzor pro detekci průniku vlhkosti izolačními, podlahovými a střešními systémy"/>
    <x v="3"/>
    <n v="20700"/>
    <n v="20705"/>
    <x v="1"/>
    <x v="1"/>
    <n v="0"/>
    <n v="0"/>
    <n v="1"/>
    <n v="0"/>
    <n v="0"/>
    <n v="0"/>
  </r>
  <r>
    <s v="VŠ"/>
    <s v="Ministerstvo školství, mládeže a tělovýchovy"/>
    <n v="49777513"/>
    <x v="181"/>
    <s v="Západočeská univerzita v Plzni/Fakulta elektrotechnická"/>
    <n v="191889198"/>
    <s v="F"/>
    <s v="Společenská relevance"/>
    <s v="Řeboun, Jan;Soukup, Radek;Kašpar, Petr;Blecha, Tomáš;Hamáček, Aleš;Baxa, Milan;Loukota, Petr"/>
    <s v="Aktivátor signalizace nouzového stavu integrovaný v textilním výrobku"/>
    <x v="3"/>
    <n v="20200"/>
    <n v="20201"/>
    <x v="1"/>
    <x v="2"/>
    <n v="0"/>
    <n v="0"/>
    <n v="0"/>
    <n v="1"/>
    <n v="0"/>
    <n v="0"/>
  </r>
  <r>
    <s v="VŠ"/>
    <s v="Ministerstvo školství, mládeže a tělovýchovy"/>
    <n v="49777513"/>
    <x v="181"/>
    <s v="Západočeská univerzita v Plzni/Fakulta elektrotechnická"/>
    <n v="191889199"/>
    <s v="F"/>
    <s v="Společenská relevance"/>
    <s v="Řeboun, Jan;Soukup, Radek;Kašpar, Petr;Blecha, Tomáš;Hamáček, Aleš;Tichý, Miroslav;Mareš, Petr;Hamanová, Iva;Pilíková, Marie"/>
    <s v="Multifunkční prostěradlo"/>
    <x v="3"/>
    <n v="20200"/>
    <n v="20201"/>
    <x v="1"/>
    <x v="1"/>
    <n v="0"/>
    <n v="0"/>
    <n v="1"/>
    <n v="0"/>
    <n v="0"/>
    <n v="0"/>
  </r>
  <r>
    <s v="VŠ"/>
    <s v="Ministerstvo školství, mládeže a tělovýchovy"/>
    <n v="49777513"/>
    <x v="181"/>
    <s v="Západočeská univerzita v Plzni/Fakulta elektrotechnická"/>
    <n v="191889200"/>
    <s v="G"/>
    <s v="Společenská relevance"/>
    <s v="Řeboun, Jan;Soukup, Radek;Hlína, Jiří;Johan, Jan;Heřmanský, Vojtěch;Fiala, Robert;Šimonovský, Marek;Štěpán, Lukáš"/>
    <s v="Výkonový modul s chladičem"/>
    <x v="3"/>
    <n v="20500"/>
    <n v="20504"/>
    <x v="1"/>
    <x v="3"/>
    <n v="0"/>
    <n v="0"/>
    <n v="0"/>
    <n v="0"/>
    <n v="1"/>
    <n v="0"/>
  </r>
  <r>
    <s v="VŠ"/>
    <s v="Ministerstvo školství, mládeže a tělovýchovy"/>
    <n v="49777513"/>
    <x v="181"/>
    <s v="Západočeská univerzita v Plzni/Fakulta elektrotechnická"/>
    <n v="191889202"/>
    <s v="G"/>
    <s v="Společenská relevance"/>
    <s v="Blecha, Tomáš;Hamáček, Aleš;Soukup, Radek;Řeboun, Jan;Kašpar, Petr;Mraček, Lukáš;Fiala, Pavel;Čengery, Jiří;Freisleben, Jaroslav;Kuberský, Petr;Záruba, Jan;Baxa, Milan;Kotrč, Roman;Pekař, Tomáš;Loukota, Petr"/>
    <s v="Chytrý zásahový oblek Smart@Fire"/>
    <x v="3"/>
    <n v="20200"/>
    <n v="20201"/>
    <x v="1"/>
    <x v="0"/>
    <n v="0"/>
    <n v="1"/>
    <n v="0"/>
    <n v="0"/>
    <n v="0"/>
    <n v="0"/>
  </r>
  <r>
    <s v="VŠ"/>
    <s v="Ministerstvo školství, mládeže a tělovýchovy"/>
    <n v="49777513"/>
    <x v="181"/>
    <s v="Západočeská univerzita v Plzni/Fakulta elektrotechnická"/>
    <n v="191889210"/>
    <s v="G"/>
    <s v="Společenská relevance"/>
    <s v="Řeboun, Jan;Soukup, Radek;Blecha, Tomáš;Kašpar, Petr;Záruba, Jan;Hamáček, Aleš;Fiala, Pavel;Pekař, Tomáš;Baxa, Milan"/>
    <s v="Ochranná rukavice s integrovaným IR senzorem a laserovým zaměřovačem pro určování horkých míst"/>
    <x v="3"/>
    <n v="20200"/>
    <n v="20201"/>
    <x v="1"/>
    <x v="0"/>
    <n v="0"/>
    <n v="1"/>
    <n v="0"/>
    <n v="0"/>
    <n v="0"/>
    <n v="0"/>
  </r>
  <r>
    <s v="VŠ"/>
    <s v="Ministerstvo školství, mládeže a tělovýchovy"/>
    <n v="49777513"/>
    <x v="181"/>
    <s v="Západočeská univerzita v Plzni/Fakulta elektrotechnická"/>
    <n v="191889226"/>
    <s v="G"/>
    <s v="Společenská relevance"/>
    <s v="Švarný, Jiří;Štengl, Josef;Turjanica, Pavel"/>
    <s v="Signálové rozhraní ultrazvukového plynového průtokoměru, GBU01A"/>
    <x v="3"/>
    <n v="20200"/>
    <n v="20201"/>
    <x v="1"/>
    <x v="1"/>
    <n v="0"/>
    <n v="0"/>
    <n v="1"/>
    <n v="0"/>
    <n v="0"/>
    <n v="0"/>
  </r>
  <r>
    <s v="VŠ"/>
    <s v="Ministerstvo školství, mládeže a tělovýchovy"/>
    <n v="49777513"/>
    <x v="181"/>
    <s v="Západočeská univerzita v Plzni/Fakulta elektrotechnická"/>
    <n v="191889239"/>
    <s v="G"/>
    <s v="Společenská relevance"/>
    <s v="Poláček, Libor;Molnár, Jan;Košan, Tomáš;Pušman, Lukáš;Komrska, Tomáš"/>
    <s v="Výkonová jednotka pro měření parametrů sítě CI5"/>
    <x v="3"/>
    <n v="20200"/>
    <n v="20201"/>
    <x v="1"/>
    <x v="2"/>
    <n v="0"/>
    <n v="0"/>
    <n v="0"/>
    <n v="1"/>
    <n v="0"/>
    <n v="0"/>
  </r>
  <r>
    <s v="VŠ"/>
    <s v="Ministerstvo školství, mládeže a tělovýchovy"/>
    <n v="49777513"/>
    <x v="181"/>
    <s v="Západočeská univerzita v Plzni/Fakulta elektrotechnická"/>
    <n v="191889304"/>
    <s v="G"/>
    <s v="Společenská relevance"/>
    <s v="Poláček, Libor;Košan, Tomáš"/>
    <s v="Centrální procesorový modul CPJ"/>
    <x v="3"/>
    <n v="20200"/>
    <n v="20201"/>
    <x v="1"/>
    <x v="2"/>
    <n v="0"/>
    <n v="0"/>
    <n v="0"/>
    <n v="1"/>
    <n v="0"/>
    <n v="0"/>
  </r>
  <r>
    <s v="VŠ"/>
    <s v="Ministerstvo školství, mládeže a tělovýchovy"/>
    <n v="49777513"/>
    <x v="181"/>
    <s v="Západočeská univerzita v Plzni/Fakulta strojní"/>
    <n v="191889343"/>
    <s v="P"/>
    <s v="Společenská relevance"/>
    <s v="Hynek, Martin;Lašová, Václava;Grach, Miroslav;Pušman, Šimon"/>
    <s v="Cover for a lathe"/>
    <x v="3"/>
    <n v="20300"/>
    <n v="20301"/>
    <x v="1"/>
    <x v="2"/>
    <n v="0"/>
    <n v="0"/>
    <n v="0"/>
    <n v="1"/>
    <n v="0"/>
    <n v="0"/>
  </r>
  <r>
    <s v="VŠ"/>
    <s v="Ministerstvo školství, mládeže a tělovýchovy"/>
    <n v="49777513"/>
    <x v="181"/>
    <s v="Západočeská univerzita v Plzni/Fakulta strojní"/>
    <n v="191889344"/>
    <s v="P"/>
    <s v="Společenská relevance"/>
    <s v="Hynek, Martin;Keckstein, Tomáš;Klepáček, Jan;Raab, Zdeněk;Grach, Miroslav"/>
    <s v="Back cover for a lathe"/>
    <x v="3"/>
    <n v="20300"/>
    <n v="20301"/>
    <x v="1"/>
    <x v="3"/>
    <n v="0"/>
    <n v="0"/>
    <n v="0"/>
    <n v="0"/>
    <n v="1"/>
    <n v="0"/>
  </r>
  <r>
    <s v="VŠ"/>
    <s v="Ministerstvo školství, mládeže a tělovýchovy"/>
    <n v="49777513"/>
    <x v="181"/>
    <s v="Západočeská univerzita v Plzni/Fakulta strojní"/>
    <n v="191889345"/>
    <s v="P"/>
    <s v="Společenská relevance"/>
    <s v="Keckstein, Tomáš;Hynek, Martin;Grach, Miroslav;Müller, Eduard;Jirásko, Jakub"/>
    <s v="Chuck guard for a lathe"/>
    <x v="3"/>
    <n v="20300"/>
    <n v="20301"/>
    <x v="1"/>
    <x v="3"/>
    <n v="0"/>
    <n v="0"/>
    <n v="0"/>
    <n v="0"/>
    <n v="1"/>
    <n v="0"/>
  </r>
  <r>
    <s v="VŠ"/>
    <s v="Ministerstvo školství, mládeže a tělovýchovy"/>
    <n v="49777513"/>
    <x v="181"/>
    <s v="Západočeská univerzita v Plzni/Fakulta strojní"/>
    <n v="191889347"/>
    <s v="F"/>
    <s v="Společenská relevance"/>
    <s v="Hynek, Martin;Raab, Zdeněk;Votápek, Petr;Klepáček, Jan"/>
    <s v="Rameno zakladače dopravního žlabu"/>
    <x v="3"/>
    <n v="20300"/>
    <n v="20301"/>
    <x v="1"/>
    <x v="3"/>
    <n v="0"/>
    <n v="0"/>
    <n v="0"/>
    <n v="0"/>
    <n v="1"/>
    <n v="0"/>
  </r>
  <r>
    <s v="VŠ"/>
    <s v="Ministerstvo školství, mládeže a tělovýchovy"/>
    <n v="49777513"/>
    <x v="181"/>
    <s v="Západočeská univerzita v Plzni/Fakulta strojní"/>
    <n v="191889352"/>
    <s v="P"/>
    <s v="Společenská relevance"/>
    <s v="Hynek, Martin;Grach, Miroslav;Pušman, Šimon;Max, Antonín;Jirásko, Jakub"/>
    <s v="Headstock cover for a lathe"/>
    <x v="3"/>
    <n v="20300"/>
    <n v="20301"/>
    <x v="1"/>
    <x v="3"/>
    <n v="0"/>
    <n v="0"/>
    <n v="0"/>
    <n v="0"/>
    <n v="1"/>
    <n v="0"/>
  </r>
  <r>
    <s v="VŠ"/>
    <s v="Ministerstvo školství, mládeže a tělovýchovy"/>
    <n v="49777513"/>
    <x v="181"/>
    <s v="Západočeská univerzita v Plzni/Fakulta strojní"/>
    <n v="191889353"/>
    <s v="P"/>
    <s v="Společenská relevance"/>
    <s v="Hynek, Martin;Grach, Miroslav;Votápek, Petr;Bezděková, Jitka"/>
    <s v="Sliding shield for a lathe"/>
    <x v="3"/>
    <n v="20300"/>
    <n v="20301"/>
    <x v="1"/>
    <x v="3"/>
    <n v="0"/>
    <n v="0"/>
    <n v="0"/>
    <n v="0"/>
    <n v="1"/>
    <n v="0"/>
  </r>
  <r>
    <s v="VŠ"/>
    <s v="Ministerstvo školství, mládeže a tělovýchovy"/>
    <n v="49777513"/>
    <x v="181"/>
    <s v="Západočeská univerzita v Plzni/Fakulta strojní"/>
    <n v="191889362"/>
    <s v="F"/>
    <s v="Společenská relevance"/>
    <s v="Hynek, Martin;Pušman, Šimon;Votápek, Petr;Klepáček, Jan"/>
    <s v="Stroj pro obrábění klikových hřídelů"/>
    <x v="3"/>
    <n v="20300"/>
    <n v="20301"/>
    <x v="1"/>
    <x v="3"/>
    <n v="0"/>
    <n v="0"/>
    <n v="0"/>
    <n v="0"/>
    <n v="1"/>
    <n v="0"/>
  </r>
  <r>
    <s v="VŠ"/>
    <s v="Ministerstvo školství, mládeže a tělovýchovy"/>
    <n v="49777513"/>
    <x v="181"/>
    <s v="Západočeská univerzita v Plzni/Fakulta strojní"/>
    <n v="191889363"/>
    <s v="F"/>
    <s v="Společenská relevance"/>
    <s v="Hynek, Martin;Pušman, Šimon;Votápek, Petr;Jirásko, Jakub"/>
    <s v="Kryt sklíčidla soustruhu"/>
    <x v="3"/>
    <n v="20300"/>
    <n v="20301"/>
    <x v="1"/>
    <x v="3"/>
    <n v="0"/>
    <n v="0"/>
    <n v="0"/>
    <n v="0"/>
    <n v="1"/>
    <n v="0"/>
  </r>
  <r>
    <s v="VŠ"/>
    <s v="Ministerstvo školství, mládeže a tělovýchovy"/>
    <n v="49777513"/>
    <x v="181"/>
    <s v="Západočeská univerzita v Plzni/Fakulta strojní"/>
    <n v="191889368"/>
    <s v="F"/>
    <s v="Společenská relevance"/>
    <s v="Hynek, Martin;Max, Antonín;Votápek, Petr;Klepáček, Jan"/>
    <s v="Pohyblivý kryt suportu"/>
    <x v="3"/>
    <n v="20300"/>
    <n v="20301"/>
    <x v="1"/>
    <x v="3"/>
    <n v="0"/>
    <n v="0"/>
    <n v="0"/>
    <n v="0"/>
    <n v="1"/>
    <n v="0"/>
  </r>
  <r>
    <s v="VŠ"/>
    <s v="Ministerstvo školství, mládeže a tělovýchovy"/>
    <n v="49777513"/>
    <x v="181"/>
    <s v="Západočeská univerzita v Plzni/Fakulta strojní"/>
    <n v="191889369"/>
    <s v="F"/>
    <s v="Společenská relevance"/>
    <s v="Hynek, Martin;Müller, Eduard;Votápek, Petr;Keckstein, Tomáš"/>
    <s v="Zadní kryt soustruhu"/>
    <x v="3"/>
    <n v="20300"/>
    <n v="20301"/>
    <x v="1"/>
    <x v="3"/>
    <n v="0"/>
    <n v="0"/>
    <n v="0"/>
    <n v="0"/>
    <n v="1"/>
    <n v="0"/>
  </r>
  <r>
    <s v="VŠ"/>
    <s v="Ministerstvo školství, mládeže a tělovýchovy"/>
    <n v="49777513"/>
    <x v="181"/>
    <s v="Západočeská univerzita v Plzni/Fakulta strojní"/>
    <n v="191889370"/>
    <s v="F"/>
    <s v="Společenská relevance"/>
    <s v="Hynek, Martin;Müller, Eduard;Votápek, Petr;Klepáček, Jan"/>
    <s v="Krytování CNC soustruhu"/>
    <x v="3"/>
    <n v="20300"/>
    <n v="20301"/>
    <x v="1"/>
    <x v="3"/>
    <n v="0"/>
    <n v="0"/>
    <n v="0"/>
    <n v="0"/>
    <n v="1"/>
    <n v="0"/>
  </r>
  <r>
    <s v="VŠ"/>
    <s v="Ministerstvo školství, mládeže a tělovýchovy"/>
    <n v="49777513"/>
    <x v="181"/>
    <s v="Západočeská univerzita v Plzni/Fakulta strojní"/>
    <n v="191889472"/>
    <s v="C"/>
    <s v="Společenská relevance"/>
    <s v="Hořejší, Petr;Polcar, Jiří;Rohlíková, Lucie"/>
    <s v="Digital Factory and Virtual Reality: Teaching Virtual Reality Principles with Game Engines"/>
    <x v="3"/>
    <n v="20300"/>
    <n v="20301"/>
    <x v="1"/>
    <x v="3"/>
    <n v="0"/>
    <n v="0"/>
    <n v="0"/>
    <n v="0"/>
    <n v="1"/>
    <n v="0"/>
  </r>
  <r>
    <s v="VŠ"/>
    <s v="Ministerstvo školství, mládeže a tělovýchovy"/>
    <n v="49777513"/>
    <x v="181"/>
    <s v="Západočeská univerzita v Plzni/Fakulta strojní"/>
    <n v="191889562"/>
    <s v="P"/>
    <s v="Společenská relevance"/>
    <s v="Hynek, Martin;Müller, Eduard;Formánek, Josef"/>
    <s v="Battery box for a motorcycle"/>
    <x v="3"/>
    <n v="20300"/>
    <n v="20301"/>
    <x v="1"/>
    <x v="3"/>
    <n v="0"/>
    <n v="0"/>
    <n v="0"/>
    <n v="0"/>
    <n v="1"/>
    <n v="0"/>
  </r>
  <r>
    <s v="VŠ"/>
    <s v="Ministerstvo školství, mládeže a tělovýchovy"/>
    <n v="49777513"/>
    <x v="181"/>
    <s v="Západočeská univerzita v Plzni/Fakulta strojní"/>
    <n v="191889576"/>
    <s v="P"/>
    <s v="Společenská relevance"/>
    <s v="Mašek, Bohuslav;Jirková, Hana;Vančura, Filip;Štádler, Ctibor"/>
    <s v="Způsob tváření hybridních součástí zatepla"/>
    <x v="3"/>
    <n v="20300"/>
    <n v="20301"/>
    <x v="1"/>
    <x v="1"/>
    <n v="0"/>
    <n v="0"/>
    <n v="1"/>
    <n v="0"/>
    <n v="0"/>
    <n v="0"/>
  </r>
  <r>
    <s v="VŠ"/>
    <s v="Ministerstvo školství, mládeže a tělovýchovy"/>
    <n v="49777513"/>
    <x v="181"/>
    <s v="Západočeská univerzita v Plzni/Fakulta strojní"/>
    <n v="191889577"/>
    <s v="P"/>
    <s v="Společenská relevance"/>
    <s v="Aišman, David;Mašek, Bohuslav;Jirková, Hana"/>
    <s v="Způsob výroby ledeburitických vysokolegovaných ocelí tepelným zpracováním"/>
    <x v="3"/>
    <n v="20300"/>
    <n v="20301"/>
    <x v="1"/>
    <x v="0"/>
    <n v="0"/>
    <n v="1"/>
    <n v="0"/>
    <n v="0"/>
    <n v="0"/>
    <n v="0"/>
  </r>
  <r>
    <s v="VŠ"/>
    <s v="Ministerstvo školství, mládeže a tělovýchovy"/>
    <n v="49777513"/>
    <x v="181"/>
    <s v="Západočeská univerzita v Plzni/Fakulta strojní"/>
    <n v="191935442"/>
    <s v="F"/>
    <s v="Společenská relevance"/>
    <s v="Görner, Tomáš;Kurkin, Ondřej"/>
    <s v="Spojení odnímatelného lučíku s rámem a pažbou krátké střelné zbraně"/>
    <x v="3"/>
    <n v="20300"/>
    <n v="20301"/>
    <x v="1"/>
    <x v="2"/>
    <n v="0"/>
    <n v="0"/>
    <n v="0"/>
    <n v="1"/>
    <n v="0"/>
    <n v="0"/>
  </r>
  <r>
    <s v="VŠ"/>
    <s v="Ministerstvo školství, mládeže a tělovýchovy"/>
    <n v="49777513"/>
    <x v="181"/>
    <s v="Západočeská univerzita v Plzni/Fakulta strojní"/>
    <n v="191935443"/>
    <s v="F"/>
    <s v="Společenská relevance"/>
    <s v="Bureš, Marek;Filko, Ivan"/>
    <s v="Záchyt závěru krátké zbraně"/>
    <x v="3"/>
    <n v="20300"/>
    <n v="20301"/>
    <x v="1"/>
    <x v="3"/>
    <n v="0"/>
    <n v="0"/>
    <n v="0"/>
    <n v="0"/>
    <n v="1"/>
    <n v="0"/>
  </r>
  <r>
    <s v="VŠ"/>
    <s v="Ministerstvo školství, mládeže a tělovýchovy"/>
    <n v="49777513"/>
    <x v="181"/>
    <s v="Západočeská univerzita v Plzni/Fakulta elektrotechnická"/>
    <n v="191935544"/>
    <s v="F"/>
    <s v="Společenská relevance"/>
    <s v="Brázdil, Jiří;Černý, Jaroslav;Mentlík, Václav;Trnka, Pavel;Košanová, Lenka;Kužílek, Vladimír"/>
    <s v="Biologicky odbouratelná elektroizolační kapalina"/>
    <x v="3"/>
    <n v="20700"/>
    <n v="20701"/>
    <x v="1"/>
    <x v="0"/>
    <n v="0"/>
    <n v="1"/>
    <n v="0"/>
    <n v="0"/>
    <n v="0"/>
    <n v="0"/>
  </r>
  <r>
    <s v="VŠ"/>
    <s v="Ministerstvo školství, mládeže a tělovýchovy"/>
    <n v="49777513"/>
    <x v="181"/>
    <s v="Západočeská univerzita v Plzni/Fakulta elektrotechnická"/>
    <n v="191935545"/>
    <s v="Z"/>
    <s v="Společenská relevance"/>
    <s v="Linhart, Richard;Veřtát, Ivo;Pokorný, Michal;Masopust, Jiří"/>
    <s v="Pozemní komunikační stanice pro nanosatelit VZLUSAT-1 při misi QB50"/>
    <x v="3"/>
    <n v="20200"/>
    <n v="20202"/>
    <x v="1"/>
    <x v="2"/>
    <n v="0"/>
    <n v="0"/>
    <n v="0"/>
    <n v="1"/>
    <n v="0"/>
    <n v="0"/>
  </r>
  <r>
    <s v="VŠ"/>
    <s v="Ministerstvo školství, mládeže a tělovýchovy"/>
    <n v="49777513"/>
    <x v="181"/>
    <s v="Západočeská univerzita v Plzni/Fakulta elektrotechnická"/>
    <n v="191935582"/>
    <s v="G"/>
    <s v="Společenská relevance"/>
    <s v="Turjanica, Pavel;Chládek, Svatoslav;Pušman, Lukáš;Švarný, Jiří;Kučera, Vladimír;Mácha, Václav"/>
    <s v="Tester pro konečnou validaci výrobků ve výrobě"/>
    <x v="3"/>
    <n v="20200"/>
    <n v="20205"/>
    <x v="1"/>
    <x v="1"/>
    <n v="0"/>
    <n v="0"/>
    <n v="1"/>
    <n v="0"/>
    <n v="0"/>
    <n v="0"/>
  </r>
  <r>
    <s v="VŠ"/>
    <s v="Ministerstvo školství, mládeže a tělovýchovy"/>
    <n v="49777513"/>
    <x v="181"/>
    <s v="Západočeská univerzita v Plzni/Fakulta aplikovaných věd"/>
    <n v="191935634"/>
    <s v="Z"/>
    <s v="Společenská relevance"/>
    <s v="Grůber, Martin;Matoušek, Jindřich"/>
    <s v="Experimentální systém vytváření doprovodné zvukové stopy TV vysílání s vysokým stupněm srozumitelnosti a přirozenosti"/>
    <x v="3"/>
    <n v="20200"/>
    <n v="20200"/>
    <x v="1"/>
    <x v="1"/>
    <n v="0"/>
    <n v="0"/>
    <n v="1"/>
    <n v="0"/>
    <n v="0"/>
    <n v="0"/>
  </r>
  <r>
    <s v="VŠ"/>
    <s v="Ministerstvo školství, mládeže a tělovýchovy"/>
    <n v="49777513"/>
    <x v="181"/>
    <s v="Západočeská univerzita v Plzni/Fakulta aplikovaných věd"/>
    <n v="191935638"/>
    <s v="G"/>
    <s v="Společenská relevance"/>
    <s v="Pražák, Aleš;Loose, Zdeněk;Psutka, Josef;Psutka, Josef;Radová, Vlasta"/>
    <s v="Prototyp systému automatického vytváření titulků pro sportovní pořady"/>
    <x v="3"/>
    <n v="20200"/>
    <n v="20200"/>
    <x v="1"/>
    <x v="0"/>
    <n v="0"/>
    <n v="1"/>
    <n v="0"/>
    <n v="0"/>
    <n v="0"/>
    <n v="0"/>
  </r>
  <r>
    <s v="VŠ"/>
    <s v="Ministerstvo školství, mládeže a tělovýchovy"/>
    <n v="49777513"/>
    <x v="181"/>
    <s v="Západočeská univerzita v Plzni/Fakulta aplikovaných věd"/>
    <n v="191935642"/>
    <s v="R"/>
    <s v="Společenská relevance"/>
    <s v="Nováček, Jiří;Střelec, Martin;Hering, Pavel;Voráč, Přemysl"/>
    <s v="Optimalizátor bezpečného portfolia nabídek rezervací PpS"/>
    <x v="3"/>
    <n v="20700"/>
    <n v="20704"/>
    <x v="1"/>
    <x v="1"/>
    <n v="0"/>
    <n v="0"/>
    <n v="1"/>
    <n v="0"/>
    <n v="0"/>
    <n v="0"/>
  </r>
  <r>
    <s v="VŠ"/>
    <s v="Ministerstvo školství, mládeže a tělovýchovy"/>
    <n v="49777513"/>
    <x v="181"/>
    <s v="Západočeská univerzita v Plzni/Fakulta aplikovaných věd"/>
    <n v="191935650"/>
    <s v="Z"/>
    <s v="Společenská relevance"/>
    <s v="Stanislav, Petr;Švec, Jan;Ircing, Pavel;Pražák, Aleš"/>
    <s v="Systém pro asistovanou katalogizaci archivu"/>
    <x v="3"/>
    <n v="20200"/>
    <n v="20200"/>
    <x v="1"/>
    <x v="0"/>
    <n v="0"/>
    <n v="1"/>
    <n v="0"/>
    <n v="0"/>
    <n v="0"/>
    <n v="0"/>
  </r>
  <r>
    <s v="VŠ"/>
    <s v="Ministerstvo školství, mládeže a tělovýchovy"/>
    <n v="49777513"/>
    <x v="181"/>
    <s v="Západočeská univerzita v Plzni/Fakulta aplikovaných věd"/>
    <n v="191935669"/>
    <s v="G"/>
    <s v="Společenská relevance"/>
    <s v="Liška, Jindřich;Jakl, Jan;Vašíček, Vojtěch"/>
    <s v="Prototyp systému pro monitorování lopatek z rotorového chvění"/>
    <x v="3"/>
    <n v="20200"/>
    <n v="20205"/>
    <x v="1"/>
    <x v="0"/>
    <n v="0"/>
    <n v="1"/>
    <n v="0"/>
    <n v="0"/>
    <n v="0"/>
    <n v="0"/>
  </r>
  <r>
    <s v="VŠ"/>
    <s v="Ministerstvo školství, mládeže a tělovýchovy"/>
    <n v="49777513"/>
    <x v="181"/>
    <s v="Západočeská univerzita v Plzni/Nové technologie - výzkumné centrum"/>
    <n v="191935685"/>
    <s v="G"/>
    <s v="Společenská relevance"/>
    <s v="Pokorná, Dana;Cuřínová, Petra;Fajgar, Radek;Pola, Josef;Křenek, Tomáš;Kovářík, Tomáš;Pola, Michal;Duchek, Petr;Vála, Lukáš;Novák, Libor;Janeček, Vladimír"/>
    <s v="Funkční vzorky porézních katalyzátorů."/>
    <x v="3"/>
    <n v="20500"/>
    <n v="20501"/>
    <x v="1"/>
    <x v="2"/>
    <n v="0"/>
    <n v="0"/>
    <n v="0"/>
    <n v="1"/>
    <n v="0"/>
    <n v="0"/>
  </r>
  <r>
    <s v="VŠ"/>
    <s v="Ministerstvo školství, mládeže a tělovýchovy"/>
    <n v="49777513"/>
    <x v="181"/>
    <s v="Západočeská univerzita v Plzni/Nové technologie - výzkumné centrum"/>
    <n v="191887802"/>
    <s v="F"/>
    <s v="Společenská relevance"/>
    <s v="Moskal, Denys"/>
    <s v="Stimulátor pro nevidomé"/>
    <x v="5"/>
    <n v="30200"/>
    <n v="30229"/>
    <x v="1"/>
    <x v="0"/>
    <n v="0"/>
    <n v="1"/>
    <n v="0"/>
    <n v="0"/>
    <n v="0"/>
    <n v="0"/>
  </r>
  <r>
    <s v="VŠ"/>
    <s v="Ministerstvo školství, mládeže a tělovýchovy"/>
    <n v="49777513"/>
    <x v="181"/>
    <s v="Západočeská univerzita v Plzni/Fakulta zdravotnických studií"/>
    <n v="191888796"/>
    <s v="O"/>
    <s v="Společenská relevance"/>
    <s v="Pitr, Karel;Pitrová, Gabriela;Mauritzová, Ilona"/>
    <s v="Availability of care in patients with secondary lymphedema after breast surgery"/>
    <x v="5"/>
    <n v="30300"/>
    <n v="30304"/>
    <x v="1"/>
    <x v="3"/>
    <n v="0"/>
    <n v="0"/>
    <n v="0"/>
    <n v="0"/>
    <n v="1"/>
    <n v="0"/>
  </r>
  <r>
    <s v="VŠ"/>
    <s v="Ministerstvo školství, mládeže a tělovýchovy"/>
    <n v="49777513"/>
    <x v="181"/>
    <s v="Západočeská univerzita v Plzni/Fakulta zdravotnických studií"/>
    <n v="191888799"/>
    <s v="O"/>
    <s v="Společenská relevance"/>
    <s v="Hájek, Marcel;Bahbouh, Charif"/>
    <s v="Muslimský pacient - principy diagnostiky, terapie a komunikace"/>
    <x v="5"/>
    <n v="30300"/>
    <n v="30307"/>
    <x v="1"/>
    <x v="0"/>
    <n v="0"/>
    <n v="1"/>
    <n v="0"/>
    <n v="0"/>
    <n v="0"/>
    <n v="0"/>
  </r>
  <r>
    <s v="VŠ"/>
    <s v="Ministerstvo školství, mládeže a tělovýchovy"/>
    <n v="49777513"/>
    <x v="181"/>
    <s v="Západočeská univerzita v Plzni/Fakulta ekonomická"/>
    <n v="191888198"/>
    <s v="B"/>
    <s v="Společenská relevance"/>
    <s v="Egerová, Dana;Ubrežiová, Iveta;Nowinski, Witold;Czeglédi, Csilla;Čechurová, Lenka;Eger, Ludvík;Ircingová, Jarmila;Plevný, Miroslav;Tlučhoř, Jan;Vacek, Jiří;Mičík, Michal;Kozáková, Jana;Lančarič, Drahoslav;Savov, Radovan;Tóth, Marián;Hajós, László;Kuna Marosné, Zsuzsanna;Mikáczó, Andrea;Kollár, Peter;Varga, Erika;Nowaczyk, Grazyna;Sobczak, Anna;Fabis, Arthur;Tomczyk, Lukasz"/>
    <s v="Entrepreneurship education Opportunities and Challenges for Universities in Visegrad Countries"/>
    <x v="4"/>
    <n v="50200"/>
    <n v="50204"/>
    <x v="1"/>
    <x v="2"/>
    <n v="0"/>
    <n v="0"/>
    <n v="0"/>
    <n v="1"/>
    <n v="0"/>
    <n v="0"/>
  </r>
  <r>
    <s v="VŠ"/>
    <s v="Ministerstvo školství, mládeže a tělovýchovy"/>
    <n v="49777513"/>
    <x v="181"/>
    <s v="Západočeská univerzita v Plzni/Fakulta ekonomická"/>
    <n v="191888223"/>
    <s v="V"/>
    <s v="Společenská relevance"/>
    <s v="Ježek, Jiří;Nosková, Marta;Ircingová, Jarmila;Janeček, Petr"/>
    <s v="Výzkum ekonomických efektů projektu Plzeň - Evropské hlavní město kultury 2015"/>
    <x v="4"/>
    <n v="50200"/>
    <n v="50204"/>
    <x v="1"/>
    <x v="2"/>
    <n v="0"/>
    <n v="0"/>
    <n v="0"/>
    <n v="1"/>
    <n v="0"/>
    <n v="0"/>
  </r>
  <r>
    <s v="VŠ"/>
    <s v="Ministerstvo školství, mládeže a tělovýchovy"/>
    <n v="49777513"/>
    <x v="181"/>
    <s v="Západočeská univerzita v Plzni/Fakulta ekonomická"/>
    <n v="191888232"/>
    <s v="J"/>
    <s v="Společenská relevance"/>
    <s v="Dokoupil, Jaroslav;Novotná, Marie;Preis, Jiří"/>
    <s v="Management inovací v Plzeňském kraji a srovnání se sousedními bavorskými regiony"/>
    <x v="4"/>
    <n v="50700"/>
    <n v="50701"/>
    <x v="1"/>
    <x v="2"/>
    <n v="0"/>
    <n v="0"/>
    <n v="0"/>
    <n v="1"/>
    <n v="0"/>
    <n v="0"/>
  </r>
  <r>
    <s v="VŠ"/>
    <s v="Ministerstvo školství, mládeže a tělovýchovy"/>
    <n v="49777513"/>
    <x v="181"/>
    <s v="Západočeská univerzita v Plzni/Fakulta pedagogická"/>
    <n v="191888286"/>
    <s v="B"/>
    <s v="Společenská relevance"/>
    <s v="Valach, Petr;Benešová, Daniela;Salcman, Václav;Schulz, Henry"/>
    <s v="Děti v pohybu : výzkumná studie v rámci mezinárodního projektu Comenius"/>
    <x v="4"/>
    <n v="50300"/>
    <n v="50301"/>
    <x v="1"/>
    <x v="2"/>
    <n v="0"/>
    <n v="0"/>
    <n v="0"/>
    <n v="1"/>
    <n v="0"/>
    <n v="0"/>
  </r>
  <r>
    <s v="VŠ"/>
    <s v="Ministerstvo školství, mládeže a tělovýchovy"/>
    <n v="49777513"/>
    <x v="181"/>
    <s v="Západočeská univerzita v Plzni/Fakulta filozofická"/>
    <n v="191888507"/>
    <s v="V"/>
    <s v="Společenská relevance"/>
    <s v="Váně, Jan;Kalvas, František"/>
    <s v="Analýza dlouhodobého dopadu projektu EHMK2015 na obyvatele města a jejich recepci pozice kultury v každodenním životě"/>
    <x v="4"/>
    <n v="50400"/>
    <n v="50403"/>
    <x v="1"/>
    <x v="2"/>
    <n v="0"/>
    <n v="0"/>
    <n v="0"/>
    <n v="1"/>
    <n v="0"/>
    <n v="0"/>
  </r>
  <r>
    <s v="VŠ"/>
    <s v="Ministerstvo školství, mládeže a tělovýchovy"/>
    <n v="49777513"/>
    <x v="181"/>
    <s v="Západočeská univerzita v Plzni/Fakulta filozofická"/>
    <n v="191888574"/>
    <s v="V"/>
    <s v="Společenská relevance"/>
    <s v="Váně, Jan;Kalvas, František"/>
    <s v="Zmapování potřeb, spokojenosti a očekávání, včetně predikce vývoje v oblasti sociálních služeb v Plzni"/>
    <x v="4"/>
    <n v="50400"/>
    <n v="50403"/>
    <x v="1"/>
    <x v="1"/>
    <n v="0"/>
    <n v="0"/>
    <n v="1"/>
    <n v="0"/>
    <n v="0"/>
    <n v="0"/>
  </r>
  <r>
    <s v="VŠ"/>
    <s v="Ministerstvo školství, mládeže a tělovýchovy"/>
    <n v="49777513"/>
    <x v="181"/>
    <s v="Západočeská univerzita v Plzni/Fakulta filozofická"/>
    <n v="191888602"/>
    <s v="B"/>
    <s v="Společenská relevance"/>
    <s v="Baumann, Winfried;Matušková, Lenka"/>
    <s v="Pilsen 2015. Europas Kulturhauptstadt in tschechisch-deutscher Nachbarschaft."/>
    <x v="4"/>
    <n v="50800"/>
    <n v="50802"/>
    <x v="1"/>
    <x v="1"/>
    <n v="0"/>
    <n v="0"/>
    <n v="1"/>
    <n v="0"/>
    <n v="0"/>
    <n v="0"/>
  </r>
  <r>
    <s v="VŠ"/>
    <s v="Ministerstvo školství, mládeže a tělovýchovy"/>
    <n v="49777513"/>
    <x v="181"/>
    <s v="Západočeská univerzita v Plzni/Fakulta právnická"/>
    <n v="191888651"/>
    <s v="B"/>
    <s v="Společenská relevance"/>
    <s v="Valeš, Václav;Bejvančická, Alexandra"/>
    <s v="České státní právo církevní 1. Dějiny"/>
    <x v="4"/>
    <n v="50500"/>
    <n v="50501"/>
    <x v="1"/>
    <x v="2"/>
    <n v="0"/>
    <n v="0"/>
    <n v="0"/>
    <n v="1"/>
    <n v="0"/>
    <n v="0"/>
  </r>
  <r>
    <s v="VŠ"/>
    <s v="Ministerstvo školství, mládeže a tělovýchovy"/>
    <n v="49777513"/>
    <x v="181"/>
    <s v="Západočeská univerzita v Plzni/Fakulta právnická"/>
    <n v="191888655"/>
    <s v="B"/>
    <s v="Společenská relevance"/>
    <s v="Janečková, Eva"/>
    <s v="Novináři &quot;aktivistické sedmičky&quot; před Národním soudem"/>
    <x v="4"/>
    <n v="50500"/>
    <n v="50501"/>
    <x v="1"/>
    <x v="2"/>
    <n v="0"/>
    <n v="0"/>
    <n v="0"/>
    <n v="1"/>
    <n v="0"/>
    <n v="0"/>
  </r>
  <r>
    <s v="VŠ"/>
    <s v="Ministerstvo školství, mládeže a tělovýchovy"/>
    <n v="49777513"/>
    <x v="181"/>
    <s v="Západočeská univerzita v Plzni/Fakulta právnická"/>
    <n v="191888665"/>
    <s v="B"/>
    <s v="Společenská relevance"/>
    <s v="Dvořák, Tomáš"/>
    <s v="Akciová společnost"/>
    <x v="4"/>
    <n v="50500"/>
    <n v="50501"/>
    <x v="1"/>
    <x v="2"/>
    <n v="0"/>
    <n v="0"/>
    <n v="0"/>
    <n v="1"/>
    <n v="0"/>
    <n v="0"/>
  </r>
  <r>
    <s v="VŠ"/>
    <s v="Ministerstvo školství, mládeže a tělovýchovy"/>
    <n v="49777513"/>
    <x v="181"/>
    <s v="Západočeská univerzita v Plzni/Fakulta právnická"/>
    <n v="191888669"/>
    <s v="J"/>
    <s v="Společenská relevance"/>
    <s v="Adamová, Karolina;Lojek, Antonín"/>
    <s v="Defining the Term and Content Nation (A Necessary Condition for Understanding the Terms &quot;Nationality&quot; and &quot;National Minority&quot;)"/>
    <x v="4"/>
    <n v="50500"/>
    <n v="50501"/>
    <x v="1"/>
    <x v="2"/>
    <n v="0"/>
    <n v="0"/>
    <n v="0"/>
    <n v="1"/>
    <n v="0"/>
    <n v="0"/>
  </r>
  <r>
    <s v="VŠ"/>
    <s v="Ministerstvo školství, mládeže a tělovýchovy"/>
    <n v="49777513"/>
    <x v="181"/>
    <s v="Západočeská univerzita v Plzni/Fakulta právnická"/>
    <n v="191888671"/>
    <s v="J"/>
    <s v="Společenská relevance"/>
    <s v="Kopecký, Martin"/>
    <s v="Význam materiální právní moci a rei iudicatae v právu správním"/>
    <x v="4"/>
    <n v="50500"/>
    <n v="50501"/>
    <x v="1"/>
    <x v="1"/>
    <n v="0"/>
    <n v="0"/>
    <n v="1"/>
    <n v="0"/>
    <n v="0"/>
    <n v="0"/>
  </r>
  <r>
    <s v="VŠ"/>
    <s v="Ministerstvo školství, mládeže a tělovýchovy"/>
    <n v="49777513"/>
    <x v="181"/>
    <s v="Západočeská univerzita v Plzni/Fakulta právnická"/>
    <n v="191888712"/>
    <s v="J"/>
    <s v="Společenská relevance"/>
    <s v="Forejtová, Monika"/>
    <s v="Right to a Fair Trial in Asylum Procedures"/>
    <x v="4"/>
    <n v="50500"/>
    <n v="50501"/>
    <x v="1"/>
    <x v="3"/>
    <n v="0"/>
    <n v="0"/>
    <n v="0"/>
    <n v="0"/>
    <n v="1"/>
    <n v="0"/>
  </r>
  <r>
    <s v="VŠ"/>
    <s v="Ministerstvo školství, mládeže a tělovýchovy"/>
    <n v="49777513"/>
    <x v="181"/>
    <s v="Západočeská univerzita v Plzni/Fakulta právnická"/>
    <n v="191888716"/>
    <s v="B"/>
    <s v="Společenská relevance"/>
    <s v="Pauly, Jan"/>
    <s v="Teoretické a legislativní základy cenných papírů"/>
    <x v="4"/>
    <n v="50500"/>
    <n v="50501"/>
    <x v="1"/>
    <x v="1"/>
    <n v="0"/>
    <n v="0"/>
    <n v="1"/>
    <n v="0"/>
    <n v="0"/>
    <n v="0"/>
  </r>
  <r>
    <s v="VŠ"/>
    <s v="Ministerstvo školství, mládeže a tělovýchovy"/>
    <n v="49777513"/>
    <x v="181"/>
    <s v="Západočeská univerzita v Plzni/Fakulta právnická"/>
    <n v="191888718"/>
    <s v="B"/>
    <s v="Společenská relevance"/>
    <s v="Wolfová, Jitka;Štika, Martin"/>
    <s v="Soudní exekuce"/>
    <x v="4"/>
    <n v="50500"/>
    <n v="50501"/>
    <x v="1"/>
    <x v="1"/>
    <n v="0"/>
    <n v="0"/>
    <n v="1"/>
    <n v="0"/>
    <n v="0"/>
    <n v="0"/>
  </r>
  <r>
    <s v="VŠ"/>
    <s v="Ministerstvo školství, mládeže a tělovýchovy"/>
    <n v="49777513"/>
    <x v="181"/>
    <s v="Západočeská univerzita v Plzni/Fakulta právnická"/>
    <n v="191888742"/>
    <s v="B"/>
    <s v="Společenská relevance"/>
    <s v="Valeš, Václav"/>
    <s v="Bavorské dějiny státu a práva"/>
    <x v="4"/>
    <n v="50500"/>
    <n v="50501"/>
    <x v="1"/>
    <x v="1"/>
    <n v="0"/>
    <n v="0"/>
    <n v="1"/>
    <n v="0"/>
    <n v="0"/>
    <n v="0"/>
  </r>
  <r>
    <s v="VŠ"/>
    <s v="Ministerstvo školství, mládeže a tělovýchovy"/>
    <n v="49777513"/>
    <x v="181"/>
    <s v="Západočeská univerzita v Plzni/Fakulta právnická"/>
    <n v="191888746"/>
    <s v="B"/>
    <s v="Společenská relevance"/>
    <s v="Malast, Jan"/>
    <s v="Teoretická východiska obecní samosprávy v České republice"/>
    <x v="4"/>
    <n v="50500"/>
    <n v="50501"/>
    <x v="1"/>
    <x v="0"/>
    <n v="0"/>
    <n v="1"/>
    <n v="0"/>
    <n v="0"/>
    <n v="0"/>
    <n v="0"/>
  </r>
  <r>
    <s v="VŠ"/>
    <s v="Ministerstvo školství, mládeže a tělovýchovy"/>
    <n v="49777513"/>
    <x v="181"/>
    <s v="Západočeská univerzita v Plzni/Fakulta právnická"/>
    <n v="191888749"/>
    <s v="J"/>
    <s v="Společenská relevance"/>
    <s v="Forejtová, Monika"/>
    <s v="Human Dignity in European Perspective and the Proportionality Principle"/>
    <x v="4"/>
    <n v="50500"/>
    <n v="50501"/>
    <x v="1"/>
    <x v="2"/>
    <n v="0"/>
    <n v="0"/>
    <n v="0"/>
    <n v="1"/>
    <n v="0"/>
    <n v="0"/>
  </r>
  <r>
    <s v="VŠ"/>
    <s v="Ministerstvo školství, mládeže a tělovýchovy"/>
    <n v="49777513"/>
    <x v="181"/>
    <s v="Západočeská univerzita v Plzni/Fakulta právnická"/>
    <n v="191888752"/>
    <s v="J"/>
    <s v="Společenská relevance"/>
    <s v="Knoll, Vilém"/>
    <s v="Die ältesten Stadtbücher und die Anfänge der Stadtkanzlei in Eger (Cheb)"/>
    <x v="4"/>
    <n v="50500"/>
    <n v="50501"/>
    <x v="1"/>
    <x v="1"/>
    <n v="0"/>
    <n v="0"/>
    <n v="1"/>
    <n v="0"/>
    <n v="0"/>
    <n v="0"/>
  </r>
  <r>
    <s v="VŠ"/>
    <s v="Ministerstvo školství, mládeže a tělovýchovy"/>
    <n v="49777513"/>
    <x v="181"/>
    <s v="Západočeská univerzita v Plzni/Fakulta zdravotnických studií"/>
    <n v="191888795"/>
    <s v="B"/>
    <s v="Společenská relevance"/>
    <s v="Ratislavová, Kateřina"/>
    <s v="Perinatální paliativní péče"/>
    <x v="4"/>
    <n v="50100"/>
    <n v="50102"/>
    <x v="1"/>
    <x v="0"/>
    <n v="0"/>
    <n v="1"/>
    <n v="0"/>
    <n v="0"/>
    <n v="0"/>
    <n v="0"/>
  </r>
  <r>
    <s v="VŠ"/>
    <s v="Ministerstvo školství, mládeže a tělovýchovy"/>
    <n v="49777513"/>
    <x v="181"/>
    <s v="Západočeská univerzita v Plzni/Fakulta filozofická"/>
    <n v="191910952"/>
    <s v="W"/>
    <s v="Společenská relevance"/>
    <s v="Toušek, Ladislav;Brendzová, Alica;Kupka, Petr;Walach, Václav;Tvrdá, Kateřina;Vanková, Klára;Lupták, Ľubomír;Lupták Burzová, Petra;Plachý, Ondřej"/>
    <s v="Viktimizace v kontextu sociálního vyloučení"/>
    <x v="4"/>
    <n v="50400"/>
    <n v="50403"/>
    <x v="1"/>
    <x v="0"/>
    <n v="0"/>
    <n v="1"/>
    <n v="0"/>
    <n v="0"/>
    <n v="0"/>
    <n v="0"/>
  </r>
  <r>
    <s v="VŠ"/>
    <s v="Ministerstvo školství, mládeže a tělovýchovy"/>
    <n v="49777513"/>
    <x v="181"/>
    <s v="Západočeská univerzita v Plzni/Fakulta filozofická"/>
    <n v="191863873"/>
    <s v="E"/>
    <s v="Společenská relevance"/>
    <s v="Preusz, Michal;Vařeka, Pavel;Orna, Jiří"/>
    <s v="Archeologie třicetileté války v západních Čechách"/>
    <x v="2"/>
    <n v="60100"/>
    <n v="60102"/>
    <x v="1"/>
    <x v="3"/>
    <n v="0"/>
    <n v="0"/>
    <n v="0"/>
    <n v="0"/>
    <n v="1"/>
    <n v="0"/>
  </r>
  <r>
    <s v="VŠ"/>
    <s v="Ministerstvo školství, mládeže a tělovýchovy"/>
    <n v="49777513"/>
    <x v="181"/>
    <s v="Západočeská univerzita v Plzni/Fakulta pedagogická"/>
    <n v="191888307"/>
    <s v="J"/>
    <s v="Společenská relevance"/>
    <s v="Kilián, Jan"/>
    <s v="&quot;Rebelie&quot; v Novém Strašecí L. P. 1615"/>
    <x v="2"/>
    <n v="60100"/>
    <n v="60101"/>
    <x v="1"/>
    <x v="1"/>
    <n v="0"/>
    <n v="0"/>
    <n v="1"/>
    <n v="0"/>
    <n v="0"/>
    <n v="0"/>
  </r>
  <r>
    <s v="VŠ"/>
    <s v="Ministerstvo školství, mládeže a tělovýchovy"/>
    <n v="49777513"/>
    <x v="181"/>
    <s v="Západočeská univerzita v Plzni/Fakulta pedagogická"/>
    <n v="191888308"/>
    <s v="J"/>
    <s v="Společenská relevance"/>
    <s v="Kilián, Jan"/>
    <s v="Tod, Krankheit und Beerdigung in Michel Stüelers Gedenkbuch (1629-1649)"/>
    <x v="2"/>
    <n v="60100"/>
    <n v="60101"/>
    <x v="1"/>
    <x v="1"/>
    <n v="0"/>
    <n v="0"/>
    <n v="1"/>
    <n v="0"/>
    <n v="0"/>
    <n v="0"/>
  </r>
  <r>
    <s v="VŠ"/>
    <s v="Ministerstvo školství, mládeže a tělovýchovy"/>
    <n v="49777513"/>
    <x v="181"/>
    <s v="Západočeská univerzita v Plzni/Fakulta pedagogická"/>
    <n v="191888322"/>
    <s v="B"/>
    <s v="Společenská relevance"/>
    <s v="Morávková, Naděžda"/>
    <s v="Plzeňan Kamil Krofta"/>
    <x v="2"/>
    <n v="60100"/>
    <n v="60101"/>
    <x v="1"/>
    <x v="1"/>
    <n v="0"/>
    <n v="0"/>
    <n v="1"/>
    <n v="0"/>
    <n v="0"/>
    <n v="0"/>
  </r>
  <r>
    <s v="VŠ"/>
    <s v="Ministerstvo školství, mládeže a tělovýchovy"/>
    <n v="49777513"/>
    <x v="181"/>
    <s v="Západočeská univerzita v Plzni/Fakulta pedagogická"/>
    <n v="191888365"/>
    <s v="J"/>
    <s v="Společenská relevance"/>
    <s v="Morávková, Naděžda"/>
    <s v="The Emergence of a Modern Plilsen and Struggle of the Czech National Party for the National Emancipation of the Czech Majority in Pilsen in the latter Half of the 19th Century, using the Krofta Family as an Example"/>
    <x v="2"/>
    <n v="60100"/>
    <n v="60101"/>
    <x v="1"/>
    <x v="2"/>
    <n v="0"/>
    <n v="0"/>
    <n v="0"/>
    <n v="1"/>
    <n v="0"/>
    <n v="0"/>
  </r>
  <r>
    <s v="Rezorty"/>
    <s v="Ministerstvo zemědělství"/>
    <n v="26296080"/>
    <x v="182"/>
    <s v="Zemědělský výzkum, spol. s r.o."/>
    <n v="191962431"/>
    <s v="Z"/>
    <s v="Společenská relevance"/>
    <s v="Vejražka, Karel;Holý, Kamil;Procházka, Pavel;Vavera, Radek"/>
    <s v="Technologie integrované produkce chmele ve vysoké konstrukci"/>
    <x v="0"/>
    <s v="4.1 Agriculture, Forestry, and Fisheries"/>
    <s v="Agronomy, plant breeding and plant protection; (Agricultural biotechnology to be 4.4)"/>
    <x v="0"/>
    <x v="0"/>
    <n v="0"/>
    <n v="1"/>
    <n v="0"/>
    <n v="0"/>
    <n v="0"/>
    <n v="0"/>
  </r>
  <r>
    <s v="Rezorty"/>
    <s v="Ministerstvo zemědělství"/>
    <n v="26296080"/>
    <x v="182"/>
    <s v="Zemědělský výzkum, spol. s r.o."/>
    <n v="191970747"/>
    <s v="N"/>
    <s v="Společenská relevance"/>
    <s v="Skládanka, J.;Knotová, Daniela;Mikyska, F.;Pelikán, Jan;Adam, V.;Dohnal, V.;Konečná, Klára;Balabánová, M.;Hodulíková, L.;Horký, P.;Mlejnková, V."/>
    <s v="Metodika výroby zdravotně bezpečných siláží z bílkovinných pícnin v nepříznivých povětrnostních podmínkách"/>
    <x v="0"/>
    <s v="4.1 Agriculture, Forestry, and Fisheries"/>
    <s v="Agronomy, plant breeding and plant protection; (Agricultural biotechnology to be 4.4)"/>
    <x v="0"/>
    <x v="0"/>
    <n v="0"/>
    <n v="1"/>
    <n v="0"/>
    <n v="0"/>
    <n v="0"/>
    <n v="0"/>
  </r>
  <r>
    <s v="Rezorty"/>
    <s v="Ministerstvo zemědělství"/>
    <n v="26296080"/>
    <x v="182"/>
    <s v="Zemědělský výzkum, spol. s r.o."/>
    <n v="191886090"/>
    <s v="N"/>
    <s v="Přínos k poznání"/>
    <s v="Knotová, Daniela;Mlejnková, V.;Pelikán, Jan;Skládanka, J.;Vymyslický, Tomáš;Balabánová, M.;Hodulíková, L."/>
    <s v="Pěstování vybraných jednoletých jetelovin s ohledem na kvalitu píce a silážování"/>
    <x v="0"/>
    <s v="4.1 Agriculture, Forestry, and Fisheries"/>
    <s v="Agronomy, plant breeding and plant protection; (Agricultural biotechnology to be 4.4)"/>
    <x v="0"/>
    <x v="1"/>
    <n v="0"/>
    <n v="0"/>
    <n v="1"/>
    <n v="0"/>
    <n v="0"/>
    <n v="0"/>
  </r>
  <r>
    <s v="Rezorty"/>
    <s v="Ministerstvo zemědělství"/>
    <n v="26296080"/>
    <x v="182"/>
    <s v="Zemědělský výzkum, spol. s r.o."/>
    <n v="191970696"/>
    <s v="Z"/>
    <s v="Společenská relevance"/>
    <s v="Hofbauer, Jan;Pelikán, Jan;Vejražka, Karel"/>
    <s v="Právní ochrana krmný sléz  HOLINA (Malva verticillata)"/>
    <x v="0"/>
    <s v="4.1 Agriculture, Forestry, and Fisheries"/>
    <s v="Agronomy, plant breeding and plant protection; (Agricultural biotechnology to be 4.4)"/>
    <x v="0"/>
    <x v="1"/>
    <n v="0"/>
    <n v="0"/>
    <n v="1"/>
    <n v="0"/>
    <n v="0"/>
    <n v="0"/>
  </r>
  <r>
    <s v="Rezorty"/>
    <s v="Ministerstvo zemědělství"/>
    <n v="26296080"/>
    <x v="182"/>
    <s v="Zemědělský výzkum, spol. s r.o."/>
    <n v="191970697"/>
    <s v="Z"/>
    <s v="Společenská relevance"/>
    <s v="Hofbauer, Jan;Pelikán, Jan;Vejražka, Karel"/>
    <s v="Právní ochrana  cizrna beraní OLGA  (Cicer arietinum)"/>
    <x v="0"/>
    <s v="4.1 Agriculture, Forestry, and Fisheries"/>
    <s v="Agronomy, plant breeding and plant protection; (Agricultural biotechnology to be 4.4)"/>
    <x v="0"/>
    <x v="1"/>
    <n v="0"/>
    <n v="0"/>
    <n v="1"/>
    <n v="0"/>
    <n v="0"/>
    <n v="0"/>
  </r>
  <r>
    <s v="Rezorty"/>
    <s v="Ministerstvo zemědělství"/>
    <n v="26296080"/>
    <x v="182"/>
    <s v="Zemědělský výzkum, spol. s r.o."/>
    <n v="191970719"/>
    <s v="N"/>
    <s v="Společenská relevance"/>
    <s v="Seidenglanz, Marek;Poslušná, Jana;Kolařík, Pavel;Rotrekl, Jiří;Hrudová, Eva;Tóth, Pavel;Havel, Jiří;Plachká, Eva"/>
    <s v="Výsledky testování citlivosti blýskáčků (Meligethes spp.) na pyretroid cypermethrin v roce 2016"/>
    <x v="0"/>
    <s v="4.1 Agriculture, Forestry, and Fisheries"/>
    <s v="Agronomy, plant breeding and plant protection; (Agricultural biotechnology to be 4.4)"/>
    <x v="0"/>
    <x v="1"/>
    <n v="0"/>
    <n v="0"/>
    <n v="1"/>
    <n v="0"/>
    <n v="0"/>
    <n v="0"/>
  </r>
  <r>
    <s v="Rezorty"/>
    <s v="Ministerstvo zemědělství"/>
    <n v="26296080"/>
    <x v="182"/>
    <s v="Zemědělský výzkum, spol. s r.o."/>
    <n v="191970721"/>
    <s v="N"/>
    <s v="Společenská relevance"/>
    <s v="Seidenglanz, Marek;Poslušná, Jana;Kolařík, Pavel;Rotrekl, Jiří;Hrudová, Eva;Tóth, Pavel;Havel, Jiří;Plachká, Eva"/>
    <s v="Výsledky testování citlivosti blýskáčků (Meligethes spp.) na organofosfát chlorpyrifos-ethyl v roce 2016"/>
    <x v="0"/>
    <s v="4.1 Agriculture, Forestry, and Fisheries"/>
    <s v="Agronomy, plant breeding and plant protection; (Agricultural biotechnology to be 4.4)"/>
    <x v="0"/>
    <x v="1"/>
    <n v="0"/>
    <n v="0"/>
    <n v="1"/>
    <n v="0"/>
    <n v="0"/>
    <n v="0"/>
  </r>
  <r>
    <s v="Rezorty"/>
    <s v="Ministerstvo zemědělství"/>
    <n v="26296080"/>
    <x v="182"/>
    <s v="Zemědělský výzkum, spol. s r.o."/>
    <n v="191970769"/>
    <s v="Z"/>
    <s v="Společenská relevance"/>
    <s v="Badalíková, Barbora;Novotná, Jaroslava;Pospíšilová, Lubica"/>
    <s v="Omezení vodní eroze půdy při pěstování kukuřice na svahu a zlepšení retenční schopnosti půdy zapravováním organické hmoty"/>
    <x v="0"/>
    <s v="4.1 Agriculture, Forestry, and Fisheries"/>
    <s v="Agronomy, plant breeding and plant protection; (Agricultural biotechnology to be 4.4)"/>
    <x v="0"/>
    <x v="1"/>
    <n v="0"/>
    <n v="0"/>
    <n v="1"/>
    <n v="0"/>
    <n v="0"/>
    <n v="0"/>
  </r>
  <r>
    <s v="Rezorty"/>
    <s v="Ministerstvo zemědělství"/>
    <n v="26296080"/>
    <x v="182"/>
    <s v="Zemědělský výzkum, spol. s r.o."/>
    <n v="191886034"/>
    <s v="Z"/>
    <s v="Přínos k poznání"/>
    <s v="Pelikán, Jan;Knotová, Daniela"/>
    <s v="Právní ochrana jetel horský GURU"/>
    <x v="0"/>
    <s v="4.1 Agriculture, Forestry, and Fisheries"/>
    <s v="Agronomy, plant breeding and plant protection; (Agricultural biotechnology to be 4.4)"/>
    <x v="0"/>
    <x v="2"/>
    <n v="0"/>
    <n v="0"/>
    <n v="0"/>
    <n v="1"/>
    <n v="0"/>
    <n v="0"/>
  </r>
  <r>
    <s v="Rezorty"/>
    <s v="Ministerstvo zemědělství"/>
    <n v="26296080"/>
    <x v="182"/>
    <s v="Zemědělský výzkum, spol. s r.o."/>
    <n v="191886036"/>
    <s v="Z"/>
    <s v="Přínos k poznání"/>
    <s v="Hofbauer, Jan;Vejražka, Karel"/>
    <s v="Právní ochrana úročník lékařský IVAN"/>
    <x v="0"/>
    <s v="4.1 Agriculture, Forestry, and Fisheries"/>
    <s v="Agronomy, plant breeding and plant protection; (Agricultural biotechnology to be 4.4)"/>
    <x v="0"/>
    <x v="2"/>
    <n v="0"/>
    <n v="0"/>
    <n v="0"/>
    <n v="1"/>
    <n v="0"/>
    <n v="0"/>
  </r>
  <r>
    <s v="Rezorty"/>
    <s v="Ministerstvo zemědělství"/>
    <n v="26296080"/>
    <x v="182"/>
    <s v="Zemědělský výzkum, spol. s r.o."/>
    <n v="191886037"/>
    <s v="Z"/>
    <s v="Přínos k poznání"/>
    <s v="Hofbauer, Jan;Vejražka, Karel"/>
    <s v="Právní ochrana  jetel alpinský ALPIN"/>
    <x v="0"/>
    <s v="4.1 Agriculture, Forestry, and Fisheries"/>
    <s v="Agronomy, plant breeding and plant protection; (Agricultural biotechnology to be 4.4)"/>
    <x v="0"/>
    <x v="2"/>
    <n v="0"/>
    <n v="0"/>
    <n v="0"/>
    <n v="1"/>
    <n v="0"/>
    <n v="0"/>
  </r>
  <r>
    <s v="Rezorty"/>
    <s v="Ministerstvo zemědělství"/>
    <n v="26296080"/>
    <x v="182"/>
    <s v="Zemědělský výzkum, spol. s r.o."/>
    <n v="191886073"/>
    <s v="N"/>
    <s v="Přínos k poznání"/>
    <s v="Badalíková, Barbora;Novotná, Jaroslava;Pospíšilová, Lubica"/>
    <s v="Vliv zapravení organické hmoty na půdní vlastnosti  a snížení vodní eroze"/>
    <x v="0"/>
    <s v="4.1 Agriculture, Forestry, and Fisheries"/>
    <s v="Soil science"/>
    <x v="0"/>
    <x v="2"/>
    <n v="0"/>
    <n v="0"/>
    <n v="0"/>
    <n v="1"/>
    <n v="0"/>
    <n v="0"/>
  </r>
  <r>
    <s v="Rezorty"/>
    <s v="Ministerstvo zemědělství"/>
    <n v="26296080"/>
    <x v="182"/>
    <s v="Zemědělský výzkum, spol. s r.o."/>
    <n v="191886074"/>
    <s v="N"/>
    <s v="Přínos k poznání"/>
    <s v="Badalíková, Barbora;Novotná, Jaroslava"/>
    <s v="Sledování půdních vlastností při protierozní ochraně půdy a při aplikaci digestátu"/>
    <x v="0"/>
    <s v="4.1 Agriculture, Forestry, and Fisheries"/>
    <s v="Soil science"/>
    <x v="0"/>
    <x v="2"/>
    <n v="0"/>
    <n v="0"/>
    <n v="0"/>
    <n v="1"/>
    <n v="0"/>
    <n v="0"/>
  </r>
  <r>
    <s v="Rezorty"/>
    <s v="Ministerstvo zemědělství"/>
    <n v="26296080"/>
    <x v="182"/>
    <s v="Zemědělský výzkum, spol. s r.o."/>
    <n v="191886114"/>
    <s v="Z"/>
    <s v="Přínos k poznání"/>
    <s v="Kolařík, Pavel"/>
    <s v="Ztech ověřená technologie - rozšíření registrace přípravku Corum"/>
    <x v="0"/>
    <s v="4.1 Agriculture, Forestry, and Fisheries"/>
    <s v="Agronomy, plant breeding and plant protection; (Agricultural biotechnology to be 4.4)"/>
    <x v="0"/>
    <x v="2"/>
    <n v="0"/>
    <n v="0"/>
    <n v="0"/>
    <n v="1"/>
    <n v="0"/>
    <n v="0"/>
  </r>
  <r>
    <s v="Rezorty"/>
    <s v="Ministerstvo zemědělství"/>
    <n v="26296080"/>
    <x v="182"/>
    <s v="Zemědělský výzkum, spol. s r.o."/>
    <n v="191886115"/>
    <s v="Z"/>
    <s v="Přínos k poznání"/>
    <s v="Kolařík, Pavel"/>
    <s v="Ztech ověřená technologie - rozšíření registrace přípravku Bandur"/>
    <x v="0"/>
    <s v="4.1 Agriculture, Forestry, and Fisheries"/>
    <s v="Agronomy, plant breeding and plant protection; (Agricultural biotechnology to be 4.4)"/>
    <x v="0"/>
    <x v="2"/>
    <n v="0"/>
    <n v="0"/>
    <n v="0"/>
    <n v="1"/>
    <n v="0"/>
    <n v="0"/>
  </r>
  <r>
    <s v="Rezorty"/>
    <s v="Ministerstvo zemědělství"/>
    <n v="26296080"/>
    <x v="182"/>
    <s v="Zemědělský výzkum, spol. s r.o."/>
    <n v="191970732"/>
    <s v="Z"/>
    <s v="Společenská relevance"/>
    <s v="Kolařík, Pavel"/>
    <s v="Ztech ověřená technologie - rozšíření registrace přípravku Agil"/>
    <x v="0"/>
    <s v="4.1 Agriculture, Forestry, and Fisheries"/>
    <s v="Agronomy, plant breeding and plant protection; (Agricultural biotechnology to be 4.4)"/>
    <x v="0"/>
    <x v="2"/>
    <n v="0"/>
    <n v="0"/>
    <n v="0"/>
    <n v="1"/>
    <n v="0"/>
    <n v="0"/>
  </r>
  <r>
    <s v="Rezorty"/>
    <s v="Ministerstvo zemědělství"/>
    <n v="26296080"/>
    <x v="182"/>
    <s v="Zemědělský výzkum, spol. s r.o."/>
    <n v="191970734"/>
    <s v="Z"/>
    <s v="Společenská relevance"/>
    <s v="Kolařík, Pavel"/>
    <s v="Ztech ověřená technologie - rozšíření registrace přípravku Refine 50 SX"/>
    <x v="0"/>
    <s v="4.1 Agriculture, Forestry, and Fisheries"/>
    <s v="Agronomy, plant breeding and plant protection; (Agricultural biotechnology to be 4.4)"/>
    <x v="0"/>
    <x v="2"/>
    <n v="0"/>
    <n v="0"/>
    <n v="0"/>
    <n v="1"/>
    <n v="0"/>
    <n v="0"/>
  </r>
  <r>
    <s v="Rezorty"/>
    <s v="Ministerstvo zemědělství"/>
    <n v="26296080"/>
    <x v="182"/>
    <s v="Zemědělský výzkum, spol. s r.o."/>
    <n v="191970764"/>
    <s v="F"/>
    <s v="Společenská relevance"/>
    <s v="Lang, Jaroslav;Vejražka, Karel"/>
    <s v="Jednoletá osivová směs meziplodin pro pozdnější výsevy a lokality s nedostatkem srážek do lesních, okrasných a ovocných školek"/>
    <x v="0"/>
    <s v="4.1 Agriculture, Forestry, and Fisheries"/>
    <s v="Agronomy, plant breeding and plant protection; (Agricultural biotechnology to be 4.4)"/>
    <x v="0"/>
    <x v="2"/>
    <n v="0"/>
    <n v="0"/>
    <n v="0"/>
    <n v="1"/>
    <n v="0"/>
    <n v="0"/>
  </r>
  <r>
    <s v="Rezorty"/>
    <s v="Ministerstvo zemědělství"/>
    <n v="26296080"/>
    <x v="182"/>
    <s v="Zemědělský výzkum, spol. s r.o."/>
    <n v="191970786"/>
    <s v="F"/>
    <s v="Společenská relevance"/>
    <s v="Vymyslický, Tomáš;Knotová, Daniela;Badalíková, Barbora;Novotná, Jaroslava;Mastný, Martin"/>
    <s v="Osivová směs pro hráze na sešlapávaná stanoviště"/>
    <x v="0"/>
    <s v="4.1 Agriculture, Forestry, and Fisheries"/>
    <s v="Agronomy, plant breeding and plant protection; (Agricultural biotechnology to be 4.4)"/>
    <x v="0"/>
    <x v="2"/>
    <n v="0"/>
    <n v="0"/>
    <n v="0"/>
    <n v="1"/>
    <n v="0"/>
    <n v="0"/>
  </r>
  <r>
    <s v="Rezorty"/>
    <s v="Ministerstvo zemědělství"/>
    <n v="26296080"/>
    <x v="182"/>
    <s v="Zemědělský výzkum, spol. s r.o."/>
    <n v="191886131"/>
    <s v="P"/>
    <s v="Přínos k poznání"/>
    <s v="Nedělník, Jan;Řepková, Jana;Jakešová, Hana;Ištvánek, Jan"/>
    <s v="Testovací sada specifických markerů v souboru znaků jetele pro hodnocení hybridního charakteru Trifolium pratense x T. medium pro šlechtitelské účely"/>
    <x v="0"/>
    <s v="4.4 Agricultural biotechnology"/>
    <s v="GM technology (crops and livestock), livestock cloning, marker assisted selection, diagnostics (DNA chips and biosensing devices for the early/accurate detection of diseases) biomass feedstock production technologies, biopharming"/>
    <x v="0"/>
    <x v="1"/>
    <n v="0"/>
    <n v="0"/>
    <n v="1"/>
    <n v="0"/>
    <n v="0"/>
    <n v="0"/>
  </r>
  <r>
    <s v="Rezorty"/>
    <s v="Ministerstvo zemědělství"/>
    <n v="26296080"/>
    <x v="182"/>
    <s v="Zemědělský výzkum, spol. s r.o."/>
    <n v="191901470"/>
    <s v="F"/>
    <s v="Přínos k poznání"/>
    <s v="Vejražka, Karel;Holý, Kamil;Kudrna, Tomáš;Křivánek, Jindřich"/>
    <s v="Přípravek k optimalizaci růstu vzrůstných odrůd chmele, UV 29089"/>
    <x v="0"/>
    <s v="4.4 Agricultural biotechnology"/>
    <s v="Agricultural biotechnology and food biotechnology"/>
    <x v="0"/>
    <x v="2"/>
    <n v="0"/>
    <n v="0"/>
    <n v="0"/>
    <n v="1"/>
    <n v="0"/>
    <n v="0"/>
  </r>
  <r>
    <s v="Rezorty"/>
    <s v="Ministerstvo zemědělství"/>
    <n v="26296080"/>
    <x v="182"/>
    <s v="Zemědělský výzkum, spol. s r.o."/>
    <n v="191886038"/>
    <s v="B"/>
    <s v="Společenská relevance"/>
    <s v="Pelikán, Jan;Hofbauer, Jan;Knotová, Daniela"/>
    <s v="Méně známé druhy zemědělských plodin"/>
    <x v="0"/>
    <n v="40100"/>
    <n v="40106"/>
    <x v="1"/>
    <x v="1"/>
    <n v="0"/>
    <n v="0"/>
    <n v="1"/>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Kontingenční tabulka 4" cacheId="0" applyNumberFormats="0" applyBorderFormats="0" applyFontFormats="0" applyPatternFormats="0" applyAlignmentFormats="0" applyWidthHeightFormats="1" dataCaption="Hodnoty" grandTotalCaption="Suma" updatedVersion="4" minRefreshableVersion="3" itemPrintTitles="1" createdVersion="4" indent="0" outline="1" outlineData="1" multipleFieldFilters="0" chartFormat="1" rowHeaderCaption="Název výzkumné organizace" colHeaderCaption="Známka">
  <location ref="A5:D56" firstHeaderRow="1" firstDataRow="2" firstDataCol="1" rowPageCount="2" colPageCount="1"/>
  <pivotFields count="21">
    <pivotField showAll="0"/>
    <pivotField showAll="0"/>
    <pivotField showAll="0"/>
    <pivotField name="Název VO" axis="axisRow" showAll="0" sortType="descending">
      <items count="18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name="Vědní oblast:" axis="axisPage" multipleItemSelectionAllowed="1" showAll="0">
      <items count="7">
        <item x="1"/>
        <item h="1" x="3"/>
        <item h="1" x="5"/>
        <item h="1" x="0"/>
        <item h="1" x="4"/>
        <item h="1" x="2"/>
        <item t="default"/>
      </items>
    </pivotField>
    <pivotField showAll="0"/>
    <pivotField showAll="0"/>
    <pivotField name="Období hodnocení:" axis="axisPage" showAll="0">
      <items count="3">
        <item x="1"/>
        <item x="0"/>
        <item t="default"/>
      </items>
    </pivotField>
    <pivotField axis="axisCol" dataField="1" showAll="0">
      <items count="7">
        <item n="st.1" x="5"/>
        <item n="st.2" x="0"/>
        <item n="st.3" h="1" x="1"/>
        <item n="st.4" h="1" x="2"/>
        <item n="st.5" h="1" x="3"/>
        <item n="Bez zn." h="1" x="4"/>
        <item t="default"/>
      </items>
    </pivotField>
    <pivotField showAll="0"/>
    <pivotField showAll="0"/>
    <pivotField showAll="0"/>
    <pivotField showAll="0"/>
    <pivotField showAll="0"/>
    <pivotField showAll="0"/>
  </pivotFields>
  <rowFields count="1">
    <field x="3"/>
  </rowFields>
  <rowItems count="50">
    <i>
      <x v="104"/>
    </i>
    <i>
      <x v="20"/>
    </i>
    <i>
      <x v="50"/>
    </i>
    <i>
      <x v="110"/>
    </i>
    <i>
      <x v="10"/>
    </i>
    <i>
      <x v="156"/>
    </i>
    <i>
      <x v="19"/>
    </i>
    <i>
      <x v="18"/>
    </i>
    <i>
      <x v="160"/>
    </i>
    <i>
      <x v="118"/>
    </i>
    <i>
      <x v="111"/>
    </i>
    <i>
      <x v="133"/>
    </i>
    <i>
      <x v="36"/>
    </i>
    <i>
      <x v="153"/>
    </i>
    <i>
      <x v="181"/>
    </i>
    <i>
      <x v="90"/>
    </i>
    <i>
      <x v="53"/>
    </i>
    <i>
      <x v="79"/>
    </i>
    <i>
      <x v="7"/>
    </i>
    <i>
      <x v="114"/>
    </i>
    <i>
      <x v="128"/>
    </i>
    <i>
      <x v="122"/>
    </i>
    <i>
      <x v="95"/>
    </i>
    <i>
      <x v="33"/>
    </i>
    <i>
      <x v="144"/>
    </i>
    <i>
      <x v="130"/>
    </i>
    <i>
      <x v="56"/>
    </i>
    <i>
      <x v="129"/>
    </i>
    <i>
      <x v="8"/>
    </i>
    <i>
      <x v="84"/>
    </i>
    <i>
      <x v="9"/>
    </i>
    <i>
      <x v="112"/>
    </i>
    <i>
      <x v="124"/>
    </i>
    <i>
      <x v="142"/>
    </i>
    <i>
      <x v="178"/>
    </i>
    <i>
      <x v="146"/>
    </i>
    <i>
      <x v="28"/>
    </i>
    <i>
      <x v="167"/>
    </i>
    <i>
      <x v="12"/>
    </i>
    <i>
      <x v="100"/>
    </i>
    <i>
      <x v="121"/>
    </i>
    <i>
      <x v="16"/>
    </i>
    <i>
      <x v="132"/>
    </i>
    <i>
      <x v="58"/>
    </i>
    <i>
      <x v="51"/>
    </i>
    <i>
      <x v="68"/>
    </i>
    <i>
      <x v="138"/>
    </i>
    <i>
      <x v="21"/>
    </i>
    <i>
      <x v="125"/>
    </i>
    <i t="grand">
      <x/>
    </i>
  </rowItems>
  <colFields count="1">
    <field x="14"/>
  </colFields>
  <colItems count="3">
    <i>
      <x/>
    </i>
    <i>
      <x v="1"/>
    </i>
    <i t="grand">
      <x/>
    </i>
  </colItems>
  <pageFields count="2">
    <pageField fld="13" hier="-1"/>
    <pageField fld="10" hier="-1"/>
  </pageFields>
  <dataFields count="1">
    <dataField name="Tab: Počet hodnocení VO          (dle zvolené známky)" fld="14" subtotal="count" baseField="3" baseItem="104"/>
  </dataFields>
  <formats count="108">
    <format dxfId="107">
      <pivotArea type="origin" dataOnly="0" labelOnly="1" outline="0" fieldPosition="0"/>
    </format>
    <format dxfId="106">
      <pivotArea field="3" type="button" dataOnly="0" labelOnly="1" outline="0" axis="axisRow" fieldPosition="0"/>
    </format>
    <format dxfId="105">
      <pivotArea field="14" type="button" dataOnly="0" labelOnly="1" outline="0" axis="axisCol" fieldPosition="0"/>
    </format>
    <format dxfId="104">
      <pivotArea type="topRight" dataOnly="0" labelOnly="1" outline="0" fieldPosition="0"/>
    </format>
    <format dxfId="103">
      <pivotArea dataOnly="0" labelOnly="1" fieldPosition="0">
        <references count="1">
          <reference field="14" count="0"/>
        </references>
      </pivotArea>
    </format>
    <format dxfId="102">
      <pivotArea dataOnly="0" labelOnly="1" grandCol="1" outline="0" fieldPosition="0"/>
    </format>
    <format dxfId="101">
      <pivotArea type="topRight" dataOnly="0" labelOnly="1" outline="0" fieldPosition="0"/>
    </format>
    <format dxfId="100">
      <pivotArea dataOnly="0" labelOnly="1" fieldPosition="0">
        <references count="1">
          <reference field="14" count="0"/>
        </references>
      </pivotArea>
    </format>
    <format dxfId="99">
      <pivotArea dataOnly="0" labelOnly="1" grandCol="1" outline="0" fieldPosition="0"/>
    </format>
    <format dxfId="98">
      <pivotArea outline="0" collapsedLevelsAreSubtotals="1" fieldPosition="0"/>
    </format>
    <format dxfId="97">
      <pivotArea outline="0" collapsedLevelsAreSubtotals="1" fieldPosition="0"/>
    </format>
    <format dxfId="96">
      <pivotArea dataOnly="0" labelOnly="1" fieldPosition="0">
        <references count="1">
          <reference field="3"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95">
      <pivotArea dataOnly="0" labelOnly="1" fieldPosition="0">
        <references count="1">
          <reference field="3"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94">
      <pivotArea dataOnly="0" labelOnly="1" fieldPosition="0">
        <references count="1">
          <reference field="3"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93">
      <pivotArea dataOnly="0" labelOnly="1" fieldPosition="0">
        <references count="1">
          <reference field="3" count="33">
            <x v="150"/>
            <x v="151"/>
            <x v="152"/>
            <x v="153"/>
            <x v="154"/>
            <x v="155"/>
            <x v="156"/>
            <x v="157"/>
            <x v="158"/>
            <x v="159"/>
            <x v="160"/>
            <x v="161"/>
            <x v="162"/>
            <x v="163"/>
            <x v="164"/>
            <x v="165"/>
            <x v="166"/>
            <x v="167"/>
            <x v="168"/>
            <x v="169"/>
            <x v="170"/>
            <x v="171"/>
            <x v="172"/>
            <x v="173"/>
            <x v="174"/>
            <x v="175"/>
            <x v="176"/>
            <x v="177"/>
            <x v="178"/>
            <x v="179"/>
            <x v="180"/>
            <x v="181"/>
            <x v="182"/>
          </reference>
        </references>
      </pivotArea>
    </format>
    <format dxfId="92">
      <pivotArea dataOnly="0" labelOnly="1" grandRow="1" outline="0" fieldPosition="0"/>
    </format>
    <format dxfId="91">
      <pivotArea dataOnly="0" labelOnly="1" fieldPosition="0">
        <references count="1">
          <reference field="3"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90">
      <pivotArea dataOnly="0" labelOnly="1" fieldPosition="0">
        <references count="1">
          <reference field="3"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89">
      <pivotArea dataOnly="0" labelOnly="1" fieldPosition="0">
        <references count="1">
          <reference field="3"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88">
      <pivotArea dataOnly="0" labelOnly="1" fieldPosition="0">
        <references count="1">
          <reference field="3" count="33">
            <x v="150"/>
            <x v="151"/>
            <x v="152"/>
            <x v="153"/>
            <x v="154"/>
            <x v="155"/>
            <x v="156"/>
            <x v="157"/>
            <x v="158"/>
            <x v="159"/>
            <x v="160"/>
            <x v="161"/>
            <x v="162"/>
            <x v="163"/>
            <x v="164"/>
            <x v="165"/>
            <x v="166"/>
            <x v="167"/>
            <x v="168"/>
            <x v="169"/>
            <x v="170"/>
            <x v="171"/>
            <x v="172"/>
            <x v="173"/>
            <x v="174"/>
            <x v="175"/>
            <x v="176"/>
            <x v="177"/>
            <x v="178"/>
            <x v="179"/>
            <x v="180"/>
            <x v="181"/>
            <x v="182"/>
          </reference>
        </references>
      </pivotArea>
    </format>
    <format dxfId="87">
      <pivotArea dataOnly="0" labelOnly="1" grandRow="1" outline="0" fieldPosition="0"/>
    </format>
    <format dxfId="86">
      <pivotArea type="origin" dataOnly="0" labelOnly="1" outline="0" fieldPosition="0"/>
    </format>
    <format dxfId="85">
      <pivotArea field="3" type="button" dataOnly="0" labelOnly="1" outline="0" axis="axisRow" fieldPosition="0"/>
    </format>
    <format dxfId="84">
      <pivotArea dataOnly="0" labelOnly="1" outline="0" fieldPosition="0">
        <references count="1">
          <reference field="10" count="1">
            <x v="1"/>
          </reference>
        </references>
      </pivotArea>
    </format>
    <format dxfId="83">
      <pivotArea field="3" type="button" dataOnly="0" labelOnly="1" outline="0" axis="axisRow" fieldPosition="0"/>
    </format>
    <format dxfId="82">
      <pivotArea dataOnly="0" labelOnly="1" fieldPosition="0">
        <references count="1">
          <reference field="14" count="0"/>
        </references>
      </pivotArea>
    </format>
    <format dxfId="81">
      <pivotArea dataOnly="0" labelOnly="1" grandCol="1" outline="0" fieldPosition="0"/>
    </format>
    <format dxfId="80">
      <pivotArea dataOnly="0" labelOnly="1" outline="0" fieldPosition="0">
        <references count="1">
          <reference field="10" count="1">
            <x v="0"/>
          </reference>
        </references>
      </pivotArea>
    </format>
    <format dxfId="79">
      <pivotArea field="13" type="button" dataOnly="0" labelOnly="1" outline="0" axis="axisPage" fieldPosition="0"/>
    </format>
    <format dxfId="78">
      <pivotArea field="10" type="button" dataOnly="0" labelOnly="1" outline="0" axis="axisPage" fieldPosition="1"/>
    </format>
    <format dxfId="77">
      <pivotArea field="13" type="button" dataOnly="0" labelOnly="1" outline="0" axis="axisPage" fieldPosition="0"/>
    </format>
    <format dxfId="76">
      <pivotArea field="10" type="button" dataOnly="0" labelOnly="1" outline="0" axis="axisPage" fieldPosition="1"/>
    </format>
    <format dxfId="75">
      <pivotArea type="origin" dataOnly="0" labelOnly="1" outline="0" fieldPosition="0"/>
    </format>
    <format dxfId="74">
      <pivotArea field="14" type="button" dataOnly="0" labelOnly="1" outline="0" axis="axisCol" fieldPosition="0"/>
    </format>
    <format dxfId="73">
      <pivotArea type="topRight" dataOnly="0" labelOnly="1" outline="0" fieldPosition="0"/>
    </format>
    <format dxfId="72">
      <pivotArea field="14" type="button" dataOnly="0" labelOnly="1" outline="0" axis="axisCol" fieldPosition="0"/>
    </format>
    <format dxfId="71">
      <pivotArea field="13" type="button" dataOnly="0" labelOnly="1" outline="0" axis="axisPage" fieldPosition="0"/>
    </format>
    <format dxfId="70">
      <pivotArea field="10" type="button" dataOnly="0" labelOnly="1" outline="0" axis="axisPage" fieldPosition="1"/>
    </format>
    <format dxfId="69">
      <pivotArea dataOnly="0" labelOnly="1" outline="0" fieldPosition="0">
        <references count="1">
          <reference field="13" count="0"/>
        </references>
      </pivotArea>
    </format>
    <format dxfId="68">
      <pivotArea dataOnly="0" labelOnly="1" outline="0" fieldPosition="0">
        <references count="1">
          <reference field="10" count="0"/>
        </references>
      </pivotArea>
    </format>
    <format dxfId="67">
      <pivotArea field="13" type="button" dataOnly="0" labelOnly="1" outline="0" axis="axisPage" fieldPosition="0"/>
    </format>
    <format dxfId="66">
      <pivotArea field="10" type="button" dataOnly="0" labelOnly="1" outline="0" axis="axisPage" fieldPosition="1"/>
    </format>
    <format dxfId="65">
      <pivotArea field="13" type="button" dataOnly="0" labelOnly="1" outline="0" axis="axisPage" fieldPosition="0"/>
    </format>
    <format dxfId="64">
      <pivotArea field="10" type="button" dataOnly="0" labelOnly="1" outline="0" axis="axisPage" fieldPosition="1"/>
    </format>
    <format dxfId="63">
      <pivotArea type="origin" dataOnly="0" labelOnly="1" outline="0" fieldPosition="0"/>
    </format>
    <format dxfId="62">
      <pivotArea field="3" type="button" dataOnly="0" labelOnly="1" outline="0" axis="axisRow" fieldPosition="0"/>
    </format>
    <format dxfId="61">
      <pivotArea field="14" type="button" dataOnly="0" labelOnly="1" outline="0" axis="axisCol" fieldPosition="0"/>
    </format>
    <format dxfId="60">
      <pivotArea type="topRight" dataOnly="0" labelOnly="1" outline="0" fieldPosition="0"/>
    </format>
    <format dxfId="59">
      <pivotArea dataOnly="0" labelOnly="1" fieldPosition="0">
        <references count="1">
          <reference field="14" count="0"/>
        </references>
      </pivotArea>
    </format>
    <format dxfId="58">
      <pivotArea dataOnly="0" labelOnly="1" grandCol="1" outline="0" fieldPosition="0"/>
    </format>
    <format dxfId="57">
      <pivotArea type="origin" dataOnly="0" labelOnly="1" outline="0" fieldPosition="0"/>
    </format>
    <format dxfId="56">
      <pivotArea field="3" type="button" dataOnly="0" labelOnly="1" outline="0" axis="axisRow" fieldPosition="0"/>
    </format>
    <format dxfId="55">
      <pivotArea dataOnly="0" labelOnly="1" fieldPosition="0">
        <references count="1">
          <reference field="14" count="0"/>
        </references>
      </pivotArea>
    </format>
    <format dxfId="54">
      <pivotArea dataOnly="0" labelOnly="1" grandCol="1" outline="0" fieldPosition="0"/>
    </format>
    <format dxfId="53">
      <pivotArea field="14" type="button" dataOnly="0" labelOnly="1" outline="0" axis="axisCol" fieldPosition="0"/>
    </format>
    <format dxfId="52">
      <pivotArea type="topRight" dataOnly="0" labelOnly="1" outline="0" fieldPosition="0"/>
    </format>
    <format dxfId="51">
      <pivotArea dataOnly="0" labelOnly="1" fieldPosition="0">
        <references count="1">
          <reference field="14" count="0"/>
        </references>
      </pivotArea>
    </format>
    <format dxfId="50">
      <pivotArea dataOnly="0" labelOnly="1" grandCol="1" outline="0" fieldPosition="0"/>
    </format>
    <format dxfId="49">
      <pivotArea field="13" type="button" dataOnly="0" labelOnly="1" outline="0" axis="axisPage" fieldPosition="0"/>
    </format>
    <format dxfId="48">
      <pivotArea dataOnly="0" labelOnly="1" outline="0" fieldPosition="0">
        <references count="1">
          <reference field="13" count="0"/>
        </references>
      </pivotArea>
    </format>
    <format dxfId="47">
      <pivotArea field="10" type="button" dataOnly="0" labelOnly="1" outline="0" axis="axisPage" fieldPosition="1"/>
    </format>
    <format dxfId="46">
      <pivotArea dataOnly="0" labelOnly="1" outline="0" fieldPosition="0">
        <references count="1">
          <reference field="10" count="0"/>
        </references>
      </pivotArea>
    </format>
    <format dxfId="45">
      <pivotArea field="3" type="button" dataOnly="0" labelOnly="1" outline="0" axis="axisRow" fieldPosition="0"/>
    </format>
    <format dxfId="44">
      <pivotArea dataOnly="0" labelOnly="1" fieldPosition="0">
        <references count="1">
          <reference field="14" count="0"/>
        </references>
      </pivotArea>
    </format>
    <format dxfId="43">
      <pivotArea dataOnly="0" labelOnly="1" grandCol="1" outline="0" fieldPosition="0"/>
    </format>
    <format dxfId="42">
      <pivotArea field="14" type="button" dataOnly="0" labelOnly="1" outline="0" axis="axisCol" fieldPosition="0"/>
    </format>
    <format dxfId="41">
      <pivotArea type="origin" dataOnly="0" labelOnly="1" outline="0" fieldPosition="0"/>
    </format>
    <format dxfId="40">
      <pivotArea type="origin" dataOnly="0" labelOnly="1" outline="0" fieldPosition="0"/>
    </format>
    <format dxfId="39">
      <pivotArea field="14" type="button" dataOnly="0" labelOnly="1" outline="0" axis="axisCol" fieldPosition="0"/>
    </format>
    <format dxfId="38">
      <pivotArea field="13" type="button" dataOnly="0" labelOnly="1" outline="0" axis="axisPage" fieldPosition="0"/>
    </format>
    <format dxfId="37">
      <pivotArea dataOnly="0" labelOnly="1" outline="0" fieldPosition="0">
        <references count="1">
          <reference field="13" count="0"/>
        </references>
      </pivotArea>
    </format>
    <format dxfId="36">
      <pivotArea field="10" type="button" dataOnly="0" labelOnly="1" outline="0" axis="axisPage" fieldPosition="1"/>
    </format>
    <format dxfId="35">
      <pivotArea dataOnly="0" labelOnly="1" outline="0" fieldPosition="0">
        <references count="1">
          <reference field="10" count="0"/>
        </references>
      </pivotArea>
    </format>
    <format dxfId="34">
      <pivotArea field="13" type="button" dataOnly="0" labelOnly="1" outline="0" axis="axisPage" fieldPosition="0"/>
    </format>
    <format dxfId="33">
      <pivotArea field="10" type="button" dataOnly="0" labelOnly="1" outline="0" axis="axisPage" fieldPosition="1"/>
    </format>
    <format dxfId="32">
      <pivotArea dataOnly="0" labelOnly="1" outline="0" fieldPosition="0">
        <references count="1">
          <reference field="10" count="0"/>
        </references>
      </pivotArea>
    </format>
    <format dxfId="31">
      <pivotArea dataOnly="0" labelOnly="1" outline="0" fieldPosition="0">
        <references count="1">
          <reference field="13" count="0"/>
        </references>
      </pivotArea>
    </format>
    <format dxfId="30">
      <pivotArea outline="0" collapsedLevelsAreSubtotals="1" fieldPosition="0"/>
    </format>
    <format dxfId="29">
      <pivotArea dataOnly="0" labelOnly="1" fieldPosition="0">
        <references count="1">
          <reference field="3" count="50">
            <x v="8"/>
            <x v="10"/>
            <x v="12"/>
            <x v="18"/>
            <x v="19"/>
            <x v="20"/>
            <x v="25"/>
            <x v="28"/>
            <x v="31"/>
            <x v="33"/>
            <x v="34"/>
            <x v="35"/>
            <x v="36"/>
            <x v="40"/>
            <x v="41"/>
            <x v="48"/>
            <x v="50"/>
            <x v="52"/>
            <x v="56"/>
            <x v="66"/>
            <x v="68"/>
            <x v="69"/>
            <x v="79"/>
            <x v="84"/>
            <x v="87"/>
            <x v="95"/>
            <x v="101"/>
            <x v="103"/>
            <x v="104"/>
            <x v="110"/>
            <x v="111"/>
            <x v="112"/>
            <x v="117"/>
            <x v="131"/>
            <x v="136"/>
            <x v="137"/>
            <x v="138"/>
            <x v="139"/>
            <x v="149"/>
            <x v="151"/>
            <x v="153"/>
            <x v="154"/>
            <x v="156"/>
            <x v="160"/>
            <x v="171"/>
            <x v="174"/>
            <x v="175"/>
            <x v="179"/>
            <x v="180"/>
            <x v="181"/>
          </reference>
        </references>
      </pivotArea>
    </format>
    <format dxfId="28">
      <pivotArea dataOnly="0" labelOnly="1" fieldPosition="0">
        <references count="1">
          <reference field="3" count="50">
            <x v="0"/>
            <x v="3"/>
            <x v="5"/>
            <x v="6"/>
            <x v="7"/>
            <x v="16"/>
            <x v="17"/>
            <x v="27"/>
            <x v="44"/>
            <x v="57"/>
            <x v="58"/>
            <x v="59"/>
            <x v="62"/>
            <x v="67"/>
            <x v="71"/>
            <x v="73"/>
            <x v="74"/>
            <x v="75"/>
            <x v="76"/>
            <x v="77"/>
            <x v="82"/>
            <x v="86"/>
            <x v="90"/>
            <x v="97"/>
            <x v="99"/>
            <x v="100"/>
            <x v="118"/>
            <x v="122"/>
            <x v="124"/>
            <x v="125"/>
            <x v="127"/>
            <x v="130"/>
            <x v="133"/>
            <x v="134"/>
            <x v="141"/>
            <x v="142"/>
            <x v="144"/>
            <x v="152"/>
            <x v="159"/>
            <x v="162"/>
            <x v="163"/>
            <x v="166"/>
            <x v="167"/>
            <x v="168"/>
            <x v="169"/>
            <x v="170"/>
            <x v="172"/>
            <x v="177"/>
            <x v="178"/>
            <x v="182"/>
          </reference>
        </references>
      </pivotArea>
    </format>
    <format dxfId="27">
      <pivotArea dataOnly="0" labelOnly="1" fieldPosition="0">
        <references count="1">
          <reference field="3" count="50">
            <x v="1"/>
            <x v="2"/>
            <x v="9"/>
            <x v="11"/>
            <x v="14"/>
            <x v="15"/>
            <x v="21"/>
            <x v="22"/>
            <x v="24"/>
            <x v="30"/>
            <x v="37"/>
            <x v="39"/>
            <x v="45"/>
            <x v="46"/>
            <x v="47"/>
            <x v="49"/>
            <x v="51"/>
            <x v="53"/>
            <x v="55"/>
            <x v="60"/>
            <x v="61"/>
            <x v="64"/>
            <x v="70"/>
            <x v="78"/>
            <x v="81"/>
            <x v="83"/>
            <x v="85"/>
            <x v="89"/>
            <x v="94"/>
            <x v="96"/>
            <x v="105"/>
            <x v="106"/>
            <x v="108"/>
            <x v="109"/>
            <x v="113"/>
            <x v="114"/>
            <x v="115"/>
            <x v="119"/>
            <x v="123"/>
            <x v="126"/>
            <x v="128"/>
            <x v="129"/>
            <x v="132"/>
            <x v="140"/>
            <x v="143"/>
            <x v="146"/>
            <x v="147"/>
            <x v="148"/>
            <x v="150"/>
            <x v="176"/>
          </reference>
        </references>
      </pivotArea>
    </format>
    <format dxfId="26">
      <pivotArea dataOnly="0" labelOnly="1" fieldPosition="0">
        <references count="1">
          <reference field="3" count="20">
            <x v="4"/>
            <x v="23"/>
            <x v="29"/>
            <x v="32"/>
            <x v="42"/>
            <x v="65"/>
            <x v="80"/>
            <x v="91"/>
            <x v="92"/>
            <x v="93"/>
            <x v="98"/>
            <x v="107"/>
            <x v="116"/>
            <x v="120"/>
            <x v="121"/>
            <x v="135"/>
            <x v="157"/>
            <x v="158"/>
            <x v="165"/>
            <x v="173"/>
          </reference>
        </references>
      </pivotArea>
    </format>
    <format dxfId="25">
      <pivotArea dataOnly="0" labelOnly="1" grandRow="1" outline="0" fieldPosition="0"/>
    </format>
    <format dxfId="24">
      <pivotArea grandRow="1" outline="0" collapsedLevelsAreSubtotals="1" fieldPosition="0"/>
    </format>
    <format dxfId="23">
      <pivotArea dataOnly="0" labelOnly="1" grandRow="1" outline="0" fieldPosition="0"/>
    </format>
    <format dxfId="22">
      <pivotArea dataOnly="0" labelOnly="1" grandRow="1" outline="0" fieldPosition="0"/>
    </format>
    <format dxfId="21">
      <pivotArea field="14" type="button" dataOnly="0" labelOnly="1" outline="0" axis="axisCol" fieldPosition="0"/>
    </format>
    <format dxfId="20">
      <pivotArea type="topRight" dataOnly="0" labelOnly="1" outline="0" fieldPosition="0"/>
    </format>
    <format dxfId="19">
      <pivotArea outline="0" fieldPosition="0">
        <references count="1">
          <reference field="4294967294" count="1">
            <x v="0"/>
          </reference>
        </references>
      </pivotArea>
    </format>
    <format dxfId="18">
      <pivotArea field="14" type="button" dataOnly="0" labelOnly="1" outline="0" axis="axisCol" fieldPosition="0"/>
    </format>
    <format dxfId="17">
      <pivotArea dataOnly="0" labelOnly="1" fieldPosition="0">
        <references count="1">
          <reference field="14" count="0"/>
        </references>
      </pivotArea>
    </format>
    <format dxfId="16">
      <pivotArea dataOnly="0" labelOnly="1" grandCol="1" outline="0" fieldPosition="0"/>
    </format>
    <format dxfId="15">
      <pivotArea type="origin" dataOnly="0" labelOnly="1" outline="0" fieldPosition="0"/>
    </format>
    <format dxfId="14">
      <pivotArea type="origin" dataOnly="0" labelOnly="1" outline="0" fieldPosition="0"/>
    </format>
    <format dxfId="13">
      <pivotArea type="origin" dataOnly="0" labelOnly="1" outline="0" fieldPosition="0"/>
    </format>
    <format dxfId="12">
      <pivotArea type="topRight" dataOnly="0" labelOnly="1" outline="0" fieldPosition="0"/>
    </format>
    <format dxfId="11">
      <pivotArea type="origin" dataOnly="0" labelOnly="1" outline="0" fieldPosition="0"/>
    </format>
    <format dxfId="10">
      <pivotArea field="14" type="button" dataOnly="0" labelOnly="1" outline="0" axis="axisCol" fieldPosition="0"/>
    </format>
    <format dxfId="9">
      <pivotArea field="14" type="button" dataOnly="0" labelOnly="1" outline="0" axis="axisCol" fieldPosition="0"/>
    </format>
    <format dxfId="8">
      <pivotArea field="14" type="button" dataOnly="0" labelOnly="1" outline="0" axis="axisCol" fieldPosition="0"/>
    </format>
    <format dxfId="7">
      <pivotArea dataOnly="0" labelOnly="1" fieldPosition="0">
        <references count="1">
          <reference field="14" count="0"/>
        </references>
      </pivotArea>
    </format>
    <format dxfId="6">
      <pivotArea dataOnly="0" labelOnly="1" grandCol="1" outline="0" fieldPosition="0"/>
    </format>
    <format dxfId="5">
      <pivotArea type="origin" dataOnly="0" labelOnly="1" outline="0" fieldPosition="0"/>
    </format>
    <format dxfId="4">
      <pivotArea field="14" type="button" dataOnly="0" labelOnly="1" outline="0" axis="axisCol" fieldPosition="0"/>
    </format>
    <format dxfId="3">
      <pivotArea field="3" type="button" dataOnly="0" labelOnly="1" outline="0" axis="axisRow" fieldPosition="0"/>
    </format>
    <format dxfId="2">
      <pivotArea dataOnly="0" labelOnly="1" fieldPosition="0">
        <references count="1">
          <reference field="14" count="1">
            <x v="0"/>
          </reference>
        </references>
      </pivotArea>
    </format>
    <format dxfId="1">
      <pivotArea field="14" type="button" dataOnly="0" labelOnly="1" outline="0" axis="axisCol" fieldPosition="0"/>
    </format>
    <format dxfId="0">
      <pivotArea type="topRight" dataOnly="0" labelOnly="1" outline="0" fieldPosition="0"/>
    </format>
  </formats>
  <chartFormats count="12">
    <chartFormat chart="0" format="0" series="1">
      <pivotArea type="data" outline="0" fieldPosition="0">
        <references count="1">
          <reference field="14" count="1" selected="0">
            <x v="0"/>
          </reference>
        </references>
      </pivotArea>
    </chartFormat>
    <chartFormat chart="0" format="1" series="1">
      <pivotArea type="data" outline="0" fieldPosition="0">
        <references count="1">
          <reference field="14" count="1" selected="0">
            <x v="1"/>
          </reference>
        </references>
      </pivotArea>
    </chartFormat>
    <chartFormat chart="0" format="2" series="1">
      <pivotArea type="data" outline="0" fieldPosition="0">
        <references count="1">
          <reference field="14" count="1" selected="0">
            <x v="2"/>
          </reference>
        </references>
      </pivotArea>
    </chartFormat>
    <chartFormat chart="0" format="3" series="1">
      <pivotArea type="data" outline="0" fieldPosition="0">
        <references count="1">
          <reference field="14" count="1" selected="0">
            <x v="3"/>
          </reference>
        </references>
      </pivotArea>
    </chartFormat>
    <chartFormat chart="0" format="4" series="1">
      <pivotArea type="data" outline="0" fieldPosition="0">
        <references count="1">
          <reference field="14" count="1" selected="0">
            <x v="4"/>
          </reference>
        </references>
      </pivotArea>
    </chartFormat>
    <chartFormat chart="0" format="5" series="1">
      <pivotArea type="data" outline="0" fieldPosition="0">
        <references count="1">
          <reference field="14" count="1" selected="0">
            <x v="5"/>
          </reference>
        </references>
      </pivotArea>
    </chartFormat>
    <chartFormat chart="0" format="6" series="1">
      <pivotArea type="data" outline="0" fieldPosition="0">
        <references count="2">
          <reference field="4294967294" count="1" selected="0">
            <x v="0"/>
          </reference>
          <reference field="14" count="1" selected="0">
            <x v="0"/>
          </reference>
        </references>
      </pivotArea>
    </chartFormat>
    <chartFormat chart="0" format="7" series="1">
      <pivotArea type="data" outline="0" fieldPosition="0">
        <references count="2">
          <reference field="4294967294" count="1" selected="0">
            <x v="0"/>
          </reference>
          <reference field="14" count="1" selected="0">
            <x v="1"/>
          </reference>
        </references>
      </pivotArea>
    </chartFormat>
    <chartFormat chart="0" format="8" series="1">
      <pivotArea type="data" outline="0" fieldPosition="0">
        <references count="2">
          <reference field="4294967294" count="1" selected="0">
            <x v="0"/>
          </reference>
          <reference field="14" count="1" selected="0">
            <x v="2"/>
          </reference>
        </references>
      </pivotArea>
    </chartFormat>
    <chartFormat chart="0" format="9" series="1">
      <pivotArea type="data" outline="0" fieldPosition="0">
        <references count="2">
          <reference field="4294967294" count="1" selected="0">
            <x v="0"/>
          </reference>
          <reference field="14" count="1" selected="0">
            <x v="4"/>
          </reference>
        </references>
      </pivotArea>
    </chartFormat>
    <chartFormat chart="0" format="10" series="1">
      <pivotArea type="data" outline="0" fieldPosition="0">
        <references count="2">
          <reference field="4294967294" count="1" selected="0">
            <x v="0"/>
          </reference>
          <reference field="14" count="1" selected="0">
            <x v="3"/>
          </reference>
        </references>
      </pivotArea>
    </chartFormat>
    <chartFormat chart="0" format="11" series="1">
      <pivotArea type="data" outline="0" fieldPosition="0">
        <references count="2">
          <reference field="4294967294" count="1" selected="0">
            <x v="0"/>
          </reference>
          <reference field="14"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2" name="Tabulka2" displayName="Tabulka2" ref="A5:U5351" totalsRowShown="0" headerRowDxfId="132" dataDxfId="130" headerRowBorderDxfId="131" tableBorderDxfId="129">
  <autoFilter ref="A5:U5351"/>
  <tableColumns count="21">
    <tableColumn id="1" name="Segment" dataDxfId="128"/>
    <tableColumn id="2" name="Poskytovatel" dataDxfId="127"/>
    <tableColumn id="3" name="IČO" dataDxfId="126"/>
    <tableColumn id="4" name="Název" dataDxfId="125"/>
    <tableColumn id="5" name="Organizační jednotka" dataDxfId="124"/>
    <tableColumn id="6" name="Evidenční číslo " dataDxfId="123"/>
    <tableColumn id="7" name="Druh " dataDxfId="122"/>
    <tableColumn id="8" name="Kritérium" dataDxfId="121"/>
    <tableColumn id="9" name="Autoři" dataDxfId="120"/>
    <tableColumn id="10" name="Název výsledku" dataDxfId="119"/>
    <tableColumn id="11" name="Vědní oblast" dataDxfId="118"/>
    <tableColumn id="12" name="Obor (Ford)" dataDxfId="117"/>
    <tableColumn id="13" name="D-Ford" dataDxfId="116"/>
    <tableColumn id="14" name="Období" dataDxfId="115"/>
    <tableColumn id="15" name="Finální známka" dataDxfId="114"/>
    <tableColumn id="16" name="Stupeň 1" dataDxfId="113">
      <calculatedColumnFormula>IF(O6=1,1,0)</calculatedColumnFormula>
    </tableColumn>
    <tableColumn id="17" name="Stupeň 2" dataDxfId="112">
      <calculatedColumnFormula>IF(O6=2,1,0)</calculatedColumnFormula>
    </tableColumn>
    <tableColumn id="18" name="Stupeň 3" dataDxfId="111">
      <calculatedColumnFormula>IF(O6=3,1,0)</calculatedColumnFormula>
    </tableColumn>
    <tableColumn id="19" name="Stupeň 4" dataDxfId="110">
      <calculatedColumnFormula>IF(O6=4,1,0)</calculatedColumnFormula>
    </tableColumn>
    <tableColumn id="20" name="Stupeň 5" dataDxfId="109">
      <calculatedColumnFormula>IF(O6=5,1,0)</calculatedColumnFormula>
    </tableColumn>
    <tableColumn id="21" name="Bez finální známky" dataDxfId="108">
      <calculatedColumnFormula>IF(O6="Bez finální známky, nebyl získán potřebný počet posudků",1,0)</calculatedColumnFormula>
    </tableColumn>
  </tableColumns>
  <tableStyleInfo showFirstColumn="0" showLastColumn="0" showRowStripes="1" showColumnStripes="0"/>
</table>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351"/>
  <sheetViews>
    <sheetView zoomScaleNormal="100" workbookViewId="0">
      <pane ySplit="5" topLeftCell="A6" activePane="bottomLeft" state="frozen"/>
      <selection pane="bottomLeft" activeCell="J11" sqref="J11"/>
    </sheetView>
  </sheetViews>
  <sheetFormatPr defaultRowHeight="12.75" x14ac:dyDescent="0.2"/>
  <cols>
    <col min="1" max="1" width="10.7109375" style="2" customWidth="1"/>
    <col min="2" max="2" width="30.7109375" style="2" customWidth="1"/>
    <col min="3" max="3" width="10.7109375" style="2" customWidth="1"/>
    <col min="4" max="4" width="30.7109375" style="2" customWidth="1"/>
    <col min="5" max="5" width="12.140625" style="2" customWidth="1"/>
    <col min="6" max="6" width="10.7109375" style="2" customWidth="1"/>
    <col min="7" max="7" width="5.85546875" style="2" customWidth="1"/>
    <col min="8" max="8" width="10.7109375" style="2" customWidth="1"/>
    <col min="9" max="10" width="30.7109375" style="2" customWidth="1"/>
    <col min="11" max="13" width="10.7109375" style="2" customWidth="1"/>
    <col min="14" max="20" width="5.7109375" style="2" customWidth="1"/>
    <col min="21" max="21" width="7.28515625" style="2" customWidth="1"/>
    <col min="22" max="22" width="12.5703125" style="2" customWidth="1"/>
    <col min="23" max="16384" width="9.140625" style="2"/>
  </cols>
  <sheetData>
    <row r="1" spans="1:23" ht="31.5" customHeight="1" x14ac:dyDescent="0.2">
      <c r="A1" s="1" t="s">
        <v>0</v>
      </c>
      <c r="D1" s="3"/>
    </row>
    <row r="2" spans="1:23" s="8" customFormat="1" ht="14.25" customHeight="1" thickBot="1" x14ac:dyDescent="0.25">
      <c r="A2" s="35"/>
      <c r="B2" s="35"/>
      <c r="C2" s="35"/>
      <c r="D2" s="35"/>
      <c r="E2" s="35"/>
      <c r="F2" s="35"/>
      <c r="G2" s="35"/>
      <c r="H2" s="35"/>
      <c r="I2" s="35"/>
      <c r="J2" s="35"/>
      <c r="K2" s="35"/>
      <c r="L2" s="35"/>
      <c r="M2" s="35"/>
      <c r="N2" s="35"/>
      <c r="O2" s="35">
        <f t="shared" ref="O2" si="0">SUBTOTAL(103,O6:O5351)</f>
        <v>5346</v>
      </c>
      <c r="P2" s="35">
        <f t="shared" ref="P2:U2" si="1">SUBTOTAL(109,P6:P5351)</f>
        <v>142</v>
      </c>
      <c r="Q2" s="35">
        <f t="shared" si="1"/>
        <v>1041</v>
      </c>
      <c r="R2" s="35">
        <f t="shared" si="1"/>
        <v>1847</v>
      </c>
      <c r="S2" s="35">
        <f t="shared" si="1"/>
        <v>1536</v>
      </c>
      <c r="T2" s="35">
        <f t="shared" si="1"/>
        <v>701</v>
      </c>
      <c r="U2" s="35">
        <f t="shared" si="1"/>
        <v>0</v>
      </c>
      <c r="V2" s="7" t="s">
        <v>25</v>
      </c>
    </row>
    <row r="3" spans="1:23" ht="24.95" customHeight="1" x14ac:dyDescent="0.2">
      <c r="A3" s="36"/>
      <c r="B3" s="37"/>
      <c r="C3" s="82" t="s">
        <v>3</v>
      </c>
      <c r="D3" s="82"/>
      <c r="E3" s="83"/>
      <c r="F3" s="84" t="s">
        <v>4</v>
      </c>
      <c r="G3" s="85"/>
      <c r="H3" s="85"/>
      <c r="I3" s="85"/>
      <c r="J3" s="85"/>
      <c r="K3" s="85"/>
      <c r="L3" s="85"/>
      <c r="M3" s="86"/>
      <c r="N3" s="87" t="s">
        <v>5</v>
      </c>
      <c r="O3" s="82"/>
      <c r="P3" s="82"/>
      <c r="Q3" s="82"/>
      <c r="R3" s="82"/>
      <c r="S3" s="82"/>
      <c r="T3" s="82"/>
      <c r="U3" s="83"/>
      <c r="W3" s="4"/>
    </row>
    <row r="4" spans="1:23" ht="12.75" hidden="1" customHeight="1" x14ac:dyDescent="0.2">
      <c r="A4" s="45"/>
      <c r="B4" s="34"/>
      <c r="C4" s="34"/>
      <c r="D4" s="34"/>
      <c r="E4" s="46"/>
      <c r="F4" s="40"/>
      <c r="G4" s="41"/>
      <c r="H4" s="41"/>
      <c r="I4" s="41"/>
      <c r="J4" s="41"/>
      <c r="K4" s="41"/>
      <c r="L4" s="41"/>
      <c r="M4" s="42"/>
      <c r="N4" s="45"/>
      <c r="O4" s="34"/>
      <c r="P4" s="34"/>
      <c r="Q4" s="34"/>
      <c r="R4" s="34"/>
      <c r="S4" s="34"/>
      <c r="T4" s="34"/>
      <c r="U4" s="46"/>
      <c r="W4" s="4"/>
    </row>
    <row r="5" spans="1:23" ht="54.95" customHeight="1" thickBot="1" x14ac:dyDescent="0.25">
      <c r="A5" s="47" t="s">
        <v>1</v>
      </c>
      <c r="B5" s="48" t="s">
        <v>2</v>
      </c>
      <c r="C5" s="38" t="s">
        <v>6</v>
      </c>
      <c r="D5" s="38" t="s">
        <v>7</v>
      </c>
      <c r="E5" s="39" t="s">
        <v>8</v>
      </c>
      <c r="F5" s="54" t="s">
        <v>9</v>
      </c>
      <c r="G5" s="43" t="s">
        <v>10</v>
      </c>
      <c r="H5" s="43" t="s">
        <v>11</v>
      </c>
      <c r="I5" s="43" t="s">
        <v>12</v>
      </c>
      <c r="J5" s="43" t="s">
        <v>13</v>
      </c>
      <c r="K5" s="43" t="s">
        <v>14</v>
      </c>
      <c r="L5" s="43" t="s">
        <v>15</v>
      </c>
      <c r="M5" s="44" t="s">
        <v>16</v>
      </c>
      <c r="N5" s="50" t="s">
        <v>17</v>
      </c>
      <c r="O5" s="51" t="s">
        <v>18</v>
      </c>
      <c r="P5" s="52" t="s">
        <v>19</v>
      </c>
      <c r="Q5" s="52" t="s">
        <v>20</v>
      </c>
      <c r="R5" s="52" t="s">
        <v>21</v>
      </c>
      <c r="S5" s="52" t="s">
        <v>22</v>
      </c>
      <c r="T5" s="52" t="s">
        <v>23</v>
      </c>
      <c r="U5" s="53" t="s">
        <v>24</v>
      </c>
    </row>
    <row r="6" spans="1:23" ht="12.75" customHeight="1" x14ac:dyDescent="0.2">
      <c r="A6" s="26" t="s">
        <v>26</v>
      </c>
      <c r="B6" s="10" t="s">
        <v>27</v>
      </c>
      <c r="C6" s="10">
        <v>26784246</v>
      </c>
      <c r="D6" s="10" t="s">
        <v>28</v>
      </c>
      <c r="E6" s="27" t="s">
        <v>28</v>
      </c>
      <c r="F6" s="26">
        <v>191986759</v>
      </c>
      <c r="G6" s="9" t="s">
        <v>29</v>
      </c>
      <c r="H6" s="10" t="s">
        <v>30</v>
      </c>
      <c r="I6" s="10" t="s">
        <v>31</v>
      </c>
      <c r="J6" s="10" t="s">
        <v>32</v>
      </c>
      <c r="K6" s="10" t="s">
        <v>33</v>
      </c>
      <c r="L6" s="10" t="s">
        <v>34</v>
      </c>
      <c r="M6" s="10" t="s">
        <v>35</v>
      </c>
      <c r="N6" s="6" t="s">
        <v>36</v>
      </c>
      <c r="O6" s="11">
        <v>2</v>
      </c>
      <c r="P6" s="5">
        <f t="shared" ref="P6:P69" si="2">IF(O6=1,1,0)</f>
        <v>0</v>
      </c>
      <c r="Q6" s="5">
        <f t="shared" ref="Q6:Q69" si="3">IF(O6=2,1,0)</f>
        <v>1</v>
      </c>
      <c r="R6" s="5">
        <f t="shared" ref="R6:R69" si="4">IF(O6=3,1,0)</f>
        <v>0</v>
      </c>
      <c r="S6" s="5">
        <f t="shared" ref="S6:S69" si="5">IF(O6=4,1,0)</f>
        <v>0</v>
      </c>
      <c r="T6" s="5">
        <f t="shared" ref="T6:T69" si="6">IF(O6=5,1,0)</f>
        <v>0</v>
      </c>
      <c r="U6" s="5">
        <f>IF(O6="Bez finální známky, nebyl získán potřebný počet posudků",1,0)</f>
        <v>0</v>
      </c>
    </row>
    <row r="7" spans="1:23" ht="12.75" customHeight="1" x14ac:dyDescent="0.2">
      <c r="A7" s="26" t="s">
        <v>26</v>
      </c>
      <c r="B7" s="10" t="s">
        <v>27</v>
      </c>
      <c r="C7" s="10">
        <v>26784246</v>
      </c>
      <c r="D7" s="10" t="s">
        <v>28</v>
      </c>
      <c r="E7" s="27" t="s">
        <v>28</v>
      </c>
      <c r="F7" s="26">
        <v>192010422</v>
      </c>
      <c r="G7" s="9" t="s">
        <v>37</v>
      </c>
      <c r="H7" s="10" t="s">
        <v>30</v>
      </c>
      <c r="I7" s="10" t="s">
        <v>38</v>
      </c>
      <c r="J7" s="10" t="s">
        <v>39</v>
      </c>
      <c r="K7" s="10" t="s">
        <v>33</v>
      </c>
      <c r="L7" s="10" t="s">
        <v>34</v>
      </c>
      <c r="M7" s="10" t="s">
        <v>35</v>
      </c>
      <c r="N7" s="12" t="s">
        <v>36</v>
      </c>
      <c r="O7" s="11">
        <v>2</v>
      </c>
      <c r="P7" s="5">
        <f t="shared" si="2"/>
        <v>0</v>
      </c>
      <c r="Q7" s="5">
        <f t="shared" si="3"/>
        <v>1</v>
      </c>
      <c r="R7" s="5">
        <f t="shared" si="4"/>
        <v>0</v>
      </c>
      <c r="S7" s="5">
        <f t="shared" si="5"/>
        <v>0</v>
      </c>
      <c r="T7" s="5">
        <f t="shared" si="6"/>
        <v>0</v>
      </c>
      <c r="U7" s="5">
        <f t="shared" ref="U7:U70" si="7">IF(O7="Bez finální známky, nebyl získán potřebný počet posudků",1,0)</f>
        <v>0</v>
      </c>
    </row>
    <row r="8" spans="1:23" ht="12.75" customHeight="1" x14ac:dyDescent="0.2">
      <c r="A8" s="26" t="s">
        <v>26</v>
      </c>
      <c r="B8" s="10" t="s">
        <v>27</v>
      </c>
      <c r="C8" s="10">
        <v>26784246</v>
      </c>
      <c r="D8" s="10" t="s">
        <v>28</v>
      </c>
      <c r="E8" s="27" t="s">
        <v>28</v>
      </c>
      <c r="F8" s="26">
        <v>191886026</v>
      </c>
      <c r="G8" s="9" t="s">
        <v>37</v>
      </c>
      <c r="H8" s="10" t="s">
        <v>30</v>
      </c>
      <c r="I8" s="10" t="s">
        <v>40</v>
      </c>
      <c r="J8" s="10" t="s">
        <v>41</v>
      </c>
      <c r="K8" s="10" t="s">
        <v>33</v>
      </c>
      <c r="L8" s="10" t="s">
        <v>34</v>
      </c>
      <c r="M8" s="10" t="s">
        <v>35</v>
      </c>
      <c r="N8" s="12" t="s">
        <v>36</v>
      </c>
      <c r="O8" s="11">
        <v>3</v>
      </c>
      <c r="P8" s="5">
        <f t="shared" si="2"/>
        <v>0</v>
      </c>
      <c r="Q8" s="5">
        <f t="shared" si="3"/>
        <v>0</v>
      </c>
      <c r="R8" s="5">
        <f t="shared" si="4"/>
        <v>1</v>
      </c>
      <c r="S8" s="5">
        <f t="shared" si="5"/>
        <v>0</v>
      </c>
      <c r="T8" s="5">
        <f t="shared" si="6"/>
        <v>0</v>
      </c>
      <c r="U8" s="5">
        <f t="shared" si="7"/>
        <v>0</v>
      </c>
    </row>
    <row r="9" spans="1:23" ht="12.75" customHeight="1" x14ac:dyDescent="0.2">
      <c r="A9" s="26" t="s">
        <v>26</v>
      </c>
      <c r="B9" s="10" t="s">
        <v>27</v>
      </c>
      <c r="C9" s="28">
        <v>26784246</v>
      </c>
      <c r="D9" s="13" t="s">
        <v>28</v>
      </c>
      <c r="E9" s="14" t="s">
        <v>28</v>
      </c>
      <c r="F9" s="29">
        <v>191885997</v>
      </c>
      <c r="G9" s="16" t="s">
        <v>29</v>
      </c>
      <c r="H9" s="13" t="s">
        <v>30</v>
      </c>
      <c r="I9" s="13" t="s">
        <v>42</v>
      </c>
      <c r="J9" s="13" t="s">
        <v>43</v>
      </c>
      <c r="K9" s="13" t="s">
        <v>33</v>
      </c>
      <c r="L9" s="13">
        <v>40100</v>
      </c>
      <c r="M9" s="13">
        <v>40106</v>
      </c>
      <c r="N9" s="15" t="s">
        <v>44</v>
      </c>
      <c r="O9" s="17">
        <v>4</v>
      </c>
      <c r="P9" s="18">
        <f t="shared" si="2"/>
        <v>0</v>
      </c>
      <c r="Q9" s="18">
        <f t="shared" si="3"/>
        <v>0</v>
      </c>
      <c r="R9" s="18">
        <f t="shared" si="4"/>
        <v>0</v>
      </c>
      <c r="S9" s="18">
        <f t="shared" si="5"/>
        <v>1</v>
      </c>
      <c r="T9" s="18">
        <f t="shared" si="6"/>
        <v>0</v>
      </c>
      <c r="U9" s="5">
        <f t="shared" si="7"/>
        <v>0</v>
      </c>
    </row>
    <row r="10" spans="1:23" ht="12.75" customHeight="1" x14ac:dyDescent="0.2">
      <c r="A10" s="26" t="s">
        <v>26</v>
      </c>
      <c r="B10" s="10" t="s">
        <v>27</v>
      </c>
      <c r="C10" s="28">
        <v>26784246</v>
      </c>
      <c r="D10" s="13" t="s">
        <v>28</v>
      </c>
      <c r="E10" s="14" t="s">
        <v>28</v>
      </c>
      <c r="F10" s="29">
        <v>191886003</v>
      </c>
      <c r="G10" s="16" t="s">
        <v>37</v>
      </c>
      <c r="H10" s="13" t="s">
        <v>30</v>
      </c>
      <c r="I10" s="13" t="s">
        <v>45</v>
      </c>
      <c r="J10" s="13" t="s">
        <v>46</v>
      </c>
      <c r="K10" s="13" t="s">
        <v>33</v>
      </c>
      <c r="L10" s="13">
        <v>40100</v>
      </c>
      <c r="M10" s="13">
        <v>40106</v>
      </c>
      <c r="N10" s="15" t="s">
        <v>44</v>
      </c>
      <c r="O10" s="17">
        <v>2</v>
      </c>
      <c r="P10" s="18">
        <f t="shared" si="2"/>
        <v>0</v>
      </c>
      <c r="Q10" s="18">
        <f t="shared" si="3"/>
        <v>1</v>
      </c>
      <c r="R10" s="18">
        <f t="shared" si="4"/>
        <v>0</v>
      </c>
      <c r="S10" s="18">
        <f t="shared" si="5"/>
        <v>0</v>
      </c>
      <c r="T10" s="18">
        <f t="shared" si="6"/>
        <v>0</v>
      </c>
      <c r="U10" s="5">
        <f t="shared" si="7"/>
        <v>0</v>
      </c>
    </row>
    <row r="11" spans="1:23" ht="12.75" customHeight="1" x14ac:dyDescent="0.2">
      <c r="A11" s="26" t="s">
        <v>26</v>
      </c>
      <c r="B11" s="10" t="s">
        <v>27</v>
      </c>
      <c r="C11" s="28">
        <v>26784246</v>
      </c>
      <c r="D11" s="13" t="s">
        <v>28</v>
      </c>
      <c r="E11" s="14" t="s">
        <v>28</v>
      </c>
      <c r="F11" s="29">
        <v>191886008</v>
      </c>
      <c r="G11" s="16" t="s">
        <v>37</v>
      </c>
      <c r="H11" s="13" t="s">
        <v>30</v>
      </c>
      <c r="I11" s="13" t="s">
        <v>47</v>
      </c>
      <c r="J11" s="13" t="s">
        <v>48</v>
      </c>
      <c r="K11" s="13" t="s">
        <v>33</v>
      </c>
      <c r="L11" s="13">
        <v>40100</v>
      </c>
      <c r="M11" s="13">
        <v>40106</v>
      </c>
      <c r="N11" s="15" t="s">
        <v>44</v>
      </c>
      <c r="O11" s="17">
        <v>3</v>
      </c>
      <c r="P11" s="18">
        <f t="shared" si="2"/>
        <v>0</v>
      </c>
      <c r="Q11" s="18">
        <f t="shared" si="3"/>
        <v>0</v>
      </c>
      <c r="R11" s="18">
        <f t="shared" si="4"/>
        <v>1</v>
      </c>
      <c r="S11" s="18">
        <f t="shared" si="5"/>
        <v>0</v>
      </c>
      <c r="T11" s="18">
        <f t="shared" si="6"/>
        <v>0</v>
      </c>
      <c r="U11" s="5">
        <f t="shared" si="7"/>
        <v>0</v>
      </c>
    </row>
    <row r="12" spans="1:23" ht="12.75" customHeight="1" x14ac:dyDescent="0.2">
      <c r="A12" s="26" t="s">
        <v>26</v>
      </c>
      <c r="B12" s="10" t="s">
        <v>27</v>
      </c>
      <c r="C12" s="28">
        <v>26784246</v>
      </c>
      <c r="D12" s="13" t="s">
        <v>28</v>
      </c>
      <c r="E12" s="14" t="s">
        <v>28</v>
      </c>
      <c r="F12" s="29">
        <v>191886019</v>
      </c>
      <c r="G12" s="16" t="s">
        <v>29</v>
      </c>
      <c r="H12" s="13" t="s">
        <v>30</v>
      </c>
      <c r="I12" s="13" t="s">
        <v>49</v>
      </c>
      <c r="J12" s="13" t="s">
        <v>50</v>
      </c>
      <c r="K12" s="13" t="s">
        <v>33</v>
      </c>
      <c r="L12" s="13">
        <v>40100</v>
      </c>
      <c r="M12" s="13">
        <v>40106</v>
      </c>
      <c r="N12" s="15" t="s">
        <v>44</v>
      </c>
      <c r="O12" s="17">
        <v>2</v>
      </c>
      <c r="P12" s="18">
        <f t="shared" si="2"/>
        <v>0</v>
      </c>
      <c r="Q12" s="18">
        <f t="shared" si="3"/>
        <v>1</v>
      </c>
      <c r="R12" s="18">
        <f t="shared" si="4"/>
        <v>0</v>
      </c>
      <c r="S12" s="18">
        <f t="shared" si="5"/>
        <v>0</v>
      </c>
      <c r="T12" s="18">
        <f t="shared" si="6"/>
        <v>0</v>
      </c>
      <c r="U12" s="5">
        <f t="shared" si="7"/>
        <v>0</v>
      </c>
    </row>
    <row r="13" spans="1:23" ht="12.75" customHeight="1" x14ac:dyDescent="0.2">
      <c r="A13" s="26" t="s">
        <v>26</v>
      </c>
      <c r="B13" s="10" t="s">
        <v>27</v>
      </c>
      <c r="C13" s="10">
        <v>25328859</v>
      </c>
      <c r="D13" s="10" t="s">
        <v>51</v>
      </c>
      <c r="E13" s="27" t="s">
        <v>51</v>
      </c>
      <c r="F13" s="26">
        <v>191879668</v>
      </c>
      <c r="G13" s="9" t="s">
        <v>52</v>
      </c>
      <c r="H13" s="10" t="s">
        <v>53</v>
      </c>
      <c r="I13" s="10" t="s">
        <v>54</v>
      </c>
      <c r="J13" s="10" t="s">
        <v>55</v>
      </c>
      <c r="K13" s="10" t="s">
        <v>33</v>
      </c>
      <c r="L13" s="10" t="s">
        <v>34</v>
      </c>
      <c r="M13" s="10" t="s">
        <v>35</v>
      </c>
      <c r="N13" s="12" t="s">
        <v>36</v>
      </c>
      <c r="O13" s="11">
        <v>3</v>
      </c>
      <c r="P13" s="5">
        <f t="shared" si="2"/>
        <v>0</v>
      </c>
      <c r="Q13" s="5">
        <f t="shared" si="3"/>
        <v>0</v>
      </c>
      <c r="R13" s="5">
        <f t="shared" si="4"/>
        <v>1</v>
      </c>
      <c r="S13" s="5">
        <f t="shared" si="5"/>
        <v>0</v>
      </c>
      <c r="T13" s="5">
        <f t="shared" si="6"/>
        <v>0</v>
      </c>
      <c r="U13" s="5">
        <f t="shared" si="7"/>
        <v>0</v>
      </c>
    </row>
    <row r="14" spans="1:23" ht="12.75" customHeight="1" x14ac:dyDescent="0.2">
      <c r="A14" s="26" t="s">
        <v>26</v>
      </c>
      <c r="B14" s="10" t="s">
        <v>27</v>
      </c>
      <c r="C14" s="10">
        <v>25328859</v>
      </c>
      <c r="D14" s="10" t="s">
        <v>51</v>
      </c>
      <c r="E14" s="27" t="s">
        <v>51</v>
      </c>
      <c r="F14" s="26">
        <v>191962370</v>
      </c>
      <c r="G14" s="9" t="s">
        <v>37</v>
      </c>
      <c r="H14" s="10" t="s">
        <v>30</v>
      </c>
      <c r="I14" s="10" t="s">
        <v>56</v>
      </c>
      <c r="J14" s="10" t="s">
        <v>57</v>
      </c>
      <c r="K14" s="10" t="s">
        <v>33</v>
      </c>
      <c r="L14" s="10" t="s">
        <v>34</v>
      </c>
      <c r="M14" s="10" t="s">
        <v>35</v>
      </c>
      <c r="N14" s="12" t="s">
        <v>36</v>
      </c>
      <c r="O14" s="11">
        <v>3</v>
      </c>
      <c r="P14" s="5">
        <f t="shared" si="2"/>
        <v>0</v>
      </c>
      <c r="Q14" s="5">
        <f t="shared" si="3"/>
        <v>0</v>
      </c>
      <c r="R14" s="5">
        <f t="shared" si="4"/>
        <v>1</v>
      </c>
      <c r="S14" s="5">
        <f t="shared" si="5"/>
        <v>0</v>
      </c>
      <c r="T14" s="5">
        <f t="shared" si="6"/>
        <v>0</v>
      </c>
      <c r="U14" s="5">
        <f t="shared" si="7"/>
        <v>0</v>
      </c>
    </row>
    <row r="15" spans="1:23" ht="12.75" customHeight="1" x14ac:dyDescent="0.2">
      <c r="A15" s="26" t="s">
        <v>26</v>
      </c>
      <c r="B15" s="10" t="s">
        <v>27</v>
      </c>
      <c r="C15" s="10">
        <v>25328859</v>
      </c>
      <c r="D15" s="10" t="s">
        <v>51</v>
      </c>
      <c r="E15" s="27" t="s">
        <v>51</v>
      </c>
      <c r="F15" s="26">
        <v>191971756</v>
      </c>
      <c r="G15" s="9" t="s">
        <v>37</v>
      </c>
      <c r="H15" s="10" t="s">
        <v>30</v>
      </c>
      <c r="I15" s="10" t="s">
        <v>58</v>
      </c>
      <c r="J15" s="10" t="s">
        <v>59</v>
      </c>
      <c r="K15" s="10" t="s">
        <v>33</v>
      </c>
      <c r="L15" s="10" t="s">
        <v>34</v>
      </c>
      <c r="M15" s="10" t="s">
        <v>35</v>
      </c>
      <c r="N15" s="12" t="s">
        <v>36</v>
      </c>
      <c r="O15" s="11">
        <v>3</v>
      </c>
      <c r="P15" s="5">
        <f t="shared" si="2"/>
        <v>0</v>
      </c>
      <c r="Q15" s="5">
        <f t="shared" si="3"/>
        <v>0</v>
      </c>
      <c r="R15" s="5">
        <f t="shared" si="4"/>
        <v>1</v>
      </c>
      <c r="S15" s="5">
        <f t="shared" si="5"/>
        <v>0</v>
      </c>
      <c r="T15" s="5">
        <f t="shared" si="6"/>
        <v>0</v>
      </c>
      <c r="U15" s="5">
        <f t="shared" si="7"/>
        <v>0</v>
      </c>
    </row>
    <row r="16" spans="1:23" ht="12.75" customHeight="1" x14ac:dyDescent="0.2">
      <c r="A16" s="26" t="s">
        <v>26</v>
      </c>
      <c r="B16" s="10" t="s">
        <v>27</v>
      </c>
      <c r="C16" s="10">
        <v>25328859</v>
      </c>
      <c r="D16" s="10" t="s">
        <v>51</v>
      </c>
      <c r="E16" s="27" t="s">
        <v>51</v>
      </c>
      <c r="F16" s="26">
        <v>191901419</v>
      </c>
      <c r="G16" s="9" t="s">
        <v>29</v>
      </c>
      <c r="H16" s="10" t="s">
        <v>53</v>
      </c>
      <c r="I16" s="10" t="s">
        <v>60</v>
      </c>
      <c r="J16" s="10" t="s">
        <v>61</v>
      </c>
      <c r="K16" s="10" t="s">
        <v>33</v>
      </c>
      <c r="L16" s="10" t="s">
        <v>34</v>
      </c>
      <c r="M16" s="10" t="s">
        <v>62</v>
      </c>
      <c r="N16" s="12" t="s">
        <v>36</v>
      </c>
      <c r="O16" s="11">
        <v>4</v>
      </c>
      <c r="P16" s="5">
        <f t="shared" si="2"/>
        <v>0</v>
      </c>
      <c r="Q16" s="5">
        <f t="shared" si="3"/>
        <v>0</v>
      </c>
      <c r="R16" s="5">
        <f t="shared" si="4"/>
        <v>0</v>
      </c>
      <c r="S16" s="5">
        <f t="shared" si="5"/>
        <v>1</v>
      </c>
      <c r="T16" s="5">
        <f t="shared" si="6"/>
        <v>0</v>
      </c>
      <c r="U16" s="5">
        <f t="shared" si="7"/>
        <v>0</v>
      </c>
    </row>
    <row r="17" spans="1:21" ht="12.75" customHeight="1" x14ac:dyDescent="0.2">
      <c r="A17" s="26" t="s">
        <v>26</v>
      </c>
      <c r="B17" s="10" t="s">
        <v>27</v>
      </c>
      <c r="C17" s="10">
        <v>25328859</v>
      </c>
      <c r="D17" s="10" t="s">
        <v>51</v>
      </c>
      <c r="E17" s="27" t="s">
        <v>51</v>
      </c>
      <c r="F17" s="26">
        <v>191962373</v>
      </c>
      <c r="G17" s="9" t="s">
        <v>37</v>
      </c>
      <c r="H17" s="10" t="s">
        <v>30</v>
      </c>
      <c r="I17" s="10" t="s">
        <v>63</v>
      </c>
      <c r="J17" s="10" t="s">
        <v>64</v>
      </c>
      <c r="K17" s="10" t="s">
        <v>33</v>
      </c>
      <c r="L17" s="10" t="s">
        <v>34</v>
      </c>
      <c r="M17" s="10" t="s">
        <v>62</v>
      </c>
      <c r="N17" s="12" t="s">
        <v>36</v>
      </c>
      <c r="O17" s="11">
        <v>4</v>
      </c>
      <c r="P17" s="5">
        <f t="shared" si="2"/>
        <v>0</v>
      </c>
      <c r="Q17" s="5">
        <f t="shared" si="3"/>
        <v>0</v>
      </c>
      <c r="R17" s="5">
        <f t="shared" si="4"/>
        <v>0</v>
      </c>
      <c r="S17" s="5">
        <f t="shared" si="5"/>
        <v>1</v>
      </c>
      <c r="T17" s="5">
        <f t="shared" si="6"/>
        <v>0</v>
      </c>
      <c r="U17" s="5">
        <f t="shared" si="7"/>
        <v>0</v>
      </c>
    </row>
    <row r="18" spans="1:21" ht="12.75" customHeight="1" x14ac:dyDescent="0.2">
      <c r="A18" s="26" t="s">
        <v>26</v>
      </c>
      <c r="B18" s="10" t="s">
        <v>27</v>
      </c>
      <c r="C18" s="10">
        <v>25328859</v>
      </c>
      <c r="D18" s="10" t="s">
        <v>51</v>
      </c>
      <c r="E18" s="27" t="s">
        <v>51</v>
      </c>
      <c r="F18" s="26">
        <v>191971761</v>
      </c>
      <c r="G18" s="9" t="s">
        <v>65</v>
      </c>
      <c r="H18" s="10" t="s">
        <v>30</v>
      </c>
      <c r="I18" s="10" t="s">
        <v>66</v>
      </c>
      <c r="J18" s="10" t="s">
        <v>67</v>
      </c>
      <c r="K18" s="10" t="s">
        <v>33</v>
      </c>
      <c r="L18" s="10" t="s">
        <v>34</v>
      </c>
      <c r="M18" s="10" t="s">
        <v>35</v>
      </c>
      <c r="N18" s="12" t="s">
        <v>36</v>
      </c>
      <c r="O18" s="11">
        <v>4</v>
      </c>
      <c r="P18" s="5">
        <f t="shared" si="2"/>
        <v>0</v>
      </c>
      <c r="Q18" s="5">
        <f t="shared" si="3"/>
        <v>0</v>
      </c>
      <c r="R18" s="5">
        <f t="shared" si="4"/>
        <v>0</v>
      </c>
      <c r="S18" s="5">
        <f>IF(O18=4,1,0)</f>
        <v>1</v>
      </c>
      <c r="T18" s="5">
        <f t="shared" si="6"/>
        <v>0</v>
      </c>
      <c r="U18" s="5">
        <f t="shared" si="7"/>
        <v>0</v>
      </c>
    </row>
    <row r="19" spans="1:21" ht="12.75" customHeight="1" x14ac:dyDescent="0.2">
      <c r="A19" s="26" t="s">
        <v>26</v>
      </c>
      <c r="B19" s="10" t="s">
        <v>27</v>
      </c>
      <c r="C19" s="10">
        <v>25328859</v>
      </c>
      <c r="D19" s="10" t="s">
        <v>51</v>
      </c>
      <c r="E19" s="27" t="s">
        <v>51</v>
      </c>
      <c r="F19" s="26">
        <v>191971780</v>
      </c>
      <c r="G19" s="9" t="s">
        <v>68</v>
      </c>
      <c r="H19" s="10" t="s">
        <v>30</v>
      </c>
      <c r="I19" s="10" t="s">
        <v>69</v>
      </c>
      <c r="J19" s="10" t="s">
        <v>70</v>
      </c>
      <c r="K19" s="10" t="s">
        <v>33</v>
      </c>
      <c r="L19" s="10" t="s">
        <v>34</v>
      </c>
      <c r="M19" s="10" t="s">
        <v>35</v>
      </c>
      <c r="N19" s="12" t="s">
        <v>36</v>
      </c>
      <c r="O19" s="11">
        <v>4</v>
      </c>
      <c r="P19" s="5">
        <f t="shared" si="2"/>
        <v>0</v>
      </c>
      <c r="Q19" s="5">
        <f t="shared" si="3"/>
        <v>0</v>
      </c>
      <c r="R19" s="5">
        <f t="shared" si="4"/>
        <v>0</v>
      </c>
      <c r="S19" s="5">
        <f t="shared" si="5"/>
        <v>1</v>
      </c>
      <c r="T19" s="5">
        <f t="shared" si="6"/>
        <v>0</v>
      </c>
      <c r="U19" s="5">
        <f t="shared" si="7"/>
        <v>0</v>
      </c>
    </row>
    <row r="20" spans="1:21" ht="12.75" customHeight="1" x14ac:dyDescent="0.2">
      <c r="A20" s="26" t="s">
        <v>26</v>
      </c>
      <c r="B20" s="10" t="s">
        <v>27</v>
      </c>
      <c r="C20" s="10">
        <v>25328859</v>
      </c>
      <c r="D20" s="10" t="s">
        <v>51</v>
      </c>
      <c r="E20" s="27" t="s">
        <v>51</v>
      </c>
      <c r="F20" s="26">
        <v>191971757</v>
      </c>
      <c r="G20" s="9" t="s">
        <v>37</v>
      </c>
      <c r="H20" s="10" t="s">
        <v>30</v>
      </c>
      <c r="I20" s="10" t="s">
        <v>71</v>
      </c>
      <c r="J20" s="10" t="s">
        <v>72</v>
      </c>
      <c r="K20" s="10" t="s">
        <v>33</v>
      </c>
      <c r="L20" s="10" t="s">
        <v>34</v>
      </c>
      <c r="M20" s="10" t="s">
        <v>35</v>
      </c>
      <c r="N20" s="12" t="s">
        <v>36</v>
      </c>
      <c r="O20" s="11">
        <v>5</v>
      </c>
      <c r="P20" s="5">
        <f t="shared" si="2"/>
        <v>0</v>
      </c>
      <c r="Q20" s="5">
        <f t="shared" si="3"/>
        <v>0</v>
      </c>
      <c r="R20" s="5">
        <f t="shared" si="4"/>
        <v>0</v>
      </c>
      <c r="S20" s="5">
        <f t="shared" si="5"/>
        <v>0</v>
      </c>
      <c r="T20" s="5">
        <f t="shared" si="6"/>
        <v>1</v>
      </c>
      <c r="U20" s="5">
        <f t="shared" si="7"/>
        <v>0</v>
      </c>
    </row>
    <row r="21" spans="1:21" ht="12.75" customHeight="1" x14ac:dyDescent="0.2">
      <c r="A21" s="26" t="s">
        <v>26</v>
      </c>
      <c r="B21" s="10" t="s">
        <v>27</v>
      </c>
      <c r="C21" s="28">
        <v>25328859</v>
      </c>
      <c r="D21" s="13" t="s">
        <v>51</v>
      </c>
      <c r="E21" s="14" t="s">
        <v>51</v>
      </c>
      <c r="F21" s="29">
        <v>191879624</v>
      </c>
      <c r="G21" s="16" t="s">
        <v>73</v>
      </c>
      <c r="H21" s="13" t="s">
        <v>30</v>
      </c>
      <c r="I21" s="13" t="s">
        <v>74</v>
      </c>
      <c r="J21" s="13" t="s">
        <v>75</v>
      </c>
      <c r="K21" s="13" t="s">
        <v>33</v>
      </c>
      <c r="L21" s="13">
        <v>40100</v>
      </c>
      <c r="M21" s="13">
        <v>40101</v>
      </c>
      <c r="N21" s="15" t="s">
        <v>44</v>
      </c>
      <c r="O21" s="17">
        <v>5</v>
      </c>
      <c r="P21" s="19">
        <f t="shared" si="2"/>
        <v>0</v>
      </c>
      <c r="Q21" s="19">
        <f t="shared" si="3"/>
        <v>0</v>
      </c>
      <c r="R21" s="19">
        <f t="shared" si="4"/>
        <v>0</v>
      </c>
      <c r="S21" s="19">
        <f t="shared" si="5"/>
        <v>0</v>
      </c>
      <c r="T21" s="19">
        <f t="shared" si="6"/>
        <v>1</v>
      </c>
      <c r="U21" s="5">
        <f t="shared" si="7"/>
        <v>0</v>
      </c>
    </row>
    <row r="22" spans="1:21" ht="12.75" customHeight="1" x14ac:dyDescent="0.2">
      <c r="A22" s="26" t="s">
        <v>26</v>
      </c>
      <c r="B22" s="10" t="s">
        <v>27</v>
      </c>
      <c r="C22" s="28">
        <v>25328859</v>
      </c>
      <c r="D22" s="13" t="s">
        <v>51</v>
      </c>
      <c r="E22" s="14" t="s">
        <v>51</v>
      </c>
      <c r="F22" s="29">
        <v>191879662</v>
      </c>
      <c r="G22" s="16" t="s">
        <v>68</v>
      </c>
      <c r="H22" s="13" t="s">
        <v>30</v>
      </c>
      <c r="I22" s="13" t="s">
        <v>76</v>
      </c>
      <c r="J22" s="13" t="s">
        <v>77</v>
      </c>
      <c r="K22" s="13" t="s">
        <v>33</v>
      </c>
      <c r="L22" s="13">
        <v>40100</v>
      </c>
      <c r="M22" s="13">
        <v>40106</v>
      </c>
      <c r="N22" s="15" t="s">
        <v>44</v>
      </c>
      <c r="O22" s="17">
        <v>4</v>
      </c>
      <c r="P22" s="19">
        <f t="shared" si="2"/>
        <v>0</v>
      </c>
      <c r="Q22" s="19">
        <f t="shared" si="3"/>
        <v>0</v>
      </c>
      <c r="R22" s="19">
        <f t="shared" si="4"/>
        <v>0</v>
      </c>
      <c r="S22" s="19">
        <f t="shared" si="5"/>
        <v>1</v>
      </c>
      <c r="T22" s="19">
        <f t="shared" si="6"/>
        <v>0</v>
      </c>
      <c r="U22" s="5">
        <f t="shared" si="7"/>
        <v>0</v>
      </c>
    </row>
    <row r="23" spans="1:21" ht="12.75" customHeight="1" x14ac:dyDescent="0.2">
      <c r="A23" s="26" t="s">
        <v>26</v>
      </c>
      <c r="B23" s="10" t="s">
        <v>27</v>
      </c>
      <c r="C23" s="10">
        <v>26788462</v>
      </c>
      <c r="D23" s="10" t="s">
        <v>78</v>
      </c>
      <c r="E23" s="27" t="s">
        <v>78</v>
      </c>
      <c r="F23" s="26">
        <v>191962488</v>
      </c>
      <c r="G23" s="9" t="s">
        <v>68</v>
      </c>
      <c r="H23" s="10" t="s">
        <v>30</v>
      </c>
      <c r="I23" s="10" t="s">
        <v>79</v>
      </c>
      <c r="J23" s="10" t="s">
        <v>80</v>
      </c>
      <c r="K23" s="10" t="s">
        <v>81</v>
      </c>
      <c r="L23" s="10" t="s">
        <v>82</v>
      </c>
      <c r="M23" s="10" t="s">
        <v>83</v>
      </c>
      <c r="N23" s="12" t="s">
        <v>36</v>
      </c>
      <c r="O23" s="11">
        <v>4</v>
      </c>
      <c r="P23" s="5">
        <f t="shared" si="2"/>
        <v>0</v>
      </c>
      <c r="Q23" s="5">
        <f t="shared" si="3"/>
        <v>0</v>
      </c>
      <c r="R23" s="5">
        <f t="shared" si="4"/>
        <v>0</v>
      </c>
      <c r="S23" s="5">
        <f t="shared" si="5"/>
        <v>1</v>
      </c>
      <c r="T23" s="5">
        <f t="shared" si="6"/>
        <v>0</v>
      </c>
      <c r="U23" s="5">
        <f t="shared" si="7"/>
        <v>0</v>
      </c>
    </row>
    <row r="24" spans="1:21" ht="12.75" customHeight="1" x14ac:dyDescent="0.2">
      <c r="A24" s="26" t="s">
        <v>26</v>
      </c>
      <c r="B24" s="10" t="s">
        <v>27</v>
      </c>
      <c r="C24" s="10">
        <v>26788462</v>
      </c>
      <c r="D24" s="10" t="s">
        <v>78</v>
      </c>
      <c r="E24" s="27" t="s">
        <v>78</v>
      </c>
      <c r="F24" s="26">
        <v>191962486</v>
      </c>
      <c r="G24" s="9" t="s">
        <v>52</v>
      </c>
      <c r="H24" s="10" t="s">
        <v>30</v>
      </c>
      <c r="I24" s="10" t="s">
        <v>79</v>
      </c>
      <c r="J24" s="10" t="s">
        <v>84</v>
      </c>
      <c r="K24" s="10" t="s">
        <v>81</v>
      </c>
      <c r="L24" s="10" t="s">
        <v>82</v>
      </c>
      <c r="M24" s="10" t="s">
        <v>83</v>
      </c>
      <c r="N24" s="12" t="s">
        <v>36</v>
      </c>
      <c r="O24" s="11">
        <v>5</v>
      </c>
      <c r="P24" s="5">
        <f t="shared" si="2"/>
        <v>0</v>
      </c>
      <c r="Q24" s="5">
        <f t="shared" si="3"/>
        <v>0</v>
      </c>
      <c r="R24" s="5">
        <f t="shared" si="4"/>
        <v>0</v>
      </c>
      <c r="S24" s="5">
        <f t="shared" si="5"/>
        <v>0</v>
      </c>
      <c r="T24" s="5">
        <f t="shared" si="6"/>
        <v>1</v>
      </c>
      <c r="U24" s="5">
        <f t="shared" si="7"/>
        <v>0</v>
      </c>
    </row>
    <row r="25" spans="1:21" ht="12.75" customHeight="1" x14ac:dyDescent="0.2">
      <c r="A25" s="26" t="s">
        <v>26</v>
      </c>
      <c r="B25" s="10" t="s">
        <v>27</v>
      </c>
      <c r="C25" s="10">
        <v>26788462</v>
      </c>
      <c r="D25" s="10" t="s">
        <v>78</v>
      </c>
      <c r="E25" s="27" t="s">
        <v>78</v>
      </c>
      <c r="F25" s="26">
        <v>191962497</v>
      </c>
      <c r="G25" s="9" t="s">
        <v>85</v>
      </c>
      <c r="H25" s="10" t="s">
        <v>30</v>
      </c>
      <c r="I25" s="10" t="s">
        <v>86</v>
      </c>
      <c r="J25" s="10" t="s">
        <v>87</v>
      </c>
      <c r="K25" s="10" t="s">
        <v>33</v>
      </c>
      <c r="L25" s="10" t="s">
        <v>34</v>
      </c>
      <c r="M25" s="10" t="s">
        <v>62</v>
      </c>
      <c r="N25" s="12" t="s">
        <v>36</v>
      </c>
      <c r="O25" s="11">
        <v>4</v>
      </c>
      <c r="P25" s="5">
        <f t="shared" si="2"/>
        <v>0</v>
      </c>
      <c r="Q25" s="5">
        <f t="shared" si="3"/>
        <v>0</v>
      </c>
      <c r="R25" s="5">
        <f t="shared" si="4"/>
        <v>0</v>
      </c>
      <c r="S25" s="5">
        <f t="shared" si="5"/>
        <v>1</v>
      </c>
      <c r="T25" s="5">
        <f t="shared" si="6"/>
        <v>0</v>
      </c>
      <c r="U25" s="5">
        <f t="shared" si="7"/>
        <v>0</v>
      </c>
    </row>
    <row r="26" spans="1:21" ht="12.75" customHeight="1" x14ac:dyDescent="0.2">
      <c r="A26" s="26" t="s">
        <v>26</v>
      </c>
      <c r="B26" s="10" t="s">
        <v>27</v>
      </c>
      <c r="C26" s="10">
        <v>26788462</v>
      </c>
      <c r="D26" s="10" t="s">
        <v>78</v>
      </c>
      <c r="E26" s="27" t="s">
        <v>78</v>
      </c>
      <c r="F26" s="26">
        <v>192010425</v>
      </c>
      <c r="G26" s="9" t="s">
        <v>37</v>
      </c>
      <c r="H26" s="10" t="s">
        <v>30</v>
      </c>
      <c r="I26" s="10" t="s">
        <v>63</v>
      </c>
      <c r="J26" s="10" t="s">
        <v>64</v>
      </c>
      <c r="K26" s="10" t="s">
        <v>33</v>
      </c>
      <c r="L26" s="10" t="s">
        <v>34</v>
      </c>
      <c r="M26" s="10" t="s">
        <v>62</v>
      </c>
      <c r="N26" s="12" t="s">
        <v>36</v>
      </c>
      <c r="O26" s="11">
        <v>4</v>
      </c>
      <c r="P26" s="5">
        <f t="shared" si="2"/>
        <v>0</v>
      </c>
      <c r="Q26" s="5">
        <f t="shared" si="3"/>
        <v>0</v>
      </c>
      <c r="R26" s="5">
        <f t="shared" si="4"/>
        <v>0</v>
      </c>
      <c r="S26" s="5">
        <f t="shared" si="5"/>
        <v>1</v>
      </c>
      <c r="T26" s="5">
        <f t="shared" si="6"/>
        <v>0</v>
      </c>
      <c r="U26" s="5">
        <f t="shared" si="7"/>
        <v>0</v>
      </c>
    </row>
    <row r="27" spans="1:21" ht="12.75" customHeight="1" x14ac:dyDescent="0.2">
      <c r="A27" s="26" t="s">
        <v>26</v>
      </c>
      <c r="B27" s="10" t="s">
        <v>27</v>
      </c>
      <c r="C27" s="10">
        <v>26788462</v>
      </c>
      <c r="D27" s="10" t="s">
        <v>78</v>
      </c>
      <c r="E27" s="27" t="s">
        <v>78</v>
      </c>
      <c r="F27" s="26">
        <v>191962499</v>
      </c>
      <c r="G27" s="9" t="s">
        <v>37</v>
      </c>
      <c r="H27" s="10" t="s">
        <v>30</v>
      </c>
      <c r="I27" s="10" t="s">
        <v>88</v>
      </c>
      <c r="J27" s="10" t="s">
        <v>89</v>
      </c>
      <c r="K27" s="10" t="s">
        <v>33</v>
      </c>
      <c r="L27" s="10" t="s">
        <v>90</v>
      </c>
      <c r="M27" s="10" t="s">
        <v>91</v>
      </c>
      <c r="N27" s="12" t="s">
        <v>36</v>
      </c>
      <c r="O27" s="11">
        <v>3</v>
      </c>
      <c r="P27" s="5">
        <f t="shared" si="2"/>
        <v>0</v>
      </c>
      <c r="Q27" s="5">
        <f t="shared" si="3"/>
        <v>0</v>
      </c>
      <c r="R27" s="5">
        <f t="shared" si="4"/>
        <v>1</v>
      </c>
      <c r="S27" s="5">
        <f t="shared" si="5"/>
        <v>0</v>
      </c>
      <c r="T27" s="5">
        <f t="shared" si="6"/>
        <v>0</v>
      </c>
      <c r="U27" s="5">
        <f t="shared" si="7"/>
        <v>0</v>
      </c>
    </row>
    <row r="28" spans="1:21" ht="12.75" customHeight="1" x14ac:dyDescent="0.2">
      <c r="A28" s="26" t="s">
        <v>26</v>
      </c>
      <c r="B28" s="10" t="s">
        <v>27</v>
      </c>
      <c r="C28" s="28">
        <v>26788462</v>
      </c>
      <c r="D28" s="13" t="s">
        <v>78</v>
      </c>
      <c r="E28" s="14" t="s">
        <v>78</v>
      </c>
      <c r="F28" s="29">
        <v>191859390</v>
      </c>
      <c r="G28" s="16" t="s">
        <v>29</v>
      </c>
      <c r="H28" s="13" t="s">
        <v>30</v>
      </c>
      <c r="I28" s="13" t="s">
        <v>60</v>
      </c>
      <c r="J28" s="13" t="s">
        <v>61</v>
      </c>
      <c r="K28" s="13" t="s">
        <v>33</v>
      </c>
      <c r="L28" s="13">
        <v>40100</v>
      </c>
      <c r="M28" s="13">
        <v>40101</v>
      </c>
      <c r="N28" s="15" t="s">
        <v>44</v>
      </c>
      <c r="O28" s="17">
        <v>3</v>
      </c>
      <c r="P28" s="19">
        <f t="shared" si="2"/>
        <v>0</v>
      </c>
      <c r="Q28" s="19">
        <f t="shared" si="3"/>
        <v>0</v>
      </c>
      <c r="R28" s="19">
        <f t="shared" si="4"/>
        <v>1</v>
      </c>
      <c r="S28" s="19">
        <f t="shared" si="5"/>
        <v>0</v>
      </c>
      <c r="T28" s="19">
        <f t="shared" si="6"/>
        <v>0</v>
      </c>
      <c r="U28" s="5">
        <f t="shared" si="7"/>
        <v>0</v>
      </c>
    </row>
    <row r="29" spans="1:21" ht="12.75" customHeight="1" x14ac:dyDescent="0.2">
      <c r="A29" s="26" t="s">
        <v>26</v>
      </c>
      <c r="B29" s="10" t="s">
        <v>27</v>
      </c>
      <c r="C29" s="28">
        <v>26788462</v>
      </c>
      <c r="D29" s="13" t="s">
        <v>78</v>
      </c>
      <c r="E29" s="14" t="s">
        <v>78</v>
      </c>
      <c r="F29" s="29">
        <v>191882754</v>
      </c>
      <c r="G29" s="16" t="s">
        <v>68</v>
      </c>
      <c r="H29" s="13" t="s">
        <v>30</v>
      </c>
      <c r="I29" s="13" t="s">
        <v>92</v>
      </c>
      <c r="J29" s="13" t="s">
        <v>93</v>
      </c>
      <c r="K29" s="13" t="s">
        <v>33</v>
      </c>
      <c r="L29" s="13">
        <v>40100</v>
      </c>
      <c r="M29" s="13">
        <v>40104</v>
      </c>
      <c r="N29" s="15" t="s">
        <v>44</v>
      </c>
      <c r="O29" s="17">
        <v>4</v>
      </c>
      <c r="P29" s="19">
        <f t="shared" si="2"/>
        <v>0</v>
      </c>
      <c r="Q29" s="19">
        <f t="shared" si="3"/>
        <v>0</v>
      </c>
      <c r="R29" s="19">
        <f t="shared" si="4"/>
        <v>0</v>
      </c>
      <c r="S29" s="19">
        <f t="shared" si="5"/>
        <v>1</v>
      </c>
      <c r="T29" s="19">
        <f t="shared" si="6"/>
        <v>0</v>
      </c>
      <c r="U29" s="5">
        <f t="shared" si="7"/>
        <v>0</v>
      </c>
    </row>
    <row r="30" spans="1:21" ht="12.75" customHeight="1" x14ac:dyDescent="0.2">
      <c r="A30" s="26" t="s">
        <v>26</v>
      </c>
      <c r="B30" s="10" t="s">
        <v>27</v>
      </c>
      <c r="C30" s="28">
        <v>26788462</v>
      </c>
      <c r="D30" s="13" t="s">
        <v>78</v>
      </c>
      <c r="E30" s="14" t="s">
        <v>78</v>
      </c>
      <c r="F30" s="29">
        <v>191882764</v>
      </c>
      <c r="G30" s="16" t="s">
        <v>68</v>
      </c>
      <c r="H30" s="13" t="s">
        <v>30</v>
      </c>
      <c r="I30" s="13" t="s">
        <v>94</v>
      </c>
      <c r="J30" s="13" t="s">
        <v>95</v>
      </c>
      <c r="K30" s="13" t="s">
        <v>33</v>
      </c>
      <c r="L30" s="13">
        <v>40100</v>
      </c>
      <c r="M30" s="13">
        <v>40106</v>
      </c>
      <c r="N30" s="15" t="s">
        <v>44</v>
      </c>
      <c r="O30" s="17">
        <v>4</v>
      </c>
      <c r="P30" s="19">
        <f t="shared" si="2"/>
        <v>0</v>
      </c>
      <c r="Q30" s="19">
        <f t="shared" si="3"/>
        <v>0</v>
      </c>
      <c r="R30" s="19">
        <f t="shared" si="4"/>
        <v>0</v>
      </c>
      <c r="S30" s="19">
        <f t="shared" si="5"/>
        <v>1</v>
      </c>
      <c r="T30" s="19">
        <f t="shared" si="6"/>
        <v>0</v>
      </c>
      <c r="U30" s="5">
        <f t="shared" si="7"/>
        <v>0</v>
      </c>
    </row>
    <row r="31" spans="1:21" ht="12.75" customHeight="1" x14ac:dyDescent="0.2">
      <c r="A31" s="26" t="s">
        <v>96</v>
      </c>
      <c r="B31" s="10" t="s">
        <v>97</v>
      </c>
      <c r="C31" s="10">
        <v>61384984</v>
      </c>
      <c r="D31" s="10" t="s">
        <v>98</v>
      </c>
      <c r="E31" s="27" t="s">
        <v>99</v>
      </c>
      <c r="F31" s="26">
        <v>192008180</v>
      </c>
      <c r="G31" s="9" t="s">
        <v>100</v>
      </c>
      <c r="H31" s="10" t="s">
        <v>30</v>
      </c>
      <c r="I31" s="10" t="s">
        <v>101</v>
      </c>
      <c r="J31" s="10" t="s">
        <v>102</v>
      </c>
      <c r="K31" s="10" t="s">
        <v>103</v>
      </c>
      <c r="L31" s="10" t="s">
        <v>104</v>
      </c>
      <c r="M31" s="10" t="s">
        <v>105</v>
      </c>
      <c r="N31" s="12" t="s">
        <v>36</v>
      </c>
      <c r="O31" s="11">
        <v>2</v>
      </c>
      <c r="P31" s="5">
        <f t="shared" si="2"/>
        <v>0</v>
      </c>
      <c r="Q31" s="5">
        <f t="shared" si="3"/>
        <v>1</v>
      </c>
      <c r="R31" s="5">
        <f t="shared" si="4"/>
        <v>0</v>
      </c>
      <c r="S31" s="5">
        <f t="shared" si="5"/>
        <v>0</v>
      </c>
      <c r="T31" s="5">
        <f t="shared" si="6"/>
        <v>0</v>
      </c>
      <c r="U31" s="5">
        <f t="shared" si="7"/>
        <v>0</v>
      </c>
    </row>
    <row r="32" spans="1:21" ht="12.75" customHeight="1" x14ac:dyDescent="0.2">
      <c r="A32" s="26" t="s">
        <v>96</v>
      </c>
      <c r="B32" s="10" t="s">
        <v>97</v>
      </c>
      <c r="C32" s="10">
        <v>61384984</v>
      </c>
      <c r="D32" s="10" t="s">
        <v>98</v>
      </c>
      <c r="E32" s="27" t="s">
        <v>99</v>
      </c>
      <c r="F32" s="26">
        <v>192008168</v>
      </c>
      <c r="G32" s="9" t="s">
        <v>106</v>
      </c>
      <c r="H32" s="10" t="s">
        <v>53</v>
      </c>
      <c r="I32" s="10" t="s">
        <v>107</v>
      </c>
      <c r="J32" s="10" t="s">
        <v>108</v>
      </c>
      <c r="K32" s="10" t="s">
        <v>103</v>
      </c>
      <c r="L32" s="10" t="s">
        <v>104</v>
      </c>
      <c r="M32" s="10" t="s">
        <v>105</v>
      </c>
      <c r="N32" s="12" t="s">
        <v>36</v>
      </c>
      <c r="O32" s="11">
        <v>3</v>
      </c>
      <c r="P32" s="5">
        <f t="shared" si="2"/>
        <v>0</v>
      </c>
      <c r="Q32" s="5">
        <f t="shared" si="3"/>
        <v>0</v>
      </c>
      <c r="R32" s="5">
        <f t="shared" si="4"/>
        <v>1</v>
      </c>
      <c r="S32" s="5">
        <f t="shared" si="5"/>
        <v>0</v>
      </c>
      <c r="T32" s="5">
        <f t="shared" si="6"/>
        <v>0</v>
      </c>
      <c r="U32" s="5">
        <f t="shared" si="7"/>
        <v>0</v>
      </c>
    </row>
    <row r="33" spans="1:21" ht="12.75" customHeight="1" x14ac:dyDescent="0.2">
      <c r="A33" s="26" t="s">
        <v>96</v>
      </c>
      <c r="B33" s="10" t="s">
        <v>97</v>
      </c>
      <c r="C33" s="10">
        <v>61384984</v>
      </c>
      <c r="D33" s="10" t="s">
        <v>98</v>
      </c>
      <c r="E33" s="27" t="s">
        <v>109</v>
      </c>
      <c r="F33" s="26">
        <v>192008199</v>
      </c>
      <c r="G33" s="9" t="s">
        <v>106</v>
      </c>
      <c r="H33" s="10" t="s">
        <v>53</v>
      </c>
      <c r="I33" s="10" t="s">
        <v>110</v>
      </c>
      <c r="J33" s="10" t="s">
        <v>111</v>
      </c>
      <c r="K33" s="10" t="s">
        <v>103</v>
      </c>
      <c r="L33" s="10" t="s">
        <v>104</v>
      </c>
      <c r="M33" s="10" t="s">
        <v>112</v>
      </c>
      <c r="N33" s="12" t="s">
        <v>36</v>
      </c>
      <c r="O33" s="11">
        <v>3</v>
      </c>
      <c r="P33" s="5">
        <f t="shared" si="2"/>
        <v>0</v>
      </c>
      <c r="Q33" s="5">
        <f t="shared" si="3"/>
        <v>0</v>
      </c>
      <c r="R33" s="5">
        <f t="shared" si="4"/>
        <v>1</v>
      </c>
      <c r="S33" s="5">
        <f t="shared" si="5"/>
        <v>0</v>
      </c>
      <c r="T33" s="5">
        <f t="shared" si="6"/>
        <v>0</v>
      </c>
      <c r="U33" s="5">
        <f t="shared" si="7"/>
        <v>0</v>
      </c>
    </row>
    <row r="34" spans="1:21" ht="12.75" customHeight="1" x14ac:dyDescent="0.2">
      <c r="A34" s="26" t="s">
        <v>96</v>
      </c>
      <c r="B34" s="10" t="s">
        <v>97</v>
      </c>
      <c r="C34" s="10">
        <v>61384984</v>
      </c>
      <c r="D34" s="10" t="s">
        <v>98</v>
      </c>
      <c r="E34" s="27" t="s">
        <v>99</v>
      </c>
      <c r="F34" s="26">
        <v>192008158</v>
      </c>
      <c r="G34" s="9" t="s">
        <v>106</v>
      </c>
      <c r="H34" s="10" t="s">
        <v>30</v>
      </c>
      <c r="I34" s="10" t="s">
        <v>113</v>
      </c>
      <c r="J34" s="10" t="s">
        <v>114</v>
      </c>
      <c r="K34" s="10" t="s">
        <v>103</v>
      </c>
      <c r="L34" s="10" t="s">
        <v>104</v>
      </c>
      <c r="M34" s="10" t="s">
        <v>105</v>
      </c>
      <c r="N34" s="12" t="s">
        <v>36</v>
      </c>
      <c r="O34" s="11">
        <v>4</v>
      </c>
      <c r="P34" s="5">
        <f t="shared" si="2"/>
        <v>0</v>
      </c>
      <c r="Q34" s="5">
        <f t="shared" si="3"/>
        <v>0</v>
      </c>
      <c r="R34" s="5">
        <f t="shared" si="4"/>
        <v>0</v>
      </c>
      <c r="S34" s="5">
        <f t="shared" si="5"/>
        <v>1</v>
      </c>
      <c r="T34" s="5">
        <f t="shared" si="6"/>
        <v>0</v>
      </c>
      <c r="U34" s="5">
        <f t="shared" si="7"/>
        <v>0</v>
      </c>
    </row>
    <row r="35" spans="1:21" ht="12.75" customHeight="1" x14ac:dyDescent="0.2">
      <c r="A35" s="26" t="s">
        <v>96</v>
      </c>
      <c r="B35" s="10" t="s">
        <v>97</v>
      </c>
      <c r="C35" s="10">
        <v>61384984</v>
      </c>
      <c r="D35" s="10" t="s">
        <v>98</v>
      </c>
      <c r="E35" s="27" t="s">
        <v>109</v>
      </c>
      <c r="F35" s="26">
        <v>192035741</v>
      </c>
      <c r="G35" s="9" t="s">
        <v>37</v>
      </c>
      <c r="H35" s="10" t="s">
        <v>30</v>
      </c>
      <c r="I35" s="10" t="s">
        <v>115</v>
      </c>
      <c r="J35" s="10" t="s">
        <v>116</v>
      </c>
      <c r="K35" s="10" t="s">
        <v>103</v>
      </c>
      <c r="L35" s="10" t="s">
        <v>104</v>
      </c>
      <c r="M35" s="10" t="s">
        <v>117</v>
      </c>
      <c r="N35" s="12" t="s">
        <v>36</v>
      </c>
      <c r="O35" s="11">
        <v>4</v>
      </c>
      <c r="P35" s="5">
        <f t="shared" si="2"/>
        <v>0</v>
      </c>
      <c r="Q35" s="5">
        <f t="shared" si="3"/>
        <v>0</v>
      </c>
      <c r="R35" s="5">
        <f t="shared" si="4"/>
        <v>0</v>
      </c>
      <c r="S35" s="5">
        <f t="shared" si="5"/>
        <v>1</v>
      </c>
      <c r="T35" s="5">
        <f t="shared" si="6"/>
        <v>0</v>
      </c>
      <c r="U35" s="5">
        <f t="shared" si="7"/>
        <v>0</v>
      </c>
    </row>
    <row r="36" spans="1:21" ht="12.75" customHeight="1" x14ac:dyDescent="0.2">
      <c r="A36" s="26" t="s">
        <v>96</v>
      </c>
      <c r="B36" s="10" t="s">
        <v>97</v>
      </c>
      <c r="C36" s="10">
        <v>61384984</v>
      </c>
      <c r="D36" s="10" t="s">
        <v>98</v>
      </c>
      <c r="E36" s="27" t="s">
        <v>118</v>
      </c>
      <c r="F36" s="26">
        <v>192008120</v>
      </c>
      <c r="G36" s="9" t="s">
        <v>106</v>
      </c>
      <c r="H36" s="10" t="s">
        <v>53</v>
      </c>
      <c r="I36" s="10" t="s">
        <v>119</v>
      </c>
      <c r="J36" s="10" t="s">
        <v>120</v>
      </c>
      <c r="K36" s="10" t="s">
        <v>103</v>
      </c>
      <c r="L36" s="10" t="s">
        <v>104</v>
      </c>
      <c r="M36" s="10" t="s">
        <v>105</v>
      </c>
      <c r="N36" s="12" t="s">
        <v>36</v>
      </c>
      <c r="O36" s="11">
        <v>4</v>
      </c>
      <c r="P36" s="5">
        <f t="shared" si="2"/>
        <v>0</v>
      </c>
      <c r="Q36" s="5">
        <f t="shared" si="3"/>
        <v>0</v>
      </c>
      <c r="R36" s="5">
        <f t="shared" si="4"/>
        <v>0</v>
      </c>
      <c r="S36" s="5">
        <f t="shared" si="5"/>
        <v>1</v>
      </c>
      <c r="T36" s="5">
        <f t="shared" si="6"/>
        <v>0</v>
      </c>
      <c r="U36" s="5">
        <f t="shared" si="7"/>
        <v>0</v>
      </c>
    </row>
    <row r="37" spans="1:21" ht="12.75" customHeight="1" x14ac:dyDescent="0.2">
      <c r="A37" s="26" t="s">
        <v>96</v>
      </c>
      <c r="B37" s="10" t="s">
        <v>97</v>
      </c>
      <c r="C37" s="10">
        <v>61384984</v>
      </c>
      <c r="D37" s="10" t="s">
        <v>98</v>
      </c>
      <c r="E37" s="27" t="s">
        <v>118</v>
      </c>
      <c r="F37" s="26">
        <v>192008129</v>
      </c>
      <c r="G37" s="9" t="s">
        <v>106</v>
      </c>
      <c r="H37" s="10" t="s">
        <v>53</v>
      </c>
      <c r="I37" s="10" t="s">
        <v>121</v>
      </c>
      <c r="J37" s="10" t="s">
        <v>122</v>
      </c>
      <c r="K37" s="10" t="s">
        <v>103</v>
      </c>
      <c r="L37" s="10" t="s">
        <v>104</v>
      </c>
      <c r="M37" s="10" t="s">
        <v>105</v>
      </c>
      <c r="N37" s="12" t="s">
        <v>36</v>
      </c>
      <c r="O37" s="11">
        <v>4</v>
      </c>
      <c r="P37" s="5">
        <f t="shared" si="2"/>
        <v>0</v>
      </c>
      <c r="Q37" s="5">
        <f t="shared" si="3"/>
        <v>0</v>
      </c>
      <c r="R37" s="5">
        <f t="shared" si="4"/>
        <v>0</v>
      </c>
      <c r="S37" s="5">
        <f t="shared" si="5"/>
        <v>1</v>
      </c>
      <c r="T37" s="5">
        <f t="shared" si="6"/>
        <v>0</v>
      </c>
      <c r="U37" s="5">
        <f t="shared" si="7"/>
        <v>0</v>
      </c>
    </row>
    <row r="38" spans="1:21" ht="12.75" customHeight="1" x14ac:dyDescent="0.2">
      <c r="A38" s="26" t="s">
        <v>96</v>
      </c>
      <c r="B38" s="10" t="s">
        <v>97</v>
      </c>
      <c r="C38" s="10">
        <v>61384984</v>
      </c>
      <c r="D38" s="10" t="s">
        <v>98</v>
      </c>
      <c r="E38" s="27" t="s">
        <v>118</v>
      </c>
      <c r="F38" s="26">
        <v>192035739</v>
      </c>
      <c r="G38" s="9" t="s">
        <v>123</v>
      </c>
      <c r="H38" s="10" t="s">
        <v>30</v>
      </c>
      <c r="I38" s="10" t="s">
        <v>124</v>
      </c>
      <c r="J38" s="10" t="s">
        <v>125</v>
      </c>
      <c r="K38" s="10" t="s">
        <v>103</v>
      </c>
      <c r="L38" s="10" t="s">
        <v>126</v>
      </c>
      <c r="M38" s="10" t="s">
        <v>127</v>
      </c>
      <c r="N38" s="12" t="s">
        <v>36</v>
      </c>
      <c r="O38" s="11">
        <v>2</v>
      </c>
      <c r="P38" s="5">
        <f t="shared" si="2"/>
        <v>0</v>
      </c>
      <c r="Q38" s="5">
        <f t="shared" si="3"/>
        <v>1</v>
      </c>
      <c r="R38" s="5">
        <f t="shared" si="4"/>
        <v>0</v>
      </c>
      <c r="S38" s="5">
        <f t="shared" si="5"/>
        <v>0</v>
      </c>
      <c r="T38" s="5">
        <f t="shared" si="6"/>
        <v>0</v>
      </c>
      <c r="U38" s="5">
        <f t="shared" si="7"/>
        <v>0</v>
      </c>
    </row>
    <row r="39" spans="1:21" ht="12.75" customHeight="1" x14ac:dyDescent="0.2">
      <c r="A39" s="26" t="s">
        <v>96</v>
      </c>
      <c r="B39" s="10" t="s">
        <v>97</v>
      </c>
      <c r="C39" s="28">
        <v>61384984</v>
      </c>
      <c r="D39" s="13" t="s">
        <v>98</v>
      </c>
      <c r="E39" s="14" t="s">
        <v>118</v>
      </c>
      <c r="F39" s="29">
        <v>191861503</v>
      </c>
      <c r="G39" s="16" t="s">
        <v>106</v>
      </c>
      <c r="H39" s="13" t="s">
        <v>30</v>
      </c>
      <c r="I39" s="13" t="s">
        <v>128</v>
      </c>
      <c r="J39" s="13" t="s">
        <v>129</v>
      </c>
      <c r="K39" s="13" t="s">
        <v>103</v>
      </c>
      <c r="L39" s="13">
        <v>60400</v>
      </c>
      <c r="M39" s="13">
        <v>60403</v>
      </c>
      <c r="N39" s="15" t="s">
        <v>44</v>
      </c>
      <c r="O39" s="55" t="s">
        <v>24</v>
      </c>
      <c r="P39" s="19">
        <f t="shared" si="2"/>
        <v>0</v>
      </c>
      <c r="Q39" s="19">
        <f t="shared" si="3"/>
        <v>0</v>
      </c>
      <c r="R39" s="19">
        <f t="shared" si="4"/>
        <v>0</v>
      </c>
      <c r="S39" s="19">
        <f t="shared" si="5"/>
        <v>0</v>
      </c>
      <c r="T39" s="19">
        <f t="shared" si="6"/>
        <v>0</v>
      </c>
      <c r="U39" s="5">
        <f t="shared" si="7"/>
        <v>0</v>
      </c>
    </row>
    <row r="40" spans="1:21" ht="12.75" customHeight="1" x14ac:dyDescent="0.2">
      <c r="A40" s="26" t="s">
        <v>96</v>
      </c>
      <c r="B40" s="10" t="s">
        <v>97</v>
      </c>
      <c r="C40" s="28">
        <v>61384984</v>
      </c>
      <c r="D40" s="13" t="s">
        <v>98</v>
      </c>
      <c r="E40" s="14" t="s">
        <v>109</v>
      </c>
      <c r="F40" s="29">
        <v>191907458</v>
      </c>
      <c r="G40" s="16" t="s">
        <v>106</v>
      </c>
      <c r="H40" s="13" t="s">
        <v>30</v>
      </c>
      <c r="I40" s="13" t="s">
        <v>130</v>
      </c>
      <c r="J40" s="13" t="s">
        <v>131</v>
      </c>
      <c r="K40" s="13" t="s">
        <v>103</v>
      </c>
      <c r="L40" s="13">
        <v>60400</v>
      </c>
      <c r="M40" s="13">
        <v>60405</v>
      </c>
      <c r="N40" s="15" t="s">
        <v>44</v>
      </c>
      <c r="O40" s="55" t="s">
        <v>24</v>
      </c>
      <c r="P40" s="19">
        <f t="shared" si="2"/>
        <v>0</v>
      </c>
      <c r="Q40" s="19">
        <f t="shared" si="3"/>
        <v>0</v>
      </c>
      <c r="R40" s="19">
        <f t="shared" si="4"/>
        <v>0</v>
      </c>
      <c r="S40" s="19">
        <f t="shared" si="5"/>
        <v>0</v>
      </c>
      <c r="T40" s="19">
        <f t="shared" si="6"/>
        <v>0</v>
      </c>
      <c r="U40" s="5">
        <f t="shared" si="7"/>
        <v>0</v>
      </c>
    </row>
    <row r="41" spans="1:21" ht="12.75" customHeight="1" x14ac:dyDescent="0.2">
      <c r="A41" s="26" t="s">
        <v>96</v>
      </c>
      <c r="B41" s="10" t="s">
        <v>97</v>
      </c>
      <c r="C41" s="28">
        <v>61384984</v>
      </c>
      <c r="D41" s="13" t="s">
        <v>98</v>
      </c>
      <c r="E41" s="14" t="s">
        <v>118</v>
      </c>
      <c r="F41" s="29">
        <v>191861538</v>
      </c>
      <c r="G41" s="16" t="s">
        <v>106</v>
      </c>
      <c r="H41" s="13" t="s">
        <v>30</v>
      </c>
      <c r="I41" s="13" t="s">
        <v>132</v>
      </c>
      <c r="J41" s="13" t="s">
        <v>133</v>
      </c>
      <c r="K41" s="13" t="s">
        <v>103</v>
      </c>
      <c r="L41" s="13">
        <v>60400</v>
      </c>
      <c r="M41" s="13">
        <v>60403</v>
      </c>
      <c r="N41" s="15" t="s">
        <v>44</v>
      </c>
      <c r="O41" s="17">
        <v>3</v>
      </c>
      <c r="P41" s="19">
        <f t="shared" si="2"/>
        <v>0</v>
      </c>
      <c r="Q41" s="19">
        <f t="shared" si="3"/>
        <v>0</v>
      </c>
      <c r="R41" s="19">
        <f t="shared" si="4"/>
        <v>1</v>
      </c>
      <c r="S41" s="19">
        <f t="shared" si="5"/>
        <v>0</v>
      </c>
      <c r="T41" s="19">
        <f t="shared" si="6"/>
        <v>0</v>
      </c>
      <c r="U41" s="5">
        <f t="shared" si="7"/>
        <v>0</v>
      </c>
    </row>
    <row r="42" spans="1:21" ht="12.75" customHeight="1" x14ac:dyDescent="0.2">
      <c r="A42" s="26" t="s">
        <v>96</v>
      </c>
      <c r="B42" s="10" t="s">
        <v>97</v>
      </c>
      <c r="C42" s="28">
        <v>61384984</v>
      </c>
      <c r="D42" s="13" t="s">
        <v>98</v>
      </c>
      <c r="E42" s="14" t="s">
        <v>99</v>
      </c>
      <c r="F42" s="29">
        <v>191861539</v>
      </c>
      <c r="G42" s="16" t="s">
        <v>106</v>
      </c>
      <c r="H42" s="13" t="s">
        <v>30</v>
      </c>
      <c r="I42" s="13" t="s">
        <v>134</v>
      </c>
      <c r="J42" s="13" t="s">
        <v>135</v>
      </c>
      <c r="K42" s="13" t="s">
        <v>103</v>
      </c>
      <c r="L42" s="13">
        <v>60400</v>
      </c>
      <c r="M42" s="13">
        <v>60403</v>
      </c>
      <c r="N42" s="15" t="s">
        <v>44</v>
      </c>
      <c r="O42" s="17">
        <v>2</v>
      </c>
      <c r="P42" s="19">
        <f t="shared" si="2"/>
        <v>0</v>
      </c>
      <c r="Q42" s="19">
        <f t="shared" si="3"/>
        <v>1</v>
      </c>
      <c r="R42" s="19">
        <f t="shared" si="4"/>
        <v>0</v>
      </c>
      <c r="S42" s="19">
        <f t="shared" si="5"/>
        <v>0</v>
      </c>
      <c r="T42" s="19">
        <f t="shared" si="6"/>
        <v>0</v>
      </c>
      <c r="U42" s="5">
        <f t="shared" si="7"/>
        <v>0</v>
      </c>
    </row>
    <row r="43" spans="1:21" ht="12.75" customHeight="1" x14ac:dyDescent="0.2">
      <c r="A43" s="26" t="s">
        <v>96</v>
      </c>
      <c r="B43" s="10" t="s">
        <v>97</v>
      </c>
      <c r="C43" s="28">
        <v>61384984</v>
      </c>
      <c r="D43" s="13" t="s">
        <v>98</v>
      </c>
      <c r="E43" s="14" t="s">
        <v>99</v>
      </c>
      <c r="F43" s="29">
        <v>191861541</v>
      </c>
      <c r="G43" s="16" t="s">
        <v>106</v>
      </c>
      <c r="H43" s="13" t="s">
        <v>30</v>
      </c>
      <c r="I43" s="13" t="s">
        <v>136</v>
      </c>
      <c r="J43" s="13" t="s">
        <v>137</v>
      </c>
      <c r="K43" s="13" t="s">
        <v>103</v>
      </c>
      <c r="L43" s="13">
        <v>60400</v>
      </c>
      <c r="M43" s="13">
        <v>60403</v>
      </c>
      <c r="N43" s="15" t="s">
        <v>44</v>
      </c>
      <c r="O43" s="17">
        <v>4</v>
      </c>
      <c r="P43" s="19">
        <f t="shared" si="2"/>
        <v>0</v>
      </c>
      <c r="Q43" s="19">
        <f t="shared" si="3"/>
        <v>0</v>
      </c>
      <c r="R43" s="19">
        <f t="shared" si="4"/>
        <v>0</v>
      </c>
      <c r="S43" s="19">
        <f t="shared" si="5"/>
        <v>1</v>
      </c>
      <c r="T43" s="19">
        <f t="shared" si="6"/>
        <v>0</v>
      </c>
      <c r="U43" s="5">
        <f t="shared" si="7"/>
        <v>0</v>
      </c>
    </row>
    <row r="44" spans="1:21" ht="12.75" customHeight="1" x14ac:dyDescent="0.2">
      <c r="A44" s="26" t="s">
        <v>96</v>
      </c>
      <c r="B44" s="10" t="s">
        <v>97</v>
      </c>
      <c r="C44" s="28">
        <v>61384984</v>
      </c>
      <c r="D44" s="13" t="s">
        <v>98</v>
      </c>
      <c r="E44" s="14" t="s">
        <v>99</v>
      </c>
      <c r="F44" s="29">
        <v>191861550</v>
      </c>
      <c r="G44" s="16" t="s">
        <v>106</v>
      </c>
      <c r="H44" s="13" t="s">
        <v>30</v>
      </c>
      <c r="I44" s="13" t="s">
        <v>138</v>
      </c>
      <c r="J44" s="13" t="s">
        <v>139</v>
      </c>
      <c r="K44" s="13" t="s">
        <v>103</v>
      </c>
      <c r="L44" s="13">
        <v>60400</v>
      </c>
      <c r="M44" s="13">
        <v>60403</v>
      </c>
      <c r="N44" s="15" t="s">
        <v>44</v>
      </c>
      <c r="O44" s="17">
        <v>3</v>
      </c>
      <c r="P44" s="19">
        <f t="shared" si="2"/>
        <v>0</v>
      </c>
      <c r="Q44" s="19">
        <f t="shared" si="3"/>
        <v>0</v>
      </c>
      <c r="R44" s="19">
        <f t="shared" si="4"/>
        <v>1</v>
      </c>
      <c r="S44" s="19">
        <f t="shared" si="5"/>
        <v>0</v>
      </c>
      <c r="T44" s="19">
        <f t="shared" si="6"/>
        <v>0</v>
      </c>
      <c r="U44" s="5">
        <f t="shared" si="7"/>
        <v>0</v>
      </c>
    </row>
    <row r="45" spans="1:21" ht="12.75" customHeight="1" x14ac:dyDescent="0.2">
      <c r="A45" s="26" t="s">
        <v>96</v>
      </c>
      <c r="B45" s="10" t="s">
        <v>97</v>
      </c>
      <c r="C45" s="28">
        <v>61384984</v>
      </c>
      <c r="D45" s="13" t="s">
        <v>98</v>
      </c>
      <c r="E45" s="14" t="s">
        <v>109</v>
      </c>
      <c r="F45" s="29">
        <v>191907450</v>
      </c>
      <c r="G45" s="16" t="s">
        <v>106</v>
      </c>
      <c r="H45" s="13" t="s">
        <v>30</v>
      </c>
      <c r="I45" s="13" t="s">
        <v>140</v>
      </c>
      <c r="J45" s="13" t="s">
        <v>141</v>
      </c>
      <c r="K45" s="13" t="s">
        <v>103</v>
      </c>
      <c r="L45" s="13">
        <v>60400</v>
      </c>
      <c r="M45" s="13">
        <v>60405</v>
      </c>
      <c r="N45" s="15" t="s">
        <v>44</v>
      </c>
      <c r="O45" s="17">
        <v>2</v>
      </c>
      <c r="P45" s="19">
        <f t="shared" si="2"/>
        <v>0</v>
      </c>
      <c r="Q45" s="19">
        <f t="shared" si="3"/>
        <v>1</v>
      </c>
      <c r="R45" s="19">
        <f t="shared" si="4"/>
        <v>0</v>
      </c>
      <c r="S45" s="19">
        <f t="shared" si="5"/>
        <v>0</v>
      </c>
      <c r="T45" s="19">
        <f t="shared" si="6"/>
        <v>0</v>
      </c>
      <c r="U45" s="5">
        <f t="shared" si="7"/>
        <v>0</v>
      </c>
    </row>
    <row r="46" spans="1:21" ht="12.75" customHeight="1" x14ac:dyDescent="0.2">
      <c r="A46" s="26" t="s">
        <v>96</v>
      </c>
      <c r="B46" s="10" t="s">
        <v>97</v>
      </c>
      <c r="C46" s="10">
        <v>60461446</v>
      </c>
      <c r="D46" s="10" t="s">
        <v>142</v>
      </c>
      <c r="E46" s="27" t="s">
        <v>143</v>
      </c>
      <c r="F46" s="26">
        <v>192020479</v>
      </c>
      <c r="G46" s="9" t="s">
        <v>106</v>
      </c>
      <c r="H46" s="10" t="s">
        <v>53</v>
      </c>
      <c r="I46" s="10" t="s">
        <v>144</v>
      </c>
      <c r="J46" s="10" t="s">
        <v>145</v>
      </c>
      <c r="K46" s="10" t="s">
        <v>103</v>
      </c>
      <c r="L46" s="10" t="s">
        <v>104</v>
      </c>
      <c r="M46" s="10" t="s">
        <v>112</v>
      </c>
      <c r="N46" s="12" t="s">
        <v>36</v>
      </c>
      <c r="O46" s="11">
        <v>2</v>
      </c>
      <c r="P46" s="5">
        <f t="shared" si="2"/>
        <v>0</v>
      </c>
      <c r="Q46" s="5">
        <f t="shared" si="3"/>
        <v>1</v>
      </c>
      <c r="R46" s="5">
        <f t="shared" si="4"/>
        <v>0</v>
      </c>
      <c r="S46" s="5">
        <f t="shared" si="5"/>
        <v>0</v>
      </c>
      <c r="T46" s="5">
        <f t="shared" si="6"/>
        <v>0</v>
      </c>
      <c r="U46" s="5">
        <f t="shared" si="7"/>
        <v>0</v>
      </c>
    </row>
    <row r="47" spans="1:21" ht="12.75" customHeight="1" x14ac:dyDescent="0.2">
      <c r="A47" s="26" t="s">
        <v>96</v>
      </c>
      <c r="B47" s="10" t="s">
        <v>97</v>
      </c>
      <c r="C47" s="10">
        <v>60461446</v>
      </c>
      <c r="D47" s="10" t="s">
        <v>142</v>
      </c>
      <c r="E47" s="27" t="s">
        <v>143</v>
      </c>
      <c r="F47" s="26">
        <v>192020470</v>
      </c>
      <c r="G47" s="9" t="s">
        <v>106</v>
      </c>
      <c r="H47" s="10" t="s">
        <v>53</v>
      </c>
      <c r="I47" s="10" t="s">
        <v>146</v>
      </c>
      <c r="J47" s="10" t="s">
        <v>147</v>
      </c>
      <c r="K47" s="10" t="s">
        <v>103</v>
      </c>
      <c r="L47" s="10" t="s">
        <v>104</v>
      </c>
      <c r="M47" s="10" t="s">
        <v>112</v>
      </c>
      <c r="N47" s="12" t="s">
        <v>36</v>
      </c>
      <c r="O47" s="11">
        <v>3</v>
      </c>
      <c r="P47" s="5">
        <f t="shared" si="2"/>
        <v>0</v>
      </c>
      <c r="Q47" s="5">
        <f t="shared" si="3"/>
        <v>0</v>
      </c>
      <c r="R47" s="5">
        <f t="shared" si="4"/>
        <v>1</v>
      </c>
      <c r="S47" s="5">
        <f t="shared" si="5"/>
        <v>0</v>
      </c>
      <c r="T47" s="5">
        <f t="shared" si="6"/>
        <v>0</v>
      </c>
      <c r="U47" s="5">
        <f t="shared" si="7"/>
        <v>0</v>
      </c>
    </row>
    <row r="48" spans="1:21" ht="12.75" customHeight="1" x14ac:dyDescent="0.2">
      <c r="A48" s="26" t="s">
        <v>96</v>
      </c>
      <c r="B48" s="10" t="s">
        <v>97</v>
      </c>
      <c r="C48" s="10">
        <v>60461446</v>
      </c>
      <c r="D48" s="10" t="s">
        <v>142</v>
      </c>
      <c r="E48" s="27" t="s">
        <v>143</v>
      </c>
      <c r="F48" s="26">
        <v>192020478</v>
      </c>
      <c r="G48" s="9" t="s">
        <v>106</v>
      </c>
      <c r="H48" s="10" t="s">
        <v>53</v>
      </c>
      <c r="I48" s="10" t="s">
        <v>148</v>
      </c>
      <c r="J48" s="10" t="s">
        <v>149</v>
      </c>
      <c r="K48" s="10" t="s">
        <v>103</v>
      </c>
      <c r="L48" s="10" t="s">
        <v>104</v>
      </c>
      <c r="M48" s="10" t="s">
        <v>112</v>
      </c>
      <c r="N48" s="12" t="s">
        <v>36</v>
      </c>
      <c r="O48" s="11">
        <v>4</v>
      </c>
      <c r="P48" s="5">
        <f t="shared" si="2"/>
        <v>0</v>
      </c>
      <c r="Q48" s="5">
        <f t="shared" si="3"/>
        <v>0</v>
      </c>
      <c r="R48" s="5">
        <f t="shared" si="4"/>
        <v>0</v>
      </c>
      <c r="S48" s="5">
        <f t="shared" si="5"/>
        <v>1</v>
      </c>
      <c r="T48" s="5">
        <f t="shared" si="6"/>
        <v>0</v>
      </c>
      <c r="U48" s="5">
        <f t="shared" si="7"/>
        <v>0</v>
      </c>
    </row>
    <row r="49" spans="1:21" ht="12.75" customHeight="1" x14ac:dyDescent="0.2">
      <c r="A49" s="26" t="s">
        <v>96</v>
      </c>
      <c r="B49" s="10" t="s">
        <v>97</v>
      </c>
      <c r="C49" s="28">
        <v>60461446</v>
      </c>
      <c r="D49" s="13" t="s">
        <v>142</v>
      </c>
      <c r="E49" s="14" t="s">
        <v>142</v>
      </c>
      <c r="F49" s="29">
        <v>191940526</v>
      </c>
      <c r="G49" s="16" t="s">
        <v>37</v>
      </c>
      <c r="H49" s="13" t="s">
        <v>30</v>
      </c>
      <c r="I49" s="13" t="s">
        <v>150</v>
      </c>
      <c r="J49" s="13" t="s">
        <v>151</v>
      </c>
      <c r="K49" s="13" t="s">
        <v>152</v>
      </c>
      <c r="L49" s="13">
        <v>10500</v>
      </c>
      <c r="M49" s="13">
        <v>10505</v>
      </c>
      <c r="N49" s="15" t="s">
        <v>44</v>
      </c>
      <c r="O49" s="17">
        <v>4</v>
      </c>
      <c r="P49" s="19">
        <f t="shared" si="2"/>
        <v>0</v>
      </c>
      <c r="Q49" s="19">
        <f t="shared" si="3"/>
        <v>0</v>
      </c>
      <c r="R49" s="19">
        <f t="shared" si="4"/>
        <v>0</v>
      </c>
      <c r="S49" s="19">
        <f t="shared" si="5"/>
        <v>1</v>
      </c>
      <c r="T49" s="19">
        <f t="shared" si="6"/>
        <v>0</v>
      </c>
      <c r="U49" s="5">
        <f t="shared" si="7"/>
        <v>0</v>
      </c>
    </row>
    <row r="50" spans="1:21" ht="12.75" customHeight="1" x14ac:dyDescent="0.2">
      <c r="A50" s="26" t="s">
        <v>96</v>
      </c>
      <c r="B50" s="10" t="s">
        <v>97</v>
      </c>
      <c r="C50" s="28">
        <v>60461446</v>
      </c>
      <c r="D50" s="13" t="s">
        <v>142</v>
      </c>
      <c r="E50" s="14" t="s">
        <v>143</v>
      </c>
      <c r="F50" s="29">
        <v>191830199</v>
      </c>
      <c r="G50" s="16" t="s">
        <v>37</v>
      </c>
      <c r="H50" s="13" t="s">
        <v>30</v>
      </c>
      <c r="I50" s="13" t="s">
        <v>153</v>
      </c>
      <c r="J50" s="13" t="s">
        <v>154</v>
      </c>
      <c r="K50" s="13" t="s">
        <v>103</v>
      </c>
      <c r="L50" s="13">
        <v>60400</v>
      </c>
      <c r="M50" s="13">
        <v>60401</v>
      </c>
      <c r="N50" s="15" t="s">
        <v>44</v>
      </c>
      <c r="O50" s="55" t="s">
        <v>24</v>
      </c>
      <c r="P50" s="19">
        <f t="shared" si="2"/>
        <v>0</v>
      </c>
      <c r="Q50" s="19">
        <f t="shared" si="3"/>
        <v>0</v>
      </c>
      <c r="R50" s="19">
        <f t="shared" si="4"/>
        <v>0</v>
      </c>
      <c r="S50" s="19">
        <f t="shared" si="5"/>
        <v>0</v>
      </c>
      <c r="T50" s="19">
        <f t="shared" si="6"/>
        <v>0</v>
      </c>
      <c r="U50" s="5">
        <f t="shared" si="7"/>
        <v>0</v>
      </c>
    </row>
    <row r="51" spans="1:21" ht="12.75" customHeight="1" x14ac:dyDescent="0.2">
      <c r="A51" s="26" t="s">
        <v>155</v>
      </c>
      <c r="B51" s="10" t="s">
        <v>155</v>
      </c>
      <c r="C51" s="10">
        <v>68081758</v>
      </c>
      <c r="D51" s="10" t="s">
        <v>156</v>
      </c>
      <c r="E51" s="27" t="s">
        <v>156</v>
      </c>
      <c r="F51" s="26">
        <v>191966424</v>
      </c>
      <c r="G51" s="9" t="s">
        <v>106</v>
      </c>
      <c r="H51" s="10" t="s">
        <v>53</v>
      </c>
      <c r="I51" s="10" t="s">
        <v>157</v>
      </c>
      <c r="J51" s="10" t="s">
        <v>158</v>
      </c>
      <c r="K51" s="10" t="s">
        <v>103</v>
      </c>
      <c r="L51" s="10" t="s">
        <v>159</v>
      </c>
      <c r="M51" s="10" t="s">
        <v>160</v>
      </c>
      <c r="N51" s="12" t="s">
        <v>36</v>
      </c>
      <c r="O51" s="11">
        <v>2</v>
      </c>
      <c r="P51" s="5">
        <f t="shared" si="2"/>
        <v>0</v>
      </c>
      <c r="Q51" s="5">
        <f t="shared" si="3"/>
        <v>1</v>
      </c>
      <c r="R51" s="5">
        <f t="shared" si="4"/>
        <v>0</v>
      </c>
      <c r="S51" s="5">
        <f t="shared" si="5"/>
        <v>0</v>
      </c>
      <c r="T51" s="5">
        <f t="shared" si="6"/>
        <v>0</v>
      </c>
      <c r="U51" s="5">
        <f t="shared" si="7"/>
        <v>0</v>
      </c>
    </row>
    <row r="52" spans="1:21" ht="12.75" customHeight="1" x14ac:dyDescent="0.2">
      <c r="A52" s="26" t="s">
        <v>155</v>
      </c>
      <c r="B52" s="10" t="s">
        <v>155</v>
      </c>
      <c r="C52" s="10">
        <v>68081758</v>
      </c>
      <c r="D52" s="10" t="s">
        <v>156</v>
      </c>
      <c r="E52" s="27" t="s">
        <v>156</v>
      </c>
      <c r="F52" s="26">
        <v>191966431</v>
      </c>
      <c r="G52" s="9" t="s">
        <v>106</v>
      </c>
      <c r="H52" s="10" t="s">
        <v>53</v>
      </c>
      <c r="I52" s="10" t="s">
        <v>161</v>
      </c>
      <c r="J52" s="10" t="s">
        <v>162</v>
      </c>
      <c r="K52" s="10" t="s">
        <v>103</v>
      </c>
      <c r="L52" s="10" t="s">
        <v>159</v>
      </c>
      <c r="M52" s="10" t="s">
        <v>160</v>
      </c>
      <c r="N52" s="12" t="s">
        <v>36</v>
      </c>
      <c r="O52" s="11">
        <v>2</v>
      </c>
      <c r="P52" s="5">
        <f t="shared" si="2"/>
        <v>0</v>
      </c>
      <c r="Q52" s="5">
        <f t="shared" si="3"/>
        <v>1</v>
      </c>
      <c r="R52" s="5">
        <f t="shared" si="4"/>
        <v>0</v>
      </c>
      <c r="S52" s="5">
        <f t="shared" si="5"/>
        <v>0</v>
      </c>
      <c r="T52" s="5">
        <f t="shared" si="6"/>
        <v>0</v>
      </c>
      <c r="U52" s="5">
        <f t="shared" si="7"/>
        <v>0</v>
      </c>
    </row>
    <row r="53" spans="1:21" ht="12.75" customHeight="1" x14ac:dyDescent="0.2">
      <c r="A53" s="26" t="s">
        <v>155</v>
      </c>
      <c r="B53" s="10" t="s">
        <v>155</v>
      </c>
      <c r="C53" s="10">
        <v>68081758</v>
      </c>
      <c r="D53" s="10" t="s">
        <v>156</v>
      </c>
      <c r="E53" s="27" t="s">
        <v>156</v>
      </c>
      <c r="F53" s="26">
        <v>191966432</v>
      </c>
      <c r="G53" s="9" t="s">
        <v>106</v>
      </c>
      <c r="H53" s="10" t="s">
        <v>53</v>
      </c>
      <c r="I53" s="10" t="s">
        <v>163</v>
      </c>
      <c r="J53" s="10" t="s">
        <v>164</v>
      </c>
      <c r="K53" s="10" t="s">
        <v>103</v>
      </c>
      <c r="L53" s="10" t="s">
        <v>159</v>
      </c>
      <c r="M53" s="10" t="s">
        <v>160</v>
      </c>
      <c r="N53" s="12" t="s">
        <v>36</v>
      </c>
      <c r="O53" s="11">
        <v>2</v>
      </c>
      <c r="P53" s="5">
        <f t="shared" si="2"/>
        <v>0</v>
      </c>
      <c r="Q53" s="5">
        <f t="shared" si="3"/>
        <v>1</v>
      </c>
      <c r="R53" s="5">
        <f t="shared" si="4"/>
        <v>0</v>
      </c>
      <c r="S53" s="5">
        <f t="shared" si="5"/>
        <v>0</v>
      </c>
      <c r="T53" s="5">
        <f t="shared" si="6"/>
        <v>0</v>
      </c>
      <c r="U53" s="5">
        <f t="shared" si="7"/>
        <v>0</v>
      </c>
    </row>
    <row r="54" spans="1:21" ht="12.75" customHeight="1" x14ac:dyDescent="0.2">
      <c r="A54" s="26" t="s">
        <v>155</v>
      </c>
      <c r="B54" s="10" t="s">
        <v>155</v>
      </c>
      <c r="C54" s="10">
        <v>68081758</v>
      </c>
      <c r="D54" s="10" t="s">
        <v>156</v>
      </c>
      <c r="E54" s="27" t="s">
        <v>156</v>
      </c>
      <c r="F54" s="26">
        <v>191978821</v>
      </c>
      <c r="G54" s="9" t="s">
        <v>106</v>
      </c>
      <c r="H54" s="10" t="s">
        <v>53</v>
      </c>
      <c r="I54" s="10" t="s">
        <v>165</v>
      </c>
      <c r="J54" s="10" t="s">
        <v>166</v>
      </c>
      <c r="K54" s="10" t="s">
        <v>103</v>
      </c>
      <c r="L54" s="10" t="s">
        <v>159</v>
      </c>
      <c r="M54" s="10" t="s">
        <v>160</v>
      </c>
      <c r="N54" s="12" t="s">
        <v>36</v>
      </c>
      <c r="O54" s="11">
        <v>2</v>
      </c>
      <c r="P54" s="5">
        <f t="shared" si="2"/>
        <v>0</v>
      </c>
      <c r="Q54" s="5">
        <f t="shared" si="3"/>
        <v>1</v>
      </c>
      <c r="R54" s="5">
        <f t="shared" si="4"/>
        <v>0</v>
      </c>
      <c r="S54" s="5">
        <f t="shared" si="5"/>
        <v>0</v>
      </c>
      <c r="T54" s="5">
        <f t="shared" si="6"/>
        <v>0</v>
      </c>
      <c r="U54" s="5">
        <f t="shared" si="7"/>
        <v>0</v>
      </c>
    </row>
    <row r="55" spans="1:21" ht="12.75" customHeight="1" x14ac:dyDescent="0.2">
      <c r="A55" s="26" t="s">
        <v>155</v>
      </c>
      <c r="B55" s="10" t="s">
        <v>155</v>
      </c>
      <c r="C55" s="10">
        <v>68081758</v>
      </c>
      <c r="D55" s="10" t="s">
        <v>156</v>
      </c>
      <c r="E55" s="27" t="s">
        <v>156</v>
      </c>
      <c r="F55" s="26">
        <v>191867588</v>
      </c>
      <c r="G55" s="9" t="s">
        <v>167</v>
      </c>
      <c r="H55" s="10" t="s">
        <v>53</v>
      </c>
      <c r="I55" s="10" t="s">
        <v>168</v>
      </c>
      <c r="J55" s="10" t="s">
        <v>169</v>
      </c>
      <c r="K55" s="10" t="s">
        <v>103</v>
      </c>
      <c r="L55" s="10" t="s">
        <v>159</v>
      </c>
      <c r="M55" s="10" t="s">
        <v>160</v>
      </c>
      <c r="N55" s="12" t="s">
        <v>36</v>
      </c>
      <c r="O55" s="11">
        <v>3</v>
      </c>
      <c r="P55" s="5">
        <f t="shared" si="2"/>
        <v>0</v>
      </c>
      <c r="Q55" s="5">
        <f t="shared" si="3"/>
        <v>0</v>
      </c>
      <c r="R55" s="5">
        <f t="shared" si="4"/>
        <v>1</v>
      </c>
      <c r="S55" s="5">
        <f t="shared" si="5"/>
        <v>0</v>
      </c>
      <c r="T55" s="5">
        <f t="shared" si="6"/>
        <v>0</v>
      </c>
      <c r="U55" s="5">
        <f t="shared" si="7"/>
        <v>0</v>
      </c>
    </row>
    <row r="56" spans="1:21" ht="12.75" customHeight="1" x14ac:dyDescent="0.2">
      <c r="A56" s="26" t="s">
        <v>155</v>
      </c>
      <c r="B56" s="10" t="s">
        <v>155</v>
      </c>
      <c r="C56" s="10">
        <v>68081758</v>
      </c>
      <c r="D56" s="10" t="s">
        <v>156</v>
      </c>
      <c r="E56" s="27" t="s">
        <v>156</v>
      </c>
      <c r="F56" s="26">
        <v>191875272</v>
      </c>
      <c r="G56" s="9" t="s">
        <v>106</v>
      </c>
      <c r="H56" s="10" t="s">
        <v>53</v>
      </c>
      <c r="I56" s="10" t="s">
        <v>170</v>
      </c>
      <c r="J56" s="10" t="s">
        <v>171</v>
      </c>
      <c r="K56" s="10" t="s">
        <v>103</v>
      </c>
      <c r="L56" s="10" t="s">
        <v>159</v>
      </c>
      <c r="M56" s="10" t="s">
        <v>160</v>
      </c>
      <c r="N56" s="12" t="s">
        <v>36</v>
      </c>
      <c r="O56" s="11">
        <v>3</v>
      </c>
      <c r="P56" s="5">
        <f t="shared" si="2"/>
        <v>0</v>
      </c>
      <c r="Q56" s="5">
        <f t="shared" si="3"/>
        <v>0</v>
      </c>
      <c r="R56" s="5">
        <f t="shared" si="4"/>
        <v>1</v>
      </c>
      <c r="S56" s="5">
        <f t="shared" si="5"/>
        <v>0</v>
      </c>
      <c r="T56" s="5">
        <f t="shared" si="6"/>
        <v>0</v>
      </c>
      <c r="U56" s="5">
        <f t="shared" si="7"/>
        <v>0</v>
      </c>
    </row>
    <row r="57" spans="1:21" ht="12.75" customHeight="1" x14ac:dyDescent="0.2">
      <c r="A57" s="26" t="s">
        <v>155</v>
      </c>
      <c r="B57" s="10" t="s">
        <v>155</v>
      </c>
      <c r="C57" s="10">
        <v>68081758</v>
      </c>
      <c r="D57" s="10" t="s">
        <v>156</v>
      </c>
      <c r="E57" s="27" t="s">
        <v>156</v>
      </c>
      <c r="F57" s="26">
        <v>191940602</v>
      </c>
      <c r="G57" s="9" t="s">
        <v>68</v>
      </c>
      <c r="H57" s="10" t="s">
        <v>53</v>
      </c>
      <c r="I57" s="10" t="s">
        <v>172</v>
      </c>
      <c r="J57" s="10" t="s">
        <v>173</v>
      </c>
      <c r="K57" s="10" t="s">
        <v>103</v>
      </c>
      <c r="L57" s="10" t="s">
        <v>159</v>
      </c>
      <c r="M57" s="10" t="s">
        <v>160</v>
      </c>
      <c r="N57" s="12" t="s">
        <v>36</v>
      </c>
      <c r="O57" s="11">
        <v>3</v>
      </c>
      <c r="P57" s="5">
        <f t="shared" si="2"/>
        <v>0</v>
      </c>
      <c r="Q57" s="5">
        <f t="shared" si="3"/>
        <v>0</v>
      </c>
      <c r="R57" s="5">
        <f t="shared" si="4"/>
        <v>1</v>
      </c>
      <c r="S57" s="5">
        <f t="shared" si="5"/>
        <v>0</v>
      </c>
      <c r="T57" s="5">
        <f t="shared" si="6"/>
        <v>0</v>
      </c>
      <c r="U57" s="5">
        <f t="shared" si="7"/>
        <v>0</v>
      </c>
    </row>
    <row r="58" spans="1:21" ht="12.75" customHeight="1" x14ac:dyDescent="0.2">
      <c r="A58" s="26" t="s">
        <v>155</v>
      </c>
      <c r="B58" s="10" t="s">
        <v>155</v>
      </c>
      <c r="C58" s="10">
        <v>68081758</v>
      </c>
      <c r="D58" s="10" t="s">
        <v>156</v>
      </c>
      <c r="E58" s="27" t="s">
        <v>156</v>
      </c>
      <c r="F58" s="26">
        <v>191867598</v>
      </c>
      <c r="G58" s="9" t="s">
        <v>167</v>
      </c>
      <c r="H58" s="10" t="s">
        <v>53</v>
      </c>
      <c r="I58" s="10" t="s">
        <v>174</v>
      </c>
      <c r="J58" s="10" t="s">
        <v>175</v>
      </c>
      <c r="K58" s="10" t="s">
        <v>103</v>
      </c>
      <c r="L58" s="10" t="s">
        <v>159</v>
      </c>
      <c r="M58" s="10" t="s">
        <v>160</v>
      </c>
      <c r="N58" s="12" t="s">
        <v>36</v>
      </c>
      <c r="O58" s="11">
        <v>4</v>
      </c>
      <c r="P58" s="5">
        <f t="shared" si="2"/>
        <v>0</v>
      </c>
      <c r="Q58" s="5">
        <f t="shared" si="3"/>
        <v>0</v>
      </c>
      <c r="R58" s="5">
        <f t="shared" si="4"/>
        <v>0</v>
      </c>
      <c r="S58" s="5">
        <f t="shared" si="5"/>
        <v>1</v>
      </c>
      <c r="T58" s="5">
        <f t="shared" si="6"/>
        <v>0</v>
      </c>
      <c r="U58" s="5">
        <f t="shared" si="7"/>
        <v>0</v>
      </c>
    </row>
    <row r="59" spans="1:21" ht="12.75" customHeight="1" x14ac:dyDescent="0.2">
      <c r="A59" s="26" t="s">
        <v>155</v>
      </c>
      <c r="B59" s="10" t="s">
        <v>155</v>
      </c>
      <c r="C59" s="10">
        <v>67985912</v>
      </c>
      <c r="D59" s="10" t="s">
        <v>176</v>
      </c>
      <c r="E59" s="27" t="s">
        <v>176</v>
      </c>
      <c r="F59" s="26">
        <v>191965663</v>
      </c>
      <c r="G59" s="9" t="s">
        <v>106</v>
      </c>
      <c r="H59" s="10" t="s">
        <v>53</v>
      </c>
      <c r="I59" s="10" t="s">
        <v>177</v>
      </c>
      <c r="J59" s="10" t="s">
        <v>178</v>
      </c>
      <c r="K59" s="10" t="s">
        <v>103</v>
      </c>
      <c r="L59" s="10" t="s">
        <v>159</v>
      </c>
      <c r="M59" s="10" t="s">
        <v>160</v>
      </c>
      <c r="N59" s="12" t="s">
        <v>36</v>
      </c>
      <c r="O59" s="11">
        <v>1</v>
      </c>
      <c r="P59" s="5">
        <f t="shared" si="2"/>
        <v>1</v>
      </c>
      <c r="Q59" s="5">
        <f t="shared" si="3"/>
        <v>0</v>
      </c>
      <c r="R59" s="5">
        <f t="shared" si="4"/>
        <v>0</v>
      </c>
      <c r="S59" s="5">
        <f t="shared" si="5"/>
        <v>0</v>
      </c>
      <c r="T59" s="5">
        <f t="shared" si="6"/>
        <v>0</v>
      </c>
      <c r="U59" s="5">
        <f t="shared" si="7"/>
        <v>0</v>
      </c>
    </row>
    <row r="60" spans="1:21" ht="12.75" customHeight="1" x14ac:dyDescent="0.2">
      <c r="A60" s="26" t="s">
        <v>155</v>
      </c>
      <c r="B60" s="10" t="s">
        <v>155</v>
      </c>
      <c r="C60" s="10">
        <v>67985912</v>
      </c>
      <c r="D60" s="10" t="s">
        <v>176</v>
      </c>
      <c r="E60" s="27" t="s">
        <v>176</v>
      </c>
      <c r="F60" s="26">
        <v>191876126</v>
      </c>
      <c r="G60" s="9" t="s">
        <v>106</v>
      </c>
      <c r="H60" s="10" t="s">
        <v>53</v>
      </c>
      <c r="I60" s="10" t="s">
        <v>179</v>
      </c>
      <c r="J60" s="10" t="s">
        <v>180</v>
      </c>
      <c r="K60" s="10" t="s">
        <v>103</v>
      </c>
      <c r="L60" s="10" t="s">
        <v>159</v>
      </c>
      <c r="M60" s="10" t="s">
        <v>160</v>
      </c>
      <c r="N60" s="12" t="s">
        <v>36</v>
      </c>
      <c r="O60" s="11">
        <v>2</v>
      </c>
      <c r="P60" s="5">
        <f t="shared" si="2"/>
        <v>0</v>
      </c>
      <c r="Q60" s="5">
        <f t="shared" si="3"/>
        <v>1</v>
      </c>
      <c r="R60" s="5">
        <f t="shared" si="4"/>
        <v>0</v>
      </c>
      <c r="S60" s="5">
        <f t="shared" si="5"/>
        <v>0</v>
      </c>
      <c r="T60" s="5">
        <f t="shared" si="6"/>
        <v>0</v>
      </c>
      <c r="U60" s="5">
        <f t="shared" si="7"/>
        <v>0</v>
      </c>
    </row>
    <row r="61" spans="1:21" ht="12.75" customHeight="1" x14ac:dyDescent="0.2">
      <c r="A61" s="26" t="s">
        <v>155</v>
      </c>
      <c r="B61" s="10" t="s">
        <v>155</v>
      </c>
      <c r="C61" s="10">
        <v>67985912</v>
      </c>
      <c r="D61" s="10" t="s">
        <v>176</v>
      </c>
      <c r="E61" s="27" t="s">
        <v>176</v>
      </c>
      <c r="F61" s="26">
        <v>191965642</v>
      </c>
      <c r="G61" s="9" t="s">
        <v>106</v>
      </c>
      <c r="H61" s="10" t="s">
        <v>53</v>
      </c>
      <c r="I61" s="10" t="s">
        <v>181</v>
      </c>
      <c r="J61" s="10" t="s">
        <v>182</v>
      </c>
      <c r="K61" s="10" t="s">
        <v>103</v>
      </c>
      <c r="L61" s="10" t="s">
        <v>159</v>
      </c>
      <c r="M61" s="10" t="s">
        <v>160</v>
      </c>
      <c r="N61" s="12" t="s">
        <v>36</v>
      </c>
      <c r="O61" s="11">
        <v>2</v>
      </c>
      <c r="P61" s="5">
        <f t="shared" si="2"/>
        <v>0</v>
      </c>
      <c r="Q61" s="5">
        <f t="shared" si="3"/>
        <v>1</v>
      </c>
      <c r="R61" s="5">
        <f t="shared" si="4"/>
        <v>0</v>
      </c>
      <c r="S61" s="5">
        <f t="shared" si="5"/>
        <v>0</v>
      </c>
      <c r="T61" s="5">
        <f t="shared" si="6"/>
        <v>0</v>
      </c>
      <c r="U61" s="5">
        <f t="shared" si="7"/>
        <v>0</v>
      </c>
    </row>
    <row r="62" spans="1:21" ht="12.75" customHeight="1" x14ac:dyDescent="0.2">
      <c r="A62" s="26" t="s">
        <v>155</v>
      </c>
      <c r="B62" s="10" t="s">
        <v>155</v>
      </c>
      <c r="C62" s="10">
        <v>67985912</v>
      </c>
      <c r="D62" s="10" t="s">
        <v>176</v>
      </c>
      <c r="E62" s="27" t="s">
        <v>176</v>
      </c>
      <c r="F62" s="26">
        <v>191977128</v>
      </c>
      <c r="G62" s="9" t="s">
        <v>106</v>
      </c>
      <c r="H62" s="10" t="s">
        <v>53</v>
      </c>
      <c r="I62" s="10" t="s">
        <v>183</v>
      </c>
      <c r="J62" s="10" t="s">
        <v>184</v>
      </c>
      <c r="K62" s="10" t="s">
        <v>103</v>
      </c>
      <c r="L62" s="10" t="s">
        <v>159</v>
      </c>
      <c r="M62" s="10" t="s">
        <v>160</v>
      </c>
      <c r="N62" s="12" t="s">
        <v>36</v>
      </c>
      <c r="O62" s="11">
        <v>2</v>
      </c>
      <c r="P62" s="5">
        <f t="shared" si="2"/>
        <v>0</v>
      </c>
      <c r="Q62" s="5">
        <f t="shared" si="3"/>
        <v>1</v>
      </c>
      <c r="R62" s="5">
        <f t="shared" si="4"/>
        <v>0</v>
      </c>
      <c r="S62" s="5">
        <f t="shared" si="5"/>
        <v>0</v>
      </c>
      <c r="T62" s="5">
        <f t="shared" si="6"/>
        <v>0</v>
      </c>
      <c r="U62" s="5">
        <f t="shared" si="7"/>
        <v>0</v>
      </c>
    </row>
    <row r="63" spans="1:21" ht="12.75" customHeight="1" x14ac:dyDescent="0.2">
      <c r="A63" s="26" t="s">
        <v>155</v>
      </c>
      <c r="B63" s="10" t="s">
        <v>155</v>
      </c>
      <c r="C63" s="10">
        <v>67985912</v>
      </c>
      <c r="D63" s="10" t="s">
        <v>176</v>
      </c>
      <c r="E63" s="27" t="s">
        <v>176</v>
      </c>
      <c r="F63" s="26">
        <v>192035828</v>
      </c>
      <c r="G63" s="9" t="s">
        <v>106</v>
      </c>
      <c r="H63" s="10" t="s">
        <v>30</v>
      </c>
      <c r="I63" s="10" t="s">
        <v>185</v>
      </c>
      <c r="J63" s="10" t="s">
        <v>186</v>
      </c>
      <c r="K63" s="10" t="s">
        <v>103</v>
      </c>
      <c r="L63" s="10" t="s">
        <v>159</v>
      </c>
      <c r="M63" s="10" t="s">
        <v>160</v>
      </c>
      <c r="N63" s="12" t="s">
        <v>36</v>
      </c>
      <c r="O63" s="11">
        <v>2</v>
      </c>
      <c r="P63" s="5">
        <f t="shared" si="2"/>
        <v>0</v>
      </c>
      <c r="Q63" s="5">
        <f t="shared" si="3"/>
        <v>1</v>
      </c>
      <c r="R63" s="5">
        <f t="shared" si="4"/>
        <v>0</v>
      </c>
      <c r="S63" s="5">
        <f t="shared" si="5"/>
        <v>0</v>
      </c>
      <c r="T63" s="5">
        <f t="shared" si="6"/>
        <v>0</v>
      </c>
      <c r="U63" s="5">
        <f t="shared" si="7"/>
        <v>0</v>
      </c>
    </row>
    <row r="64" spans="1:21" ht="12.75" customHeight="1" x14ac:dyDescent="0.2">
      <c r="A64" s="26" t="s">
        <v>155</v>
      </c>
      <c r="B64" s="10" t="s">
        <v>155</v>
      </c>
      <c r="C64" s="10">
        <v>67985912</v>
      </c>
      <c r="D64" s="10" t="s">
        <v>176</v>
      </c>
      <c r="E64" s="27" t="s">
        <v>176</v>
      </c>
      <c r="F64" s="26">
        <v>191869254</v>
      </c>
      <c r="G64" s="9" t="s">
        <v>167</v>
      </c>
      <c r="H64" s="10" t="s">
        <v>53</v>
      </c>
      <c r="I64" s="10" t="s">
        <v>187</v>
      </c>
      <c r="J64" s="10" t="s">
        <v>188</v>
      </c>
      <c r="K64" s="10" t="s">
        <v>103</v>
      </c>
      <c r="L64" s="10" t="s">
        <v>159</v>
      </c>
      <c r="M64" s="10" t="s">
        <v>160</v>
      </c>
      <c r="N64" s="12" t="s">
        <v>36</v>
      </c>
      <c r="O64" s="11">
        <v>3</v>
      </c>
      <c r="P64" s="5">
        <f t="shared" si="2"/>
        <v>0</v>
      </c>
      <c r="Q64" s="5">
        <f t="shared" si="3"/>
        <v>0</v>
      </c>
      <c r="R64" s="5">
        <f t="shared" si="4"/>
        <v>1</v>
      </c>
      <c r="S64" s="5">
        <f t="shared" si="5"/>
        <v>0</v>
      </c>
      <c r="T64" s="5">
        <f t="shared" si="6"/>
        <v>0</v>
      </c>
      <c r="U64" s="5">
        <f t="shared" si="7"/>
        <v>0</v>
      </c>
    </row>
    <row r="65" spans="1:21" ht="12.75" customHeight="1" x14ac:dyDescent="0.2">
      <c r="A65" s="26" t="s">
        <v>155</v>
      </c>
      <c r="B65" s="10" t="s">
        <v>155</v>
      </c>
      <c r="C65" s="10">
        <v>67985912</v>
      </c>
      <c r="D65" s="10" t="s">
        <v>176</v>
      </c>
      <c r="E65" s="27" t="s">
        <v>176</v>
      </c>
      <c r="F65" s="26">
        <v>191869255</v>
      </c>
      <c r="G65" s="9" t="s">
        <v>106</v>
      </c>
      <c r="H65" s="10" t="s">
        <v>53</v>
      </c>
      <c r="I65" s="10" t="s">
        <v>189</v>
      </c>
      <c r="J65" s="10" t="s">
        <v>190</v>
      </c>
      <c r="K65" s="10" t="s">
        <v>103</v>
      </c>
      <c r="L65" s="10" t="s">
        <v>159</v>
      </c>
      <c r="M65" s="10" t="s">
        <v>160</v>
      </c>
      <c r="N65" s="12" t="s">
        <v>36</v>
      </c>
      <c r="O65" s="11">
        <v>3</v>
      </c>
      <c r="P65" s="5">
        <f t="shared" si="2"/>
        <v>0</v>
      </c>
      <c r="Q65" s="5">
        <f t="shared" si="3"/>
        <v>0</v>
      </c>
      <c r="R65" s="5">
        <f t="shared" si="4"/>
        <v>1</v>
      </c>
      <c r="S65" s="5">
        <f t="shared" si="5"/>
        <v>0</v>
      </c>
      <c r="T65" s="5">
        <f t="shared" si="6"/>
        <v>0</v>
      </c>
      <c r="U65" s="5">
        <f t="shared" si="7"/>
        <v>0</v>
      </c>
    </row>
    <row r="66" spans="1:21" ht="12.75" customHeight="1" x14ac:dyDescent="0.2">
      <c r="A66" s="26" t="s">
        <v>155</v>
      </c>
      <c r="B66" s="10" t="s">
        <v>155</v>
      </c>
      <c r="C66" s="10">
        <v>67985912</v>
      </c>
      <c r="D66" s="10" t="s">
        <v>176</v>
      </c>
      <c r="E66" s="27" t="s">
        <v>176</v>
      </c>
      <c r="F66" s="26">
        <v>191869311</v>
      </c>
      <c r="G66" s="9" t="s">
        <v>106</v>
      </c>
      <c r="H66" s="10" t="s">
        <v>53</v>
      </c>
      <c r="I66" s="10" t="s">
        <v>191</v>
      </c>
      <c r="J66" s="10" t="s">
        <v>192</v>
      </c>
      <c r="K66" s="10" t="s">
        <v>103</v>
      </c>
      <c r="L66" s="10" t="s">
        <v>159</v>
      </c>
      <c r="M66" s="10" t="s">
        <v>160</v>
      </c>
      <c r="N66" s="12" t="s">
        <v>36</v>
      </c>
      <c r="O66" s="11">
        <v>3</v>
      </c>
      <c r="P66" s="5">
        <f t="shared" si="2"/>
        <v>0</v>
      </c>
      <c r="Q66" s="5">
        <f t="shared" si="3"/>
        <v>0</v>
      </c>
      <c r="R66" s="5">
        <f t="shared" si="4"/>
        <v>1</v>
      </c>
      <c r="S66" s="5">
        <f t="shared" si="5"/>
        <v>0</v>
      </c>
      <c r="T66" s="5">
        <f t="shared" si="6"/>
        <v>0</v>
      </c>
      <c r="U66" s="5">
        <f t="shared" si="7"/>
        <v>0</v>
      </c>
    </row>
    <row r="67" spans="1:21" ht="12.75" customHeight="1" x14ac:dyDescent="0.2">
      <c r="A67" s="26" t="s">
        <v>155</v>
      </c>
      <c r="B67" s="10" t="s">
        <v>155</v>
      </c>
      <c r="C67" s="10">
        <v>67985912</v>
      </c>
      <c r="D67" s="10" t="s">
        <v>176</v>
      </c>
      <c r="E67" s="27" t="s">
        <v>176</v>
      </c>
      <c r="F67" s="26">
        <v>191869320</v>
      </c>
      <c r="G67" s="9" t="s">
        <v>106</v>
      </c>
      <c r="H67" s="10" t="s">
        <v>53</v>
      </c>
      <c r="I67" s="10" t="s">
        <v>193</v>
      </c>
      <c r="J67" s="10" t="s">
        <v>194</v>
      </c>
      <c r="K67" s="10" t="s">
        <v>103</v>
      </c>
      <c r="L67" s="10" t="s">
        <v>159</v>
      </c>
      <c r="M67" s="10" t="s">
        <v>160</v>
      </c>
      <c r="N67" s="12" t="s">
        <v>36</v>
      </c>
      <c r="O67" s="11">
        <v>3</v>
      </c>
      <c r="P67" s="5">
        <f t="shared" si="2"/>
        <v>0</v>
      </c>
      <c r="Q67" s="5">
        <f t="shared" si="3"/>
        <v>0</v>
      </c>
      <c r="R67" s="5">
        <f t="shared" si="4"/>
        <v>1</v>
      </c>
      <c r="S67" s="5">
        <f t="shared" si="5"/>
        <v>0</v>
      </c>
      <c r="T67" s="5">
        <f t="shared" si="6"/>
        <v>0</v>
      </c>
      <c r="U67" s="5">
        <f t="shared" si="7"/>
        <v>0</v>
      </c>
    </row>
    <row r="68" spans="1:21" ht="12.75" customHeight="1" x14ac:dyDescent="0.2">
      <c r="A68" s="26" t="s">
        <v>155</v>
      </c>
      <c r="B68" s="10" t="s">
        <v>155</v>
      </c>
      <c r="C68" s="10">
        <v>67985912</v>
      </c>
      <c r="D68" s="10" t="s">
        <v>176</v>
      </c>
      <c r="E68" s="27" t="s">
        <v>176</v>
      </c>
      <c r="F68" s="26">
        <v>192035831</v>
      </c>
      <c r="G68" s="9" t="s">
        <v>37</v>
      </c>
      <c r="H68" s="10" t="s">
        <v>30</v>
      </c>
      <c r="I68" s="10" t="s">
        <v>195</v>
      </c>
      <c r="J68" s="10" t="s">
        <v>196</v>
      </c>
      <c r="K68" s="10" t="s">
        <v>103</v>
      </c>
      <c r="L68" s="10" t="s">
        <v>159</v>
      </c>
      <c r="M68" s="10" t="s">
        <v>160</v>
      </c>
      <c r="N68" s="12" t="s">
        <v>36</v>
      </c>
      <c r="O68" s="11">
        <v>3</v>
      </c>
      <c r="P68" s="5">
        <f t="shared" si="2"/>
        <v>0</v>
      </c>
      <c r="Q68" s="5">
        <f t="shared" si="3"/>
        <v>0</v>
      </c>
      <c r="R68" s="5">
        <f t="shared" si="4"/>
        <v>1</v>
      </c>
      <c r="S68" s="5">
        <f t="shared" si="5"/>
        <v>0</v>
      </c>
      <c r="T68" s="5">
        <f t="shared" si="6"/>
        <v>0</v>
      </c>
      <c r="U68" s="5">
        <f t="shared" si="7"/>
        <v>0</v>
      </c>
    </row>
    <row r="69" spans="1:21" ht="12.75" customHeight="1" x14ac:dyDescent="0.2">
      <c r="A69" s="26" t="s">
        <v>155</v>
      </c>
      <c r="B69" s="10" t="s">
        <v>155</v>
      </c>
      <c r="C69" s="10">
        <v>67985815</v>
      </c>
      <c r="D69" s="10" t="s">
        <v>197</v>
      </c>
      <c r="E69" s="27" t="s">
        <v>197</v>
      </c>
      <c r="F69" s="26">
        <v>191870493</v>
      </c>
      <c r="G69" s="9" t="s">
        <v>167</v>
      </c>
      <c r="H69" s="10" t="s">
        <v>53</v>
      </c>
      <c r="I69" s="10" t="s">
        <v>198</v>
      </c>
      <c r="J69" s="10" t="s">
        <v>199</v>
      </c>
      <c r="K69" s="10" t="s">
        <v>81</v>
      </c>
      <c r="L69" s="10" t="s">
        <v>200</v>
      </c>
      <c r="M69" s="10" t="s">
        <v>201</v>
      </c>
      <c r="N69" s="12" t="s">
        <v>36</v>
      </c>
      <c r="O69" s="11">
        <v>1</v>
      </c>
      <c r="P69" s="5">
        <f t="shared" si="2"/>
        <v>1</v>
      </c>
      <c r="Q69" s="5">
        <f t="shared" si="3"/>
        <v>0</v>
      </c>
      <c r="R69" s="5">
        <f t="shared" si="4"/>
        <v>0</v>
      </c>
      <c r="S69" s="5">
        <f t="shared" si="5"/>
        <v>0</v>
      </c>
      <c r="T69" s="5">
        <f t="shared" si="6"/>
        <v>0</v>
      </c>
      <c r="U69" s="5">
        <f t="shared" si="7"/>
        <v>0</v>
      </c>
    </row>
    <row r="70" spans="1:21" ht="12.75" customHeight="1" x14ac:dyDescent="0.2">
      <c r="A70" s="26" t="s">
        <v>155</v>
      </c>
      <c r="B70" s="10" t="s">
        <v>155</v>
      </c>
      <c r="C70" s="10">
        <v>67985815</v>
      </c>
      <c r="D70" s="10" t="s">
        <v>197</v>
      </c>
      <c r="E70" s="27" t="s">
        <v>197</v>
      </c>
      <c r="F70" s="26">
        <v>191965192</v>
      </c>
      <c r="G70" s="9" t="s">
        <v>106</v>
      </c>
      <c r="H70" s="10" t="s">
        <v>30</v>
      </c>
      <c r="I70" s="10" t="s">
        <v>202</v>
      </c>
      <c r="J70" s="10" t="s">
        <v>203</v>
      </c>
      <c r="K70" s="10" t="s">
        <v>81</v>
      </c>
      <c r="L70" s="10" t="s">
        <v>200</v>
      </c>
      <c r="M70" s="10" t="s">
        <v>201</v>
      </c>
      <c r="N70" s="12" t="s">
        <v>36</v>
      </c>
      <c r="O70" s="11">
        <v>2</v>
      </c>
      <c r="P70" s="5">
        <f t="shared" ref="P70:P133" si="8">IF(O70=1,1,0)</f>
        <v>0</v>
      </c>
      <c r="Q70" s="5">
        <f t="shared" ref="Q70:Q133" si="9">IF(O70=2,1,0)</f>
        <v>1</v>
      </c>
      <c r="R70" s="5">
        <f t="shared" ref="R70:R133" si="10">IF(O70=3,1,0)</f>
        <v>0</v>
      </c>
      <c r="S70" s="5">
        <f t="shared" ref="S70:S133" si="11">IF(O70=4,1,0)</f>
        <v>0</v>
      </c>
      <c r="T70" s="5">
        <f t="shared" ref="T70:T133" si="12">IF(O70=5,1,0)</f>
        <v>0</v>
      </c>
      <c r="U70" s="5">
        <f t="shared" si="7"/>
        <v>0</v>
      </c>
    </row>
    <row r="71" spans="1:21" ht="12.75" customHeight="1" x14ac:dyDescent="0.2">
      <c r="A71" s="26" t="s">
        <v>155</v>
      </c>
      <c r="B71" s="10" t="s">
        <v>155</v>
      </c>
      <c r="C71" s="10">
        <v>67985815</v>
      </c>
      <c r="D71" s="10" t="s">
        <v>197</v>
      </c>
      <c r="E71" s="27" t="s">
        <v>197</v>
      </c>
      <c r="F71" s="26">
        <v>191976009</v>
      </c>
      <c r="G71" s="9" t="s">
        <v>100</v>
      </c>
      <c r="H71" s="10" t="s">
        <v>30</v>
      </c>
      <c r="I71" s="10" t="s">
        <v>204</v>
      </c>
      <c r="J71" s="10" t="s">
        <v>205</v>
      </c>
      <c r="K71" s="10" t="s">
        <v>81</v>
      </c>
      <c r="L71" s="10" t="s">
        <v>200</v>
      </c>
      <c r="M71" s="10" t="s">
        <v>201</v>
      </c>
      <c r="N71" s="12" t="s">
        <v>36</v>
      </c>
      <c r="O71" s="11">
        <v>2</v>
      </c>
      <c r="P71" s="5">
        <f t="shared" si="8"/>
        <v>0</v>
      </c>
      <c r="Q71" s="5">
        <f t="shared" si="9"/>
        <v>1</v>
      </c>
      <c r="R71" s="5">
        <f t="shared" si="10"/>
        <v>0</v>
      </c>
      <c r="S71" s="5">
        <f t="shared" si="11"/>
        <v>0</v>
      </c>
      <c r="T71" s="5">
        <f t="shared" si="12"/>
        <v>0</v>
      </c>
      <c r="U71" s="5">
        <f t="shared" ref="U71:U134" si="13">IF(O71="Bez finální známky, nebyl získán potřebný počet posudků",1,0)</f>
        <v>0</v>
      </c>
    </row>
    <row r="72" spans="1:21" ht="12.75" customHeight="1" x14ac:dyDescent="0.2">
      <c r="A72" s="26" t="s">
        <v>155</v>
      </c>
      <c r="B72" s="10" t="s">
        <v>155</v>
      </c>
      <c r="C72" s="10">
        <v>67985815</v>
      </c>
      <c r="D72" s="10" t="s">
        <v>197</v>
      </c>
      <c r="E72" s="27" t="s">
        <v>197</v>
      </c>
      <c r="F72" s="26">
        <v>191976137</v>
      </c>
      <c r="G72" s="9" t="s">
        <v>73</v>
      </c>
      <c r="H72" s="10" t="s">
        <v>53</v>
      </c>
      <c r="I72" s="10" t="s">
        <v>206</v>
      </c>
      <c r="J72" s="10" t="s">
        <v>207</v>
      </c>
      <c r="K72" s="10" t="s">
        <v>81</v>
      </c>
      <c r="L72" s="10" t="s">
        <v>200</v>
      </c>
      <c r="M72" s="10" t="s">
        <v>201</v>
      </c>
      <c r="N72" s="12" t="s">
        <v>36</v>
      </c>
      <c r="O72" s="11">
        <v>2</v>
      </c>
      <c r="P72" s="5">
        <f t="shared" si="8"/>
        <v>0</v>
      </c>
      <c r="Q72" s="5">
        <f t="shared" si="9"/>
        <v>1</v>
      </c>
      <c r="R72" s="5">
        <f t="shared" si="10"/>
        <v>0</v>
      </c>
      <c r="S72" s="5">
        <f t="shared" si="11"/>
        <v>0</v>
      </c>
      <c r="T72" s="5">
        <f t="shared" si="12"/>
        <v>0</v>
      </c>
      <c r="U72" s="5">
        <f t="shared" si="13"/>
        <v>0</v>
      </c>
    </row>
    <row r="73" spans="1:21" ht="12.75" customHeight="1" x14ac:dyDescent="0.2">
      <c r="A73" s="26" t="s">
        <v>155</v>
      </c>
      <c r="B73" s="10" t="s">
        <v>155</v>
      </c>
      <c r="C73" s="10">
        <v>67985815</v>
      </c>
      <c r="D73" s="10" t="s">
        <v>197</v>
      </c>
      <c r="E73" s="27" t="s">
        <v>197</v>
      </c>
      <c r="F73" s="26">
        <v>191965197</v>
      </c>
      <c r="G73" s="9" t="s">
        <v>106</v>
      </c>
      <c r="H73" s="10" t="s">
        <v>53</v>
      </c>
      <c r="I73" s="10" t="s">
        <v>208</v>
      </c>
      <c r="J73" s="10" t="s">
        <v>209</v>
      </c>
      <c r="K73" s="10" t="s">
        <v>81</v>
      </c>
      <c r="L73" s="10" t="s">
        <v>200</v>
      </c>
      <c r="M73" s="10" t="s">
        <v>201</v>
      </c>
      <c r="N73" s="12" t="s">
        <v>36</v>
      </c>
      <c r="O73" s="11">
        <v>3</v>
      </c>
      <c r="P73" s="5">
        <f t="shared" si="8"/>
        <v>0</v>
      </c>
      <c r="Q73" s="5">
        <f t="shared" si="9"/>
        <v>0</v>
      </c>
      <c r="R73" s="5">
        <f t="shared" si="10"/>
        <v>1</v>
      </c>
      <c r="S73" s="5">
        <f t="shared" si="11"/>
        <v>0</v>
      </c>
      <c r="T73" s="5">
        <f t="shared" si="12"/>
        <v>0</v>
      </c>
      <c r="U73" s="5">
        <f t="shared" si="13"/>
        <v>0</v>
      </c>
    </row>
    <row r="74" spans="1:21" ht="12.75" customHeight="1" x14ac:dyDescent="0.2">
      <c r="A74" s="26" t="s">
        <v>155</v>
      </c>
      <c r="B74" s="10" t="s">
        <v>155</v>
      </c>
      <c r="C74" s="28">
        <v>67985815</v>
      </c>
      <c r="D74" s="13" t="s">
        <v>197</v>
      </c>
      <c r="E74" s="14" t="s">
        <v>197</v>
      </c>
      <c r="F74" s="29">
        <v>191870490</v>
      </c>
      <c r="G74" s="16" t="s">
        <v>68</v>
      </c>
      <c r="H74" s="13" t="s">
        <v>30</v>
      </c>
      <c r="I74" s="13" t="s">
        <v>210</v>
      </c>
      <c r="J74" s="13" t="s">
        <v>211</v>
      </c>
      <c r="K74" s="13" t="s">
        <v>152</v>
      </c>
      <c r="L74" s="13">
        <v>10300</v>
      </c>
      <c r="M74" s="13">
        <v>10308</v>
      </c>
      <c r="N74" s="15" t="s">
        <v>44</v>
      </c>
      <c r="O74" s="17">
        <v>4</v>
      </c>
      <c r="P74" s="19">
        <f t="shared" si="8"/>
        <v>0</v>
      </c>
      <c r="Q74" s="19">
        <f t="shared" si="9"/>
        <v>0</v>
      </c>
      <c r="R74" s="19">
        <f t="shared" si="10"/>
        <v>0</v>
      </c>
      <c r="S74" s="19">
        <f t="shared" si="11"/>
        <v>1</v>
      </c>
      <c r="T74" s="19">
        <f t="shared" si="12"/>
        <v>0</v>
      </c>
      <c r="U74" s="5">
        <f t="shared" si="13"/>
        <v>0</v>
      </c>
    </row>
    <row r="75" spans="1:21" ht="12.75" customHeight="1" x14ac:dyDescent="0.2">
      <c r="A75" s="26" t="s">
        <v>155</v>
      </c>
      <c r="B75" s="10" t="s">
        <v>155</v>
      </c>
      <c r="C75" s="10">
        <v>60077344</v>
      </c>
      <c r="D75" s="10" t="s">
        <v>212</v>
      </c>
      <c r="E75" s="27" t="s">
        <v>212</v>
      </c>
      <c r="F75" s="26">
        <v>191963020</v>
      </c>
      <c r="G75" s="9" t="s">
        <v>167</v>
      </c>
      <c r="H75" s="10" t="s">
        <v>30</v>
      </c>
      <c r="I75" s="10" t="s">
        <v>213</v>
      </c>
      <c r="J75" s="10" t="s">
        <v>214</v>
      </c>
      <c r="K75" s="10" t="s">
        <v>81</v>
      </c>
      <c r="L75" s="10" t="s">
        <v>82</v>
      </c>
      <c r="M75" s="10" t="s">
        <v>215</v>
      </c>
      <c r="N75" s="12" t="s">
        <v>36</v>
      </c>
      <c r="O75" s="11">
        <v>1</v>
      </c>
      <c r="P75" s="5">
        <f t="shared" si="8"/>
        <v>1</v>
      </c>
      <c r="Q75" s="5">
        <f t="shared" si="9"/>
        <v>0</v>
      </c>
      <c r="R75" s="5">
        <f t="shared" si="10"/>
        <v>0</v>
      </c>
      <c r="S75" s="5">
        <f t="shared" si="11"/>
        <v>0</v>
      </c>
      <c r="T75" s="5">
        <f t="shared" si="12"/>
        <v>0</v>
      </c>
      <c r="U75" s="5">
        <f t="shared" si="13"/>
        <v>0</v>
      </c>
    </row>
    <row r="76" spans="1:21" ht="12.75" customHeight="1" x14ac:dyDescent="0.2">
      <c r="A76" s="26" t="s">
        <v>155</v>
      </c>
      <c r="B76" s="10" t="s">
        <v>155</v>
      </c>
      <c r="C76" s="10">
        <v>60077344</v>
      </c>
      <c r="D76" s="10" t="s">
        <v>212</v>
      </c>
      <c r="E76" s="27" t="s">
        <v>212</v>
      </c>
      <c r="F76" s="26">
        <v>191971990</v>
      </c>
      <c r="G76" s="9" t="s">
        <v>106</v>
      </c>
      <c r="H76" s="10" t="s">
        <v>53</v>
      </c>
      <c r="I76" s="10" t="s">
        <v>216</v>
      </c>
      <c r="J76" s="10" t="s">
        <v>217</v>
      </c>
      <c r="K76" s="10" t="s">
        <v>81</v>
      </c>
      <c r="L76" s="10" t="s">
        <v>82</v>
      </c>
      <c r="M76" s="10" t="s">
        <v>215</v>
      </c>
      <c r="N76" s="12" t="s">
        <v>36</v>
      </c>
      <c r="O76" s="11">
        <v>2</v>
      </c>
      <c r="P76" s="5">
        <f t="shared" si="8"/>
        <v>0</v>
      </c>
      <c r="Q76" s="5">
        <f t="shared" si="9"/>
        <v>1</v>
      </c>
      <c r="R76" s="5">
        <f t="shared" si="10"/>
        <v>0</v>
      </c>
      <c r="S76" s="5">
        <f t="shared" si="11"/>
        <v>0</v>
      </c>
      <c r="T76" s="5">
        <f t="shared" si="12"/>
        <v>0</v>
      </c>
      <c r="U76" s="5">
        <f t="shared" si="13"/>
        <v>0</v>
      </c>
    </row>
    <row r="77" spans="1:21" ht="12.75" customHeight="1" x14ac:dyDescent="0.2">
      <c r="A77" s="26" t="s">
        <v>155</v>
      </c>
      <c r="B77" s="10" t="s">
        <v>155</v>
      </c>
      <c r="C77" s="10">
        <v>60077344</v>
      </c>
      <c r="D77" s="10" t="s">
        <v>212</v>
      </c>
      <c r="E77" s="27" t="s">
        <v>212</v>
      </c>
      <c r="F77" s="26">
        <v>191873431</v>
      </c>
      <c r="G77" s="9" t="s">
        <v>52</v>
      </c>
      <c r="H77" s="10" t="s">
        <v>53</v>
      </c>
      <c r="I77" s="10" t="s">
        <v>218</v>
      </c>
      <c r="J77" s="10" t="s">
        <v>219</v>
      </c>
      <c r="K77" s="10" t="s">
        <v>81</v>
      </c>
      <c r="L77" s="10" t="s">
        <v>82</v>
      </c>
      <c r="M77" s="10" t="s">
        <v>127</v>
      </c>
      <c r="N77" s="12" t="s">
        <v>36</v>
      </c>
      <c r="O77" s="11">
        <v>3</v>
      </c>
      <c r="P77" s="5">
        <f t="shared" si="8"/>
        <v>0</v>
      </c>
      <c r="Q77" s="5">
        <f t="shared" si="9"/>
        <v>0</v>
      </c>
      <c r="R77" s="5">
        <f t="shared" si="10"/>
        <v>1</v>
      </c>
      <c r="S77" s="5">
        <f t="shared" si="11"/>
        <v>0</v>
      </c>
      <c r="T77" s="5">
        <f t="shared" si="12"/>
        <v>0</v>
      </c>
      <c r="U77" s="5">
        <f t="shared" si="13"/>
        <v>0</v>
      </c>
    </row>
    <row r="78" spans="1:21" ht="12.75" customHeight="1" x14ac:dyDescent="0.2">
      <c r="A78" s="26" t="s">
        <v>155</v>
      </c>
      <c r="B78" s="10" t="s">
        <v>155</v>
      </c>
      <c r="C78" s="10">
        <v>60077344</v>
      </c>
      <c r="D78" s="10" t="s">
        <v>212</v>
      </c>
      <c r="E78" s="27" t="s">
        <v>212</v>
      </c>
      <c r="F78" s="26">
        <v>191873496</v>
      </c>
      <c r="G78" s="9" t="s">
        <v>52</v>
      </c>
      <c r="H78" s="10" t="s">
        <v>53</v>
      </c>
      <c r="I78" s="10" t="s">
        <v>220</v>
      </c>
      <c r="J78" s="10" t="s">
        <v>221</v>
      </c>
      <c r="K78" s="10" t="s">
        <v>81</v>
      </c>
      <c r="L78" s="10" t="s">
        <v>82</v>
      </c>
      <c r="M78" s="10" t="s">
        <v>127</v>
      </c>
      <c r="N78" s="12" t="s">
        <v>36</v>
      </c>
      <c r="O78" s="11">
        <v>3</v>
      </c>
      <c r="P78" s="5">
        <f t="shared" si="8"/>
        <v>0</v>
      </c>
      <c r="Q78" s="5">
        <f t="shared" si="9"/>
        <v>0</v>
      </c>
      <c r="R78" s="5">
        <f t="shared" si="10"/>
        <v>1</v>
      </c>
      <c r="S78" s="5">
        <f t="shared" si="11"/>
        <v>0</v>
      </c>
      <c r="T78" s="5">
        <f t="shared" si="12"/>
        <v>0</v>
      </c>
      <c r="U78" s="5">
        <f t="shared" si="13"/>
        <v>0</v>
      </c>
    </row>
    <row r="79" spans="1:21" ht="12.75" customHeight="1" x14ac:dyDescent="0.2">
      <c r="A79" s="26" t="s">
        <v>155</v>
      </c>
      <c r="B79" s="10" t="s">
        <v>155</v>
      </c>
      <c r="C79" s="10">
        <v>60077344</v>
      </c>
      <c r="D79" s="10" t="s">
        <v>212</v>
      </c>
      <c r="E79" s="27" t="s">
        <v>212</v>
      </c>
      <c r="F79" s="26">
        <v>191971916</v>
      </c>
      <c r="G79" s="9" t="s">
        <v>167</v>
      </c>
      <c r="H79" s="10" t="s">
        <v>53</v>
      </c>
      <c r="I79" s="10" t="s">
        <v>222</v>
      </c>
      <c r="J79" s="10" t="s">
        <v>223</v>
      </c>
      <c r="K79" s="10" t="s">
        <v>81</v>
      </c>
      <c r="L79" s="10" t="s">
        <v>82</v>
      </c>
      <c r="M79" s="10" t="s">
        <v>224</v>
      </c>
      <c r="N79" s="12" t="s">
        <v>36</v>
      </c>
      <c r="O79" s="11">
        <v>3</v>
      </c>
      <c r="P79" s="5">
        <f t="shared" si="8"/>
        <v>0</v>
      </c>
      <c r="Q79" s="5">
        <f t="shared" si="9"/>
        <v>0</v>
      </c>
      <c r="R79" s="5">
        <f t="shared" si="10"/>
        <v>1</v>
      </c>
      <c r="S79" s="5">
        <f t="shared" si="11"/>
        <v>0</v>
      </c>
      <c r="T79" s="5">
        <f t="shared" si="12"/>
        <v>0</v>
      </c>
      <c r="U79" s="5">
        <f t="shared" si="13"/>
        <v>0</v>
      </c>
    </row>
    <row r="80" spans="1:21" ht="12.75" customHeight="1" x14ac:dyDescent="0.2">
      <c r="A80" s="26" t="s">
        <v>155</v>
      </c>
      <c r="B80" s="10" t="s">
        <v>155</v>
      </c>
      <c r="C80" s="10">
        <v>60077344</v>
      </c>
      <c r="D80" s="10" t="s">
        <v>212</v>
      </c>
      <c r="E80" s="27" t="s">
        <v>212</v>
      </c>
      <c r="F80" s="26">
        <v>191972191</v>
      </c>
      <c r="G80" s="9" t="s">
        <v>73</v>
      </c>
      <c r="H80" s="10" t="s">
        <v>30</v>
      </c>
      <c r="I80" s="10" t="s">
        <v>225</v>
      </c>
      <c r="J80" s="10" t="s">
        <v>226</v>
      </c>
      <c r="K80" s="10" t="s">
        <v>81</v>
      </c>
      <c r="L80" s="10" t="s">
        <v>82</v>
      </c>
      <c r="M80" s="10" t="s">
        <v>227</v>
      </c>
      <c r="N80" s="12" t="s">
        <v>36</v>
      </c>
      <c r="O80" s="11">
        <v>3</v>
      </c>
      <c r="P80" s="5">
        <f t="shared" si="8"/>
        <v>0</v>
      </c>
      <c r="Q80" s="5">
        <f t="shared" si="9"/>
        <v>0</v>
      </c>
      <c r="R80" s="5">
        <f t="shared" si="10"/>
        <v>1</v>
      </c>
      <c r="S80" s="5">
        <f t="shared" si="11"/>
        <v>0</v>
      </c>
      <c r="T80" s="5">
        <f t="shared" si="12"/>
        <v>0</v>
      </c>
      <c r="U80" s="5">
        <f t="shared" si="13"/>
        <v>0</v>
      </c>
    </row>
    <row r="81" spans="1:21" ht="12.75" customHeight="1" x14ac:dyDescent="0.2">
      <c r="A81" s="26" t="s">
        <v>155</v>
      </c>
      <c r="B81" s="10" t="s">
        <v>155</v>
      </c>
      <c r="C81" s="10">
        <v>60077344</v>
      </c>
      <c r="D81" s="10" t="s">
        <v>212</v>
      </c>
      <c r="E81" s="27" t="s">
        <v>212</v>
      </c>
      <c r="F81" s="26">
        <v>191972225</v>
      </c>
      <c r="G81" s="9" t="s">
        <v>73</v>
      </c>
      <c r="H81" s="10" t="s">
        <v>53</v>
      </c>
      <c r="I81" s="10" t="s">
        <v>228</v>
      </c>
      <c r="J81" s="10" t="s">
        <v>229</v>
      </c>
      <c r="K81" s="10" t="s">
        <v>81</v>
      </c>
      <c r="L81" s="10" t="s">
        <v>82</v>
      </c>
      <c r="M81" s="10" t="s">
        <v>230</v>
      </c>
      <c r="N81" s="12" t="s">
        <v>36</v>
      </c>
      <c r="O81" s="11">
        <v>3</v>
      </c>
      <c r="P81" s="5">
        <f t="shared" si="8"/>
        <v>0</v>
      </c>
      <c r="Q81" s="5">
        <f t="shared" si="9"/>
        <v>0</v>
      </c>
      <c r="R81" s="5">
        <f t="shared" si="10"/>
        <v>1</v>
      </c>
      <c r="S81" s="5">
        <f t="shared" si="11"/>
        <v>0</v>
      </c>
      <c r="T81" s="5">
        <f t="shared" si="12"/>
        <v>0</v>
      </c>
      <c r="U81" s="5">
        <f t="shared" si="13"/>
        <v>0</v>
      </c>
    </row>
    <row r="82" spans="1:21" ht="12.75" customHeight="1" x14ac:dyDescent="0.2">
      <c r="A82" s="26" t="s">
        <v>155</v>
      </c>
      <c r="B82" s="10" t="s">
        <v>155</v>
      </c>
      <c r="C82" s="10">
        <v>60077344</v>
      </c>
      <c r="D82" s="10" t="s">
        <v>212</v>
      </c>
      <c r="E82" s="27" t="s">
        <v>212</v>
      </c>
      <c r="F82" s="26">
        <v>191972297</v>
      </c>
      <c r="G82" s="9" t="s">
        <v>167</v>
      </c>
      <c r="H82" s="10" t="s">
        <v>53</v>
      </c>
      <c r="I82" s="10" t="s">
        <v>231</v>
      </c>
      <c r="J82" s="10" t="s">
        <v>232</v>
      </c>
      <c r="K82" s="10" t="s">
        <v>81</v>
      </c>
      <c r="L82" s="10" t="s">
        <v>82</v>
      </c>
      <c r="M82" s="10" t="s">
        <v>215</v>
      </c>
      <c r="N82" s="12" t="s">
        <v>36</v>
      </c>
      <c r="O82" s="11">
        <v>3</v>
      </c>
      <c r="P82" s="5">
        <f t="shared" si="8"/>
        <v>0</v>
      </c>
      <c r="Q82" s="5">
        <f t="shared" si="9"/>
        <v>0</v>
      </c>
      <c r="R82" s="5">
        <f t="shared" si="10"/>
        <v>1</v>
      </c>
      <c r="S82" s="5">
        <f t="shared" si="11"/>
        <v>0</v>
      </c>
      <c r="T82" s="5">
        <f t="shared" si="12"/>
        <v>0</v>
      </c>
      <c r="U82" s="5">
        <f t="shared" si="13"/>
        <v>0</v>
      </c>
    </row>
    <row r="83" spans="1:21" ht="12.75" customHeight="1" x14ac:dyDescent="0.2">
      <c r="A83" s="26" t="s">
        <v>155</v>
      </c>
      <c r="B83" s="10" t="s">
        <v>155</v>
      </c>
      <c r="C83" s="10">
        <v>60077344</v>
      </c>
      <c r="D83" s="10" t="s">
        <v>212</v>
      </c>
      <c r="E83" s="27" t="s">
        <v>212</v>
      </c>
      <c r="F83" s="26">
        <v>191972324</v>
      </c>
      <c r="G83" s="9" t="s">
        <v>167</v>
      </c>
      <c r="H83" s="10" t="s">
        <v>53</v>
      </c>
      <c r="I83" s="10" t="s">
        <v>233</v>
      </c>
      <c r="J83" s="10" t="s">
        <v>234</v>
      </c>
      <c r="K83" s="10" t="s">
        <v>81</v>
      </c>
      <c r="L83" s="10" t="s">
        <v>82</v>
      </c>
      <c r="M83" s="10" t="s">
        <v>235</v>
      </c>
      <c r="N83" s="12" t="s">
        <v>36</v>
      </c>
      <c r="O83" s="11">
        <v>3</v>
      </c>
      <c r="P83" s="5">
        <f t="shared" si="8"/>
        <v>0</v>
      </c>
      <c r="Q83" s="5">
        <f t="shared" si="9"/>
        <v>0</v>
      </c>
      <c r="R83" s="5">
        <f t="shared" si="10"/>
        <v>1</v>
      </c>
      <c r="S83" s="5">
        <f t="shared" si="11"/>
        <v>0</v>
      </c>
      <c r="T83" s="5">
        <f t="shared" si="12"/>
        <v>0</v>
      </c>
      <c r="U83" s="5">
        <f t="shared" si="13"/>
        <v>0</v>
      </c>
    </row>
    <row r="84" spans="1:21" ht="12.75" customHeight="1" x14ac:dyDescent="0.2">
      <c r="A84" s="26" t="s">
        <v>155</v>
      </c>
      <c r="B84" s="10" t="s">
        <v>155</v>
      </c>
      <c r="C84" s="10">
        <v>60077344</v>
      </c>
      <c r="D84" s="10" t="s">
        <v>212</v>
      </c>
      <c r="E84" s="27" t="s">
        <v>212</v>
      </c>
      <c r="F84" s="26">
        <v>192010492</v>
      </c>
      <c r="G84" s="9" t="s">
        <v>37</v>
      </c>
      <c r="H84" s="10" t="s">
        <v>30</v>
      </c>
      <c r="I84" s="10" t="s">
        <v>236</v>
      </c>
      <c r="J84" s="10" t="s">
        <v>237</v>
      </c>
      <c r="K84" s="10" t="s">
        <v>81</v>
      </c>
      <c r="L84" s="10" t="s">
        <v>82</v>
      </c>
      <c r="M84" s="10" t="s">
        <v>83</v>
      </c>
      <c r="N84" s="12" t="s">
        <v>36</v>
      </c>
      <c r="O84" s="11">
        <v>3</v>
      </c>
      <c r="P84" s="5">
        <f t="shared" si="8"/>
        <v>0</v>
      </c>
      <c r="Q84" s="5">
        <f t="shared" si="9"/>
        <v>0</v>
      </c>
      <c r="R84" s="5">
        <f t="shared" si="10"/>
        <v>1</v>
      </c>
      <c r="S84" s="5">
        <f t="shared" si="11"/>
        <v>0</v>
      </c>
      <c r="T84" s="5">
        <f t="shared" si="12"/>
        <v>0</v>
      </c>
      <c r="U84" s="5">
        <f t="shared" si="13"/>
        <v>0</v>
      </c>
    </row>
    <row r="85" spans="1:21" ht="12.75" customHeight="1" x14ac:dyDescent="0.2">
      <c r="A85" s="26" t="s">
        <v>155</v>
      </c>
      <c r="B85" s="10" t="s">
        <v>155</v>
      </c>
      <c r="C85" s="10">
        <v>60077344</v>
      </c>
      <c r="D85" s="10" t="s">
        <v>212</v>
      </c>
      <c r="E85" s="27" t="s">
        <v>212</v>
      </c>
      <c r="F85" s="26">
        <v>191873528</v>
      </c>
      <c r="G85" s="9" t="s">
        <v>37</v>
      </c>
      <c r="H85" s="10" t="s">
        <v>53</v>
      </c>
      <c r="I85" s="10" t="s">
        <v>238</v>
      </c>
      <c r="J85" s="10" t="s">
        <v>239</v>
      </c>
      <c r="K85" s="10" t="s">
        <v>81</v>
      </c>
      <c r="L85" s="10" t="s">
        <v>82</v>
      </c>
      <c r="M85" s="10" t="s">
        <v>127</v>
      </c>
      <c r="N85" s="12" t="s">
        <v>36</v>
      </c>
      <c r="O85" s="11">
        <v>4</v>
      </c>
      <c r="P85" s="5">
        <f t="shared" si="8"/>
        <v>0</v>
      </c>
      <c r="Q85" s="5">
        <f t="shared" si="9"/>
        <v>0</v>
      </c>
      <c r="R85" s="5">
        <f t="shared" si="10"/>
        <v>0</v>
      </c>
      <c r="S85" s="5">
        <f t="shared" si="11"/>
        <v>1</v>
      </c>
      <c r="T85" s="5">
        <f t="shared" si="12"/>
        <v>0</v>
      </c>
      <c r="U85" s="5">
        <f t="shared" si="13"/>
        <v>0</v>
      </c>
    </row>
    <row r="86" spans="1:21" ht="12.75" customHeight="1" x14ac:dyDescent="0.2">
      <c r="A86" s="26" t="s">
        <v>155</v>
      </c>
      <c r="B86" s="10" t="s">
        <v>155</v>
      </c>
      <c r="C86" s="10">
        <v>60077344</v>
      </c>
      <c r="D86" s="10" t="s">
        <v>212</v>
      </c>
      <c r="E86" s="27" t="s">
        <v>212</v>
      </c>
      <c r="F86" s="26">
        <v>191972223</v>
      </c>
      <c r="G86" s="9" t="s">
        <v>73</v>
      </c>
      <c r="H86" s="10" t="s">
        <v>30</v>
      </c>
      <c r="I86" s="10" t="s">
        <v>240</v>
      </c>
      <c r="J86" s="10" t="s">
        <v>241</v>
      </c>
      <c r="K86" s="10" t="s">
        <v>81</v>
      </c>
      <c r="L86" s="10" t="s">
        <v>82</v>
      </c>
      <c r="M86" s="10" t="s">
        <v>242</v>
      </c>
      <c r="N86" s="12" t="s">
        <v>36</v>
      </c>
      <c r="O86" s="11">
        <v>4</v>
      </c>
      <c r="P86" s="5">
        <f t="shared" si="8"/>
        <v>0</v>
      </c>
      <c r="Q86" s="5">
        <f t="shared" si="9"/>
        <v>0</v>
      </c>
      <c r="R86" s="5">
        <f t="shared" si="10"/>
        <v>0</v>
      </c>
      <c r="S86" s="5">
        <f t="shared" si="11"/>
        <v>1</v>
      </c>
      <c r="T86" s="5">
        <f t="shared" si="12"/>
        <v>0</v>
      </c>
      <c r="U86" s="5">
        <f t="shared" si="13"/>
        <v>0</v>
      </c>
    </row>
    <row r="87" spans="1:21" ht="12.75" customHeight="1" x14ac:dyDescent="0.2">
      <c r="A87" s="26" t="s">
        <v>155</v>
      </c>
      <c r="B87" s="10" t="s">
        <v>155</v>
      </c>
      <c r="C87" s="10">
        <v>60077344</v>
      </c>
      <c r="D87" s="10" t="s">
        <v>212</v>
      </c>
      <c r="E87" s="27" t="s">
        <v>212</v>
      </c>
      <c r="F87" s="26">
        <v>191972314</v>
      </c>
      <c r="G87" s="9" t="s">
        <v>52</v>
      </c>
      <c r="H87" s="10" t="s">
        <v>30</v>
      </c>
      <c r="I87" s="10" t="s">
        <v>243</v>
      </c>
      <c r="J87" s="10" t="s">
        <v>244</v>
      </c>
      <c r="K87" s="10" t="s">
        <v>81</v>
      </c>
      <c r="L87" s="10" t="s">
        <v>82</v>
      </c>
      <c r="M87" s="10" t="s">
        <v>245</v>
      </c>
      <c r="N87" s="12" t="s">
        <v>36</v>
      </c>
      <c r="O87" s="11">
        <v>4</v>
      </c>
      <c r="P87" s="5">
        <f t="shared" si="8"/>
        <v>0</v>
      </c>
      <c r="Q87" s="5">
        <f t="shared" si="9"/>
        <v>0</v>
      </c>
      <c r="R87" s="5">
        <f t="shared" si="10"/>
        <v>0</v>
      </c>
      <c r="S87" s="5">
        <f t="shared" si="11"/>
        <v>1</v>
      </c>
      <c r="T87" s="5">
        <f t="shared" si="12"/>
        <v>0</v>
      </c>
      <c r="U87" s="5">
        <f t="shared" si="13"/>
        <v>0</v>
      </c>
    </row>
    <row r="88" spans="1:21" ht="12.75" customHeight="1" x14ac:dyDescent="0.2">
      <c r="A88" s="26" t="s">
        <v>155</v>
      </c>
      <c r="B88" s="10" t="s">
        <v>155</v>
      </c>
      <c r="C88" s="28">
        <v>60077344</v>
      </c>
      <c r="D88" s="13" t="s">
        <v>212</v>
      </c>
      <c r="E88" s="14" t="s">
        <v>212</v>
      </c>
      <c r="F88" s="29">
        <v>191873404</v>
      </c>
      <c r="G88" s="16" t="s">
        <v>123</v>
      </c>
      <c r="H88" s="13" t="s">
        <v>30</v>
      </c>
      <c r="I88" s="13" t="s">
        <v>246</v>
      </c>
      <c r="J88" s="13" t="s">
        <v>247</v>
      </c>
      <c r="K88" s="13" t="s">
        <v>152</v>
      </c>
      <c r="L88" s="13">
        <v>10600</v>
      </c>
      <c r="M88" s="13">
        <v>10600</v>
      </c>
      <c r="N88" s="15" t="s">
        <v>44</v>
      </c>
      <c r="O88" s="17">
        <v>3</v>
      </c>
      <c r="P88" s="19">
        <f t="shared" si="8"/>
        <v>0</v>
      </c>
      <c r="Q88" s="19">
        <f t="shared" si="9"/>
        <v>0</v>
      </c>
      <c r="R88" s="19">
        <f t="shared" si="10"/>
        <v>1</v>
      </c>
      <c r="S88" s="19">
        <f t="shared" si="11"/>
        <v>0</v>
      </c>
      <c r="T88" s="19">
        <f t="shared" si="12"/>
        <v>0</v>
      </c>
      <c r="U88" s="5">
        <f t="shared" si="13"/>
        <v>0</v>
      </c>
    </row>
    <row r="89" spans="1:21" ht="12.75" customHeight="1" x14ac:dyDescent="0.2">
      <c r="A89" s="26" t="s">
        <v>155</v>
      </c>
      <c r="B89" s="10" t="s">
        <v>155</v>
      </c>
      <c r="C89" s="28">
        <v>60077344</v>
      </c>
      <c r="D89" s="13" t="s">
        <v>212</v>
      </c>
      <c r="E89" s="14" t="s">
        <v>212</v>
      </c>
      <c r="F89" s="29">
        <v>191873412</v>
      </c>
      <c r="G89" s="16" t="s">
        <v>73</v>
      </c>
      <c r="H89" s="13" t="s">
        <v>30</v>
      </c>
      <c r="I89" s="13" t="s">
        <v>240</v>
      </c>
      <c r="J89" s="13" t="s">
        <v>248</v>
      </c>
      <c r="K89" s="13" t="s">
        <v>152</v>
      </c>
      <c r="L89" s="13">
        <v>10600</v>
      </c>
      <c r="M89" s="13">
        <v>10600</v>
      </c>
      <c r="N89" s="15" t="s">
        <v>44</v>
      </c>
      <c r="O89" s="17">
        <v>4</v>
      </c>
      <c r="P89" s="19">
        <f t="shared" si="8"/>
        <v>0</v>
      </c>
      <c r="Q89" s="19">
        <f t="shared" si="9"/>
        <v>0</v>
      </c>
      <c r="R89" s="19">
        <f t="shared" si="10"/>
        <v>0</v>
      </c>
      <c r="S89" s="19">
        <f t="shared" si="11"/>
        <v>1</v>
      </c>
      <c r="T89" s="19">
        <f t="shared" si="12"/>
        <v>0</v>
      </c>
      <c r="U89" s="5">
        <f t="shared" si="13"/>
        <v>0</v>
      </c>
    </row>
    <row r="90" spans="1:21" ht="12.75" customHeight="1" x14ac:dyDescent="0.2">
      <c r="A90" s="26" t="s">
        <v>155</v>
      </c>
      <c r="B90" s="10" t="s">
        <v>155</v>
      </c>
      <c r="C90" s="28">
        <v>60077344</v>
      </c>
      <c r="D90" s="13" t="s">
        <v>212</v>
      </c>
      <c r="E90" s="14" t="s">
        <v>212</v>
      </c>
      <c r="F90" s="29">
        <v>191873492</v>
      </c>
      <c r="G90" s="16" t="s">
        <v>249</v>
      </c>
      <c r="H90" s="13" t="s">
        <v>30</v>
      </c>
      <c r="I90" s="13" t="s">
        <v>250</v>
      </c>
      <c r="J90" s="13" t="s">
        <v>251</v>
      </c>
      <c r="K90" s="13" t="s">
        <v>152</v>
      </c>
      <c r="L90" s="13">
        <v>10600</v>
      </c>
      <c r="M90" s="13">
        <v>10600</v>
      </c>
      <c r="N90" s="15" t="s">
        <v>44</v>
      </c>
      <c r="O90" s="17">
        <v>3</v>
      </c>
      <c r="P90" s="19">
        <f t="shared" si="8"/>
        <v>0</v>
      </c>
      <c r="Q90" s="19">
        <f t="shared" si="9"/>
        <v>0</v>
      </c>
      <c r="R90" s="19">
        <f t="shared" si="10"/>
        <v>1</v>
      </c>
      <c r="S90" s="19">
        <f t="shared" si="11"/>
        <v>0</v>
      </c>
      <c r="T90" s="19">
        <f t="shared" si="12"/>
        <v>0</v>
      </c>
      <c r="U90" s="5">
        <f t="shared" si="13"/>
        <v>0</v>
      </c>
    </row>
    <row r="91" spans="1:21" ht="12.75" customHeight="1" x14ac:dyDescent="0.2">
      <c r="A91" s="26" t="s">
        <v>155</v>
      </c>
      <c r="B91" s="10" t="s">
        <v>155</v>
      </c>
      <c r="C91" s="10">
        <v>86652036</v>
      </c>
      <c r="D91" s="10" t="s">
        <v>252</v>
      </c>
      <c r="E91" s="27" t="s">
        <v>252</v>
      </c>
      <c r="F91" s="26">
        <v>191864969</v>
      </c>
      <c r="G91" s="9" t="s">
        <v>123</v>
      </c>
      <c r="H91" s="10" t="s">
        <v>30</v>
      </c>
      <c r="I91" s="10" t="s">
        <v>253</v>
      </c>
      <c r="J91" s="10" t="s">
        <v>254</v>
      </c>
      <c r="K91" s="10" t="s">
        <v>81</v>
      </c>
      <c r="L91" s="10" t="s">
        <v>82</v>
      </c>
      <c r="M91" s="10" t="s">
        <v>235</v>
      </c>
      <c r="N91" s="12" t="s">
        <v>36</v>
      </c>
      <c r="O91" s="11">
        <v>2</v>
      </c>
      <c r="P91" s="5">
        <f t="shared" si="8"/>
        <v>0</v>
      </c>
      <c r="Q91" s="5">
        <f t="shared" si="9"/>
        <v>1</v>
      </c>
      <c r="R91" s="5">
        <f t="shared" si="10"/>
        <v>0</v>
      </c>
      <c r="S91" s="5">
        <f t="shared" si="11"/>
        <v>0</v>
      </c>
      <c r="T91" s="5">
        <f t="shared" si="12"/>
        <v>0</v>
      </c>
      <c r="U91" s="5">
        <f t="shared" si="13"/>
        <v>0</v>
      </c>
    </row>
    <row r="92" spans="1:21" ht="12.75" customHeight="1" x14ac:dyDescent="0.2">
      <c r="A92" s="26" t="s">
        <v>155</v>
      </c>
      <c r="B92" s="10" t="s">
        <v>155</v>
      </c>
      <c r="C92" s="10">
        <v>86652036</v>
      </c>
      <c r="D92" s="10" t="s">
        <v>252</v>
      </c>
      <c r="E92" s="27" t="s">
        <v>252</v>
      </c>
      <c r="F92" s="26">
        <v>191981429</v>
      </c>
      <c r="G92" s="9" t="s">
        <v>123</v>
      </c>
      <c r="H92" s="10" t="s">
        <v>30</v>
      </c>
      <c r="I92" s="10" t="s">
        <v>255</v>
      </c>
      <c r="J92" s="10" t="s">
        <v>256</v>
      </c>
      <c r="K92" s="10" t="s">
        <v>81</v>
      </c>
      <c r="L92" s="10" t="s">
        <v>82</v>
      </c>
      <c r="M92" s="10" t="s">
        <v>257</v>
      </c>
      <c r="N92" s="12" t="s">
        <v>36</v>
      </c>
      <c r="O92" s="11">
        <v>2</v>
      </c>
      <c r="P92" s="5">
        <f t="shared" si="8"/>
        <v>0</v>
      </c>
      <c r="Q92" s="5">
        <f t="shared" si="9"/>
        <v>1</v>
      </c>
      <c r="R92" s="5">
        <f t="shared" si="10"/>
        <v>0</v>
      </c>
      <c r="S92" s="5">
        <f t="shared" si="11"/>
        <v>0</v>
      </c>
      <c r="T92" s="5">
        <f t="shared" si="12"/>
        <v>0</v>
      </c>
      <c r="U92" s="5">
        <f t="shared" si="13"/>
        <v>0</v>
      </c>
    </row>
    <row r="93" spans="1:21" ht="12.75" customHeight="1" x14ac:dyDescent="0.2">
      <c r="A93" s="26" t="s">
        <v>155</v>
      </c>
      <c r="B93" s="10" t="s">
        <v>155</v>
      </c>
      <c r="C93" s="10">
        <v>86652036</v>
      </c>
      <c r="D93" s="10" t="s">
        <v>252</v>
      </c>
      <c r="E93" s="27" t="s">
        <v>252</v>
      </c>
      <c r="F93" s="26">
        <v>191981440</v>
      </c>
      <c r="G93" s="9" t="s">
        <v>258</v>
      </c>
      <c r="H93" s="10" t="s">
        <v>30</v>
      </c>
      <c r="I93" s="10" t="s">
        <v>259</v>
      </c>
      <c r="J93" s="10" t="s">
        <v>260</v>
      </c>
      <c r="K93" s="10" t="s">
        <v>81</v>
      </c>
      <c r="L93" s="10" t="s">
        <v>82</v>
      </c>
      <c r="M93" s="10" t="s">
        <v>235</v>
      </c>
      <c r="N93" s="12" t="s">
        <v>36</v>
      </c>
      <c r="O93" s="11">
        <v>3</v>
      </c>
      <c r="P93" s="5">
        <f t="shared" si="8"/>
        <v>0</v>
      </c>
      <c r="Q93" s="5">
        <f t="shared" si="9"/>
        <v>0</v>
      </c>
      <c r="R93" s="5">
        <f t="shared" si="10"/>
        <v>1</v>
      </c>
      <c r="S93" s="5">
        <f t="shared" si="11"/>
        <v>0</v>
      </c>
      <c r="T93" s="5">
        <f t="shared" si="12"/>
        <v>0</v>
      </c>
      <c r="U93" s="5">
        <f t="shared" si="13"/>
        <v>0</v>
      </c>
    </row>
    <row r="94" spans="1:21" ht="12.75" customHeight="1" x14ac:dyDescent="0.2">
      <c r="A94" s="26" t="s">
        <v>155</v>
      </c>
      <c r="B94" s="10" t="s">
        <v>155</v>
      </c>
      <c r="C94" s="28">
        <v>86652036</v>
      </c>
      <c r="D94" s="13" t="s">
        <v>252</v>
      </c>
      <c r="E94" s="14" t="s">
        <v>252</v>
      </c>
      <c r="F94" s="29">
        <v>191864925</v>
      </c>
      <c r="G94" s="16" t="s">
        <v>100</v>
      </c>
      <c r="H94" s="13" t="s">
        <v>30</v>
      </c>
      <c r="I94" s="13" t="s">
        <v>261</v>
      </c>
      <c r="J94" s="13" t="s">
        <v>262</v>
      </c>
      <c r="K94" s="13" t="s">
        <v>152</v>
      </c>
      <c r="L94" s="13">
        <v>10600</v>
      </c>
      <c r="M94" s="13">
        <v>10604</v>
      </c>
      <c r="N94" s="15" t="s">
        <v>44</v>
      </c>
      <c r="O94" s="17">
        <v>3</v>
      </c>
      <c r="P94" s="19">
        <f t="shared" si="8"/>
        <v>0</v>
      </c>
      <c r="Q94" s="19">
        <f t="shared" si="9"/>
        <v>0</v>
      </c>
      <c r="R94" s="19">
        <f t="shared" si="10"/>
        <v>1</v>
      </c>
      <c r="S94" s="19">
        <f t="shared" si="11"/>
        <v>0</v>
      </c>
      <c r="T94" s="19">
        <f t="shared" si="12"/>
        <v>0</v>
      </c>
      <c r="U94" s="5">
        <f t="shared" si="13"/>
        <v>0</v>
      </c>
    </row>
    <row r="95" spans="1:21" ht="12.75" customHeight="1" x14ac:dyDescent="0.2">
      <c r="A95" s="26" t="s">
        <v>155</v>
      </c>
      <c r="B95" s="10" t="s">
        <v>155</v>
      </c>
      <c r="C95" s="28">
        <v>86652036</v>
      </c>
      <c r="D95" s="13" t="s">
        <v>252</v>
      </c>
      <c r="E95" s="14" t="s">
        <v>252</v>
      </c>
      <c r="F95" s="29">
        <v>191864942</v>
      </c>
      <c r="G95" s="16" t="s">
        <v>258</v>
      </c>
      <c r="H95" s="13" t="s">
        <v>30</v>
      </c>
      <c r="I95" s="13" t="s">
        <v>263</v>
      </c>
      <c r="J95" s="13" t="s">
        <v>264</v>
      </c>
      <c r="K95" s="13" t="s">
        <v>152</v>
      </c>
      <c r="L95" s="13">
        <v>10600</v>
      </c>
      <c r="M95" s="13">
        <v>10603</v>
      </c>
      <c r="N95" s="15" t="s">
        <v>44</v>
      </c>
      <c r="O95" s="17">
        <v>4</v>
      </c>
      <c r="P95" s="19">
        <f t="shared" si="8"/>
        <v>0</v>
      </c>
      <c r="Q95" s="19">
        <f t="shared" si="9"/>
        <v>0</v>
      </c>
      <c r="R95" s="19">
        <f t="shared" si="10"/>
        <v>0</v>
      </c>
      <c r="S95" s="19">
        <f t="shared" si="11"/>
        <v>1</v>
      </c>
      <c r="T95" s="19">
        <f t="shared" si="12"/>
        <v>0</v>
      </c>
      <c r="U95" s="5">
        <f t="shared" si="13"/>
        <v>0</v>
      </c>
    </row>
    <row r="96" spans="1:21" ht="12.75" customHeight="1" x14ac:dyDescent="0.2">
      <c r="A96" s="26" t="s">
        <v>155</v>
      </c>
      <c r="B96" s="10" t="s">
        <v>155</v>
      </c>
      <c r="C96" s="10">
        <v>67985939</v>
      </c>
      <c r="D96" s="10" t="s">
        <v>265</v>
      </c>
      <c r="E96" s="27" t="s">
        <v>265</v>
      </c>
      <c r="F96" s="26">
        <v>191977466</v>
      </c>
      <c r="G96" s="9" t="s">
        <v>123</v>
      </c>
      <c r="H96" s="10" t="s">
        <v>30</v>
      </c>
      <c r="I96" s="10" t="s">
        <v>266</v>
      </c>
      <c r="J96" s="10" t="s">
        <v>267</v>
      </c>
      <c r="K96" s="10" t="s">
        <v>81</v>
      </c>
      <c r="L96" s="10" t="s">
        <v>268</v>
      </c>
      <c r="M96" s="10" t="s">
        <v>269</v>
      </c>
      <c r="N96" s="12" t="s">
        <v>36</v>
      </c>
      <c r="O96" s="11">
        <v>2</v>
      </c>
      <c r="P96" s="5">
        <f t="shared" si="8"/>
        <v>0</v>
      </c>
      <c r="Q96" s="5">
        <f t="shared" si="9"/>
        <v>1</v>
      </c>
      <c r="R96" s="5">
        <f t="shared" si="10"/>
        <v>0</v>
      </c>
      <c r="S96" s="5">
        <f t="shared" si="11"/>
        <v>0</v>
      </c>
      <c r="T96" s="5">
        <f t="shared" si="12"/>
        <v>0</v>
      </c>
      <c r="U96" s="5">
        <f t="shared" si="13"/>
        <v>0</v>
      </c>
    </row>
    <row r="97" spans="1:21" ht="12.75" customHeight="1" x14ac:dyDescent="0.2">
      <c r="A97" s="26" t="s">
        <v>155</v>
      </c>
      <c r="B97" s="10" t="s">
        <v>155</v>
      </c>
      <c r="C97" s="10">
        <v>67985939</v>
      </c>
      <c r="D97" s="10" t="s">
        <v>265</v>
      </c>
      <c r="E97" s="27" t="s">
        <v>265</v>
      </c>
      <c r="F97" s="26">
        <v>191965827</v>
      </c>
      <c r="G97" s="9" t="s">
        <v>167</v>
      </c>
      <c r="H97" s="10" t="s">
        <v>53</v>
      </c>
      <c r="I97" s="10" t="s">
        <v>270</v>
      </c>
      <c r="J97" s="10" t="s">
        <v>271</v>
      </c>
      <c r="K97" s="10" t="s">
        <v>81</v>
      </c>
      <c r="L97" s="10" t="s">
        <v>82</v>
      </c>
      <c r="M97" s="10" t="s">
        <v>272</v>
      </c>
      <c r="N97" s="12" t="s">
        <v>36</v>
      </c>
      <c r="O97" s="11">
        <v>1</v>
      </c>
      <c r="P97" s="5">
        <f t="shared" si="8"/>
        <v>1</v>
      </c>
      <c r="Q97" s="5">
        <f t="shared" si="9"/>
        <v>0</v>
      </c>
      <c r="R97" s="5">
        <f t="shared" si="10"/>
        <v>0</v>
      </c>
      <c r="S97" s="5">
        <f t="shared" si="11"/>
        <v>0</v>
      </c>
      <c r="T97" s="5">
        <f t="shared" si="12"/>
        <v>0</v>
      </c>
      <c r="U97" s="5">
        <f t="shared" si="13"/>
        <v>0</v>
      </c>
    </row>
    <row r="98" spans="1:21" ht="12.75" customHeight="1" x14ac:dyDescent="0.2">
      <c r="A98" s="26" t="s">
        <v>155</v>
      </c>
      <c r="B98" s="10" t="s">
        <v>155</v>
      </c>
      <c r="C98" s="10">
        <v>67985939</v>
      </c>
      <c r="D98" s="10" t="s">
        <v>265</v>
      </c>
      <c r="E98" s="27" t="s">
        <v>265</v>
      </c>
      <c r="F98" s="26">
        <v>191868882</v>
      </c>
      <c r="G98" s="9" t="s">
        <v>52</v>
      </c>
      <c r="H98" s="10" t="s">
        <v>53</v>
      </c>
      <c r="I98" s="10" t="s">
        <v>273</v>
      </c>
      <c r="J98" s="10" t="s">
        <v>274</v>
      </c>
      <c r="K98" s="10" t="s">
        <v>81</v>
      </c>
      <c r="L98" s="10" t="s">
        <v>82</v>
      </c>
      <c r="M98" s="10" t="s">
        <v>272</v>
      </c>
      <c r="N98" s="12" t="s">
        <v>36</v>
      </c>
      <c r="O98" s="11">
        <v>2</v>
      </c>
      <c r="P98" s="5">
        <f t="shared" si="8"/>
        <v>0</v>
      </c>
      <c r="Q98" s="5">
        <f t="shared" si="9"/>
        <v>1</v>
      </c>
      <c r="R98" s="5">
        <f t="shared" si="10"/>
        <v>0</v>
      </c>
      <c r="S98" s="5">
        <f t="shared" si="11"/>
        <v>0</v>
      </c>
      <c r="T98" s="5">
        <f t="shared" si="12"/>
        <v>0</v>
      </c>
      <c r="U98" s="5">
        <f t="shared" si="13"/>
        <v>0</v>
      </c>
    </row>
    <row r="99" spans="1:21" ht="12.75" customHeight="1" x14ac:dyDescent="0.2">
      <c r="A99" s="26" t="s">
        <v>155</v>
      </c>
      <c r="B99" s="10" t="s">
        <v>155</v>
      </c>
      <c r="C99" s="10">
        <v>67985939</v>
      </c>
      <c r="D99" s="10" t="s">
        <v>265</v>
      </c>
      <c r="E99" s="27" t="s">
        <v>265</v>
      </c>
      <c r="F99" s="26">
        <v>191869003</v>
      </c>
      <c r="G99" s="9" t="s">
        <v>167</v>
      </c>
      <c r="H99" s="10" t="s">
        <v>53</v>
      </c>
      <c r="I99" s="10" t="s">
        <v>275</v>
      </c>
      <c r="J99" s="10" t="s">
        <v>276</v>
      </c>
      <c r="K99" s="10" t="s">
        <v>81</v>
      </c>
      <c r="L99" s="10" t="s">
        <v>82</v>
      </c>
      <c r="M99" s="10" t="s">
        <v>272</v>
      </c>
      <c r="N99" s="12" t="s">
        <v>36</v>
      </c>
      <c r="O99" s="11">
        <v>2</v>
      </c>
      <c r="P99" s="5">
        <f t="shared" si="8"/>
        <v>0</v>
      </c>
      <c r="Q99" s="5">
        <f t="shared" si="9"/>
        <v>1</v>
      </c>
      <c r="R99" s="5">
        <f t="shared" si="10"/>
        <v>0</v>
      </c>
      <c r="S99" s="5">
        <f t="shared" si="11"/>
        <v>0</v>
      </c>
      <c r="T99" s="5">
        <f t="shared" si="12"/>
        <v>0</v>
      </c>
      <c r="U99" s="5">
        <f t="shared" si="13"/>
        <v>0</v>
      </c>
    </row>
    <row r="100" spans="1:21" ht="12.75" customHeight="1" x14ac:dyDescent="0.2">
      <c r="A100" s="26" t="s">
        <v>155</v>
      </c>
      <c r="B100" s="10" t="s">
        <v>155</v>
      </c>
      <c r="C100" s="10">
        <v>67985939</v>
      </c>
      <c r="D100" s="10" t="s">
        <v>265</v>
      </c>
      <c r="E100" s="27" t="s">
        <v>265</v>
      </c>
      <c r="F100" s="26">
        <v>191965795</v>
      </c>
      <c r="G100" s="9" t="s">
        <v>167</v>
      </c>
      <c r="H100" s="10" t="s">
        <v>53</v>
      </c>
      <c r="I100" s="10" t="s">
        <v>277</v>
      </c>
      <c r="J100" s="10" t="s">
        <v>278</v>
      </c>
      <c r="K100" s="10" t="s">
        <v>81</v>
      </c>
      <c r="L100" s="10" t="s">
        <v>82</v>
      </c>
      <c r="M100" s="10" t="s">
        <v>83</v>
      </c>
      <c r="N100" s="12" t="s">
        <v>36</v>
      </c>
      <c r="O100" s="11">
        <v>2</v>
      </c>
      <c r="P100" s="5">
        <f t="shared" si="8"/>
        <v>0</v>
      </c>
      <c r="Q100" s="5">
        <f t="shared" si="9"/>
        <v>1</v>
      </c>
      <c r="R100" s="5">
        <f t="shared" si="10"/>
        <v>0</v>
      </c>
      <c r="S100" s="5">
        <f t="shared" si="11"/>
        <v>0</v>
      </c>
      <c r="T100" s="5">
        <f t="shared" si="12"/>
        <v>0</v>
      </c>
      <c r="U100" s="5">
        <f t="shared" si="13"/>
        <v>0</v>
      </c>
    </row>
    <row r="101" spans="1:21" ht="12.75" customHeight="1" x14ac:dyDescent="0.2">
      <c r="A101" s="26" t="s">
        <v>155</v>
      </c>
      <c r="B101" s="10" t="s">
        <v>155</v>
      </c>
      <c r="C101" s="10">
        <v>67985939</v>
      </c>
      <c r="D101" s="10" t="s">
        <v>265</v>
      </c>
      <c r="E101" s="27" t="s">
        <v>265</v>
      </c>
      <c r="F101" s="26">
        <v>191965800</v>
      </c>
      <c r="G101" s="9" t="s">
        <v>52</v>
      </c>
      <c r="H101" s="10" t="s">
        <v>53</v>
      </c>
      <c r="I101" s="10" t="s">
        <v>279</v>
      </c>
      <c r="J101" s="10" t="s">
        <v>280</v>
      </c>
      <c r="K101" s="10" t="s">
        <v>81</v>
      </c>
      <c r="L101" s="10" t="s">
        <v>82</v>
      </c>
      <c r="M101" s="10" t="s">
        <v>272</v>
      </c>
      <c r="N101" s="12" t="s">
        <v>36</v>
      </c>
      <c r="O101" s="11">
        <v>2</v>
      </c>
      <c r="P101" s="5">
        <f t="shared" si="8"/>
        <v>0</v>
      </c>
      <c r="Q101" s="5">
        <f t="shared" si="9"/>
        <v>1</v>
      </c>
      <c r="R101" s="5">
        <f t="shared" si="10"/>
        <v>0</v>
      </c>
      <c r="S101" s="5">
        <f t="shared" si="11"/>
        <v>0</v>
      </c>
      <c r="T101" s="5">
        <f t="shared" si="12"/>
        <v>0</v>
      </c>
      <c r="U101" s="5">
        <f t="shared" si="13"/>
        <v>0</v>
      </c>
    </row>
    <row r="102" spans="1:21" ht="12.75" customHeight="1" x14ac:dyDescent="0.2">
      <c r="A102" s="26" t="s">
        <v>155</v>
      </c>
      <c r="B102" s="10" t="s">
        <v>155</v>
      </c>
      <c r="C102" s="10">
        <v>67985939</v>
      </c>
      <c r="D102" s="10" t="s">
        <v>265</v>
      </c>
      <c r="E102" s="27" t="s">
        <v>265</v>
      </c>
      <c r="F102" s="26">
        <v>191965828</v>
      </c>
      <c r="G102" s="9" t="s">
        <v>167</v>
      </c>
      <c r="H102" s="10" t="s">
        <v>53</v>
      </c>
      <c r="I102" s="10" t="s">
        <v>281</v>
      </c>
      <c r="J102" s="10" t="s">
        <v>282</v>
      </c>
      <c r="K102" s="10" t="s">
        <v>81</v>
      </c>
      <c r="L102" s="10" t="s">
        <v>82</v>
      </c>
      <c r="M102" s="10" t="s">
        <v>272</v>
      </c>
      <c r="N102" s="12" t="s">
        <v>36</v>
      </c>
      <c r="O102" s="11">
        <v>2</v>
      </c>
      <c r="P102" s="5">
        <f t="shared" si="8"/>
        <v>0</v>
      </c>
      <c r="Q102" s="5">
        <f t="shared" si="9"/>
        <v>1</v>
      </c>
      <c r="R102" s="5">
        <f t="shared" si="10"/>
        <v>0</v>
      </c>
      <c r="S102" s="5">
        <f t="shared" si="11"/>
        <v>0</v>
      </c>
      <c r="T102" s="5">
        <f t="shared" si="12"/>
        <v>0</v>
      </c>
      <c r="U102" s="5">
        <f t="shared" si="13"/>
        <v>0</v>
      </c>
    </row>
    <row r="103" spans="1:21" ht="12.75" customHeight="1" x14ac:dyDescent="0.2">
      <c r="A103" s="26" t="s">
        <v>155</v>
      </c>
      <c r="B103" s="10" t="s">
        <v>155</v>
      </c>
      <c r="C103" s="10">
        <v>67985939</v>
      </c>
      <c r="D103" s="10" t="s">
        <v>265</v>
      </c>
      <c r="E103" s="27" t="s">
        <v>265</v>
      </c>
      <c r="F103" s="26">
        <v>191965829</v>
      </c>
      <c r="G103" s="9" t="s">
        <v>167</v>
      </c>
      <c r="H103" s="10" t="s">
        <v>53</v>
      </c>
      <c r="I103" s="10" t="s">
        <v>283</v>
      </c>
      <c r="J103" s="10" t="s">
        <v>284</v>
      </c>
      <c r="K103" s="10" t="s">
        <v>81</v>
      </c>
      <c r="L103" s="10" t="s">
        <v>82</v>
      </c>
      <c r="M103" s="10" t="s">
        <v>272</v>
      </c>
      <c r="N103" s="12" t="s">
        <v>36</v>
      </c>
      <c r="O103" s="11">
        <v>2</v>
      </c>
      <c r="P103" s="5">
        <f t="shared" si="8"/>
        <v>0</v>
      </c>
      <c r="Q103" s="5">
        <f t="shared" si="9"/>
        <v>1</v>
      </c>
      <c r="R103" s="5">
        <f t="shared" si="10"/>
        <v>0</v>
      </c>
      <c r="S103" s="5">
        <f t="shared" si="11"/>
        <v>0</v>
      </c>
      <c r="T103" s="5">
        <f t="shared" si="12"/>
        <v>0</v>
      </c>
      <c r="U103" s="5">
        <f t="shared" si="13"/>
        <v>0</v>
      </c>
    </row>
    <row r="104" spans="1:21" ht="12.75" customHeight="1" x14ac:dyDescent="0.2">
      <c r="A104" s="26" t="s">
        <v>155</v>
      </c>
      <c r="B104" s="10" t="s">
        <v>155</v>
      </c>
      <c r="C104" s="10">
        <v>67985939</v>
      </c>
      <c r="D104" s="10" t="s">
        <v>265</v>
      </c>
      <c r="E104" s="27" t="s">
        <v>265</v>
      </c>
      <c r="F104" s="26">
        <v>191965830</v>
      </c>
      <c r="G104" s="9" t="s">
        <v>167</v>
      </c>
      <c r="H104" s="10" t="s">
        <v>53</v>
      </c>
      <c r="I104" s="10" t="s">
        <v>285</v>
      </c>
      <c r="J104" s="10" t="s">
        <v>286</v>
      </c>
      <c r="K104" s="10" t="s">
        <v>81</v>
      </c>
      <c r="L104" s="10" t="s">
        <v>82</v>
      </c>
      <c r="M104" s="10" t="s">
        <v>272</v>
      </c>
      <c r="N104" s="12" t="s">
        <v>36</v>
      </c>
      <c r="O104" s="11">
        <v>2</v>
      </c>
      <c r="P104" s="5">
        <f t="shared" si="8"/>
        <v>0</v>
      </c>
      <c r="Q104" s="5">
        <f t="shared" si="9"/>
        <v>1</v>
      </c>
      <c r="R104" s="5">
        <f t="shared" si="10"/>
        <v>0</v>
      </c>
      <c r="S104" s="5">
        <f t="shared" si="11"/>
        <v>0</v>
      </c>
      <c r="T104" s="5">
        <f t="shared" si="12"/>
        <v>0</v>
      </c>
      <c r="U104" s="5">
        <f t="shared" si="13"/>
        <v>0</v>
      </c>
    </row>
    <row r="105" spans="1:21" ht="12.75" customHeight="1" x14ac:dyDescent="0.2">
      <c r="A105" s="26" t="s">
        <v>155</v>
      </c>
      <c r="B105" s="10" t="s">
        <v>155</v>
      </c>
      <c r="C105" s="10">
        <v>67985939</v>
      </c>
      <c r="D105" s="10" t="s">
        <v>265</v>
      </c>
      <c r="E105" s="27" t="s">
        <v>265</v>
      </c>
      <c r="F105" s="26">
        <v>191977292</v>
      </c>
      <c r="G105" s="9" t="s">
        <v>167</v>
      </c>
      <c r="H105" s="10" t="s">
        <v>53</v>
      </c>
      <c r="I105" s="10" t="s">
        <v>287</v>
      </c>
      <c r="J105" s="10" t="s">
        <v>288</v>
      </c>
      <c r="K105" s="10" t="s">
        <v>81</v>
      </c>
      <c r="L105" s="10" t="s">
        <v>82</v>
      </c>
      <c r="M105" s="10" t="s">
        <v>83</v>
      </c>
      <c r="N105" s="12" t="s">
        <v>36</v>
      </c>
      <c r="O105" s="11">
        <v>2</v>
      </c>
      <c r="P105" s="5">
        <f t="shared" si="8"/>
        <v>0</v>
      </c>
      <c r="Q105" s="5">
        <f t="shared" si="9"/>
        <v>1</v>
      </c>
      <c r="R105" s="5">
        <f t="shared" si="10"/>
        <v>0</v>
      </c>
      <c r="S105" s="5">
        <f t="shared" si="11"/>
        <v>0</v>
      </c>
      <c r="T105" s="5">
        <f t="shared" si="12"/>
        <v>0</v>
      </c>
      <c r="U105" s="5">
        <f t="shared" si="13"/>
        <v>0</v>
      </c>
    </row>
    <row r="106" spans="1:21" ht="12.75" customHeight="1" x14ac:dyDescent="0.2">
      <c r="A106" s="26" t="s">
        <v>155</v>
      </c>
      <c r="B106" s="10" t="s">
        <v>155</v>
      </c>
      <c r="C106" s="10">
        <v>67985939</v>
      </c>
      <c r="D106" s="10" t="s">
        <v>265</v>
      </c>
      <c r="E106" s="27" t="s">
        <v>265</v>
      </c>
      <c r="F106" s="26">
        <v>191977411</v>
      </c>
      <c r="G106" s="9" t="s">
        <v>167</v>
      </c>
      <c r="H106" s="10" t="s">
        <v>53</v>
      </c>
      <c r="I106" s="10" t="s">
        <v>289</v>
      </c>
      <c r="J106" s="10" t="s">
        <v>290</v>
      </c>
      <c r="K106" s="10" t="s">
        <v>81</v>
      </c>
      <c r="L106" s="10" t="s">
        <v>82</v>
      </c>
      <c r="M106" s="10" t="s">
        <v>272</v>
      </c>
      <c r="N106" s="12" t="s">
        <v>36</v>
      </c>
      <c r="O106" s="11">
        <v>2</v>
      </c>
      <c r="P106" s="5">
        <f t="shared" si="8"/>
        <v>0</v>
      </c>
      <c r="Q106" s="5">
        <f t="shared" si="9"/>
        <v>1</v>
      </c>
      <c r="R106" s="5">
        <f t="shared" si="10"/>
        <v>0</v>
      </c>
      <c r="S106" s="5">
        <f t="shared" si="11"/>
        <v>0</v>
      </c>
      <c r="T106" s="5">
        <f t="shared" si="12"/>
        <v>0</v>
      </c>
      <c r="U106" s="5">
        <f t="shared" si="13"/>
        <v>0</v>
      </c>
    </row>
    <row r="107" spans="1:21" ht="12.75" customHeight="1" x14ac:dyDescent="0.2">
      <c r="A107" s="26" t="s">
        <v>155</v>
      </c>
      <c r="B107" s="10" t="s">
        <v>155</v>
      </c>
      <c r="C107" s="10">
        <v>67985939</v>
      </c>
      <c r="D107" s="10" t="s">
        <v>265</v>
      </c>
      <c r="E107" s="27" t="s">
        <v>265</v>
      </c>
      <c r="F107" s="26">
        <v>191869074</v>
      </c>
      <c r="G107" s="9" t="s">
        <v>52</v>
      </c>
      <c r="H107" s="10" t="s">
        <v>53</v>
      </c>
      <c r="I107" s="10" t="s">
        <v>291</v>
      </c>
      <c r="J107" s="10" t="s">
        <v>292</v>
      </c>
      <c r="K107" s="10" t="s">
        <v>81</v>
      </c>
      <c r="L107" s="10" t="s">
        <v>82</v>
      </c>
      <c r="M107" s="10" t="s">
        <v>272</v>
      </c>
      <c r="N107" s="12" t="s">
        <v>36</v>
      </c>
      <c r="O107" s="11">
        <v>3</v>
      </c>
      <c r="P107" s="5">
        <f t="shared" si="8"/>
        <v>0</v>
      </c>
      <c r="Q107" s="5">
        <f t="shared" si="9"/>
        <v>0</v>
      </c>
      <c r="R107" s="5">
        <f t="shared" si="10"/>
        <v>1</v>
      </c>
      <c r="S107" s="5">
        <f t="shared" si="11"/>
        <v>0</v>
      </c>
      <c r="T107" s="5">
        <f t="shared" si="12"/>
        <v>0</v>
      </c>
      <c r="U107" s="5">
        <f t="shared" si="13"/>
        <v>0</v>
      </c>
    </row>
    <row r="108" spans="1:21" ht="12.75" customHeight="1" x14ac:dyDescent="0.2">
      <c r="A108" s="26" t="s">
        <v>155</v>
      </c>
      <c r="B108" s="10" t="s">
        <v>155</v>
      </c>
      <c r="C108" s="10">
        <v>67985939</v>
      </c>
      <c r="D108" s="10" t="s">
        <v>265</v>
      </c>
      <c r="E108" s="27" t="s">
        <v>265</v>
      </c>
      <c r="F108" s="26">
        <v>191977493</v>
      </c>
      <c r="G108" s="9" t="s">
        <v>123</v>
      </c>
      <c r="H108" s="10" t="s">
        <v>30</v>
      </c>
      <c r="I108" s="10" t="s">
        <v>293</v>
      </c>
      <c r="J108" s="10" t="s">
        <v>294</v>
      </c>
      <c r="K108" s="10" t="s">
        <v>33</v>
      </c>
      <c r="L108" s="10" t="s">
        <v>295</v>
      </c>
      <c r="M108" s="10" t="s">
        <v>296</v>
      </c>
      <c r="N108" s="12" t="s">
        <v>36</v>
      </c>
      <c r="O108" s="11">
        <v>2</v>
      </c>
      <c r="P108" s="5">
        <f t="shared" si="8"/>
        <v>0</v>
      </c>
      <c r="Q108" s="5">
        <f t="shared" si="9"/>
        <v>1</v>
      </c>
      <c r="R108" s="5">
        <f t="shared" si="10"/>
        <v>0</v>
      </c>
      <c r="S108" s="5">
        <f t="shared" si="11"/>
        <v>0</v>
      </c>
      <c r="T108" s="5">
        <f t="shared" si="12"/>
        <v>0</v>
      </c>
      <c r="U108" s="5">
        <f t="shared" si="13"/>
        <v>0</v>
      </c>
    </row>
    <row r="109" spans="1:21" ht="12.75" customHeight="1" x14ac:dyDescent="0.2">
      <c r="A109" s="26" t="s">
        <v>155</v>
      </c>
      <c r="B109" s="10" t="s">
        <v>155</v>
      </c>
      <c r="C109" s="28">
        <v>67985939</v>
      </c>
      <c r="D109" s="13" t="s">
        <v>265</v>
      </c>
      <c r="E109" s="14" t="s">
        <v>265</v>
      </c>
      <c r="F109" s="29">
        <v>191830376</v>
      </c>
      <c r="G109" s="16" t="s">
        <v>37</v>
      </c>
      <c r="H109" s="13" t="s">
        <v>30</v>
      </c>
      <c r="I109" s="13" t="s">
        <v>297</v>
      </c>
      <c r="J109" s="13" t="s">
        <v>298</v>
      </c>
      <c r="K109" s="13" t="s">
        <v>152</v>
      </c>
      <c r="L109" s="13">
        <v>10600</v>
      </c>
      <c r="M109" s="13">
        <v>10611</v>
      </c>
      <c r="N109" s="15" t="s">
        <v>44</v>
      </c>
      <c r="O109" s="17">
        <v>3</v>
      </c>
      <c r="P109" s="19">
        <f t="shared" si="8"/>
        <v>0</v>
      </c>
      <c r="Q109" s="19">
        <f t="shared" si="9"/>
        <v>0</v>
      </c>
      <c r="R109" s="19">
        <f t="shared" si="10"/>
        <v>1</v>
      </c>
      <c r="S109" s="19">
        <f t="shared" si="11"/>
        <v>0</v>
      </c>
      <c r="T109" s="19">
        <f t="shared" si="12"/>
        <v>0</v>
      </c>
      <c r="U109" s="5">
        <f t="shared" si="13"/>
        <v>0</v>
      </c>
    </row>
    <row r="110" spans="1:21" ht="12.75" customHeight="1" x14ac:dyDescent="0.2">
      <c r="A110" s="26" t="s">
        <v>155</v>
      </c>
      <c r="B110" s="10" t="s">
        <v>155</v>
      </c>
      <c r="C110" s="28">
        <v>67985939</v>
      </c>
      <c r="D110" s="13" t="s">
        <v>265</v>
      </c>
      <c r="E110" s="14" t="s">
        <v>265</v>
      </c>
      <c r="F110" s="29">
        <v>191869011</v>
      </c>
      <c r="G110" s="16" t="s">
        <v>52</v>
      </c>
      <c r="H110" s="13" t="s">
        <v>30</v>
      </c>
      <c r="I110" s="13" t="s">
        <v>299</v>
      </c>
      <c r="J110" s="13" t="s">
        <v>300</v>
      </c>
      <c r="K110" s="13" t="s">
        <v>152</v>
      </c>
      <c r="L110" s="13">
        <v>10600</v>
      </c>
      <c r="M110" s="13">
        <v>10619</v>
      </c>
      <c r="N110" s="15" t="s">
        <v>44</v>
      </c>
      <c r="O110" s="17">
        <v>3</v>
      </c>
      <c r="P110" s="19">
        <f t="shared" si="8"/>
        <v>0</v>
      </c>
      <c r="Q110" s="19">
        <f t="shared" si="9"/>
        <v>0</v>
      </c>
      <c r="R110" s="19">
        <f t="shared" si="10"/>
        <v>1</v>
      </c>
      <c r="S110" s="19">
        <f t="shared" si="11"/>
        <v>0</v>
      </c>
      <c r="T110" s="19">
        <f t="shared" si="12"/>
        <v>0</v>
      </c>
      <c r="U110" s="5">
        <f t="shared" si="13"/>
        <v>0</v>
      </c>
    </row>
    <row r="111" spans="1:21" ht="12.75" customHeight="1" x14ac:dyDescent="0.2">
      <c r="A111" s="26" t="s">
        <v>155</v>
      </c>
      <c r="B111" s="10" t="s">
        <v>155</v>
      </c>
      <c r="C111" s="28">
        <v>67985939</v>
      </c>
      <c r="D111" s="13" t="s">
        <v>265</v>
      </c>
      <c r="E111" s="14" t="s">
        <v>265</v>
      </c>
      <c r="F111" s="29">
        <v>191869019</v>
      </c>
      <c r="G111" s="16" t="s">
        <v>52</v>
      </c>
      <c r="H111" s="13" t="s">
        <v>30</v>
      </c>
      <c r="I111" s="13" t="s">
        <v>301</v>
      </c>
      <c r="J111" s="13" t="s">
        <v>302</v>
      </c>
      <c r="K111" s="13" t="s">
        <v>152</v>
      </c>
      <c r="L111" s="13">
        <v>10600</v>
      </c>
      <c r="M111" s="13">
        <v>10619</v>
      </c>
      <c r="N111" s="15" t="s">
        <v>44</v>
      </c>
      <c r="O111" s="17">
        <v>4</v>
      </c>
      <c r="P111" s="19">
        <f t="shared" si="8"/>
        <v>0</v>
      </c>
      <c r="Q111" s="19">
        <f t="shared" si="9"/>
        <v>0</v>
      </c>
      <c r="R111" s="19">
        <f t="shared" si="10"/>
        <v>0</v>
      </c>
      <c r="S111" s="19">
        <f t="shared" si="11"/>
        <v>1</v>
      </c>
      <c r="T111" s="19">
        <f t="shared" si="12"/>
        <v>0</v>
      </c>
      <c r="U111" s="5">
        <f t="shared" si="13"/>
        <v>0</v>
      </c>
    </row>
    <row r="112" spans="1:21" ht="12.75" customHeight="1" x14ac:dyDescent="0.2">
      <c r="A112" s="26" t="s">
        <v>155</v>
      </c>
      <c r="B112" s="10" t="s">
        <v>155</v>
      </c>
      <c r="C112" s="28">
        <v>67985939</v>
      </c>
      <c r="D112" s="13" t="s">
        <v>265</v>
      </c>
      <c r="E112" s="14" t="s">
        <v>265</v>
      </c>
      <c r="F112" s="29">
        <v>191869107</v>
      </c>
      <c r="G112" s="16" t="s">
        <v>52</v>
      </c>
      <c r="H112" s="13" t="s">
        <v>30</v>
      </c>
      <c r="I112" s="13" t="s">
        <v>303</v>
      </c>
      <c r="J112" s="13" t="s">
        <v>304</v>
      </c>
      <c r="K112" s="13" t="s">
        <v>152</v>
      </c>
      <c r="L112" s="13">
        <v>10600</v>
      </c>
      <c r="M112" s="13">
        <v>10619</v>
      </c>
      <c r="N112" s="15" t="s">
        <v>44</v>
      </c>
      <c r="O112" s="17">
        <v>2</v>
      </c>
      <c r="P112" s="19">
        <f t="shared" si="8"/>
        <v>0</v>
      </c>
      <c r="Q112" s="19">
        <f t="shared" si="9"/>
        <v>1</v>
      </c>
      <c r="R112" s="19">
        <f t="shared" si="10"/>
        <v>0</v>
      </c>
      <c r="S112" s="19">
        <f t="shared" si="11"/>
        <v>0</v>
      </c>
      <c r="T112" s="19">
        <f t="shared" si="12"/>
        <v>0</v>
      </c>
      <c r="U112" s="5">
        <f t="shared" si="13"/>
        <v>0</v>
      </c>
    </row>
    <row r="113" spans="1:21" ht="12.75" customHeight="1" x14ac:dyDescent="0.2">
      <c r="A113" s="26" t="s">
        <v>26</v>
      </c>
      <c r="B113" s="10" t="s">
        <v>305</v>
      </c>
      <c r="C113" s="28">
        <v>45249130</v>
      </c>
      <c r="D113" s="13" t="s">
        <v>306</v>
      </c>
      <c r="E113" s="14" t="s">
        <v>306</v>
      </c>
      <c r="F113" s="29">
        <v>191823861</v>
      </c>
      <c r="G113" s="16" t="s">
        <v>52</v>
      </c>
      <c r="H113" s="13" t="s">
        <v>30</v>
      </c>
      <c r="I113" s="13" t="s">
        <v>307</v>
      </c>
      <c r="J113" s="13" t="s">
        <v>308</v>
      </c>
      <c r="K113" s="13" t="s">
        <v>152</v>
      </c>
      <c r="L113" s="13">
        <v>10500</v>
      </c>
      <c r="M113" s="13">
        <v>10500</v>
      </c>
      <c r="N113" s="15" t="s">
        <v>44</v>
      </c>
      <c r="O113" s="17">
        <v>3</v>
      </c>
      <c r="P113" s="19">
        <f t="shared" si="8"/>
        <v>0</v>
      </c>
      <c r="Q113" s="19">
        <f t="shared" si="9"/>
        <v>0</v>
      </c>
      <c r="R113" s="19">
        <f t="shared" si="10"/>
        <v>1</v>
      </c>
      <c r="S113" s="19">
        <f t="shared" si="11"/>
        <v>0</v>
      </c>
      <c r="T113" s="19">
        <f t="shared" si="12"/>
        <v>0</v>
      </c>
      <c r="U113" s="5">
        <f t="shared" si="13"/>
        <v>0</v>
      </c>
    </row>
    <row r="114" spans="1:21" ht="12.75" customHeight="1" x14ac:dyDescent="0.2">
      <c r="A114" s="26" t="s">
        <v>26</v>
      </c>
      <c r="B114" s="10" t="s">
        <v>305</v>
      </c>
      <c r="C114" s="28">
        <v>45249130</v>
      </c>
      <c r="D114" s="13" t="s">
        <v>306</v>
      </c>
      <c r="E114" s="14" t="s">
        <v>306</v>
      </c>
      <c r="F114" s="29">
        <v>191859443</v>
      </c>
      <c r="G114" s="16" t="s">
        <v>37</v>
      </c>
      <c r="H114" s="13" t="s">
        <v>30</v>
      </c>
      <c r="I114" s="13" t="s">
        <v>309</v>
      </c>
      <c r="J114" s="13" t="s">
        <v>310</v>
      </c>
      <c r="K114" s="13" t="s">
        <v>152</v>
      </c>
      <c r="L114" s="13">
        <v>10500</v>
      </c>
      <c r="M114" s="13">
        <v>10500</v>
      </c>
      <c r="N114" s="15" t="s">
        <v>44</v>
      </c>
      <c r="O114" s="17">
        <v>3</v>
      </c>
      <c r="P114" s="19">
        <f t="shared" si="8"/>
        <v>0</v>
      </c>
      <c r="Q114" s="19">
        <f t="shared" si="9"/>
        <v>0</v>
      </c>
      <c r="R114" s="19">
        <f t="shared" si="10"/>
        <v>1</v>
      </c>
      <c r="S114" s="19">
        <f t="shared" si="11"/>
        <v>0</v>
      </c>
      <c r="T114" s="19">
        <f t="shared" si="12"/>
        <v>0</v>
      </c>
      <c r="U114" s="5">
        <f t="shared" si="13"/>
        <v>0</v>
      </c>
    </row>
    <row r="115" spans="1:21" ht="12.75" customHeight="1" x14ac:dyDescent="0.2">
      <c r="A115" s="26" t="s">
        <v>26</v>
      </c>
      <c r="B115" s="10" t="s">
        <v>311</v>
      </c>
      <c r="C115" s="10">
        <v>44994575</v>
      </c>
      <c r="D115" s="10" t="s">
        <v>312</v>
      </c>
      <c r="E115" s="27" t="s">
        <v>312</v>
      </c>
      <c r="F115" s="26">
        <v>192010439</v>
      </c>
      <c r="G115" s="9" t="s">
        <v>37</v>
      </c>
      <c r="H115" s="10" t="s">
        <v>30</v>
      </c>
      <c r="I115" s="10" t="s">
        <v>313</v>
      </c>
      <c r="J115" s="10" t="s">
        <v>314</v>
      </c>
      <c r="K115" s="10" t="s">
        <v>315</v>
      </c>
      <c r="L115" s="10" t="s">
        <v>316</v>
      </c>
      <c r="M115" s="10" t="s">
        <v>317</v>
      </c>
      <c r="N115" s="12" t="s">
        <v>36</v>
      </c>
      <c r="O115" s="11">
        <v>2</v>
      </c>
      <c r="P115" s="5">
        <f t="shared" si="8"/>
        <v>0</v>
      </c>
      <c r="Q115" s="5">
        <f t="shared" si="9"/>
        <v>1</v>
      </c>
      <c r="R115" s="5">
        <f t="shared" si="10"/>
        <v>0</v>
      </c>
      <c r="S115" s="5">
        <f t="shared" si="11"/>
        <v>0</v>
      </c>
      <c r="T115" s="5">
        <f t="shared" si="12"/>
        <v>0</v>
      </c>
      <c r="U115" s="5">
        <f t="shared" si="13"/>
        <v>0</v>
      </c>
    </row>
    <row r="116" spans="1:21" ht="12.75" customHeight="1" x14ac:dyDescent="0.2">
      <c r="A116" s="26" t="s">
        <v>26</v>
      </c>
      <c r="B116" s="10" t="s">
        <v>311</v>
      </c>
      <c r="C116" s="10">
        <v>44994575</v>
      </c>
      <c r="D116" s="10" t="s">
        <v>312</v>
      </c>
      <c r="E116" s="27" t="s">
        <v>312</v>
      </c>
      <c r="F116" s="26">
        <v>191990389</v>
      </c>
      <c r="G116" s="9" t="s">
        <v>37</v>
      </c>
      <c r="H116" s="10" t="s">
        <v>30</v>
      </c>
      <c r="I116" s="10" t="s">
        <v>318</v>
      </c>
      <c r="J116" s="10" t="s">
        <v>319</v>
      </c>
      <c r="K116" s="10" t="s">
        <v>315</v>
      </c>
      <c r="L116" s="10" t="s">
        <v>316</v>
      </c>
      <c r="M116" s="10" t="s">
        <v>317</v>
      </c>
      <c r="N116" s="12" t="s">
        <v>36</v>
      </c>
      <c r="O116" s="11">
        <v>3</v>
      </c>
      <c r="P116" s="5">
        <f t="shared" si="8"/>
        <v>0</v>
      </c>
      <c r="Q116" s="5">
        <f t="shared" si="9"/>
        <v>0</v>
      </c>
      <c r="R116" s="5">
        <f t="shared" si="10"/>
        <v>1</v>
      </c>
      <c r="S116" s="5">
        <f t="shared" si="11"/>
        <v>0</v>
      </c>
      <c r="T116" s="5">
        <f t="shared" si="12"/>
        <v>0</v>
      </c>
      <c r="U116" s="5">
        <f t="shared" si="13"/>
        <v>0</v>
      </c>
    </row>
    <row r="117" spans="1:21" ht="12.75" customHeight="1" x14ac:dyDescent="0.2">
      <c r="A117" s="26" t="s">
        <v>26</v>
      </c>
      <c r="B117" s="10" t="s">
        <v>311</v>
      </c>
      <c r="C117" s="10">
        <v>44994575</v>
      </c>
      <c r="D117" s="10" t="s">
        <v>312</v>
      </c>
      <c r="E117" s="27" t="s">
        <v>312</v>
      </c>
      <c r="F117" s="26">
        <v>191990395</v>
      </c>
      <c r="G117" s="9" t="s">
        <v>320</v>
      </c>
      <c r="H117" s="10" t="s">
        <v>30</v>
      </c>
      <c r="I117" s="10" t="s">
        <v>321</v>
      </c>
      <c r="J117" s="10" t="s">
        <v>322</v>
      </c>
      <c r="K117" s="10" t="s">
        <v>315</v>
      </c>
      <c r="L117" s="10" t="s">
        <v>316</v>
      </c>
      <c r="M117" s="10" t="s">
        <v>317</v>
      </c>
      <c r="N117" s="12" t="s">
        <v>36</v>
      </c>
      <c r="O117" s="11">
        <v>3</v>
      </c>
      <c r="P117" s="5">
        <f t="shared" si="8"/>
        <v>0</v>
      </c>
      <c r="Q117" s="5">
        <f t="shared" si="9"/>
        <v>0</v>
      </c>
      <c r="R117" s="5">
        <f t="shared" si="10"/>
        <v>1</v>
      </c>
      <c r="S117" s="5">
        <f t="shared" si="11"/>
        <v>0</v>
      </c>
      <c r="T117" s="5">
        <f t="shared" si="12"/>
        <v>0</v>
      </c>
      <c r="U117" s="5">
        <f t="shared" si="13"/>
        <v>0</v>
      </c>
    </row>
    <row r="118" spans="1:21" ht="12.75" customHeight="1" x14ac:dyDescent="0.2">
      <c r="A118" s="26" t="s">
        <v>26</v>
      </c>
      <c r="B118" s="10" t="s">
        <v>311</v>
      </c>
      <c r="C118" s="10">
        <v>44994575</v>
      </c>
      <c r="D118" s="10" t="s">
        <v>312</v>
      </c>
      <c r="E118" s="27" t="s">
        <v>312</v>
      </c>
      <c r="F118" s="26">
        <v>191990400</v>
      </c>
      <c r="G118" s="9" t="s">
        <v>85</v>
      </c>
      <c r="H118" s="10" t="s">
        <v>30</v>
      </c>
      <c r="I118" s="10" t="s">
        <v>323</v>
      </c>
      <c r="J118" s="10" t="s">
        <v>324</v>
      </c>
      <c r="K118" s="10" t="s">
        <v>315</v>
      </c>
      <c r="L118" s="10" t="s">
        <v>316</v>
      </c>
      <c r="M118" s="10" t="s">
        <v>317</v>
      </c>
      <c r="N118" s="12" t="s">
        <v>36</v>
      </c>
      <c r="O118" s="11">
        <v>4</v>
      </c>
      <c r="P118" s="5">
        <f t="shared" si="8"/>
        <v>0</v>
      </c>
      <c r="Q118" s="5">
        <f t="shared" si="9"/>
        <v>0</v>
      </c>
      <c r="R118" s="5">
        <f t="shared" si="10"/>
        <v>0</v>
      </c>
      <c r="S118" s="5">
        <f t="shared" si="11"/>
        <v>1</v>
      </c>
      <c r="T118" s="5">
        <f t="shared" si="12"/>
        <v>0</v>
      </c>
      <c r="U118" s="5">
        <f t="shared" si="13"/>
        <v>0</v>
      </c>
    </row>
    <row r="119" spans="1:21" ht="12.75" customHeight="1" x14ac:dyDescent="0.2">
      <c r="A119" s="26" t="s">
        <v>26</v>
      </c>
      <c r="B119" s="10" t="s">
        <v>311</v>
      </c>
      <c r="C119" s="10">
        <v>44994575</v>
      </c>
      <c r="D119" s="10" t="s">
        <v>312</v>
      </c>
      <c r="E119" s="27" t="s">
        <v>312</v>
      </c>
      <c r="F119" s="26">
        <v>191990410</v>
      </c>
      <c r="G119" s="9" t="s">
        <v>249</v>
      </c>
      <c r="H119" s="10" t="s">
        <v>30</v>
      </c>
      <c r="I119" s="10" t="s">
        <v>325</v>
      </c>
      <c r="J119" s="10" t="s">
        <v>326</v>
      </c>
      <c r="K119" s="10" t="s">
        <v>315</v>
      </c>
      <c r="L119" s="10" t="s">
        <v>316</v>
      </c>
      <c r="M119" s="10" t="s">
        <v>327</v>
      </c>
      <c r="N119" s="12" t="s">
        <v>36</v>
      </c>
      <c r="O119" s="11">
        <v>4</v>
      </c>
      <c r="P119" s="5">
        <f t="shared" si="8"/>
        <v>0</v>
      </c>
      <c r="Q119" s="5">
        <f t="shared" si="9"/>
        <v>0</v>
      </c>
      <c r="R119" s="5">
        <f t="shared" si="10"/>
        <v>0</v>
      </c>
      <c r="S119" s="5">
        <f t="shared" si="11"/>
        <v>1</v>
      </c>
      <c r="T119" s="5">
        <f t="shared" si="12"/>
        <v>0</v>
      </c>
      <c r="U119" s="5">
        <f t="shared" si="13"/>
        <v>0</v>
      </c>
    </row>
    <row r="120" spans="1:21" ht="12.75" customHeight="1" x14ac:dyDescent="0.2">
      <c r="A120" s="26" t="s">
        <v>26</v>
      </c>
      <c r="B120" s="10" t="s">
        <v>311</v>
      </c>
      <c r="C120" s="10">
        <v>44994575</v>
      </c>
      <c r="D120" s="10" t="s">
        <v>312</v>
      </c>
      <c r="E120" s="27" t="s">
        <v>312</v>
      </c>
      <c r="F120" s="26">
        <v>191990405</v>
      </c>
      <c r="G120" s="9" t="s">
        <v>65</v>
      </c>
      <c r="H120" s="10" t="s">
        <v>30</v>
      </c>
      <c r="I120" s="10" t="s">
        <v>328</v>
      </c>
      <c r="J120" s="10" t="s">
        <v>329</v>
      </c>
      <c r="K120" s="10" t="s">
        <v>315</v>
      </c>
      <c r="L120" s="10" t="s">
        <v>330</v>
      </c>
      <c r="M120" s="10" t="s">
        <v>331</v>
      </c>
      <c r="N120" s="12" t="s">
        <v>36</v>
      </c>
      <c r="O120" s="11">
        <v>2</v>
      </c>
      <c r="P120" s="5">
        <f t="shared" si="8"/>
        <v>0</v>
      </c>
      <c r="Q120" s="5">
        <f t="shared" si="9"/>
        <v>1</v>
      </c>
      <c r="R120" s="5">
        <f t="shared" si="10"/>
        <v>0</v>
      </c>
      <c r="S120" s="5">
        <f t="shared" si="11"/>
        <v>0</v>
      </c>
      <c r="T120" s="5">
        <f t="shared" si="12"/>
        <v>0</v>
      </c>
      <c r="U120" s="5">
        <f t="shared" si="13"/>
        <v>0</v>
      </c>
    </row>
    <row r="121" spans="1:21" ht="12.75" customHeight="1" x14ac:dyDescent="0.2">
      <c r="A121" s="26" t="s">
        <v>26</v>
      </c>
      <c r="B121" s="10" t="s">
        <v>311</v>
      </c>
      <c r="C121" s="10">
        <v>44994575</v>
      </c>
      <c r="D121" s="10" t="s">
        <v>312</v>
      </c>
      <c r="E121" s="27" t="s">
        <v>312</v>
      </c>
      <c r="F121" s="26">
        <v>191981871</v>
      </c>
      <c r="G121" s="9" t="s">
        <v>37</v>
      </c>
      <c r="H121" s="10" t="s">
        <v>30</v>
      </c>
      <c r="I121" s="10" t="s">
        <v>332</v>
      </c>
      <c r="J121" s="10" t="s">
        <v>333</v>
      </c>
      <c r="K121" s="10" t="s">
        <v>315</v>
      </c>
      <c r="L121" s="10" t="s">
        <v>330</v>
      </c>
      <c r="M121" s="10" t="s">
        <v>334</v>
      </c>
      <c r="N121" s="12" t="s">
        <v>36</v>
      </c>
      <c r="O121" s="11">
        <v>3</v>
      </c>
      <c r="P121" s="5">
        <f t="shared" si="8"/>
        <v>0</v>
      </c>
      <c r="Q121" s="5">
        <f t="shared" si="9"/>
        <v>0</v>
      </c>
      <c r="R121" s="5">
        <f t="shared" si="10"/>
        <v>1</v>
      </c>
      <c r="S121" s="5">
        <f t="shared" si="11"/>
        <v>0</v>
      </c>
      <c r="T121" s="5">
        <f t="shared" si="12"/>
        <v>0</v>
      </c>
      <c r="U121" s="5">
        <f t="shared" si="13"/>
        <v>0</v>
      </c>
    </row>
    <row r="122" spans="1:21" ht="12.75" customHeight="1" x14ac:dyDescent="0.2">
      <c r="A122" s="26" t="s">
        <v>26</v>
      </c>
      <c r="B122" s="10" t="s">
        <v>311</v>
      </c>
      <c r="C122" s="10">
        <v>44994575</v>
      </c>
      <c r="D122" s="10" t="s">
        <v>312</v>
      </c>
      <c r="E122" s="27" t="s">
        <v>312</v>
      </c>
      <c r="F122" s="26">
        <v>191990408</v>
      </c>
      <c r="G122" s="9" t="s">
        <v>65</v>
      </c>
      <c r="H122" s="10" t="s">
        <v>30</v>
      </c>
      <c r="I122" s="10" t="s">
        <v>335</v>
      </c>
      <c r="J122" s="10" t="s">
        <v>336</v>
      </c>
      <c r="K122" s="10" t="s">
        <v>315</v>
      </c>
      <c r="L122" s="10" t="s">
        <v>337</v>
      </c>
      <c r="M122" s="10" t="s">
        <v>338</v>
      </c>
      <c r="N122" s="12" t="s">
        <v>36</v>
      </c>
      <c r="O122" s="11">
        <v>4</v>
      </c>
      <c r="P122" s="5">
        <f t="shared" si="8"/>
        <v>0</v>
      </c>
      <c r="Q122" s="5">
        <f t="shared" si="9"/>
        <v>0</v>
      </c>
      <c r="R122" s="5">
        <f t="shared" si="10"/>
        <v>0</v>
      </c>
      <c r="S122" s="5">
        <f t="shared" si="11"/>
        <v>1</v>
      </c>
      <c r="T122" s="5">
        <f t="shared" si="12"/>
        <v>0</v>
      </c>
      <c r="U122" s="5">
        <f t="shared" si="13"/>
        <v>0</v>
      </c>
    </row>
    <row r="123" spans="1:21" ht="12.75" customHeight="1" x14ac:dyDescent="0.2">
      <c r="A123" s="26" t="s">
        <v>26</v>
      </c>
      <c r="B123" s="10" t="s">
        <v>311</v>
      </c>
      <c r="C123" s="10">
        <v>44994575</v>
      </c>
      <c r="D123" s="10" t="s">
        <v>312</v>
      </c>
      <c r="E123" s="27" t="s">
        <v>312</v>
      </c>
      <c r="F123" s="26">
        <v>191990403</v>
      </c>
      <c r="G123" s="9" t="s">
        <v>37</v>
      </c>
      <c r="H123" s="10" t="s">
        <v>30</v>
      </c>
      <c r="I123" s="10" t="s">
        <v>339</v>
      </c>
      <c r="J123" s="10" t="s">
        <v>340</v>
      </c>
      <c r="K123" s="10" t="s">
        <v>341</v>
      </c>
      <c r="L123" s="10" t="s">
        <v>342</v>
      </c>
      <c r="M123" s="10" t="s">
        <v>343</v>
      </c>
      <c r="N123" s="12" t="s">
        <v>36</v>
      </c>
      <c r="O123" s="11">
        <v>2</v>
      </c>
      <c r="P123" s="5">
        <f t="shared" si="8"/>
        <v>0</v>
      </c>
      <c r="Q123" s="5">
        <f t="shared" si="9"/>
        <v>1</v>
      </c>
      <c r="R123" s="5">
        <f t="shared" si="10"/>
        <v>0</v>
      </c>
      <c r="S123" s="5">
        <f t="shared" si="11"/>
        <v>0</v>
      </c>
      <c r="T123" s="5">
        <f t="shared" si="12"/>
        <v>0</v>
      </c>
      <c r="U123" s="5">
        <f t="shared" si="13"/>
        <v>0</v>
      </c>
    </row>
    <row r="124" spans="1:21" ht="12.75" customHeight="1" x14ac:dyDescent="0.2">
      <c r="A124" s="26" t="s">
        <v>26</v>
      </c>
      <c r="B124" s="10" t="s">
        <v>311</v>
      </c>
      <c r="C124" s="10">
        <v>44994575</v>
      </c>
      <c r="D124" s="10" t="s">
        <v>312</v>
      </c>
      <c r="E124" s="27" t="s">
        <v>312</v>
      </c>
      <c r="F124" s="26">
        <v>191990399</v>
      </c>
      <c r="G124" s="9" t="s">
        <v>85</v>
      </c>
      <c r="H124" s="10" t="s">
        <v>30</v>
      </c>
      <c r="I124" s="10" t="s">
        <v>344</v>
      </c>
      <c r="J124" s="10" t="s">
        <v>345</v>
      </c>
      <c r="K124" s="10" t="s">
        <v>341</v>
      </c>
      <c r="L124" s="10" t="s">
        <v>346</v>
      </c>
      <c r="M124" s="10" t="s">
        <v>347</v>
      </c>
      <c r="N124" s="12" t="s">
        <v>36</v>
      </c>
      <c r="O124" s="11">
        <v>3</v>
      </c>
      <c r="P124" s="5">
        <f t="shared" si="8"/>
        <v>0</v>
      </c>
      <c r="Q124" s="5">
        <f t="shared" si="9"/>
        <v>0</v>
      </c>
      <c r="R124" s="5">
        <f t="shared" si="10"/>
        <v>1</v>
      </c>
      <c r="S124" s="5">
        <f t="shared" si="11"/>
        <v>0</v>
      </c>
      <c r="T124" s="5">
        <f t="shared" si="12"/>
        <v>0</v>
      </c>
      <c r="U124" s="5">
        <f t="shared" si="13"/>
        <v>0</v>
      </c>
    </row>
    <row r="125" spans="1:21" ht="12.75" customHeight="1" x14ac:dyDescent="0.2">
      <c r="A125" s="26" t="s">
        <v>26</v>
      </c>
      <c r="B125" s="10" t="s">
        <v>311</v>
      </c>
      <c r="C125" s="10">
        <v>44994575</v>
      </c>
      <c r="D125" s="10" t="s">
        <v>312</v>
      </c>
      <c r="E125" s="27" t="s">
        <v>312</v>
      </c>
      <c r="F125" s="26">
        <v>192010446</v>
      </c>
      <c r="G125" s="9" t="s">
        <v>320</v>
      </c>
      <c r="H125" s="10" t="s">
        <v>30</v>
      </c>
      <c r="I125" s="10" t="s">
        <v>348</v>
      </c>
      <c r="J125" s="10" t="s">
        <v>349</v>
      </c>
      <c r="K125" s="10" t="s">
        <v>341</v>
      </c>
      <c r="L125" s="10" t="s">
        <v>350</v>
      </c>
      <c r="M125" s="10" t="s">
        <v>351</v>
      </c>
      <c r="N125" s="12" t="s">
        <v>36</v>
      </c>
      <c r="O125" s="11">
        <v>5</v>
      </c>
      <c r="P125" s="5">
        <f t="shared" si="8"/>
        <v>0</v>
      </c>
      <c r="Q125" s="5">
        <f t="shared" si="9"/>
        <v>0</v>
      </c>
      <c r="R125" s="5">
        <f t="shared" si="10"/>
        <v>0</v>
      </c>
      <c r="S125" s="5">
        <f t="shared" si="11"/>
        <v>0</v>
      </c>
      <c r="T125" s="5">
        <f t="shared" si="12"/>
        <v>1</v>
      </c>
      <c r="U125" s="5">
        <f t="shared" si="13"/>
        <v>0</v>
      </c>
    </row>
    <row r="126" spans="1:21" ht="12.75" customHeight="1" x14ac:dyDescent="0.2">
      <c r="A126" s="26" t="s">
        <v>26</v>
      </c>
      <c r="B126" s="10" t="s">
        <v>311</v>
      </c>
      <c r="C126" s="28">
        <v>44994575</v>
      </c>
      <c r="D126" s="13" t="s">
        <v>312</v>
      </c>
      <c r="E126" s="14" t="s">
        <v>312</v>
      </c>
      <c r="F126" s="29">
        <v>191695564</v>
      </c>
      <c r="G126" s="16" t="s">
        <v>37</v>
      </c>
      <c r="H126" s="13" t="s">
        <v>30</v>
      </c>
      <c r="I126" s="13" t="s">
        <v>352</v>
      </c>
      <c r="J126" s="13" t="s">
        <v>353</v>
      </c>
      <c r="K126" s="13" t="s">
        <v>152</v>
      </c>
      <c r="L126" s="13">
        <v>10500</v>
      </c>
      <c r="M126" s="13">
        <v>10511</v>
      </c>
      <c r="N126" s="15" t="s">
        <v>44</v>
      </c>
      <c r="O126" s="17">
        <v>3</v>
      </c>
      <c r="P126" s="19">
        <f t="shared" si="8"/>
        <v>0</v>
      </c>
      <c r="Q126" s="19">
        <f t="shared" si="9"/>
        <v>0</v>
      </c>
      <c r="R126" s="19">
        <f t="shared" si="10"/>
        <v>1</v>
      </c>
      <c r="S126" s="19">
        <f t="shared" si="11"/>
        <v>0</v>
      </c>
      <c r="T126" s="19">
        <f t="shared" si="12"/>
        <v>0</v>
      </c>
      <c r="U126" s="5">
        <f t="shared" si="13"/>
        <v>0</v>
      </c>
    </row>
    <row r="127" spans="1:21" ht="12.75" customHeight="1" x14ac:dyDescent="0.2">
      <c r="A127" s="26" t="s">
        <v>26</v>
      </c>
      <c r="B127" s="10" t="s">
        <v>311</v>
      </c>
      <c r="C127" s="28">
        <v>44994575</v>
      </c>
      <c r="D127" s="13" t="s">
        <v>312</v>
      </c>
      <c r="E127" s="14" t="s">
        <v>312</v>
      </c>
      <c r="F127" s="29">
        <v>191935411</v>
      </c>
      <c r="G127" s="16" t="s">
        <v>37</v>
      </c>
      <c r="H127" s="13" t="s">
        <v>30</v>
      </c>
      <c r="I127" s="13" t="s">
        <v>354</v>
      </c>
      <c r="J127" s="13" t="s">
        <v>355</v>
      </c>
      <c r="K127" s="13" t="s">
        <v>152</v>
      </c>
      <c r="L127" s="13">
        <v>10200</v>
      </c>
      <c r="M127" s="13">
        <v>10201</v>
      </c>
      <c r="N127" s="15" t="s">
        <v>44</v>
      </c>
      <c r="O127" s="17">
        <v>2</v>
      </c>
      <c r="P127" s="19">
        <f t="shared" si="8"/>
        <v>0</v>
      </c>
      <c r="Q127" s="19">
        <f t="shared" si="9"/>
        <v>1</v>
      </c>
      <c r="R127" s="19">
        <f t="shared" si="10"/>
        <v>0</v>
      </c>
      <c r="S127" s="19">
        <f t="shared" si="11"/>
        <v>0</v>
      </c>
      <c r="T127" s="19">
        <f t="shared" si="12"/>
        <v>0</v>
      </c>
      <c r="U127" s="5">
        <f t="shared" si="13"/>
        <v>0</v>
      </c>
    </row>
    <row r="128" spans="1:21" ht="12.75" customHeight="1" x14ac:dyDescent="0.2">
      <c r="A128" s="26" t="s">
        <v>26</v>
      </c>
      <c r="B128" s="10" t="s">
        <v>311</v>
      </c>
      <c r="C128" s="28">
        <v>44994575</v>
      </c>
      <c r="D128" s="13" t="s">
        <v>312</v>
      </c>
      <c r="E128" s="14" t="s">
        <v>312</v>
      </c>
      <c r="F128" s="29">
        <v>191695962</v>
      </c>
      <c r="G128" s="16" t="s">
        <v>123</v>
      </c>
      <c r="H128" s="13" t="s">
        <v>30</v>
      </c>
      <c r="I128" s="13" t="s">
        <v>356</v>
      </c>
      <c r="J128" s="13" t="s">
        <v>357</v>
      </c>
      <c r="K128" s="10" t="s">
        <v>315</v>
      </c>
      <c r="L128" s="13">
        <v>20100</v>
      </c>
      <c r="M128" s="13">
        <v>20104</v>
      </c>
      <c r="N128" s="15" t="s">
        <v>44</v>
      </c>
      <c r="O128" s="17">
        <v>3</v>
      </c>
      <c r="P128" s="19">
        <f t="shared" si="8"/>
        <v>0</v>
      </c>
      <c r="Q128" s="19">
        <f t="shared" si="9"/>
        <v>0</v>
      </c>
      <c r="R128" s="19">
        <f t="shared" si="10"/>
        <v>1</v>
      </c>
      <c r="S128" s="19">
        <f t="shared" si="11"/>
        <v>0</v>
      </c>
      <c r="T128" s="19">
        <f t="shared" si="12"/>
        <v>0</v>
      </c>
      <c r="U128" s="5">
        <f t="shared" si="13"/>
        <v>0</v>
      </c>
    </row>
    <row r="129" spans="1:21" ht="12.75" customHeight="1" x14ac:dyDescent="0.2">
      <c r="A129" s="26" t="s">
        <v>26</v>
      </c>
      <c r="B129" s="10" t="s">
        <v>311</v>
      </c>
      <c r="C129" s="28">
        <v>44994575</v>
      </c>
      <c r="D129" s="13" t="s">
        <v>312</v>
      </c>
      <c r="E129" s="14" t="s">
        <v>312</v>
      </c>
      <c r="F129" s="29">
        <v>191890247</v>
      </c>
      <c r="G129" s="16" t="s">
        <v>85</v>
      </c>
      <c r="H129" s="13" t="s">
        <v>30</v>
      </c>
      <c r="I129" s="13" t="s">
        <v>358</v>
      </c>
      <c r="J129" s="13" t="s">
        <v>359</v>
      </c>
      <c r="K129" s="10" t="s">
        <v>315</v>
      </c>
      <c r="L129" s="13">
        <v>20200</v>
      </c>
      <c r="M129" s="13">
        <v>20200</v>
      </c>
      <c r="N129" s="15" t="s">
        <v>44</v>
      </c>
      <c r="O129" s="17">
        <v>2</v>
      </c>
      <c r="P129" s="19">
        <f t="shared" si="8"/>
        <v>0</v>
      </c>
      <c r="Q129" s="19">
        <f t="shared" si="9"/>
        <v>1</v>
      </c>
      <c r="R129" s="19">
        <f t="shared" si="10"/>
        <v>0</v>
      </c>
      <c r="S129" s="19">
        <f t="shared" si="11"/>
        <v>0</v>
      </c>
      <c r="T129" s="19">
        <f t="shared" si="12"/>
        <v>0</v>
      </c>
      <c r="U129" s="5">
        <f t="shared" si="13"/>
        <v>0</v>
      </c>
    </row>
    <row r="130" spans="1:21" ht="12.75" customHeight="1" x14ac:dyDescent="0.2">
      <c r="A130" s="26" t="s">
        <v>26</v>
      </c>
      <c r="B130" s="10" t="s">
        <v>311</v>
      </c>
      <c r="C130" s="28">
        <v>44994575</v>
      </c>
      <c r="D130" s="13" t="s">
        <v>312</v>
      </c>
      <c r="E130" s="14" t="s">
        <v>312</v>
      </c>
      <c r="F130" s="29">
        <v>191890273</v>
      </c>
      <c r="G130" s="16" t="s">
        <v>106</v>
      </c>
      <c r="H130" s="13" t="s">
        <v>30</v>
      </c>
      <c r="I130" s="13" t="s">
        <v>360</v>
      </c>
      <c r="J130" s="13" t="s">
        <v>361</v>
      </c>
      <c r="K130" s="10" t="s">
        <v>315</v>
      </c>
      <c r="L130" s="13">
        <v>20100</v>
      </c>
      <c r="M130" s="13">
        <v>20102</v>
      </c>
      <c r="N130" s="15" t="s">
        <v>44</v>
      </c>
      <c r="O130" s="17">
        <v>2</v>
      </c>
      <c r="P130" s="19">
        <f t="shared" si="8"/>
        <v>0</v>
      </c>
      <c r="Q130" s="19">
        <f t="shared" si="9"/>
        <v>1</v>
      </c>
      <c r="R130" s="19">
        <f t="shared" si="10"/>
        <v>0</v>
      </c>
      <c r="S130" s="19">
        <f t="shared" si="11"/>
        <v>0</v>
      </c>
      <c r="T130" s="19">
        <f t="shared" si="12"/>
        <v>0</v>
      </c>
      <c r="U130" s="5">
        <f t="shared" si="13"/>
        <v>0</v>
      </c>
    </row>
    <row r="131" spans="1:21" ht="12.75" customHeight="1" x14ac:dyDescent="0.2">
      <c r="A131" s="26" t="s">
        <v>26</v>
      </c>
      <c r="B131" s="10" t="s">
        <v>311</v>
      </c>
      <c r="C131" s="28">
        <v>44994575</v>
      </c>
      <c r="D131" s="13" t="s">
        <v>312</v>
      </c>
      <c r="E131" s="14" t="s">
        <v>312</v>
      </c>
      <c r="F131" s="29">
        <v>191935378</v>
      </c>
      <c r="G131" s="16" t="s">
        <v>37</v>
      </c>
      <c r="H131" s="13" t="s">
        <v>30</v>
      </c>
      <c r="I131" s="13" t="s">
        <v>362</v>
      </c>
      <c r="J131" s="13" t="s">
        <v>363</v>
      </c>
      <c r="K131" s="10" t="s">
        <v>315</v>
      </c>
      <c r="L131" s="13">
        <v>20100</v>
      </c>
      <c r="M131" s="13">
        <v>20104</v>
      </c>
      <c r="N131" s="15" t="s">
        <v>44</v>
      </c>
      <c r="O131" s="17">
        <v>3</v>
      </c>
      <c r="P131" s="19">
        <f t="shared" si="8"/>
        <v>0</v>
      </c>
      <c r="Q131" s="19">
        <f t="shared" si="9"/>
        <v>0</v>
      </c>
      <c r="R131" s="19">
        <f t="shared" si="10"/>
        <v>1</v>
      </c>
      <c r="S131" s="19">
        <f t="shared" si="11"/>
        <v>0</v>
      </c>
      <c r="T131" s="19">
        <f t="shared" si="12"/>
        <v>0</v>
      </c>
      <c r="U131" s="5">
        <f t="shared" si="13"/>
        <v>0</v>
      </c>
    </row>
    <row r="132" spans="1:21" ht="12.75" customHeight="1" x14ac:dyDescent="0.2">
      <c r="A132" s="26" t="s">
        <v>26</v>
      </c>
      <c r="B132" s="10" t="s">
        <v>311</v>
      </c>
      <c r="C132" s="28">
        <v>44994575</v>
      </c>
      <c r="D132" s="13" t="s">
        <v>312</v>
      </c>
      <c r="E132" s="14" t="s">
        <v>312</v>
      </c>
      <c r="F132" s="29">
        <v>191935408</v>
      </c>
      <c r="G132" s="16" t="s">
        <v>65</v>
      </c>
      <c r="H132" s="13" t="s">
        <v>30</v>
      </c>
      <c r="I132" s="13" t="s">
        <v>364</v>
      </c>
      <c r="J132" s="13" t="s">
        <v>365</v>
      </c>
      <c r="K132" s="13" t="s">
        <v>366</v>
      </c>
      <c r="L132" s="13">
        <v>30300</v>
      </c>
      <c r="M132" s="13">
        <v>30305</v>
      </c>
      <c r="N132" s="15" t="s">
        <v>44</v>
      </c>
      <c r="O132" s="17">
        <v>2</v>
      </c>
      <c r="P132" s="19">
        <f t="shared" si="8"/>
        <v>0</v>
      </c>
      <c r="Q132" s="19">
        <f t="shared" si="9"/>
        <v>1</v>
      </c>
      <c r="R132" s="19">
        <f t="shared" si="10"/>
        <v>0</v>
      </c>
      <c r="S132" s="19">
        <f t="shared" si="11"/>
        <v>0</v>
      </c>
      <c r="T132" s="19">
        <f t="shared" si="12"/>
        <v>0</v>
      </c>
      <c r="U132" s="5">
        <f t="shared" si="13"/>
        <v>0</v>
      </c>
    </row>
    <row r="133" spans="1:21" ht="12.75" customHeight="1" x14ac:dyDescent="0.2">
      <c r="A133" s="26" t="s">
        <v>26</v>
      </c>
      <c r="B133" s="10" t="s">
        <v>311</v>
      </c>
      <c r="C133" s="28">
        <v>44994575</v>
      </c>
      <c r="D133" s="13" t="s">
        <v>312</v>
      </c>
      <c r="E133" s="14" t="s">
        <v>312</v>
      </c>
      <c r="F133" s="29">
        <v>191935389</v>
      </c>
      <c r="G133" s="16" t="s">
        <v>37</v>
      </c>
      <c r="H133" s="13" t="s">
        <v>30</v>
      </c>
      <c r="I133" s="13" t="s">
        <v>367</v>
      </c>
      <c r="J133" s="13" t="s">
        <v>368</v>
      </c>
      <c r="K133" s="13" t="s">
        <v>341</v>
      </c>
      <c r="L133" s="13">
        <v>50100</v>
      </c>
      <c r="M133" s="13">
        <v>50101</v>
      </c>
      <c r="N133" s="15" t="s">
        <v>44</v>
      </c>
      <c r="O133" s="17">
        <v>3</v>
      </c>
      <c r="P133" s="19">
        <f t="shared" si="8"/>
        <v>0</v>
      </c>
      <c r="Q133" s="19">
        <f t="shared" si="9"/>
        <v>0</v>
      </c>
      <c r="R133" s="19">
        <f t="shared" si="10"/>
        <v>1</v>
      </c>
      <c r="S133" s="19">
        <f t="shared" si="11"/>
        <v>0</v>
      </c>
      <c r="T133" s="19">
        <f t="shared" si="12"/>
        <v>0</v>
      </c>
      <c r="U133" s="5">
        <f t="shared" si="13"/>
        <v>0</v>
      </c>
    </row>
    <row r="134" spans="1:21" ht="12.75" customHeight="1" x14ac:dyDescent="0.2">
      <c r="A134" s="26" t="s">
        <v>26</v>
      </c>
      <c r="B134" s="10" t="s">
        <v>311</v>
      </c>
      <c r="C134" s="28">
        <v>44994575</v>
      </c>
      <c r="D134" s="13" t="s">
        <v>312</v>
      </c>
      <c r="E134" s="14" t="s">
        <v>312</v>
      </c>
      <c r="F134" s="29">
        <v>191935390</v>
      </c>
      <c r="G134" s="16" t="s">
        <v>37</v>
      </c>
      <c r="H134" s="13" t="s">
        <v>30</v>
      </c>
      <c r="I134" s="13" t="s">
        <v>369</v>
      </c>
      <c r="J134" s="13" t="s">
        <v>370</v>
      </c>
      <c r="K134" s="13" t="s">
        <v>341</v>
      </c>
      <c r="L134" s="13">
        <v>50100</v>
      </c>
      <c r="M134" s="13">
        <v>50101</v>
      </c>
      <c r="N134" s="15" t="s">
        <v>44</v>
      </c>
      <c r="O134" s="17">
        <v>3</v>
      </c>
      <c r="P134" s="19">
        <f t="shared" ref="P134:P197" si="14">IF(O134=1,1,0)</f>
        <v>0</v>
      </c>
      <c r="Q134" s="19">
        <f t="shared" ref="Q134:Q197" si="15">IF(O134=2,1,0)</f>
        <v>0</v>
      </c>
      <c r="R134" s="19">
        <f t="shared" ref="R134:R197" si="16">IF(O134=3,1,0)</f>
        <v>1</v>
      </c>
      <c r="S134" s="19">
        <f t="shared" ref="S134:S197" si="17">IF(O134=4,1,0)</f>
        <v>0</v>
      </c>
      <c r="T134" s="19">
        <f t="shared" ref="T134:T197" si="18">IF(O134=5,1,0)</f>
        <v>0</v>
      </c>
      <c r="U134" s="5">
        <f t="shared" si="13"/>
        <v>0</v>
      </c>
    </row>
    <row r="135" spans="1:21" ht="12.75" customHeight="1" x14ac:dyDescent="0.2">
      <c r="A135" s="26" t="s">
        <v>26</v>
      </c>
      <c r="B135" s="10" t="s">
        <v>311</v>
      </c>
      <c r="C135" s="28">
        <v>44994575</v>
      </c>
      <c r="D135" s="13" t="s">
        <v>312</v>
      </c>
      <c r="E135" s="14" t="s">
        <v>312</v>
      </c>
      <c r="F135" s="29">
        <v>191935393</v>
      </c>
      <c r="G135" s="16" t="s">
        <v>37</v>
      </c>
      <c r="H135" s="13" t="s">
        <v>30</v>
      </c>
      <c r="I135" s="13" t="s">
        <v>371</v>
      </c>
      <c r="J135" s="13" t="s">
        <v>372</v>
      </c>
      <c r="K135" s="13" t="s">
        <v>341</v>
      </c>
      <c r="L135" s="13">
        <v>50200</v>
      </c>
      <c r="M135" s="13">
        <v>50201</v>
      </c>
      <c r="N135" s="15" t="s">
        <v>44</v>
      </c>
      <c r="O135" s="17">
        <v>4</v>
      </c>
      <c r="P135" s="19">
        <f t="shared" si="14"/>
        <v>0</v>
      </c>
      <c r="Q135" s="19">
        <f t="shared" si="15"/>
        <v>0</v>
      </c>
      <c r="R135" s="19">
        <f t="shared" si="16"/>
        <v>0</v>
      </c>
      <c r="S135" s="19">
        <f t="shared" si="17"/>
        <v>1</v>
      </c>
      <c r="T135" s="19">
        <f t="shared" si="18"/>
        <v>0</v>
      </c>
      <c r="U135" s="5">
        <f t="shared" ref="U135:U198" si="19">IF(O135="Bez finální známky, nebyl získán potřebný počet posudků",1,0)</f>
        <v>0</v>
      </c>
    </row>
    <row r="136" spans="1:21" ht="12.75" customHeight="1" x14ac:dyDescent="0.2">
      <c r="A136" s="26" t="s">
        <v>26</v>
      </c>
      <c r="B136" s="10" t="s">
        <v>311</v>
      </c>
      <c r="C136" s="28">
        <v>44994575</v>
      </c>
      <c r="D136" s="13" t="s">
        <v>312</v>
      </c>
      <c r="E136" s="14" t="s">
        <v>312</v>
      </c>
      <c r="F136" s="29">
        <v>191935397</v>
      </c>
      <c r="G136" s="16" t="s">
        <v>65</v>
      </c>
      <c r="H136" s="13" t="s">
        <v>30</v>
      </c>
      <c r="I136" s="13" t="s">
        <v>373</v>
      </c>
      <c r="J136" s="13" t="s">
        <v>374</v>
      </c>
      <c r="K136" s="13" t="s">
        <v>341</v>
      </c>
      <c r="L136" s="13">
        <v>50700</v>
      </c>
      <c r="M136" s="13">
        <v>50702</v>
      </c>
      <c r="N136" s="15" t="s">
        <v>44</v>
      </c>
      <c r="O136" s="17">
        <v>3</v>
      </c>
      <c r="P136" s="19">
        <f t="shared" si="14"/>
        <v>0</v>
      </c>
      <c r="Q136" s="19">
        <f t="shared" si="15"/>
        <v>0</v>
      </c>
      <c r="R136" s="19">
        <f t="shared" si="16"/>
        <v>1</v>
      </c>
      <c r="S136" s="19">
        <f t="shared" si="17"/>
        <v>0</v>
      </c>
      <c r="T136" s="19">
        <f t="shared" si="18"/>
        <v>0</v>
      </c>
      <c r="U136" s="5">
        <f t="shared" si="19"/>
        <v>0</v>
      </c>
    </row>
    <row r="137" spans="1:21" ht="12.75" customHeight="1" x14ac:dyDescent="0.2">
      <c r="A137" s="26" t="s">
        <v>26</v>
      </c>
      <c r="B137" s="10" t="s">
        <v>375</v>
      </c>
      <c r="C137" s="10">
        <v>28645413</v>
      </c>
      <c r="D137" s="10" t="s">
        <v>376</v>
      </c>
      <c r="E137" s="27" t="s">
        <v>376</v>
      </c>
      <c r="F137" s="26">
        <v>191901612</v>
      </c>
      <c r="G137" s="9" t="s">
        <v>68</v>
      </c>
      <c r="H137" s="10" t="s">
        <v>53</v>
      </c>
      <c r="I137" s="10" t="s">
        <v>377</v>
      </c>
      <c r="J137" s="10" t="s">
        <v>378</v>
      </c>
      <c r="K137" s="10" t="s">
        <v>315</v>
      </c>
      <c r="L137" s="10" t="s">
        <v>379</v>
      </c>
      <c r="M137" s="10" t="s">
        <v>127</v>
      </c>
      <c r="N137" s="12" t="s">
        <v>36</v>
      </c>
      <c r="O137" s="11">
        <v>4</v>
      </c>
      <c r="P137" s="5">
        <f t="shared" si="14"/>
        <v>0</v>
      </c>
      <c r="Q137" s="5">
        <f t="shared" si="15"/>
        <v>0</v>
      </c>
      <c r="R137" s="5">
        <f t="shared" si="16"/>
        <v>0</v>
      </c>
      <c r="S137" s="5">
        <f t="shared" si="17"/>
        <v>1</v>
      </c>
      <c r="T137" s="5">
        <f t="shared" si="18"/>
        <v>0</v>
      </c>
      <c r="U137" s="5">
        <f t="shared" si="19"/>
        <v>0</v>
      </c>
    </row>
    <row r="138" spans="1:21" ht="12.75" customHeight="1" x14ac:dyDescent="0.2">
      <c r="A138" s="26" t="s">
        <v>26</v>
      </c>
      <c r="B138" s="10" t="s">
        <v>375</v>
      </c>
      <c r="C138" s="10">
        <v>28778758</v>
      </c>
      <c r="D138" s="10" t="s">
        <v>380</v>
      </c>
      <c r="E138" s="27" t="s">
        <v>380</v>
      </c>
      <c r="F138" s="26">
        <v>191967572</v>
      </c>
      <c r="G138" s="9" t="s">
        <v>123</v>
      </c>
      <c r="H138" s="10" t="s">
        <v>30</v>
      </c>
      <c r="I138" s="10" t="s">
        <v>381</v>
      </c>
      <c r="J138" s="10" t="s">
        <v>382</v>
      </c>
      <c r="K138" s="10" t="s">
        <v>81</v>
      </c>
      <c r="L138" s="10" t="s">
        <v>383</v>
      </c>
      <c r="M138" s="10" t="s">
        <v>384</v>
      </c>
      <c r="N138" s="12" t="s">
        <v>36</v>
      </c>
      <c r="O138" s="11">
        <v>3</v>
      </c>
      <c r="P138" s="5">
        <f t="shared" si="14"/>
        <v>0</v>
      </c>
      <c r="Q138" s="5">
        <f t="shared" si="15"/>
        <v>0</v>
      </c>
      <c r="R138" s="5">
        <f t="shared" si="16"/>
        <v>1</v>
      </c>
      <c r="S138" s="5">
        <f t="shared" si="17"/>
        <v>0</v>
      </c>
      <c r="T138" s="5">
        <f t="shared" si="18"/>
        <v>0</v>
      </c>
      <c r="U138" s="5">
        <f t="shared" si="19"/>
        <v>0</v>
      </c>
    </row>
    <row r="139" spans="1:21" ht="12.75" customHeight="1" x14ac:dyDescent="0.2">
      <c r="A139" s="26" t="s">
        <v>26</v>
      </c>
      <c r="B139" s="10" t="s">
        <v>375</v>
      </c>
      <c r="C139" s="10">
        <v>28778758</v>
      </c>
      <c r="D139" s="10" t="s">
        <v>380</v>
      </c>
      <c r="E139" s="27" t="s">
        <v>380</v>
      </c>
      <c r="F139" s="26">
        <v>191962543</v>
      </c>
      <c r="G139" s="9" t="s">
        <v>123</v>
      </c>
      <c r="H139" s="10" t="s">
        <v>30</v>
      </c>
      <c r="I139" s="10" t="s">
        <v>385</v>
      </c>
      <c r="J139" s="10" t="s">
        <v>386</v>
      </c>
      <c r="K139" s="10" t="s">
        <v>315</v>
      </c>
      <c r="L139" s="10" t="s">
        <v>387</v>
      </c>
      <c r="M139" s="10" t="s">
        <v>388</v>
      </c>
      <c r="N139" s="12" t="s">
        <v>36</v>
      </c>
      <c r="O139" s="11">
        <v>3</v>
      </c>
      <c r="P139" s="5">
        <f t="shared" si="14"/>
        <v>0</v>
      </c>
      <c r="Q139" s="5">
        <f t="shared" si="15"/>
        <v>0</v>
      </c>
      <c r="R139" s="5">
        <f t="shared" si="16"/>
        <v>1</v>
      </c>
      <c r="S139" s="5">
        <f t="shared" si="17"/>
        <v>0</v>
      </c>
      <c r="T139" s="5">
        <f t="shared" si="18"/>
        <v>0</v>
      </c>
      <c r="U139" s="5">
        <f t="shared" si="19"/>
        <v>0</v>
      </c>
    </row>
    <row r="140" spans="1:21" ht="12.75" customHeight="1" x14ac:dyDescent="0.2">
      <c r="A140" s="26" t="s">
        <v>26</v>
      </c>
      <c r="B140" s="10" t="s">
        <v>375</v>
      </c>
      <c r="C140" s="28">
        <v>28778758</v>
      </c>
      <c r="D140" s="13" t="s">
        <v>380</v>
      </c>
      <c r="E140" s="14" t="s">
        <v>380</v>
      </c>
      <c r="F140" s="29">
        <v>191808551</v>
      </c>
      <c r="G140" s="16" t="s">
        <v>249</v>
      </c>
      <c r="H140" s="13" t="s">
        <v>30</v>
      </c>
      <c r="I140" s="13" t="s">
        <v>389</v>
      </c>
      <c r="J140" s="13" t="s">
        <v>390</v>
      </c>
      <c r="K140" s="10" t="s">
        <v>315</v>
      </c>
      <c r="L140" s="13">
        <v>20500</v>
      </c>
      <c r="M140" s="13">
        <v>20501</v>
      </c>
      <c r="N140" s="15" t="s">
        <v>44</v>
      </c>
      <c r="O140" s="17">
        <v>5</v>
      </c>
      <c r="P140" s="19">
        <f t="shared" si="14"/>
        <v>0</v>
      </c>
      <c r="Q140" s="19">
        <f t="shared" si="15"/>
        <v>0</v>
      </c>
      <c r="R140" s="19">
        <f t="shared" si="16"/>
        <v>0</v>
      </c>
      <c r="S140" s="19">
        <f t="shared" si="17"/>
        <v>0</v>
      </c>
      <c r="T140" s="19">
        <f t="shared" si="18"/>
        <v>1</v>
      </c>
      <c r="U140" s="5">
        <f t="shared" si="19"/>
        <v>0</v>
      </c>
    </row>
    <row r="141" spans="1:21" ht="12.75" customHeight="1" x14ac:dyDescent="0.2">
      <c r="A141" s="26" t="s">
        <v>26</v>
      </c>
      <c r="B141" s="10" t="s">
        <v>375</v>
      </c>
      <c r="C141" s="28">
        <v>28778758</v>
      </c>
      <c r="D141" s="13" t="s">
        <v>380</v>
      </c>
      <c r="E141" s="14" t="s">
        <v>380</v>
      </c>
      <c r="F141" s="29">
        <v>191901640</v>
      </c>
      <c r="G141" s="16" t="s">
        <v>123</v>
      </c>
      <c r="H141" s="13" t="s">
        <v>30</v>
      </c>
      <c r="I141" s="13" t="s">
        <v>391</v>
      </c>
      <c r="J141" s="13" t="s">
        <v>392</v>
      </c>
      <c r="K141" s="10" t="s">
        <v>315</v>
      </c>
      <c r="L141" s="13">
        <v>20400</v>
      </c>
      <c r="M141" s="13">
        <v>20401</v>
      </c>
      <c r="N141" s="15" t="s">
        <v>44</v>
      </c>
      <c r="O141" s="17">
        <v>4</v>
      </c>
      <c r="P141" s="19">
        <f t="shared" si="14"/>
        <v>0</v>
      </c>
      <c r="Q141" s="19">
        <f t="shared" si="15"/>
        <v>0</v>
      </c>
      <c r="R141" s="19">
        <f t="shared" si="16"/>
        <v>0</v>
      </c>
      <c r="S141" s="19">
        <f t="shared" si="17"/>
        <v>1</v>
      </c>
      <c r="T141" s="19">
        <f t="shared" si="18"/>
        <v>0</v>
      </c>
      <c r="U141" s="5">
        <f t="shared" si="19"/>
        <v>0</v>
      </c>
    </row>
    <row r="142" spans="1:21" ht="12.75" customHeight="1" x14ac:dyDescent="0.2">
      <c r="A142" s="26" t="s">
        <v>26</v>
      </c>
      <c r="B142" s="10" t="s">
        <v>375</v>
      </c>
      <c r="C142" s="10">
        <v>26722445</v>
      </c>
      <c r="D142" s="10" t="s">
        <v>393</v>
      </c>
      <c r="E142" s="27" t="s">
        <v>393</v>
      </c>
      <c r="F142" s="26">
        <v>191958000</v>
      </c>
      <c r="G142" s="9" t="s">
        <v>29</v>
      </c>
      <c r="H142" s="10" t="s">
        <v>30</v>
      </c>
      <c r="I142" s="10" t="s">
        <v>394</v>
      </c>
      <c r="J142" s="10" t="s">
        <v>395</v>
      </c>
      <c r="K142" s="10" t="s">
        <v>315</v>
      </c>
      <c r="L142" s="10" t="s">
        <v>379</v>
      </c>
      <c r="M142" s="10" t="s">
        <v>396</v>
      </c>
      <c r="N142" s="12" t="s">
        <v>36</v>
      </c>
      <c r="O142" s="11">
        <v>3</v>
      </c>
      <c r="P142" s="5">
        <f t="shared" si="14"/>
        <v>0</v>
      </c>
      <c r="Q142" s="5">
        <f t="shared" si="15"/>
        <v>0</v>
      </c>
      <c r="R142" s="5">
        <f t="shared" si="16"/>
        <v>1</v>
      </c>
      <c r="S142" s="5">
        <f t="shared" si="17"/>
        <v>0</v>
      </c>
      <c r="T142" s="5">
        <f t="shared" si="18"/>
        <v>0</v>
      </c>
      <c r="U142" s="5">
        <f t="shared" si="19"/>
        <v>0</v>
      </c>
    </row>
    <row r="143" spans="1:21" ht="12.75" customHeight="1" x14ac:dyDescent="0.2">
      <c r="A143" s="26" t="s">
        <v>26</v>
      </c>
      <c r="B143" s="10" t="s">
        <v>375</v>
      </c>
      <c r="C143" s="10">
        <v>26722445</v>
      </c>
      <c r="D143" s="10" t="s">
        <v>393</v>
      </c>
      <c r="E143" s="27" t="s">
        <v>393</v>
      </c>
      <c r="F143" s="26">
        <v>191960351</v>
      </c>
      <c r="G143" s="9" t="s">
        <v>73</v>
      </c>
      <c r="H143" s="10" t="s">
        <v>30</v>
      </c>
      <c r="I143" s="10" t="s">
        <v>397</v>
      </c>
      <c r="J143" s="10" t="s">
        <v>398</v>
      </c>
      <c r="K143" s="10" t="s">
        <v>315</v>
      </c>
      <c r="L143" s="10" t="s">
        <v>379</v>
      </c>
      <c r="M143" s="10" t="s">
        <v>396</v>
      </c>
      <c r="N143" s="12" t="s">
        <v>36</v>
      </c>
      <c r="O143" s="11">
        <v>5</v>
      </c>
      <c r="P143" s="5">
        <f t="shared" si="14"/>
        <v>0</v>
      </c>
      <c r="Q143" s="5">
        <f t="shared" si="15"/>
        <v>0</v>
      </c>
      <c r="R143" s="5">
        <f t="shared" si="16"/>
        <v>0</v>
      </c>
      <c r="S143" s="5">
        <f t="shared" si="17"/>
        <v>0</v>
      </c>
      <c r="T143" s="5">
        <f t="shared" si="18"/>
        <v>1</v>
      </c>
      <c r="U143" s="5">
        <f t="shared" si="19"/>
        <v>0</v>
      </c>
    </row>
    <row r="144" spans="1:21" ht="12.75" customHeight="1" x14ac:dyDescent="0.2">
      <c r="A144" s="26" t="s">
        <v>26</v>
      </c>
      <c r="B144" s="10" t="s">
        <v>375</v>
      </c>
      <c r="C144" s="10">
        <v>26722445</v>
      </c>
      <c r="D144" s="10" t="s">
        <v>393</v>
      </c>
      <c r="E144" s="27" t="s">
        <v>393</v>
      </c>
      <c r="F144" s="26">
        <v>191990258</v>
      </c>
      <c r="G144" s="9" t="s">
        <v>29</v>
      </c>
      <c r="H144" s="10" t="s">
        <v>30</v>
      </c>
      <c r="I144" s="10" t="s">
        <v>399</v>
      </c>
      <c r="J144" s="10" t="s">
        <v>400</v>
      </c>
      <c r="K144" s="10" t="s">
        <v>315</v>
      </c>
      <c r="L144" s="10" t="s">
        <v>387</v>
      </c>
      <c r="M144" s="10" t="s">
        <v>401</v>
      </c>
      <c r="N144" s="12" t="s">
        <v>36</v>
      </c>
      <c r="O144" s="11">
        <v>3</v>
      </c>
      <c r="P144" s="5">
        <f t="shared" si="14"/>
        <v>0</v>
      </c>
      <c r="Q144" s="5">
        <f t="shared" si="15"/>
        <v>0</v>
      </c>
      <c r="R144" s="5">
        <f t="shared" si="16"/>
        <v>1</v>
      </c>
      <c r="S144" s="5">
        <f t="shared" si="17"/>
        <v>0</v>
      </c>
      <c r="T144" s="5">
        <f t="shared" si="18"/>
        <v>0</v>
      </c>
      <c r="U144" s="5">
        <f t="shared" si="19"/>
        <v>0</v>
      </c>
    </row>
    <row r="145" spans="1:21" ht="12.75" customHeight="1" x14ac:dyDescent="0.2">
      <c r="A145" s="26" t="s">
        <v>26</v>
      </c>
      <c r="B145" s="10" t="s">
        <v>375</v>
      </c>
      <c r="C145" s="28">
        <v>26722445</v>
      </c>
      <c r="D145" s="13" t="s">
        <v>393</v>
      </c>
      <c r="E145" s="14" t="s">
        <v>393</v>
      </c>
      <c r="F145" s="29">
        <v>191878266</v>
      </c>
      <c r="G145" s="16" t="s">
        <v>68</v>
      </c>
      <c r="H145" s="13" t="s">
        <v>30</v>
      </c>
      <c r="I145" s="13" t="s">
        <v>402</v>
      </c>
      <c r="J145" s="13" t="s">
        <v>403</v>
      </c>
      <c r="K145" s="13" t="s">
        <v>152</v>
      </c>
      <c r="L145" s="13">
        <v>10400</v>
      </c>
      <c r="M145" s="13">
        <v>10402</v>
      </c>
      <c r="N145" s="15" t="s">
        <v>44</v>
      </c>
      <c r="O145" s="17">
        <v>3</v>
      </c>
      <c r="P145" s="19">
        <f t="shared" si="14"/>
        <v>0</v>
      </c>
      <c r="Q145" s="19">
        <f t="shared" si="15"/>
        <v>0</v>
      </c>
      <c r="R145" s="19">
        <f t="shared" si="16"/>
        <v>1</v>
      </c>
      <c r="S145" s="19">
        <f t="shared" si="17"/>
        <v>0</v>
      </c>
      <c r="T145" s="19">
        <f t="shared" si="18"/>
        <v>0</v>
      </c>
      <c r="U145" s="5">
        <f t="shared" si="19"/>
        <v>0</v>
      </c>
    </row>
    <row r="146" spans="1:21" ht="12.75" customHeight="1" x14ac:dyDescent="0.2">
      <c r="A146" s="26" t="s">
        <v>26</v>
      </c>
      <c r="B146" s="10" t="s">
        <v>375</v>
      </c>
      <c r="C146" s="28">
        <v>26722445</v>
      </c>
      <c r="D146" s="13" t="s">
        <v>393</v>
      </c>
      <c r="E146" s="14" t="s">
        <v>393</v>
      </c>
      <c r="F146" s="29">
        <v>191910691</v>
      </c>
      <c r="G146" s="16" t="s">
        <v>68</v>
      </c>
      <c r="H146" s="13" t="s">
        <v>30</v>
      </c>
      <c r="I146" s="13" t="s">
        <v>404</v>
      </c>
      <c r="J146" s="13" t="s">
        <v>405</v>
      </c>
      <c r="K146" s="13" t="s">
        <v>152</v>
      </c>
      <c r="L146" s="13">
        <v>10300</v>
      </c>
      <c r="M146" s="13">
        <v>10301</v>
      </c>
      <c r="N146" s="15" t="s">
        <v>44</v>
      </c>
      <c r="O146" s="17">
        <v>4</v>
      </c>
      <c r="P146" s="19">
        <f t="shared" si="14"/>
        <v>0</v>
      </c>
      <c r="Q146" s="19">
        <f t="shared" si="15"/>
        <v>0</v>
      </c>
      <c r="R146" s="19">
        <f t="shared" si="16"/>
        <v>0</v>
      </c>
      <c r="S146" s="19">
        <f t="shared" si="17"/>
        <v>1</v>
      </c>
      <c r="T146" s="19">
        <f t="shared" si="18"/>
        <v>0</v>
      </c>
      <c r="U146" s="5">
        <f t="shared" si="19"/>
        <v>0</v>
      </c>
    </row>
    <row r="147" spans="1:21" ht="12.75" customHeight="1" x14ac:dyDescent="0.2">
      <c r="A147" s="26" t="s">
        <v>26</v>
      </c>
      <c r="B147" s="10" t="s">
        <v>375</v>
      </c>
      <c r="C147" s="28">
        <v>26722445</v>
      </c>
      <c r="D147" s="13" t="s">
        <v>393</v>
      </c>
      <c r="E147" s="14" t="s">
        <v>393</v>
      </c>
      <c r="F147" s="29">
        <v>191910709</v>
      </c>
      <c r="G147" s="16" t="s">
        <v>73</v>
      </c>
      <c r="H147" s="13" t="s">
        <v>30</v>
      </c>
      <c r="I147" s="13" t="s">
        <v>406</v>
      </c>
      <c r="J147" s="13" t="s">
        <v>407</v>
      </c>
      <c r="K147" s="13" t="s">
        <v>152</v>
      </c>
      <c r="L147" s="13">
        <v>10400</v>
      </c>
      <c r="M147" s="13">
        <v>10402</v>
      </c>
      <c r="N147" s="15" t="s">
        <v>44</v>
      </c>
      <c r="O147" s="17">
        <v>3</v>
      </c>
      <c r="P147" s="19">
        <f t="shared" si="14"/>
        <v>0</v>
      </c>
      <c r="Q147" s="19">
        <f t="shared" si="15"/>
        <v>0</v>
      </c>
      <c r="R147" s="19">
        <f t="shared" si="16"/>
        <v>1</v>
      </c>
      <c r="S147" s="19">
        <f t="shared" si="17"/>
        <v>0</v>
      </c>
      <c r="T147" s="19">
        <f t="shared" si="18"/>
        <v>0</v>
      </c>
      <c r="U147" s="5">
        <f t="shared" si="19"/>
        <v>0</v>
      </c>
    </row>
    <row r="148" spans="1:21" ht="12.75" customHeight="1" x14ac:dyDescent="0.2">
      <c r="A148" s="26" t="s">
        <v>26</v>
      </c>
      <c r="B148" s="10" t="s">
        <v>375</v>
      </c>
      <c r="C148" s="28">
        <v>26722445</v>
      </c>
      <c r="D148" s="13" t="s">
        <v>393</v>
      </c>
      <c r="E148" s="14" t="s">
        <v>393</v>
      </c>
      <c r="F148" s="29">
        <v>191910715</v>
      </c>
      <c r="G148" s="16" t="s">
        <v>73</v>
      </c>
      <c r="H148" s="13" t="s">
        <v>30</v>
      </c>
      <c r="I148" s="13" t="s">
        <v>408</v>
      </c>
      <c r="J148" s="13" t="s">
        <v>409</v>
      </c>
      <c r="K148" s="13" t="s">
        <v>152</v>
      </c>
      <c r="L148" s="13">
        <v>10400</v>
      </c>
      <c r="M148" s="13">
        <v>10402</v>
      </c>
      <c r="N148" s="15" t="s">
        <v>44</v>
      </c>
      <c r="O148" s="17">
        <v>5</v>
      </c>
      <c r="P148" s="19">
        <f t="shared" si="14"/>
        <v>0</v>
      </c>
      <c r="Q148" s="19">
        <f t="shared" si="15"/>
        <v>0</v>
      </c>
      <c r="R148" s="19">
        <f t="shared" si="16"/>
        <v>0</v>
      </c>
      <c r="S148" s="19">
        <f t="shared" si="17"/>
        <v>0</v>
      </c>
      <c r="T148" s="19">
        <f t="shared" si="18"/>
        <v>1</v>
      </c>
      <c r="U148" s="5">
        <f t="shared" si="19"/>
        <v>0</v>
      </c>
    </row>
    <row r="149" spans="1:21" ht="12.75" customHeight="1" x14ac:dyDescent="0.2">
      <c r="A149" s="26" t="s">
        <v>26</v>
      </c>
      <c r="B149" s="10" t="s">
        <v>375</v>
      </c>
      <c r="C149" s="28">
        <v>26722445</v>
      </c>
      <c r="D149" s="13" t="s">
        <v>393</v>
      </c>
      <c r="E149" s="14" t="s">
        <v>393</v>
      </c>
      <c r="F149" s="29">
        <v>191878265</v>
      </c>
      <c r="G149" s="16" t="s">
        <v>68</v>
      </c>
      <c r="H149" s="13" t="s">
        <v>30</v>
      </c>
      <c r="I149" s="13" t="s">
        <v>410</v>
      </c>
      <c r="J149" s="13" t="s">
        <v>411</v>
      </c>
      <c r="K149" s="10" t="s">
        <v>315</v>
      </c>
      <c r="L149" s="13">
        <v>20500</v>
      </c>
      <c r="M149" s="13">
        <v>20501</v>
      </c>
      <c r="N149" s="15" t="s">
        <v>44</v>
      </c>
      <c r="O149" s="17">
        <v>5</v>
      </c>
      <c r="P149" s="19">
        <f t="shared" si="14"/>
        <v>0</v>
      </c>
      <c r="Q149" s="19">
        <f t="shared" si="15"/>
        <v>0</v>
      </c>
      <c r="R149" s="19">
        <f t="shared" si="16"/>
        <v>0</v>
      </c>
      <c r="S149" s="19">
        <f t="shared" si="17"/>
        <v>0</v>
      </c>
      <c r="T149" s="19">
        <f t="shared" si="18"/>
        <v>1</v>
      </c>
      <c r="U149" s="5">
        <f t="shared" si="19"/>
        <v>0</v>
      </c>
    </row>
    <row r="150" spans="1:21" ht="12.75" customHeight="1" x14ac:dyDescent="0.2">
      <c r="A150" s="26" t="s">
        <v>26</v>
      </c>
      <c r="B150" s="10" t="s">
        <v>375</v>
      </c>
      <c r="C150" s="28">
        <v>26722445</v>
      </c>
      <c r="D150" s="13" t="s">
        <v>393</v>
      </c>
      <c r="E150" s="14" t="s">
        <v>393</v>
      </c>
      <c r="F150" s="29">
        <v>191878325</v>
      </c>
      <c r="G150" s="16" t="s">
        <v>100</v>
      </c>
      <c r="H150" s="13" t="s">
        <v>30</v>
      </c>
      <c r="I150" s="13" t="s">
        <v>412</v>
      </c>
      <c r="J150" s="13" t="s">
        <v>413</v>
      </c>
      <c r="K150" s="10" t="s">
        <v>315</v>
      </c>
      <c r="L150" s="13">
        <v>21100</v>
      </c>
      <c r="M150" s="13">
        <v>21100</v>
      </c>
      <c r="N150" s="15" t="s">
        <v>44</v>
      </c>
      <c r="O150" s="17">
        <v>5</v>
      </c>
      <c r="P150" s="19">
        <f t="shared" si="14"/>
        <v>0</v>
      </c>
      <c r="Q150" s="19">
        <f t="shared" si="15"/>
        <v>0</v>
      </c>
      <c r="R150" s="19">
        <f t="shared" si="16"/>
        <v>0</v>
      </c>
      <c r="S150" s="19">
        <f t="shared" si="17"/>
        <v>0</v>
      </c>
      <c r="T150" s="19">
        <f t="shared" si="18"/>
        <v>1</v>
      </c>
      <c r="U150" s="5">
        <f t="shared" si="19"/>
        <v>0</v>
      </c>
    </row>
    <row r="151" spans="1:21" ht="12.75" customHeight="1" x14ac:dyDescent="0.2">
      <c r="A151" s="26" t="s">
        <v>26</v>
      </c>
      <c r="B151" s="10" t="s">
        <v>97</v>
      </c>
      <c r="C151" s="10">
        <v>63839172</v>
      </c>
      <c r="D151" s="10" t="s">
        <v>414</v>
      </c>
      <c r="E151" s="27" t="s">
        <v>414</v>
      </c>
      <c r="F151" s="26">
        <v>191964918</v>
      </c>
      <c r="G151" s="9" t="s">
        <v>65</v>
      </c>
      <c r="H151" s="10" t="s">
        <v>30</v>
      </c>
      <c r="I151" s="10" t="s">
        <v>415</v>
      </c>
      <c r="J151" s="10" t="s">
        <v>416</v>
      </c>
      <c r="K151" s="10" t="s">
        <v>81</v>
      </c>
      <c r="L151" s="10" t="s">
        <v>417</v>
      </c>
      <c r="M151" s="10" t="s">
        <v>418</v>
      </c>
      <c r="N151" s="12" t="s">
        <v>36</v>
      </c>
      <c r="O151" s="11">
        <v>1</v>
      </c>
      <c r="P151" s="5">
        <f t="shared" si="14"/>
        <v>1</v>
      </c>
      <c r="Q151" s="5">
        <f t="shared" si="15"/>
        <v>0</v>
      </c>
      <c r="R151" s="5">
        <f t="shared" si="16"/>
        <v>0</v>
      </c>
      <c r="S151" s="5">
        <f t="shared" si="17"/>
        <v>0</v>
      </c>
      <c r="T151" s="5">
        <f t="shared" si="18"/>
        <v>0</v>
      </c>
      <c r="U151" s="5">
        <f t="shared" si="19"/>
        <v>0</v>
      </c>
    </row>
    <row r="152" spans="1:21" ht="12.75" customHeight="1" x14ac:dyDescent="0.2">
      <c r="A152" s="26" t="s">
        <v>26</v>
      </c>
      <c r="B152" s="10" t="s">
        <v>97</v>
      </c>
      <c r="C152" s="10">
        <v>63839172</v>
      </c>
      <c r="D152" s="10" t="s">
        <v>414</v>
      </c>
      <c r="E152" s="27" t="s">
        <v>414</v>
      </c>
      <c r="F152" s="26">
        <v>191964910</v>
      </c>
      <c r="G152" s="9" t="s">
        <v>65</v>
      </c>
      <c r="H152" s="10" t="s">
        <v>30</v>
      </c>
      <c r="I152" s="10" t="s">
        <v>419</v>
      </c>
      <c r="J152" s="10" t="s">
        <v>420</v>
      </c>
      <c r="K152" s="10" t="s">
        <v>315</v>
      </c>
      <c r="L152" s="10" t="s">
        <v>330</v>
      </c>
      <c r="M152" s="10" t="s">
        <v>421</v>
      </c>
      <c r="N152" s="12" t="s">
        <v>36</v>
      </c>
      <c r="O152" s="11">
        <v>3</v>
      </c>
      <c r="P152" s="5">
        <f t="shared" si="14"/>
        <v>0</v>
      </c>
      <c r="Q152" s="5">
        <f t="shared" si="15"/>
        <v>0</v>
      </c>
      <c r="R152" s="5">
        <f t="shared" si="16"/>
        <v>1</v>
      </c>
      <c r="S152" s="5">
        <f t="shared" si="17"/>
        <v>0</v>
      </c>
      <c r="T152" s="5">
        <f t="shared" si="18"/>
        <v>0</v>
      </c>
      <c r="U152" s="5">
        <f t="shared" si="19"/>
        <v>0</v>
      </c>
    </row>
    <row r="153" spans="1:21" ht="12.75" customHeight="1" x14ac:dyDescent="0.2">
      <c r="A153" s="26" t="s">
        <v>26</v>
      </c>
      <c r="B153" s="10" t="s">
        <v>97</v>
      </c>
      <c r="C153" s="10">
        <v>63839172</v>
      </c>
      <c r="D153" s="10" t="s">
        <v>414</v>
      </c>
      <c r="E153" s="27" t="s">
        <v>414</v>
      </c>
      <c r="F153" s="26">
        <v>191996661</v>
      </c>
      <c r="G153" s="9" t="s">
        <v>258</v>
      </c>
      <c r="H153" s="10" t="s">
        <v>30</v>
      </c>
      <c r="I153" s="10" t="s">
        <v>422</v>
      </c>
      <c r="J153" s="10" t="s">
        <v>423</v>
      </c>
      <c r="K153" s="10" t="s">
        <v>315</v>
      </c>
      <c r="L153" s="10" t="s">
        <v>330</v>
      </c>
      <c r="M153" s="10" t="s">
        <v>331</v>
      </c>
      <c r="N153" s="12" t="s">
        <v>36</v>
      </c>
      <c r="O153" s="11">
        <v>4</v>
      </c>
      <c r="P153" s="5">
        <f t="shared" si="14"/>
        <v>0</v>
      </c>
      <c r="Q153" s="5">
        <f t="shared" si="15"/>
        <v>0</v>
      </c>
      <c r="R153" s="5">
        <f t="shared" si="16"/>
        <v>0</v>
      </c>
      <c r="S153" s="5">
        <f t="shared" si="17"/>
        <v>1</v>
      </c>
      <c r="T153" s="5">
        <f t="shared" si="18"/>
        <v>0</v>
      </c>
      <c r="U153" s="5">
        <f t="shared" si="19"/>
        <v>0</v>
      </c>
    </row>
    <row r="154" spans="1:21" ht="12.75" customHeight="1" x14ac:dyDescent="0.2">
      <c r="A154" s="26" t="s">
        <v>26</v>
      </c>
      <c r="B154" s="10" t="s">
        <v>97</v>
      </c>
      <c r="C154" s="28">
        <v>63839172</v>
      </c>
      <c r="D154" s="13" t="s">
        <v>414</v>
      </c>
      <c r="E154" s="14" t="s">
        <v>414</v>
      </c>
      <c r="F154" s="29">
        <v>191890156</v>
      </c>
      <c r="G154" s="16" t="s">
        <v>65</v>
      </c>
      <c r="H154" s="13" t="s">
        <v>30</v>
      </c>
      <c r="I154" s="13" t="s">
        <v>424</v>
      </c>
      <c r="J154" s="13" t="s">
        <v>425</v>
      </c>
      <c r="K154" s="10" t="s">
        <v>315</v>
      </c>
      <c r="L154" s="13">
        <v>20200</v>
      </c>
      <c r="M154" s="13">
        <v>20202</v>
      </c>
      <c r="N154" s="15" t="s">
        <v>44</v>
      </c>
      <c r="O154" s="17">
        <v>2</v>
      </c>
      <c r="P154" s="19">
        <f t="shared" si="14"/>
        <v>0</v>
      </c>
      <c r="Q154" s="19">
        <f t="shared" si="15"/>
        <v>1</v>
      </c>
      <c r="R154" s="19">
        <f t="shared" si="16"/>
        <v>0</v>
      </c>
      <c r="S154" s="19">
        <f t="shared" si="17"/>
        <v>0</v>
      </c>
      <c r="T154" s="19">
        <f t="shared" si="18"/>
        <v>0</v>
      </c>
      <c r="U154" s="5">
        <f t="shared" si="19"/>
        <v>0</v>
      </c>
    </row>
    <row r="155" spans="1:21" ht="12.75" customHeight="1" x14ac:dyDescent="0.2">
      <c r="A155" s="26" t="s">
        <v>26</v>
      </c>
      <c r="B155" s="10" t="s">
        <v>97</v>
      </c>
      <c r="C155" s="28">
        <v>63839172</v>
      </c>
      <c r="D155" s="13" t="s">
        <v>414</v>
      </c>
      <c r="E155" s="14" t="s">
        <v>414</v>
      </c>
      <c r="F155" s="29">
        <v>191890188</v>
      </c>
      <c r="G155" s="16" t="s">
        <v>123</v>
      </c>
      <c r="H155" s="13" t="s">
        <v>30</v>
      </c>
      <c r="I155" s="13" t="s">
        <v>426</v>
      </c>
      <c r="J155" s="13" t="s">
        <v>427</v>
      </c>
      <c r="K155" s="10" t="s">
        <v>315</v>
      </c>
      <c r="L155" s="13">
        <v>20200</v>
      </c>
      <c r="M155" s="13">
        <v>20202</v>
      </c>
      <c r="N155" s="15" t="s">
        <v>44</v>
      </c>
      <c r="O155" s="17">
        <v>2</v>
      </c>
      <c r="P155" s="19">
        <f t="shared" si="14"/>
        <v>0</v>
      </c>
      <c r="Q155" s="19">
        <f t="shared" si="15"/>
        <v>1</v>
      </c>
      <c r="R155" s="19">
        <f t="shared" si="16"/>
        <v>0</v>
      </c>
      <c r="S155" s="19">
        <f t="shared" si="17"/>
        <v>0</v>
      </c>
      <c r="T155" s="19">
        <f t="shared" si="18"/>
        <v>0</v>
      </c>
      <c r="U155" s="5">
        <f t="shared" si="19"/>
        <v>0</v>
      </c>
    </row>
    <row r="156" spans="1:21" ht="12.75" customHeight="1" x14ac:dyDescent="0.2">
      <c r="A156" s="26" t="s">
        <v>26</v>
      </c>
      <c r="B156" s="10" t="s">
        <v>97</v>
      </c>
      <c r="C156" s="28">
        <v>63839172</v>
      </c>
      <c r="D156" s="13" t="s">
        <v>414</v>
      </c>
      <c r="E156" s="14" t="s">
        <v>414</v>
      </c>
      <c r="F156" s="29">
        <v>191903679</v>
      </c>
      <c r="G156" s="16" t="s">
        <v>85</v>
      </c>
      <c r="H156" s="13" t="s">
        <v>30</v>
      </c>
      <c r="I156" s="13" t="s">
        <v>428</v>
      </c>
      <c r="J156" s="13" t="s">
        <v>429</v>
      </c>
      <c r="K156" s="10" t="s">
        <v>315</v>
      </c>
      <c r="L156" s="13">
        <v>20200</v>
      </c>
      <c r="M156" s="13">
        <v>20202</v>
      </c>
      <c r="N156" s="15" t="s">
        <v>44</v>
      </c>
      <c r="O156" s="17">
        <v>2</v>
      </c>
      <c r="P156" s="19">
        <f t="shared" si="14"/>
        <v>0</v>
      </c>
      <c r="Q156" s="19">
        <f t="shared" si="15"/>
        <v>1</v>
      </c>
      <c r="R156" s="19">
        <f t="shared" si="16"/>
        <v>0</v>
      </c>
      <c r="S156" s="19">
        <f t="shared" si="17"/>
        <v>0</v>
      </c>
      <c r="T156" s="19">
        <f t="shared" si="18"/>
        <v>0</v>
      </c>
      <c r="U156" s="5">
        <f t="shared" si="19"/>
        <v>0</v>
      </c>
    </row>
    <row r="157" spans="1:21" ht="12.75" customHeight="1" x14ac:dyDescent="0.2">
      <c r="A157" s="26" t="s">
        <v>26</v>
      </c>
      <c r="B157" s="10" t="s">
        <v>97</v>
      </c>
      <c r="C157" s="28">
        <v>63839172</v>
      </c>
      <c r="D157" s="13" t="s">
        <v>414</v>
      </c>
      <c r="E157" s="14" t="s">
        <v>414</v>
      </c>
      <c r="F157" s="29">
        <v>191903675</v>
      </c>
      <c r="G157" s="16" t="s">
        <v>123</v>
      </c>
      <c r="H157" s="13" t="s">
        <v>30</v>
      </c>
      <c r="I157" s="13" t="s">
        <v>430</v>
      </c>
      <c r="J157" s="13" t="s">
        <v>431</v>
      </c>
      <c r="K157" s="10" t="s">
        <v>315</v>
      </c>
      <c r="L157" s="13">
        <v>20200</v>
      </c>
      <c r="M157" s="13">
        <v>20202</v>
      </c>
      <c r="N157" s="15" t="s">
        <v>44</v>
      </c>
      <c r="O157" s="17">
        <v>1</v>
      </c>
      <c r="P157" s="19">
        <f t="shared" si="14"/>
        <v>1</v>
      </c>
      <c r="Q157" s="19">
        <f t="shared" si="15"/>
        <v>0</v>
      </c>
      <c r="R157" s="19">
        <f t="shared" si="16"/>
        <v>0</v>
      </c>
      <c r="S157" s="19">
        <f t="shared" si="17"/>
        <v>0</v>
      </c>
      <c r="T157" s="19">
        <f t="shared" si="18"/>
        <v>0</v>
      </c>
      <c r="U157" s="5">
        <f t="shared" si="19"/>
        <v>0</v>
      </c>
    </row>
    <row r="158" spans="1:21" ht="12.75" customHeight="1" x14ac:dyDescent="0.2">
      <c r="A158" s="26" t="s">
        <v>26</v>
      </c>
      <c r="B158" s="10" t="s">
        <v>375</v>
      </c>
      <c r="C158" s="10">
        <v>26316919</v>
      </c>
      <c r="D158" s="10" t="s">
        <v>432</v>
      </c>
      <c r="E158" s="27" t="s">
        <v>432</v>
      </c>
      <c r="F158" s="26">
        <v>191962457</v>
      </c>
      <c r="G158" s="9" t="s">
        <v>65</v>
      </c>
      <c r="H158" s="10" t="s">
        <v>30</v>
      </c>
      <c r="I158" s="10" t="s">
        <v>433</v>
      </c>
      <c r="J158" s="10" t="s">
        <v>434</v>
      </c>
      <c r="K158" s="10" t="s">
        <v>315</v>
      </c>
      <c r="L158" s="10" t="s">
        <v>379</v>
      </c>
      <c r="M158" s="10" t="s">
        <v>435</v>
      </c>
      <c r="N158" s="12" t="s">
        <v>36</v>
      </c>
      <c r="O158" s="11">
        <v>4</v>
      </c>
      <c r="P158" s="5">
        <f t="shared" si="14"/>
        <v>0</v>
      </c>
      <c r="Q158" s="5">
        <f t="shared" si="15"/>
        <v>0</v>
      </c>
      <c r="R158" s="5">
        <f t="shared" si="16"/>
        <v>0</v>
      </c>
      <c r="S158" s="5">
        <f t="shared" si="17"/>
        <v>1</v>
      </c>
      <c r="T158" s="5">
        <f t="shared" si="18"/>
        <v>0</v>
      </c>
      <c r="U158" s="5">
        <f t="shared" si="19"/>
        <v>0</v>
      </c>
    </row>
    <row r="159" spans="1:21" ht="12.75" customHeight="1" x14ac:dyDescent="0.2">
      <c r="A159" s="26" t="s">
        <v>26</v>
      </c>
      <c r="B159" s="10" t="s">
        <v>375</v>
      </c>
      <c r="C159" s="10">
        <v>26316919</v>
      </c>
      <c r="D159" s="10" t="s">
        <v>432</v>
      </c>
      <c r="E159" s="27" t="s">
        <v>432</v>
      </c>
      <c r="F159" s="26">
        <v>191901494</v>
      </c>
      <c r="G159" s="9" t="s">
        <v>249</v>
      </c>
      <c r="H159" s="10" t="s">
        <v>53</v>
      </c>
      <c r="I159" s="10" t="s">
        <v>436</v>
      </c>
      <c r="J159" s="10" t="s">
        <v>437</v>
      </c>
      <c r="K159" s="10" t="s">
        <v>315</v>
      </c>
      <c r="L159" s="10" t="s">
        <v>379</v>
      </c>
      <c r="M159" s="10" t="s">
        <v>435</v>
      </c>
      <c r="N159" s="12" t="s">
        <v>36</v>
      </c>
      <c r="O159" s="11">
        <v>5</v>
      </c>
      <c r="P159" s="5">
        <f t="shared" si="14"/>
        <v>0</v>
      </c>
      <c r="Q159" s="5">
        <f t="shared" si="15"/>
        <v>0</v>
      </c>
      <c r="R159" s="5">
        <f t="shared" si="16"/>
        <v>0</v>
      </c>
      <c r="S159" s="5">
        <f t="shared" si="17"/>
        <v>0</v>
      </c>
      <c r="T159" s="5">
        <f t="shared" si="18"/>
        <v>1</v>
      </c>
      <c r="U159" s="5">
        <f t="shared" si="19"/>
        <v>0</v>
      </c>
    </row>
    <row r="160" spans="1:21" ht="12.75" customHeight="1" x14ac:dyDescent="0.2">
      <c r="A160" s="26" t="s">
        <v>26</v>
      </c>
      <c r="B160" s="10" t="s">
        <v>375</v>
      </c>
      <c r="C160" s="10">
        <v>26316919</v>
      </c>
      <c r="D160" s="10" t="s">
        <v>432</v>
      </c>
      <c r="E160" s="27" t="s">
        <v>432</v>
      </c>
      <c r="F160" s="26">
        <v>191959147</v>
      </c>
      <c r="G160" s="9" t="s">
        <v>249</v>
      </c>
      <c r="H160" s="10" t="s">
        <v>30</v>
      </c>
      <c r="I160" s="10" t="s">
        <v>438</v>
      </c>
      <c r="J160" s="10" t="s">
        <v>439</v>
      </c>
      <c r="K160" s="10" t="s">
        <v>315</v>
      </c>
      <c r="L160" s="10" t="s">
        <v>387</v>
      </c>
      <c r="M160" s="10" t="s">
        <v>127</v>
      </c>
      <c r="N160" s="12" t="s">
        <v>36</v>
      </c>
      <c r="O160" s="11">
        <v>2</v>
      </c>
      <c r="P160" s="5">
        <f t="shared" si="14"/>
        <v>0</v>
      </c>
      <c r="Q160" s="5">
        <f t="shared" si="15"/>
        <v>1</v>
      </c>
      <c r="R160" s="5">
        <f t="shared" si="16"/>
        <v>0</v>
      </c>
      <c r="S160" s="5">
        <f t="shared" si="17"/>
        <v>0</v>
      </c>
      <c r="T160" s="5">
        <f t="shared" si="18"/>
        <v>0</v>
      </c>
      <c r="U160" s="5">
        <f t="shared" si="19"/>
        <v>0</v>
      </c>
    </row>
    <row r="161" spans="1:21" ht="12.75" customHeight="1" x14ac:dyDescent="0.2">
      <c r="A161" s="26" t="s">
        <v>26</v>
      </c>
      <c r="B161" s="10" t="s">
        <v>375</v>
      </c>
      <c r="C161" s="10">
        <v>26316919</v>
      </c>
      <c r="D161" s="10" t="s">
        <v>432</v>
      </c>
      <c r="E161" s="27" t="s">
        <v>432</v>
      </c>
      <c r="F161" s="26">
        <v>191969158</v>
      </c>
      <c r="G161" s="9" t="s">
        <v>29</v>
      </c>
      <c r="H161" s="10" t="s">
        <v>30</v>
      </c>
      <c r="I161" s="10" t="s">
        <v>440</v>
      </c>
      <c r="J161" s="10" t="s">
        <v>441</v>
      </c>
      <c r="K161" s="10" t="s">
        <v>315</v>
      </c>
      <c r="L161" s="10" t="s">
        <v>387</v>
      </c>
      <c r="M161" s="10" t="s">
        <v>127</v>
      </c>
      <c r="N161" s="12" t="s">
        <v>36</v>
      </c>
      <c r="O161" s="11">
        <v>2</v>
      </c>
      <c r="P161" s="5">
        <f t="shared" si="14"/>
        <v>0</v>
      </c>
      <c r="Q161" s="5">
        <f t="shared" si="15"/>
        <v>1</v>
      </c>
      <c r="R161" s="5">
        <f t="shared" si="16"/>
        <v>0</v>
      </c>
      <c r="S161" s="5">
        <f t="shared" si="17"/>
        <v>0</v>
      </c>
      <c r="T161" s="5">
        <f t="shared" si="18"/>
        <v>0</v>
      </c>
      <c r="U161" s="5">
        <f t="shared" si="19"/>
        <v>0</v>
      </c>
    </row>
    <row r="162" spans="1:21" ht="12.75" customHeight="1" x14ac:dyDescent="0.2">
      <c r="A162" s="26" t="s">
        <v>26</v>
      </c>
      <c r="B162" s="10" t="s">
        <v>375</v>
      </c>
      <c r="C162" s="10">
        <v>26316919</v>
      </c>
      <c r="D162" s="10" t="s">
        <v>432</v>
      </c>
      <c r="E162" s="27" t="s">
        <v>432</v>
      </c>
      <c r="F162" s="26">
        <v>191969138</v>
      </c>
      <c r="G162" s="9" t="s">
        <v>29</v>
      </c>
      <c r="H162" s="10" t="s">
        <v>30</v>
      </c>
      <c r="I162" s="10" t="s">
        <v>440</v>
      </c>
      <c r="J162" s="10" t="s">
        <v>442</v>
      </c>
      <c r="K162" s="10" t="s">
        <v>315</v>
      </c>
      <c r="L162" s="10" t="s">
        <v>387</v>
      </c>
      <c r="M162" s="10" t="s">
        <v>127</v>
      </c>
      <c r="N162" s="12" t="s">
        <v>36</v>
      </c>
      <c r="O162" s="11">
        <v>3</v>
      </c>
      <c r="P162" s="5">
        <f t="shared" si="14"/>
        <v>0</v>
      </c>
      <c r="Q162" s="5">
        <f t="shared" si="15"/>
        <v>0</v>
      </c>
      <c r="R162" s="5">
        <f t="shared" si="16"/>
        <v>1</v>
      </c>
      <c r="S162" s="5">
        <f t="shared" si="17"/>
        <v>0</v>
      </c>
      <c r="T162" s="5">
        <f t="shared" si="18"/>
        <v>0</v>
      </c>
      <c r="U162" s="5">
        <f t="shared" si="19"/>
        <v>0</v>
      </c>
    </row>
    <row r="163" spans="1:21" ht="12.75" customHeight="1" x14ac:dyDescent="0.2">
      <c r="A163" s="26" t="s">
        <v>26</v>
      </c>
      <c r="B163" s="10" t="s">
        <v>375</v>
      </c>
      <c r="C163" s="10">
        <v>26316919</v>
      </c>
      <c r="D163" s="10" t="s">
        <v>432</v>
      </c>
      <c r="E163" s="27" t="s">
        <v>432</v>
      </c>
      <c r="F163" s="26">
        <v>191874985</v>
      </c>
      <c r="G163" s="9" t="s">
        <v>249</v>
      </c>
      <c r="H163" s="10" t="s">
        <v>53</v>
      </c>
      <c r="I163" s="10" t="s">
        <v>443</v>
      </c>
      <c r="J163" s="10" t="s">
        <v>444</v>
      </c>
      <c r="K163" s="10" t="s">
        <v>315</v>
      </c>
      <c r="L163" s="10" t="s">
        <v>387</v>
      </c>
      <c r="M163" s="10" t="s">
        <v>445</v>
      </c>
      <c r="N163" s="12" t="s">
        <v>36</v>
      </c>
      <c r="O163" s="11">
        <v>4</v>
      </c>
      <c r="P163" s="5">
        <f t="shared" si="14"/>
        <v>0</v>
      </c>
      <c r="Q163" s="5">
        <f t="shared" si="15"/>
        <v>0</v>
      </c>
      <c r="R163" s="5">
        <f t="shared" si="16"/>
        <v>0</v>
      </c>
      <c r="S163" s="5">
        <f t="shared" si="17"/>
        <v>1</v>
      </c>
      <c r="T163" s="5">
        <f t="shared" si="18"/>
        <v>0</v>
      </c>
      <c r="U163" s="5">
        <f t="shared" si="19"/>
        <v>0</v>
      </c>
    </row>
    <row r="164" spans="1:21" ht="12.75" customHeight="1" x14ac:dyDescent="0.2">
      <c r="A164" s="26" t="s">
        <v>26</v>
      </c>
      <c r="B164" s="10" t="s">
        <v>375</v>
      </c>
      <c r="C164" s="10">
        <v>26316919</v>
      </c>
      <c r="D164" s="10" t="s">
        <v>432</v>
      </c>
      <c r="E164" s="27" t="s">
        <v>432</v>
      </c>
      <c r="F164" s="26">
        <v>191969135</v>
      </c>
      <c r="G164" s="9" t="s">
        <v>29</v>
      </c>
      <c r="H164" s="10" t="s">
        <v>30</v>
      </c>
      <c r="I164" s="10" t="s">
        <v>446</v>
      </c>
      <c r="J164" s="10" t="s">
        <v>447</v>
      </c>
      <c r="K164" s="10" t="s">
        <v>315</v>
      </c>
      <c r="L164" s="10" t="s">
        <v>387</v>
      </c>
      <c r="M164" s="10" t="s">
        <v>127</v>
      </c>
      <c r="N164" s="12" t="s">
        <v>36</v>
      </c>
      <c r="O164" s="11">
        <v>4</v>
      </c>
      <c r="P164" s="5">
        <f t="shared" si="14"/>
        <v>0</v>
      </c>
      <c r="Q164" s="5">
        <f t="shared" si="15"/>
        <v>0</v>
      </c>
      <c r="R164" s="5">
        <f t="shared" si="16"/>
        <v>0</v>
      </c>
      <c r="S164" s="5">
        <f t="shared" si="17"/>
        <v>1</v>
      </c>
      <c r="T164" s="5">
        <f t="shared" si="18"/>
        <v>0</v>
      </c>
      <c r="U164" s="5">
        <f t="shared" si="19"/>
        <v>0</v>
      </c>
    </row>
    <row r="165" spans="1:21" ht="12.75" customHeight="1" x14ac:dyDescent="0.2">
      <c r="A165" s="26" t="s">
        <v>26</v>
      </c>
      <c r="B165" s="10" t="s">
        <v>375</v>
      </c>
      <c r="C165" s="10">
        <v>26316919</v>
      </c>
      <c r="D165" s="10" t="s">
        <v>432</v>
      </c>
      <c r="E165" s="27" t="s">
        <v>432</v>
      </c>
      <c r="F165" s="26">
        <v>191969136</v>
      </c>
      <c r="G165" s="9" t="s">
        <v>29</v>
      </c>
      <c r="H165" s="10" t="s">
        <v>30</v>
      </c>
      <c r="I165" s="10" t="s">
        <v>448</v>
      </c>
      <c r="J165" s="10" t="s">
        <v>449</v>
      </c>
      <c r="K165" s="10" t="s">
        <v>315</v>
      </c>
      <c r="L165" s="10" t="s">
        <v>387</v>
      </c>
      <c r="M165" s="10" t="s">
        <v>127</v>
      </c>
      <c r="N165" s="12" t="s">
        <v>36</v>
      </c>
      <c r="O165" s="11">
        <v>4</v>
      </c>
      <c r="P165" s="5">
        <f t="shared" si="14"/>
        <v>0</v>
      </c>
      <c r="Q165" s="5">
        <f t="shared" si="15"/>
        <v>0</v>
      </c>
      <c r="R165" s="5">
        <f t="shared" si="16"/>
        <v>0</v>
      </c>
      <c r="S165" s="5">
        <f t="shared" si="17"/>
        <v>1</v>
      </c>
      <c r="T165" s="5">
        <f t="shared" si="18"/>
        <v>0</v>
      </c>
      <c r="U165" s="5">
        <f t="shared" si="19"/>
        <v>0</v>
      </c>
    </row>
    <row r="166" spans="1:21" ht="12.75" customHeight="1" x14ac:dyDescent="0.2">
      <c r="A166" s="26" t="s">
        <v>26</v>
      </c>
      <c r="B166" s="10" t="s">
        <v>375</v>
      </c>
      <c r="C166" s="10">
        <v>26316919</v>
      </c>
      <c r="D166" s="10" t="s">
        <v>432</v>
      </c>
      <c r="E166" s="27" t="s">
        <v>432</v>
      </c>
      <c r="F166" s="26">
        <v>191969139</v>
      </c>
      <c r="G166" s="9" t="s">
        <v>29</v>
      </c>
      <c r="H166" s="10" t="s">
        <v>30</v>
      </c>
      <c r="I166" s="10" t="s">
        <v>440</v>
      </c>
      <c r="J166" s="10" t="s">
        <v>450</v>
      </c>
      <c r="K166" s="10" t="s">
        <v>315</v>
      </c>
      <c r="L166" s="10" t="s">
        <v>387</v>
      </c>
      <c r="M166" s="10" t="s">
        <v>127</v>
      </c>
      <c r="N166" s="12" t="s">
        <v>36</v>
      </c>
      <c r="O166" s="11">
        <v>4</v>
      </c>
      <c r="P166" s="5">
        <f t="shared" si="14"/>
        <v>0</v>
      </c>
      <c r="Q166" s="5">
        <f t="shared" si="15"/>
        <v>0</v>
      </c>
      <c r="R166" s="5">
        <f t="shared" si="16"/>
        <v>0</v>
      </c>
      <c r="S166" s="5">
        <f t="shared" si="17"/>
        <v>1</v>
      </c>
      <c r="T166" s="5">
        <f t="shared" si="18"/>
        <v>0</v>
      </c>
      <c r="U166" s="5">
        <f t="shared" si="19"/>
        <v>0</v>
      </c>
    </row>
    <row r="167" spans="1:21" ht="12.75" customHeight="1" x14ac:dyDescent="0.2">
      <c r="A167" s="26" t="s">
        <v>26</v>
      </c>
      <c r="B167" s="10" t="s">
        <v>375</v>
      </c>
      <c r="C167" s="10">
        <v>26316919</v>
      </c>
      <c r="D167" s="10" t="s">
        <v>432</v>
      </c>
      <c r="E167" s="27" t="s">
        <v>432</v>
      </c>
      <c r="F167" s="26">
        <v>191969144</v>
      </c>
      <c r="G167" s="9" t="s">
        <v>29</v>
      </c>
      <c r="H167" s="10" t="s">
        <v>30</v>
      </c>
      <c r="I167" s="10" t="s">
        <v>451</v>
      </c>
      <c r="J167" s="10" t="s">
        <v>452</v>
      </c>
      <c r="K167" s="10" t="s">
        <v>315</v>
      </c>
      <c r="L167" s="10" t="s">
        <v>387</v>
      </c>
      <c r="M167" s="10" t="s">
        <v>127</v>
      </c>
      <c r="N167" s="12" t="s">
        <v>36</v>
      </c>
      <c r="O167" s="11">
        <v>4</v>
      </c>
      <c r="P167" s="5">
        <f t="shared" si="14"/>
        <v>0</v>
      </c>
      <c r="Q167" s="5">
        <f t="shared" si="15"/>
        <v>0</v>
      </c>
      <c r="R167" s="5">
        <f t="shared" si="16"/>
        <v>0</v>
      </c>
      <c r="S167" s="5">
        <f t="shared" si="17"/>
        <v>1</v>
      </c>
      <c r="T167" s="5">
        <f t="shared" si="18"/>
        <v>0</v>
      </c>
      <c r="U167" s="5">
        <f t="shared" si="19"/>
        <v>0</v>
      </c>
    </row>
    <row r="168" spans="1:21" ht="12.75" customHeight="1" x14ac:dyDescent="0.2">
      <c r="A168" s="26" t="s">
        <v>26</v>
      </c>
      <c r="B168" s="10" t="s">
        <v>375</v>
      </c>
      <c r="C168" s="28">
        <v>26316919</v>
      </c>
      <c r="D168" s="13" t="s">
        <v>432</v>
      </c>
      <c r="E168" s="14" t="s">
        <v>432</v>
      </c>
      <c r="F168" s="29">
        <v>191862811</v>
      </c>
      <c r="G168" s="16" t="s">
        <v>85</v>
      </c>
      <c r="H168" s="13" t="s">
        <v>30</v>
      </c>
      <c r="I168" s="13" t="s">
        <v>453</v>
      </c>
      <c r="J168" s="13" t="s">
        <v>454</v>
      </c>
      <c r="K168" s="10" t="s">
        <v>315</v>
      </c>
      <c r="L168" s="13">
        <v>20300</v>
      </c>
      <c r="M168" s="13">
        <v>20301</v>
      </c>
      <c r="N168" s="15" t="s">
        <v>44</v>
      </c>
      <c r="O168" s="17">
        <v>5</v>
      </c>
      <c r="P168" s="19">
        <f t="shared" si="14"/>
        <v>0</v>
      </c>
      <c r="Q168" s="19">
        <f t="shared" si="15"/>
        <v>0</v>
      </c>
      <c r="R168" s="19">
        <f t="shared" si="16"/>
        <v>0</v>
      </c>
      <c r="S168" s="19">
        <f t="shared" si="17"/>
        <v>0</v>
      </c>
      <c r="T168" s="19">
        <f t="shared" si="18"/>
        <v>1</v>
      </c>
      <c r="U168" s="5">
        <f t="shared" si="19"/>
        <v>0</v>
      </c>
    </row>
    <row r="169" spans="1:21" ht="12.75" customHeight="1" x14ac:dyDescent="0.2">
      <c r="A169" s="26" t="s">
        <v>26</v>
      </c>
      <c r="B169" s="10" t="s">
        <v>375</v>
      </c>
      <c r="C169" s="28">
        <v>26316919</v>
      </c>
      <c r="D169" s="13" t="s">
        <v>432</v>
      </c>
      <c r="E169" s="14" t="s">
        <v>432</v>
      </c>
      <c r="F169" s="29">
        <v>191862819</v>
      </c>
      <c r="G169" s="16" t="s">
        <v>29</v>
      </c>
      <c r="H169" s="13" t="s">
        <v>30</v>
      </c>
      <c r="I169" s="13" t="s">
        <v>455</v>
      </c>
      <c r="J169" s="13" t="s">
        <v>456</v>
      </c>
      <c r="K169" s="10" t="s">
        <v>315</v>
      </c>
      <c r="L169" s="13">
        <v>20300</v>
      </c>
      <c r="M169" s="13">
        <v>20301</v>
      </c>
      <c r="N169" s="15" t="s">
        <v>44</v>
      </c>
      <c r="O169" s="17">
        <v>3</v>
      </c>
      <c r="P169" s="19">
        <f t="shared" si="14"/>
        <v>0</v>
      </c>
      <c r="Q169" s="19">
        <f t="shared" si="15"/>
        <v>0</v>
      </c>
      <c r="R169" s="19">
        <f t="shared" si="16"/>
        <v>1</v>
      </c>
      <c r="S169" s="19">
        <f t="shared" si="17"/>
        <v>0</v>
      </c>
      <c r="T169" s="19">
        <f t="shared" si="18"/>
        <v>0</v>
      </c>
      <c r="U169" s="5">
        <f t="shared" si="19"/>
        <v>0</v>
      </c>
    </row>
    <row r="170" spans="1:21" ht="12.75" customHeight="1" x14ac:dyDescent="0.2">
      <c r="A170" s="26" t="s">
        <v>26</v>
      </c>
      <c r="B170" s="10" t="s">
        <v>375</v>
      </c>
      <c r="C170" s="28">
        <v>26316919</v>
      </c>
      <c r="D170" s="13" t="s">
        <v>432</v>
      </c>
      <c r="E170" s="14" t="s">
        <v>432</v>
      </c>
      <c r="F170" s="29">
        <v>191862881</v>
      </c>
      <c r="G170" s="16" t="s">
        <v>29</v>
      </c>
      <c r="H170" s="13" t="s">
        <v>30</v>
      </c>
      <c r="I170" s="13" t="s">
        <v>457</v>
      </c>
      <c r="J170" s="13" t="s">
        <v>458</v>
      </c>
      <c r="K170" s="10" t="s">
        <v>315</v>
      </c>
      <c r="L170" s="13">
        <v>20300</v>
      </c>
      <c r="M170" s="13">
        <v>20301</v>
      </c>
      <c r="N170" s="15" t="s">
        <v>44</v>
      </c>
      <c r="O170" s="17">
        <v>4</v>
      </c>
      <c r="P170" s="19">
        <f t="shared" si="14"/>
        <v>0</v>
      </c>
      <c r="Q170" s="19">
        <f t="shared" si="15"/>
        <v>0</v>
      </c>
      <c r="R170" s="19">
        <f t="shared" si="16"/>
        <v>0</v>
      </c>
      <c r="S170" s="19">
        <f t="shared" si="17"/>
        <v>1</v>
      </c>
      <c r="T170" s="19">
        <f t="shared" si="18"/>
        <v>0</v>
      </c>
      <c r="U170" s="5">
        <f t="shared" si="19"/>
        <v>0</v>
      </c>
    </row>
    <row r="171" spans="1:21" ht="12.75" customHeight="1" x14ac:dyDescent="0.2">
      <c r="A171" s="26" t="s">
        <v>26</v>
      </c>
      <c r="B171" s="10" t="s">
        <v>375</v>
      </c>
      <c r="C171" s="28">
        <v>26316919</v>
      </c>
      <c r="D171" s="13" t="s">
        <v>432</v>
      </c>
      <c r="E171" s="14" t="s">
        <v>432</v>
      </c>
      <c r="F171" s="29">
        <v>191901490</v>
      </c>
      <c r="G171" s="16" t="s">
        <v>123</v>
      </c>
      <c r="H171" s="13" t="s">
        <v>30</v>
      </c>
      <c r="I171" s="13" t="s">
        <v>459</v>
      </c>
      <c r="J171" s="13" t="s">
        <v>460</v>
      </c>
      <c r="K171" s="10" t="s">
        <v>315</v>
      </c>
      <c r="L171" s="13">
        <v>20500</v>
      </c>
      <c r="M171" s="13">
        <v>20501</v>
      </c>
      <c r="N171" s="15" t="s">
        <v>44</v>
      </c>
      <c r="O171" s="17">
        <v>3</v>
      </c>
      <c r="P171" s="19">
        <f t="shared" si="14"/>
        <v>0</v>
      </c>
      <c r="Q171" s="19">
        <f t="shared" si="15"/>
        <v>0</v>
      </c>
      <c r="R171" s="19">
        <f t="shared" si="16"/>
        <v>1</v>
      </c>
      <c r="S171" s="19">
        <f t="shared" si="17"/>
        <v>0</v>
      </c>
      <c r="T171" s="19">
        <f t="shared" si="18"/>
        <v>0</v>
      </c>
      <c r="U171" s="5">
        <f t="shared" si="19"/>
        <v>0</v>
      </c>
    </row>
    <row r="172" spans="1:21" ht="12.75" customHeight="1" x14ac:dyDescent="0.2">
      <c r="A172" s="26" t="s">
        <v>26</v>
      </c>
      <c r="B172" s="10" t="s">
        <v>305</v>
      </c>
      <c r="C172" s="10">
        <v>25798</v>
      </c>
      <c r="D172" s="10" t="s">
        <v>461</v>
      </c>
      <c r="E172" s="27" t="s">
        <v>461</v>
      </c>
      <c r="F172" s="26">
        <v>192041430</v>
      </c>
      <c r="G172" s="9" t="s">
        <v>462</v>
      </c>
      <c r="H172" s="10" t="s">
        <v>30</v>
      </c>
      <c r="I172" s="10" t="s">
        <v>463</v>
      </c>
      <c r="J172" s="10" t="s">
        <v>464</v>
      </c>
      <c r="K172" s="10" t="s">
        <v>81</v>
      </c>
      <c r="L172" s="10" t="s">
        <v>417</v>
      </c>
      <c r="M172" s="10" t="s">
        <v>418</v>
      </c>
      <c r="N172" s="12" t="s">
        <v>36</v>
      </c>
      <c r="O172" s="11">
        <v>1</v>
      </c>
      <c r="P172" s="5">
        <f t="shared" si="14"/>
        <v>1</v>
      </c>
      <c r="Q172" s="5">
        <f t="shared" si="15"/>
        <v>0</v>
      </c>
      <c r="R172" s="5">
        <f t="shared" si="16"/>
        <v>0</v>
      </c>
      <c r="S172" s="5">
        <f t="shared" si="17"/>
        <v>0</v>
      </c>
      <c r="T172" s="5">
        <f t="shared" si="18"/>
        <v>0</v>
      </c>
      <c r="U172" s="5">
        <f t="shared" si="19"/>
        <v>0</v>
      </c>
    </row>
    <row r="173" spans="1:21" ht="12.75" customHeight="1" x14ac:dyDescent="0.2">
      <c r="A173" s="26" t="s">
        <v>26</v>
      </c>
      <c r="B173" s="10" t="s">
        <v>305</v>
      </c>
      <c r="C173" s="10">
        <v>25798</v>
      </c>
      <c r="D173" s="10" t="s">
        <v>461</v>
      </c>
      <c r="E173" s="27" t="s">
        <v>461</v>
      </c>
      <c r="F173" s="26">
        <v>192009928</v>
      </c>
      <c r="G173" s="9" t="s">
        <v>85</v>
      </c>
      <c r="H173" s="10" t="s">
        <v>30</v>
      </c>
      <c r="I173" s="10" t="s">
        <v>465</v>
      </c>
      <c r="J173" s="10" t="s">
        <v>466</v>
      </c>
      <c r="K173" s="10" t="s">
        <v>81</v>
      </c>
      <c r="L173" s="10" t="s">
        <v>417</v>
      </c>
      <c r="M173" s="10" t="s">
        <v>418</v>
      </c>
      <c r="N173" s="12" t="s">
        <v>36</v>
      </c>
      <c r="O173" s="11">
        <v>3</v>
      </c>
      <c r="P173" s="5">
        <f t="shared" si="14"/>
        <v>0</v>
      </c>
      <c r="Q173" s="5">
        <f t="shared" si="15"/>
        <v>0</v>
      </c>
      <c r="R173" s="5">
        <f t="shared" si="16"/>
        <v>1</v>
      </c>
      <c r="S173" s="5">
        <f t="shared" si="17"/>
        <v>0</v>
      </c>
      <c r="T173" s="5">
        <f t="shared" si="18"/>
        <v>0</v>
      </c>
      <c r="U173" s="5">
        <f t="shared" si="19"/>
        <v>0</v>
      </c>
    </row>
    <row r="174" spans="1:21" ht="12.75" customHeight="1" x14ac:dyDescent="0.2">
      <c r="A174" s="26" t="s">
        <v>26</v>
      </c>
      <c r="B174" s="10" t="s">
        <v>305</v>
      </c>
      <c r="C174" s="10">
        <v>25798</v>
      </c>
      <c r="D174" s="10" t="s">
        <v>461</v>
      </c>
      <c r="E174" s="27" t="s">
        <v>461</v>
      </c>
      <c r="F174" s="26">
        <v>192009945</v>
      </c>
      <c r="G174" s="9" t="s">
        <v>37</v>
      </c>
      <c r="H174" s="10" t="s">
        <v>30</v>
      </c>
      <c r="I174" s="10" t="s">
        <v>467</v>
      </c>
      <c r="J174" s="10" t="s">
        <v>468</v>
      </c>
      <c r="K174" s="10" t="s">
        <v>81</v>
      </c>
      <c r="L174" s="10" t="s">
        <v>417</v>
      </c>
      <c r="M174" s="10" t="s">
        <v>418</v>
      </c>
      <c r="N174" s="12" t="s">
        <v>36</v>
      </c>
      <c r="O174" s="11">
        <v>3</v>
      </c>
      <c r="P174" s="5">
        <f t="shared" si="14"/>
        <v>0</v>
      </c>
      <c r="Q174" s="5">
        <f t="shared" si="15"/>
        <v>0</v>
      </c>
      <c r="R174" s="5">
        <f t="shared" si="16"/>
        <v>1</v>
      </c>
      <c r="S174" s="5">
        <f t="shared" si="17"/>
        <v>0</v>
      </c>
      <c r="T174" s="5">
        <f t="shared" si="18"/>
        <v>0</v>
      </c>
      <c r="U174" s="5">
        <f t="shared" si="19"/>
        <v>0</v>
      </c>
    </row>
    <row r="175" spans="1:21" ht="12.75" customHeight="1" x14ac:dyDescent="0.2">
      <c r="A175" s="26" t="s">
        <v>26</v>
      </c>
      <c r="B175" s="10" t="s">
        <v>305</v>
      </c>
      <c r="C175" s="10">
        <v>25798</v>
      </c>
      <c r="D175" s="10" t="s">
        <v>461</v>
      </c>
      <c r="E175" s="27" t="s">
        <v>461</v>
      </c>
      <c r="F175" s="26">
        <v>191981834</v>
      </c>
      <c r="G175" s="9" t="s">
        <v>37</v>
      </c>
      <c r="H175" s="10" t="s">
        <v>30</v>
      </c>
      <c r="I175" s="10" t="s">
        <v>469</v>
      </c>
      <c r="J175" s="10" t="s">
        <v>470</v>
      </c>
      <c r="K175" s="10" t="s">
        <v>81</v>
      </c>
      <c r="L175" s="10" t="s">
        <v>268</v>
      </c>
      <c r="M175" s="10" t="s">
        <v>471</v>
      </c>
      <c r="N175" s="12" t="s">
        <v>36</v>
      </c>
      <c r="O175" s="11">
        <v>2</v>
      </c>
      <c r="P175" s="5">
        <f t="shared" si="14"/>
        <v>0</v>
      </c>
      <c r="Q175" s="5">
        <f t="shared" si="15"/>
        <v>1</v>
      </c>
      <c r="R175" s="5">
        <f t="shared" si="16"/>
        <v>0</v>
      </c>
      <c r="S175" s="5">
        <f t="shared" si="17"/>
        <v>0</v>
      </c>
      <c r="T175" s="5">
        <f t="shared" si="18"/>
        <v>0</v>
      </c>
      <c r="U175" s="5">
        <f t="shared" si="19"/>
        <v>0</v>
      </c>
    </row>
    <row r="176" spans="1:21" ht="12.75" customHeight="1" x14ac:dyDescent="0.2">
      <c r="A176" s="26" t="s">
        <v>26</v>
      </c>
      <c r="B176" s="10" t="s">
        <v>305</v>
      </c>
      <c r="C176" s="10">
        <v>25798</v>
      </c>
      <c r="D176" s="10" t="s">
        <v>461</v>
      </c>
      <c r="E176" s="27" t="s">
        <v>461</v>
      </c>
      <c r="F176" s="26">
        <v>191981794</v>
      </c>
      <c r="G176" s="9" t="s">
        <v>123</v>
      </c>
      <c r="H176" s="10" t="s">
        <v>30</v>
      </c>
      <c r="I176" s="10" t="s">
        <v>472</v>
      </c>
      <c r="J176" s="10" t="s">
        <v>473</v>
      </c>
      <c r="K176" s="10" t="s">
        <v>81</v>
      </c>
      <c r="L176" s="10" t="s">
        <v>268</v>
      </c>
      <c r="M176" s="10" t="s">
        <v>474</v>
      </c>
      <c r="N176" s="12" t="s">
        <v>36</v>
      </c>
      <c r="O176" s="11">
        <v>3</v>
      </c>
      <c r="P176" s="5">
        <f t="shared" si="14"/>
        <v>0</v>
      </c>
      <c r="Q176" s="5">
        <f t="shared" si="15"/>
        <v>0</v>
      </c>
      <c r="R176" s="5">
        <f t="shared" si="16"/>
        <v>1</v>
      </c>
      <c r="S176" s="5">
        <f t="shared" si="17"/>
        <v>0</v>
      </c>
      <c r="T176" s="5">
        <f t="shared" si="18"/>
        <v>0</v>
      </c>
      <c r="U176" s="5">
        <f t="shared" si="19"/>
        <v>0</v>
      </c>
    </row>
    <row r="177" spans="1:21" ht="12.75" customHeight="1" x14ac:dyDescent="0.2">
      <c r="A177" s="26" t="s">
        <v>26</v>
      </c>
      <c r="B177" s="10" t="s">
        <v>305</v>
      </c>
      <c r="C177" s="10">
        <v>25798</v>
      </c>
      <c r="D177" s="10" t="s">
        <v>461</v>
      </c>
      <c r="E177" s="27" t="s">
        <v>461</v>
      </c>
      <c r="F177" s="26">
        <v>191981841</v>
      </c>
      <c r="G177" s="9" t="s">
        <v>37</v>
      </c>
      <c r="H177" s="10" t="s">
        <v>30</v>
      </c>
      <c r="I177" s="10" t="s">
        <v>475</v>
      </c>
      <c r="J177" s="10" t="s">
        <v>476</v>
      </c>
      <c r="K177" s="10" t="s">
        <v>81</v>
      </c>
      <c r="L177" s="10" t="s">
        <v>268</v>
      </c>
      <c r="M177" s="10" t="s">
        <v>471</v>
      </c>
      <c r="N177" s="12" t="s">
        <v>36</v>
      </c>
      <c r="O177" s="11">
        <v>3</v>
      </c>
      <c r="P177" s="5">
        <f t="shared" si="14"/>
        <v>0</v>
      </c>
      <c r="Q177" s="5">
        <f t="shared" si="15"/>
        <v>0</v>
      </c>
      <c r="R177" s="5">
        <f t="shared" si="16"/>
        <v>1</v>
      </c>
      <c r="S177" s="5">
        <f t="shared" si="17"/>
        <v>0</v>
      </c>
      <c r="T177" s="5">
        <f t="shared" si="18"/>
        <v>0</v>
      </c>
      <c r="U177" s="5">
        <f t="shared" si="19"/>
        <v>0</v>
      </c>
    </row>
    <row r="178" spans="1:21" ht="12.75" customHeight="1" x14ac:dyDescent="0.2">
      <c r="A178" s="26" t="s">
        <v>26</v>
      </c>
      <c r="B178" s="10" t="s">
        <v>305</v>
      </c>
      <c r="C178" s="10">
        <v>25798</v>
      </c>
      <c r="D178" s="10" t="s">
        <v>461</v>
      </c>
      <c r="E178" s="27" t="s">
        <v>461</v>
      </c>
      <c r="F178" s="26">
        <v>192009884</v>
      </c>
      <c r="G178" s="9" t="s">
        <v>52</v>
      </c>
      <c r="H178" s="10" t="s">
        <v>30</v>
      </c>
      <c r="I178" s="10" t="s">
        <v>477</v>
      </c>
      <c r="J178" s="10" t="s">
        <v>478</v>
      </c>
      <c r="K178" s="10" t="s">
        <v>81</v>
      </c>
      <c r="L178" s="10" t="s">
        <v>268</v>
      </c>
      <c r="M178" s="10" t="s">
        <v>471</v>
      </c>
      <c r="N178" s="12" t="s">
        <v>36</v>
      </c>
      <c r="O178" s="11">
        <v>3</v>
      </c>
      <c r="P178" s="5">
        <f t="shared" si="14"/>
        <v>0</v>
      </c>
      <c r="Q178" s="5">
        <f t="shared" si="15"/>
        <v>0</v>
      </c>
      <c r="R178" s="5">
        <f t="shared" si="16"/>
        <v>1</v>
      </c>
      <c r="S178" s="5">
        <f t="shared" si="17"/>
        <v>0</v>
      </c>
      <c r="T178" s="5">
        <f t="shared" si="18"/>
        <v>0</v>
      </c>
      <c r="U178" s="5">
        <f t="shared" si="19"/>
        <v>0</v>
      </c>
    </row>
    <row r="179" spans="1:21" ht="12.75" customHeight="1" x14ac:dyDescent="0.2">
      <c r="A179" s="26" t="s">
        <v>26</v>
      </c>
      <c r="B179" s="10" t="s">
        <v>305</v>
      </c>
      <c r="C179" s="10">
        <v>25798</v>
      </c>
      <c r="D179" s="10" t="s">
        <v>461</v>
      </c>
      <c r="E179" s="27" t="s">
        <v>461</v>
      </c>
      <c r="F179" s="26">
        <v>192009908</v>
      </c>
      <c r="G179" s="9" t="s">
        <v>37</v>
      </c>
      <c r="H179" s="10" t="s">
        <v>30</v>
      </c>
      <c r="I179" s="10" t="s">
        <v>479</v>
      </c>
      <c r="J179" s="10" t="s">
        <v>480</v>
      </c>
      <c r="K179" s="10" t="s">
        <v>81</v>
      </c>
      <c r="L179" s="10" t="s">
        <v>268</v>
      </c>
      <c r="M179" s="10" t="s">
        <v>471</v>
      </c>
      <c r="N179" s="12" t="s">
        <v>36</v>
      </c>
      <c r="O179" s="11">
        <v>3</v>
      </c>
      <c r="P179" s="5">
        <f t="shared" si="14"/>
        <v>0</v>
      </c>
      <c r="Q179" s="5">
        <f t="shared" si="15"/>
        <v>0</v>
      </c>
      <c r="R179" s="5">
        <f t="shared" si="16"/>
        <v>1</v>
      </c>
      <c r="S179" s="5">
        <f t="shared" si="17"/>
        <v>0</v>
      </c>
      <c r="T179" s="5">
        <f t="shared" si="18"/>
        <v>0</v>
      </c>
      <c r="U179" s="5">
        <f t="shared" si="19"/>
        <v>0</v>
      </c>
    </row>
    <row r="180" spans="1:21" ht="12.75" customHeight="1" x14ac:dyDescent="0.2">
      <c r="A180" s="26" t="s">
        <v>26</v>
      </c>
      <c r="B180" s="10" t="s">
        <v>305</v>
      </c>
      <c r="C180" s="10">
        <v>25798</v>
      </c>
      <c r="D180" s="10" t="s">
        <v>461</v>
      </c>
      <c r="E180" s="27" t="s">
        <v>461</v>
      </c>
      <c r="F180" s="26">
        <v>192009938</v>
      </c>
      <c r="G180" s="9" t="s">
        <v>37</v>
      </c>
      <c r="H180" s="10" t="s">
        <v>30</v>
      </c>
      <c r="I180" s="10" t="s">
        <v>481</v>
      </c>
      <c r="J180" s="10" t="s">
        <v>482</v>
      </c>
      <c r="K180" s="10" t="s">
        <v>81</v>
      </c>
      <c r="L180" s="10" t="s">
        <v>268</v>
      </c>
      <c r="M180" s="10" t="s">
        <v>471</v>
      </c>
      <c r="N180" s="12" t="s">
        <v>36</v>
      </c>
      <c r="O180" s="11">
        <v>3</v>
      </c>
      <c r="P180" s="5">
        <f t="shared" si="14"/>
        <v>0</v>
      </c>
      <c r="Q180" s="5">
        <f t="shared" si="15"/>
        <v>0</v>
      </c>
      <c r="R180" s="5">
        <f t="shared" si="16"/>
        <v>1</v>
      </c>
      <c r="S180" s="5">
        <f t="shared" si="17"/>
        <v>0</v>
      </c>
      <c r="T180" s="5">
        <f t="shared" si="18"/>
        <v>0</v>
      </c>
      <c r="U180" s="5">
        <f t="shared" si="19"/>
        <v>0</v>
      </c>
    </row>
    <row r="181" spans="1:21" ht="12.75" customHeight="1" x14ac:dyDescent="0.2">
      <c r="A181" s="26" t="s">
        <v>26</v>
      </c>
      <c r="B181" s="10" t="s">
        <v>305</v>
      </c>
      <c r="C181" s="10">
        <v>25798</v>
      </c>
      <c r="D181" s="10" t="s">
        <v>461</v>
      </c>
      <c r="E181" s="27" t="s">
        <v>461</v>
      </c>
      <c r="F181" s="26">
        <v>192009943</v>
      </c>
      <c r="G181" s="9" t="s">
        <v>37</v>
      </c>
      <c r="H181" s="10" t="s">
        <v>30</v>
      </c>
      <c r="I181" s="10" t="s">
        <v>483</v>
      </c>
      <c r="J181" s="10" t="s">
        <v>484</v>
      </c>
      <c r="K181" s="10" t="s">
        <v>81</v>
      </c>
      <c r="L181" s="10" t="s">
        <v>268</v>
      </c>
      <c r="M181" s="10" t="s">
        <v>471</v>
      </c>
      <c r="N181" s="12" t="s">
        <v>36</v>
      </c>
      <c r="O181" s="11">
        <v>3</v>
      </c>
      <c r="P181" s="5">
        <f t="shared" si="14"/>
        <v>0</v>
      </c>
      <c r="Q181" s="5">
        <f t="shared" si="15"/>
        <v>0</v>
      </c>
      <c r="R181" s="5">
        <f t="shared" si="16"/>
        <v>1</v>
      </c>
      <c r="S181" s="5">
        <f t="shared" si="17"/>
        <v>0</v>
      </c>
      <c r="T181" s="5">
        <f t="shared" si="18"/>
        <v>0</v>
      </c>
      <c r="U181" s="5">
        <f t="shared" si="19"/>
        <v>0</v>
      </c>
    </row>
    <row r="182" spans="1:21" ht="12.75" customHeight="1" x14ac:dyDescent="0.2">
      <c r="A182" s="26" t="s">
        <v>26</v>
      </c>
      <c r="B182" s="10" t="s">
        <v>305</v>
      </c>
      <c r="C182" s="10">
        <v>25798</v>
      </c>
      <c r="D182" s="10" t="s">
        <v>461</v>
      </c>
      <c r="E182" s="27" t="s">
        <v>461</v>
      </c>
      <c r="F182" s="26">
        <v>192009947</v>
      </c>
      <c r="G182" s="9" t="s">
        <v>37</v>
      </c>
      <c r="H182" s="10" t="s">
        <v>30</v>
      </c>
      <c r="I182" s="10" t="s">
        <v>485</v>
      </c>
      <c r="J182" s="10" t="s">
        <v>486</v>
      </c>
      <c r="K182" s="10" t="s">
        <v>81</v>
      </c>
      <c r="L182" s="10" t="s">
        <v>268</v>
      </c>
      <c r="M182" s="10" t="s">
        <v>471</v>
      </c>
      <c r="N182" s="12" t="s">
        <v>36</v>
      </c>
      <c r="O182" s="11">
        <v>3</v>
      </c>
      <c r="P182" s="5">
        <f t="shared" si="14"/>
        <v>0</v>
      </c>
      <c r="Q182" s="5">
        <f t="shared" si="15"/>
        <v>0</v>
      </c>
      <c r="R182" s="5">
        <f t="shared" si="16"/>
        <v>1</v>
      </c>
      <c r="S182" s="5">
        <f t="shared" si="17"/>
        <v>0</v>
      </c>
      <c r="T182" s="5">
        <f t="shared" si="18"/>
        <v>0</v>
      </c>
      <c r="U182" s="5">
        <f t="shared" si="19"/>
        <v>0</v>
      </c>
    </row>
    <row r="183" spans="1:21" ht="12.75" customHeight="1" x14ac:dyDescent="0.2">
      <c r="A183" s="26" t="s">
        <v>26</v>
      </c>
      <c r="B183" s="10" t="s">
        <v>305</v>
      </c>
      <c r="C183" s="10">
        <v>25798</v>
      </c>
      <c r="D183" s="10" t="s">
        <v>461</v>
      </c>
      <c r="E183" s="27" t="s">
        <v>461</v>
      </c>
      <c r="F183" s="26">
        <v>192009951</v>
      </c>
      <c r="G183" s="9" t="s">
        <v>37</v>
      </c>
      <c r="H183" s="10" t="s">
        <v>30</v>
      </c>
      <c r="I183" s="10" t="s">
        <v>487</v>
      </c>
      <c r="J183" s="10" t="s">
        <v>488</v>
      </c>
      <c r="K183" s="10" t="s">
        <v>81</v>
      </c>
      <c r="L183" s="10" t="s">
        <v>268</v>
      </c>
      <c r="M183" s="10" t="s">
        <v>471</v>
      </c>
      <c r="N183" s="12" t="s">
        <v>36</v>
      </c>
      <c r="O183" s="11">
        <v>3</v>
      </c>
      <c r="P183" s="5">
        <f t="shared" si="14"/>
        <v>0</v>
      </c>
      <c r="Q183" s="5">
        <f t="shared" si="15"/>
        <v>0</v>
      </c>
      <c r="R183" s="5">
        <f t="shared" si="16"/>
        <v>1</v>
      </c>
      <c r="S183" s="5">
        <f t="shared" si="17"/>
        <v>0</v>
      </c>
      <c r="T183" s="5">
        <f t="shared" si="18"/>
        <v>0</v>
      </c>
      <c r="U183" s="5">
        <f t="shared" si="19"/>
        <v>0</v>
      </c>
    </row>
    <row r="184" spans="1:21" ht="12.75" customHeight="1" x14ac:dyDescent="0.2">
      <c r="A184" s="26" t="s">
        <v>26</v>
      </c>
      <c r="B184" s="10" t="s">
        <v>305</v>
      </c>
      <c r="C184" s="10">
        <v>25798</v>
      </c>
      <c r="D184" s="10" t="s">
        <v>461</v>
      </c>
      <c r="E184" s="27" t="s">
        <v>461</v>
      </c>
      <c r="F184" s="26">
        <v>192009957</v>
      </c>
      <c r="G184" s="9" t="s">
        <v>37</v>
      </c>
      <c r="H184" s="10" t="s">
        <v>30</v>
      </c>
      <c r="I184" s="10" t="s">
        <v>483</v>
      </c>
      <c r="J184" s="10" t="s">
        <v>489</v>
      </c>
      <c r="K184" s="10" t="s">
        <v>81</v>
      </c>
      <c r="L184" s="10" t="s">
        <v>268</v>
      </c>
      <c r="M184" s="10" t="s">
        <v>471</v>
      </c>
      <c r="N184" s="12" t="s">
        <v>36</v>
      </c>
      <c r="O184" s="11">
        <v>3</v>
      </c>
      <c r="P184" s="5">
        <f t="shared" si="14"/>
        <v>0</v>
      </c>
      <c r="Q184" s="5">
        <f t="shared" si="15"/>
        <v>0</v>
      </c>
      <c r="R184" s="5">
        <f t="shared" si="16"/>
        <v>1</v>
      </c>
      <c r="S184" s="5">
        <f t="shared" si="17"/>
        <v>0</v>
      </c>
      <c r="T184" s="5">
        <f t="shared" si="18"/>
        <v>0</v>
      </c>
      <c r="U184" s="5">
        <f t="shared" si="19"/>
        <v>0</v>
      </c>
    </row>
    <row r="185" spans="1:21" ht="12.75" customHeight="1" x14ac:dyDescent="0.2">
      <c r="A185" s="26" t="s">
        <v>26</v>
      </c>
      <c r="B185" s="10" t="s">
        <v>305</v>
      </c>
      <c r="C185" s="10">
        <v>25798</v>
      </c>
      <c r="D185" s="10" t="s">
        <v>461</v>
      </c>
      <c r="E185" s="27" t="s">
        <v>461</v>
      </c>
      <c r="F185" s="26">
        <v>192009964</v>
      </c>
      <c r="G185" s="9" t="s">
        <v>37</v>
      </c>
      <c r="H185" s="10" t="s">
        <v>30</v>
      </c>
      <c r="I185" s="10" t="s">
        <v>483</v>
      </c>
      <c r="J185" s="10" t="s">
        <v>490</v>
      </c>
      <c r="K185" s="10" t="s">
        <v>81</v>
      </c>
      <c r="L185" s="10" t="s">
        <v>268</v>
      </c>
      <c r="M185" s="10" t="s">
        <v>471</v>
      </c>
      <c r="N185" s="12" t="s">
        <v>36</v>
      </c>
      <c r="O185" s="11">
        <v>3</v>
      </c>
      <c r="P185" s="5">
        <f t="shared" si="14"/>
        <v>0</v>
      </c>
      <c r="Q185" s="5">
        <f t="shared" si="15"/>
        <v>0</v>
      </c>
      <c r="R185" s="5">
        <f t="shared" si="16"/>
        <v>1</v>
      </c>
      <c r="S185" s="5">
        <f t="shared" si="17"/>
        <v>0</v>
      </c>
      <c r="T185" s="5">
        <f t="shared" si="18"/>
        <v>0</v>
      </c>
      <c r="U185" s="5">
        <f t="shared" si="19"/>
        <v>0</v>
      </c>
    </row>
    <row r="186" spans="1:21" ht="12.75" customHeight="1" x14ac:dyDescent="0.2">
      <c r="A186" s="26" t="s">
        <v>26</v>
      </c>
      <c r="B186" s="10" t="s">
        <v>305</v>
      </c>
      <c r="C186" s="10">
        <v>25798</v>
      </c>
      <c r="D186" s="10" t="s">
        <v>461</v>
      </c>
      <c r="E186" s="27" t="s">
        <v>461</v>
      </c>
      <c r="F186" s="26">
        <v>192009969</v>
      </c>
      <c r="G186" s="9" t="s">
        <v>37</v>
      </c>
      <c r="H186" s="10" t="s">
        <v>30</v>
      </c>
      <c r="I186" s="10" t="s">
        <v>491</v>
      </c>
      <c r="J186" s="10" t="s">
        <v>492</v>
      </c>
      <c r="K186" s="10" t="s">
        <v>81</v>
      </c>
      <c r="L186" s="10" t="s">
        <v>268</v>
      </c>
      <c r="M186" s="10" t="s">
        <v>471</v>
      </c>
      <c r="N186" s="12" t="s">
        <v>36</v>
      </c>
      <c r="O186" s="11">
        <v>3</v>
      </c>
      <c r="P186" s="5">
        <f t="shared" si="14"/>
        <v>0</v>
      </c>
      <c r="Q186" s="5">
        <f t="shared" si="15"/>
        <v>0</v>
      </c>
      <c r="R186" s="5">
        <f t="shared" si="16"/>
        <v>1</v>
      </c>
      <c r="S186" s="5">
        <f t="shared" si="17"/>
        <v>0</v>
      </c>
      <c r="T186" s="5">
        <f t="shared" si="18"/>
        <v>0</v>
      </c>
      <c r="U186" s="5">
        <f t="shared" si="19"/>
        <v>0</v>
      </c>
    </row>
    <row r="187" spans="1:21" ht="12.75" customHeight="1" x14ac:dyDescent="0.2">
      <c r="A187" s="26" t="s">
        <v>26</v>
      </c>
      <c r="B187" s="10" t="s">
        <v>305</v>
      </c>
      <c r="C187" s="10">
        <v>25798</v>
      </c>
      <c r="D187" s="10" t="s">
        <v>461</v>
      </c>
      <c r="E187" s="27" t="s">
        <v>461</v>
      </c>
      <c r="F187" s="26">
        <v>192041359</v>
      </c>
      <c r="G187" s="9" t="s">
        <v>37</v>
      </c>
      <c r="H187" s="10" t="s">
        <v>30</v>
      </c>
      <c r="I187" s="10" t="s">
        <v>493</v>
      </c>
      <c r="J187" s="10" t="s">
        <v>494</v>
      </c>
      <c r="K187" s="10" t="s">
        <v>81</v>
      </c>
      <c r="L187" s="10" t="s">
        <v>268</v>
      </c>
      <c r="M187" s="10" t="s">
        <v>471</v>
      </c>
      <c r="N187" s="12" t="s">
        <v>36</v>
      </c>
      <c r="O187" s="11">
        <v>3</v>
      </c>
      <c r="P187" s="5">
        <f t="shared" si="14"/>
        <v>0</v>
      </c>
      <c r="Q187" s="5">
        <f t="shared" si="15"/>
        <v>0</v>
      </c>
      <c r="R187" s="5">
        <f t="shared" si="16"/>
        <v>1</v>
      </c>
      <c r="S187" s="5">
        <f t="shared" si="17"/>
        <v>0</v>
      </c>
      <c r="T187" s="5">
        <f t="shared" si="18"/>
        <v>0</v>
      </c>
      <c r="U187" s="5">
        <f t="shared" si="19"/>
        <v>0</v>
      </c>
    </row>
    <row r="188" spans="1:21" ht="12.75" customHeight="1" x14ac:dyDescent="0.2">
      <c r="A188" s="26" t="s">
        <v>26</v>
      </c>
      <c r="B188" s="10" t="s">
        <v>305</v>
      </c>
      <c r="C188" s="10">
        <v>25798</v>
      </c>
      <c r="D188" s="10" t="s">
        <v>461</v>
      </c>
      <c r="E188" s="27" t="s">
        <v>461</v>
      </c>
      <c r="F188" s="26">
        <v>192041451</v>
      </c>
      <c r="G188" s="9" t="s">
        <v>37</v>
      </c>
      <c r="H188" s="10" t="s">
        <v>30</v>
      </c>
      <c r="I188" s="10" t="s">
        <v>495</v>
      </c>
      <c r="J188" s="10" t="s">
        <v>496</v>
      </c>
      <c r="K188" s="10" t="s">
        <v>81</v>
      </c>
      <c r="L188" s="10" t="s">
        <v>268</v>
      </c>
      <c r="M188" s="10" t="s">
        <v>471</v>
      </c>
      <c r="N188" s="12" t="s">
        <v>36</v>
      </c>
      <c r="O188" s="11">
        <v>3</v>
      </c>
      <c r="P188" s="5">
        <f t="shared" si="14"/>
        <v>0</v>
      </c>
      <c r="Q188" s="5">
        <f t="shared" si="15"/>
        <v>0</v>
      </c>
      <c r="R188" s="5">
        <f t="shared" si="16"/>
        <v>1</v>
      </c>
      <c r="S188" s="5">
        <f t="shared" si="17"/>
        <v>0</v>
      </c>
      <c r="T188" s="5">
        <f t="shared" si="18"/>
        <v>0</v>
      </c>
      <c r="U188" s="5">
        <f t="shared" si="19"/>
        <v>0</v>
      </c>
    </row>
    <row r="189" spans="1:21" ht="12.75" customHeight="1" x14ac:dyDescent="0.2">
      <c r="A189" s="26" t="s">
        <v>26</v>
      </c>
      <c r="B189" s="10" t="s">
        <v>305</v>
      </c>
      <c r="C189" s="10">
        <v>25798</v>
      </c>
      <c r="D189" s="10" t="s">
        <v>461</v>
      </c>
      <c r="E189" s="27" t="s">
        <v>461</v>
      </c>
      <c r="F189" s="26">
        <v>192041453</v>
      </c>
      <c r="G189" s="9" t="s">
        <v>52</v>
      </c>
      <c r="H189" s="10" t="s">
        <v>30</v>
      </c>
      <c r="I189" s="10" t="s">
        <v>497</v>
      </c>
      <c r="J189" s="10" t="s">
        <v>498</v>
      </c>
      <c r="K189" s="10" t="s">
        <v>81</v>
      </c>
      <c r="L189" s="10" t="s">
        <v>268</v>
      </c>
      <c r="M189" s="10" t="s">
        <v>471</v>
      </c>
      <c r="N189" s="12" t="s">
        <v>36</v>
      </c>
      <c r="O189" s="11">
        <v>3</v>
      </c>
      <c r="P189" s="5">
        <f t="shared" si="14"/>
        <v>0</v>
      </c>
      <c r="Q189" s="5">
        <f t="shared" si="15"/>
        <v>0</v>
      </c>
      <c r="R189" s="5">
        <f t="shared" si="16"/>
        <v>1</v>
      </c>
      <c r="S189" s="5">
        <f t="shared" si="17"/>
        <v>0</v>
      </c>
      <c r="T189" s="5">
        <f t="shared" si="18"/>
        <v>0</v>
      </c>
      <c r="U189" s="5">
        <f t="shared" si="19"/>
        <v>0</v>
      </c>
    </row>
    <row r="190" spans="1:21" ht="12.75" customHeight="1" x14ac:dyDescent="0.2">
      <c r="A190" s="26" t="s">
        <v>26</v>
      </c>
      <c r="B190" s="10" t="s">
        <v>305</v>
      </c>
      <c r="C190" s="10">
        <v>25798</v>
      </c>
      <c r="D190" s="10" t="s">
        <v>461</v>
      </c>
      <c r="E190" s="27" t="s">
        <v>461</v>
      </c>
      <c r="F190" s="26">
        <v>191981818</v>
      </c>
      <c r="G190" s="9" t="s">
        <v>37</v>
      </c>
      <c r="H190" s="10" t="s">
        <v>30</v>
      </c>
      <c r="I190" s="10" t="s">
        <v>475</v>
      </c>
      <c r="J190" s="10" t="s">
        <v>499</v>
      </c>
      <c r="K190" s="10" t="s">
        <v>81</v>
      </c>
      <c r="L190" s="10" t="s">
        <v>268</v>
      </c>
      <c r="M190" s="10" t="s">
        <v>471</v>
      </c>
      <c r="N190" s="12" t="s">
        <v>36</v>
      </c>
      <c r="O190" s="11">
        <v>4</v>
      </c>
      <c r="P190" s="5">
        <f t="shared" si="14"/>
        <v>0</v>
      </c>
      <c r="Q190" s="5">
        <f t="shared" si="15"/>
        <v>0</v>
      </c>
      <c r="R190" s="5">
        <f t="shared" si="16"/>
        <v>0</v>
      </c>
      <c r="S190" s="5">
        <f t="shared" si="17"/>
        <v>1</v>
      </c>
      <c r="T190" s="5">
        <f t="shared" si="18"/>
        <v>0</v>
      </c>
      <c r="U190" s="5">
        <f t="shared" si="19"/>
        <v>0</v>
      </c>
    </row>
    <row r="191" spans="1:21" ht="12.75" customHeight="1" x14ac:dyDescent="0.2">
      <c r="A191" s="26" t="s">
        <v>26</v>
      </c>
      <c r="B191" s="10" t="s">
        <v>305</v>
      </c>
      <c r="C191" s="10">
        <v>25798</v>
      </c>
      <c r="D191" s="10" t="s">
        <v>461</v>
      </c>
      <c r="E191" s="27" t="s">
        <v>461</v>
      </c>
      <c r="F191" s="26">
        <v>191981838</v>
      </c>
      <c r="G191" s="9" t="s">
        <v>37</v>
      </c>
      <c r="H191" s="10" t="s">
        <v>30</v>
      </c>
      <c r="I191" s="10" t="s">
        <v>475</v>
      </c>
      <c r="J191" s="10" t="s">
        <v>500</v>
      </c>
      <c r="K191" s="10" t="s">
        <v>81</v>
      </c>
      <c r="L191" s="10" t="s">
        <v>268</v>
      </c>
      <c r="M191" s="10" t="s">
        <v>471</v>
      </c>
      <c r="N191" s="12" t="s">
        <v>36</v>
      </c>
      <c r="O191" s="11">
        <v>4</v>
      </c>
      <c r="P191" s="5">
        <f t="shared" si="14"/>
        <v>0</v>
      </c>
      <c r="Q191" s="5">
        <f t="shared" si="15"/>
        <v>0</v>
      </c>
      <c r="R191" s="5">
        <f t="shared" si="16"/>
        <v>0</v>
      </c>
      <c r="S191" s="5">
        <f t="shared" si="17"/>
        <v>1</v>
      </c>
      <c r="T191" s="5">
        <f t="shared" si="18"/>
        <v>0</v>
      </c>
      <c r="U191" s="5">
        <f t="shared" si="19"/>
        <v>0</v>
      </c>
    </row>
    <row r="192" spans="1:21" ht="12.75" customHeight="1" x14ac:dyDescent="0.2">
      <c r="A192" s="26" t="s">
        <v>26</v>
      </c>
      <c r="B192" s="10" t="s">
        <v>305</v>
      </c>
      <c r="C192" s="28">
        <v>25798</v>
      </c>
      <c r="D192" s="13" t="s">
        <v>461</v>
      </c>
      <c r="E192" s="14" t="s">
        <v>461</v>
      </c>
      <c r="F192" s="29">
        <v>191859284</v>
      </c>
      <c r="G192" s="16" t="s">
        <v>37</v>
      </c>
      <c r="H192" s="13" t="s">
        <v>30</v>
      </c>
      <c r="I192" s="13" t="s">
        <v>501</v>
      </c>
      <c r="J192" s="13" t="s">
        <v>502</v>
      </c>
      <c r="K192" s="13" t="s">
        <v>152</v>
      </c>
      <c r="L192" s="13">
        <v>10500</v>
      </c>
      <c r="M192" s="13">
        <v>10505</v>
      </c>
      <c r="N192" s="15" t="s">
        <v>44</v>
      </c>
      <c r="O192" s="17">
        <v>3</v>
      </c>
      <c r="P192" s="19">
        <f t="shared" si="14"/>
        <v>0</v>
      </c>
      <c r="Q192" s="19">
        <f t="shared" si="15"/>
        <v>0</v>
      </c>
      <c r="R192" s="19">
        <f t="shared" si="16"/>
        <v>1</v>
      </c>
      <c r="S192" s="19">
        <f t="shared" si="17"/>
        <v>0</v>
      </c>
      <c r="T192" s="19">
        <f t="shared" si="18"/>
        <v>0</v>
      </c>
      <c r="U192" s="5">
        <f t="shared" si="19"/>
        <v>0</v>
      </c>
    </row>
    <row r="193" spans="1:21" ht="12.75" customHeight="1" x14ac:dyDescent="0.2">
      <c r="A193" s="26" t="s">
        <v>26</v>
      </c>
      <c r="B193" s="10" t="s">
        <v>305</v>
      </c>
      <c r="C193" s="28">
        <v>25798</v>
      </c>
      <c r="D193" s="13" t="s">
        <v>461</v>
      </c>
      <c r="E193" s="14" t="s">
        <v>461</v>
      </c>
      <c r="F193" s="29">
        <v>191859286</v>
      </c>
      <c r="G193" s="16" t="s">
        <v>37</v>
      </c>
      <c r="H193" s="13" t="s">
        <v>30</v>
      </c>
      <c r="I193" s="13" t="s">
        <v>501</v>
      </c>
      <c r="J193" s="13" t="s">
        <v>503</v>
      </c>
      <c r="K193" s="13" t="s">
        <v>152</v>
      </c>
      <c r="L193" s="13">
        <v>10500</v>
      </c>
      <c r="M193" s="13">
        <v>10505</v>
      </c>
      <c r="N193" s="15" t="s">
        <v>44</v>
      </c>
      <c r="O193" s="17">
        <v>3</v>
      </c>
      <c r="P193" s="19">
        <f t="shared" si="14"/>
        <v>0</v>
      </c>
      <c r="Q193" s="19">
        <f t="shared" si="15"/>
        <v>0</v>
      </c>
      <c r="R193" s="19">
        <f t="shared" si="16"/>
        <v>1</v>
      </c>
      <c r="S193" s="19">
        <f t="shared" si="17"/>
        <v>0</v>
      </c>
      <c r="T193" s="19">
        <f t="shared" si="18"/>
        <v>0</v>
      </c>
      <c r="U193" s="5">
        <f t="shared" si="19"/>
        <v>0</v>
      </c>
    </row>
    <row r="194" spans="1:21" ht="12.75" customHeight="1" x14ac:dyDescent="0.2">
      <c r="A194" s="26" t="s">
        <v>26</v>
      </c>
      <c r="B194" s="10" t="s">
        <v>305</v>
      </c>
      <c r="C194" s="28">
        <v>25798</v>
      </c>
      <c r="D194" s="13" t="s">
        <v>461</v>
      </c>
      <c r="E194" s="14" t="s">
        <v>461</v>
      </c>
      <c r="F194" s="29">
        <v>191859287</v>
      </c>
      <c r="G194" s="16" t="s">
        <v>37</v>
      </c>
      <c r="H194" s="13" t="s">
        <v>30</v>
      </c>
      <c r="I194" s="13" t="s">
        <v>501</v>
      </c>
      <c r="J194" s="13" t="s">
        <v>504</v>
      </c>
      <c r="K194" s="13" t="s">
        <v>152</v>
      </c>
      <c r="L194" s="13">
        <v>10500</v>
      </c>
      <c r="M194" s="13">
        <v>10505</v>
      </c>
      <c r="N194" s="15" t="s">
        <v>44</v>
      </c>
      <c r="O194" s="17">
        <v>4</v>
      </c>
      <c r="P194" s="19">
        <f t="shared" si="14"/>
        <v>0</v>
      </c>
      <c r="Q194" s="19">
        <f t="shared" si="15"/>
        <v>0</v>
      </c>
      <c r="R194" s="19">
        <f t="shared" si="16"/>
        <v>0</v>
      </c>
      <c r="S194" s="19">
        <f t="shared" si="17"/>
        <v>1</v>
      </c>
      <c r="T194" s="19">
        <f t="shared" si="18"/>
        <v>0</v>
      </c>
      <c r="U194" s="5">
        <f t="shared" si="19"/>
        <v>0</v>
      </c>
    </row>
    <row r="195" spans="1:21" ht="12.75" customHeight="1" x14ac:dyDescent="0.2">
      <c r="A195" s="26" t="s">
        <v>26</v>
      </c>
      <c r="B195" s="10" t="s">
        <v>305</v>
      </c>
      <c r="C195" s="28">
        <v>25798</v>
      </c>
      <c r="D195" s="13" t="s">
        <v>461</v>
      </c>
      <c r="E195" s="14" t="s">
        <v>461</v>
      </c>
      <c r="F195" s="29">
        <v>191859288</v>
      </c>
      <c r="G195" s="16" t="s">
        <v>320</v>
      </c>
      <c r="H195" s="13" t="s">
        <v>30</v>
      </c>
      <c r="I195" s="13" t="s">
        <v>505</v>
      </c>
      <c r="J195" s="13" t="s">
        <v>506</v>
      </c>
      <c r="K195" s="13" t="s">
        <v>152</v>
      </c>
      <c r="L195" s="13">
        <v>10500</v>
      </c>
      <c r="M195" s="13">
        <v>10505</v>
      </c>
      <c r="N195" s="15" t="s">
        <v>44</v>
      </c>
      <c r="O195" s="17">
        <v>3</v>
      </c>
      <c r="P195" s="19">
        <f t="shared" si="14"/>
        <v>0</v>
      </c>
      <c r="Q195" s="19">
        <f t="shared" si="15"/>
        <v>0</v>
      </c>
      <c r="R195" s="19">
        <f t="shared" si="16"/>
        <v>1</v>
      </c>
      <c r="S195" s="19">
        <f t="shared" si="17"/>
        <v>0</v>
      </c>
      <c r="T195" s="19">
        <f t="shared" si="18"/>
        <v>0</v>
      </c>
      <c r="U195" s="5">
        <f t="shared" si="19"/>
        <v>0</v>
      </c>
    </row>
    <row r="196" spans="1:21" ht="12.75" customHeight="1" x14ac:dyDescent="0.2">
      <c r="A196" s="26" t="s">
        <v>26</v>
      </c>
      <c r="B196" s="10" t="s">
        <v>305</v>
      </c>
      <c r="C196" s="28">
        <v>25798</v>
      </c>
      <c r="D196" s="13" t="s">
        <v>461</v>
      </c>
      <c r="E196" s="14" t="s">
        <v>461</v>
      </c>
      <c r="F196" s="29">
        <v>191859289</v>
      </c>
      <c r="G196" s="16" t="s">
        <v>37</v>
      </c>
      <c r="H196" s="13" t="s">
        <v>30</v>
      </c>
      <c r="I196" s="13" t="s">
        <v>507</v>
      </c>
      <c r="J196" s="13" t="s">
        <v>508</v>
      </c>
      <c r="K196" s="13" t="s">
        <v>152</v>
      </c>
      <c r="L196" s="13">
        <v>10500</v>
      </c>
      <c r="M196" s="13">
        <v>10505</v>
      </c>
      <c r="N196" s="15" t="s">
        <v>44</v>
      </c>
      <c r="O196" s="17">
        <v>2</v>
      </c>
      <c r="P196" s="19">
        <f t="shared" si="14"/>
        <v>0</v>
      </c>
      <c r="Q196" s="19">
        <f t="shared" si="15"/>
        <v>1</v>
      </c>
      <c r="R196" s="19">
        <f t="shared" si="16"/>
        <v>0</v>
      </c>
      <c r="S196" s="19">
        <f t="shared" si="17"/>
        <v>0</v>
      </c>
      <c r="T196" s="19">
        <f t="shared" si="18"/>
        <v>0</v>
      </c>
      <c r="U196" s="5">
        <f t="shared" si="19"/>
        <v>0</v>
      </c>
    </row>
    <row r="197" spans="1:21" ht="12.75" customHeight="1" x14ac:dyDescent="0.2">
      <c r="A197" s="26" t="s">
        <v>26</v>
      </c>
      <c r="B197" s="10" t="s">
        <v>305</v>
      </c>
      <c r="C197" s="28">
        <v>25798</v>
      </c>
      <c r="D197" s="13" t="s">
        <v>461</v>
      </c>
      <c r="E197" s="14" t="s">
        <v>461</v>
      </c>
      <c r="F197" s="29">
        <v>191859292</v>
      </c>
      <c r="G197" s="16" t="s">
        <v>37</v>
      </c>
      <c r="H197" s="13" t="s">
        <v>30</v>
      </c>
      <c r="I197" s="13" t="s">
        <v>509</v>
      </c>
      <c r="J197" s="13" t="s">
        <v>510</v>
      </c>
      <c r="K197" s="13" t="s">
        <v>152</v>
      </c>
      <c r="L197" s="13">
        <v>10500</v>
      </c>
      <c r="M197" s="13">
        <v>10505</v>
      </c>
      <c r="N197" s="15" t="s">
        <v>44</v>
      </c>
      <c r="O197" s="17">
        <v>3</v>
      </c>
      <c r="P197" s="19">
        <f t="shared" si="14"/>
        <v>0</v>
      </c>
      <c r="Q197" s="19">
        <f t="shared" si="15"/>
        <v>0</v>
      </c>
      <c r="R197" s="19">
        <f t="shared" si="16"/>
        <v>1</v>
      </c>
      <c r="S197" s="19">
        <f t="shared" si="17"/>
        <v>0</v>
      </c>
      <c r="T197" s="19">
        <f t="shared" si="18"/>
        <v>0</v>
      </c>
      <c r="U197" s="5">
        <f t="shared" si="19"/>
        <v>0</v>
      </c>
    </row>
    <row r="198" spans="1:21" ht="12.75" customHeight="1" x14ac:dyDescent="0.2">
      <c r="A198" s="26" t="s">
        <v>26</v>
      </c>
      <c r="B198" s="10" t="s">
        <v>305</v>
      </c>
      <c r="C198" s="28">
        <v>25798</v>
      </c>
      <c r="D198" s="13" t="s">
        <v>461</v>
      </c>
      <c r="E198" s="14" t="s">
        <v>461</v>
      </c>
      <c r="F198" s="29">
        <v>191859294</v>
      </c>
      <c r="G198" s="16" t="s">
        <v>37</v>
      </c>
      <c r="H198" s="13" t="s">
        <v>30</v>
      </c>
      <c r="I198" s="13" t="s">
        <v>507</v>
      </c>
      <c r="J198" s="13" t="s">
        <v>511</v>
      </c>
      <c r="K198" s="13" t="s">
        <v>152</v>
      </c>
      <c r="L198" s="13">
        <v>10500</v>
      </c>
      <c r="M198" s="13">
        <v>10505</v>
      </c>
      <c r="N198" s="15" t="s">
        <v>44</v>
      </c>
      <c r="O198" s="17">
        <v>2</v>
      </c>
      <c r="P198" s="19">
        <f t="shared" ref="P198:P261" si="20">IF(O198=1,1,0)</f>
        <v>0</v>
      </c>
      <c r="Q198" s="19">
        <f t="shared" ref="Q198:Q261" si="21">IF(O198=2,1,0)</f>
        <v>1</v>
      </c>
      <c r="R198" s="19">
        <f t="shared" ref="R198:R261" si="22">IF(O198=3,1,0)</f>
        <v>0</v>
      </c>
      <c r="S198" s="19">
        <f t="shared" ref="S198:S261" si="23">IF(O198=4,1,0)</f>
        <v>0</v>
      </c>
      <c r="T198" s="19">
        <f t="shared" ref="T198:T261" si="24">IF(O198=5,1,0)</f>
        <v>0</v>
      </c>
      <c r="U198" s="5">
        <f t="shared" si="19"/>
        <v>0</v>
      </c>
    </row>
    <row r="199" spans="1:21" ht="12.75" customHeight="1" x14ac:dyDescent="0.2">
      <c r="A199" s="26" t="s">
        <v>26</v>
      </c>
      <c r="B199" s="10" t="s">
        <v>305</v>
      </c>
      <c r="C199" s="28">
        <v>25798</v>
      </c>
      <c r="D199" s="13" t="s">
        <v>461</v>
      </c>
      <c r="E199" s="14" t="s">
        <v>461</v>
      </c>
      <c r="F199" s="29">
        <v>191860855</v>
      </c>
      <c r="G199" s="16" t="s">
        <v>85</v>
      </c>
      <c r="H199" s="13" t="s">
        <v>30</v>
      </c>
      <c r="I199" s="13" t="s">
        <v>512</v>
      </c>
      <c r="J199" s="13" t="s">
        <v>513</v>
      </c>
      <c r="K199" s="13" t="s">
        <v>152</v>
      </c>
      <c r="L199" s="13">
        <v>10200</v>
      </c>
      <c r="M199" s="13">
        <v>10200</v>
      </c>
      <c r="N199" s="15" t="s">
        <v>44</v>
      </c>
      <c r="O199" s="17">
        <v>3</v>
      </c>
      <c r="P199" s="19">
        <f t="shared" si="20"/>
        <v>0</v>
      </c>
      <c r="Q199" s="19">
        <f t="shared" si="21"/>
        <v>0</v>
      </c>
      <c r="R199" s="19">
        <f t="shared" si="22"/>
        <v>1</v>
      </c>
      <c r="S199" s="19">
        <f t="shared" si="23"/>
        <v>0</v>
      </c>
      <c r="T199" s="19">
        <f t="shared" si="24"/>
        <v>0</v>
      </c>
      <c r="U199" s="5">
        <f t="shared" ref="U199:U262" si="25">IF(O199="Bez finální známky, nebyl získán potřebný počet posudků",1,0)</f>
        <v>0</v>
      </c>
    </row>
    <row r="200" spans="1:21" ht="12.75" customHeight="1" x14ac:dyDescent="0.2">
      <c r="A200" s="26" t="s">
        <v>26</v>
      </c>
      <c r="B200" s="10" t="s">
        <v>305</v>
      </c>
      <c r="C200" s="28">
        <v>25798</v>
      </c>
      <c r="D200" s="13" t="s">
        <v>461</v>
      </c>
      <c r="E200" s="14" t="s">
        <v>461</v>
      </c>
      <c r="F200" s="29">
        <v>191860880</v>
      </c>
      <c r="G200" s="16" t="s">
        <v>52</v>
      </c>
      <c r="H200" s="13" t="s">
        <v>30</v>
      </c>
      <c r="I200" s="13" t="s">
        <v>514</v>
      </c>
      <c r="J200" s="13" t="s">
        <v>515</v>
      </c>
      <c r="K200" s="13" t="s">
        <v>152</v>
      </c>
      <c r="L200" s="13">
        <v>10500</v>
      </c>
      <c r="M200" s="13">
        <v>10505</v>
      </c>
      <c r="N200" s="15" t="s">
        <v>44</v>
      </c>
      <c r="O200" s="17">
        <v>3</v>
      </c>
      <c r="P200" s="19">
        <f t="shared" si="20"/>
        <v>0</v>
      </c>
      <c r="Q200" s="19">
        <f t="shared" si="21"/>
        <v>0</v>
      </c>
      <c r="R200" s="19">
        <f t="shared" si="22"/>
        <v>1</v>
      </c>
      <c r="S200" s="19">
        <f t="shared" si="23"/>
        <v>0</v>
      </c>
      <c r="T200" s="19">
        <f t="shared" si="24"/>
        <v>0</v>
      </c>
      <c r="U200" s="5">
        <f t="shared" si="25"/>
        <v>0</v>
      </c>
    </row>
    <row r="201" spans="1:21" ht="12.75" customHeight="1" x14ac:dyDescent="0.2">
      <c r="A201" s="26" t="s">
        <v>26</v>
      </c>
      <c r="B201" s="10" t="s">
        <v>305</v>
      </c>
      <c r="C201" s="28">
        <v>25798</v>
      </c>
      <c r="D201" s="13" t="s">
        <v>461</v>
      </c>
      <c r="E201" s="14" t="s">
        <v>461</v>
      </c>
      <c r="F201" s="29">
        <v>191860904</v>
      </c>
      <c r="G201" s="16" t="s">
        <v>85</v>
      </c>
      <c r="H201" s="13" t="s">
        <v>30</v>
      </c>
      <c r="I201" s="13" t="s">
        <v>516</v>
      </c>
      <c r="J201" s="13" t="s">
        <v>517</v>
      </c>
      <c r="K201" s="13" t="s">
        <v>152</v>
      </c>
      <c r="L201" s="13">
        <v>10200</v>
      </c>
      <c r="M201" s="13">
        <v>10200</v>
      </c>
      <c r="N201" s="15" t="s">
        <v>44</v>
      </c>
      <c r="O201" s="17">
        <v>4</v>
      </c>
      <c r="P201" s="19">
        <f t="shared" si="20"/>
        <v>0</v>
      </c>
      <c r="Q201" s="19">
        <f t="shared" si="21"/>
        <v>0</v>
      </c>
      <c r="R201" s="19">
        <f t="shared" si="22"/>
        <v>0</v>
      </c>
      <c r="S201" s="19">
        <f t="shared" si="23"/>
        <v>1</v>
      </c>
      <c r="T201" s="19">
        <f t="shared" si="24"/>
        <v>0</v>
      </c>
      <c r="U201" s="5">
        <f t="shared" si="25"/>
        <v>0</v>
      </c>
    </row>
    <row r="202" spans="1:21" ht="12.75" customHeight="1" x14ac:dyDescent="0.2">
      <c r="A202" s="26" t="s">
        <v>26</v>
      </c>
      <c r="B202" s="10" t="s">
        <v>305</v>
      </c>
      <c r="C202" s="28">
        <v>25798</v>
      </c>
      <c r="D202" s="13" t="s">
        <v>461</v>
      </c>
      <c r="E202" s="14" t="s">
        <v>461</v>
      </c>
      <c r="F202" s="29">
        <v>191860935</v>
      </c>
      <c r="G202" s="16" t="s">
        <v>85</v>
      </c>
      <c r="H202" s="13" t="s">
        <v>30</v>
      </c>
      <c r="I202" s="13" t="s">
        <v>518</v>
      </c>
      <c r="J202" s="13" t="s">
        <v>519</v>
      </c>
      <c r="K202" s="13" t="s">
        <v>152</v>
      </c>
      <c r="L202" s="13">
        <v>10200</v>
      </c>
      <c r="M202" s="13">
        <v>10200</v>
      </c>
      <c r="N202" s="15" t="s">
        <v>44</v>
      </c>
      <c r="O202" s="17">
        <v>4</v>
      </c>
      <c r="P202" s="19">
        <f t="shared" si="20"/>
        <v>0</v>
      </c>
      <c r="Q202" s="19">
        <f t="shared" si="21"/>
        <v>0</v>
      </c>
      <c r="R202" s="19">
        <f t="shared" si="22"/>
        <v>0</v>
      </c>
      <c r="S202" s="19">
        <f t="shared" si="23"/>
        <v>1</v>
      </c>
      <c r="T202" s="19">
        <f t="shared" si="24"/>
        <v>0</v>
      </c>
      <c r="U202" s="5">
        <f t="shared" si="25"/>
        <v>0</v>
      </c>
    </row>
    <row r="203" spans="1:21" ht="12.75" customHeight="1" x14ac:dyDescent="0.2">
      <c r="A203" s="26" t="s">
        <v>26</v>
      </c>
      <c r="B203" s="10" t="s">
        <v>305</v>
      </c>
      <c r="C203" s="28">
        <v>25798</v>
      </c>
      <c r="D203" s="13" t="s">
        <v>461</v>
      </c>
      <c r="E203" s="14" t="s">
        <v>461</v>
      </c>
      <c r="F203" s="29">
        <v>191860953</v>
      </c>
      <c r="G203" s="16" t="s">
        <v>37</v>
      </c>
      <c r="H203" s="13" t="s">
        <v>30</v>
      </c>
      <c r="I203" s="13" t="s">
        <v>520</v>
      </c>
      <c r="J203" s="13" t="s">
        <v>521</v>
      </c>
      <c r="K203" s="13" t="s">
        <v>152</v>
      </c>
      <c r="L203" s="13">
        <v>10500</v>
      </c>
      <c r="M203" s="13">
        <v>10500</v>
      </c>
      <c r="N203" s="15" t="s">
        <v>44</v>
      </c>
      <c r="O203" s="17">
        <v>3</v>
      </c>
      <c r="P203" s="19">
        <f t="shared" si="20"/>
        <v>0</v>
      </c>
      <c r="Q203" s="19">
        <f t="shared" si="21"/>
        <v>0</v>
      </c>
      <c r="R203" s="19">
        <f t="shared" si="22"/>
        <v>1</v>
      </c>
      <c r="S203" s="19">
        <f t="shared" si="23"/>
        <v>0</v>
      </c>
      <c r="T203" s="19">
        <f t="shared" si="24"/>
        <v>0</v>
      </c>
      <c r="U203" s="5">
        <f t="shared" si="25"/>
        <v>0</v>
      </c>
    </row>
    <row r="204" spans="1:21" ht="12.75" customHeight="1" x14ac:dyDescent="0.2">
      <c r="A204" s="26" t="s">
        <v>26</v>
      </c>
      <c r="B204" s="10" t="s">
        <v>305</v>
      </c>
      <c r="C204" s="28">
        <v>25798</v>
      </c>
      <c r="D204" s="13" t="s">
        <v>461</v>
      </c>
      <c r="E204" s="14" t="s">
        <v>461</v>
      </c>
      <c r="F204" s="29">
        <v>191860982</v>
      </c>
      <c r="G204" s="16" t="s">
        <v>85</v>
      </c>
      <c r="H204" s="13" t="s">
        <v>30</v>
      </c>
      <c r="I204" s="13" t="s">
        <v>522</v>
      </c>
      <c r="J204" s="13" t="s">
        <v>523</v>
      </c>
      <c r="K204" s="13" t="s">
        <v>152</v>
      </c>
      <c r="L204" s="13">
        <v>10200</v>
      </c>
      <c r="M204" s="13">
        <v>10200</v>
      </c>
      <c r="N204" s="15" t="s">
        <v>44</v>
      </c>
      <c r="O204" s="17">
        <v>3</v>
      </c>
      <c r="P204" s="19">
        <f t="shared" si="20"/>
        <v>0</v>
      </c>
      <c r="Q204" s="19">
        <f t="shared" si="21"/>
        <v>0</v>
      </c>
      <c r="R204" s="19">
        <f t="shared" si="22"/>
        <v>1</v>
      </c>
      <c r="S204" s="19">
        <f t="shared" si="23"/>
        <v>0</v>
      </c>
      <c r="T204" s="19">
        <f t="shared" si="24"/>
        <v>0</v>
      </c>
      <c r="U204" s="5">
        <f t="shared" si="25"/>
        <v>0</v>
      </c>
    </row>
    <row r="205" spans="1:21" ht="12.75" customHeight="1" x14ac:dyDescent="0.2">
      <c r="A205" s="26" t="s">
        <v>26</v>
      </c>
      <c r="B205" s="10" t="s">
        <v>305</v>
      </c>
      <c r="C205" s="28">
        <v>25798</v>
      </c>
      <c r="D205" s="13" t="s">
        <v>461</v>
      </c>
      <c r="E205" s="14" t="s">
        <v>461</v>
      </c>
      <c r="F205" s="29">
        <v>191861009</v>
      </c>
      <c r="G205" s="16" t="s">
        <v>37</v>
      </c>
      <c r="H205" s="13" t="s">
        <v>30</v>
      </c>
      <c r="I205" s="13" t="s">
        <v>524</v>
      </c>
      <c r="J205" s="13" t="s">
        <v>525</v>
      </c>
      <c r="K205" s="13" t="s">
        <v>152</v>
      </c>
      <c r="L205" s="13">
        <v>10500</v>
      </c>
      <c r="M205" s="13">
        <v>10500</v>
      </c>
      <c r="N205" s="15" t="s">
        <v>44</v>
      </c>
      <c r="O205" s="17">
        <v>2</v>
      </c>
      <c r="P205" s="19">
        <f t="shared" si="20"/>
        <v>0</v>
      </c>
      <c r="Q205" s="19">
        <f t="shared" si="21"/>
        <v>1</v>
      </c>
      <c r="R205" s="19">
        <f t="shared" si="22"/>
        <v>0</v>
      </c>
      <c r="S205" s="19">
        <f t="shared" si="23"/>
        <v>0</v>
      </c>
      <c r="T205" s="19">
        <f t="shared" si="24"/>
        <v>0</v>
      </c>
      <c r="U205" s="5">
        <f t="shared" si="25"/>
        <v>0</v>
      </c>
    </row>
    <row r="206" spans="1:21" ht="12.75" customHeight="1" x14ac:dyDescent="0.2">
      <c r="A206" s="26" t="s">
        <v>26</v>
      </c>
      <c r="B206" s="10" t="s">
        <v>305</v>
      </c>
      <c r="C206" s="28">
        <v>25798</v>
      </c>
      <c r="D206" s="13" t="s">
        <v>461</v>
      </c>
      <c r="E206" s="14" t="s">
        <v>461</v>
      </c>
      <c r="F206" s="29">
        <v>191861012</v>
      </c>
      <c r="G206" s="16" t="s">
        <v>85</v>
      </c>
      <c r="H206" s="13" t="s">
        <v>30</v>
      </c>
      <c r="I206" s="13" t="s">
        <v>522</v>
      </c>
      <c r="J206" s="13" t="s">
        <v>526</v>
      </c>
      <c r="K206" s="13" t="s">
        <v>152</v>
      </c>
      <c r="L206" s="13">
        <v>10200</v>
      </c>
      <c r="M206" s="13">
        <v>10200</v>
      </c>
      <c r="N206" s="15" t="s">
        <v>44</v>
      </c>
      <c r="O206" s="17">
        <v>3</v>
      </c>
      <c r="P206" s="19">
        <f t="shared" si="20"/>
        <v>0</v>
      </c>
      <c r="Q206" s="19">
        <f t="shared" si="21"/>
        <v>0</v>
      </c>
      <c r="R206" s="19">
        <f t="shared" si="22"/>
        <v>1</v>
      </c>
      <c r="S206" s="19">
        <f t="shared" si="23"/>
        <v>0</v>
      </c>
      <c r="T206" s="19">
        <f t="shared" si="24"/>
        <v>0</v>
      </c>
      <c r="U206" s="5">
        <f t="shared" si="25"/>
        <v>0</v>
      </c>
    </row>
    <row r="207" spans="1:21" ht="12.75" customHeight="1" x14ac:dyDescent="0.2">
      <c r="A207" s="26" t="s">
        <v>26</v>
      </c>
      <c r="B207" s="10" t="s">
        <v>305</v>
      </c>
      <c r="C207" s="28">
        <v>25798</v>
      </c>
      <c r="D207" s="13" t="s">
        <v>461</v>
      </c>
      <c r="E207" s="14" t="s">
        <v>461</v>
      </c>
      <c r="F207" s="29">
        <v>191861016</v>
      </c>
      <c r="G207" s="16" t="s">
        <v>37</v>
      </c>
      <c r="H207" s="13" t="s">
        <v>30</v>
      </c>
      <c r="I207" s="13" t="s">
        <v>527</v>
      </c>
      <c r="J207" s="13" t="s">
        <v>528</v>
      </c>
      <c r="K207" s="13" t="s">
        <v>152</v>
      </c>
      <c r="L207" s="13">
        <v>10500</v>
      </c>
      <c r="M207" s="13">
        <v>10500</v>
      </c>
      <c r="N207" s="15" t="s">
        <v>44</v>
      </c>
      <c r="O207" s="17">
        <v>2</v>
      </c>
      <c r="P207" s="19">
        <f t="shared" si="20"/>
        <v>0</v>
      </c>
      <c r="Q207" s="19">
        <f t="shared" si="21"/>
        <v>1</v>
      </c>
      <c r="R207" s="19">
        <f t="shared" si="22"/>
        <v>0</v>
      </c>
      <c r="S207" s="19">
        <f t="shared" si="23"/>
        <v>0</v>
      </c>
      <c r="T207" s="19">
        <f t="shared" si="24"/>
        <v>0</v>
      </c>
      <c r="U207" s="5">
        <f t="shared" si="25"/>
        <v>0</v>
      </c>
    </row>
    <row r="208" spans="1:21" ht="12.75" customHeight="1" x14ac:dyDescent="0.2">
      <c r="A208" s="26" t="s">
        <v>26</v>
      </c>
      <c r="B208" s="10" t="s">
        <v>305</v>
      </c>
      <c r="C208" s="28">
        <v>25798</v>
      </c>
      <c r="D208" s="13" t="s">
        <v>461</v>
      </c>
      <c r="E208" s="14" t="s">
        <v>461</v>
      </c>
      <c r="F208" s="29">
        <v>191861019</v>
      </c>
      <c r="G208" s="16" t="s">
        <v>37</v>
      </c>
      <c r="H208" s="13" t="s">
        <v>30</v>
      </c>
      <c r="I208" s="13" t="s">
        <v>529</v>
      </c>
      <c r="J208" s="13" t="s">
        <v>530</v>
      </c>
      <c r="K208" s="13" t="s">
        <v>152</v>
      </c>
      <c r="L208" s="13">
        <v>10500</v>
      </c>
      <c r="M208" s="13">
        <v>10500</v>
      </c>
      <c r="N208" s="15" t="s">
        <v>44</v>
      </c>
      <c r="O208" s="17">
        <v>2</v>
      </c>
      <c r="P208" s="19">
        <f t="shared" si="20"/>
        <v>0</v>
      </c>
      <c r="Q208" s="19">
        <f t="shared" si="21"/>
        <v>1</v>
      </c>
      <c r="R208" s="19">
        <f t="shared" si="22"/>
        <v>0</v>
      </c>
      <c r="S208" s="19">
        <f t="shared" si="23"/>
        <v>0</v>
      </c>
      <c r="T208" s="19">
        <f t="shared" si="24"/>
        <v>0</v>
      </c>
      <c r="U208" s="5">
        <f t="shared" si="25"/>
        <v>0</v>
      </c>
    </row>
    <row r="209" spans="1:21" ht="12.75" customHeight="1" x14ac:dyDescent="0.2">
      <c r="A209" s="26" t="s">
        <v>26</v>
      </c>
      <c r="B209" s="10" t="s">
        <v>305</v>
      </c>
      <c r="C209" s="28">
        <v>25798</v>
      </c>
      <c r="D209" s="13" t="s">
        <v>461</v>
      </c>
      <c r="E209" s="14" t="s">
        <v>461</v>
      </c>
      <c r="F209" s="29">
        <v>191861024</v>
      </c>
      <c r="G209" s="16" t="s">
        <v>37</v>
      </c>
      <c r="H209" s="13" t="s">
        <v>30</v>
      </c>
      <c r="I209" s="13" t="s">
        <v>527</v>
      </c>
      <c r="J209" s="13" t="s">
        <v>531</v>
      </c>
      <c r="K209" s="13" t="s">
        <v>152</v>
      </c>
      <c r="L209" s="13">
        <v>10500</v>
      </c>
      <c r="M209" s="13">
        <v>10500</v>
      </c>
      <c r="N209" s="15" t="s">
        <v>44</v>
      </c>
      <c r="O209" s="17">
        <v>3</v>
      </c>
      <c r="P209" s="19">
        <f t="shared" si="20"/>
        <v>0</v>
      </c>
      <c r="Q209" s="19">
        <f t="shared" si="21"/>
        <v>0</v>
      </c>
      <c r="R209" s="19">
        <f t="shared" si="22"/>
        <v>1</v>
      </c>
      <c r="S209" s="19">
        <f t="shared" si="23"/>
        <v>0</v>
      </c>
      <c r="T209" s="19">
        <f t="shared" si="24"/>
        <v>0</v>
      </c>
      <c r="U209" s="5">
        <f t="shared" si="25"/>
        <v>0</v>
      </c>
    </row>
    <row r="210" spans="1:21" ht="12.75" customHeight="1" x14ac:dyDescent="0.2">
      <c r="A210" s="26" t="s">
        <v>26</v>
      </c>
      <c r="B210" s="10" t="s">
        <v>305</v>
      </c>
      <c r="C210" s="28">
        <v>25798</v>
      </c>
      <c r="D210" s="13" t="s">
        <v>461</v>
      </c>
      <c r="E210" s="14" t="s">
        <v>461</v>
      </c>
      <c r="F210" s="29">
        <v>191859283</v>
      </c>
      <c r="G210" s="16" t="s">
        <v>123</v>
      </c>
      <c r="H210" s="13" t="s">
        <v>30</v>
      </c>
      <c r="I210" s="13" t="s">
        <v>532</v>
      </c>
      <c r="J210" s="13" t="s">
        <v>533</v>
      </c>
      <c r="K210" s="10" t="s">
        <v>315</v>
      </c>
      <c r="L210" s="13">
        <v>20200</v>
      </c>
      <c r="M210" s="13">
        <v>20200</v>
      </c>
      <c r="N210" s="15" t="s">
        <v>44</v>
      </c>
      <c r="O210" s="17">
        <v>4</v>
      </c>
      <c r="P210" s="19">
        <f t="shared" si="20"/>
        <v>0</v>
      </c>
      <c r="Q210" s="19">
        <f t="shared" si="21"/>
        <v>0</v>
      </c>
      <c r="R210" s="19">
        <f t="shared" si="22"/>
        <v>0</v>
      </c>
      <c r="S210" s="19">
        <f t="shared" si="23"/>
        <v>1</v>
      </c>
      <c r="T210" s="19">
        <f t="shared" si="24"/>
        <v>0</v>
      </c>
      <c r="U210" s="5">
        <f t="shared" si="25"/>
        <v>0</v>
      </c>
    </row>
    <row r="211" spans="1:21" ht="12.75" customHeight="1" x14ac:dyDescent="0.2">
      <c r="A211" s="26" t="s">
        <v>26</v>
      </c>
      <c r="B211" s="10" t="s">
        <v>305</v>
      </c>
      <c r="C211" s="28">
        <v>25798</v>
      </c>
      <c r="D211" s="13" t="s">
        <v>461</v>
      </c>
      <c r="E211" s="14" t="s">
        <v>461</v>
      </c>
      <c r="F211" s="29">
        <v>191859290</v>
      </c>
      <c r="G211" s="16" t="s">
        <v>37</v>
      </c>
      <c r="H211" s="13" t="s">
        <v>30</v>
      </c>
      <c r="I211" s="13" t="s">
        <v>534</v>
      </c>
      <c r="J211" s="13" t="s">
        <v>535</v>
      </c>
      <c r="K211" s="10" t="s">
        <v>315</v>
      </c>
      <c r="L211" s="13">
        <v>20500</v>
      </c>
      <c r="M211" s="13">
        <v>20501</v>
      </c>
      <c r="N211" s="15" t="s">
        <v>44</v>
      </c>
      <c r="O211" s="17">
        <v>4</v>
      </c>
      <c r="P211" s="19">
        <f t="shared" si="20"/>
        <v>0</v>
      </c>
      <c r="Q211" s="19">
        <f t="shared" si="21"/>
        <v>0</v>
      </c>
      <c r="R211" s="19">
        <f t="shared" si="22"/>
        <v>0</v>
      </c>
      <c r="S211" s="19">
        <f t="shared" si="23"/>
        <v>1</v>
      </c>
      <c r="T211" s="19">
        <f t="shared" si="24"/>
        <v>0</v>
      </c>
      <c r="U211" s="5">
        <f t="shared" si="25"/>
        <v>0</v>
      </c>
    </row>
    <row r="212" spans="1:21" ht="12.75" customHeight="1" x14ac:dyDescent="0.2">
      <c r="A212" s="26" t="s">
        <v>96</v>
      </c>
      <c r="B212" s="10" t="s">
        <v>97</v>
      </c>
      <c r="C212" s="10">
        <v>60460709</v>
      </c>
      <c r="D212" s="10" t="s">
        <v>536</v>
      </c>
      <c r="E212" s="27" t="s">
        <v>537</v>
      </c>
      <c r="F212" s="26">
        <v>191990789</v>
      </c>
      <c r="G212" s="9" t="s">
        <v>37</v>
      </c>
      <c r="H212" s="10" t="s">
        <v>53</v>
      </c>
      <c r="I212" s="10" t="s">
        <v>538</v>
      </c>
      <c r="J212" s="10" t="s">
        <v>539</v>
      </c>
      <c r="K212" s="10" t="s">
        <v>81</v>
      </c>
      <c r="L212" s="10" t="s">
        <v>268</v>
      </c>
      <c r="M212" s="10" t="s">
        <v>269</v>
      </c>
      <c r="N212" s="12" t="s">
        <v>36</v>
      </c>
      <c r="O212" s="11">
        <v>2</v>
      </c>
      <c r="P212" s="5">
        <f t="shared" si="20"/>
        <v>0</v>
      </c>
      <c r="Q212" s="5">
        <f t="shared" si="21"/>
        <v>1</v>
      </c>
      <c r="R212" s="5">
        <f t="shared" si="22"/>
        <v>0</v>
      </c>
      <c r="S212" s="5">
        <f t="shared" si="23"/>
        <v>0</v>
      </c>
      <c r="T212" s="5">
        <f t="shared" si="24"/>
        <v>0</v>
      </c>
      <c r="U212" s="5">
        <f t="shared" si="25"/>
        <v>0</v>
      </c>
    </row>
    <row r="213" spans="1:21" ht="12.75" customHeight="1" x14ac:dyDescent="0.2">
      <c r="A213" s="26" t="s">
        <v>96</v>
      </c>
      <c r="B213" s="10" t="s">
        <v>97</v>
      </c>
      <c r="C213" s="10">
        <v>60460709</v>
      </c>
      <c r="D213" s="10" t="s">
        <v>536</v>
      </c>
      <c r="E213" s="27" t="s">
        <v>540</v>
      </c>
      <c r="F213" s="26">
        <v>191963107</v>
      </c>
      <c r="G213" s="9" t="s">
        <v>167</v>
      </c>
      <c r="H213" s="10" t="s">
        <v>53</v>
      </c>
      <c r="I213" s="10" t="s">
        <v>541</v>
      </c>
      <c r="J213" s="10" t="s">
        <v>542</v>
      </c>
      <c r="K213" s="10" t="s">
        <v>81</v>
      </c>
      <c r="L213" s="10" t="s">
        <v>268</v>
      </c>
      <c r="M213" s="10" t="s">
        <v>269</v>
      </c>
      <c r="N213" s="12" t="s">
        <v>36</v>
      </c>
      <c r="O213" s="11">
        <v>2</v>
      </c>
      <c r="P213" s="5">
        <f t="shared" si="20"/>
        <v>0</v>
      </c>
      <c r="Q213" s="5">
        <f t="shared" si="21"/>
        <v>1</v>
      </c>
      <c r="R213" s="5">
        <f t="shared" si="22"/>
        <v>0</v>
      </c>
      <c r="S213" s="5">
        <f t="shared" si="23"/>
        <v>0</v>
      </c>
      <c r="T213" s="5">
        <f t="shared" si="24"/>
        <v>0</v>
      </c>
      <c r="U213" s="5">
        <f t="shared" si="25"/>
        <v>0</v>
      </c>
    </row>
    <row r="214" spans="1:21" ht="12.75" customHeight="1" x14ac:dyDescent="0.2">
      <c r="A214" s="26" t="s">
        <v>96</v>
      </c>
      <c r="B214" s="10" t="s">
        <v>97</v>
      </c>
      <c r="C214" s="10">
        <v>60460709</v>
      </c>
      <c r="D214" s="10" t="s">
        <v>536</v>
      </c>
      <c r="E214" s="27" t="s">
        <v>540</v>
      </c>
      <c r="F214" s="26">
        <v>192009654</v>
      </c>
      <c r="G214" s="9" t="s">
        <v>123</v>
      </c>
      <c r="H214" s="10" t="s">
        <v>30</v>
      </c>
      <c r="I214" s="10" t="s">
        <v>543</v>
      </c>
      <c r="J214" s="10" t="s">
        <v>544</v>
      </c>
      <c r="K214" s="10" t="s">
        <v>81</v>
      </c>
      <c r="L214" s="10" t="s">
        <v>268</v>
      </c>
      <c r="M214" s="10" t="s">
        <v>474</v>
      </c>
      <c r="N214" s="12" t="s">
        <v>36</v>
      </c>
      <c r="O214" s="11">
        <v>2</v>
      </c>
      <c r="P214" s="5">
        <f t="shared" si="20"/>
        <v>0</v>
      </c>
      <c r="Q214" s="5">
        <f t="shared" si="21"/>
        <v>1</v>
      </c>
      <c r="R214" s="5">
        <f t="shared" si="22"/>
        <v>0</v>
      </c>
      <c r="S214" s="5">
        <f t="shared" si="23"/>
        <v>0</v>
      </c>
      <c r="T214" s="5">
        <f t="shared" si="24"/>
        <v>0</v>
      </c>
      <c r="U214" s="5">
        <f t="shared" si="25"/>
        <v>0</v>
      </c>
    </row>
    <row r="215" spans="1:21" ht="12.75" customHeight="1" x14ac:dyDescent="0.2">
      <c r="A215" s="26" t="s">
        <v>96</v>
      </c>
      <c r="B215" s="10" t="s">
        <v>97</v>
      </c>
      <c r="C215" s="10">
        <v>60460709</v>
      </c>
      <c r="D215" s="10" t="s">
        <v>536</v>
      </c>
      <c r="E215" s="27" t="s">
        <v>540</v>
      </c>
      <c r="F215" s="26">
        <v>192009785</v>
      </c>
      <c r="G215" s="9" t="s">
        <v>85</v>
      </c>
      <c r="H215" s="10" t="s">
        <v>30</v>
      </c>
      <c r="I215" s="10" t="s">
        <v>545</v>
      </c>
      <c r="J215" s="10" t="s">
        <v>546</v>
      </c>
      <c r="K215" s="10" t="s">
        <v>81</v>
      </c>
      <c r="L215" s="10" t="s">
        <v>268</v>
      </c>
      <c r="M215" s="10" t="s">
        <v>547</v>
      </c>
      <c r="N215" s="12" t="s">
        <v>36</v>
      </c>
      <c r="O215" s="11">
        <v>2</v>
      </c>
      <c r="P215" s="5">
        <f t="shared" si="20"/>
        <v>0</v>
      </c>
      <c r="Q215" s="5">
        <f t="shared" si="21"/>
        <v>1</v>
      </c>
      <c r="R215" s="5">
        <f t="shared" si="22"/>
        <v>0</v>
      </c>
      <c r="S215" s="5">
        <f t="shared" si="23"/>
        <v>0</v>
      </c>
      <c r="T215" s="5">
        <f t="shared" si="24"/>
        <v>0</v>
      </c>
      <c r="U215" s="5">
        <f t="shared" si="25"/>
        <v>0</v>
      </c>
    </row>
    <row r="216" spans="1:21" ht="12.75" customHeight="1" x14ac:dyDescent="0.2">
      <c r="A216" s="26" t="s">
        <v>96</v>
      </c>
      <c r="B216" s="10" t="s">
        <v>97</v>
      </c>
      <c r="C216" s="10">
        <v>60460709</v>
      </c>
      <c r="D216" s="10" t="s">
        <v>536</v>
      </c>
      <c r="E216" s="27" t="s">
        <v>537</v>
      </c>
      <c r="F216" s="26">
        <v>191990788</v>
      </c>
      <c r="G216" s="9" t="s">
        <v>249</v>
      </c>
      <c r="H216" s="10" t="s">
        <v>30</v>
      </c>
      <c r="I216" s="10" t="s">
        <v>548</v>
      </c>
      <c r="J216" s="10" t="s">
        <v>549</v>
      </c>
      <c r="K216" s="10" t="s">
        <v>81</v>
      </c>
      <c r="L216" s="10" t="s">
        <v>268</v>
      </c>
      <c r="M216" s="10" t="s">
        <v>269</v>
      </c>
      <c r="N216" s="12" t="s">
        <v>36</v>
      </c>
      <c r="O216" s="11">
        <v>3</v>
      </c>
      <c r="P216" s="5">
        <f t="shared" si="20"/>
        <v>0</v>
      </c>
      <c r="Q216" s="5">
        <f t="shared" si="21"/>
        <v>0</v>
      </c>
      <c r="R216" s="5">
        <f t="shared" si="22"/>
        <v>1</v>
      </c>
      <c r="S216" s="5">
        <f t="shared" si="23"/>
        <v>0</v>
      </c>
      <c r="T216" s="5">
        <f t="shared" si="24"/>
        <v>0</v>
      </c>
      <c r="U216" s="5">
        <f t="shared" si="25"/>
        <v>0</v>
      </c>
    </row>
    <row r="217" spans="1:21" ht="12.75" customHeight="1" x14ac:dyDescent="0.2">
      <c r="A217" s="26" t="s">
        <v>96</v>
      </c>
      <c r="B217" s="10" t="s">
        <v>97</v>
      </c>
      <c r="C217" s="10">
        <v>60460709</v>
      </c>
      <c r="D217" s="10" t="s">
        <v>536</v>
      </c>
      <c r="E217" s="27" t="s">
        <v>540</v>
      </c>
      <c r="F217" s="26">
        <v>191910227</v>
      </c>
      <c r="G217" s="9" t="s">
        <v>167</v>
      </c>
      <c r="H217" s="10" t="s">
        <v>53</v>
      </c>
      <c r="I217" s="10" t="s">
        <v>550</v>
      </c>
      <c r="J217" s="10" t="s">
        <v>551</v>
      </c>
      <c r="K217" s="10" t="s">
        <v>81</v>
      </c>
      <c r="L217" s="10" t="s">
        <v>268</v>
      </c>
      <c r="M217" s="10" t="s">
        <v>547</v>
      </c>
      <c r="N217" s="12" t="s">
        <v>36</v>
      </c>
      <c r="O217" s="11">
        <v>3</v>
      </c>
      <c r="P217" s="5">
        <f t="shared" si="20"/>
        <v>0</v>
      </c>
      <c r="Q217" s="5">
        <f t="shared" si="21"/>
        <v>0</v>
      </c>
      <c r="R217" s="5">
        <f t="shared" si="22"/>
        <v>1</v>
      </c>
      <c r="S217" s="5">
        <f t="shared" si="23"/>
        <v>0</v>
      </c>
      <c r="T217" s="5">
        <f t="shared" si="24"/>
        <v>0</v>
      </c>
      <c r="U217" s="5">
        <f t="shared" si="25"/>
        <v>0</v>
      </c>
    </row>
    <row r="218" spans="1:21" ht="12.75" customHeight="1" x14ac:dyDescent="0.2">
      <c r="A218" s="26" t="s">
        <v>96</v>
      </c>
      <c r="B218" s="10" t="s">
        <v>97</v>
      </c>
      <c r="C218" s="10">
        <v>60460709</v>
      </c>
      <c r="D218" s="10" t="s">
        <v>536</v>
      </c>
      <c r="E218" s="27" t="s">
        <v>540</v>
      </c>
      <c r="F218" s="26">
        <v>191990841</v>
      </c>
      <c r="G218" s="9" t="s">
        <v>29</v>
      </c>
      <c r="H218" s="10" t="s">
        <v>30</v>
      </c>
      <c r="I218" s="10" t="s">
        <v>552</v>
      </c>
      <c r="J218" s="10" t="s">
        <v>553</v>
      </c>
      <c r="K218" s="10" t="s">
        <v>81</v>
      </c>
      <c r="L218" s="10" t="s">
        <v>268</v>
      </c>
      <c r="M218" s="10" t="s">
        <v>474</v>
      </c>
      <c r="N218" s="12" t="s">
        <v>36</v>
      </c>
      <c r="O218" s="11">
        <v>3</v>
      </c>
      <c r="P218" s="5">
        <f t="shared" si="20"/>
        <v>0</v>
      </c>
      <c r="Q218" s="5">
        <f t="shared" si="21"/>
        <v>0</v>
      </c>
      <c r="R218" s="5">
        <f t="shared" si="22"/>
        <v>1</v>
      </c>
      <c r="S218" s="5">
        <f t="shared" si="23"/>
        <v>0</v>
      </c>
      <c r="T218" s="5">
        <f t="shared" si="24"/>
        <v>0</v>
      </c>
      <c r="U218" s="5">
        <f t="shared" si="25"/>
        <v>0</v>
      </c>
    </row>
    <row r="219" spans="1:21" ht="12.75" customHeight="1" x14ac:dyDescent="0.2">
      <c r="A219" s="26" t="s">
        <v>96</v>
      </c>
      <c r="B219" s="10" t="s">
        <v>97</v>
      </c>
      <c r="C219" s="10">
        <v>60460709</v>
      </c>
      <c r="D219" s="10" t="s">
        <v>536</v>
      </c>
      <c r="E219" s="27" t="s">
        <v>540</v>
      </c>
      <c r="F219" s="26">
        <v>191990843</v>
      </c>
      <c r="G219" s="9" t="s">
        <v>37</v>
      </c>
      <c r="H219" s="10" t="s">
        <v>30</v>
      </c>
      <c r="I219" s="10" t="s">
        <v>554</v>
      </c>
      <c r="J219" s="10" t="s">
        <v>555</v>
      </c>
      <c r="K219" s="10" t="s">
        <v>81</v>
      </c>
      <c r="L219" s="10" t="s">
        <v>268</v>
      </c>
      <c r="M219" s="10" t="s">
        <v>547</v>
      </c>
      <c r="N219" s="12" t="s">
        <v>36</v>
      </c>
      <c r="O219" s="11">
        <v>3</v>
      </c>
      <c r="P219" s="5">
        <f t="shared" si="20"/>
        <v>0</v>
      </c>
      <c r="Q219" s="5">
        <f t="shared" si="21"/>
        <v>0</v>
      </c>
      <c r="R219" s="5">
        <f t="shared" si="22"/>
        <v>1</v>
      </c>
      <c r="S219" s="5">
        <f t="shared" si="23"/>
        <v>0</v>
      </c>
      <c r="T219" s="5">
        <f t="shared" si="24"/>
        <v>0</v>
      </c>
      <c r="U219" s="5">
        <f t="shared" si="25"/>
        <v>0</v>
      </c>
    </row>
    <row r="220" spans="1:21" ht="12.75" customHeight="1" x14ac:dyDescent="0.2">
      <c r="A220" s="26" t="s">
        <v>96</v>
      </c>
      <c r="B220" s="10" t="s">
        <v>97</v>
      </c>
      <c r="C220" s="10">
        <v>60460709</v>
      </c>
      <c r="D220" s="10" t="s">
        <v>536</v>
      </c>
      <c r="E220" s="27" t="s">
        <v>540</v>
      </c>
      <c r="F220" s="26">
        <v>191990844</v>
      </c>
      <c r="G220" s="9" t="s">
        <v>29</v>
      </c>
      <c r="H220" s="10" t="s">
        <v>30</v>
      </c>
      <c r="I220" s="10" t="s">
        <v>556</v>
      </c>
      <c r="J220" s="10" t="s">
        <v>557</v>
      </c>
      <c r="K220" s="10" t="s">
        <v>81</v>
      </c>
      <c r="L220" s="10" t="s">
        <v>268</v>
      </c>
      <c r="M220" s="10" t="s">
        <v>547</v>
      </c>
      <c r="N220" s="12" t="s">
        <v>36</v>
      </c>
      <c r="O220" s="11">
        <v>3</v>
      </c>
      <c r="P220" s="5">
        <f t="shared" si="20"/>
        <v>0</v>
      </c>
      <c r="Q220" s="5">
        <f t="shared" si="21"/>
        <v>0</v>
      </c>
      <c r="R220" s="5">
        <f t="shared" si="22"/>
        <v>1</v>
      </c>
      <c r="S220" s="5">
        <f t="shared" si="23"/>
        <v>0</v>
      </c>
      <c r="T220" s="5">
        <f t="shared" si="24"/>
        <v>0</v>
      </c>
      <c r="U220" s="5">
        <f t="shared" si="25"/>
        <v>0</v>
      </c>
    </row>
    <row r="221" spans="1:21" ht="12.75" customHeight="1" x14ac:dyDescent="0.2">
      <c r="A221" s="26" t="s">
        <v>96</v>
      </c>
      <c r="B221" s="10" t="s">
        <v>97</v>
      </c>
      <c r="C221" s="10">
        <v>60460709</v>
      </c>
      <c r="D221" s="10" t="s">
        <v>536</v>
      </c>
      <c r="E221" s="27" t="s">
        <v>540</v>
      </c>
      <c r="F221" s="26">
        <v>192009793</v>
      </c>
      <c r="G221" s="9" t="s">
        <v>37</v>
      </c>
      <c r="H221" s="10" t="s">
        <v>30</v>
      </c>
      <c r="I221" s="10" t="s">
        <v>558</v>
      </c>
      <c r="J221" s="10" t="s">
        <v>559</v>
      </c>
      <c r="K221" s="10" t="s">
        <v>81</v>
      </c>
      <c r="L221" s="10" t="s">
        <v>268</v>
      </c>
      <c r="M221" s="10" t="s">
        <v>269</v>
      </c>
      <c r="N221" s="12" t="s">
        <v>36</v>
      </c>
      <c r="O221" s="11">
        <v>3</v>
      </c>
      <c r="P221" s="5">
        <f t="shared" si="20"/>
        <v>0</v>
      </c>
      <c r="Q221" s="5">
        <f t="shared" si="21"/>
        <v>0</v>
      </c>
      <c r="R221" s="5">
        <f t="shared" si="22"/>
        <v>1</v>
      </c>
      <c r="S221" s="5">
        <f t="shared" si="23"/>
        <v>0</v>
      </c>
      <c r="T221" s="5">
        <f t="shared" si="24"/>
        <v>0</v>
      </c>
      <c r="U221" s="5">
        <f t="shared" si="25"/>
        <v>0</v>
      </c>
    </row>
    <row r="222" spans="1:21" ht="12.75" customHeight="1" x14ac:dyDescent="0.2">
      <c r="A222" s="26" t="s">
        <v>96</v>
      </c>
      <c r="B222" s="10" t="s">
        <v>97</v>
      </c>
      <c r="C222" s="10">
        <v>60460709</v>
      </c>
      <c r="D222" s="10" t="s">
        <v>536</v>
      </c>
      <c r="E222" s="27" t="s">
        <v>537</v>
      </c>
      <c r="F222" s="26">
        <v>192009078</v>
      </c>
      <c r="G222" s="9" t="s">
        <v>123</v>
      </c>
      <c r="H222" s="10" t="s">
        <v>30</v>
      </c>
      <c r="I222" s="10" t="s">
        <v>560</v>
      </c>
      <c r="J222" s="10" t="s">
        <v>561</v>
      </c>
      <c r="K222" s="10" t="s">
        <v>81</v>
      </c>
      <c r="L222" s="10" t="s">
        <v>268</v>
      </c>
      <c r="M222" s="10" t="s">
        <v>269</v>
      </c>
      <c r="N222" s="12" t="s">
        <v>36</v>
      </c>
      <c r="O222" s="11">
        <v>4</v>
      </c>
      <c r="P222" s="5">
        <f t="shared" si="20"/>
        <v>0</v>
      </c>
      <c r="Q222" s="5">
        <f t="shared" si="21"/>
        <v>0</v>
      </c>
      <c r="R222" s="5">
        <f t="shared" si="22"/>
        <v>0</v>
      </c>
      <c r="S222" s="5">
        <f t="shared" si="23"/>
        <v>1</v>
      </c>
      <c r="T222" s="5">
        <f t="shared" si="24"/>
        <v>0</v>
      </c>
      <c r="U222" s="5">
        <f t="shared" si="25"/>
        <v>0</v>
      </c>
    </row>
    <row r="223" spans="1:21" ht="12.75" customHeight="1" x14ac:dyDescent="0.2">
      <c r="A223" s="26" t="s">
        <v>96</v>
      </c>
      <c r="B223" s="10" t="s">
        <v>97</v>
      </c>
      <c r="C223" s="10">
        <v>60460709</v>
      </c>
      <c r="D223" s="10" t="s">
        <v>536</v>
      </c>
      <c r="E223" s="27" t="s">
        <v>540</v>
      </c>
      <c r="F223" s="26">
        <v>191910200</v>
      </c>
      <c r="G223" s="9" t="s">
        <v>167</v>
      </c>
      <c r="H223" s="10" t="s">
        <v>53</v>
      </c>
      <c r="I223" s="10" t="s">
        <v>562</v>
      </c>
      <c r="J223" s="10" t="s">
        <v>563</v>
      </c>
      <c r="K223" s="10" t="s">
        <v>81</v>
      </c>
      <c r="L223" s="10" t="s">
        <v>268</v>
      </c>
      <c r="M223" s="10" t="s">
        <v>269</v>
      </c>
      <c r="N223" s="12" t="s">
        <v>36</v>
      </c>
      <c r="O223" s="11">
        <v>4</v>
      </c>
      <c r="P223" s="5">
        <f t="shared" si="20"/>
        <v>0</v>
      </c>
      <c r="Q223" s="5">
        <f t="shared" si="21"/>
        <v>0</v>
      </c>
      <c r="R223" s="5">
        <f t="shared" si="22"/>
        <v>0</v>
      </c>
      <c r="S223" s="5">
        <f t="shared" si="23"/>
        <v>1</v>
      </c>
      <c r="T223" s="5">
        <f t="shared" si="24"/>
        <v>0</v>
      </c>
      <c r="U223" s="5">
        <f t="shared" si="25"/>
        <v>0</v>
      </c>
    </row>
    <row r="224" spans="1:21" ht="12.75" customHeight="1" x14ac:dyDescent="0.2">
      <c r="A224" s="26" t="s">
        <v>96</v>
      </c>
      <c r="B224" s="10" t="s">
        <v>97</v>
      </c>
      <c r="C224" s="10">
        <v>60460709</v>
      </c>
      <c r="D224" s="10" t="s">
        <v>536</v>
      </c>
      <c r="E224" s="27" t="s">
        <v>537</v>
      </c>
      <c r="F224" s="26">
        <v>191902061</v>
      </c>
      <c r="G224" s="9" t="s">
        <v>37</v>
      </c>
      <c r="H224" s="10" t="s">
        <v>53</v>
      </c>
      <c r="I224" s="10" t="s">
        <v>564</v>
      </c>
      <c r="J224" s="10" t="s">
        <v>565</v>
      </c>
      <c r="K224" s="10" t="s">
        <v>81</v>
      </c>
      <c r="L224" s="10" t="s">
        <v>82</v>
      </c>
      <c r="M224" s="10" t="s">
        <v>242</v>
      </c>
      <c r="N224" s="12" t="s">
        <v>36</v>
      </c>
      <c r="O224" s="11">
        <v>2</v>
      </c>
      <c r="P224" s="5">
        <f t="shared" si="20"/>
        <v>0</v>
      </c>
      <c r="Q224" s="5">
        <f t="shared" si="21"/>
        <v>1</v>
      </c>
      <c r="R224" s="5">
        <f t="shared" si="22"/>
        <v>0</v>
      </c>
      <c r="S224" s="5">
        <f t="shared" si="23"/>
        <v>0</v>
      </c>
      <c r="T224" s="5">
        <f t="shared" si="24"/>
        <v>0</v>
      </c>
      <c r="U224" s="5">
        <f t="shared" si="25"/>
        <v>0</v>
      </c>
    </row>
    <row r="225" spans="1:21" ht="12.75" customHeight="1" x14ac:dyDescent="0.2">
      <c r="A225" s="26" t="s">
        <v>96</v>
      </c>
      <c r="B225" s="10" t="s">
        <v>97</v>
      </c>
      <c r="C225" s="10">
        <v>60460709</v>
      </c>
      <c r="D225" s="10" t="s">
        <v>536</v>
      </c>
      <c r="E225" s="27" t="s">
        <v>537</v>
      </c>
      <c r="F225" s="26">
        <v>191909536</v>
      </c>
      <c r="G225" s="9" t="s">
        <v>106</v>
      </c>
      <c r="H225" s="10" t="s">
        <v>53</v>
      </c>
      <c r="I225" s="10" t="s">
        <v>566</v>
      </c>
      <c r="J225" s="10" t="s">
        <v>567</v>
      </c>
      <c r="K225" s="10" t="s">
        <v>81</v>
      </c>
      <c r="L225" s="10" t="s">
        <v>82</v>
      </c>
      <c r="M225" s="10" t="s">
        <v>215</v>
      </c>
      <c r="N225" s="12" t="s">
        <v>36</v>
      </c>
      <c r="O225" s="11">
        <v>2</v>
      </c>
      <c r="P225" s="5">
        <f t="shared" si="20"/>
        <v>0</v>
      </c>
      <c r="Q225" s="5">
        <f t="shared" si="21"/>
        <v>1</v>
      </c>
      <c r="R225" s="5">
        <f t="shared" si="22"/>
        <v>0</v>
      </c>
      <c r="S225" s="5">
        <f t="shared" si="23"/>
        <v>0</v>
      </c>
      <c r="T225" s="5">
        <f t="shared" si="24"/>
        <v>0</v>
      </c>
      <c r="U225" s="5">
        <f t="shared" si="25"/>
        <v>0</v>
      </c>
    </row>
    <row r="226" spans="1:21" ht="12.75" customHeight="1" x14ac:dyDescent="0.2">
      <c r="A226" s="26" t="s">
        <v>96</v>
      </c>
      <c r="B226" s="10" t="s">
        <v>97</v>
      </c>
      <c r="C226" s="10">
        <v>60460709</v>
      </c>
      <c r="D226" s="10" t="s">
        <v>536</v>
      </c>
      <c r="E226" s="27" t="s">
        <v>540</v>
      </c>
      <c r="F226" s="26">
        <v>191878353</v>
      </c>
      <c r="G226" s="9" t="s">
        <v>106</v>
      </c>
      <c r="H226" s="10" t="s">
        <v>53</v>
      </c>
      <c r="I226" s="10" t="s">
        <v>568</v>
      </c>
      <c r="J226" s="10" t="s">
        <v>569</v>
      </c>
      <c r="K226" s="10" t="s">
        <v>81</v>
      </c>
      <c r="L226" s="10" t="s">
        <v>82</v>
      </c>
      <c r="M226" s="10" t="s">
        <v>570</v>
      </c>
      <c r="N226" s="12" t="s">
        <v>36</v>
      </c>
      <c r="O226" s="11">
        <v>3</v>
      </c>
      <c r="P226" s="5">
        <f t="shared" si="20"/>
        <v>0</v>
      </c>
      <c r="Q226" s="5">
        <f t="shared" si="21"/>
        <v>0</v>
      </c>
      <c r="R226" s="5">
        <f t="shared" si="22"/>
        <v>1</v>
      </c>
      <c r="S226" s="5">
        <f t="shared" si="23"/>
        <v>0</v>
      </c>
      <c r="T226" s="5">
        <f t="shared" si="24"/>
        <v>0</v>
      </c>
      <c r="U226" s="5">
        <f t="shared" si="25"/>
        <v>0</v>
      </c>
    </row>
    <row r="227" spans="1:21" ht="12.75" customHeight="1" x14ac:dyDescent="0.2">
      <c r="A227" s="26" t="s">
        <v>96</v>
      </c>
      <c r="B227" s="10" t="s">
        <v>97</v>
      </c>
      <c r="C227" s="10">
        <v>60460709</v>
      </c>
      <c r="D227" s="10" t="s">
        <v>536</v>
      </c>
      <c r="E227" s="27" t="s">
        <v>540</v>
      </c>
      <c r="F227" s="26">
        <v>191910181</v>
      </c>
      <c r="G227" s="9" t="s">
        <v>106</v>
      </c>
      <c r="H227" s="10" t="s">
        <v>53</v>
      </c>
      <c r="I227" s="10" t="s">
        <v>571</v>
      </c>
      <c r="J227" s="10" t="s">
        <v>572</v>
      </c>
      <c r="K227" s="10" t="s">
        <v>81</v>
      </c>
      <c r="L227" s="10" t="s">
        <v>82</v>
      </c>
      <c r="M227" s="10" t="s">
        <v>215</v>
      </c>
      <c r="N227" s="12" t="s">
        <v>36</v>
      </c>
      <c r="O227" s="11">
        <v>3</v>
      </c>
      <c r="P227" s="5">
        <f t="shared" si="20"/>
        <v>0</v>
      </c>
      <c r="Q227" s="5">
        <f t="shared" si="21"/>
        <v>0</v>
      </c>
      <c r="R227" s="5">
        <f t="shared" si="22"/>
        <v>1</v>
      </c>
      <c r="S227" s="5">
        <f t="shared" si="23"/>
        <v>0</v>
      </c>
      <c r="T227" s="5">
        <f t="shared" si="24"/>
        <v>0</v>
      </c>
      <c r="U227" s="5">
        <f t="shared" si="25"/>
        <v>0</v>
      </c>
    </row>
    <row r="228" spans="1:21" ht="12.75" customHeight="1" x14ac:dyDescent="0.2">
      <c r="A228" s="26" t="s">
        <v>96</v>
      </c>
      <c r="B228" s="10" t="s">
        <v>97</v>
      </c>
      <c r="C228" s="10">
        <v>60460709</v>
      </c>
      <c r="D228" s="10" t="s">
        <v>536</v>
      </c>
      <c r="E228" s="27" t="s">
        <v>540</v>
      </c>
      <c r="F228" s="26">
        <v>192009781</v>
      </c>
      <c r="G228" s="9" t="s">
        <v>106</v>
      </c>
      <c r="H228" s="10" t="s">
        <v>53</v>
      </c>
      <c r="I228" s="10" t="s">
        <v>573</v>
      </c>
      <c r="J228" s="10" t="s">
        <v>574</v>
      </c>
      <c r="K228" s="10" t="s">
        <v>81</v>
      </c>
      <c r="L228" s="10" t="s">
        <v>82</v>
      </c>
      <c r="M228" s="10" t="s">
        <v>83</v>
      </c>
      <c r="N228" s="12" t="s">
        <v>36</v>
      </c>
      <c r="O228" s="11">
        <v>3</v>
      </c>
      <c r="P228" s="5">
        <f t="shared" si="20"/>
        <v>0</v>
      </c>
      <c r="Q228" s="5">
        <f t="shared" si="21"/>
        <v>0</v>
      </c>
      <c r="R228" s="5">
        <f t="shared" si="22"/>
        <v>1</v>
      </c>
      <c r="S228" s="5">
        <f t="shared" si="23"/>
        <v>0</v>
      </c>
      <c r="T228" s="5">
        <f t="shared" si="24"/>
        <v>0</v>
      </c>
      <c r="U228" s="5">
        <f t="shared" si="25"/>
        <v>0</v>
      </c>
    </row>
    <row r="229" spans="1:21" ht="12.75" customHeight="1" x14ac:dyDescent="0.2">
      <c r="A229" s="26" t="s">
        <v>96</v>
      </c>
      <c r="B229" s="10" t="s">
        <v>97</v>
      </c>
      <c r="C229" s="10">
        <v>60460709</v>
      </c>
      <c r="D229" s="10" t="s">
        <v>536</v>
      </c>
      <c r="E229" s="27" t="s">
        <v>537</v>
      </c>
      <c r="F229" s="26">
        <v>191902064</v>
      </c>
      <c r="G229" s="9" t="s">
        <v>37</v>
      </c>
      <c r="H229" s="10" t="s">
        <v>53</v>
      </c>
      <c r="I229" s="10" t="s">
        <v>575</v>
      </c>
      <c r="J229" s="10" t="s">
        <v>576</v>
      </c>
      <c r="K229" s="10" t="s">
        <v>81</v>
      </c>
      <c r="L229" s="10" t="s">
        <v>82</v>
      </c>
      <c r="M229" s="10" t="s">
        <v>83</v>
      </c>
      <c r="N229" s="12" t="s">
        <v>36</v>
      </c>
      <c r="O229" s="11">
        <v>4</v>
      </c>
      <c r="P229" s="5">
        <f t="shared" si="20"/>
        <v>0</v>
      </c>
      <c r="Q229" s="5">
        <f t="shared" si="21"/>
        <v>0</v>
      </c>
      <c r="R229" s="5">
        <f t="shared" si="22"/>
        <v>0</v>
      </c>
      <c r="S229" s="5">
        <f t="shared" si="23"/>
        <v>1</v>
      </c>
      <c r="T229" s="5">
        <f t="shared" si="24"/>
        <v>0</v>
      </c>
      <c r="U229" s="5">
        <f t="shared" si="25"/>
        <v>0</v>
      </c>
    </row>
    <row r="230" spans="1:21" ht="12.75" customHeight="1" x14ac:dyDescent="0.2">
      <c r="A230" s="26" t="s">
        <v>96</v>
      </c>
      <c r="B230" s="10" t="s">
        <v>97</v>
      </c>
      <c r="C230" s="10">
        <v>60460709</v>
      </c>
      <c r="D230" s="10" t="s">
        <v>536</v>
      </c>
      <c r="E230" s="27" t="s">
        <v>537</v>
      </c>
      <c r="F230" s="26">
        <v>191902065</v>
      </c>
      <c r="G230" s="9" t="s">
        <v>37</v>
      </c>
      <c r="H230" s="10" t="s">
        <v>53</v>
      </c>
      <c r="I230" s="10" t="s">
        <v>577</v>
      </c>
      <c r="J230" s="10" t="s">
        <v>578</v>
      </c>
      <c r="K230" s="10" t="s">
        <v>81</v>
      </c>
      <c r="L230" s="10" t="s">
        <v>82</v>
      </c>
      <c r="M230" s="10" t="s">
        <v>83</v>
      </c>
      <c r="N230" s="12" t="s">
        <v>36</v>
      </c>
      <c r="O230" s="11">
        <v>4</v>
      </c>
      <c r="P230" s="5">
        <f t="shared" si="20"/>
        <v>0</v>
      </c>
      <c r="Q230" s="5">
        <f t="shared" si="21"/>
        <v>0</v>
      </c>
      <c r="R230" s="5">
        <f t="shared" si="22"/>
        <v>0</v>
      </c>
      <c r="S230" s="5">
        <f t="shared" si="23"/>
        <v>1</v>
      </c>
      <c r="T230" s="5">
        <f t="shared" si="24"/>
        <v>0</v>
      </c>
      <c r="U230" s="5">
        <f t="shared" si="25"/>
        <v>0</v>
      </c>
    </row>
    <row r="231" spans="1:21" ht="12.75" customHeight="1" x14ac:dyDescent="0.2">
      <c r="A231" s="26" t="s">
        <v>96</v>
      </c>
      <c r="B231" s="10" t="s">
        <v>97</v>
      </c>
      <c r="C231" s="10">
        <v>60460709</v>
      </c>
      <c r="D231" s="10" t="s">
        <v>536</v>
      </c>
      <c r="E231" s="27" t="s">
        <v>540</v>
      </c>
      <c r="F231" s="26">
        <v>191910226</v>
      </c>
      <c r="G231" s="9" t="s">
        <v>167</v>
      </c>
      <c r="H231" s="10" t="s">
        <v>53</v>
      </c>
      <c r="I231" s="10" t="s">
        <v>579</v>
      </c>
      <c r="J231" s="10" t="s">
        <v>580</v>
      </c>
      <c r="K231" s="10" t="s">
        <v>81</v>
      </c>
      <c r="L231" s="10" t="s">
        <v>82</v>
      </c>
      <c r="M231" s="10" t="s">
        <v>272</v>
      </c>
      <c r="N231" s="12" t="s">
        <v>36</v>
      </c>
      <c r="O231" s="11">
        <v>4</v>
      </c>
      <c r="P231" s="5">
        <f t="shared" si="20"/>
        <v>0</v>
      </c>
      <c r="Q231" s="5">
        <f t="shared" si="21"/>
        <v>0</v>
      </c>
      <c r="R231" s="5">
        <f t="shared" si="22"/>
        <v>0</v>
      </c>
      <c r="S231" s="5">
        <f t="shared" si="23"/>
        <v>1</v>
      </c>
      <c r="T231" s="5">
        <f t="shared" si="24"/>
        <v>0</v>
      </c>
      <c r="U231" s="5">
        <f t="shared" si="25"/>
        <v>0</v>
      </c>
    </row>
    <row r="232" spans="1:21" ht="12.75" customHeight="1" x14ac:dyDescent="0.2">
      <c r="A232" s="26" t="s">
        <v>96</v>
      </c>
      <c r="B232" s="10" t="s">
        <v>97</v>
      </c>
      <c r="C232" s="10">
        <v>60460709</v>
      </c>
      <c r="D232" s="10" t="s">
        <v>536</v>
      </c>
      <c r="E232" s="27" t="s">
        <v>540</v>
      </c>
      <c r="F232" s="26">
        <v>191982197</v>
      </c>
      <c r="G232" s="9" t="s">
        <v>167</v>
      </c>
      <c r="H232" s="10" t="s">
        <v>53</v>
      </c>
      <c r="I232" s="10" t="s">
        <v>581</v>
      </c>
      <c r="J232" s="10" t="s">
        <v>582</v>
      </c>
      <c r="K232" s="10" t="s">
        <v>81</v>
      </c>
      <c r="L232" s="10" t="s">
        <v>82</v>
      </c>
      <c r="M232" s="10" t="s">
        <v>230</v>
      </c>
      <c r="N232" s="12" t="s">
        <v>36</v>
      </c>
      <c r="O232" s="11">
        <v>4</v>
      </c>
      <c r="P232" s="5">
        <f t="shared" si="20"/>
        <v>0</v>
      </c>
      <c r="Q232" s="5">
        <f t="shared" si="21"/>
        <v>0</v>
      </c>
      <c r="R232" s="5">
        <f t="shared" si="22"/>
        <v>0</v>
      </c>
      <c r="S232" s="5">
        <f t="shared" si="23"/>
        <v>1</v>
      </c>
      <c r="T232" s="5">
        <f t="shared" si="24"/>
        <v>0</v>
      </c>
      <c r="U232" s="5">
        <f t="shared" si="25"/>
        <v>0</v>
      </c>
    </row>
    <row r="233" spans="1:21" ht="12.75" customHeight="1" x14ac:dyDescent="0.2">
      <c r="A233" s="26" t="s">
        <v>96</v>
      </c>
      <c r="B233" s="10" t="s">
        <v>97</v>
      </c>
      <c r="C233" s="10">
        <v>60460709</v>
      </c>
      <c r="D233" s="10" t="s">
        <v>536</v>
      </c>
      <c r="E233" s="27" t="s">
        <v>537</v>
      </c>
      <c r="F233" s="26">
        <v>191990781</v>
      </c>
      <c r="G233" s="9" t="s">
        <v>123</v>
      </c>
      <c r="H233" s="10" t="s">
        <v>53</v>
      </c>
      <c r="I233" s="10" t="s">
        <v>583</v>
      </c>
      <c r="J233" s="10" t="s">
        <v>584</v>
      </c>
      <c r="K233" s="10" t="s">
        <v>315</v>
      </c>
      <c r="L233" s="10" t="s">
        <v>337</v>
      </c>
      <c r="M233" s="10" t="s">
        <v>338</v>
      </c>
      <c r="N233" s="12" t="s">
        <v>36</v>
      </c>
      <c r="O233" s="11">
        <v>3</v>
      </c>
      <c r="P233" s="5">
        <f t="shared" si="20"/>
        <v>0</v>
      </c>
      <c r="Q233" s="5">
        <f t="shared" si="21"/>
        <v>0</v>
      </c>
      <c r="R233" s="5">
        <f t="shared" si="22"/>
        <v>1</v>
      </c>
      <c r="S233" s="5">
        <f t="shared" si="23"/>
        <v>0</v>
      </c>
      <c r="T233" s="5">
        <f t="shared" si="24"/>
        <v>0</v>
      </c>
      <c r="U233" s="5">
        <f t="shared" si="25"/>
        <v>0</v>
      </c>
    </row>
    <row r="234" spans="1:21" ht="12.75" customHeight="1" x14ac:dyDescent="0.2">
      <c r="A234" s="26" t="s">
        <v>96</v>
      </c>
      <c r="B234" s="10" t="s">
        <v>97</v>
      </c>
      <c r="C234" s="10">
        <v>60460709</v>
      </c>
      <c r="D234" s="10" t="s">
        <v>536</v>
      </c>
      <c r="E234" s="27" t="s">
        <v>537</v>
      </c>
      <c r="F234" s="26">
        <v>191882486</v>
      </c>
      <c r="G234" s="9" t="s">
        <v>37</v>
      </c>
      <c r="H234" s="10" t="s">
        <v>53</v>
      </c>
      <c r="I234" s="10" t="s">
        <v>585</v>
      </c>
      <c r="J234" s="10" t="s">
        <v>586</v>
      </c>
      <c r="K234" s="10" t="s">
        <v>315</v>
      </c>
      <c r="L234" s="10" t="s">
        <v>587</v>
      </c>
      <c r="M234" s="10" t="s">
        <v>588</v>
      </c>
      <c r="N234" s="12" t="s">
        <v>36</v>
      </c>
      <c r="O234" s="11">
        <v>4</v>
      </c>
      <c r="P234" s="5">
        <f t="shared" si="20"/>
        <v>0</v>
      </c>
      <c r="Q234" s="5">
        <f t="shared" si="21"/>
        <v>0</v>
      </c>
      <c r="R234" s="5">
        <f t="shared" si="22"/>
        <v>0</v>
      </c>
      <c r="S234" s="5">
        <f t="shared" si="23"/>
        <v>1</v>
      </c>
      <c r="T234" s="5">
        <f t="shared" si="24"/>
        <v>0</v>
      </c>
      <c r="U234" s="5">
        <f t="shared" si="25"/>
        <v>0</v>
      </c>
    </row>
    <row r="235" spans="1:21" ht="12.75" customHeight="1" x14ac:dyDescent="0.2">
      <c r="A235" s="26" t="s">
        <v>96</v>
      </c>
      <c r="B235" s="10" t="s">
        <v>97</v>
      </c>
      <c r="C235" s="10">
        <v>60460709</v>
      </c>
      <c r="D235" s="10" t="s">
        <v>536</v>
      </c>
      <c r="E235" s="27" t="s">
        <v>537</v>
      </c>
      <c r="F235" s="26">
        <v>191902062</v>
      </c>
      <c r="G235" s="9" t="s">
        <v>37</v>
      </c>
      <c r="H235" s="10" t="s">
        <v>53</v>
      </c>
      <c r="I235" s="10" t="s">
        <v>589</v>
      </c>
      <c r="J235" s="10" t="s">
        <v>590</v>
      </c>
      <c r="K235" s="10" t="s">
        <v>315</v>
      </c>
      <c r="L235" s="10" t="s">
        <v>587</v>
      </c>
      <c r="M235" s="10" t="s">
        <v>588</v>
      </c>
      <c r="N235" s="12" t="s">
        <v>36</v>
      </c>
      <c r="O235" s="11">
        <v>4</v>
      </c>
      <c r="P235" s="5">
        <f t="shared" si="20"/>
        <v>0</v>
      </c>
      <c r="Q235" s="5">
        <f t="shared" si="21"/>
        <v>0</v>
      </c>
      <c r="R235" s="5">
        <f t="shared" si="22"/>
        <v>0</v>
      </c>
      <c r="S235" s="5">
        <f t="shared" si="23"/>
        <v>1</v>
      </c>
      <c r="T235" s="5">
        <f t="shared" si="24"/>
        <v>0</v>
      </c>
      <c r="U235" s="5">
        <f t="shared" si="25"/>
        <v>0</v>
      </c>
    </row>
    <row r="236" spans="1:21" ht="12.75" customHeight="1" x14ac:dyDescent="0.2">
      <c r="A236" s="26" t="s">
        <v>96</v>
      </c>
      <c r="B236" s="10" t="s">
        <v>97</v>
      </c>
      <c r="C236" s="10">
        <v>60460709</v>
      </c>
      <c r="D236" s="10" t="s">
        <v>536</v>
      </c>
      <c r="E236" s="27" t="s">
        <v>537</v>
      </c>
      <c r="F236" s="26">
        <v>191990785</v>
      </c>
      <c r="G236" s="9" t="s">
        <v>37</v>
      </c>
      <c r="H236" s="10" t="s">
        <v>30</v>
      </c>
      <c r="I236" s="10" t="s">
        <v>591</v>
      </c>
      <c r="J236" s="10" t="s">
        <v>592</v>
      </c>
      <c r="K236" s="10" t="s">
        <v>33</v>
      </c>
      <c r="L236" s="10" t="s">
        <v>34</v>
      </c>
      <c r="M236" s="10" t="s">
        <v>62</v>
      </c>
      <c r="N236" s="12" t="s">
        <v>36</v>
      </c>
      <c r="O236" s="11">
        <v>2</v>
      </c>
      <c r="P236" s="5">
        <f t="shared" si="20"/>
        <v>0</v>
      </c>
      <c r="Q236" s="5">
        <f t="shared" si="21"/>
        <v>1</v>
      </c>
      <c r="R236" s="5">
        <f t="shared" si="22"/>
        <v>0</v>
      </c>
      <c r="S236" s="5">
        <f t="shared" si="23"/>
        <v>0</v>
      </c>
      <c r="T236" s="5">
        <f t="shared" si="24"/>
        <v>0</v>
      </c>
      <c r="U236" s="5">
        <f t="shared" si="25"/>
        <v>0</v>
      </c>
    </row>
    <row r="237" spans="1:21" ht="12.75" customHeight="1" x14ac:dyDescent="0.2">
      <c r="A237" s="26" t="s">
        <v>96</v>
      </c>
      <c r="B237" s="10" t="s">
        <v>97</v>
      </c>
      <c r="C237" s="10">
        <v>60460709</v>
      </c>
      <c r="D237" s="10" t="s">
        <v>536</v>
      </c>
      <c r="E237" s="27" t="s">
        <v>537</v>
      </c>
      <c r="F237" s="26">
        <v>192008973</v>
      </c>
      <c r="G237" s="9" t="s">
        <v>106</v>
      </c>
      <c r="H237" s="10" t="s">
        <v>30</v>
      </c>
      <c r="I237" s="10" t="s">
        <v>593</v>
      </c>
      <c r="J237" s="10" t="s">
        <v>594</v>
      </c>
      <c r="K237" s="10" t="s">
        <v>33</v>
      </c>
      <c r="L237" s="10" t="s">
        <v>34</v>
      </c>
      <c r="M237" s="10" t="s">
        <v>595</v>
      </c>
      <c r="N237" s="12" t="s">
        <v>36</v>
      </c>
      <c r="O237" s="11">
        <v>2</v>
      </c>
      <c r="P237" s="5">
        <f t="shared" si="20"/>
        <v>0</v>
      </c>
      <c r="Q237" s="5">
        <f t="shared" si="21"/>
        <v>1</v>
      </c>
      <c r="R237" s="5">
        <f t="shared" si="22"/>
        <v>0</v>
      </c>
      <c r="S237" s="5">
        <f t="shared" si="23"/>
        <v>0</v>
      </c>
      <c r="T237" s="5">
        <f t="shared" si="24"/>
        <v>0</v>
      </c>
      <c r="U237" s="5">
        <f t="shared" si="25"/>
        <v>0</v>
      </c>
    </row>
    <row r="238" spans="1:21" ht="12.75" customHeight="1" x14ac:dyDescent="0.2">
      <c r="A238" s="26" t="s">
        <v>96</v>
      </c>
      <c r="B238" s="10" t="s">
        <v>97</v>
      </c>
      <c r="C238" s="10">
        <v>60460709</v>
      </c>
      <c r="D238" s="10" t="s">
        <v>536</v>
      </c>
      <c r="E238" s="27" t="s">
        <v>596</v>
      </c>
      <c r="F238" s="26">
        <v>191982100</v>
      </c>
      <c r="G238" s="9" t="s">
        <v>37</v>
      </c>
      <c r="H238" s="10" t="s">
        <v>30</v>
      </c>
      <c r="I238" s="10" t="s">
        <v>597</v>
      </c>
      <c r="J238" s="10" t="s">
        <v>598</v>
      </c>
      <c r="K238" s="10" t="s">
        <v>33</v>
      </c>
      <c r="L238" s="10" t="s">
        <v>34</v>
      </c>
      <c r="M238" s="10" t="s">
        <v>599</v>
      </c>
      <c r="N238" s="12" t="s">
        <v>36</v>
      </c>
      <c r="O238" s="11">
        <v>2</v>
      </c>
      <c r="P238" s="5">
        <f t="shared" si="20"/>
        <v>0</v>
      </c>
      <c r="Q238" s="5">
        <f t="shared" si="21"/>
        <v>1</v>
      </c>
      <c r="R238" s="5">
        <f t="shared" si="22"/>
        <v>0</v>
      </c>
      <c r="S238" s="5">
        <f t="shared" si="23"/>
        <v>0</v>
      </c>
      <c r="T238" s="5">
        <f t="shared" si="24"/>
        <v>0</v>
      </c>
      <c r="U238" s="5">
        <f t="shared" si="25"/>
        <v>0</v>
      </c>
    </row>
    <row r="239" spans="1:21" ht="12.75" customHeight="1" x14ac:dyDescent="0.2">
      <c r="A239" s="26" t="s">
        <v>96</v>
      </c>
      <c r="B239" s="10" t="s">
        <v>97</v>
      </c>
      <c r="C239" s="10">
        <v>60460709</v>
      </c>
      <c r="D239" s="10" t="s">
        <v>536</v>
      </c>
      <c r="E239" s="27" t="s">
        <v>596</v>
      </c>
      <c r="F239" s="26">
        <v>191982171</v>
      </c>
      <c r="G239" s="9" t="s">
        <v>37</v>
      </c>
      <c r="H239" s="10" t="s">
        <v>30</v>
      </c>
      <c r="I239" s="10" t="s">
        <v>600</v>
      </c>
      <c r="J239" s="10" t="s">
        <v>601</v>
      </c>
      <c r="K239" s="10" t="s">
        <v>33</v>
      </c>
      <c r="L239" s="10" t="s">
        <v>34</v>
      </c>
      <c r="M239" s="10" t="s">
        <v>599</v>
      </c>
      <c r="N239" s="12" t="s">
        <v>36</v>
      </c>
      <c r="O239" s="11">
        <v>2</v>
      </c>
      <c r="P239" s="5">
        <f t="shared" si="20"/>
        <v>0</v>
      </c>
      <c r="Q239" s="5">
        <f t="shared" si="21"/>
        <v>1</v>
      </c>
      <c r="R239" s="5">
        <f t="shared" si="22"/>
        <v>0</v>
      </c>
      <c r="S239" s="5">
        <f t="shared" si="23"/>
        <v>0</v>
      </c>
      <c r="T239" s="5">
        <f t="shared" si="24"/>
        <v>0</v>
      </c>
      <c r="U239" s="5">
        <f t="shared" si="25"/>
        <v>0</v>
      </c>
    </row>
    <row r="240" spans="1:21" ht="12.75" customHeight="1" x14ac:dyDescent="0.2">
      <c r="A240" s="26" t="s">
        <v>96</v>
      </c>
      <c r="B240" s="10" t="s">
        <v>97</v>
      </c>
      <c r="C240" s="10">
        <v>60460709</v>
      </c>
      <c r="D240" s="10" t="s">
        <v>536</v>
      </c>
      <c r="E240" s="27" t="s">
        <v>596</v>
      </c>
      <c r="F240" s="26">
        <v>191982175</v>
      </c>
      <c r="G240" s="9" t="s">
        <v>37</v>
      </c>
      <c r="H240" s="10" t="s">
        <v>30</v>
      </c>
      <c r="I240" s="10" t="s">
        <v>602</v>
      </c>
      <c r="J240" s="10" t="s">
        <v>603</v>
      </c>
      <c r="K240" s="10" t="s">
        <v>33</v>
      </c>
      <c r="L240" s="10" t="s">
        <v>34</v>
      </c>
      <c r="M240" s="10" t="s">
        <v>599</v>
      </c>
      <c r="N240" s="12" t="s">
        <v>36</v>
      </c>
      <c r="O240" s="11">
        <v>2</v>
      </c>
      <c r="P240" s="5">
        <f t="shared" si="20"/>
        <v>0</v>
      </c>
      <c r="Q240" s="5">
        <f t="shared" si="21"/>
        <v>1</v>
      </c>
      <c r="R240" s="5">
        <f t="shared" si="22"/>
        <v>0</v>
      </c>
      <c r="S240" s="5">
        <f t="shared" si="23"/>
        <v>0</v>
      </c>
      <c r="T240" s="5">
        <f t="shared" si="24"/>
        <v>0</v>
      </c>
      <c r="U240" s="5">
        <f t="shared" si="25"/>
        <v>0</v>
      </c>
    </row>
    <row r="241" spans="1:21" ht="12.75" customHeight="1" x14ac:dyDescent="0.2">
      <c r="A241" s="26" t="s">
        <v>96</v>
      </c>
      <c r="B241" s="10" t="s">
        <v>97</v>
      </c>
      <c r="C241" s="10">
        <v>60460709</v>
      </c>
      <c r="D241" s="10" t="s">
        <v>536</v>
      </c>
      <c r="E241" s="27" t="s">
        <v>537</v>
      </c>
      <c r="F241" s="26">
        <v>191990780</v>
      </c>
      <c r="G241" s="9" t="s">
        <v>249</v>
      </c>
      <c r="H241" s="10" t="s">
        <v>30</v>
      </c>
      <c r="I241" s="10" t="s">
        <v>604</v>
      </c>
      <c r="J241" s="10" t="s">
        <v>605</v>
      </c>
      <c r="K241" s="10" t="s">
        <v>33</v>
      </c>
      <c r="L241" s="10" t="s">
        <v>34</v>
      </c>
      <c r="M241" s="10" t="s">
        <v>35</v>
      </c>
      <c r="N241" s="12" t="s">
        <v>36</v>
      </c>
      <c r="O241" s="11">
        <v>3</v>
      </c>
      <c r="P241" s="5">
        <f t="shared" si="20"/>
        <v>0</v>
      </c>
      <c r="Q241" s="5">
        <f t="shared" si="21"/>
        <v>0</v>
      </c>
      <c r="R241" s="5">
        <f t="shared" si="22"/>
        <v>1</v>
      </c>
      <c r="S241" s="5">
        <f t="shared" si="23"/>
        <v>0</v>
      </c>
      <c r="T241" s="5">
        <f t="shared" si="24"/>
        <v>0</v>
      </c>
      <c r="U241" s="5">
        <f t="shared" si="25"/>
        <v>0</v>
      </c>
    </row>
    <row r="242" spans="1:21" ht="12.75" customHeight="1" x14ac:dyDescent="0.2">
      <c r="A242" s="26" t="s">
        <v>96</v>
      </c>
      <c r="B242" s="10" t="s">
        <v>97</v>
      </c>
      <c r="C242" s="10">
        <v>60460709</v>
      </c>
      <c r="D242" s="10" t="s">
        <v>536</v>
      </c>
      <c r="E242" s="27" t="s">
        <v>596</v>
      </c>
      <c r="F242" s="26">
        <v>191982154</v>
      </c>
      <c r="G242" s="9" t="s">
        <v>37</v>
      </c>
      <c r="H242" s="10" t="s">
        <v>30</v>
      </c>
      <c r="I242" s="10" t="s">
        <v>606</v>
      </c>
      <c r="J242" s="10" t="s">
        <v>607</v>
      </c>
      <c r="K242" s="10" t="s">
        <v>33</v>
      </c>
      <c r="L242" s="10" t="s">
        <v>34</v>
      </c>
      <c r="M242" s="10" t="s">
        <v>599</v>
      </c>
      <c r="N242" s="12" t="s">
        <v>36</v>
      </c>
      <c r="O242" s="11">
        <v>3</v>
      </c>
      <c r="P242" s="5">
        <f t="shared" si="20"/>
        <v>0</v>
      </c>
      <c r="Q242" s="5">
        <f t="shared" si="21"/>
        <v>0</v>
      </c>
      <c r="R242" s="5">
        <f t="shared" si="22"/>
        <v>1</v>
      </c>
      <c r="S242" s="5">
        <f t="shared" si="23"/>
        <v>0</v>
      </c>
      <c r="T242" s="5">
        <f t="shared" si="24"/>
        <v>0</v>
      </c>
      <c r="U242" s="5">
        <f t="shared" si="25"/>
        <v>0</v>
      </c>
    </row>
    <row r="243" spans="1:21" ht="12.75" customHeight="1" x14ac:dyDescent="0.2">
      <c r="A243" s="26" t="s">
        <v>96</v>
      </c>
      <c r="B243" s="10" t="s">
        <v>97</v>
      </c>
      <c r="C243" s="10">
        <v>60460709</v>
      </c>
      <c r="D243" s="10" t="s">
        <v>536</v>
      </c>
      <c r="E243" s="27" t="s">
        <v>537</v>
      </c>
      <c r="F243" s="26">
        <v>191882494</v>
      </c>
      <c r="G243" s="9" t="s">
        <v>37</v>
      </c>
      <c r="H243" s="10" t="s">
        <v>53</v>
      </c>
      <c r="I243" s="10" t="s">
        <v>608</v>
      </c>
      <c r="J243" s="10" t="s">
        <v>609</v>
      </c>
      <c r="K243" s="10" t="s">
        <v>33</v>
      </c>
      <c r="L243" s="10" t="s">
        <v>34</v>
      </c>
      <c r="M243" s="10" t="s">
        <v>610</v>
      </c>
      <c r="N243" s="12" t="s">
        <v>36</v>
      </c>
      <c r="O243" s="11">
        <v>4</v>
      </c>
      <c r="P243" s="5">
        <f t="shared" si="20"/>
        <v>0</v>
      </c>
      <c r="Q243" s="5">
        <f t="shared" si="21"/>
        <v>0</v>
      </c>
      <c r="R243" s="5">
        <f t="shared" si="22"/>
        <v>0</v>
      </c>
      <c r="S243" s="5">
        <f t="shared" si="23"/>
        <v>1</v>
      </c>
      <c r="T243" s="5">
        <f t="shared" si="24"/>
        <v>0</v>
      </c>
      <c r="U243" s="5">
        <f t="shared" si="25"/>
        <v>0</v>
      </c>
    </row>
    <row r="244" spans="1:21" ht="12.75" customHeight="1" x14ac:dyDescent="0.2">
      <c r="A244" s="26" t="s">
        <v>96</v>
      </c>
      <c r="B244" s="10" t="s">
        <v>97</v>
      </c>
      <c r="C244" s="10">
        <v>60460709</v>
      </c>
      <c r="D244" s="10" t="s">
        <v>536</v>
      </c>
      <c r="E244" s="27" t="s">
        <v>537</v>
      </c>
      <c r="F244" s="26">
        <v>191882495</v>
      </c>
      <c r="G244" s="9" t="s">
        <v>37</v>
      </c>
      <c r="H244" s="10" t="s">
        <v>53</v>
      </c>
      <c r="I244" s="10" t="s">
        <v>611</v>
      </c>
      <c r="J244" s="10" t="s">
        <v>612</v>
      </c>
      <c r="K244" s="10" t="s">
        <v>33</v>
      </c>
      <c r="L244" s="10" t="s">
        <v>34</v>
      </c>
      <c r="M244" s="10" t="s">
        <v>35</v>
      </c>
      <c r="N244" s="12" t="s">
        <v>36</v>
      </c>
      <c r="O244" s="11">
        <v>4</v>
      </c>
      <c r="P244" s="5">
        <f t="shared" si="20"/>
        <v>0</v>
      </c>
      <c r="Q244" s="5">
        <f t="shared" si="21"/>
        <v>0</v>
      </c>
      <c r="R244" s="5">
        <f t="shared" si="22"/>
        <v>0</v>
      </c>
      <c r="S244" s="5">
        <f t="shared" si="23"/>
        <v>1</v>
      </c>
      <c r="T244" s="5">
        <f t="shared" si="24"/>
        <v>0</v>
      </c>
      <c r="U244" s="5">
        <f t="shared" si="25"/>
        <v>0</v>
      </c>
    </row>
    <row r="245" spans="1:21" ht="12.75" customHeight="1" x14ac:dyDescent="0.2">
      <c r="A245" s="26" t="s">
        <v>96</v>
      </c>
      <c r="B245" s="10" t="s">
        <v>97</v>
      </c>
      <c r="C245" s="10">
        <v>60460709</v>
      </c>
      <c r="D245" s="10" t="s">
        <v>536</v>
      </c>
      <c r="E245" s="27" t="s">
        <v>596</v>
      </c>
      <c r="F245" s="26">
        <v>191982144</v>
      </c>
      <c r="G245" s="9" t="s">
        <v>37</v>
      </c>
      <c r="H245" s="10" t="s">
        <v>30</v>
      </c>
      <c r="I245" s="10" t="s">
        <v>613</v>
      </c>
      <c r="J245" s="10" t="s">
        <v>614</v>
      </c>
      <c r="K245" s="10" t="s">
        <v>33</v>
      </c>
      <c r="L245" s="10" t="s">
        <v>34</v>
      </c>
      <c r="M245" s="10" t="s">
        <v>599</v>
      </c>
      <c r="N245" s="12" t="s">
        <v>36</v>
      </c>
      <c r="O245" s="11">
        <v>4</v>
      </c>
      <c r="P245" s="5">
        <f t="shared" si="20"/>
        <v>0</v>
      </c>
      <c r="Q245" s="5">
        <f t="shared" si="21"/>
        <v>0</v>
      </c>
      <c r="R245" s="5">
        <f t="shared" si="22"/>
        <v>0</v>
      </c>
      <c r="S245" s="5">
        <f t="shared" si="23"/>
        <v>1</v>
      </c>
      <c r="T245" s="5">
        <f t="shared" si="24"/>
        <v>0</v>
      </c>
      <c r="U245" s="5">
        <f t="shared" si="25"/>
        <v>0</v>
      </c>
    </row>
    <row r="246" spans="1:21" ht="12.75" customHeight="1" x14ac:dyDescent="0.2">
      <c r="A246" s="26" t="s">
        <v>96</v>
      </c>
      <c r="B246" s="10" t="s">
        <v>97</v>
      </c>
      <c r="C246" s="10">
        <v>60460709</v>
      </c>
      <c r="D246" s="10" t="s">
        <v>536</v>
      </c>
      <c r="E246" s="27" t="s">
        <v>537</v>
      </c>
      <c r="F246" s="26">
        <v>191982026</v>
      </c>
      <c r="G246" s="9" t="s">
        <v>37</v>
      </c>
      <c r="H246" s="10" t="s">
        <v>30</v>
      </c>
      <c r="I246" s="10" t="s">
        <v>615</v>
      </c>
      <c r="J246" s="10" t="s">
        <v>616</v>
      </c>
      <c r="K246" s="10" t="s">
        <v>33</v>
      </c>
      <c r="L246" s="10" t="s">
        <v>90</v>
      </c>
      <c r="M246" s="10" t="s">
        <v>91</v>
      </c>
      <c r="N246" s="12" t="s">
        <v>36</v>
      </c>
      <c r="O246" s="11">
        <v>3</v>
      </c>
      <c r="P246" s="5">
        <f t="shared" si="20"/>
        <v>0</v>
      </c>
      <c r="Q246" s="5">
        <f t="shared" si="21"/>
        <v>0</v>
      </c>
      <c r="R246" s="5">
        <f t="shared" si="22"/>
        <v>1</v>
      </c>
      <c r="S246" s="5">
        <f t="shared" si="23"/>
        <v>0</v>
      </c>
      <c r="T246" s="5">
        <f t="shared" si="24"/>
        <v>0</v>
      </c>
      <c r="U246" s="5">
        <f t="shared" si="25"/>
        <v>0</v>
      </c>
    </row>
    <row r="247" spans="1:21" ht="12.75" customHeight="1" x14ac:dyDescent="0.2">
      <c r="A247" s="26" t="s">
        <v>96</v>
      </c>
      <c r="B247" s="10" t="s">
        <v>97</v>
      </c>
      <c r="C247" s="10">
        <v>60460709</v>
      </c>
      <c r="D247" s="10" t="s">
        <v>536</v>
      </c>
      <c r="E247" s="27" t="s">
        <v>617</v>
      </c>
      <c r="F247" s="26">
        <v>192008670</v>
      </c>
      <c r="G247" s="9" t="s">
        <v>68</v>
      </c>
      <c r="H247" s="10" t="s">
        <v>30</v>
      </c>
      <c r="I247" s="10" t="s">
        <v>618</v>
      </c>
      <c r="J247" s="10" t="s">
        <v>619</v>
      </c>
      <c r="K247" s="10" t="s">
        <v>33</v>
      </c>
      <c r="L247" s="10" t="s">
        <v>620</v>
      </c>
      <c r="M247" s="10" t="s">
        <v>127</v>
      </c>
      <c r="N247" s="12" t="s">
        <v>36</v>
      </c>
      <c r="O247" s="11">
        <v>2</v>
      </c>
      <c r="P247" s="5">
        <f t="shared" si="20"/>
        <v>0</v>
      </c>
      <c r="Q247" s="5">
        <f t="shared" si="21"/>
        <v>1</v>
      </c>
      <c r="R247" s="5">
        <f t="shared" si="22"/>
        <v>0</v>
      </c>
      <c r="S247" s="5">
        <f t="shared" si="23"/>
        <v>0</v>
      </c>
      <c r="T247" s="5">
        <f t="shared" si="24"/>
        <v>0</v>
      </c>
      <c r="U247" s="5">
        <f t="shared" si="25"/>
        <v>0</v>
      </c>
    </row>
    <row r="248" spans="1:21" ht="12.75" customHeight="1" x14ac:dyDescent="0.2">
      <c r="A248" s="26" t="s">
        <v>96</v>
      </c>
      <c r="B248" s="10" t="s">
        <v>97</v>
      </c>
      <c r="C248" s="10">
        <v>60460709</v>
      </c>
      <c r="D248" s="10" t="s">
        <v>536</v>
      </c>
      <c r="E248" s="27" t="s">
        <v>621</v>
      </c>
      <c r="F248" s="26">
        <v>191982074</v>
      </c>
      <c r="G248" s="9" t="s">
        <v>29</v>
      </c>
      <c r="H248" s="10" t="s">
        <v>30</v>
      </c>
      <c r="I248" s="10" t="s">
        <v>622</v>
      </c>
      <c r="J248" s="10" t="s">
        <v>623</v>
      </c>
      <c r="K248" s="10" t="s">
        <v>33</v>
      </c>
      <c r="L248" s="10" t="s">
        <v>620</v>
      </c>
      <c r="M248" s="10" t="s">
        <v>127</v>
      </c>
      <c r="N248" s="12" t="s">
        <v>36</v>
      </c>
      <c r="O248" s="11">
        <v>2</v>
      </c>
      <c r="P248" s="5">
        <f t="shared" si="20"/>
        <v>0</v>
      </c>
      <c r="Q248" s="5">
        <f t="shared" si="21"/>
        <v>1</v>
      </c>
      <c r="R248" s="5">
        <f t="shared" si="22"/>
        <v>0</v>
      </c>
      <c r="S248" s="5">
        <f t="shared" si="23"/>
        <v>0</v>
      </c>
      <c r="T248" s="5">
        <f t="shared" si="24"/>
        <v>0</v>
      </c>
      <c r="U248" s="5">
        <f t="shared" si="25"/>
        <v>0</v>
      </c>
    </row>
    <row r="249" spans="1:21" ht="12.75" customHeight="1" x14ac:dyDescent="0.2">
      <c r="A249" s="26" t="s">
        <v>96</v>
      </c>
      <c r="B249" s="10" t="s">
        <v>97</v>
      </c>
      <c r="C249" s="10">
        <v>60460709</v>
      </c>
      <c r="D249" s="10" t="s">
        <v>536</v>
      </c>
      <c r="E249" s="27" t="s">
        <v>624</v>
      </c>
      <c r="F249" s="26">
        <v>192009827</v>
      </c>
      <c r="G249" s="9" t="s">
        <v>167</v>
      </c>
      <c r="H249" s="10" t="s">
        <v>53</v>
      </c>
      <c r="I249" s="10" t="s">
        <v>625</v>
      </c>
      <c r="J249" s="10" t="s">
        <v>626</v>
      </c>
      <c r="K249" s="10" t="s">
        <v>33</v>
      </c>
      <c r="L249" s="10" t="s">
        <v>620</v>
      </c>
      <c r="M249" s="10" t="s">
        <v>127</v>
      </c>
      <c r="N249" s="12" t="s">
        <v>36</v>
      </c>
      <c r="O249" s="11">
        <v>3</v>
      </c>
      <c r="P249" s="5">
        <f t="shared" si="20"/>
        <v>0</v>
      </c>
      <c r="Q249" s="5">
        <f t="shared" si="21"/>
        <v>0</v>
      </c>
      <c r="R249" s="5">
        <f t="shared" si="22"/>
        <v>1</v>
      </c>
      <c r="S249" s="5">
        <f t="shared" si="23"/>
        <v>0</v>
      </c>
      <c r="T249" s="5">
        <f t="shared" si="24"/>
        <v>0</v>
      </c>
      <c r="U249" s="5">
        <f t="shared" si="25"/>
        <v>0</v>
      </c>
    </row>
    <row r="250" spans="1:21" ht="12.75" customHeight="1" x14ac:dyDescent="0.2">
      <c r="A250" s="26" t="s">
        <v>96</v>
      </c>
      <c r="B250" s="10" t="s">
        <v>97</v>
      </c>
      <c r="C250" s="10">
        <v>60460709</v>
      </c>
      <c r="D250" s="10" t="s">
        <v>536</v>
      </c>
      <c r="E250" s="27" t="s">
        <v>617</v>
      </c>
      <c r="F250" s="26">
        <v>192008574</v>
      </c>
      <c r="G250" s="9" t="s">
        <v>106</v>
      </c>
      <c r="H250" s="10" t="s">
        <v>53</v>
      </c>
      <c r="I250" s="10" t="s">
        <v>627</v>
      </c>
      <c r="J250" s="10" t="s">
        <v>628</v>
      </c>
      <c r="K250" s="10" t="s">
        <v>33</v>
      </c>
      <c r="L250" s="10" t="s">
        <v>620</v>
      </c>
      <c r="M250" s="10" t="s">
        <v>127</v>
      </c>
      <c r="N250" s="12" t="s">
        <v>36</v>
      </c>
      <c r="O250" s="55" t="s">
        <v>24</v>
      </c>
      <c r="P250" s="5">
        <f t="shared" si="20"/>
        <v>0</v>
      </c>
      <c r="Q250" s="5">
        <f t="shared" si="21"/>
        <v>0</v>
      </c>
      <c r="R250" s="5">
        <f t="shared" si="22"/>
        <v>0</v>
      </c>
      <c r="S250" s="5">
        <f t="shared" si="23"/>
        <v>0</v>
      </c>
      <c r="T250" s="5">
        <f t="shared" si="24"/>
        <v>0</v>
      </c>
      <c r="U250" s="5">
        <f t="shared" si="25"/>
        <v>0</v>
      </c>
    </row>
    <row r="251" spans="1:21" ht="12.75" customHeight="1" x14ac:dyDescent="0.2">
      <c r="A251" s="26" t="s">
        <v>96</v>
      </c>
      <c r="B251" s="10" t="s">
        <v>97</v>
      </c>
      <c r="C251" s="10">
        <v>60460709</v>
      </c>
      <c r="D251" s="10" t="s">
        <v>536</v>
      </c>
      <c r="E251" s="27" t="s">
        <v>596</v>
      </c>
      <c r="F251" s="26">
        <v>191982132</v>
      </c>
      <c r="G251" s="9" t="s">
        <v>37</v>
      </c>
      <c r="H251" s="10" t="s">
        <v>30</v>
      </c>
      <c r="I251" s="10" t="s">
        <v>629</v>
      </c>
      <c r="J251" s="10" t="s">
        <v>630</v>
      </c>
      <c r="K251" s="10" t="s">
        <v>341</v>
      </c>
      <c r="L251" s="10" t="s">
        <v>631</v>
      </c>
      <c r="M251" s="10" t="s">
        <v>632</v>
      </c>
      <c r="N251" s="12" t="s">
        <v>36</v>
      </c>
      <c r="O251" s="11">
        <v>4</v>
      </c>
      <c r="P251" s="5">
        <f t="shared" si="20"/>
        <v>0</v>
      </c>
      <c r="Q251" s="5">
        <f t="shared" si="21"/>
        <v>0</v>
      </c>
      <c r="R251" s="5">
        <f t="shared" si="22"/>
        <v>0</v>
      </c>
      <c r="S251" s="5">
        <f t="shared" si="23"/>
        <v>1</v>
      </c>
      <c r="T251" s="5">
        <f t="shared" si="24"/>
        <v>0</v>
      </c>
      <c r="U251" s="5">
        <f t="shared" si="25"/>
        <v>0</v>
      </c>
    </row>
    <row r="252" spans="1:21" ht="12.75" customHeight="1" x14ac:dyDescent="0.2">
      <c r="A252" s="26" t="s">
        <v>96</v>
      </c>
      <c r="B252" s="10" t="s">
        <v>97</v>
      </c>
      <c r="C252" s="10">
        <v>60460709</v>
      </c>
      <c r="D252" s="10" t="s">
        <v>536</v>
      </c>
      <c r="E252" s="27" t="s">
        <v>617</v>
      </c>
      <c r="F252" s="26">
        <v>191990760</v>
      </c>
      <c r="G252" s="9" t="s">
        <v>85</v>
      </c>
      <c r="H252" s="10" t="s">
        <v>30</v>
      </c>
      <c r="I252" s="10" t="s">
        <v>633</v>
      </c>
      <c r="J252" s="10" t="s">
        <v>634</v>
      </c>
      <c r="K252" s="10" t="s">
        <v>341</v>
      </c>
      <c r="L252" s="10" t="s">
        <v>631</v>
      </c>
      <c r="M252" s="10" t="s">
        <v>635</v>
      </c>
      <c r="N252" s="12" t="s">
        <v>36</v>
      </c>
      <c r="O252" s="11">
        <v>4</v>
      </c>
      <c r="P252" s="5">
        <f t="shared" si="20"/>
        <v>0</v>
      </c>
      <c r="Q252" s="5">
        <f t="shared" si="21"/>
        <v>0</v>
      </c>
      <c r="R252" s="5">
        <f t="shared" si="22"/>
        <v>0</v>
      </c>
      <c r="S252" s="5">
        <f t="shared" si="23"/>
        <v>1</v>
      </c>
      <c r="T252" s="5">
        <f t="shared" si="24"/>
        <v>0</v>
      </c>
      <c r="U252" s="5">
        <f t="shared" si="25"/>
        <v>0</v>
      </c>
    </row>
    <row r="253" spans="1:21" ht="12.75" customHeight="1" x14ac:dyDescent="0.2">
      <c r="A253" s="26" t="s">
        <v>96</v>
      </c>
      <c r="B253" s="10" t="s">
        <v>97</v>
      </c>
      <c r="C253" s="10">
        <v>60460709</v>
      </c>
      <c r="D253" s="10" t="s">
        <v>536</v>
      </c>
      <c r="E253" s="27" t="s">
        <v>617</v>
      </c>
      <c r="F253" s="26">
        <v>191990762</v>
      </c>
      <c r="G253" s="9" t="s">
        <v>73</v>
      </c>
      <c r="H253" s="10" t="s">
        <v>30</v>
      </c>
      <c r="I253" s="10" t="s">
        <v>636</v>
      </c>
      <c r="J253" s="10" t="s">
        <v>637</v>
      </c>
      <c r="K253" s="10" t="s">
        <v>341</v>
      </c>
      <c r="L253" s="10" t="s">
        <v>631</v>
      </c>
      <c r="M253" s="10" t="s">
        <v>632</v>
      </c>
      <c r="N253" s="12" t="s">
        <v>36</v>
      </c>
      <c r="O253" s="11">
        <v>5</v>
      </c>
      <c r="P253" s="5">
        <f t="shared" si="20"/>
        <v>0</v>
      </c>
      <c r="Q253" s="5">
        <f t="shared" si="21"/>
        <v>0</v>
      </c>
      <c r="R253" s="5">
        <f t="shared" si="22"/>
        <v>0</v>
      </c>
      <c r="S253" s="5">
        <f t="shared" si="23"/>
        <v>0</v>
      </c>
      <c r="T253" s="5">
        <f t="shared" si="24"/>
        <v>1</v>
      </c>
      <c r="U253" s="5">
        <f t="shared" si="25"/>
        <v>0</v>
      </c>
    </row>
    <row r="254" spans="1:21" ht="12.75" customHeight="1" x14ac:dyDescent="0.2">
      <c r="A254" s="26" t="s">
        <v>96</v>
      </c>
      <c r="B254" s="10" t="s">
        <v>97</v>
      </c>
      <c r="C254" s="10">
        <v>60460709</v>
      </c>
      <c r="D254" s="10" t="s">
        <v>536</v>
      </c>
      <c r="E254" s="27" t="s">
        <v>617</v>
      </c>
      <c r="F254" s="26">
        <v>192008580</v>
      </c>
      <c r="G254" s="9" t="s">
        <v>106</v>
      </c>
      <c r="H254" s="10" t="s">
        <v>30</v>
      </c>
      <c r="I254" s="10" t="s">
        <v>638</v>
      </c>
      <c r="J254" s="10" t="s">
        <v>639</v>
      </c>
      <c r="K254" s="10" t="s">
        <v>341</v>
      </c>
      <c r="L254" s="10" t="s">
        <v>342</v>
      </c>
      <c r="M254" s="10" t="s">
        <v>640</v>
      </c>
      <c r="N254" s="12" t="s">
        <v>36</v>
      </c>
      <c r="O254" s="11">
        <v>2</v>
      </c>
      <c r="P254" s="5">
        <f t="shared" si="20"/>
        <v>0</v>
      </c>
      <c r="Q254" s="5">
        <f t="shared" si="21"/>
        <v>1</v>
      </c>
      <c r="R254" s="5">
        <f t="shared" si="22"/>
        <v>0</v>
      </c>
      <c r="S254" s="5">
        <f t="shared" si="23"/>
        <v>0</v>
      </c>
      <c r="T254" s="5">
        <f t="shared" si="24"/>
        <v>0</v>
      </c>
      <c r="U254" s="5">
        <f t="shared" si="25"/>
        <v>0</v>
      </c>
    </row>
    <row r="255" spans="1:21" ht="12.75" customHeight="1" x14ac:dyDescent="0.2">
      <c r="A255" s="26" t="s">
        <v>96</v>
      </c>
      <c r="B255" s="10" t="s">
        <v>97</v>
      </c>
      <c r="C255" s="10">
        <v>60460709</v>
      </c>
      <c r="D255" s="10" t="s">
        <v>536</v>
      </c>
      <c r="E255" s="27" t="s">
        <v>617</v>
      </c>
      <c r="F255" s="26">
        <v>191990759</v>
      </c>
      <c r="G255" s="9" t="s">
        <v>85</v>
      </c>
      <c r="H255" s="10" t="s">
        <v>30</v>
      </c>
      <c r="I255" s="10" t="s">
        <v>641</v>
      </c>
      <c r="J255" s="10" t="s">
        <v>642</v>
      </c>
      <c r="K255" s="10" t="s">
        <v>341</v>
      </c>
      <c r="L255" s="10" t="s">
        <v>350</v>
      </c>
      <c r="M255" s="10" t="s">
        <v>351</v>
      </c>
      <c r="N255" s="12" t="s">
        <v>36</v>
      </c>
      <c r="O255" s="11">
        <v>3</v>
      </c>
      <c r="P255" s="5">
        <f t="shared" si="20"/>
        <v>0</v>
      </c>
      <c r="Q255" s="5">
        <f t="shared" si="21"/>
        <v>0</v>
      </c>
      <c r="R255" s="5">
        <f t="shared" si="22"/>
        <v>1</v>
      </c>
      <c r="S255" s="5">
        <f t="shared" si="23"/>
        <v>0</v>
      </c>
      <c r="T255" s="5">
        <f t="shared" si="24"/>
        <v>0</v>
      </c>
      <c r="U255" s="5">
        <f t="shared" si="25"/>
        <v>0</v>
      </c>
    </row>
    <row r="256" spans="1:21" ht="12.75" customHeight="1" x14ac:dyDescent="0.2">
      <c r="A256" s="26" t="s">
        <v>96</v>
      </c>
      <c r="B256" s="10" t="s">
        <v>97</v>
      </c>
      <c r="C256" s="10">
        <v>60460709</v>
      </c>
      <c r="D256" s="10" t="s">
        <v>536</v>
      </c>
      <c r="E256" s="27" t="s">
        <v>617</v>
      </c>
      <c r="F256" s="26">
        <v>191990758</v>
      </c>
      <c r="G256" s="9" t="s">
        <v>106</v>
      </c>
      <c r="H256" s="10" t="s">
        <v>53</v>
      </c>
      <c r="I256" s="10" t="s">
        <v>643</v>
      </c>
      <c r="J256" s="10" t="s">
        <v>644</v>
      </c>
      <c r="K256" s="10" t="s">
        <v>341</v>
      </c>
      <c r="L256" s="10" t="s">
        <v>350</v>
      </c>
      <c r="M256" s="10" t="s">
        <v>351</v>
      </c>
      <c r="N256" s="12" t="s">
        <v>36</v>
      </c>
      <c r="O256" s="11">
        <v>4</v>
      </c>
      <c r="P256" s="5">
        <f t="shared" si="20"/>
        <v>0</v>
      </c>
      <c r="Q256" s="5">
        <f t="shared" si="21"/>
        <v>0</v>
      </c>
      <c r="R256" s="5">
        <f t="shared" si="22"/>
        <v>0</v>
      </c>
      <c r="S256" s="5">
        <f t="shared" si="23"/>
        <v>1</v>
      </c>
      <c r="T256" s="5">
        <f t="shared" si="24"/>
        <v>0</v>
      </c>
      <c r="U256" s="5">
        <f t="shared" si="25"/>
        <v>0</v>
      </c>
    </row>
    <row r="257" spans="1:21" ht="12.75" customHeight="1" x14ac:dyDescent="0.2">
      <c r="A257" s="26" t="s">
        <v>96</v>
      </c>
      <c r="B257" s="10" t="s">
        <v>97</v>
      </c>
      <c r="C257" s="10">
        <v>60460709</v>
      </c>
      <c r="D257" s="10" t="s">
        <v>536</v>
      </c>
      <c r="E257" s="27" t="s">
        <v>617</v>
      </c>
      <c r="F257" s="26">
        <v>191990769</v>
      </c>
      <c r="G257" s="9" t="s">
        <v>320</v>
      </c>
      <c r="H257" s="10" t="s">
        <v>30</v>
      </c>
      <c r="I257" s="10" t="s">
        <v>636</v>
      </c>
      <c r="J257" s="10" t="s">
        <v>645</v>
      </c>
      <c r="K257" s="10" t="s">
        <v>341</v>
      </c>
      <c r="L257" s="10" t="s">
        <v>350</v>
      </c>
      <c r="M257" s="10" t="s">
        <v>351</v>
      </c>
      <c r="N257" s="12" t="s">
        <v>36</v>
      </c>
      <c r="O257" s="11">
        <v>5</v>
      </c>
      <c r="P257" s="5">
        <f t="shared" si="20"/>
        <v>0</v>
      </c>
      <c r="Q257" s="5">
        <f t="shared" si="21"/>
        <v>0</v>
      </c>
      <c r="R257" s="5">
        <f t="shared" si="22"/>
        <v>0</v>
      </c>
      <c r="S257" s="5">
        <f t="shared" si="23"/>
        <v>0</v>
      </c>
      <c r="T257" s="5">
        <f t="shared" si="24"/>
        <v>1</v>
      </c>
      <c r="U257" s="5">
        <f t="shared" si="25"/>
        <v>0</v>
      </c>
    </row>
    <row r="258" spans="1:21" ht="12.75" customHeight="1" x14ac:dyDescent="0.2">
      <c r="A258" s="26" t="s">
        <v>96</v>
      </c>
      <c r="B258" s="10" t="s">
        <v>97</v>
      </c>
      <c r="C258" s="10">
        <v>60460709</v>
      </c>
      <c r="D258" s="10" t="s">
        <v>536</v>
      </c>
      <c r="E258" s="27" t="s">
        <v>617</v>
      </c>
      <c r="F258" s="26">
        <v>191990770</v>
      </c>
      <c r="G258" s="9" t="s">
        <v>320</v>
      </c>
      <c r="H258" s="10" t="s">
        <v>30</v>
      </c>
      <c r="I258" s="10" t="s">
        <v>636</v>
      </c>
      <c r="J258" s="10" t="s">
        <v>646</v>
      </c>
      <c r="K258" s="10" t="s">
        <v>341</v>
      </c>
      <c r="L258" s="10" t="s">
        <v>350</v>
      </c>
      <c r="M258" s="10" t="s">
        <v>351</v>
      </c>
      <c r="N258" s="12" t="s">
        <v>36</v>
      </c>
      <c r="O258" s="11">
        <v>5</v>
      </c>
      <c r="P258" s="5">
        <f t="shared" si="20"/>
        <v>0</v>
      </c>
      <c r="Q258" s="5">
        <f t="shared" si="21"/>
        <v>0</v>
      </c>
      <c r="R258" s="5">
        <f t="shared" si="22"/>
        <v>0</v>
      </c>
      <c r="S258" s="5">
        <f t="shared" si="23"/>
        <v>0</v>
      </c>
      <c r="T258" s="5">
        <f t="shared" si="24"/>
        <v>1</v>
      </c>
      <c r="U258" s="5">
        <f t="shared" si="25"/>
        <v>0</v>
      </c>
    </row>
    <row r="259" spans="1:21" ht="12.75" customHeight="1" x14ac:dyDescent="0.2">
      <c r="A259" s="26" t="s">
        <v>96</v>
      </c>
      <c r="B259" s="10" t="s">
        <v>97</v>
      </c>
      <c r="C259" s="10">
        <v>60460709</v>
      </c>
      <c r="D259" s="10" t="s">
        <v>536</v>
      </c>
      <c r="E259" s="27" t="s">
        <v>617</v>
      </c>
      <c r="F259" s="26">
        <v>191990771</v>
      </c>
      <c r="G259" s="9" t="s">
        <v>320</v>
      </c>
      <c r="H259" s="10" t="s">
        <v>30</v>
      </c>
      <c r="I259" s="10" t="s">
        <v>647</v>
      </c>
      <c r="J259" s="10" t="s">
        <v>648</v>
      </c>
      <c r="K259" s="10" t="s">
        <v>341</v>
      </c>
      <c r="L259" s="10" t="s">
        <v>350</v>
      </c>
      <c r="M259" s="10" t="s">
        <v>351</v>
      </c>
      <c r="N259" s="12" t="s">
        <v>36</v>
      </c>
      <c r="O259" s="11">
        <v>5</v>
      </c>
      <c r="P259" s="5">
        <f t="shared" si="20"/>
        <v>0</v>
      </c>
      <c r="Q259" s="5">
        <f t="shared" si="21"/>
        <v>0</v>
      </c>
      <c r="R259" s="5">
        <f t="shared" si="22"/>
        <v>0</v>
      </c>
      <c r="S259" s="5">
        <f t="shared" si="23"/>
        <v>0</v>
      </c>
      <c r="T259" s="5">
        <f t="shared" si="24"/>
        <v>1</v>
      </c>
      <c r="U259" s="5">
        <f t="shared" si="25"/>
        <v>0</v>
      </c>
    </row>
    <row r="260" spans="1:21" ht="12.75" customHeight="1" x14ac:dyDescent="0.2">
      <c r="A260" s="26" t="s">
        <v>96</v>
      </c>
      <c r="B260" s="10" t="s">
        <v>97</v>
      </c>
      <c r="C260" s="28">
        <v>60460709</v>
      </c>
      <c r="D260" s="13" t="s">
        <v>536</v>
      </c>
      <c r="E260" s="14" t="s">
        <v>540</v>
      </c>
      <c r="F260" s="29">
        <v>191902114</v>
      </c>
      <c r="G260" s="16" t="s">
        <v>37</v>
      </c>
      <c r="H260" s="13" t="s">
        <v>30</v>
      </c>
      <c r="I260" s="13" t="s">
        <v>649</v>
      </c>
      <c r="J260" s="13" t="s">
        <v>650</v>
      </c>
      <c r="K260" s="13" t="s">
        <v>152</v>
      </c>
      <c r="L260" s="13">
        <v>10500</v>
      </c>
      <c r="M260" s="13">
        <v>10503</v>
      </c>
      <c r="N260" s="15" t="s">
        <v>44</v>
      </c>
      <c r="O260" s="17">
        <v>3</v>
      </c>
      <c r="P260" s="19">
        <f t="shared" si="20"/>
        <v>0</v>
      </c>
      <c r="Q260" s="19">
        <f t="shared" si="21"/>
        <v>0</v>
      </c>
      <c r="R260" s="19">
        <f t="shared" si="22"/>
        <v>1</v>
      </c>
      <c r="S260" s="19">
        <f t="shared" si="23"/>
        <v>0</v>
      </c>
      <c r="T260" s="19">
        <f t="shared" si="24"/>
        <v>0</v>
      </c>
      <c r="U260" s="5">
        <f t="shared" si="25"/>
        <v>0</v>
      </c>
    </row>
    <row r="261" spans="1:21" ht="12.75" customHeight="1" x14ac:dyDescent="0.2">
      <c r="A261" s="26" t="s">
        <v>96</v>
      </c>
      <c r="B261" s="10" t="s">
        <v>97</v>
      </c>
      <c r="C261" s="28">
        <v>60460709</v>
      </c>
      <c r="D261" s="13" t="s">
        <v>536</v>
      </c>
      <c r="E261" s="14" t="s">
        <v>540</v>
      </c>
      <c r="F261" s="29">
        <v>191902119</v>
      </c>
      <c r="G261" s="16" t="s">
        <v>85</v>
      </c>
      <c r="H261" s="13" t="s">
        <v>30</v>
      </c>
      <c r="I261" s="13" t="s">
        <v>651</v>
      </c>
      <c r="J261" s="13" t="s">
        <v>652</v>
      </c>
      <c r="K261" s="13" t="s">
        <v>152</v>
      </c>
      <c r="L261" s="13">
        <v>10500</v>
      </c>
      <c r="M261" s="13">
        <v>10501</v>
      </c>
      <c r="N261" s="15" t="s">
        <v>44</v>
      </c>
      <c r="O261" s="17">
        <v>3</v>
      </c>
      <c r="P261" s="19">
        <f t="shared" si="20"/>
        <v>0</v>
      </c>
      <c r="Q261" s="19">
        <f t="shared" si="21"/>
        <v>0</v>
      </c>
      <c r="R261" s="19">
        <f t="shared" si="22"/>
        <v>1</v>
      </c>
      <c r="S261" s="19">
        <f t="shared" si="23"/>
        <v>0</v>
      </c>
      <c r="T261" s="19">
        <f t="shared" si="24"/>
        <v>0</v>
      </c>
      <c r="U261" s="5">
        <f t="shared" si="25"/>
        <v>0</v>
      </c>
    </row>
    <row r="262" spans="1:21" ht="12.75" customHeight="1" x14ac:dyDescent="0.2">
      <c r="A262" s="26" t="s">
        <v>96</v>
      </c>
      <c r="B262" s="10" t="s">
        <v>97</v>
      </c>
      <c r="C262" s="28">
        <v>60460709</v>
      </c>
      <c r="D262" s="13" t="s">
        <v>536</v>
      </c>
      <c r="E262" s="14" t="s">
        <v>540</v>
      </c>
      <c r="F262" s="29">
        <v>191902120</v>
      </c>
      <c r="G262" s="16" t="s">
        <v>37</v>
      </c>
      <c r="H262" s="13" t="s">
        <v>30</v>
      </c>
      <c r="I262" s="13" t="s">
        <v>653</v>
      </c>
      <c r="J262" s="13" t="s">
        <v>654</v>
      </c>
      <c r="K262" s="13" t="s">
        <v>152</v>
      </c>
      <c r="L262" s="13">
        <v>10500</v>
      </c>
      <c r="M262" s="13">
        <v>10501</v>
      </c>
      <c r="N262" s="15" t="s">
        <v>44</v>
      </c>
      <c r="O262" s="17">
        <v>3</v>
      </c>
      <c r="P262" s="19">
        <f t="shared" ref="P262:P325" si="26">IF(O262=1,1,0)</f>
        <v>0</v>
      </c>
      <c r="Q262" s="19">
        <f t="shared" ref="Q262:Q325" si="27">IF(O262=2,1,0)</f>
        <v>0</v>
      </c>
      <c r="R262" s="19">
        <f t="shared" ref="R262:R325" si="28">IF(O262=3,1,0)</f>
        <v>1</v>
      </c>
      <c r="S262" s="19">
        <f t="shared" ref="S262:S325" si="29">IF(O262=4,1,0)</f>
        <v>0</v>
      </c>
      <c r="T262" s="19">
        <f t="shared" ref="T262:T325" si="30">IF(O262=5,1,0)</f>
        <v>0</v>
      </c>
      <c r="U262" s="5">
        <f t="shared" si="25"/>
        <v>0</v>
      </c>
    </row>
    <row r="263" spans="1:21" ht="12.75" customHeight="1" x14ac:dyDescent="0.2">
      <c r="A263" s="26" t="s">
        <v>96</v>
      </c>
      <c r="B263" s="10" t="s">
        <v>97</v>
      </c>
      <c r="C263" s="28">
        <v>60460709</v>
      </c>
      <c r="D263" s="13" t="s">
        <v>536</v>
      </c>
      <c r="E263" s="14" t="s">
        <v>617</v>
      </c>
      <c r="F263" s="29">
        <v>191909300</v>
      </c>
      <c r="G263" s="16" t="s">
        <v>85</v>
      </c>
      <c r="H263" s="13" t="s">
        <v>30</v>
      </c>
      <c r="I263" s="13" t="s">
        <v>655</v>
      </c>
      <c r="J263" s="13" t="s">
        <v>656</v>
      </c>
      <c r="K263" s="13" t="s">
        <v>152</v>
      </c>
      <c r="L263" s="13">
        <v>10200</v>
      </c>
      <c r="M263" s="13">
        <v>10201</v>
      </c>
      <c r="N263" s="15" t="s">
        <v>44</v>
      </c>
      <c r="O263" s="17">
        <v>5</v>
      </c>
      <c r="P263" s="19">
        <f t="shared" si="26"/>
        <v>0</v>
      </c>
      <c r="Q263" s="19">
        <f t="shared" si="27"/>
        <v>0</v>
      </c>
      <c r="R263" s="19">
        <f t="shared" si="28"/>
        <v>0</v>
      </c>
      <c r="S263" s="19">
        <f t="shared" si="29"/>
        <v>0</v>
      </c>
      <c r="T263" s="19">
        <f t="shared" si="30"/>
        <v>1</v>
      </c>
      <c r="U263" s="5">
        <f t="shared" ref="U263:U326" si="31">IF(O263="Bez finální známky, nebyl získán potřebný počet posudků",1,0)</f>
        <v>0</v>
      </c>
    </row>
    <row r="264" spans="1:21" ht="12.75" customHeight="1" x14ac:dyDescent="0.2">
      <c r="A264" s="26" t="s">
        <v>96</v>
      </c>
      <c r="B264" s="10" t="s">
        <v>97</v>
      </c>
      <c r="C264" s="28">
        <v>60460709</v>
      </c>
      <c r="D264" s="13" t="s">
        <v>536</v>
      </c>
      <c r="E264" s="14" t="s">
        <v>537</v>
      </c>
      <c r="F264" s="29">
        <v>191909644</v>
      </c>
      <c r="G264" s="16" t="s">
        <v>37</v>
      </c>
      <c r="H264" s="13" t="s">
        <v>30</v>
      </c>
      <c r="I264" s="13" t="s">
        <v>657</v>
      </c>
      <c r="J264" s="13" t="s">
        <v>658</v>
      </c>
      <c r="K264" s="13" t="s">
        <v>152</v>
      </c>
      <c r="L264" s="13">
        <v>10400</v>
      </c>
      <c r="M264" s="13">
        <v>10406</v>
      </c>
      <c r="N264" s="15" t="s">
        <v>44</v>
      </c>
      <c r="O264" s="17">
        <v>2</v>
      </c>
      <c r="P264" s="19">
        <f t="shared" si="26"/>
        <v>0</v>
      </c>
      <c r="Q264" s="19">
        <f t="shared" si="27"/>
        <v>1</v>
      </c>
      <c r="R264" s="19">
        <f t="shared" si="28"/>
        <v>0</v>
      </c>
      <c r="S264" s="19">
        <f t="shared" si="29"/>
        <v>0</v>
      </c>
      <c r="T264" s="19">
        <f t="shared" si="30"/>
        <v>0</v>
      </c>
      <c r="U264" s="5">
        <f t="shared" si="31"/>
        <v>0</v>
      </c>
    </row>
    <row r="265" spans="1:21" ht="12.75" customHeight="1" x14ac:dyDescent="0.2">
      <c r="A265" s="26" t="s">
        <v>96</v>
      </c>
      <c r="B265" s="10" t="s">
        <v>97</v>
      </c>
      <c r="C265" s="28">
        <v>60460709</v>
      </c>
      <c r="D265" s="13" t="s">
        <v>536</v>
      </c>
      <c r="E265" s="14" t="s">
        <v>540</v>
      </c>
      <c r="F265" s="29">
        <v>191910346</v>
      </c>
      <c r="G265" s="16" t="s">
        <v>85</v>
      </c>
      <c r="H265" s="13" t="s">
        <v>30</v>
      </c>
      <c r="I265" s="13" t="s">
        <v>659</v>
      </c>
      <c r="J265" s="13" t="s">
        <v>660</v>
      </c>
      <c r="K265" s="13" t="s">
        <v>152</v>
      </c>
      <c r="L265" s="13">
        <v>10600</v>
      </c>
      <c r="M265" s="13">
        <v>10615</v>
      </c>
      <c r="N265" s="15" t="s">
        <v>44</v>
      </c>
      <c r="O265" s="17">
        <v>2</v>
      </c>
      <c r="P265" s="19">
        <f t="shared" si="26"/>
        <v>0</v>
      </c>
      <c r="Q265" s="19">
        <f t="shared" si="27"/>
        <v>1</v>
      </c>
      <c r="R265" s="19">
        <f t="shared" si="28"/>
        <v>0</v>
      </c>
      <c r="S265" s="19">
        <f t="shared" si="29"/>
        <v>0</v>
      </c>
      <c r="T265" s="19">
        <f t="shared" si="30"/>
        <v>0</v>
      </c>
      <c r="U265" s="5">
        <f t="shared" si="31"/>
        <v>0</v>
      </c>
    </row>
    <row r="266" spans="1:21" ht="12.75" customHeight="1" x14ac:dyDescent="0.2">
      <c r="A266" s="26" t="s">
        <v>96</v>
      </c>
      <c r="B266" s="10" t="s">
        <v>97</v>
      </c>
      <c r="C266" s="28">
        <v>60460709</v>
      </c>
      <c r="D266" s="13" t="s">
        <v>536</v>
      </c>
      <c r="E266" s="14" t="s">
        <v>596</v>
      </c>
      <c r="F266" s="29">
        <v>191882344</v>
      </c>
      <c r="G266" s="16" t="s">
        <v>249</v>
      </c>
      <c r="H266" s="13" t="s">
        <v>30</v>
      </c>
      <c r="I266" s="13" t="s">
        <v>661</v>
      </c>
      <c r="J266" s="13" t="s">
        <v>662</v>
      </c>
      <c r="K266" s="10" t="s">
        <v>315</v>
      </c>
      <c r="L266" s="13">
        <v>20500</v>
      </c>
      <c r="M266" s="13">
        <v>20505</v>
      </c>
      <c r="N266" s="15" t="s">
        <v>44</v>
      </c>
      <c r="O266" s="17">
        <v>5</v>
      </c>
      <c r="P266" s="19">
        <f t="shared" si="26"/>
        <v>0</v>
      </c>
      <c r="Q266" s="19">
        <f t="shared" si="27"/>
        <v>0</v>
      </c>
      <c r="R266" s="19">
        <f t="shared" si="28"/>
        <v>0</v>
      </c>
      <c r="S266" s="19">
        <f t="shared" si="29"/>
        <v>0</v>
      </c>
      <c r="T266" s="19">
        <f t="shared" si="30"/>
        <v>1</v>
      </c>
      <c r="U266" s="5">
        <f t="shared" si="31"/>
        <v>0</v>
      </c>
    </row>
    <row r="267" spans="1:21" ht="12.75" customHeight="1" x14ac:dyDescent="0.2">
      <c r="A267" s="26" t="s">
        <v>96</v>
      </c>
      <c r="B267" s="10" t="s">
        <v>97</v>
      </c>
      <c r="C267" s="28">
        <v>60460709</v>
      </c>
      <c r="D267" s="13" t="s">
        <v>536</v>
      </c>
      <c r="E267" s="14" t="s">
        <v>596</v>
      </c>
      <c r="F267" s="29">
        <v>191910048</v>
      </c>
      <c r="G267" s="16" t="s">
        <v>123</v>
      </c>
      <c r="H267" s="13" t="s">
        <v>30</v>
      </c>
      <c r="I267" s="13" t="s">
        <v>663</v>
      </c>
      <c r="J267" s="13" t="s">
        <v>664</v>
      </c>
      <c r="K267" s="10" t="s">
        <v>315</v>
      </c>
      <c r="L267" s="13">
        <v>20500</v>
      </c>
      <c r="M267" s="13">
        <v>20505</v>
      </c>
      <c r="N267" s="15" t="s">
        <v>44</v>
      </c>
      <c r="O267" s="17">
        <v>5</v>
      </c>
      <c r="P267" s="19">
        <f t="shared" si="26"/>
        <v>0</v>
      </c>
      <c r="Q267" s="19">
        <f t="shared" si="27"/>
        <v>0</v>
      </c>
      <c r="R267" s="19">
        <f t="shared" si="28"/>
        <v>0</v>
      </c>
      <c r="S267" s="19">
        <f t="shared" si="29"/>
        <v>0</v>
      </c>
      <c r="T267" s="19">
        <f t="shared" si="30"/>
        <v>1</v>
      </c>
      <c r="U267" s="5">
        <f t="shared" si="31"/>
        <v>0</v>
      </c>
    </row>
    <row r="268" spans="1:21" ht="12.75" customHeight="1" x14ac:dyDescent="0.2">
      <c r="A268" s="26" t="s">
        <v>96</v>
      </c>
      <c r="B268" s="10" t="s">
        <v>97</v>
      </c>
      <c r="C268" s="28">
        <v>60460709</v>
      </c>
      <c r="D268" s="13" t="s">
        <v>536</v>
      </c>
      <c r="E268" s="14" t="s">
        <v>624</v>
      </c>
      <c r="F268" s="29">
        <v>191910398</v>
      </c>
      <c r="G268" s="16" t="s">
        <v>123</v>
      </c>
      <c r="H268" s="13" t="s">
        <v>30</v>
      </c>
      <c r="I268" s="13" t="s">
        <v>665</v>
      </c>
      <c r="J268" s="13" t="s">
        <v>666</v>
      </c>
      <c r="K268" s="10" t="s">
        <v>315</v>
      </c>
      <c r="L268" s="13">
        <v>21100</v>
      </c>
      <c r="M268" s="13">
        <v>21101</v>
      </c>
      <c r="N268" s="15" t="s">
        <v>44</v>
      </c>
      <c r="O268" s="17">
        <v>4</v>
      </c>
      <c r="P268" s="19">
        <f t="shared" si="26"/>
        <v>0</v>
      </c>
      <c r="Q268" s="19">
        <f t="shared" si="27"/>
        <v>0</v>
      </c>
      <c r="R268" s="19">
        <f t="shared" si="28"/>
        <v>0</v>
      </c>
      <c r="S268" s="19">
        <f t="shared" si="29"/>
        <v>1</v>
      </c>
      <c r="T268" s="19">
        <f t="shared" si="30"/>
        <v>0</v>
      </c>
      <c r="U268" s="5">
        <f t="shared" si="31"/>
        <v>0</v>
      </c>
    </row>
    <row r="269" spans="1:21" ht="12.75" customHeight="1" x14ac:dyDescent="0.2">
      <c r="A269" s="26" t="s">
        <v>96</v>
      </c>
      <c r="B269" s="10" t="s">
        <v>97</v>
      </c>
      <c r="C269" s="28">
        <v>60460709</v>
      </c>
      <c r="D269" s="13" t="s">
        <v>536</v>
      </c>
      <c r="E269" s="14" t="s">
        <v>596</v>
      </c>
      <c r="F269" s="29">
        <v>191882346</v>
      </c>
      <c r="G269" s="16" t="s">
        <v>37</v>
      </c>
      <c r="H269" s="13" t="s">
        <v>30</v>
      </c>
      <c r="I269" s="13" t="s">
        <v>667</v>
      </c>
      <c r="J269" s="13" t="s">
        <v>668</v>
      </c>
      <c r="K269" s="13" t="s">
        <v>33</v>
      </c>
      <c r="L269" s="13">
        <v>40100</v>
      </c>
      <c r="M269" s="13">
        <v>40102</v>
      </c>
      <c r="N269" s="15" t="s">
        <v>44</v>
      </c>
      <c r="O269" s="17">
        <v>4</v>
      </c>
      <c r="P269" s="19">
        <f t="shared" si="26"/>
        <v>0</v>
      </c>
      <c r="Q269" s="19">
        <f t="shared" si="27"/>
        <v>0</v>
      </c>
      <c r="R269" s="19">
        <f t="shared" si="28"/>
        <v>0</v>
      </c>
      <c r="S269" s="19">
        <f t="shared" si="29"/>
        <v>1</v>
      </c>
      <c r="T269" s="19">
        <f t="shared" si="30"/>
        <v>0</v>
      </c>
      <c r="U269" s="5">
        <f t="shared" si="31"/>
        <v>0</v>
      </c>
    </row>
    <row r="270" spans="1:21" ht="12.75" customHeight="1" x14ac:dyDescent="0.2">
      <c r="A270" s="26" t="s">
        <v>96</v>
      </c>
      <c r="B270" s="10" t="s">
        <v>97</v>
      </c>
      <c r="C270" s="28">
        <v>60460709</v>
      </c>
      <c r="D270" s="13" t="s">
        <v>536</v>
      </c>
      <c r="E270" s="14" t="s">
        <v>596</v>
      </c>
      <c r="F270" s="29">
        <v>191882378</v>
      </c>
      <c r="G270" s="16" t="s">
        <v>37</v>
      </c>
      <c r="H270" s="13" t="s">
        <v>30</v>
      </c>
      <c r="I270" s="13" t="s">
        <v>669</v>
      </c>
      <c r="J270" s="13" t="s">
        <v>670</v>
      </c>
      <c r="K270" s="13" t="s">
        <v>33</v>
      </c>
      <c r="L270" s="13">
        <v>40100</v>
      </c>
      <c r="M270" s="13">
        <v>40102</v>
      </c>
      <c r="N270" s="15" t="s">
        <v>44</v>
      </c>
      <c r="O270" s="17">
        <v>3</v>
      </c>
      <c r="P270" s="19">
        <f t="shared" si="26"/>
        <v>0</v>
      </c>
      <c r="Q270" s="19">
        <f t="shared" si="27"/>
        <v>0</v>
      </c>
      <c r="R270" s="19">
        <f t="shared" si="28"/>
        <v>1</v>
      </c>
      <c r="S270" s="19">
        <f t="shared" si="29"/>
        <v>0</v>
      </c>
      <c r="T270" s="19">
        <f t="shared" si="30"/>
        <v>0</v>
      </c>
      <c r="U270" s="5">
        <f t="shared" si="31"/>
        <v>0</v>
      </c>
    </row>
    <row r="271" spans="1:21" ht="12.75" customHeight="1" x14ac:dyDescent="0.2">
      <c r="A271" s="26" t="s">
        <v>96</v>
      </c>
      <c r="B271" s="10" t="s">
        <v>97</v>
      </c>
      <c r="C271" s="28">
        <v>60460709</v>
      </c>
      <c r="D271" s="13" t="s">
        <v>536</v>
      </c>
      <c r="E271" s="14" t="s">
        <v>596</v>
      </c>
      <c r="F271" s="29">
        <v>191882379</v>
      </c>
      <c r="G271" s="16" t="s">
        <v>37</v>
      </c>
      <c r="H271" s="13" t="s">
        <v>30</v>
      </c>
      <c r="I271" s="13" t="s">
        <v>669</v>
      </c>
      <c r="J271" s="13" t="s">
        <v>671</v>
      </c>
      <c r="K271" s="13" t="s">
        <v>33</v>
      </c>
      <c r="L271" s="13">
        <v>40100</v>
      </c>
      <c r="M271" s="13">
        <v>40102</v>
      </c>
      <c r="N271" s="15" t="s">
        <v>44</v>
      </c>
      <c r="O271" s="17">
        <v>3</v>
      </c>
      <c r="P271" s="19">
        <f t="shared" si="26"/>
        <v>0</v>
      </c>
      <c r="Q271" s="19">
        <f t="shared" si="27"/>
        <v>0</v>
      </c>
      <c r="R271" s="19">
        <f t="shared" si="28"/>
        <v>1</v>
      </c>
      <c r="S271" s="19">
        <f t="shared" si="29"/>
        <v>0</v>
      </c>
      <c r="T271" s="19">
        <f t="shared" si="30"/>
        <v>0</v>
      </c>
      <c r="U271" s="5">
        <f t="shared" si="31"/>
        <v>0</v>
      </c>
    </row>
    <row r="272" spans="1:21" ht="12.75" customHeight="1" x14ac:dyDescent="0.2">
      <c r="A272" s="26" t="s">
        <v>96</v>
      </c>
      <c r="B272" s="10" t="s">
        <v>97</v>
      </c>
      <c r="C272" s="28">
        <v>60460709</v>
      </c>
      <c r="D272" s="13" t="s">
        <v>536</v>
      </c>
      <c r="E272" s="14" t="s">
        <v>596</v>
      </c>
      <c r="F272" s="29">
        <v>191882380</v>
      </c>
      <c r="G272" s="16" t="s">
        <v>37</v>
      </c>
      <c r="H272" s="13" t="s">
        <v>30</v>
      </c>
      <c r="I272" s="13" t="s">
        <v>672</v>
      </c>
      <c r="J272" s="13" t="s">
        <v>673</v>
      </c>
      <c r="K272" s="13" t="s">
        <v>33</v>
      </c>
      <c r="L272" s="13">
        <v>40100</v>
      </c>
      <c r="M272" s="13">
        <v>40102</v>
      </c>
      <c r="N272" s="15" t="s">
        <v>44</v>
      </c>
      <c r="O272" s="17">
        <v>3</v>
      </c>
      <c r="P272" s="19">
        <f t="shared" si="26"/>
        <v>0</v>
      </c>
      <c r="Q272" s="19">
        <f t="shared" si="27"/>
        <v>0</v>
      </c>
      <c r="R272" s="19">
        <f t="shared" si="28"/>
        <v>1</v>
      </c>
      <c r="S272" s="19">
        <f t="shared" si="29"/>
        <v>0</v>
      </c>
      <c r="T272" s="19">
        <f t="shared" si="30"/>
        <v>0</v>
      </c>
      <c r="U272" s="5">
        <f t="shared" si="31"/>
        <v>0</v>
      </c>
    </row>
    <row r="273" spans="1:21" ht="12.75" customHeight="1" x14ac:dyDescent="0.2">
      <c r="A273" s="26" t="s">
        <v>96</v>
      </c>
      <c r="B273" s="10" t="s">
        <v>97</v>
      </c>
      <c r="C273" s="28">
        <v>60460709</v>
      </c>
      <c r="D273" s="13" t="s">
        <v>536</v>
      </c>
      <c r="E273" s="14" t="s">
        <v>596</v>
      </c>
      <c r="F273" s="29">
        <v>191882391</v>
      </c>
      <c r="G273" s="16" t="s">
        <v>37</v>
      </c>
      <c r="H273" s="13" t="s">
        <v>30</v>
      </c>
      <c r="I273" s="13" t="s">
        <v>674</v>
      </c>
      <c r="J273" s="13" t="s">
        <v>675</v>
      </c>
      <c r="K273" s="13" t="s">
        <v>33</v>
      </c>
      <c r="L273" s="13">
        <v>40100</v>
      </c>
      <c r="M273" s="13">
        <v>40102</v>
      </c>
      <c r="N273" s="15" t="s">
        <v>44</v>
      </c>
      <c r="O273" s="17">
        <v>3</v>
      </c>
      <c r="P273" s="19">
        <f t="shared" si="26"/>
        <v>0</v>
      </c>
      <c r="Q273" s="19">
        <f t="shared" si="27"/>
        <v>0</v>
      </c>
      <c r="R273" s="19">
        <f t="shared" si="28"/>
        <v>1</v>
      </c>
      <c r="S273" s="19">
        <f t="shared" si="29"/>
        <v>0</v>
      </c>
      <c r="T273" s="19">
        <f t="shared" si="30"/>
        <v>0</v>
      </c>
      <c r="U273" s="5">
        <f t="shared" si="31"/>
        <v>0</v>
      </c>
    </row>
    <row r="274" spans="1:21" ht="12.75" customHeight="1" x14ac:dyDescent="0.2">
      <c r="A274" s="26" t="s">
        <v>96</v>
      </c>
      <c r="B274" s="10" t="s">
        <v>97</v>
      </c>
      <c r="C274" s="28">
        <v>60460709</v>
      </c>
      <c r="D274" s="13" t="s">
        <v>536</v>
      </c>
      <c r="E274" s="14" t="s">
        <v>537</v>
      </c>
      <c r="F274" s="29">
        <v>191882472</v>
      </c>
      <c r="G274" s="16" t="s">
        <v>106</v>
      </c>
      <c r="H274" s="13" t="s">
        <v>30</v>
      </c>
      <c r="I274" s="13" t="s">
        <v>676</v>
      </c>
      <c r="J274" s="13" t="s">
        <v>677</v>
      </c>
      <c r="K274" s="13" t="s">
        <v>33</v>
      </c>
      <c r="L274" s="13">
        <v>40100</v>
      </c>
      <c r="M274" s="13">
        <v>40101</v>
      </c>
      <c r="N274" s="15" t="s">
        <v>44</v>
      </c>
      <c r="O274" s="17">
        <v>2</v>
      </c>
      <c r="P274" s="19">
        <f t="shared" si="26"/>
        <v>0</v>
      </c>
      <c r="Q274" s="19">
        <f t="shared" si="27"/>
        <v>1</v>
      </c>
      <c r="R274" s="19">
        <f t="shared" si="28"/>
        <v>0</v>
      </c>
      <c r="S274" s="19">
        <f t="shared" si="29"/>
        <v>0</v>
      </c>
      <c r="T274" s="19">
        <f t="shared" si="30"/>
        <v>0</v>
      </c>
      <c r="U274" s="5">
        <f t="shared" si="31"/>
        <v>0</v>
      </c>
    </row>
    <row r="275" spans="1:21" ht="12.75" customHeight="1" x14ac:dyDescent="0.2">
      <c r="A275" s="26" t="s">
        <v>96</v>
      </c>
      <c r="B275" s="10" t="s">
        <v>97</v>
      </c>
      <c r="C275" s="28">
        <v>60460709</v>
      </c>
      <c r="D275" s="13" t="s">
        <v>536</v>
      </c>
      <c r="E275" s="14" t="s">
        <v>596</v>
      </c>
      <c r="F275" s="29">
        <v>191902108</v>
      </c>
      <c r="G275" s="16" t="s">
        <v>37</v>
      </c>
      <c r="H275" s="13" t="s">
        <v>30</v>
      </c>
      <c r="I275" s="13" t="s">
        <v>667</v>
      </c>
      <c r="J275" s="13" t="s">
        <v>678</v>
      </c>
      <c r="K275" s="13" t="s">
        <v>33</v>
      </c>
      <c r="L275" s="13">
        <v>40100</v>
      </c>
      <c r="M275" s="13">
        <v>40102</v>
      </c>
      <c r="N275" s="15" t="s">
        <v>44</v>
      </c>
      <c r="O275" s="17">
        <v>3</v>
      </c>
      <c r="P275" s="19">
        <f t="shared" si="26"/>
        <v>0</v>
      </c>
      <c r="Q275" s="19">
        <f t="shared" si="27"/>
        <v>0</v>
      </c>
      <c r="R275" s="19">
        <f t="shared" si="28"/>
        <v>1</v>
      </c>
      <c r="S275" s="19">
        <f t="shared" si="29"/>
        <v>0</v>
      </c>
      <c r="T275" s="19">
        <f t="shared" si="30"/>
        <v>0</v>
      </c>
      <c r="U275" s="5">
        <f t="shared" si="31"/>
        <v>0</v>
      </c>
    </row>
    <row r="276" spans="1:21" ht="12.75" customHeight="1" x14ac:dyDescent="0.2">
      <c r="A276" s="26" t="s">
        <v>96</v>
      </c>
      <c r="B276" s="10" t="s">
        <v>97</v>
      </c>
      <c r="C276" s="28">
        <v>60460709</v>
      </c>
      <c r="D276" s="13" t="s">
        <v>536</v>
      </c>
      <c r="E276" s="14" t="s">
        <v>537</v>
      </c>
      <c r="F276" s="29">
        <v>191909647</v>
      </c>
      <c r="G276" s="16" t="s">
        <v>37</v>
      </c>
      <c r="H276" s="13" t="s">
        <v>30</v>
      </c>
      <c r="I276" s="13" t="s">
        <v>679</v>
      </c>
      <c r="J276" s="13" t="s">
        <v>680</v>
      </c>
      <c r="K276" s="13" t="s">
        <v>33</v>
      </c>
      <c r="L276" s="13">
        <v>40200</v>
      </c>
      <c r="M276" s="13">
        <v>40201</v>
      </c>
      <c r="N276" s="15" t="s">
        <v>44</v>
      </c>
      <c r="O276" s="17">
        <v>3</v>
      </c>
      <c r="P276" s="19">
        <f t="shared" si="26"/>
        <v>0</v>
      </c>
      <c r="Q276" s="19">
        <f t="shared" si="27"/>
        <v>0</v>
      </c>
      <c r="R276" s="19">
        <f t="shared" si="28"/>
        <v>1</v>
      </c>
      <c r="S276" s="19">
        <f t="shared" si="29"/>
        <v>0</v>
      </c>
      <c r="T276" s="19">
        <f t="shared" si="30"/>
        <v>0</v>
      </c>
      <c r="U276" s="5">
        <f t="shared" si="31"/>
        <v>0</v>
      </c>
    </row>
    <row r="277" spans="1:21" ht="12.75" customHeight="1" x14ac:dyDescent="0.2">
      <c r="A277" s="26" t="s">
        <v>96</v>
      </c>
      <c r="B277" s="10" t="s">
        <v>97</v>
      </c>
      <c r="C277" s="28">
        <v>60460709</v>
      </c>
      <c r="D277" s="13" t="s">
        <v>536</v>
      </c>
      <c r="E277" s="14" t="s">
        <v>624</v>
      </c>
      <c r="F277" s="29">
        <v>191910396</v>
      </c>
      <c r="G277" s="16" t="s">
        <v>167</v>
      </c>
      <c r="H277" s="13" t="s">
        <v>30</v>
      </c>
      <c r="I277" s="13" t="s">
        <v>681</v>
      </c>
      <c r="J277" s="13" t="s">
        <v>682</v>
      </c>
      <c r="K277" s="13" t="s">
        <v>33</v>
      </c>
      <c r="L277" s="13">
        <v>40100</v>
      </c>
      <c r="M277" s="13">
        <v>40101</v>
      </c>
      <c r="N277" s="15" t="s">
        <v>44</v>
      </c>
      <c r="O277" s="17">
        <v>2</v>
      </c>
      <c r="P277" s="19">
        <f t="shared" si="26"/>
        <v>0</v>
      </c>
      <c r="Q277" s="19">
        <f t="shared" si="27"/>
        <v>1</v>
      </c>
      <c r="R277" s="19">
        <f t="shared" si="28"/>
        <v>0</v>
      </c>
      <c r="S277" s="19">
        <f t="shared" si="29"/>
        <v>0</v>
      </c>
      <c r="T277" s="19">
        <f t="shared" si="30"/>
        <v>0</v>
      </c>
      <c r="U277" s="5">
        <f t="shared" si="31"/>
        <v>0</v>
      </c>
    </row>
    <row r="278" spans="1:21" ht="12.75" customHeight="1" x14ac:dyDescent="0.2">
      <c r="A278" s="26" t="s">
        <v>96</v>
      </c>
      <c r="B278" s="10" t="s">
        <v>97</v>
      </c>
      <c r="C278" s="28">
        <v>60460709</v>
      </c>
      <c r="D278" s="13" t="s">
        <v>536</v>
      </c>
      <c r="E278" s="14" t="s">
        <v>617</v>
      </c>
      <c r="F278" s="29">
        <v>191882517</v>
      </c>
      <c r="G278" s="16" t="s">
        <v>106</v>
      </c>
      <c r="H278" s="13" t="s">
        <v>30</v>
      </c>
      <c r="I278" s="13" t="s">
        <v>683</v>
      </c>
      <c r="J278" s="13" t="s">
        <v>684</v>
      </c>
      <c r="K278" s="13" t="s">
        <v>341</v>
      </c>
      <c r="L278" s="13">
        <v>50200</v>
      </c>
      <c r="M278" s="13">
        <v>50202</v>
      </c>
      <c r="N278" s="15" t="s">
        <v>44</v>
      </c>
      <c r="O278" s="17">
        <v>3</v>
      </c>
      <c r="P278" s="19">
        <f t="shared" si="26"/>
        <v>0</v>
      </c>
      <c r="Q278" s="19">
        <f t="shared" si="27"/>
        <v>0</v>
      </c>
      <c r="R278" s="19">
        <f t="shared" si="28"/>
        <v>1</v>
      </c>
      <c r="S278" s="19">
        <f t="shared" si="29"/>
        <v>0</v>
      </c>
      <c r="T278" s="19">
        <f t="shared" si="30"/>
        <v>0</v>
      </c>
      <c r="U278" s="5">
        <f t="shared" si="31"/>
        <v>0</v>
      </c>
    </row>
    <row r="279" spans="1:21" ht="12.75" customHeight="1" x14ac:dyDescent="0.2">
      <c r="A279" s="26" t="s">
        <v>96</v>
      </c>
      <c r="B279" s="10" t="s">
        <v>97</v>
      </c>
      <c r="C279" s="28">
        <v>60460709</v>
      </c>
      <c r="D279" s="13" t="s">
        <v>536</v>
      </c>
      <c r="E279" s="14" t="s">
        <v>617</v>
      </c>
      <c r="F279" s="29">
        <v>191882518</v>
      </c>
      <c r="G279" s="16" t="s">
        <v>37</v>
      </c>
      <c r="H279" s="13" t="s">
        <v>30</v>
      </c>
      <c r="I279" s="13" t="s">
        <v>683</v>
      </c>
      <c r="J279" s="13" t="s">
        <v>685</v>
      </c>
      <c r="K279" s="13" t="s">
        <v>341</v>
      </c>
      <c r="L279" s="13">
        <v>50200</v>
      </c>
      <c r="M279" s="13">
        <v>50202</v>
      </c>
      <c r="N279" s="15" t="s">
        <v>44</v>
      </c>
      <c r="O279" s="17">
        <v>3</v>
      </c>
      <c r="P279" s="19">
        <f t="shared" si="26"/>
        <v>0</v>
      </c>
      <c r="Q279" s="19">
        <f t="shared" si="27"/>
        <v>0</v>
      </c>
      <c r="R279" s="19">
        <f t="shared" si="28"/>
        <v>1</v>
      </c>
      <c r="S279" s="19">
        <f t="shared" si="29"/>
        <v>0</v>
      </c>
      <c r="T279" s="19">
        <f t="shared" si="30"/>
        <v>0</v>
      </c>
      <c r="U279" s="5">
        <f t="shared" si="31"/>
        <v>0</v>
      </c>
    </row>
    <row r="280" spans="1:21" ht="12.75" customHeight="1" x14ac:dyDescent="0.2">
      <c r="A280" s="26" t="s">
        <v>96</v>
      </c>
      <c r="B280" s="10" t="s">
        <v>97</v>
      </c>
      <c r="C280" s="28">
        <v>60460709</v>
      </c>
      <c r="D280" s="13" t="s">
        <v>536</v>
      </c>
      <c r="E280" s="14" t="s">
        <v>617</v>
      </c>
      <c r="F280" s="29">
        <v>191902044</v>
      </c>
      <c r="G280" s="16" t="s">
        <v>73</v>
      </c>
      <c r="H280" s="13" t="s">
        <v>30</v>
      </c>
      <c r="I280" s="13" t="s">
        <v>686</v>
      </c>
      <c r="J280" s="13" t="s">
        <v>687</v>
      </c>
      <c r="K280" s="13" t="s">
        <v>341</v>
      </c>
      <c r="L280" s="13">
        <v>50200</v>
      </c>
      <c r="M280" s="13">
        <v>50205</v>
      </c>
      <c r="N280" s="15" t="s">
        <v>44</v>
      </c>
      <c r="O280" s="17">
        <v>5</v>
      </c>
      <c r="P280" s="19">
        <f t="shared" si="26"/>
        <v>0</v>
      </c>
      <c r="Q280" s="19">
        <f t="shared" si="27"/>
        <v>0</v>
      </c>
      <c r="R280" s="19">
        <f t="shared" si="28"/>
        <v>0</v>
      </c>
      <c r="S280" s="19">
        <f t="shared" si="29"/>
        <v>0</v>
      </c>
      <c r="T280" s="19">
        <f t="shared" si="30"/>
        <v>1</v>
      </c>
      <c r="U280" s="5">
        <f t="shared" si="31"/>
        <v>0</v>
      </c>
    </row>
    <row r="281" spans="1:21" ht="12.75" customHeight="1" x14ac:dyDescent="0.2">
      <c r="A281" s="26" t="s">
        <v>96</v>
      </c>
      <c r="B281" s="10" t="s">
        <v>97</v>
      </c>
      <c r="C281" s="28">
        <v>60460709</v>
      </c>
      <c r="D281" s="13" t="s">
        <v>536</v>
      </c>
      <c r="E281" s="14" t="s">
        <v>540</v>
      </c>
      <c r="F281" s="29">
        <v>191902123</v>
      </c>
      <c r="G281" s="16" t="s">
        <v>85</v>
      </c>
      <c r="H281" s="13" t="s">
        <v>30</v>
      </c>
      <c r="I281" s="13" t="s">
        <v>688</v>
      </c>
      <c r="J281" s="13" t="s">
        <v>689</v>
      </c>
      <c r="K281" s="13" t="s">
        <v>341</v>
      </c>
      <c r="L281" s="13">
        <v>50700</v>
      </c>
      <c r="M281" s="13">
        <v>50702</v>
      </c>
      <c r="N281" s="15" t="s">
        <v>44</v>
      </c>
      <c r="O281" s="17">
        <v>3</v>
      </c>
      <c r="P281" s="19">
        <f t="shared" si="26"/>
        <v>0</v>
      </c>
      <c r="Q281" s="19">
        <f t="shared" si="27"/>
        <v>0</v>
      </c>
      <c r="R281" s="19">
        <f t="shared" si="28"/>
        <v>1</v>
      </c>
      <c r="S281" s="19">
        <f t="shared" si="29"/>
        <v>0</v>
      </c>
      <c r="T281" s="19">
        <f t="shared" si="30"/>
        <v>0</v>
      </c>
      <c r="U281" s="5">
        <f t="shared" si="31"/>
        <v>0</v>
      </c>
    </row>
    <row r="282" spans="1:21" ht="12.75" customHeight="1" x14ac:dyDescent="0.2">
      <c r="A282" s="26" t="s">
        <v>96</v>
      </c>
      <c r="B282" s="10" t="s">
        <v>97</v>
      </c>
      <c r="C282" s="28">
        <v>60460709</v>
      </c>
      <c r="D282" s="13" t="s">
        <v>536</v>
      </c>
      <c r="E282" s="14" t="s">
        <v>617</v>
      </c>
      <c r="F282" s="29">
        <v>191909229</v>
      </c>
      <c r="G282" s="16" t="s">
        <v>106</v>
      </c>
      <c r="H282" s="13" t="s">
        <v>30</v>
      </c>
      <c r="I282" s="13" t="s">
        <v>690</v>
      </c>
      <c r="J282" s="13" t="s">
        <v>691</v>
      </c>
      <c r="K282" s="13" t="s">
        <v>341</v>
      </c>
      <c r="L282" s="13">
        <v>50700</v>
      </c>
      <c r="M282" s="13">
        <v>50701</v>
      </c>
      <c r="N282" s="15" t="s">
        <v>44</v>
      </c>
      <c r="O282" s="17">
        <v>4</v>
      </c>
      <c r="P282" s="19">
        <f t="shared" si="26"/>
        <v>0</v>
      </c>
      <c r="Q282" s="19">
        <f t="shared" si="27"/>
        <v>0</v>
      </c>
      <c r="R282" s="19">
        <f t="shared" si="28"/>
        <v>0</v>
      </c>
      <c r="S282" s="19">
        <f t="shared" si="29"/>
        <v>1</v>
      </c>
      <c r="T282" s="19">
        <f t="shared" si="30"/>
        <v>0</v>
      </c>
      <c r="U282" s="5">
        <f t="shared" si="31"/>
        <v>0</v>
      </c>
    </row>
    <row r="283" spans="1:21" ht="12.75" customHeight="1" x14ac:dyDescent="0.2">
      <c r="A283" s="26" t="s">
        <v>96</v>
      </c>
      <c r="B283" s="10" t="s">
        <v>97</v>
      </c>
      <c r="C283" s="28">
        <v>60460709</v>
      </c>
      <c r="D283" s="13" t="s">
        <v>536</v>
      </c>
      <c r="E283" s="14" t="s">
        <v>617</v>
      </c>
      <c r="F283" s="29">
        <v>191909280</v>
      </c>
      <c r="G283" s="16" t="s">
        <v>85</v>
      </c>
      <c r="H283" s="13" t="s">
        <v>30</v>
      </c>
      <c r="I283" s="13" t="s">
        <v>692</v>
      </c>
      <c r="J283" s="13" t="s">
        <v>693</v>
      </c>
      <c r="K283" s="13" t="s">
        <v>341</v>
      </c>
      <c r="L283" s="13">
        <v>50800</v>
      </c>
      <c r="M283" s="13">
        <v>50803</v>
      </c>
      <c r="N283" s="15" t="s">
        <v>44</v>
      </c>
      <c r="O283" s="17">
        <v>4</v>
      </c>
      <c r="P283" s="19">
        <f t="shared" si="26"/>
        <v>0</v>
      </c>
      <c r="Q283" s="19">
        <f t="shared" si="27"/>
        <v>0</v>
      </c>
      <c r="R283" s="19">
        <f t="shared" si="28"/>
        <v>0</v>
      </c>
      <c r="S283" s="19">
        <f t="shared" si="29"/>
        <v>1</v>
      </c>
      <c r="T283" s="19">
        <f t="shared" si="30"/>
        <v>0</v>
      </c>
      <c r="U283" s="5">
        <f t="shared" si="31"/>
        <v>0</v>
      </c>
    </row>
    <row r="284" spans="1:21" ht="12.75" customHeight="1" x14ac:dyDescent="0.2">
      <c r="A284" s="26" t="s">
        <v>96</v>
      </c>
      <c r="B284" s="10" t="s">
        <v>97</v>
      </c>
      <c r="C284" s="28">
        <v>60460709</v>
      </c>
      <c r="D284" s="13" t="s">
        <v>536</v>
      </c>
      <c r="E284" s="14" t="s">
        <v>617</v>
      </c>
      <c r="F284" s="29">
        <v>191909214</v>
      </c>
      <c r="G284" s="16" t="s">
        <v>106</v>
      </c>
      <c r="H284" s="13" t="s">
        <v>30</v>
      </c>
      <c r="I284" s="13" t="s">
        <v>694</v>
      </c>
      <c r="J284" s="13" t="s">
        <v>695</v>
      </c>
      <c r="K284" s="13" t="s">
        <v>103</v>
      </c>
      <c r="L284" s="13">
        <v>60100</v>
      </c>
      <c r="M284" s="13">
        <v>60101</v>
      </c>
      <c r="N284" s="15" t="s">
        <v>44</v>
      </c>
      <c r="O284" s="17">
        <v>4</v>
      </c>
      <c r="P284" s="19">
        <f t="shared" si="26"/>
        <v>0</v>
      </c>
      <c r="Q284" s="19">
        <f t="shared" si="27"/>
        <v>0</v>
      </c>
      <c r="R284" s="19">
        <f t="shared" si="28"/>
        <v>0</v>
      </c>
      <c r="S284" s="19">
        <f t="shared" si="29"/>
        <v>1</v>
      </c>
      <c r="T284" s="19">
        <f t="shared" si="30"/>
        <v>0</v>
      </c>
      <c r="U284" s="5">
        <f t="shared" si="31"/>
        <v>0</v>
      </c>
    </row>
    <row r="285" spans="1:21" ht="12.75" customHeight="1" x14ac:dyDescent="0.2">
      <c r="A285" s="26" t="s">
        <v>96</v>
      </c>
      <c r="B285" s="10" t="s">
        <v>97</v>
      </c>
      <c r="C285" s="10">
        <v>68407700</v>
      </c>
      <c r="D285" s="10" t="s">
        <v>696</v>
      </c>
      <c r="E285" s="27" t="s">
        <v>697</v>
      </c>
      <c r="F285" s="26">
        <v>192006986</v>
      </c>
      <c r="G285" s="9" t="s">
        <v>52</v>
      </c>
      <c r="H285" s="10" t="s">
        <v>53</v>
      </c>
      <c r="I285" s="10" t="s">
        <v>698</v>
      </c>
      <c r="J285" s="10" t="s">
        <v>699</v>
      </c>
      <c r="K285" s="10" t="s">
        <v>81</v>
      </c>
      <c r="L285" s="10" t="s">
        <v>700</v>
      </c>
      <c r="M285" s="10" t="s">
        <v>701</v>
      </c>
      <c r="N285" s="12" t="s">
        <v>36</v>
      </c>
      <c r="O285" s="11">
        <v>3</v>
      </c>
      <c r="P285" s="5">
        <f t="shared" si="26"/>
        <v>0</v>
      </c>
      <c r="Q285" s="5">
        <f t="shared" si="27"/>
        <v>0</v>
      </c>
      <c r="R285" s="5">
        <f t="shared" si="28"/>
        <v>1</v>
      </c>
      <c r="S285" s="5">
        <f t="shared" si="29"/>
        <v>0</v>
      </c>
      <c r="T285" s="5">
        <f t="shared" si="30"/>
        <v>0</v>
      </c>
      <c r="U285" s="5">
        <f t="shared" si="31"/>
        <v>0</v>
      </c>
    </row>
    <row r="286" spans="1:21" ht="12.75" customHeight="1" x14ac:dyDescent="0.2">
      <c r="A286" s="26" t="s">
        <v>96</v>
      </c>
      <c r="B286" s="10" t="s">
        <v>97</v>
      </c>
      <c r="C286" s="10">
        <v>68407700</v>
      </c>
      <c r="D286" s="10" t="s">
        <v>696</v>
      </c>
      <c r="E286" s="27" t="s">
        <v>702</v>
      </c>
      <c r="F286" s="26">
        <v>191893036</v>
      </c>
      <c r="G286" s="9" t="s">
        <v>68</v>
      </c>
      <c r="H286" s="10" t="s">
        <v>53</v>
      </c>
      <c r="I286" s="10" t="s">
        <v>703</v>
      </c>
      <c r="J286" s="10" t="s">
        <v>704</v>
      </c>
      <c r="K286" s="10" t="s">
        <v>81</v>
      </c>
      <c r="L286" s="10" t="s">
        <v>700</v>
      </c>
      <c r="M286" s="10" t="s">
        <v>705</v>
      </c>
      <c r="N286" s="12" t="s">
        <v>36</v>
      </c>
      <c r="O286" s="11">
        <v>3</v>
      </c>
      <c r="P286" s="5">
        <f t="shared" si="26"/>
        <v>0</v>
      </c>
      <c r="Q286" s="5">
        <f t="shared" si="27"/>
        <v>0</v>
      </c>
      <c r="R286" s="5">
        <f t="shared" si="28"/>
        <v>1</v>
      </c>
      <c r="S286" s="5">
        <f t="shared" si="29"/>
        <v>0</v>
      </c>
      <c r="T286" s="5">
        <f t="shared" si="30"/>
        <v>0</v>
      </c>
      <c r="U286" s="5">
        <f t="shared" si="31"/>
        <v>0</v>
      </c>
    </row>
    <row r="287" spans="1:21" ht="12.75" customHeight="1" x14ac:dyDescent="0.2">
      <c r="A287" s="26" t="s">
        <v>96</v>
      </c>
      <c r="B287" s="10" t="s">
        <v>97</v>
      </c>
      <c r="C287" s="10">
        <v>68407700</v>
      </c>
      <c r="D287" s="10" t="s">
        <v>696</v>
      </c>
      <c r="E287" s="27" t="s">
        <v>702</v>
      </c>
      <c r="F287" s="26">
        <v>191942615</v>
      </c>
      <c r="G287" s="9" t="s">
        <v>68</v>
      </c>
      <c r="H287" s="10" t="s">
        <v>53</v>
      </c>
      <c r="I287" s="10" t="s">
        <v>706</v>
      </c>
      <c r="J287" s="10" t="s">
        <v>707</v>
      </c>
      <c r="K287" s="10" t="s">
        <v>81</v>
      </c>
      <c r="L287" s="10" t="s">
        <v>700</v>
      </c>
      <c r="M287" s="10" t="s">
        <v>701</v>
      </c>
      <c r="N287" s="12" t="s">
        <v>36</v>
      </c>
      <c r="O287" s="11">
        <v>3</v>
      </c>
      <c r="P287" s="5">
        <f t="shared" si="26"/>
        <v>0</v>
      </c>
      <c r="Q287" s="5">
        <f t="shared" si="27"/>
        <v>0</v>
      </c>
      <c r="R287" s="5">
        <f t="shared" si="28"/>
        <v>1</v>
      </c>
      <c r="S287" s="5">
        <f t="shared" si="29"/>
        <v>0</v>
      </c>
      <c r="T287" s="5">
        <f t="shared" si="30"/>
        <v>0</v>
      </c>
      <c r="U287" s="5">
        <f t="shared" si="31"/>
        <v>0</v>
      </c>
    </row>
    <row r="288" spans="1:21" ht="12.75" customHeight="1" x14ac:dyDescent="0.2">
      <c r="A288" s="26" t="s">
        <v>96</v>
      </c>
      <c r="B288" s="10" t="s">
        <v>97</v>
      </c>
      <c r="C288" s="10">
        <v>68407700</v>
      </c>
      <c r="D288" s="10" t="s">
        <v>696</v>
      </c>
      <c r="E288" s="27" t="s">
        <v>702</v>
      </c>
      <c r="F288" s="26">
        <v>191942629</v>
      </c>
      <c r="G288" s="9" t="s">
        <v>68</v>
      </c>
      <c r="H288" s="10" t="s">
        <v>53</v>
      </c>
      <c r="I288" s="10" t="s">
        <v>708</v>
      </c>
      <c r="J288" s="10" t="s">
        <v>709</v>
      </c>
      <c r="K288" s="10" t="s">
        <v>81</v>
      </c>
      <c r="L288" s="10" t="s">
        <v>700</v>
      </c>
      <c r="M288" s="10" t="s">
        <v>705</v>
      </c>
      <c r="N288" s="12" t="s">
        <v>36</v>
      </c>
      <c r="O288" s="11">
        <v>3</v>
      </c>
      <c r="P288" s="5">
        <f t="shared" si="26"/>
        <v>0</v>
      </c>
      <c r="Q288" s="5">
        <f t="shared" si="27"/>
        <v>0</v>
      </c>
      <c r="R288" s="5">
        <f t="shared" si="28"/>
        <v>1</v>
      </c>
      <c r="S288" s="5">
        <f t="shared" si="29"/>
        <v>0</v>
      </c>
      <c r="T288" s="5">
        <f t="shared" si="30"/>
        <v>0</v>
      </c>
      <c r="U288" s="5">
        <f t="shared" si="31"/>
        <v>0</v>
      </c>
    </row>
    <row r="289" spans="1:21" ht="12.75" customHeight="1" x14ac:dyDescent="0.2">
      <c r="A289" s="26" t="s">
        <v>96</v>
      </c>
      <c r="B289" s="10" t="s">
        <v>97</v>
      </c>
      <c r="C289" s="10">
        <v>68407700</v>
      </c>
      <c r="D289" s="10" t="s">
        <v>696</v>
      </c>
      <c r="E289" s="27" t="s">
        <v>710</v>
      </c>
      <c r="F289" s="26">
        <v>191950742</v>
      </c>
      <c r="G289" s="9" t="s">
        <v>167</v>
      </c>
      <c r="H289" s="10" t="s">
        <v>53</v>
      </c>
      <c r="I289" s="10" t="s">
        <v>711</v>
      </c>
      <c r="J289" s="10" t="s">
        <v>712</v>
      </c>
      <c r="K289" s="10" t="s">
        <v>81</v>
      </c>
      <c r="L289" s="10" t="s">
        <v>700</v>
      </c>
      <c r="M289" s="10" t="s">
        <v>705</v>
      </c>
      <c r="N289" s="12" t="s">
        <v>36</v>
      </c>
      <c r="O289" s="11">
        <v>4</v>
      </c>
      <c r="P289" s="5">
        <f t="shared" si="26"/>
        <v>0</v>
      </c>
      <c r="Q289" s="5">
        <f t="shared" si="27"/>
        <v>0</v>
      </c>
      <c r="R289" s="5">
        <f t="shared" si="28"/>
        <v>0</v>
      </c>
      <c r="S289" s="5">
        <f t="shared" si="29"/>
        <v>1</v>
      </c>
      <c r="T289" s="5">
        <f t="shared" si="30"/>
        <v>0</v>
      </c>
      <c r="U289" s="5">
        <f t="shared" si="31"/>
        <v>0</v>
      </c>
    </row>
    <row r="290" spans="1:21" ht="12.75" customHeight="1" x14ac:dyDescent="0.2">
      <c r="A290" s="26" t="s">
        <v>96</v>
      </c>
      <c r="B290" s="10" t="s">
        <v>97</v>
      </c>
      <c r="C290" s="10">
        <v>68407700</v>
      </c>
      <c r="D290" s="10" t="s">
        <v>696</v>
      </c>
      <c r="E290" s="27" t="s">
        <v>697</v>
      </c>
      <c r="F290" s="26">
        <v>191942359</v>
      </c>
      <c r="G290" s="9" t="s">
        <v>68</v>
      </c>
      <c r="H290" s="10" t="s">
        <v>53</v>
      </c>
      <c r="I290" s="10" t="s">
        <v>713</v>
      </c>
      <c r="J290" s="10" t="s">
        <v>714</v>
      </c>
      <c r="K290" s="10" t="s">
        <v>81</v>
      </c>
      <c r="L290" s="10" t="s">
        <v>700</v>
      </c>
      <c r="M290" s="10" t="s">
        <v>705</v>
      </c>
      <c r="N290" s="12" t="s">
        <v>36</v>
      </c>
      <c r="O290" s="11">
        <v>4</v>
      </c>
      <c r="P290" s="5">
        <f t="shared" si="26"/>
        <v>0</v>
      </c>
      <c r="Q290" s="5">
        <f t="shared" si="27"/>
        <v>0</v>
      </c>
      <c r="R290" s="5">
        <f t="shared" si="28"/>
        <v>0</v>
      </c>
      <c r="S290" s="5">
        <f t="shared" si="29"/>
        <v>1</v>
      </c>
      <c r="T290" s="5">
        <f t="shared" si="30"/>
        <v>0</v>
      </c>
      <c r="U290" s="5">
        <f t="shared" si="31"/>
        <v>0</v>
      </c>
    </row>
    <row r="291" spans="1:21" ht="12.75" customHeight="1" x14ac:dyDescent="0.2">
      <c r="A291" s="26" t="s">
        <v>96</v>
      </c>
      <c r="B291" s="10" t="s">
        <v>97</v>
      </c>
      <c r="C291" s="10">
        <v>68407700</v>
      </c>
      <c r="D291" s="10" t="s">
        <v>696</v>
      </c>
      <c r="E291" s="27" t="s">
        <v>715</v>
      </c>
      <c r="F291" s="26">
        <v>191995244</v>
      </c>
      <c r="G291" s="9" t="s">
        <v>123</v>
      </c>
      <c r="H291" s="10" t="s">
        <v>53</v>
      </c>
      <c r="I291" s="10" t="s">
        <v>716</v>
      </c>
      <c r="J291" s="10" t="s">
        <v>717</v>
      </c>
      <c r="K291" s="10" t="s">
        <v>81</v>
      </c>
      <c r="L291" s="10" t="s">
        <v>417</v>
      </c>
      <c r="M291" s="10" t="s">
        <v>418</v>
      </c>
      <c r="N291" s="12" t="s">
        <v>36</v>
      </c>
      <c r="O291" s="11">
        <v>1</v>
      </c>
      <c r="P291" s="5">
        <f t="shared" si="26"/>
        <v>1</v>
      </c>
      <c r="Q291" s="5">
        <f t="shared" si="27"/>
        <v>0</v>
      </c>
      <c r="R291" s="5">
        <f t="shared" si="28"/>
        <v>0</v>
      </c>
      <c r="S291" s="5">
        <f t="shared" si="29"/>
        <v>0</v>
      </c>
      <c r="T291" s="5">
        <f t="shared" si="30"/>
        <v>0</v>
      </c>
      <c r="U291" s="5">
        <f t="shared" si="31"/>
        <v>0</v>
      </c>
    </row>
    <row r="292" spans="1:21" ht="12.75" customHeight="1" x14ac:dyDescent="0.2">
      <c r="A292" s="26" t="s">
        <v>96</v>
      </c>
      <c r="B292" s="10" t="s">
        <v>97</v>
      </c>
      <c r="C292" s="10">
        <v>68407700</v>
      </c>
      <c r="D292" s="10" t="s">
        <v>696</v>
      </c>
      <c r="E292" s="27" t="s">
        <v>715</v>
      </c>
      <c r="F292" s="26">
        <v>192007635</v>
      </c>
      <c r="G292" s="9" t="s">
        <v>167</v>
      </c>
      <c r="H292" s="10" t="s">
        <v>53</v>
      </c>
      <c r="I292" s="10" t="s">
        <v>718</v>
      </c>
      <c r="J292" s="10" t="s">
        <v>719</v>
      </c>
      <c r="K292" s="10" t="s">
        <v>81</v>
      </c>
      <c r="L292" s="10" t="s">
        <v>417</v>
      </c>
      <c r="M292" s="10" t="s">
        <v>418</v>
      </c>
      <c r="N292" s="12" t="s">
        <v>36</v>
      </c>
      <c r="O292" s="11">
        <v>1</v>
      </c>
      <c r="P292" s="5">
        <f t="shared" si="26"/>
        <v>1</v>
      </c>
      <c r="Q292" s="5">
        <f t="shared" si="27"/>
        <v>0</v>
      </c>
      <c r="R292" s="5">
        <f t="shared" si="28"/>
        <v>0</v>
      </c>
      <c r="S292" s="5">
        <f t="shared" si="29"/>
        <v>0</v>
      </c>
      <c r="T292" s="5">
        <f t="shared" si="30"/>
        <v>0</v>
      </c>
      <c r="U292" s="5">
        <f t="shared" si="31"/>
        <v>0</v>
      </c>
    </row>
    <row r="293" spans="1:21" ht="12.75" customHeight="1" x14ac:dyDescent="0.2">
      <c r="A293" s="26" t="s">
        <v>96</v>
      </c>
      <c r="B293" s="10" t="s">
        <v>97</v>
      </c>
      <c r="C293" s="10">
        <v>68407700</v>
      </c>
      <c r="D293" s="10" t="s">
        <v>696</v>
      </c>
      <c r="E293" s="27" t="s">
        <v>720</v>
      </c>
      <c r="F293" s="26">
        <v>192043858</v>
      </c>
      <c r="G293" s="9" t="s">
        <v>68</v>
      </c>
      <c r="H293" s="10" t="s">
        <v>53</v>
      </c>
      <c r="I293" s="10" t="s">
        <v>721</v>
      </c>
      <c r="J293" s="10" t="s">
        <v>722</v>
      </c>
      <c r="K293" s="10" t="s">
        <v>81</v>
      </c>
      <c r="L293" s="10" t="s">
        <v>417</v>
      </c>
      <c r="M293" s="10" t="s">
        <v>418</v>
      </c>
      <c r="N293" s="12" t="s">
        <v>36</v>
      </c>
      <c r="O293" s="11">
        <v>2</v>
      </c>
      <c r="P293" s="5">
        <f t="shared" si="26"/>
        <v>0</v>
      </c>
      <c r="Q293" s="5">
        <f t="shared" si="27"/>
        <v>1</v>
      </c>
      <c r="R293" s="5">
        <f t="shared" si="28"/>
        <v>0</v>
      </c>
      <c r="S293" s="5">
        <f t="shared" si="29"/>
        <v>0</v>
      </c>
      <c r="T293" s="5">
        <f t="shared" si="30"/>
        <v>0</v>
      </c>
      <c r="U293" s="5">
        <f t="shared" si="31"/>
        <v>0</v>
      </c>
    </row>
    <row r="294" spans="1:21" ht="12.75" customHeight="1" x14ac:dyDescent="0.2">
      <c r="A294" s="26" t="s">
        <v>96</v>
      </c>
      <c r="B294" s="10" t="s">
        <v>97</v>
      </c>
      <c r="C294" s="10">
        <v>68407700</v>
      </c>
      <c r="D294" s="10" t="s">
        <v>696</v>
      </c>
      <c r="E294" s="27" t="s">
        <v>710</v>
      </c>
      <c r="F294" s="26">
        <v>192043694</v>
      </c>
      <c r="G294" s="9" t="s">
        <v>123</v>
      </c>
      <c r="H294" s="10" t="s">
        <v>30</v>
      </c>
      <c r="I294" s="10" t="s">
        <v>723</v>
      </c>
      <c r="J294" s="10" t="s">
        <v>724</v>
      </c>
      <c r="K294" s="10" t="s">
        <v>81</v>
      </c>
      <c r="L294" s="10" t="s">
        <v>417</v>
      </c>
      <c r="M294" s="10" t="s">
        <v>418</v>
      </c>
      <c r="N294" s="12" t="s">
        <v>36</v>
      </c>
      <c r="O294" s="11">
        <v>2</v>
      </c>
      <c r="P294" s="5">
        <f t="shared" si="26"/>
        <v>0</v>
      </c>
      <c r="Q294" s="5">
        <f t="shared" si="27"/>
        <v>1</v>
      </c>
      <c r="R294" s="5">
        <f t="shared" si="28"/>
        <v>0</v>
      </c>
      <c r="S294" s="5">
        <f t="shared" si="29"/>
        <v>0</v>
      </c>
      <c r="T294" s="5">
        <f t="shared" si="30"/>
        <v>0</v>
      </c>
      <c r="U294" s="5">
        <f t="shared" si="31"/>
        <v>0</v>
      </c>
    </row>
    <row r="295" spans="1:21" ht="12.75" customHeight="1" x14ac:dyDescent="0.2">
      <c r="A295" s="26" t="s">
        <v>96</v>
      </c>
      <c r="B295" s="10" t="s">
        <v>97</v>
      </c>
      <c r="C295" s="10">
        <v>68407700</v>
      </c>
      <c r="D295" s="10" t="s">
        <v>696</v>
      </c>
      <c r="E295" s="27" t="s">
        <v>702</v>
      </c>
      <c r="F295" s="26">
        <v>192007316</v>
      </c>
      <c r="G295" s="9" t="s">
        <v>52</v>
      </c>
      <c r="H295" s="10" t="s">
        <v>53</v>
      </c>
      <c r="I295" s="10" t="s">
        <v>725</v>
      </c>
      <c r="J295" s="10" t="s">
        <v>726</v>
      </c>
      <c r="K295" s="10" t="s">
        <v>81</v>
      </c>
      <c r="L295" s="10" t="s">
        <v>417</v>
      </c>
      <c r="M295" s="10" t="s">
        <v>418</v>
      </c>
      <c r="N295" s="12" t="s">
        <v>36</v>
      </c>
      <c r="O295" s="11">
        <v>2</v>
      </c>
      <c r="P295" s="5">
        <f t="shared" si="26"/>
        <v>0</v>
      </c>
      <c r="Q295" s="5">
        <f t="shared" si="27"/>
        <v>1</v>
      </c>
      <c r="R295" s="5">
        <f t="shared" si="28"/>
        <v>0</v>
      </c>
      <c r="S295" s="5">
        <f t="shared" si="29"/>
        <v>0</v>
      </c>
      <c r="T295" s="5">
        <f t="shared" si="30"/>
        <v>0</v>
      </c>
      <c r="U295" s="5">
        <f t="shared" si="31"/>
        <v>0</v>
      </c>
    </row>
    <row r="296" spans="1:21" ht="12.75" customHeight="1" x14ac:dyDescent="0.2">
      <c r="A296" s="26" t="s">
        <v>96</v>
      </c>
      <c r="B296" s="10" t="s">
        <v>97</v>
      </c>
      <c r="C296" s="10">
        <v>68407700</v>
      </c>
      <c r="D296" s="10" t="s">
        <v>696</v>
      </c>
      <c r="E296" s="27" t="s">
        <v>715</v>
      </c>
      <c r="F296" s="26">
        <v>192007591</v>
      </c>
      <c r="G296" s="9" t="s">
        <v>52</v>
      </c>
      <c r="H296" s="10" t="s">
        <v>53</v>
      </c>
      <c r="I296" s="10" t="s">
        <v>725</v>
      </c>
      <c r="J296" s="10" t="s">
        <v>726</v>
      </c>
      <c r="K296" s="10" t="s">
        <v>81</v>
      </c>
      <c r="L296" s="10" t="s">
        <v>417</v>
      </c>
      <c r="M296" s="10" t="s">
        <v>418</v>
      </c>
      <c r="N296" s="12" t="s">
        <v>36</v>
      </c>
      <c r="O296" s="11">
        <v>3</v>
      </c>
      <c r="P296" s="5">
        <f t="shared" si="26"/>
        <v>0</v>
      </c>
      <c r="Q296" s="5">
        <f t="shared" si="27"/>
        <v>0</v>
      </c>
      <c r="R296" s="5">
        <f t="shared" si="28"/>
        <v>1</v>
      </c>
      <c r="S296" s="5">
        <f t="shared" si="29"/>
        <v>0</v>
      </c>
      <c r="T296" s="5">
        <f t="shared" si="30"/>
        <v>0</v>
      </c>
      <c r="U296" s="5">
        <f t="shared" si="31"/>
        <v>0</v>
      </c>
    </row>
    <row r="297" spans="1:21" ht="12.75" customHeight="1" x14ac:dyDescent="0.2">
      <c r="A297" s="26" t="s">
        <v>96</v>
      </c>
      <c r="B297" s="10" t="s">
        <v>97</v>
      </c>
      <c r="C297" s="10">
        <v>68407700</v>
      </c>
      <c r="D297" s="10" t="s">
        <v>696</v>
      </c>
      <c r="E297" s="27" t="s">
        <v>715</v>
      </c>
      <c r="F297" s="26">
        <v>192043316</v>
      </c>
      <c r="G297" s="9" t="s">
        <v>52</v>
      </c>
      <c r="H297" s="10" t="s">
        <v>53</v>
      </c>
      <c r="I297" s="10" t="s">
        <v>727</v>
      </c>
      <c r="J297" s="10" t="s">
        <v>728</v>
      </c>
      <c r="K297" s="10" t="s">
        <v>81</v>
      </c>
      <c r="L297" s="10" t="s">
        <v>417</v>
      </c>
      <c r="M297" s="10" t="s">
        <v>418</v>
      </c>
      <c r="N297" s="12" t="s">
        <v>36</v>
      </c>
      <c r="O297" s="11">
        <v>3</v>
      </c>
      <c r="P297" s="5">
        <f t="shared" si="26"/>
        <v>0</v>
      </c>
      <c r="Q297" s="5">
        <f t="shared" si="27"/>
        <v>0</v>
      </c>
      <c r="R297" s="5">
        <f t="shared" si="28"/>
        <v>1</v>
      </c>
      <c r="S297" s="5">
        <f t="shared" si="29"/>
        <v>0</v>
      </c>
      <c r="T297" s="5">
        <f t="shared" si="30"/>
        <v>0</v>
      </c>
      <c r="U297" s="5">
        <f t="shared" si="31"/>
        <v>0</v>
      </c>
    </row>
    <row r="298" spans="1:21" ht="12.75" customHeight="1" x14ac:dyDescent="0.2">
      <c r="A298" s="26" t="s">
        <v>96</v>
      </c>
      <c r="B298" s="10" t="s">
        <v>97</v>
      </c>
      <c r="C298" s="10">
        <v>68407700</v>
      </c>
      <c r="D298" s="10" t="s">
        <v>696</v>
      </c>
      <c r="E298" s="27" t="s">
        <v>710</v>
      </c>
      <c r="F298" s="26">
        <v>192043723</v>
      </c>
      <c r="G298" s="9" t="s">
        <v>52</v>
      </c>
      <c r="H298" s="10" t="s">
        <v>53</v>
      </c>
      <c r="I298" s="10" t="s">
        <v>729</v>
      </c>
      <c r="J298" s="10" t="s">
        <v>730</v>
      </c>
      <c r="K298" s="10" t="s">
        <v>81</v>
      </c>
      <c r="L298" s="10" t="s">
        <v>417</v>
      </c>
      <c r="M298" s="10" t="s">
        <v>418</v>
      </c>
      <c r="N298" s="12" t="s">
        <v>36</v>
      </c>
      <c r="O298" s="11">
        <v>3</v>
      </c>
      <c r="P298" s="5">
        <f t="shared" si="26"/>
        <v>0</v>
      </c>
      <c r="Q298" s="5">
        <f t="shared" si="27"/>
        <v>0</v>
      </c>
      <c r="R298" s="5">
        <f t="shared" si="28"/>
        <v>1</v>
      </c>
      <c r="S298" s="5">
        <f t="shared" si="29"/>
        <v>0</v>
      </c>
      <c r="T298" s="5">
        <f t="shared" si="30"/>
        <v>0</v>
      </c>
      <c r="U298" s="5">
        <f t="shared" si="31"/>
        <v>0</v>
      </c>
    </row>
    <row r="299" spans="1:21" ht="12.75" customHeight="1" x14ac:dyDescent="0.2">
      <c r="A299" s="26" t="s">
        <v>96</v>
      </c>
      <c r="B299" s="10" t="s">
        <v>97</v>
      </c>
      <c r="C299" s="10">
        <v>68407700</v>
      </c>
      <c r="D299" s="10" t="s">
        <v>696</v>
      </c>
      <c r="E299" s="27" t="s">
        <v>697</v>
      </c>
      <c r="F299" s="26">
        <v>191940687</v>
      </c>
      <c r="G299" s="9" t="s">
        <v>68</v>
      </c>
      <c r="H299" s="10" t="s">
        <v>53</v>
      </c>
      <c r="I299" s="10" t="s">
        <v>731</v>
      </c>
      <c r="J299" s="10" t="s">
        <v>732</v>
      </c>
      <c r="K299" s="10" t="s">
        <v>81</v>
      </c>
      <c r="L299" s="10" t="s">
        <v>417</v>
      </c>
      <c r="M299" s="10" t="s">
        <v>418</v>
      </c>
      <c r="N299" s="12" t="s">
        <v>36</v>
      </c>
      <c r="O299" s="11">
        <v>3</v>
      </c>
      <c r="P299" s="5">
        <f t="shared" si="26"/>
        <v>0</v>
      </c>
      <c r="Q299" s="5">
        <f t="shared" si="27"/>
        <v>0</v>
      </c>
      <c r="R299" s="5">
        <f t="shared" si="28"/>
        <v>1</v>
      </c>
      <c r="S299" s="5">
        <f t="shared" si="29"/>
        <v>0</v>
      </c>
      <c r="T299" s="5">
        <f t="shared" si="30"/>
        <v>0</v>
      </c>
      <c r="U299" s="5">
        <f t="shared" si="31"/>
        <v>0</v>
      </c>
    </row>
    <row r="300" spans="1:21" ht="12.75" customHeight="1" x14ac:dyDescent="0.2">
      <c r="A300" s="26" t="s">
        <v>96</v>
      </c>
      <c r="B300" s="10" t="s">
        <v>97</v>
      </c>
      <c r="C300" s="10">
        <v>68407700</v>
      </c>
      <c r="D300" s="10" t="s">
        <v>696</v>
      </c>
      <c r="E300" s="27" t="s">
        <v>720</v>
      </c>
      <c r="F300" s="26">
        <v>191939977</v>
      </c>
      <c r="G300" s="9" t="s">
        <v>52</v>
      </c>
      <c r="H300" s="10" t="s">
        <v>53</v>
      </c>
      <c r="I300" s="10" t="s">
        <v>733</v>
      </c>
      <c r="J300" s="10" t="s">
        <v>734</v>
      </c>
      <c r="K300" s="10" t="s">
        <v>81</v>
      </c>
      <c r="L300" s="10" t="s">
        <v>417</v>
      </c>
      <c r="M300" s="10" t="s">
        <v>418</v>
      </c>
      <c r="N300" s="12" t="s">
        <v>36</v>
      </c>
      <c r="O300" s="11">
        <v>4</v>
      </c>
      <c r="P300" s="5">
        <f t="shared" si="26"/>
        <v>0</v>
      </c>
      <c r="Q300" s="5">
        <f t="shared" si="27"/>
        <v>0</v>
      </c>
      <c r="R300" s="5">
        <f t="shared" si="28"/>
        <v>0</v>
      </c>
      <c r="S300" s="5">
        <f t="shared" si="29"/>
        <v>1</v>
      </c>
      <c r="T300" s="5">
        <f t="shared" si="30"/>
        <v>0</v>
      </c>
      <c r="U300" s="5">
        <f t="shared" si="31"/>
        <v>0</v>
      </c>
    </row>
    <row r="301" spans="1:21" ht="12.75" customHeight="1" x14ac:dyDescent="0.2">
      <c r="A301" s="26" t="s">
        <v>96</v>
      </c>
      <c r="B301" s="10" t="s">
        <v>97</v>
      </c>
      <c r="C301" s="10">
        <v>68407700</v>
      </c>
      <c r="D301" s="10" t="s">
        <v>696</v>
      </c>
      <c r="E301" s="27" t="s">
        <v>720</v>
      </c>
      <c r="F301" s="26">
        <v>192043903</v>
      </c>
      <c r="G301" s="9" t="s">
        <v>68</v>
      </c>
      <c r="H301" s="10" t="s">
        <v>53</v>
      </c>
      <c r="I301" s="10" t="s">
        <v>735</v>
      </c>
      <c r="J301" s="10" t="s">
        <v>736</v>
      </c>
      <c r="K301" s="10" t="s">
        <v>81</v>
      </c>
      <c r="L301" s="10" t="s">
        <v>417</v>
      </c>
      <c r="M301" s="10" t="s">
        <v>418</v>
      </c>
      <c r="N301" s="12" t="s">
        <v>36</v>
      </c>
      <c r="O301" s="11">
        <v>4</v>
      </c>
      <c r="P301" s="5">
        <f t="shared" si="26"/>
        <v>0</v>
      </c>
      <c r="Q301" s="5">
        <f t="shared" si="27"/>
        <v>0</v>
      </c>
      <c r="R301" s="5">
        <f t="shared" si="28"/>
        <v>0</v>
      </c>
      <c r="S301" s="5">
        <f t="shared" si="29"/>
        <v>1</v>
      </c>
      <c r="T301" s="5">
        <f t="shared" si="30"/>
        <v>0</v>
      </c>
      <c r="U301" s="5">
        <f t="shared" si="31"/>
        <v>0</v>
      </c>
    </row>
    <row r="302" spans="1:21" ht="12.75" customHeight="1" x14ac:dyDescent="0.2">
      <c r="A302" s="26" t="s">
        <v>96</v>
      </c>
      <c r="B302" s="10" t="s">
        <v>97</v>
      </c>
      <c r="C302" s="10">
        <v>68407700</v>
      </c>
      <c r="D302" s="10" t="s">
        <v>696</v>
      </c>
      <c r="E302" s="27" t="s">
        <v>697</v>
      </c>
      <c r="F302" s="26">
        <v>191942140</v>
      </c>
      <c r="G302" s="9" t="s">
        <v>68</v>
      </c>
      <c r="H302" s="10" t="s">
        <v>53</v>
      </c>
      <c r="I302" s="10" t="s">
        <v>737</v>
      </c>
      <c r="J302" s="10" t="s">
        <v>738</v>
      </c>
      <c r="K302" s="10" t="s">
        <v>81</v>
      </c>
      <c r="L302" s="10" t="s">
        <v>417</v>
      </c>
      <c r="M302" s="10" t="s">
        <v>418</v>
      </c>
      <c r="N302" s="12" t="s">
        <v>36</v>
      </c>
      <c r="O302" s="11">
        <v>4</v>
      </c>
      <c r="P302" s="5">
        <f t="shared" si="26"/>
        <v>0</v>
      </c>
      <c r="Q302" s="5">
        <f t="shared" si="27"/>
        <v>0</v>
      </c>
      <c r="R302" s="5">
        <f t="shared" si="28"/>
        <v>0</v>
      </c>
      <c r="S302" s="5">
        <f t="shared" si="29"/>
        <v>1</v>
      </c>
      <c r="T302" s="5">
        <f t="shared" si="30"/>
        <v>0</v>
      </c>
      <c r="U302" s="5">
        <f t="shared" si="31"/>
        <v>0</v>
      </c>
    </row>
    <row r="303" spans="1:21" ht="12.75" customHeight="1" x14ac:dyDescent="0.2">
      <c r="A303" s="26" t="s">
        <v>96</v>
      </c>
      <c r="B303" s="10" t="s">
        <v>97</v>
      </c>
      <c r="C303" s="10">
        <v>68407700</v>
      </c>
      <c r="D303" s="10" t="s">
        <v>696</v>
      </c>
      <c r="E303" s="27" t="s">
        <v>697</v>
      </c>
      <c r="F303" s="26">
        <v>192042096</v>
      </c>
      <c r="G303" s="9" t="s">
        <v>85</v>
      </c>
      <c r="H303" s="10" t="s">
        <v>30</v>
      </c>
      <c r="I303" s="10" t="s">
        <v>739</v>
      </c>
      <c r="J303" s="10" t="s">
        <v>740</v>
      </c>
      <c r="K303" s="10" t="s">
        <v>81</v>
      </c>
      <c r="L303" s="10" t="s">
        <v>417</v>
      </c>
      <c r="M303" s="10" t="s">
        <v>418</v>
      </c>
      <c r="N303" s="12" t="s">
        <v>36</v>
      </c>
      <c r="O303" s="11">
        <v>4</v>
      </c>
      <c r="P303" s="5">
        <f t="shared" si="26"/>
        <v>0</v>
      </c>
      <c r="Q303" s="5">
        <f t="shared" si="27"/>
        <v>0</v>
      </c>
      <c r="R303" s="5">
        <f t="shared" si="28"/>
        <v>0</v>
      </c>
      <c r="S303" s="5">
        <f t="shared" si="29"/>
        <v>1</v>
      </c>
      <c r="T303" s="5">
        <f t="shared" si="30"/>
        <v>0</v>
      </c>
      <c r="U303" s="5">
        <f t="shared" si="31"/>
        <v>0</v>
      </c>
    </row>
    <row r="304" spans="1:21" ht="12.75" customHeight="1" x14ac:dyDescent="0.2">
      <c r="A304" s="26" t="s">
        <v>96</v>
      </c>
      <c r="B304" s="10" t="s">
        <v>97</v>
      </c>
      <c r="C304" s="10">
        <v>68407700</v>
      </c>
      <c r="D304" s="10" t="s">
        <v>696</v>
      </c>
      <c r="E304" s="27" t="s">
        <v>720</v>
      </c>
      <c r="F304" s="26">
        <v>192043822</v>
      </c>
      <c r="G304" s="9" t="s">
        <v>68</v>
      </c>
      <c r="H304" s="10" t="s">
        <v>53</v>
      </c>
      <c r="I304" s="10" t="s">
        <v>741</v>
      </c>
      <c r="J304" s="10" t="s">
        <v>742</v>
      </c>
      <c r="K304" s="10" t="s">
        <v>81</v>
      </c>
      <c r="L304" s="10" t="s">
        <v>417</v>
      </c>
      <c r="M304" s="10" t="s">
        <v>418</v>
      </c>
      <c r="N304" s="12" t="s">
        <v>36</v>
      </c>
      <c r="O304" s="11">
        <v>5</v>
      </c>
      <c r="P304" s="5">
        <f t="shared" si="26"/>
        <v>0</v>
      </c>
      <c r="Q304" s="5">
        <f t="shared" si="27"/>
        <v>0</v>
      </c>
      <c r="R304" s="5">
        <f t="shared" si="28"/>
        <v>0</v>
      </c>
      <c r="S304" s="5">
        <f t="shared" si="29"/>
        <v>0</v>
      </c>
      <c r="T304" s="5">
        <f t="shared" si="30"/>
        <v>1</v>
      </c>
      <c r="U304" s="5">
        <f t="shared" si="31"/>
        <v>0</v>
      </c>
    </row>
    <row r="305" spans="1:21" ht="12.75" customHeight="1" x14ac:dyDescent="0.2">
      <c r="A305" s="26" t="s">
        <v>96</v>
      </c>
      <c r="B305" s="10" t="s">
        <v>97</v>
      </c>
      <c r="C305" s="10">
        <v>68407700</v>
      </c>
      <c r="D305" s="10" t="s">
        <v>696</v>
      </c>
      <c r="E305" s="27" t="s">
        <v>715</v>
      </c>
      <c r="F305" s="26">
        <v>192043348</v>
      </c>
      <c r="G305" s="9" t="s">
        <v>123</v>
      </c>
      <c r="H305" s="10" t="s">
        <v>53</v>
      </c>
      <c r="I305" s="10" t="s">
        <v>743</v>
      </c>
      <c r="J305" s="10" t="s">
        <v>744</v>
      </c>
      <c r="K305" s="10" t="s">
        <v>81</v>
      </c>
      <c r="L305" s="10" t="s">
        <v>200</v>
      </c>
      <c r="M305" s="10" t="s">
        <v>745</v>
      </c>
      <c r="N305" s="12" t="s">
        <v>36</v>
      </c>
      <c r="O305" s="11">
        <v>2</v>
      </c>
      <c r="P305" s="5">
        <f t="shared" si="26"/>
        <v>0</v>
      </c>
      <c r="Q305" s="5">
        <f t="shared" si="27"/>
        <v>1</v>
      </c>
      <c r="R305" s="5">
        <f t="shared" si="28"/>
        <v>0</v>
      </c>
      <c r="S305" s="5">
        <f t="shared" si="29"/>
        <v>0</v>
      </c>
      <c r="T305" s="5">
        <f t="shared" si="30"/>
        <v>0</v>
      </c>
      <c r="U305" s="5">
        <f t="shared" si="31"/>
        <v>0</v>
      </c>
    </row>
    <row r="306" spans="1:21" ht="12.75" customHeight="1" x14ac:dyDescent="0.2">
      <c r="A306" s="26" t="s">
        <v>96</v>
      </c>
      <c r="B306" s="10" t="s">
        <v>97</v>
      </c>
      <c r="C306" s="10">
        <v>68407700</v>
      </c>
      <c r="D306" s="10" t="s">
        <v>696</v>
      </c>
      <c r="E306" s="27" t="s">
        <v>746</v>
      </c>
      <c r="F306" s="26">
        <v>192045213</v>
      </c>
      <c r="G306" s="9" t="s">
        <v>167</v>
      </c>
      <c r="H306" s="10" t="s">
        <v>30</v>
      </c>
      <c r="I306" s="10" t="s">
        <v>747</v>
      </c>
      <c r="J306" s="10" t="s">
        <v>748</v>
      </c>
      <c r="K306" s="10" t="s">
        <v>81</v>
      </c>
      <c r="L306" s="10" t="s">
        <v>200</v>
      </c>
      <c r="M306" s="10" t="s">
        <v>127</v>
      </c>
      <c r="N306" s="12" t="s">
        <v>36</v>
      </c>
      <c r="O306" s="11">
        <v>2</v>
      </c>
      <c r="P306" s="5">
        <f t="shared" si="26"/>
        <v>0</v>
      </c>
      <c r="Q306" s="5">
        <f t="shared" si="27"/>
        <v>1</v>
      </c>
      <c r="R306" s="5">
        <f t="shared" si="28"/>
        <v>0</v>
      </c>
      <c r="S306" s="5">
        <f t="shared" si="29"/>
        <v>0</v>
      </c>
      <c r="T306" s="5">
        <f t="shared" si="30"/>
        <v>0</v>
      </c>
      <c r="U306" s="5">
        <f t="shared" si="31"/>
        <v>0</v>
      </c>
    </row>
    <row r="307" spans="1:21" ht="12.75" customHeight="1" x14ac:dyDescent="0.2">
      <c r="A307" s="26" t="s">
        <v>96</v>
      </c>
      <c r="B307" s="10" t="s">
        <v>97</v>
      </c>
      <c r="C307" s="10">
        <v>68407700</v>
      </c>
      <c r="D307" s="10" t="s">
        <v>696</v>
      </c>
      <c r="E307" s="27" t="s">
        <v>749</v>
      </c>
      <c r="F307" s="26">
        <v>191952312</v>
      </c>
      <c r="G307" s="9" t="s">
        <v>68</v>
      </c>
      <c r="H307" s="10" t="s">
        <v>53</v>
      </c>
      <c r="I307" s="10" t="s">
        <v>750</v>
      </c>
      <c r="J307" s="10" t="s">
        <v>751</v>
      </c>
      <c r="K307" s="10" t="s">
        <v>81</v>
      </c>
      <c r="L307" s="10" t="s">
        <v>200</v>
      </c>
      <c r="M307" s="10" t="s">
        <v>752</v>
      </c>
      <c r="N307" s="12" t="s">
        <v>36</v>
      </c>
      <c r="O307" s="11">
        <v>3</v>
      </c>
      <c r="P307" s="5">
        <f t="shared" si="26"/>
        <v>0</v>
      </c>
      <c r="Q307" s="5">
        <f t="shared" si="27"/>
        <v>0</v>
      </c>
      <c r="R307" s="5">
        <f t="shared" si="28"/>
        <v>1</v>
      </c>
      <c r="S307" s="5">
        <f t="shared" si="29"/>
        <v>0</v>
      </c>
      <c r="T307" s="5">
        <f t="shared" si="30"/>
        <v>0</v>
      </c>
      <c r="U307" s="5">
        <f t="shared" si="31"/>
        <v>0</v>
      </c>
    </row>
    <row r="308" spans="1:21" ht="12.75" customHeight="1" x14ac:dyDescent="0.2">
      <c r="A308" s="26" t="s">
        <v>96</v>
      </c>
      <c r="B308" s="10" t="s">
        <v>97</v>
      </c>
      <c r="C308" s="10">
        <v>68407700</v>
      </c>
      <c r="D308" s="10" t="s">
        <v>696</v>
      </c>
      <c r="E308" s="27" t="s">
        <v>715</v>
      </c>
      <c r="F308" s="26">
        <v>192043354</v>
      </c>
      <c r="G308" s="9" t="s">
        <v>167</v>
      </c>
      <c r="H308" s="10" t="s">
        <v>53</v>
      </c>
      <c r="I308" s="10" t="s">
        <v>753</v>
      </c>
      <c r="J308" s="10" t="s">
        <v>754</v>
      </c>
      <c r="K308" s="10" t="s">
        <v>81</v>
      </c>
      <c r="L308" s="10" t="s">
        <v>200</v>
      </c>
      <c r="M308" s="10" t="s">
        <v>755</v>
      </c>
      <c r="N308" s="12" t="s">
        <v>36</v>
      </c>
      <c r="O308" s="11">
        <v>3</v>
      </c>
      <c r="P308" s="5">
        <f t="shared" si="26"/>
        <v>0</v>
      </c>
      <c r="Q308" s="5">
        <f t="shared" si="27"/>
        <v>0</v>
      </c>
      <c r="R308" s="5">
        <f t="shared" si="28"/>
        <v>1</v>
      </c>
      <c r="S308" s="5">
        <f t="shared" si="29"/>
        <v>0</v>
      </c>
      <c r="T308" s="5">
        <f t="shared" si="30"/>
        <v>0</v>
      </c>
      <c r="U308" s="5">
        <f t="shared" si="31"/>
        <v>0</v>
      </c>
    </row>
    <row r="309" spans="1:21" ht="12.75" customHeight="1" x14ac:dyDescent="0.2">
      <c r="A309" s="26" t="s">
        <v>96</v>
      </c>
      <c r="B309" s="10" t="s">
        <v>97</v>
      </c>
      <c r="C309" s="10">
        <v>68407700</v>
      </c>
      <c r="D309" s="10" t="s">
        <v>696</v>
      </c>
      <c r="E309" s="27" t="s">
        <v>746</v>
      </c>
      <c r="F309" s="26">
        <v>192045215</v>
      </c>
      <c r="G309" s="9" t="s">
        <v>52</v>
      </c>
      <c r="H309" s="10" t="s">
        <v>30</v>
      </c>
      <c r="I309" s="10" t="s">
        <v>756</v>
      </c>
      <c r="J309" s="10" t="s">
        <v>757</v>
      </c>
      <c r="K309" s="10" t="s">
        <v>81</v>
      </c>
      <c r="L309" s="10" t="s">
        <v>200</v>
      </c>
      <c r="M309" s="10" t="s">
        <v>758</v>
      </c>
      <c r="N309" s="12" t="s">
        <v>36</v>
      </c>
      <c r="O309" s="11">
        <v>3</v>
      </c>
      <c r="P309" s="5">
        <f t="shared" si="26"/>
        <v>0</v>
      </c>
      <c r="Q309" s="5">
        <f t="shared" si="27"/>
        <v>0</v>
      </c>
      <c r="R309" s="5">
        <f t="shared" si="28"/>
        <v>1</v>
      </c>
      <c r="S309" s="5">
        <f t="shared" si="29"/>
        <v>0</v>
      </c>
      <c r="T309" s="5">
        <f t="shared" si="30"/>
        <v>0</v>
      </c>
      <c r="U309" s="5">
        <f t="shared" si="31"/>
        <v>0</v>
      </c>
    </row>
    <row r="310" spans="1:21" ht="12.75" customHeight="1" x14ac:dyDescent="0.2">
      <c r="A310" s="26" t="s">
        <v>96</v>
      </c>
      <c r="B310" s="10" t="s">
        <v>97</v>
      </c>
      <c r="C310" s="10">
        <v>68407700</v>
      </c>
      <c r="D310" s="10" t="s">
        <v>696</v>
      </c>
      <c r="E310" s="27" t="s">
        <v>720</v>
      </c>
      <c r="F310" s="26">
        <v>192043997</v>
      </c>
      <c r="G310" s="9" t="s">
        <v>68</v>
      </c>
      <c r="H310" s="10" t="s">
        <v>53</v>
      </c>
      <c r="I310" s="10" t="s">
        <v>759</v>
      </c>
      <c r="J310" s="10" t="s">
        <v>760</v>
      </c>
      <c r="K310" s="10" t="s">
        <v>81</v>
      </c>
      <c r="L310" s="10" t="s">
        <v>200</v>
      </c>
      <c r="M310" s="10" t="s">
        <v>745</v>
      </c>
      <c r="N310" s="12" t="s">
        <v>36</v>
      </c>
      <c r="O310" s="11">
        <v>4</v>
      </c>
      <c r="P310" s="5">
        <f t="shared" si="26"/>
        <v>0</v>
      </c>
      <c r="Q310" s="5">
        <f t="shared" si="27"/>
        <v>0</v>
      </c>
      <c r="R310" s="5">
        <f t="shared" si="28"/>
        <v>0</v>
      </c>
      <c r="S310" s="5">
        <f t="shared" si="29"/>
        <v>1</v>
      </c>
      <c r="T310" s="5">
        <f t="shared" si="30"/>
        <v>0</v>
      </c>
      <c r="U310" s="5">
        <f t="shared" si="31"/>
        <v>0</v>
      </c>
    </row>
    <row r="311" spans="1:21" ht="12.75" customHeight="1" x14ac:dyDescent="0.2">
      <c r="A311" s="26" t="s">
        <v>96</v>
      </c>
      <c r="B311" s="10" t="s">
        <v>97</v>
      </c>
      <c r="C311" s="10">
        <v>68407700</v>
      </c>
      <c r="D311" s="10" t="s">
        <v>696</v>
      </c>
      <c r="E311" s="27" t="s">
        <v>715</v>
      </c>
      <c r="F311" s="26">
        <v>191995251</v>
      </c>
      <c r="G311" s="9" t="s">
        <v>29</v>
      </c>
      <c r="H311" s="10" t="s">
        <v>30</v>
      </c>
      <c r="I311" s="10" t="s">
        <v>761</v>
      </c>
      <c r="J311" s="10" t="s">
        <v>762</v>
      </c>
      <c r="K311" s="10" t="s">
        <v>81</v>
      </c>
      <c r="L311" s="10" t="s">
        <v>200</v>
      </c>
      <c r="M311" s="10" t="s">
        <v>752</v>
      </c>
      <c r="N311" s="12" t="s">
        <v>36</v>
      </c>
      <c r="O311" s="11">
        <v>4</v>
      </c>
      <c r="P311" s="5">
        <f t="shared" si="26"/>
        <v>0</v>
      </c>
      <c r="Q311" s="5">
        <f t="shared" si="27"/>
        <v>0</v>
      </c>
      <c r="R311" s="5">
        <f t="shared" si="28"/>
        <v>0</v>
      </c>
      <c r="S311" s="5">
        <f t="shared" si="29"/>
        <v>1</v>
      </c>
      <c r="T311" s="5">
        <f t="shared" si="30"/>
        <v>0</v>
      </c>
      <c r="U311" s="5">
        <f t="shared" si="31"/>
        <v>0</v>
      </c>
    </row>
    <row r="312" spans="1:21" ht="12.75" customHeight="1" x14ac:dyDescent="0.2">
      <c r="A312" s="26" t="s">
        <v>96</v>
      </c>
      <c r="B312" s="10" t="s">
        <v>97</v>
      </c>
      <c r="C312" s="10">
        <v>68407700</v>
      </c>
      <c r="D312" s="10" t="s">
        <v>696</v>
      </c>
      <c r="E312" s="27" t="s">
        <v>763</v>
      </c>
      <c r="F312" s="26">
        <v>192007755</v>
      </c>
      <c r="G312" s="9" t="s">
        <v>52</v>
      </c>
      <c r="H312" s="10" t="s">
        <v>30</v>
      </c>
      <c r="I312" s="10" t="s">
        <v>764</v>
      </c>
      <c r="J312" s="10" t="s">
        <v>765</v>
      </c>
      <c r="K312" s="10" t="s">
        <v>81</v>
      </c>
      <c r="L312" s="10" t="s">
        <v>200</v>
      </c>
      <c r="M312" s="10" t="s">
        <v>752</v>
      </c>
      <c r="N312" s="12" t="s">
        <v>36</v>
      </c>
      <c r="O312" s="11">
        <v>4</v>
      </c>
      <c r="P312" s="5">
        <f t="shared" si="26"/>
        <v>0</v>
      </c>
      <c r="Q312" s="5">
        <f t="shared" si="27"/>
        <v>0</v>
      </c>
      <c r="R312" s="5">
        <f t="shared" si="28"/>
        <v>0</v>
      </c>
      <c r="S312" s="5">
        <f t="shared" si="29"/>
        <v>1</v>
      </c>
      <c r="T312" s="5">
        <f t="shared" si="30"/>
        <v>0</v>
      </c>
      <c r="U312" s="5">
        <f t="shared" si="31"/>
        <v>0</v>
      </c>
    </row>
    <row r="313" spans="1:21" ht="12.75" customHeight="1" x14ac:dyDescent="0.2">
      <c r="A313" s="26" t="s">
        <v>96</v>
      </c>
      <c r="B313" s="10" t="s">
        <v>97</v>
      </c>
      <c r="C313" s="10">
        <v>68407700</v>
      </c>
      <c r="D313" s="10" t="s">
        <v>696</v>
      </c>
      <c r="E313" s="27" t="s">
        <v>763</v>
      </c>
      <c r="F313" s="26">
        <v>191970631</v>
      </c>
      <c r="G313" s="9" t="s">
        <v>123</v>
      </c>
      <c r="H313" s="10" t="s">
        <v>30</v>
      </c>
      <c r="I313" s="10" t="s">
        <v>766</v>
      </c>
      <c r="J313" s="10" t="s">
        <v>767</v>
      </c>
      <c r="K313" s="10" t="s">
        <v>81</v>
      </c>
      <c r="L313" s="10" t="s">
        <v>383</v>
      </c>
      <c r="M313" s="10" t="s">
        <v>768</v>
      </c>
      <c r="N313" s="12" t="s">
        <v>36</v>
      </c>
      <c r="O313" s="11">
        <v>2</v>
      </c>
      <c r="P313" s="5">
        <f t="shared" si="26"/>
        <v>0</v>
      </c>
      <c r="Q313" s="5">
        <f t="shared" si="27"/>
        <v>1</v>
      </c>
      <c r="R313" s="5">
        <f t="shared" si="28"/>
        <v>0</v>
      </c>
      <c r="S313" s="5">
        <f t="shared" si="29"/>
        <v>0</v>
      </c>
      <c r="T313" s="5">
        <f t="shared" si="30"/>
        <v>0</v>
      </c>
      <c r="U313" s="5">
        <f t="shared" si="31"/>
        <v>0</v>
      </c>
    </row>
    <row r="314" spans="1:21" ht="12.75" customHeight="1" x14ac:dyDescent="0.2">
      <c r="A314" s="26" t="s">
        <v>96</v>
      </c>
      <c r="B314" s="10" t="s">
        <v>97</v>
      </c>
      <c r="C314" s="10">
        <v>68407700</v>
      </c>
      <c r="D314" s="10" t="s">
        <v>696</v>
      </c>
      <c r="E314" s="27" t="s">
        <v>697</v>
      </c>
      <c r="F314" s="26">
        <v>192007215</v>
      </c>
      <c r="G314" s="9" t="s">
        <v>85</v>
      </c>
      <c r="H314" s="10" t="s">
        <v>30</v>
      </c>
      <c r="I314" s="10" t="s">
        <v>769</v>
      </c>
      <c r="J314" s="10" t="s">
        <v>770</v>
      </c>
      <c r="K314" s="10" t="s">
        <v>81</v>
      </c>
      <c r="L314" s="10" t="s">
        <v>268</v>
      </c>
      <c r="M314" s="10" t="s">
        <v>474</v>
      </c>
      <c r="N314" s="12" t="s">
        <v>36</v>
      </c>
      <c r="O314" s="11">
        <v>2</v>
      </c>
      <c r="P314" s="5">
        <f t="shared" si="26"/>
        <v>0</v>
      </c>
      <c r="Q314" s="5">
        <f t="shared" si="27"/>
        <v>1</v>
      </c>
      <c r="R314" s="5">
        <f t="shared" si="28"/>
        <v>0</v>
      </c>
      <c r="S314" s="5">
        <f t="shared" si="29"/>
        <v>0</v>
      </c>
      <c r="T314" s="5">
        <f t="shared" si="30"/>
        <v>0</v>
      </c>
      <c r="U314" s="5">
        <f t="shared" si="31"/>
        <v>0</v>
      </c>
    </row>
    <row r="315" spans="1:21" ht="12.75" customHeight="1" x14ac:dyDescent="0.2">
      <c r="A315" s="26" t="s">
        <v>96</v>
      </c>
      <c r="B315" s="10" t="s">
        <v>97</v>
      </c>
      <c r="C315" s="10">
        <v>68407700</v>
      </c>
      <c r="D315" s="10" t="s">
        <v>696</v>
      </c>
      <c r="E315" s="27" t="s">
        <v>697</v>
      </c>
      <c r="F315" s="26">
        <v>192041703</v>
      </c>
      <c r="G315" s="9" t="s">
        <v>52</v>
      </c>
      <c r="H315" s="10" t="s">
        <v>30</v>
      </c>
      <c r="I315" s="10" t="s">
        <v>771</v>
      </c>
      <c r="J315" s="10" t="s">
        <v>772</v>
      </c>
      <c r="K315" s="10" t="s">
        <v>81</v>
      </c>
      <c r="L315" s="10" t="s">
        <v>268</v>
      </c>
      <c r="M315" s="10" t="s">
        <v>474</v>
      </c>
      <c r="N315" s="12" t="s">
        <v>36</v>
      </c>
      <c r="O315" s="11">
        <v>2</v>
      </c>
      <c r="P315" s="5">
        <f t="shared" si="26"/>
        <v>0</v>
      </c>
      <c r="Q315" s="5">
        <f t="shared" si="27"/>
        <v>1</v>
      </c>
      <c r="R315" s="5">
        <f t="shared" si="28"/>
        <v>0</v>
      </c>
      <c r="S315" s="5">
        <f t="shared" si="29"/>
        <v>0</v>
      </c>
      <c r="T315" s="5">
        <f t="shared" si="30"/>
        <v>0</v>
      </c>
      <c r="U315" s="5">
        <f t="shared" si="31"/>
        <v>0</v>
      </c>
    </row>
    <row r="316" spans="1:21" ht="12.75" customHeight="1" x14ac:dyDescent="0.2">
      <c r="A316" s="26" t="s">
        <v>96</v>
      </c>
      <c r="B316" s="10" t="s">
        <v>97</v>
      </c>
      <c r="C316" s="10">
        <v>68407700</v>
      </c>
      <c r="D316" s="10" t="s">
        <v>696</v>
      </c>
      <c r="E316" s="27" t="s">
        <v>697</v>
      </c>
      <c r="F316" s="26">
        <v>192041795</v>
      </c>
      <c r="G316" s="9" t="s">
        <v>68</v>
      </c>
      <c r="H316" s="10" t="s">
        <v>53</v>
      </c>
      <c r="I316" s="10" t="s">
        <v>773</v>
      </c>
      <c r="J316" s="10" t="s">
        <v>774</v>
      </c>
      <c r="K316" s="10" t="s">
        <v>81</v>
      </c>
      <c r="L316" s="10" t="s">
        <v>268</v>
      </c>
      <c r="M316" s="10" t="s">
        <v>269</v>
      </c>
      <c r="N316" s="12" t="s">
        <v>36</v>
      </c>
      <c r="O316" s="11">
        <v>3</v>
      </c>
      <c r="P316" s="5">
        <f t="shared" si="26"/>
        <v>0</v>
      </c>
      <c r="Q316" s="5">
        <f t="shared" si="27"/>
        <v>0</v>
      </c>
      <c r="R316" s="5">
        <f t="shared" si="28"/>
        <v>1</v>
      </c>
      <c r="S316" s="5">
        <f t="shared" si="29"/>
        <v>0</v>
      </c>
      <c r="T316" s="5">
        <f t="shared" si="30"/>
        <v>0</v>
      </c>
      <c r="U316" s="5">
        <f t="shared" si="31"/>
        <v>0</v>
      </c>
    </row>
    <row r="317" spans="1:21" ht="12.75" customHeight="1" x14ac:dyDescent="0.2">
      <c r="A317" s="26" t="s">
        <v>96</v>
      </c>
      <c r="B317" s="10" t="s">
        <v>97</v>
      </c>
      <c r="C317" s="10">
        <v>68407700</v>
      </c>
      <c r="D317" s="10" t="s">
        <v>696</v>
      </c>
      <c r="E317" s="27" t="s">
        <v>702</v>
      </c>
      <c r="F317" s="26">
        <v>192021029</v>
      </c>
      <c r="G317" s="9" t="s">
        <v>52</v>
      </c>
      <c r="H317" s="10" t="s">
        <v>30</v>
      </c>
      <c r="I317" s="10" t="s">
        <v>775</v>
      </c>
      <c r="J317" s="10" t="s">
        <v>776</v>
      </c>
      <c r="K317" s="10" t="s">
        <v>81</v>
      </c>
      <c r="L317" s="10" t="s">
        <v>82</v>
      </c>
      <c r="M317" s="10" t="s">
        <v>777</v>
      </c>
      <c r="N317" s="12" t="s">
        <v>36</v>
      </c>
      <c r="O317" s="11">
        <v>3</v>
      </c>
      <c r="P317" s="5">
        <f t="shared" si="26"/>
        <v>0</v>
      </c>
      <c r="Q317" s="5">
        <f t="shared" si="27"/>
        <v>0</v>
      </c>
      <c r="R317" s="5">
        <f t="shared" si="28"/>
        <v>1</v>
      </c>
      <c r="S317" s="5">
        <f t="shared" si="29"/>
        <v>0</v>
      </c>
      <c r="T317" s="5">
        <f t="shared" si="30"/>
        <v>0</v>
      </c>
      <c r="U317" s="5">
        <f t="shared" si="31"/>
        <v>0</v>
      </c>
    </row>
    <row r="318" spans="1:21" ht="12.75" customHeight="1" x14ac:dyDescent="0.2">
      <c r="A318" s="26" t="s">
        <v>96</v>
      </c>
      <c r="B318" s="10" t="s">
        <v>97</v>
      </c>
      <c r="C318" s="10">
        <v>68407700</v>
      </c>
      <c r="D318" s="10" t="s">
        <v>696</v>
      </c>
      <c r="E318" s="27" t="s">
        <v>697</v>
      </c>
      <c r="F318" s="26">
        <v>192007177</v>
      </c>
      <c r="G318" s="9" t="s">
        <v>85</v>
      </c>
      <c r="H318" s="10" t="s">
        <v>30</v>
      </c>
      <c r="I318" s="10" t="s">
        <v>778</v>
      </c>
      <c r="J318" s="10" t="s">
        <v>779</v>
      </c>
      <c r="K318" s="10" t="s">
        <v>315</v>
      </c>
      <c r="L318" s="10" t="s">
        <v>316</v>
      </c>
      <c r="M318" s="10" t="s">
        <v>780</v>
      </c>
      <c r="N318" s="12" t="s">
        <v>36</v>
      </c>
      <c r="O318" s="11">
        <v>1</v>
      </c>
      <c r="P318" s="5">
        <f t="shared" si="26"/>
        <v>1</v>
      </c>
      <c r="Q318" s="5">
        <f t="shared" si="27"/>
        <v>0</v>
      </c>
      <c r="R318" s="5">
        <f t="shared" si="28"/>
        <v>0</v>
      </c>
      <c r="S318" s="5">
        <f t="shared" si="29"/>
        <v>0</v>
      </c>
      <c r="T318" s="5">
        <f t="shared" si="30"/>
        <v>0</v>
      </c>
      <c r="U318" s="5">
        <f t="shared" si="31"/>
        <v>0</v>
      </c>
    </row>
    <row r="319" spans="1:21" ht="12.75" customHeight="1" x14ac:dyDescent="0.2">
      <c r="A319" s="26" t="s">
        <v>96</v>
      </c>
      <c r="B319" s="10" t="s">
        <v>97</v>
      </c>
      <c r="C319" s="10">
        <v>68407700</v>
      </c>
      <c r="D319" s="10" t="s">
        <v>696</v>
      </c>
      <c r="E319" s="27" t="s">
        <v>697</v>
      </c>
      <c r="F319" s="26">
        <v>191994908</v>
      </c>
      <c r="G319" s="9" t="s">
        <v>106</v>
      </c>
      <c r="H319" s="10" t="s">
        <v>53</v>
      </c>
      <c r="I319" s="10" t="s">
        <v>781</v>
      </c>
      <c r="J319" s="10" t="s">
        <v>782</v>
      </c>
      <c r="K319" s="10" t="s">
        <v>315</v>
      </c>
      <c r="L319" s="10" t="s">
        <v>316</v>
      </c>
      <c r="M319" s="10" t="s">
        <v>327</v>
      </c>
      <c r="N319" s="12" t="s">
        <v>36</v>
      </c>
      <c r="O319" s="11">
        <v>2</v>
      </c>
      <c r="P319" s="5">
        <f t="shared" si="26"/>
        <v>0</v>
      </c>
      <c r="Q319" s="5">
        <f t="shared" si="27"/>
        <v>1</v>
      </c>
      <c r="R319" s="5">
        <f t="shared" si="28"/>
        <v>0</v>
      </c>
      <c r="S319" s="5">
        <f t="shared" si="29"/>
        <v>0</v>
      </c>
      <c r="T319" s="5">
        <f t="shared" si="30"/>
        <v>0</v>
      </c>
      <c r="U319" s="5">
        <f t="shared" si="31"/>
        <v>0</v>
      </c>
    </row>
    <row r="320" spans="1:21" ht="12.75" customHeight="1" x14ac:dyDescent="0.2">
      <c r="A320" s="26" t="s">
        <v>96</v>
      </c>
      <c r="B320" s="10" t="s">
        <v>97</v>
      </c>
      <c r="C320" s="10">
        <v>68407700</v>
      </c>
      <c r="D320" s="10" t="s">
        <v>696</v>
      </c>
      <c r="E320" s="27" t="s">
        <v>697</v>
      </c>
      <c r="F320" s="26">
        <v>192007233</v>
      </c>
      <c r="G320" s="9" t="s">
        <v>85</v>
      </c>
      <c r="H320" s="10" t="s">
        <v>30</v>
      </c>
      <c r="I320" s="10" t="s">
        <v>783</v>
      </c>
      <c r="J320" s="10" t="s">
        <v>784</v>
      </c>
      <c r="K320" s="10" t="s">
        <v>315</v>
      </c>
      <c r="L320" s="10" t="s">
        <v>316</v>
      </c>
      <c r="M320" s="10" t="s">
        <v>327</v>
      </c>
      <c r="N320" s="12" t="s">
        <v>36</v>
      </c>
      <c r="O320" s="11">
        <v>2</v>
      </c>
      <c r="P320" s="5">
        <f t="shared" si="26"/>
        <v>0</v>
      </c>
      <c r="Q320" s="5">
        <f t="shared" si="27"/>
        <v>1</v>
      </c>
      <c r="R320" s="5">
        <f t="shared" si="28"/>
        <v>0</v>
      </c>
      <c r="S320" s="5">
        <f t="shared" si="29"/>
        <v>0</v>
      </c>
      <c r="T320" s="5">
        <f t="shared" si="30"/>
        <v>0</v>
      </c>
      <c r="U320" s="5">
        <f t="shared" si="31"/>
        <v>0</v>
      </c>
    </row>
    <row r="321" spans="1:21" ht="12.75" customHeight="1" x14ac:dyDescent="0.2">
      <c r="A321" s="26" t="s">
        <v>96</v>
      </c>
      <c r="B321" s="10" t="s">
        <v>97</v>
      </c>
      <c r="C321" s="10">
        <v>68407700</v>
      </c>
      <c r="D321" s="10" t="s">
        <v>696</v>
      </c>
      <c r="E321" s="27" t="s">
        <v>785</v>
      </c>
      <c r="F321" s="26">
        <v>192045390</v>
      </c>
      <c r="G321" s="9" t="s">
        <v>65</v>
      </c>
      <c r="H321" s="10" t="s">
        <v>30</v>
      </c>
      <c r="I321" s="10" t="s">
        <v>786</v>
      </c>
      <c r="J321" s="10" t="s">
        <v>787</v>
      </c>
      <c r="K321" s="10" t="s">
        <v>315</v>
      </c>
      <c r="L321" s="10" t="s">
        <v>316</v>
      </c>
      <c r="M321" s="10" t="s">
        <v>327</v>
      </c>
      <c r="N321" s="12" t="s">
        <v>36</v>
      </c>
      <c r="O321" s="11">
        <v>2</v>
      </c>
      <c r="P321" s="5">
        <f t="shared" si="26"/>
        <v>0</v>
      </c>
      <c r="Q321" s="5">
        <f t="shared" si="27"/>
        <v>1</v>
      </c>
      <c r="R321" s="5">
        <f t="shared" si="28"/>
        <v>0</v>
      </c>
      <c r="S321" s="5">
        <f t="shared" si="29"/>
        <v>0</v>
      </c>
      <c r="T321" s="5">
        <f t="shared" si="30"/>
        <v>0</v>
      </c>
      <c r="U321" s="5">
        <f t="shared" si="31"/>
        <v>0</v>
      </c>
    </row>
    <row r="322" spans="1:21" ht="12.75" customHeight="1" x14ac:dyDescent="0.2">
      <c r="A322" s="26" t="s">
        <v>96</v>
      </c>
      <c r="B322" s="10" t="s">
        <v>97</v>
      </c>
      <c r="C322" s="10">
        <v>68407700</v>
      </c>
      <c r="D322" s="10" t="s">
        <v>696</v>
      </c>
      <c r="E322" s="27" t="s">
        <v>720</v>
      </c>
      <c r="F322" s="26">
        <v>191951169</v>
      </c>
      <c r="G322" s="9" t="s">
        <v>73</v>
      </c>
      <c r="H322" s="10" t="s">
        <v>53</v>
      </c>
      <c r="I322" s="10" t="s">
        <v>788</v>
      </c>
      <c r="J322" s="10" t="s">
        <v>789</v>
      </c>
      <c r="K322" s="10" t="s">
        <v>315</v>
      </c>
      <c r="L322" s="10" t="s">
        <v>316</v>
      </c>
      <c r="M322" s="10" t="s">
        <v>317</v>
      </c>
      <c r="N322" s="12" t="s">
        <v>36</v>
      </c>
      <c r="O322" s="11">
        <v>3</v>
      </c>
      <c r="P322" s="5">
        <f t="shared" si="26"/>
        <v>0</v>
      </c>
      <c r="Q322" s="5">
        <f t="shared" si="27"/>
        <v>0</v>
      </c>
      <c r="R322" s="5">
        <f t="shared" si="28"/>
        <v>1</v>
      </c>
      <c r="S322" s="5">
        <f t="shared" si="29"/>
        <v>0</v>
      </c>
      <c r="T322" s="5">
        <f t="shared" si="30"/>
        <v>0</v>
      </c>
      <c r="U322" s="5">
        <f t="shared" si="31"/>
        <v>0</v>
      </c>
    </row>
    <row r="323" spans="1:21" ht="12.75" customHeight="1" x14ac:dyDescent="0.2">
      <c r="A323" s="26" t="s">
        <v>96</v>
      </c>
      <c r="B323" s="10" t="s">
        <v>97</v>
      </c>
      <c r="C323" s="10">
        <v>68407700</v>
      </c>
      <c r="D323" s="10" t="s">
        <v>696</v>
      </c>
      <c r="E323" s="27" t="s">
        <v>720</v>
      </c>
      <c r="F323" s="26">
        <v>192043842</v>
      </c>
      <c r="G323" s="9" t="s">
        <v>123</v>
      </c>
      <c r="H323" s="10" t="s">
        <v>30</v>
      </c>
      <c r="I323" s="10" t="s">
        <v>790</v>
      </c>
      <c r="J323" s="10" t="s">
        <v>791</v>
      </c>
      <c r="K323" s="10" t="s">
        <v>315</v>
      </c>
      <c r="L323" s="10" t="s">
        <v>316</v>
      </c>
      <c r="M323" s="10" t="s">
        <v>327</v>
      </c>
      <c r="N323" s="12" t="s">
        <v>36</v>
      </c>
      <c r="O323" s="11">
        <v>3</v>
      </c>
      <c r="P323" s="5">
        <f t="shared" si="26"/>
        <v>0</v>
      </c>
      <c r="Q323" s="5">
        <f t="shared" si="27"/>
        <v>0</v>
      </c>
      <c r="R323" s="5">
        <f t="shared" si="28"/>
        <v>1</v>
      </c>
      <c r="S323" s="5">
        <f t="shared" si="29"/>
        <v>0</v>
      </c>
      <c r="T323" s="5">
        <f t="shared" si="30"/>
        <v>0</v>
      </c>
      <c r="U323" s="5">
        <f t="shared" si="31"/>
        <v>0</v>
      </c>
    </row>
    <row r="324" spans="1:21" ht="12.75" customHeight="1" x14ac:dyDescent="0.2">
      <c r="A324" s="26" t="s">
        <v>96</v>
      </c>
      <c r="B324" s="10" t="s">
        <v>97</v>
      </c>
      <c r="C324" s="10">
        <v>68407700</v>
      </c>
      <c r="D324" s="10" t="s">
        <v>696</v>
      </c>
      <c r="E324" s="27" t="s">
        <v>720</v>
      </c>
      <c r="F324" s="26">
        <v>192044009</v>
      </c>
      <c r="G324" s="9" t="s">
        <v>68</v>
      </c>
      <c r="H324" s="10" t="s">
        <v>53</v>
      </c>
      <c r="I324" s="10" t="s">
        <v>792</v>
      </c>
      <c r="J324" s="10" t="s">
        <v>793</v>
      </c>
      <c r="K324" s="10" t="s">
        <v>315</v>
      </c>
      <c r="L324" s="10" t="s">
        <v>316</v>
      </c>
      <c r="M324" s="10" t="s">
        <v>317</v>
      </c>
      <c r="N324" s="12" t="s">
        <v>36</v>
      </c>
      <c r="O324" s="11">
        <v>3</v>
      </c>
      <c r="P324" s="5">
        <f t="shared" si="26"/>
        <v>0</v>
      </c>
      <c r="Q324" s="5">
        <f t="shared" si="27"/>
        <v>0</v>
      </c>
      <c r="R324" s="5">
        <f t="shared" si="28"/>
        <v>1</v>
      </c>
      <c r="S324" s="5">
        <f t="shared" si="29"/>
        <v>0</v>
      </c>
      <c r="T324" s="5">
        <f t="shared" si="30"/>
        <v>0</v>
      </c>
      <c r="U324" s="5">
        <f t="shared" si="31"/>
        <v>0</v>
      </c>
    </row>
    <row r="325" spans="1:21" ht="12.75" customHeight="1" x14ac:dyDescent="0.2">
      <c r="A325" s="26" t="s">
        <v>96</v>
      </c>
      <c r="B325" s="10" t="s">
        <v>97</v>
      </c>
      <c r="C325" s="10">
        <v>68407700</v>
      </c>
      <c r="D325" s="10" t="s">
        <v>696</v>
      </c>
      <c r="E325" s="27" t="s">
        <v>697</v>
      </c>
      <c r="F325" s="26">
        <v>191893414</v>
      </c>
      <c r="G325" s="9" t="s">
        <v>52</v>
      </c>
      <c r="H325" s="10" t="s">
        <v>53</v>
      </c>
      <c r="I325" s="10" t="s">
        <v>794</v>
      </c>
      <c r="J325" s="10" t="s">
        <v>795</v>
      </c>
      <c r="K325" s="10" t="s">
        <v>315</v>
      </c>
      <c r="L325" s="10" t="s">
        <v>316</v>
      </c>
      <c r="M325" s="10" t="s">
        <v>327</v>
      </c>
      <c r="N325" s="12" t="s">
        <v>36</v>
      </c>
      <c r="O325" s="11">
        <v>3</v>
      </c>
      <c r="P325" s="5">
        <f t="shared" si="26"/>
        <v>0</v>
      </c>
      <c r="Q325" s="5">
        <f t="shared" si="27"/>
        <v>0</v>
      </c>
      <c r="R325" s="5">
        <f t="shared" si="28"/>
        <v>1</v>
      </c>
      <c r="S325" s="5">
        <f t="shared" si="29"/>
        <v>0</v>
      </c>
      <c r="T325" s="5">
        <f t="shared" si="30"/>
        <v>0</v>
      </c>
      <c r="U325" s="5">
        <f t="shared" si="31"/>
        <v>0</v>
      </c>
    </row>
    <row r="326" spans="1:21" ht="12.75" customHeight="1" x14ac:dyDescent="0.2">
      <c r="A326" s="26" t="s">
        <v>96</v>
      </c>
      <c r="B326" s="10" t="s">
        <v>97</v>
      </c>
      <c r="C326" s="10">
        <v>68407700</v>
      </c>
      <c r="D326" s="10" t="s">
        <v>696</v>
      </c>
      <c r="E326" s="27" t="s">
        <v>697</v>
      </c>
      <c r="F326" s="26">
        <v>191940686</v>
      </c>
      <c r="G326" s="9" t="s">
        <v>68</v>
      </c>
      <c r="H326" s="10" t="s">
        <v>53</v>
      </c>
      <c r="I326" s="10" t="s">
        <v>796</v>
      </c>
      <c r="J326" s="10" t="s">
        <v>797</v>
      </c>
      <c r="K326" s="10" t="s">
        <v>315</v>
      </c>
      <c r="L326" s="10" t="s">
        <v>316</v>
      </c>
      <c r="M326" s="10" t="s">
        <v>327</v>
      </c>
      <c r="N326" s="12" t="s">
        <v>36</v>
      </c>
      <c r="O326" s="11">
        <v>3</v>
      </c>
      <c r="P326" s="5">
        <f t="shared" ref="P326:P389" si="32">IF(O326=1,1,0)</f>
        <v>0</v>
      </c>
      <c r="Q326" s="5">
        <f t="shared" ref="Q326:Q389" si="33">IF(O326=2,1,0)</f>
        <v>0</v>
      </c>
      <c r="R326" s="5">
        <f t="shared" ref="R326:R389" si="34">IF(O326=3,1,0)</f>
        <v>1</v>
      </c>
      <c r="S326" s="5">
        <f t="shared" ref="S326:S389" si="35">IF(O326=4,1,0)</f>
        <v>0</v>
      </c>
      <c r="T326" s="5">
        <f t="shared" ref="T326:T389" si="36">IF(O326=5,1,0)</f>
        <v>0</v>
      </c>
      <c r="U326" s="5">
        <f t="shared" si="31"/>
        <v>0</v>
      </c>
    </row>
    <row r="327" spans="1:21" ht="12.75" customHeight="1" x14ac:dyDescent="0.2">
      <c r="A327" s="26" t="s">
        <v>96</v>
      </c>
      <c r="B327" s="10" t="s">
        <v>97</v>
      </c>
      <c r="C327" s="10">
        <v>68407700</v>
      </c>
      <c r="D327" s="10" t="s">
        <v>696</v>
      </c>
      <c r="E327" s="27" t="s">
        <v>697</v>
      </c>
      <c r="F327" s="26">
        <v>191942112</v>
      </c>
      <c r="G327" s="9" t="s">
        <v>249</v>
      </c>
      <c r="H327" s="10" t="s">
        <v>53</v>
      </c>
      <c r="I327" s="10" t="s">
        <v>798</v>
      </c>
      <c r="J327" s="10" t="s">
        <v>799</v>
      </c>
      <c r="K327" s="10" t="s">
        <v>315</v>
      </c>
      <c r="L327" s="10" t="s">
        <v>316</v>
      </c>
      <c r="M327" s="10" t="s">
        <v>327</v>
      </c>
      <c r="N327" s="12" t="s">
        <v>36</v>
      </c>
      <c r="O327" s="11">
        <v>3</v>
      </c>
      <c r="P327" s="5">
        <f t="shared" si="32"/>
        <v>0</v>
      </c>
      <c r="Q327" s="5">
        <f t="shared" si="33"/>
        <v>0</v>
      </c>
      <c r="R327" s="5">
        <f t="shared" si="34"/>
        <v>1</v>
      </c>
      <c r="S327" s="5">
        <f t="shared" si="35"/>
        <v>0</v>
      </c>
      <c r="T327" s="5">
        <f t="shared" si="36"/>
        <v>0</v>
      </c>
      <c r="U327" s="5">
        <f t="shared" ref="U327:U390" si="37">IF(O327="Bez finální známky, nebyl získán potřebný počet posudků",1,0)</f>
        <v>0</v>
      </c>
    </row>
    <row r="328" spans="1:21" ht="12.75" customHeight="1" x14ac:dyDescent="0.2">
      <c r="A328" s="26" t="s">
        <v>96</v>
      </c>
      <c r="B328" s="10" t="s">
        <v>97</v>
      </c>
      <c r="C328" s="10">
        <v>68407700</v>
      </c>
      <c r="D328" s="10" t="s">
        <v>696</v>
      </c>
      <c r="E328" s="27" t="s">
        <v>697</v>
      </c>
      <c r="F328" s="26">
        <v>191994768</v>
      </c>
      <c r="G328" s="9" t="s">
        <v>29</v>
      </c>
      <c r="H328" s="10" t="s">
        <v>30</v>
      </c>
      <c r="I328" s="10" t="s">
        <v>800</v>
      </c>
      <c r="J328" s="10" t="s">
        <v>801</v>
      </c>
      <c r="K328" s="10" t="s">
        <v>315</v>
      </c>
      <c r="L328" s="10" t="s">
        <v>316</v>
      </c>
      <c r="M328" s="10" t="s">
        <v>780</v>
      </c>
      <c r="N328" s="12" t="s">
        <v>36</v>
      </c>
      <c r="O328" s="11">
        <v>3</v>
      </c>
      <c r="P328" s="5">
        <f t="shared" si="32"/>
        <v>0</v>
      </c>
      <c r="Q328" s="5">
        <f t="shared" si="33"/>
        <v>0</v>
      </c>
      <c r="R328" s="5">
        <f t="shared" si="34"/>
        <v>1</v>
      </c>
      <c r="S328" s="5">
        <f t="shared" si="35"/>
        <v>0</v>
      </c>
      <c r="T328" s="5">
        <f t="shared" si="36"/>
        <v>0</v>
      </c>
      <c r="U328" s="5">
        <f t="shared" si="37"/>
        <v>0</v>
      </c>
    </row>
    <row r="329" spans="1:21" ht="12.75" customHeight="1" x14ac:dyDescent="0.2">
      <c r="A329" s="26" t="s">
        <v>96</v>
      </c>
      <c r="B329" s="10" t="s">
        <v>97</v>
      </c>
      <c r="C329" s="10">
        <v>68407700</v>
      </c>
      <c r="D329" s="10" t="s">
        <v>696</v>
      </c>
      <c r="E329" s="27" t="s">
        <v>697</v>
      </c>
      <c r="F329" s="26">
        <v>191994771</v>
      </c>
      <c r="G329" s="9" t="s">
        <v>320</v>
      </c>
      <c r="H329" s="10" t="s">
        <v>30</v>
      </c>
      <c r="I329" s="10" t="s">
        <v>802</v>
      </c>
      <c r="J329" s="10" t="s">
        <v>803</v>
      </c>
      <c r="K329" s="10" t="s">
        <v>315</v>
      </c>
      <c r="L329" s="10" t="s">
        <v>316</v>
      </c>
      <c r="M329" s="10" t="s">
        <v>780</v>
      </c>
      <c r="N329" s="12" t="s">
        <v>36</v>
      </c>
      <c r="O329" s="11">
        <v>3</v>
      </c>
      <c r="P329" s="5">
        <f t="shared" si="32"/>
        <v>0</v>
      </c>
      <c r="Q329" s="5">
        <f t="shared" si="33"/>
        <v>0</v>
      </c>
      <c r="R329" s="5">
        <f t="shared" si="34"/>
        <v>1</v>
      </c>
      <c r="S329" s="5">
        <f t="shared" si="35"/>
        <v>0</v>
      </c>
      <c r="T329" s="5">
        <f t="shared" si="36"/>
        <v>0</v>
      </c>
      <c r="U329" s="5">
        <f t="shared" si="37"/>
        <v>0</v>
      </c>
    </row>
    <row r="330" spans="1:21" ht="12.75" customHeight="1" x14ac:dyDescent="0.2">
      <c r="A330" s="26" t="s">
        <v>96</v>
      </c>
      <c r="B330" s="10" t="s">
        <v>97</v>
      </c>
      <c r="C330" s="10">
        <v>68407700</v>
      </c>
      <c r="D330" s="10" t="s">
        <v>696</v>
      </c>
      <c r="E330" s="27" t="s">
        <v>697</v>
      </c>
      <c r="F330" s="26">
        <v>191994774</v>
      </c>
      <c r="G330" s="9" t="s">
        <v>249</v>
      </c>
      <c r="H330" s="10" t="s">
        <v>30</v>
      </c>
      <c r="I330" s="10" t="s">
        <v>804</v>
      </c>
      <c r="J330" s="10" t="s">
        <v>805</v>
      </c>
      <c r="K330" s="10" t="s">
        <v>315</v>
      </c>
      <c r="L330" s="10" t="s">
        <v>316</v>
      </c>
      <c r="M330" s="10" t="s">
        <v>780</v>
      </c>
      <c r="N330" s="12" t="s">
        <v>36</v>
      </c>
      <c r="O330" s="11">
        <v>3</v>
      </c>
      <c r="P330" s="5">
        <f t="shared" si="32"/>
        <v>0</v>
      </c>
      <c r="Q330" s="5">
        <f t="shared" si="33"/>
        <v>0</v>
      </c>
      <c r="R330" s="5">
        <f t="shared" si="34"/>
        <v>1</v>
      </c>
      <c r="S330" s="5">
        <f t="shared" si="35"/>
        <v>0</v>
      </c>
      <c r="T330" s="5">
        <f t="shared" si="36"/>
        <v>0</v>
      </c>
      <c r="U330" s="5">
        <f t="shared" si="37"/>
        <v>0</v>
      </c>
    </row>
    <row r="331" spans="1:21" ht="12.75" customHeight="1" x14ac:dyDescent="0.2">
      <c r="A331" s="26" t="s">
        <v>96</v>
      </c>
      <c r="B331" s="10" t="s">
        <v>97</v>
      </c>
      <c r="C331" s="10">
        <v>68407700</v>
      </c>
      <c r="D331" s="10" t="s">
        <v>696</v>
      </c>
      <c r="E331" s="27" t="s">
        <v>697</v>
      </c>
      <c r="F331" s="26">
        <v>191994812</v>
      </c>
      <c r="G331" s="9" t="s">
        <v>52</v>
      </c>
      <c r="H331" s="10" t="s">
        <v>30</v>
      </c>
      <c r="I331" s="10" t="s">
        <v>806</v>
      </c>
      <c r="J331" s="10" t="s">
        <v>807</v>
      </c>
      <c r="K331" s="10" t="s">
        <v>315</v>
      </c>
      <c r="L331" s="10" t="s">
        <v>316</v>
      </c>
      <c r="M331" s="10" t="s">
        <v>780</v>
      </c>
      <c r="N331" s="12" t="s">
        <v>36</v>
      </c>
      <c r="O331" s="11">
        <v>3</v>
      </c>
      <c r="P331" s="5">
        <f t="shared" si="32"/>
        <v>0</v>
      </c>
      <c r="Q331" s="5">
        <f t="shared" si="33"/>
        <v>0</v>
      </c>
      <c r="R331" s="5">
        <f t="shared" si="34"/>
        <v>1</v>
      </c>
      <c r="S331" s="5">
        <f t="shared" si="35"/>
        <v>0</v>
      </c>
      <c r="T331" s="5">
        <f t="shared" si="36"/>
        <v>0</v>
      </c>
      <c r="U331" s="5">
        <f t="shared" si="37"/>
        <v>0</v>
      </c>
    </row>
    <row r="332" spans="1:21" ht="12.75" customHeight="1" x14ac:dyDescent="0.2">
      <c r="A332" s="26" t="s">
        <v>96</v>
      </c>
      <c r="B332" s="10" t="s">
        <v>97</v>
      </c>
      <c r="C332" s="10">
        <v>68407700</v>
      </c>
      <c r="D332" s="10" t="s">
        <v>696</v>
      </c>
      <c r="E332" s="27" t="s">
        <v>697</v>
      </c>
      <c r="F332" s="26">
        <v>191994856</v>
      </c>
      <c r="G332" s="9" t="s">
        <v>320</v>
      </c>
      <c r="H332" s="10" t="s">
        <v>30</v>
      </c>
      <c r="I332" s="10" t="s">
        <v>808</v>
      </c>
      <c r="J332" s="10" t="s">
        <v>809</v>
      </c>
      <c r="K332" s="10" t="s">
        <v>315</v>
      </c>
      <c r="L332" s="10" t="s">
        <v>316</v>
      </c>
      <c r="M332" s="10" t="s">
        <v>780</v>
      </c>
      <c r="N332" s="12" t="s">
        <v>36</v>
      </c>
      <c r="O332" s="11">
        <v>3</v>
      </c>
      <c r="P332" s="5">
        <f t="shared" si="32"/>
        <v>0</v>
      </c>
      <c r="Q332" s="5">
        <f t="shared" si="33"/>
        <v>0</v>
      </c>
      <c r="R332" s="5">
        <f t="shared" si="34"/>
        <v>1</v>
      </c>
      <c r="S332" s="5">
        <f t="shared" si="35"/>
        <v>0</v>
      </c>
      <c r="T332" s="5">
        <f t="shared" si="36"/>
        <v>0</v>
      </c>
      <c r="U332" s="5">
        <f t="shared" si="37"/>
        <v>0</v>
      </c>
    </row>
    <row r="333" spans="1:21" ht="12.75" customHeight="1" x14ac:dyDescent="0.2">
      <c r="A333" s="26" t="s">
        <v>96</v>
      </c>
      <c r="B333" s="10" t="s">
        <v>97</v>
      </c>
      <c r="C333" s="10">
        <v>68407700</v>
      </c>
      <c r="D333" s="10" t="s">
        <v>696</v>
      </c>
      <c r="E333" s="27" t="s">
        <v>697</v>
      </c>
      <c r="F333" s="26">
        <v>191994865</v>
      </c>
      <c r="G333" s="9" t="s">
        <v>249</v>
      </c>
      <c r="H333" s="10" t="s">
        <v>53</v>
      </c>
      <c r="I333" s="10" t="s">
        <v>810</v>
      </c>
      <c r="J333" s="10" t="s">
        <v>811</v>
      </c>
      <c r="K333" s="10" t="s">
        <v>315</v>
      </c>
      <c r="L333" s="10" t="s">
        <v>316</v>
      </c>
      <c r="M333" s="10" t="s">
        <v>327</v>
      </c>
      <c r="N333" s="12" t="s">
        <v>36</v>
      </c>
      <c r="O333" s="11">
        <v>3</v>
      </c>
      <c r="P333" s="5">
        <f t="shared" si="32"/>
        <v>0</v>
      </c>
      <c r="Q333" s="5">
        <f t="shared" si="33"/>
        <v>0</v>
      </c>
      <c r="R333" s="5">
        <f t="shared" si="34"/>
        <v>1</v>
      </c>
      <c r="S333" s="5">
        <f t="shared" si="35"/>
        <v>0</v>
      </c>
      <c r="T333" s="5">
        <f t="shared" si="36"/>
        <v>0</v>
      </c>
      <c r="U333" s="5">
        <f t="shared" si="37"/>
        <v>0</v>
      </c>
    </row>
    <row r="334" spans="1:21" ht="12.75" customHeight="1" x14ac:dyDescent="0.2">
      <c r="A334" s="26" t="s">
        <v>96</v>
      </c>
      <c r="B334" s="10" t="s">
        <v>97</v>
      </c>
      <c r="C334" s="10">
        <v>68407700</v>
      </c>
      <c r="D334" s="10" t="s">
        <v>696</v>
      </c>
      <c r="E334" s="27" t="s">
        <v>697</v>
      </c>
      <c r="F334" s="26">
        <v>191994866</v>
      </c>
      <c r="G334" s="9" t="s">
        <v>37</v>
      </c>
      <c r="H334" s="10" t="s">
        <v>53</v>
      </c>
      <c r="I334" s="10" t="s">
        <v>812</v>
      </c>
      <c r="J334" s="10" t="s">
        <v>813</v>
      </c>
      <c r="K334" s="10" t="s">
        <v>315</v>
      </c>
      <c r="L334" s="10" t="s">
        <v>316</v>
      </c>
      <c r="M334" s="10" t="s">
        <v>327</v>
      </c>
      <c r="N334" s="12" t="s">
        <v>36</v>
      </c>
      <c r="O334" s="11">
        <v>3</v>
      </c>
      <c r="P334" s="5">
        <f t="shared" si="32"/>
        <v>0</v>
      </c>
      <c r="Q334" s="5">
        <f t="shared" si="33"/>
        <v>0</v>
      </c>
      <c r="R334" s="5">
        <f t="shared" si="34"/>
        <v>1</v>
      </c>
      <c r="S334" s="5">
        <f t="shared" si="35"/>
        <v>0</v>
      </c>
      <c r="T334" s="5">
        <f t="shared" si="36"/>
        <v>0</v>
      </c>
      <c r="U334" s="5">
        <f t="shared" si="37"/>
        <v>0</v>
      </c>
    </row>
    <row r="335" spans="1:21" ht="12.75" customHeight="1" x14ac:dyDescent="0.2">
      <c r="A335" s="26" t="s">
        <v>96</v>
      </c>
      <c r="B335" s="10" t="s">
        <v>97</v>
      </c>
      <c r="C335" s="10">
        <v>68407700</v>
      </c>
      <c r="D335" s="10" t="s">
        <v>696</v>
      </c>
      <c r="E335" s="27" t="s">
        <v>697</v>
      </c>
      <c r="F335" s="26">
        <v>191994895</v>
      </c>
      <c r="G335" s="9" t="s">
        <v>249</v>
      </c>
      <c r="H335" s="10" t="s">
        <v>30</v>
      </c>
      <c r="I335" s="10" t="s">
        <v>814</v>
      </c>
      <c r="J335" s="10" t="s">
        <v>815</v>
      </c>
      <c r="K335" s="10" t="s">
        <v>315</v>
      </c>
      <c r="L335" s="10" t="s">
        <v>316</v>
      </c>
      <c r="M335" s="10" t="s">
        <v>327</v>
      </c>
      <c r="N335" s="12" t="s">
        <v>36</v>
      </c>
      <c r="O335" s="11">
        <v>3</v>
      </c>
      <c r="P335" s="5">
        <f t="shared" si="32"/>
        <v>0</v>
      </c>
      <c r="Q335" s="5">
        <f t="shared" si="33"/>
        <v>0</v>
      </c>
      <c r="R335" s="5">
        <f t="shared" si="34"/>
        <v>1</v>
      </c>
      <c r="S335" s="5">
        <f t="shared" si="35"/>
        <v>0</v>
      </c>
      <c r="T335" s="5">
        <f t="shared" si="36"/>
        <v>0</v>
      </c>
      <c r="U335" s="5">
        <f t="shared" si="37"/>
        <v>0</v>
      </c>
    </row>
    <row r="336" spans="1:21" ht="12.75" customHeight="1" x14ac:dyDescent="0.2">
      <c r="A336" s="26" t="s">
        <v>96</v>
      </c>
      <c r="B336" s="10" t="s">
        <v>97</v>
      </c>
      <c r="C336" s="10">
        <v>68407700</v>
      </c>
      <c r="D336" s="10" t="s">
        <v>696</v>
      </c>
      <c r="E336" s="27" t="s">
        <v>697</v>
      </c>
      <c r="F336" s="26">
        <v>192007098</v>
      </c>
      <c r="G336" s="9" t="s">
        <v>106</v>
      </c>
      <c r="H336" s="10" t="s">
        <v>30</v>
      </c>
      <c r="I336" s="10" t="s">
        <v>816</v>
      </c>
      <c r="J336" s="10" t="s">
        <v>817</v>
      </c>
      <c r="K336" s="10" t="s">
        <v>315</v>
      </c>
      <c r="L336" s="10" t="s">
        <v>316</v>
      </c>
      <c r="M336" s="10" t="s">
        <v>327</v>
      </c>
      <c r="N336" s="12" t="s">
        <v>36</v>
      </c>
      <c r="O336" s="11">
        <v>3</v>
      </c>
      <c r="P336" s="5">
        <f t="shared" si="32"/>
        <v>0</v>
      </c>
      <c r="Q336" s="5">
        <f t="shared" si="33"/>
        <v>0</v>
      </c>
      <c r="R336" s="5">
        <f t="shared" si="34"/>
        <v>1</v>
      </c>
      <c r="S336" s="5">
        <f t="shared" si="35"/>
        <v>0</v>
      </c>
      <c r="T336" s="5">
        <f t="shared" si="36"/>
        <v>0</v>
      </c>
      <c r="U336" s="5">
        <f t="shared" si="37"/>
        <v>0</v>
      </c>
    </row>
    <row r="337" spans="1:21" ht="12.75" customHeight="1" x14ac:dyDescent="0.2">
      <c r="A337" s="26" t="s">
        <v>96</v>
      </c>
      <c r="B337" s="10" t="s">
        <v>97</v>
      </c>
      <c r="C337" s="10">
        <v>68407700</v>
      </c>
      <c r="D337" s="10" t="s">
        <v>696</v>
      </c>
      <c r="E337" s="27" t="s">
        <v>697</v>
      </c>
      <c r="F337" s="26">
        <v>192035883</v>
      </c>
      <c r="G337" s="9" t="s">
        <v>65</v>
      </c>
      <c r="H337" s="10" t="s">
        <v>53</v>
      </c>
      <c r="I337" s="10" t="s">
        <v>818</v>
      </c>
      <c r="J337" s="10" t="s">
        <v>819</v>
      </c>
      <c r="K337" s="10" t="s">
        <v>315</v>
      </c>
      <c r="L337" s="10" t="s">
        <v>316</v>
      </c>
      <c r="M337" s="10" t="s">
        <v>327</v>
      </c>
      <c r="N337" s="12" t="s">
        <v>36</v>
      </c>
      <c r="O337" s="11">
        <v>3</v>
      </c>
      <c r="P337" s="5">
        <f t="shared" si="32"/>
        <v>0</v>
      </c>
      <c r="Q337" s="5">
        <f t="shared" si="33"/>
        <v>0</v>
      </c>
      <c r="R337" s="5">
        <f t="shared" si="34"/>
        <v>1</v>
      </c>
      <c r="S337" s="5">
        <f t="shared" si="35"/>
        <v>0</v>
      </c>
      <c r="T337" s="5">
        <f t="shared" si="36"/>
        <v>0</v>
      </c>
      <c r="U337" s="5">
        <f t="shared" si="37"/>
        <v>0</v>
      </c>
    </row>
    <row r="338" spans="1:21" ht="12.75" customHeight="1" x14ac:dyDescent="0.2">
      <c r="A338" s="26" t="s">
        <v>96</v>
      </c>
      <c r="B338" s="10" t="s">
        <v>97</v>
      </c>
      <c r="C338" s="10">
        <v>68407700</v>
      </c>
      <c r="D338" s="10" t="s">
        <v>696</v>
      </c>
      <c r="E338" s="27" t="s">
        <v>697</v>
      </c>
      <c r="F338" s="26">
        <v>192041690</v>
      </c>
      <c r="G338" s="9" t="s">
        <v>68</v>
      </c>
      <c r="H338" s="10" t="s">
        <v>53</v>
      </c>
      <c r="I338" s="10" t="s">
        <v>820</v>
      </c>
      <c r="J338" s="10" t="s">
        <v>821</v>
      </c>
      <c r="K338" s="10" t="s">
        <v>315</v>
      </c>
      <c r="L338" s="10" t="s">
        <v>316</v>
      </c>
      <c r="M338" s="10" t="s">
        <v>327</v>
      </c>
      <c r="N338" s="12" t="s">
        <v>36</v>
      </c>
      <c r="O338" s="11">
        <v>3</v>
      </c>
      <c r="P338" s="5">
        <f t="shared" si="32"/>
        <v>0</v>
      </c>
      <c r="Q338" s="5">
        <f t="shared" si="33"/>
        <v>0</v>
      </c>
      <c r="R338" s="5">
        <f t="shared" si="34"/>
        <v>1</v>
      </c>
      <c r="S338" s="5">
        <f t="shared" si="35"/>
        <v>0</v>
      </c>
      <c r="T338" s="5">
        <f t="shared" si="36"/>
        <v>0</v>
      </c>
      <c r="U338" s="5">
        <f t="shared" si="37"/>
        <v>0</v>
      </c>
    </row>
    <row r="339" spans="1:21" ht="12.75" customHeight="1" x14ac:dyDescent="0.2">
      <c r="A339" s="26" t="s">
        <v>96</v>
      </c>
      <c r="B339" s="10" t="s">
        <v>97</v>
      </c>
      <c r="C339" s="10">
        <v>68407700</v>
      </c>
      <c r="D339" s="10" t="s">
        <v>696</v>
      </c>
      <c r="E339" s="27" t="s">
        <v>697</v>
      </c>
      <c r="F339" s="26">
        <v>192042080</v>
      </c>
      <c r="G339" s="9" t="s">
        <v>52</v>
      </c>
      <c r="H339" s="10" t="s">
        <v>30</v>
      </c>
      <c r="I339" s="10" t="s">
        <v>822</v>
      </c>
      <c r="J339" s="10" t="s">
        <v>823</v>
      </c>
      <c r="K339" s="10" t="s">
        <v>315</v>
      </c>
      <c r="L339" s="10" t="s">
        <v>316</v>
      </c>
      <c r="M339" s="10" t="s">
        <v>780</v>
      </c>
      <c r="N339" s="12" t="s">
        <v>36</v>
      </c>
      <c r="O339" s="11">
        <v>3</v>
      </c>
      <c r="P339" s="5">
        <f t="shared" si="32"/>
        <v>0</v>
      </c>
      <c r="Q339" s="5">
        <f t="shared" si="33"/>
        <v>0</v>
      </c>
      <c r="R339" s="5">
        <f t="shared" si="34"/>
        <v>1</v>
      </c>
      <c r="S339" s="5">
        <f t="shared" si="35"/>
        <v>0</v>
      </c>
      <c r="T339" s="5">
        <f t="shared" si="36"/>
        <v>0</v>
      </c>
      <c r="U339" s="5">
        <f t="shared" si="37"/>
        <v>0</v>
      </c>
    </row>
    <row r="340" spans="1:21" ht="12.75" customHeight="1" x14ac:dyDescent="0.2">
      <c r="A340" s="26" t="s">
        <v>96</v>
      </c>
      <c r="B340" s="10" t="s">
        <v>97</v>
      </c>
      <c r="C340" s="10">
        <v>68407700</v>
      </c>
      <c r="D340" s="10" t="s">
        <v>696</v>
      </c>
      <c r="E340" s="27" t="s">
        <v>697</v>
      </c>
      <c r="F340" s="26">
        <v>192042160</v>
      </c>
      <c r="G340" s="9" t="s">
        <v>65</v>
      </c>
      <c r="H340" s="10" t="s">
        <v>30</v>
      </c>
      <c r="I340" s="10" t="s">
        <v>824</v>
      </c>
      <c r="J340" s="10" t="s">
        <v>825</v>
      </c>
      <c r="K340" s="10" t="s">
        <v>315</v>
      </c>
      <c r="L340" s="10" t="s">
        <v>316</v>
      </c>
      <c r="M340" s="10" t="s">
        <v>327</v>
      </c>
      <c r="N340" s="12" t="s">
        <v>36</v>
      </c>
      <c r="O340" s="11">
        <v>3</v>
      </c>
      <c r="P340" s="5">
        <f t="shared" si="32"/>
        <v>0</v>
      </c>
      <c r="Q340" s="5">
        <f t="shared" si="33"/>
        <v>0</v>
      </c>
      <c r="R340" s="5">
        <f t="shared" si="34"/>
        <v>1</v>
      </c>
      <c r="S340" s="5">
        <f t="shared" si="35"/>
        <v>0</v>
      </c>
      <c r="T340" s="5">
        <f t="shared" si="36"/>
        <v>0</v>
      </c>
      <c r="U340" s="5">
        <f t="shared" si="37"/>
        <v>0</v>
      </c>
    </row>
    <row r="341" spans="1:21" ht="12.75" customHeight="1" x14ac:dyDescent="0.2">
      <c r="A341" s="26" t="s">
        <v>96</v>
      </c>
      <c r="B341" s="10" t="s">
        <v>97</v>
      </c>
      <c r="C341" s="10">
        <v>68407700</v>
      </c>
      <c r="D341" s="10" t="s">
        <v>696</v>
      </c>
      <c r="E341" s="27" t="s">
        <v>697</v>
      </c>
      <c r="F341" s="26">
        <v>192042256</v>
      </c>
      <c r="G341" s="9" t="s">
        <v>65</v>
      </c>
      <c r="H341" s="10" t="s">
        <v>30</v>
      </c>
      <c r="I341" s="10" t="s">
        <v>786</v>
      </c>
      <c r="J341" s="10" t="s">
        <v>787</v>
      </c>
      <c r="K341" s="10" t="s">
        <v>315</v>
      </c>
      <c r="L341" s="10" t="s">
        <v>316</v>
      </c>
      <c r="M341" s="10" t="s">
        <v>327</v>
      </c>
      <c r="N341" s="12" t="s">
        <v>36</v>
      </c>
      <c r="O341" s="11">
        <v>3</v>
      </c>
      <c r="P341" s="5">
        <f t="shared" si="32"/>
        <v>0</v>
      </c>
      <c r="Q341" s="5">
        <f t="shared" si="33"/>
        <v>0</v>
      </c>
      <c r="R341" s="5">
        <f t="shared" si="34"/>
        <v>1</v>
      </c>
      <c r="S341" s="5">
        <f t="shared" si="35"/>
        <v>0</v>
      </c>
      <c r="T341" s="5">
        <f t="shared" si="36"/>
        <v>0</v>
      </c>
      <c r="U341" s="5">
        <f t="shared" si="37"/>
        <v>0</v>
      </c>
    </row>
    <row r="342" spans="1:21" ht="12.75" customHeight="1" x14ac:dyDescent="0.2">
      <c r="A342" s="26" t="s">
        <v>96</v>
      </c>
      <c r="B342" s="10" t="s">
        <v>97</v>
      </c>
      <c r="C342" s="10">
        <v>68407700</v>
      </c>
      <c r="D342" s="10" t="s">
        <v>696</v>
      </c>
      <c r="E342" s="27" t="s">
        <v>826</v>
      </c>
      <c r="F342" s="26">
        <v>191995355</v>
      </c>
      <c r="G342" s="9" t="s">
        <v>249</v>
      </c>
      <c r="H342" s="10" t="s">
        <v>30</v>
      </c>
      <c r="I342" s="10" t="s">
        <v>827</v>
      </c>
      <c r="J342" s="10" t="s">
        <v>828</v>
      </c>
      <c r="K342" s="10" t="s">
        <v>315</v>
      </c>
      <c r="L342" s="10" t="s">
        <v>316</v>
      </c>
      <c r="M342" s="10" t="s">
        <v>327</v>
      </c>
      <c r="N342" s="12" t="s">
        <v>36</v>
      </c>
      <c r="O342" s="11">
        <v>3</v>
      </c>
      <c r="P342" s="5">
        <f t="shared" si="32"/>
        <v>0</v>
      </c>
      <c r="Q342" s="5">
        <f t="shared" si="33"/>
        <v>0</v>
      </c>
      <c r="R342" s="5">
        <f t="shared" si="34"/>
        <v>1</v>
      </c>
      <c r="S342" s="5">
        <f t="shared" si="35"/>
        <v>0</v>
      </c>
      <c r="T342" s="5">
        <f t="shared" si="36"/>
        <v>0</v>
      </c>
      <c r="U342" s="5">
        <f t="shared" si="37"/>
        <v>0</v>
      </c>
    </row>
    <row r="343" spans="1:21" ht="12.75" customHeight="1" x14ac:dyDescent="0.2">
      <c r="A343" s="26" t="s">
        <v>96</v>
      </c>
      <c r="B343" s="10" t="s">
        <v>97</v>
      </c>
      <c r="C343" s="10">
        <v>68407700</v>
      </c>
      <c r="D343" s="10" t="s">
        <v>696</v>
      </c>
      <c r="E343" s="27" t="s">
        <v>826</v>
      </c>
      <c r="F343" s="26">
        <v>192044956</v>
      </c>
      <c r="G343" s="9" t="s">
        <v>123</v>
      </c>
      <c r="H343" s="10" t="s">
        <v>30</v>
      </c>
      <c r="I343" s="10" t="s">
        <v>829</v>
      </c>
      <c r="J343" s="10" t="s">
        <v>830</v>
      </c>
      <c r="K343" s="10" t="s">
        <v>315</v>
      </c>
      <c r="L343" s="10" t="s">
        <v>316</v>
      </c>
      <c r="M343" s="10" t="s">
        <v>780</v>
      </c>
      <c r="N343" s="12" t="s">
        <v>36</v>
      </c>
      <c r="O343" s="11">
        <v>3</v>
      </c>
      <c r="P343" s="5">
        <f t="shared" si="32"/>
        <v>0</v>
      </c>
      <c r="Q343" s="5">
        <f t="shared" si="33"/>
        <v>0</v>
      </c>
      <c r="R343" s="5">
        <f t="shared" si="34"/>
        <v>1</v>
      </c>
      <c r="S343" s="5">
        <f t="shared" si="35"/>
        <v>0</v>
      </c>
      <c r="T343" s="5">
        <f t="shared" si="36"/>
        <v>0</v>
      </c>
      <c r="U343" s="5">
        <f t="shared" si="37"/>
        <v>0</v>
      </c>
    </row>
    <row r="344" spans="1:21" ht="12.75" customHeight="1" x14ac:dyDescent="0.2">
      <c r="A344" s="26" t="s">
        <v>96</v>
      </c>
      <c r="B344" s="10" t="s">
        <v>97</v>
      </c>
      <c r="C344" s="10">
        <v>68407700</v>
      </c>
      <c r="D344" s="10" t="s">
        <v>696</v>
      </c>
      <c r="E344" s="27" t="s">
        <v>826</v>
      </c>
      <c r="F344" s="26">
        <v>192044973</v>
      </c>
      <c r="G344" s="9" t="s">
        <v>320</v>
      </c>
      <c r="H344" s="10" t="s">
        <v>30</v>
      </c>
      <c r="I344" s="10" t="s">
        <v>831</v>
      </c>
      <c r="J344" s="10" t="s">
        <v>832</v>
      </c>
      <c r="K344" s="10" t="s">
        <v>315</v>
      </c>
      <c r="L344" s="10" t="s">
        <v>316</v>
      </c>
      <c r="M344" s="10" t="s">
        <v>780</v>
      </c>
      <c r="N344" s="12" t="s">
        <v>36</v>
      </c>
      <c r="O344" s="11">
        <v>3</v>
      </c>
      <c r="P344" s="5">
        <f t="shared" si="32"/>
        <v>0</v>
      </c>
      <c r="Q344" s="5">
        <f t="shared" si="33"/>
        <v>0</v>
      </c>
      <c r="R344" s="5">
        <f t="shared" si="34"/>
        <v>1</v>
      </c>
      <c r="S344" s="5">
        <f t="shared" si="35"/>
        <v>0</v>
      </c>
      <c r="T344" s="5">
        <f t="shared" si="36"/>
        <v>0</v>
      </c>
      <c r="U344" s="5">
        <f t="shared" si="37"/>
        <v>0</v>
      </c>
    </row>
    <row r="345" spans="1:21" ht="12.75" customHeight="1" x14ac:dyDescent="0.2">
      <c r="A345" s="26" t="s">
        <v>96</v>
      </c>
      <c r="B345" s="10" t="s">
        <v>97</v>
      </c>
      <c r="C345" s="10">
        <v>68407700</v>
      </c>
      <c r="D345" s="10" t="s">
        <v>696</v>
      </c>
      <c r="E345" s="27" t="s">
        <v>785</v>
      </c>
      <c r="F345" s="26">
        <v>191952923</v>
      </c>
      <c r="G345" s="9" t="s">
        <v>100</v>
      </c>
      <c r="H345" s="10" t="s">
        <v>53</v>
      </c>
      <c r="I345" s="10" t="s">
        <v>833</v>
      </c>
      <c r="J345" s="10" t="s">
        <v>834</v>
      </c>
      <c r="K345" s="10" t="s">
        <v>315</v>
      </c>
      <c r="L345" s="10" t="s">
        <v>316</v>
      </c>
      <c r="M345" s="10" t="s">
        <v>327</v>
      </c>
      <c r="N345" s="12" t="s">
        <v>36</v>
      </c>
      <c r="O345" s="11">
        <v>3</v>
      </c>
      <c r="P345" s="5">
        <f t="shared" si="32"/>
        <v>0</v>
      </c>
      <c r="Q345" s="5">
        <f t="shared" si="33"/>
        <v>0</v>
      </c>
      <c r="R345" s="5">
        <f t="shared" si="34"/>
        <v>1</v>
      </c>
      <c r="S345" s="5">
        <f t="shared" si="35"/>
        <v>0</v>
      </c>
      <c r="T345" s="5">
        <f t="shared" si="36"/>
        <v>0</v>
      </c>
      <c r="U345" s="5">
        <f t="shared" si="37"/>
        <v>0</v>
      </c>
    </row>
    <row r="346" spans="1:21" ht="12.75" customHeight="1" x14ac:dyDescent="0.2">
      <c r="A346" s="26" t="s">
        <v>96</v>
      </c>
      <c r="B346" s="10" t="s">
        <v>97</v>
      </c>
      <c r="C346" s="10">
        <v>68407700</v>
      </c>
      <c r="D346" s="10" t="s">
        <v>696</v>
      </c>
      <c r="E346" s="27" t="s">
        <v>785</v>
      </c>
      <c r="F346" s="26">
        <v>192045303</v>
      </c>
      <c r="G346" s="9" t="s">
        <v>106</v>
      </c>
      <c r="H346" s="10" t="s">
        <v>30</v>
      </c>
      <c r="I346" s="10" t="s">
        <v>835</v>
      </c>
      <c r="J346" s="10" t="s">
        <v>836</v>
      </c>
      <c r="K346" s="10" t="s">
        <v>315</v>
      </c>
      <c r="L346" s="10" t="s">
        <v>316</v>
      </c>
      <c r="M346" s="10" t="s">
        <v>327</v>
      </c>
      <c r="N346" s="12" t="s">
        <v>36</v>
      </c>
      <c r="O346" s="11">
        <v>3</v>
      </c>
      <c r="P346" s="5">
        <f t="shared" si="32"/>
        <v>0</v>
      </c>
      <c r="Q346" s="5">
        <f t="shared" si="33"/>
        <v>0</v>
      </c>
      <c r="R346" s="5">
        <f t="shared" si="34"/>
        <v>1</v>
      </c>
      <c r="S346" s="5">
        <f t="shared" si="35"/>
        <v>0</v>
      </c>
      <c r="T346" s="5">
        <f t="shared" si="36"/>
        <v>0</v>
      </c>
      <c r="U346" s="5">
        <f t="shared" si="37"/>
        <v>0</v>
      </c>
    </row>
    <row r="347" spans="1:21" ht="12.75" customHeight="1" x14ac:dyDescent="0.2">
      <c r="A347" s="26" t="s">
        <v>96</v>
      </c>
      <c r="B347" s="10" t="s">
        <v>97</v>
      </c>
      <c r="C347" s="10">
        <v>68407700</v>
      </c>
      <c r="D347" s="10" t="s">
        <v>696</v>
      </c>
      <c r="E347" s="27" t="s">
        <v>837</v>
      </c>
      <c r="F347" s="26">
        <v>191952058</v>
      </c>
      <c r="G347" s="9" t="s">
        <v>52</v>
      </c>
      <c r="H347" s="10" t="s">
        <v>53</v>
      </c>
      <c r="I347" s="10" t="s">
        <v>838</v>
      </c>
      <c r="J347" s="10" t="s">
        <v>839</v>
      </c>
      <c r="K347" s="10" t="s">
        <v>315</v>
      </c>
      <c r="L347" s="10" t="s">
        <v>316</v>
      </c>
      <c r="M347" s="10" t="s">
        <v>840</v>
      </c>
      <c r="N347" s="12" t="s">
        <v>36</v>
      </c>
      <c r="O347" s="11">
        <v>4</v>
      </c>
      <c r="P347" s="5">
        <f t="shared" si="32"/>
        <v>0</v>
      </c>
      <c r="Q347" s="5">
        <f t="shared" si="33"/>
        <v>0</v>
      </c>
      <c r="R347" s="5">
        <f t="shared" si="34"/>
        <v>0</v>
      </c>
      <c r="S347" s="5">
        <f t="shared" si="35"/>
        <v>1</v>
      </c>
      <c r="T347" s="5">
        <f t="shared" si="36"/>
        <v>0</v>
      </c>
      <c r="U347" s="5">
        <f t="shared" si="37"/>
        <v>0</v>
      </c>
    </row>
    <row r="348" spans="1:21" ht="12.75" customHeight="1" x14ac:dyDescent="0.2">
      <c r="A348" s="26" t="s">
        <v>96</v>
      </c>
      <c r="B348" s="10" t="s">
        <v>97</v>
      </c>
      <c r="C348" s="10">
        <v>68407700</v>
      </c>
      <c r="D348" s="10" t="s">
        <v>696</v>
      </c>
      <c r="E348" s="27" t="s">
        <v>720</v>
      </c>
      <c r="F348" s="26">
        <v>191939962</v>
      </c>
      <c r="G348" s="9" t="s">
        <v>37</v>
      </c>
      <c r="H348" s="10" t="s">
        <v>53</v>
      </c>
      <c r="I348" s="10" t="s">
        <v>841</v>
      </c>
      <c r="J348" s="10" t="s">
        <v>842</v>
      </c>
      <c r="K348" s="10" t="s">
        <v>315</v>
      </c>
      <c r="L348" s="10" t="s">
        <v>316</v>
      </c>
      <c r="M348" s="10" t="s">
        <v>317</v>
      </c>
      <c r="N348" s="12" t="s">
        <v>36</v>
      </c>
      <c r="O348" s="11">
        <v>4</v>
      </c>
      <c r="P348" s="5">
        <f t="shared" si="32"/>
        <v>0</v>
      </c>
      <c r="Q348" s="5">
        <f t="shared" si="33"/>
        <v>0</v>
      </c>
      <c r="R348" s="5">
        <f t="shared" si="34"/>
        <v>0</v>
      </c>
      <c r="S348" s="5">
        <f t="shared" si="35"/>
        <v>1</v>
      </c>
      <c r="T348" s="5">
        <f t="shared" si="36"/>
        <v>0</v>
      </c>
      <c r="U348" s="5">
        <f t="shared" si="37"/>
        <v>0</v>
      </c>
    </row>
    <row r="349" spans="1:21" ht="12.75" customHeight="1" x14ac:dyDescent="0.2">
      <c r="A349" s="26" t="s">
        <v>96</v>
      </c>
      <c r="B349" s="10" t="s">
        <v>97</v>
      </c>
      <c r="C349" s="10">
        <v>68407700</v>
      </c>
      <c r="D349" s="10" t="s">
        <v>696</v>
      </c>
      <c r="E349" s="27" t="s">
        <v>720</v>
      </c>
      <c r="F349" s="26">
        <v>192043883</v>
      </c>
      <c r="G349" s="9" t="s">
        <v>68</v>
      </c>
      <c r="H349" s="10" t="s">
        <v>53</v>
      </c>
      <c r="I349" s="10" t="s">
        <v>843</v>
      </c>
      <c r="J349" s="10" t="s">
        <v>844</v>
      </c>
      <c r="K349" s="10" t="s">
        <v>315</v>
      </c>
      <c r="L349" s="10" t="s">
        <v>316</v>
      </c>
      <c r="M349" s="10" t="s">
        <v>317</v>
      </c>
      <c r="N349" s="12" t="s">
        <v>36</v>
      </c>
      <c r="O349" s="11">
        <v>4</v>
      </c>
      <c r="P349" s="5">
        <f t="shared" si="32"/>
        <v>0</v>
      </c>
      <c r="Q349" s="5">
        <f t="shared" si="33"/>
        <v>0</v>
      </c>
      <c r="R349" s="5">
        <f t="shared" si="34"/>
        <v>0</v>
      </c>
      <c r="S349" s="5">
        <f t="shared" si="35"/>
        <v>1</v>
      </c>
      <c r="T349" s="5">
        <f t="shared" si="36"/>
        <v>0</v>
      </c>
      <c r="U349" s="5">
        <f t="shared" si="37"/>
        <v>0</v>
      </c>
    </row>
    <row r="350" spans="1:21" ht="12.75" customHeight="1" x14ac:dyDescent="0.2">
      <c r="A350" s="26" t="s">
        <v>96</v>
      </c>
      <c r="B350" s="10" t="s">
        <v>97</v>
      </c>
      <c r="C350" s="10">
        <v>68407700</v>
      </c>
      <c r="D350" s="10" t="s">
        <v>696</v>
      </c>
      <c r="E350" s="27" t="s">
        <v>720</v>
      </c>
      <c r="F350" s="26">
        <v>192043910</v>
      </c>
      <c r="G350" s="9" t="s">
        <v>106</v>
      </c>
      <c r="H350" s="10" t="s">
        <v>53</v>
      </c>
      <c r="I350" s="10" t="s">
        <v>845</v>
      </c>
      <c r="J350" s="10" t="s">
        <v>846</v>
      </c>
      <c r="K350" s="10" t="s">
        <v>315</v>
      </c>
      <c r="L350" s="10" t="s">
        <v>316</v>
      </c>
      <c r="M350" s="10" t="s">
        <v>317</v>
      </c>
      <c r="N350" s="12" t="s">
        <v>36</v>
      </c>
      <c r="O350" s="11">
        <v>4</v>
      </c>
      <c r="P350" s="5">
        <f t="shared" si="32"/>
        <v>0</v>
      </c>
      <c r="Q350" s="5">
        <f t="shared" si="33"/>
        <v>0</v>
      </c>
      <c r="R350" s="5">
        <f t="shared" si="34"/>
        <v>0</v>
      </c>
      <c r="S350" s="5">
        <f t="shared" si="35"/>
        <v>1</v>
      </c>
      <c r="T350" s="5">
        <f t="shared" si="36"/>
        <v>0</v>
      </c>
      <c r="U350" s="5">
        <f t="shared" si="37"/>
        <v>0</v>
      </c>
    </row>
    <row r="351" spans="1:21" ht="12.75" customHeight="1" x14ac:dyDescent="0.2">
      <c r="A351" s="26" t="s">
        <v>96</v>
      </c>
      <c r="B351" s="10" t="s">
        <v>97</v>
      </c>
      <c r="C351" s="10">
        <v>68407700</v>
      </c>
      <c r="D351" s="10" t="s">
        <v>696</v>
      </c>
      <c r="E351" s="27" t="s">
        <v>697</v>
      </c>
      <c r="F351" s="26">
        <v>191893463</v>
      </c>
      <c r="G351" s="9" t="s">
        <v>65</v>
      </c>
      <c r="H351" s="10" t="s">
        <v>53</v>
      </c>
      <c r="I351" s="10" t="s">
        <v>847</v>
      </c>
      <c r="J351" s="10" t="s">
        <v>848</v>
      </c>
      <c r="K351" s="10" t="s">
        <v>315</v>
      </c>
      <c r="L351" s="10" t="s">
        <v>316</v>
      </c>
      <c r="M351" s="10" t="s">
        <v>327</v>
      </c>
      <c r="N351" s="12" t="s">
        <v>36</v>
      </c>
      <c r="O351" s="11">
        <v>4</v>
      </c>
      <c r="P351" s="5">
        <f t="shared" si="32"/>
        <v>0</v>
      </c>
      <c r="Q351" s="5">
        <f t="shared" si="33"/>
        <v>0</v>
      </c>
      <c r="R351" s="5">
        <f t="shared" si="34"/>
        <v>0</v>
      </c>
      <c r="S351" s="5">
        <f t="shared" si="35"/>
        <v>1</v>
      </c>
      <c r="T351" s="5">
        <f t="shared" si="36"/>
        <v>0</v>
      </c>
      <c r="U351" s="5">
        <f t="shared" si="37"/>
        <v>0</v>
      </c>
    </row>
    <row r="352" spans="1:21" ht="12.75" customHeight="1" x14ac:dyDescent="0.2">
      <c r="A352" s="26" t="s">
        <v>96</v>
      </c>
      <c r="B352" s="10" t="s">
        <v>97</v>
      </c>
      <c r="C352" s="10">
        <v>68407700</v>
      </c>
      <c r="D352" s="10" t="s">
        <v>696</v>
      </c>
      <c r="E352" s="27" t="s">
        <v>697</v>
      </c>
      <c r="F352" s="26">
        <v>191893469</v>
      </c>
      <c r="G352" s="9" t="s">
        <v>68</v>
      </c>
      <c r="H352" s="10" t="s">
        <v>53</v>
      </c>
      <c r="I352" s="10" t="s">
        <v>849</v>
      </c>
      <c r="J352" s="10" t="s">
        <v>850</v>
      </c>
      <c r="K352" s="10" t="s">
        <v>315</v>
      </c>
      <c r="L352" s="10" t="s">
        <v>316</v>
      </c>
      <c r="M352" s="10" t="s">
        <v>327</v>
      </c>
      <c r="N352" s="12" t="s">
        <v>36</v>
      </c>
      <c r="O352" s="11">
        <v>4</v>
      </c>
      <c r="P352" s="5">
        <f t="shared" si="32"/>
        <v>0</v>
      </c>
      <c r="Q352" s="5">
        <f t="shared" si="33"/>
        <v>0</v>
      </c>
      <c r="R352" s="5">
        <f t="shared" si="34"/>
        <v>0</v>
      </c>
      <c r="S352" s="5">
        <f t="shared" si="35"/>
        <v>1</v>
      </c>
      <c r="T352" s="5">
        <f t="shared" si="36"/>
        <v>0</v>
      </c>
      <c r="U352" s="5">
        <f t="shared" si="37"/>
        <v>0</v>
      </c>
    </row>
    <row r="353" spans="1:21" ht="12.75" customHeight="1" x14ac:dyDescent="0.2">
      <c r="A353" s="26" t="s">
        <v>96</v>
      </c>
      <c r="B353" s="10" t="s">
        <v>97</v>
      </c>
      <c r="C353" s="10">
        <v>68407700</v>
      </c>
      <c r="D353" s="10" t="s">
        <v>696</v>
      </c>
      <c r="E353" s="27" t="s">
        <v>697</v>
      </c>
      <c r="F353" s="26">
        <v>191939353</v>
      </c>
      <c r="G353" s="9" t="s">
        <v>68</v>
      </c>
      <c r="H353" s="10" t="s">
        <v>53</v>
      </c>
      <c r="I353" s="10" t="s">
        <v>851</v>
      </c>
      <c r="J353" s="10" t="s">
        <v>852</v>
      </c>
      <c r="K353" s="10" t="s">
        <v>315</v>
      </c>
      <c r="L353" s="10" t="s">
        <v>316</v>
      </c>
      <c r="M353" s="10" t="s">
        <v>327</v>
      </c>
      <c r="N353" s="12" t="s">
        <v>36</v>
      </c>
      <c r="O353" s="11">
        <v>4</v>
      </c>
      <c r="P353" s="5">
        <f t="shared" si="32"/>
        <v>0</v>
      </c>
      <c r="Q353" s="5">
        <f t="shared" si="33"/>
        <v>0</v>
      </c>
      <c r="R353" s="5">
        <f t="shared" si="34"/>
        <v>0</v>
      </c>
      <c r="S353" s="5">
        <f t="shared" si="35"/>
        <v>1</v>
      </c>
      <c r="T353" s="5">
        <f t="shared" si="36"/>
        <v>0</v>
      </c>
      <c r="U353" s="5">
        <f t="shared" si="37"/>
        <v>0</v>
      </c>
    </row>
    <row r="354" spans="1:21" ht="12.75" customHeight="1" x14ac:dyDescent="0.2">
      <c r="A354" s="26" t="s">
        <v>96</v>
      </c>
      <c r="B354" s="10" t="s">
        <v>97</v>
      </c>
      <c r="C354" s="10">
        <v>68407700</v>
      </c>
      <c r="D354" s="10" t="s">
        <v>696</v>
      </c>
      <c r="E354" s="27" t="s">
        <v>697</v>
      </c>
      <c r="F354" s="26">
        <v>191940684</v>
      </c>
      <c r="G354" s="9" t="s">
        <v>68</v>
      </c>
      <c r="H354" s="10" t="s">
        <v>53</v>
      </c>
      <c r="I354" s="10" t="s">
        <v>853</v>
      </c>
      <c r="J354" s="10" t="s">
        <v>854</v>
      </c>
      <c r="K354" s="10" t="s">
        <v>315</v>
      </c>
      <c r="L354" s="10" t="s">
        <v>316</v>
      </c>
      <c r="M354" s="10" t="s">
        <v>327</v>
      </c>
      <c r="N354" s="12" t="s">
        <v>36</v>
      </c>
      <c r="O354" s="11">
        <v>4</v>
      </c>
      <c r="P354" s="5">
        <f t="shared" si="32"/>
        <v>0</v>
      </c>
      <c r="Q354" s="5">
        <f t="shared" si="33"/>
        <v>0</v>
      </c>
      <c r="R354" s="5">
        <f t="shared" si="34"/>
        <v>0</v>
      </c>
      <c r="S354" s="5">
        <f t="shared" si="35"/>
        <v>1</v>
      </c>
      <c r="T354" s="5">
        <f t="shared" si="36"/>
        <v>0</v>
      </c>
      <c r="U354" s="5">
        <f t="shared" si="37"/>
        <v>0</v>
      </c>
    </row>
    <row r="355" spans="1:21" ht="12.75" customHeight="1" x14ac:dyDescent="0.2">
      <c r="A355" s="26" t="s">
        <v>96</v>
      </c>
      <c r="B355" s="10" t="s">
        <v>97</v>
      </c>
      <c r="C355" s="10">
        <v>68407700</v>
      </c>
      <c r="D355" s="10" t="s">
        <v>696</v>
      </c>
      <c r="E355" s="27" t="s">
        <v>697</v>
      </c>
      <c r="F355" s="26">
        <v>191994843</v>
      </c>
      <c r="G355" s="9" t="s">
        <v>37</v>
      </c>
      <c r="H355" s="10" t="s">
        <v>53</v>
      </c>
      <c r="I355" s="10" t="s">
        <v>855</v>
      </c>
      <c r="J355" s="10" t="s">
        <v>856</v>
      </c>
      <c r="K355" s="10" t="s">
        <v>315</v>
      </c>
      <c r="L355" s="10" t="s">
        <v>316</v>
      </c>
      <c r="M355" s="10" t="s">
        <v>327</v>
      </c>
      <c r="N355" s="12" t="s">
        <v>36</v>
      </c>
      <c r="O355" s="11">
        <v>4</v>
      </c>
      <c r="P355" s="5">
        <f t="shared" si="32"/>
        <v>0</v>
      </c>
      <c r="Q355" s="5">
        <f t="shared" si="33"/>
        <v>0</v>
      </c>
      <c r="R355" s="5">
        <f t="shared" si="34"/>
        <v>0</v>
      </c>
      <c r="S355" s="5">
        <f t="shared" si="35"/>
        <v>1</v>
      </c>
      <c r="T355" s="5">
        <f t="shared" si="36"/>
        <v>0</v>
      </c>
      <c r="U355" s="5">
        <f t="shared" si="37"/>
        <v>0</v>
      </c>
    </row>
    <row r="356" spans="1:21" ht="12.75" customHeight="1" x14ac:dyDescent="0.2">
      <c r="A356" s="26" t="s">
        <v>96</v>
      </c>
      <c r="B356" s="10" t="s">
        <v>97</v>
      </c>
      <c r="C356" s="10">
        <v>68407700</v>
      </c>
      <c r="D356" s="10" t="s">
        <v>696</v>
      </c>
      <c r="E356" s="27" t="s">
        <v>697</v>
      </c>
      <c r="F356" s="26">
        <v>191994917</v>
      </c>
      <c r="G356" s="9" t="s">
        <v>29</v>
      </c>
      <c r="H356" s="10" t="s">
        <v>30</v>
      </c>
      <c r="I356" s="10" t="s">
        <v>857</v>
      </c>
      <c r="J356" s="10" t="s">
        <v>858</v>
      </c>
      <c r="K356" s="10" t="s">
        <v>315</v>
      </c>
      <c r="L356" s="10" t="s">
        <v>316</v>
      </c>
      <c r="M356" s="10" t="s">
        <v>327</v>
      </c>
      <c r="N356" s="12" t="s">
        <v>36</v>
      </c>
      <c r="O356" s="11">
        <v>4</v>
      </c>
      <c r="P356" s="5">
        <f t="shared" si="32"/>
        <v>0</v>
      </c>
      <c r="Q356" s="5">
        <f t="shared" si="33"/>
        <v>0</v>
      </c>
      <c r="R356" s="5">
        <f t="shared" si="34"/>
        <v>0</v>
      </c>
      <c r="S356" s="5">
        <f t="shared" si="35"/>
        <v>1</v>
      </c>
      <c r="T356" s="5">
        <f t="shared" si="36"/>
        <v>0</v>
      </c>
      <c r="U356" s="5">
        <f t="shared" si="37"/>
        <v>0</v>
      </c>
    </row>
    <row r="357" spans="1:21" ht="12.75" customHeight="1" x14ac:dyDescent="0.2">
      <c r="A357" s="26" t="s">
        <v>96</v>
      </c>
      <c r="B357" s="10" t="s">
        <v>97</v>
      </c>
      <c r="C357" s="10">
        <v>68407700</v>
      </c>
      <c r="D357" s="10" t="s">
        <v>696</v>
      </c>
      <c r="E357" s="27" t="s">
        <v>697</v>
      </c>
      <c r="F357" s="26">
        <v>192035910</v>
      </c>
      <c r="G357" s="9" t="s">
        <v>249</v>
      </c>
      <c r="H357" s="10" t="s">
        <v>30</v>
      </c>
      <c r="I357" s="10" t="s">
        <v>859</v>
      </c>
      <c r="J357" s="10" t="s">
        <v>860</v>
      </c>
      <c r="K357" s="10" t="s">
        <v>315</v>
      </c>
      <c r="L357" s="10" t="s">
        <v>316</v>
      </c>
      <c r="M357" s="10" t="s">
        <v>327</v>
      </c>
      <c r="N357" s="12" t="s">
        <v>36</v>
      </c>
      <c r="O357" s="11">
        <v>4</v>
      </c>
      <c r="P357" s="5">
        <f t="shared" si="32"/>
        <v>0</v>
      </c>
      <c r="Q357" s="5">
        <f t="shared" si="33"/>
        <v>0</v>
      </c>
      <c r="R357" s="5">
        <f t="shared" si="34"/>
        <v>0</v>
      </c>
      <c r="S357" s="5">
        <f t="shared" si="35"/>
        <v>1</v>
      </c>
      <c r="T357" s="5">
        <f t="shared" si="36"/>
        <v>0</v>
      </c>
      <c r="U357" s="5">
        <f t="shared" si="37"/>
        <v>0</v>
      </c>
    </row>
    <row r="358" spans="1:21" ht="12.75" customHeight="1" x14ac:dyDescent="0.2">
      <c r="A358" s="26" t="s">
        <v>96</v>
      </c>
      <c r="B358" s="10" t="s">
        <v>97</v>
      </c>
      <c r="C358" s="10">
        <v>68407700</v>
      </c>
      <c r="D358" s="10" t="s">
        <v>696</v>
      </c>
      <c r="E358" s="27" t="s">
        <v>697</v>
      </c>
      <c r="F358" s="26">
        <v>192041693</v>
      </c>
      <c r="G358" s="9" t="s">
        <v>123</v>
      </c>
      <c r="H358" s="10" t="s">
        <v>30</v>
      </c>
      <c r="I358" s="10" t="s">
        <v>798</v>
      </c>
      <c r="J358" s="10" t="s">
        <v>861</v>
      </c>
      <c r="K358" s="10" t="s">
        <v>315</v>
      </c>
      <c r="L358" s="10" t="s">
        <v>316</v>
      </c>
      <c r="M358" s="10" t="s">
        <v>327</v>
      </c>
      <c r="N358" s="12" t="s">
        <v>36</v>
      </c>
      <c r="O358" s="11">
        <v>4</v>
      </c>
      <c r="P358" s="5">
        <f t="shared" si="32"/>
        <v>0</v>
      </c>
      <c r="Q358" s="5">
        <f t="shared" si="33"/>
        <v>0</v>
      </c>
      <c r="R358" s="5">
        <f t="shared" si="34"/>
        <v>0</v>
      </c>
      <c r="S358" s="5">
        <f t="shared" si="35"/>
        <v>1</v>
      </c>
      <c r="T358" s="5">
        <f t="shared" si="36"/>
        <v>0</v>
      </c>
      <c r="U358" s="5">
        <f t="shared" si="37"/>
        <v>0</v>
      </c>
    </row>
    <row r="359" spans="1:21" ht="12.75" customHeight="1" x14ac:dyDescent="0.2">
      <c r="A359" s="26" t="s">
        <v>96</v>
      </c>
      <c r="B359" s="10" t="s">
        <v>97</v>
      </c>
      <c r="C359" s="10">
        <v>68407700</v>
      </c>
      <c r="D359" s="10" t="s">
        <v>696</v>
      </c>
      <c r="E359" s="27" t="s">
        <v>697</v>
      </c>
      <c r="F359" s="26">
        <v>192042181</v>
      </c>
      <c r="G359" s="9" t="s">
        <v>123</v>
      </c>
      <c r="H359" s="10" t="s">
        <v>30</v>
      </c>
      <c r="I359" s="10" t="s">
        <v>862</v>
      </c>
      <c r="J359" s="10" t="s">
        <v>863</v>
      </c>
      <c r="K359" s="10" t="s">
        <v>315</v>
      </c>
      <c r="L359" s="10" t="s">
        <v>316</v>
      </c>
      <c r="M359" s="10" t="s">
        <v>780</v>
      </c>
      <c r="N359" s="12" t="s">
        <v>36</v>
      </c>
      <c r="O359" s="11">
        <v>4</v>
      </c>
      <c r="P359" s="5">
        <f t="shared" si="32"/>
        <v>0</v>
      </c>
      <c r="Q359" s="5">
        <f t="shared" si="33"/>
        <v>0</v>
      </c>
      <c r="R359" s="5">
        <f t="shared" si="34"/>
        <v>0</v>
      </c>
      <c r="S359" s="5">
        <f t="shared" si="35"/>
        <v>1</v>
      </c>
      <c r="T359" s="5">
        <f t="shared" si="36"/>
        <v>0</v>
      </c>
      <c r="U359" s="5">
        <f t="shared" si="37"/>
        <v>0</v>
      </c>
    </row>
    <row r="360" spans="1:21" ht="12.75" customHeight="1" x14ac:dyDescent="0.2">
      <c r="A360" s="26" t="s">
        <v>96</v>
      </c>
      <c r="B360" s="10" t="s">
        <v>97</v>
      </c>
      <c r="C360" s="10">
        <v>68407700</v>
      </c>
      <c r="D360" s="10" t="s">
        <v>696</v>
      </c>
      <c r="E360" s="27" t="s">
        <v>826</v>
      </c>
      <c r="F360" s="26">
        <v>192044955</v>
      </c>
      <c r="G360" s="9" t="s">
        <v>320</v>
      </c>
      <c r="H360" s="10" t="s">
        <v>30</v>
      </c>
      <c r="I360" s="10" t="s">
        <v>864</v>
      </c>
      <c r="J360" s="10" t="s">
        <v>865</v>
      </c>
      <c r="K360" s="10" t="s">
        <v>315</v>
      </c>
      <c r="L360" s="10" t="s">
        <v>316</v>
      </c>
      <c r="M360" s="10" t="s">
        <v>327</v>
      </c>
      <c r="N360" s="12" t="s">
        <v>36</v>
      </c>
      <c r="O360" s="11">
        <v>4</v>
      </c>
      <c r="P360" s="5">
        <f t="shared" si="32"/>
        <v>0</v>
      </c>
      <c r="Q360" s="5">
        <f t="shared" si="33"/>
        <v>0</v>
      </c>
      <c r="R360" s="5">
        <f t="shared" si="34"/>
        <v>0</v>
      </c>
      <c r="S360" s="5">
        <f t="shared" si="35"/>
        <v>1</v>
      </c>
      <c r="T360" s="5">
        <f t="shared" si="36"/>
        <v>0</v>
      </c>
      <c r="U360" s="5">
        <f t="shared" si="37"/>
        <v>0</v>
      </c>
    </row>
    <row r="361" spans="1:21" ht="12.75" customHeight="1" x14ac:dyDescent="0.2">
      <c r="A361" s="26" t="s">
        <v>96</v>
      </c>
      <c r="B361" s="10" t="s">
        <v>97</v>
      </c>
      <c r="C361" s="10">
        <v>68407700</v>
      </c>
      <c r="D361" s="10" t="s">
        <v>696</v>
      </c>
      <c r="E361" s="27" t="s">
        <v>785</v>
      </c>
      <c r="F361" s="26">
        <v>191952917</v>
      </c>
      <c r="G361" s="9" t="s">
        <v>68</v>
      </c>
      <c r="H361" s="10" t="s">
        <v>53</v>
      </c>
      <c r="I361" s="10" t="s">
        <v>866</v>
      </c>
      <c r="J361" s="10" t="s">
        <v>867</v>
      </c>
      <c r="K361" s="10" t="s">
        <v>315</v>
      </c>
      <c r="L361" s="10" t="s">
        <v>316</v>
      </c>
      <c r="M361" s="10" t="s">
        <v>327</v>
      </c>
      <c r="N361" s="12" t="s">
        <v>36</v>
      </c>
      <c r="O361" s="11">
        <v>4</v>
      </c>
      <c r="P361" s="5">
        <f t="shared" si="32"/>
        <v>0</v>
      </c>
      <c r="Q361" s="5">
        <f t="shared" si="33"/>
        <v>0</v>
      </c>
      <c r="R361" s="5">
        <f t="shared" si="34"/>
        <v>0</v>
      </c>
      <c r="S361" s="5">
        <f t="shared" si="35"/>
        <v>1</v>
      </c>
      <c r="T361" s="5">
        <f t="shared" si="36"/>
        <v>0</v>
      </c>
      <c r="U361" s="5">
        <f t="shared" si="37"/>
        <v>0</v>
      </c>
    </row>
    <row r="362" spans="1:21" ht="12.75" customHeight="1" x14ac:dyDescent="0.2">
      <c r="A362" s="26" t="s">
        <v>96</v>
      </c>
      <c r="B362" s="10" t="s">
        <v>97</v>
      </c>
      <c r="C362" s="10">
        <v>68407700</v>
      </c>
      <c r="D362" s="10" t="s">
        <v>696</v>
      </c>
      <c r="E362" s="27" t="s">
        <v>785</v>
      </c>
      <c r="F362" s="26">
        <v>192045367</v>
      </c>
      <c r="G362" s="9" t="s">
        <v>73</v>
      </c>
      <c r="H362" s="10" t="s">
        <v>30</v>
      </c>
      <c r="I362" s="10" t="s">
        <v>868</v>
      </c>
      <c r="J362" s="10" t="s">
        <v>869</v>
      </c>
      <c r="K362" s="10" t="s">
        <v>315</v>
      </c>
      <c r="L362" s="10" t="s">
        <v>316</v>
      </c>
      <c r="M362" s="10" t="s">
        <v>327</v>
      </c>
      <c r="N362" s="12" t="s">
        <v>36</v>
      </c>
      <c r="O362" s="11">
        <v>4</v>
      </c>
      <c r="P362" s="5">
        <f t="shared" si="32"/>
        <v>0</v>
      </c>
      <c r="Q362" s="5">
        <f t="shared" si="33"/>
        <v>0</v>
      </c>
      <c r="R362" s="5">
        <f t="shared" si="34"/>
        <v>0</v>
      </c>
      <c r="S362" s="5">
        <f t="shared" si="35"/>
        <v>1</v>
      </c>
      <c r="T362" s="5">
        <f t="shared" si="36"/>
        <v>0</v>
      </c>
      <c r="U362" s="5">
        <f t="shared" si="37"/>
        <v>0</v>
      </c>
    </row>
    <row r="363" spans="1:21" ht="12.75" customHeight="1" x14ac:dyDescent="0.2">
      <c r="A363" s="26" t="s">
        <v>96</v>
      </c>
      <c r="B363" s="10" t="s">
        <v>97</v>
      </c>
      <c r="C363" s="10">
        <v>68407700</v>
      </c>
      <c r="D363" s="10" t="s">
        <v>696</v>
      </c>
      <c r="E363" s="27" t="s">
        <v>785</v>
      </c>
      <c r="F363" s="26">
        <v>192045401</v>
      </c>
      <c r="G363" s="9" t="s">
        <v>320</v>
      </c>
      <c r="H363" s="10" t="s">
        <v>30</v>
      </c>
      <c r="I363" s="10" t="s">
        <v>870</v>
      </c>
      <c r="J363" s="10" t="s">
        <v>871</v>
      </c>
      <c r="K363" s="10" t="s">
        <v>315</v>
      </c>
      <c r="L363" s="10" t="s">
        <v>316</v>
      </c>
      <c r="M363" s="10" t="s">
        <v>327</v>
      </c>
      <c r="N363" s="12" t="s">
        <v>36</v>
      </c>
      <c r="O363" s="11">
        <v>4</v>
      </c>
      <c r="P363" s="5">
        <f t="shared" si="32"/>
        <v>0</v>
      </c>
      <c r="Q363" s="5">
        <f t="shared" si="33"/>
        <v>0</v>
      </c>
      <c r="R363" s="5">
        <f t="shared" si="34"/>
        <v>0</v>
      </c>
      <c r="S363" s="5">
        <f t="shared" si="35"/>
        <v>1</v>
      </c>
      <c r="T363" s="5">
        <f t="shared" si="36"/>
        <v>0</v>
      </c>
      <c r="U363" s="5">
        <f t="shared" si="37"/>
        <v>0</v>
      </c>
    </row>
    <row r="364" spans="1:21" ht="12.75" customHeight="1" x14ac:dyDescent="0.2">
      <c r="A364" s="26" t="s">
        <v>96</v>
      </c>
      <c r="B364" s="10" t="s">
        <v>97</v>
      </c>
      <c r="C364" s="10">
        <v>68407700</v>
      </c>
      <c r="D364" s="10" t="s">
        <v>696</v>
      </c>
      <c r="E364" s="27" t="s">
        <v>749</v>
      </c>
      <c r="F364" s="26">
        <v>191952348</v>
      </c>
      <c r="G364" s="9" t="s">
        <v>52</v>
      </c>
      <c r="H364" s="10" t="s">
        <v>53</v>
      </c>
      <c r="I364" s="10" t="s">
        <v>872</v>
      </c>
      <c r="J364" s="10" t="s">
        <v>873</v>
      </c>
      <c r="K364" s="10" t="s">
        <v>315</v>
      </c>
      <c r="L364" s="10" t="s">
        <v>316</v>
      </c>
      <c r="M364" s="10" t="s">
        <v>317</v>
      </c>
      <c r="N364" s="12" t="s">
        <v>36</v>
      </c>
      <c r="O364" s="11">
        <v>5</v>
      </c>
      <c r="P364" s="5">
        <f t="shared" si="32"/>
        <v>0</v>
      </c>
      <c r="Q364" s="5">
        <f t="shared" si="33"/>
        <v>0</v>
      </c>
      <c r="R364" s="5">
        <f t="shared" si="34"/>
        <v>0</v>
      </c>
      <c r="S364" s="5">
        <f t="shared" si="35"/>
        <v>0</v>
      </c>
      <c r="T364" s="5">
        <f t="shared" si="36"/>
        <v>1</v>
      </c>
      <c r="U364" s="5">
        <f t="shared" si="37"/>
        <v>0</v>
      </c>
    </row>
    <row r="365" spans="1:21" ht="12.75" customHeight="1" x14ac:dyDescent="0.2">
      <c r="A365" s="26" t="s">
        <v>96</v>
      </c>
      <c r="B365" s="10" t="s">
        <v>97</v>
      </c>
      <c r="C365" s="10">
        <v>68407700</v>
      </c>
      <c r="D365" s="10" t="s">
        <v>696</v>
      </c>
      <c r="E365" s="27" t="s">
        <v>720</v>
      </c>
      <c r="F365" s="26">
        <v>191939976</v>
      </c>
      <c r="G365" s="9" t="s">
        <v>65</v>
      </c>
      <c r="H365" s="10" t="s">
        <v>53</v>
      </c>
      <c r="I365" s="10" t="s">
        <v>874</v>
      </c>
      <c r="J365" s="10" t="s">
        <v>875</v>
      </c>
      <c r="K365" s="10" t="s">
        <v>315</v>
      </c>
      <c r="L365" s="10" t="s">
        <v>316</v>
      </c>
      <c r="M365" s="10" t="s">
        <v>317</v>
      </c>
      <c r="N365" s="12" t="s">
        <v>36</v>
      </c>
      <c r="O365" s="11">
        <v>5</v>
      </c>
      <c r="P365" s="5">
        <f t="shared" si="32"/>
        <v>0</v>
      </c>
      <c r="Q365" s="5">
        <f t="shared" si="33"/>
        <v>0</v>
      </c>
      <c r="R365" s="5">
        <f t="shared" si="34"/>
        <v>0</v>
      </c>
      <c r="S365" s="5">
        <f t="shared" si="35"/>
        <v>0</v>
      </c>
      <c r="T365" s="5">
        <f t="shared" si="36"/>
        <v>1</v>
      </c>
      <c r="U365" s="5">
        <f t="shared" si="37"/>
        <v>0</v>
      </c>
    </row>
    <row r="366" spans="1:21" ht="12.75" customHeight="1" x14ac:dyDescent="0.2">
      <c r="A366" s="26" t="s">
        <v>96</v>
      </c>
      <c r="B366" s="10" t="s">
        <v>97</v>
      </c>
      <c r="C366" s="10">
        <v>68407700</v>
      </c>
      <c r="D366" s="10" t="s">
        <v>696</v>
      </c>
      <c r="E366" s="27" t="s">
        <v>720</v>
      </c>
      <c r="F366" s="26">
        <v>192043939</v>
      </c>
      <c r="G366" s="9" t="s">
        <v>68</v>
      </c>
      <c r="H366" s="10" t="s">
        <v>53</v>
      </c>
      <c r="I366" s="10" t="s">
        <v>876</v>
      </c>
      <c r="J366" s="10" t="s">
        <v>877</v>
      </c>
      <c r="K366" s="10" t="s">
        <v>315</v>
      </c>
      <c r="L366" s="10" t="s">
        <v>316</v>
      </c>
      <c r="M366" s="10" t="s">
        <v>317</v>
      </c>
      <c r="N366" s="12" t="s">
        <v>36</v>
      </c>
      <c r="O366" s="11">
        <v>5</v>
      </c>
      <c r="P366" s="5">
        <f t="shared" si="32"/>
        <v>0</v>
      </c>
      <c r="Q366" s="5">
        <f t="shared" si="33"/>
        <v>0</v>
      </c>
      <c r="R366" s="5">
        <f t="shared" si="34"/>
        <v>0</v>
      </c>
      <c r="S366" s="5">
        <f t="shared" si="35"/>
        <v>0</v>
      </c>
      <c r="T366" s="5">
        <f t="shared" si="36"/>
        <v>1</v>
      </c>
      <c r="U366" s="5">
        <f t="shared" si="37"/>
        <v>0</v>
      </c>
    </row>
    <row r="367" spans="1:21" ht="12.75" customHeight="1" x14ac:dyDescent="0.2">
      <c r="A367" s="26" t="s">
        <v>96</v>
      </c>
      <c r="B367" s="10" t="s">
        <v>97</v>
      </c>
      <c r="C367" s="10">
        <v>68407700</v>
      </c>
      <c r="D367" s="10" t="s">
        <v>696</v>
      </c>
      <c r="E367" s="27" t="s">
        <v>702</v>
      </c>
      <c r="F367" s="26">
        <v>191994979</v>
      </c>
      <c r="G367" s="9" t="s">
        <v>68</v>
      </c>
      <c r="H367" s="10" t="s">
        <v>53</v>
      </c>
      <c r="I367" s="10" t="s">
        <v>878</v>
      </c>
      <c r="J367" s="10" t="s">
        <v>879</v>
      </c>
      <c r="K367" s="10" t="s">
        <v>315</v>
      </c>
      <c r="L367" s="10" t="s">
        <v>316</v>
      </c>
      <c r="M367" s="10" t="s">
        <v>317</v>
      </c>
      <c r="N367" s="12" t="s">
        <v>36</v>
      </c>
      <c r="O367" s="11">
        <v>5</v>
      </c>
      <c r="P367" s="5">
        <f t="shared" si="32"/>
        <v>0</v>
      </c>
      <c r="Q367" s="5">
        <f t="shared" si="33"/>
        <v>0</v>
      </c>
      <c r="R367" s="5">
        <f t="shared" si="34"/>
        <v>0</v>
      </c>
      <c r="S367" s="5">
        <f t="shared" si="35"/>
        <v>0</v>
      </c>
      <c r="T367" s="5">
        <f t="shared" si="36"/>
        <v>1</v>
      </c>
      <c r="U367" s="5">
        <f t="shared" si="37"/>
        <v>0</v>
      </c>
    </row>
    <row r="368" spans="1:21" ht="12.75" customHeight="1" x14ac:dyDescent="0.2">
      <c r="A368" s="26" t="s">
        <v>96</v>
      </c>
      <c r="B368" s="10" t="s">
        <v>97</v>
      </c>
      <c r="C368" s="10">
        <v>68407700</v>
      </c>
      <c r="D368" s="10" t="s">
        <v>696</v>
      </c>
      <c r="E368" s="27" t="s">
        <v>715</v>
      </c>
      <c r="F368" s="26">
        <v>191950072</v>
      </c>
      <c r="G368" s="9" t="s">
        <v>106</v>
      </c>
      <c r="H368" s="10" t="s">
        <v>53</v>
      </c>
      <c r="I368" s="10" t="s">
        <v>880</v>
      </c>
      <c r="J368" s="10" t="s">
        <v>881</v>
      </c>
      <c r="K368" s="10" t="s">
        <v>315</v>
      </c>
      <c r="L368" s="10" t="s">
        <v>330</v>
      </c>
      <c r="M368" s="10" t="s">
        <v>331</v>
      </c>
      <c r="N368" s="12" t="s">
        <v>36</v>
      </c>
      <c r="O368" s="11">
        <v>2</v>
      </c>
      <c r="P368" s="5">
        <f t="shared" si="32"/>
        <v>0</v>
      </c>
      <c r="Q368" s="5">
        <f t="shared" si="33"/>
        <v>1</v>
      </c>
      <c r="R368" s="5">
        <f t="shared" si="34"/>
        <v>0</v>
      </c>
      <c r="S368" s="5">
        <f t="shared" si="35"/>
        <v>0</v>
      </c>
      <c r="T368" s="5">
        <f t="shared" si="36"/>
        <v>0</v>
      </c>
      <c r="U368" s="5">
        <f t="shared" si="37"/>
        <v>0</v>
      </c>
    </row>
    <row r="369" spans="1:21" ht="12.75" customHeight="1" x14ac:dyDescent="0.2">
      <c r="A369" s="26" t="s">
        <v>96</v>
      </c>
      <c r="B369" s="10" t="s">
        <v>97</v>
      </c>
      <c r="C369" s="10">
        <v>68407700</v>
      </c>
      <c r="D369" s="10" t="s">
        <v>696</v>
      </c>
      <c r="E369" s="27" t="s">
        <v>715</v>
      </c>
      <c r="F369" s="26">
        <v>191995237</v>
      </c>
      <c r="G369" s="9" t="s">
        <v>85</v>
      </c>
      <c r="H369" s="10" t="s">
        <v>53</v>
      </c>
      <c r="I369" s="10" t="s">
        <v>882</v>
      </c>
      <c r="J369" s="10" t="s">
        <v>883</v>
      </c>
      <c r="K369" s="10" t="s">
        <v>315</v>
      </c>
      <c r="L369" s="10" t="s">
        <v>330</v>
      </c>
      <c r="M369" s="10" t="s">
        <v>884</v>
      </c>
      <c r="N369" s="12" t="s">
        <v>36</v>
      </c>
      <c r="O369" s="11">
        <v>2</v>
      </c>
      <c r="P369" s="5">
        <f t="shared" si="32"/>
        <v>0</v>
      </c>
      <c r="Q369" s="5">
        <f t="shared" si="33"/>
        <v>1</v>
      </c>
      <c r="R369" s="5">
        <f t="shared" si="34"/>
        <v>0</v>
      </c>
      <c r="S369" s="5">
        <f t="shared" si="35"/>
        <v>0</v>
      </c>
      <c r="T369" s="5">
        <f t="shared" si="36"/>
        <v>0</v>
      </c>
      <c r="U369" s="5">
        <f t="shared" si="37"/>
        <v>0</v>
      </c>
    </row>
    <row r="370" spans="1:21" ht="12.75" customHeight="1" x14ac:dyDescent="0.2">
      <c r="A370" s="26" t="s">
        <v>96</v>
      </c>
      <c r="B370" s="10" t="s">
        <v>97</v>
      </c>
      <c r="C370" s="10">
        <v>68407700</v>
      </c>
      <c r="D370" s="10" t="s">
        <v>696</v>
      </c>
      <c r="E370" s="27" t="s">
        <v>763</v>
      </c>
      <c r="F370" s="26">
        <v>192044605</v>
      </c>
      <c r="G370" s="9" t="s">
        <v>65</v>
      </c>
      <c r="H370" s="10" t="s">
        <v>30</v>
      </c>
      <c r="I370" s="10" t="s">
        <v>885</v>
      </c>
      <c r="J370" s="10" t="s">
        <v>886</v>
      </c>
      <c r="K370" s="10" t="s">
        <v>315</v>
      </c>
      <c r="L370" s="10" t="s">
        <v>330</v>
      </c>
      <c r="M370" s="10" t="s">
        <v>884</v>
      </c>
      <c r="N370" s="12" t="s">
        <v>36</v>
      </c>
      <c r="O370" s="11">
        <v>2</v>
      </c>
      <c r="P370" s="5">
        <f t="shared" si="32"/>
        <v>0</v>
      </c>
      <c r="Q370" s="5">
        <f t="shared" si="33"/>
        <v>1</v>
      </c>
      <c r="R370" s="5">
        <f t="shared" si="34"/>
        <v>0</v>
      </c>
      <c r="S370" s="5">
        <f t="shared" si="35"/>
        <v>0</v>
      </c>
      <c r="T370" s="5">
        <f t="shared" si="36"/>
        <v>0</v>
      </c>
      <c r="U370" s="5">
        <f t="shared" si="37"/>
        <v>0</v>
      </c>
    </row>
    <row r="371" spans="1:21" ht="12.75" customHeight="1" x14ac:dyDescent="0.2">
      <c r="A371" s="26" t="s">
        <v>96</v>
      </c>
      <c r="B371" s="10" t="s">
        <v>97</v>
      </c>
      <c r="C371" s="10">
        <v>68407700</v>
      </c>
      <c r="D371" s="10" t="s">
        <v>696</v>
      </c>
      <c r="E371" s="27" t="s">
        <v>887</v>
      </c>
      <c r="F371" s="26">
        <v>192045484</v>
      </c>
      <c r="G371" s="9" t="s">
        <v>52</v>
      </c>
      <c r="H371" s="10" t="s">
        <v>30</v>
      </c>
      <c r="I371" s="10" t="s">
        <v>888</v>
      </c>
      <c r="J371" s="10" t="s">
        <v>889</v>
      </c>
      <c r="K371" s="10" t="s">
        <v>315</v>
      </c>
      <c r="L371" s="10" t="s">
        <v>330</v>
      </c>
      <c r="M371" s="10" t="s">
        <v>331</v>
      </c>
      <c r="N371" s="12" t="s">
        <v>36</v>
      </c>
      <c r="O371" s="11">
        <v>3</v>
      </c>
      <c r="P371" s="5">
        <f t="shared" si="32"/>
        <v>0</v>
      </c>
      <c r="Q371" s="5">
        <f t="shared" si="33"/>
        <v>0</v>
      </c>
      <c r="R371" s="5">
        <f t="shared" si="34"/>
        <v>1</v>
      </c>
      <c r="S371" s="5">
        <f t="shared" si="35"/>
        <v>0</v>
      </c>
      <c r="T371" s="5">
        <f t="shared" si="36"/>
        <v>0</v>
      </c>
      <c r="U371" s="5">
        <f t="shared" si="37"/>
        <v>0</v>
      </c>
    </row>
    <row r="372" spans="1:21" ht="12.75" customHeight="1" x14ac:dyDescent="0.2">
      <c r="A372" s="26" t="s">
        <v>96</v>
      </c>
      <c r="B372" s="10" t="s">
        <v>97</v>
      </c>
      <c r="C372" s="10">
        <v>68407700</v>
      </c>
      <c r="D372" s="10" t="s">
        <v>696</v>
      </c>
      <c r="E372" s="27" t="s">
        <v>749</v>
      </c>
      <c r="F372" s="26">
        <v>191995328</v>
      </c>
      <c r="G372" s="9" t="s">
        <v>249</v>
      </c>
      <c r="H372" s="10" t="s">
        <v>30</v>
      </c>
      <c r="I372" s="10" t="s">
        <v>890</v>
      </c>
      <c r="J372" s="10" t="s">
        <v>891</v>
      </c>
      <c r="K372" s="10" t="s">
        <v>315</v>
      </c>
      <c r="L372" s="10" t="s">
        <v>330</v>
      </c>
      <c r="M372" s="10" t="s">
        <v>884</v>
      </c>
      <c r="N372" s="12" t="s">
        <v>36</v>
      </c>
      <c r="O372" s="11">
        <v>3</v>
      </c>
      <c r="P372" s="5">
        <f t="shared" si="32"/>
        <v>0</v>
      </c>
      <c r="Q372" s="5">
        <f t="shared" si="33"/>
        <v>0</v>
      </c>
      <c r="R372" s="5">
        <f t="shared" si="34"/>
        <v>1</v>
      </c>
      <c r="S372" s="5">
        <f t="shared" si="35"/>
        <v>0</v>
      </c>
      <c r="T372" s="5">
        <f t="shared" si="36"/>
        <v>0</v>
      </c>
      <c r="U372" s="5">
        <f t="shared" si="37"/>
        <v>0</v>
      </c>
    </row>
    <row r="373" spans="1:21" ht="12.75" customHeight="1" x14ac:dyDescent="0.2">
      <c r="A373" s="26" t="s">
        <v>96</v>
      </c>
      <c r="B373" s="10" t="s">
        <v>97</v>
      </c>
      <c r="C373" s="10">
        <v>68407700</v>
      </c>
      <c r="D373" s="10" t="s">
        <v>696</v>
      </c>
      <c r="E373" s="27" t="s">
        <v>715</v>
      </c>
      <c r="F373" s="26">
        <v>191892897</v>
      </c>
      <c r="G373" s="9" t="s">
        <v>52</v>
      </c>
      <c r="H373" s="10" t="s">
        <v>53</v>
      </c>
      <c r="I373" s="10" t="s">
        <v>892</v>
      </c>
      <c r="J373" s="10" t="s">
        <v>893</v>
      </c>
      <c r="K373" s="10" t="s">
        <v>315</v>
      </c>
      <c r="L373" s="10" t="s">
        <v>330</v>
      </c>
      <c r="M373" s="10" t="s">
        <v>884</v>
      </c>
      <c r="N373" s="12" t="s">
        <v>36</v>
      </c>
      <c r="O373" s="11">
        <v>3</v>
      </c>
      <c r="P373" s="5">
        <f t="shared" si="32"/>
        <v>0</v>
      </c>
      <c r="Q373" s="5">
        <f t="shared" si="33"/>
        <v>0</v>
      </c>
      <c r="R373" s="5">
        <f t="shared" si="34"/>
        <v>1</v>
      </c>
      <c r="S373" s="5">
        <f t="shared" si="35"/>
        <v>0</v>
      </c>
      <c r="T373" s="5">
        <f t="shared" si="36"/>
        <v>0</v>
      </c>
      <c r="U373" s="5">
        <f t="shared" si="37"/>
        <v>0</v>
      </c>
    </row>
    <row r="374" spans="1:21" ht="12.75" customHeight="1" x14ac:dyDescent="0.2">
      <c r="A374" s="26" t="s">
        <v>96</v>
      </c>
      <c r="B374" s="10" t="s">
        <v>97</v>
      </c>
      <c r="C374" s="10">
        <v>68407700</v>
      </c>
      <c r="D374" s="10" t="s">
        <v>696</v>
      </c>
      <c r="E374" s="27" t="s">
        <v>715</v>
      </c>
      <c r="F374" s="26">
        <v>191939867</v>
      </c>
      <c r="G374" s="9" t="s">
        <v>167</v>
      </c>
      <c r="H374" s="10" t="s">
        <v>53</v>
      </c>
      <c r="I374" s="10" t="s">
        <v>894</v>
      </c>
      <c r="J374" s="10" t="s">
        <v>895</v>
      </c>
      <c r="K374" s="10" t="s">
        <v>315</v>
      </c>
      <c r="L374" s="10" t="s">
        <v>330</v>
      </c>
      <c r="M374" s="10" t="s">
        <v>334</v>
      </c>
      <c r="N374" s="12" t="s">
        <v>36</v>
      </c>
      <c r="O374" s="11">
        <v>3</v>
      </c>
      <c r="P374" s="5">
        <f t="shared" si="32"/>
        <v>0</v>
      </c>
      <c r="Q374" s="5">
        <f t="shared" si="33"/>
        <v>0</v>
      </c>
      <c r="R374" s="5">
        <f t="shared" si="34"/>
        <v>1</v>
      </c>
      <c r="S374" s="5">
        <f t="shared" si="35"/>
        <v>0</v>
      </c>
      <c r="T374" s="5">
        <f t="shared" si="36"/>
        <v>0</v>
      </c>
      <c r="U374" s="5">
        <f t="shared" si="37"/>
        <v>0</v>
      </c>
    </row>
    <row r="375" spans="1:21" ht="12.75" customHeight="1" x14ac:dyDescent="0.2">
      <c r="A375" s="26" t="s">
        <v>96</v>
      </c>
      <c r="B375" s="10" t="s">
        <v>97</v>
      </c>
      <c r="C375" s="10">
        <v>68407700</v>
      </c>
      <c r="D375" s="10" t="s">
        <v>696</v>
      </c>
      <c r="E375" s="27" t="s">
        <v>715</v>
      </c>
      <c r="F375" s="26">
        <v>191950243</v>
      </c>
      <c r="G375" s="9" t="s">
        <v>167</v>
      </c>
      <c r="H375" s="10" t="s">
        <v>53</v>
      </c>
      <c r="I375" s="10" t="s">
        <v>896</v>
      </c>
      <c r="J375" s="10" t="s">
        <v>897</v>
      </c>
      <c r="K375" s="10" t="s">
        <v>315</v>
      </c>
      <c r="L375" s="10" t="s">
        <v>330</v>
      </c>
      <c r="M375" s="10" t="s">
        <v>884</v>
      </c>
      <c r="N375" s="12" t="s">
        <v>36</v>
      </c>
      <c r="O375" s="11">
        <v>3</v>
      </c>
      <c r="P375" s="5">
        <f t="shared" si="32"/>
        <v>0</v>
      </c>
      <c r="Q375" s="5">
        <f t="shared" si="33"/>
        <v>0</v>
      </c>
      <c r="R375" s="5">
        <f t="shared" si="34"/>
        <v>1</v>
      </c>
      <c r="S375" s="5">
        <f t="shared" si="35"/>
        <v>0</v>
      </c>
      <c r="T375" s="5">
        <f t="shared" si="36"/>
        <v>0</v>
      </c>
      <c r="U375" s="5">
        <f t="shared" si="37"/>
        <v>0</v>
      </c>
    </row>
    <row r="376" spans="1:21" ht="12.75" customHeight="1" x14ac:dyDescent="0.2">
      <c r="A376" s="26" t="s">
        <v>96</v>
      </c>
      <c r="B376" s="10" t="s">
        <v>97</v>
      </c>
      <c r="C376" s="10">
        <v>68407700</v>
      </c>
      <c r="D376" s="10" t="s">
        <v>696</v>
      </c>
      <c r="E376" s="27" t="s">
        <v>715</v>
      </c>
      <c r="F376" s="26">
        <v>191995241</v>
      </c>
      <c r="G376" s="9" t="s">
        <v>52</v>
      </c>
      <c r="H376" s="10" t="s">
        <v>30</v>
      </c>
      <c r="I376" s="10" t="s">
        <v>898</v>
      </c>
      <c r="J376" s="10" t="s">
        <v>899</v>
      </c>
      <c r="K376" s="10" t="s">
        <v>315</v>
      </c>
      <c r="L376" s="10" t="s">
        <v>330</v>
      </c>
      <c r="M376" s="10" t="s">
        <v>884</v>
      </c>
      <c r="N376" s="12" t="s">
        <v>36</v>
      </c>
      <c r="O376" s="11">
        <v>3</v>
      </c>
      <c r="P376" s="5">
        <f t="shared" si="32"/>
        <v>0</v>
      </c>
      <c r="Q376" s="5">
        <f t="shared" si="33"/>
        <v>0</v>
      </c>
      <c r="R376" s="5">
        <f t="shared" si="34"/>
        <v>1</v>
      </c>
      <c r="S376" s="5">
        <f t="shared" si="35"/>
        <v>0</v>
      </c>
      <c r="T376" s="5">
        <f t="shared" si="36"/>
        <v>0</v>
      </c>
      <c r="U376" s="5">
        <f t="shared" si="37"/>
        <v>0</v>
      </c>
    </row>
    <row r="377" spans="1:21" ht="12.75" customHeight="1" x14ac:dyDescent="0.2">
      <c r="A377" s="26" t="s">
        <v>96</v>
      </c>
      <c r="B377" s="10" t="s">
        <v>97</v>
      </c>
      <c r="C377" s="10">
        <v>68407700</v>
      </c>
      <c r="D377" s="10" t="s">
        <v>696</v>
      </c>
      <c r="E377" s="27" t="s">
        <v>715</v>
      </c>
      <c r="F377" s="26">
        <v>192021049</v>
      </c>
      <c r="G377" s="9" t="s">
        <v>65</v>
      </c>
      <c r="H377" s="10" t="s">
        <v>53</v>
      </c>
      <c r="I377" s="10" t="s">
        <v>900</v>
      </c>
      <c r="J377" s="10" t="s">
        <v>901</v>
      </c>
      <c r="K377" s="10" t="s">
        <v>315</v>
      </c>
      <c r="L377" s="10" t="s">
        <v>330</v>
      </c>
      <c r="M377" s="10" t="s">
        <v>884</v>
      </c>
      <c r="N377" s="12" t="s">
        <v>36</v>
      </c>
      <c r="O377" s="11">
        <v>3</v>
      </c>
      <c r="P377" s="5">
        <f t="shared" si="32"/>
        <v>0</v>
      </c>
      <c r="Q377" s="5">
        <f t="shared" si="33"/>
        <v>0</v>
      </c>
      <c r="R377" s="5">
        <f t="shared" si="34"/>
        <v>1</v>
      </c>
      <c r="S377" s="5">
        <f t="shared" si="35"/>
        <v>0</v>
      </c>
      <c r="T377" s="5">
        <f t="shared" si="36"/>
        <v>0</v>
      </c>
      <c r="U377" s="5">
        <f t="shared" si="37"/>
        <v>0</v>
      </c>
    </row>
    <row r="378" spans="1:21" ht="12.75" customHeight="1" x14ac:dyDescent="0.2">
      <c r="A378" s="26" t="s">
        <v>96</v>
      </c>
      <c r="B378" s="10" t="s">
        <v>97</v>
      </c>
      <c r="C378" s="10">
        <v>68407700</v>
      </c>
      <c r="D378" s="10" t="s">
        <v>696</v>
      </c>
      <c r="E378" s="27" t="s">
        <v>715</v>
      </c>
      <c r="F378" s="26">
        <v>192043056</v>
      </c>
      <c r="G378" s="9" t="s">
        <v>123</v>
      </c>
      <c r="H378" s="10" t="s">
        <v>53</v>
      </c>
      <c r="I378" s="10" t="s">
        <v>902</v>
      </c>
      <c r="J378" s="10" t="s">
        <v>903</v>
      </c>
      <c r="K378" s="10" t="s">
        <v>315</v>
      </c>
      <c r="L378" s="10" t="s">
        <v>330</v>
      </c>
      <c r="M378" s="10" t="s">
        <v>884</v>
      </c>
      <c r="N378" s="12" t="s">
        <v>36</v>
      </c>
      <c r="O378" s="11">
        <v>3</v>
      </c>
      <c r="P378" s="5">
        <f t="shared" si="32"/>
        <v>0</v>
      </c>
      <c r="Q378" s="5">
        <f t="shared" si="33"/>
        <v>0</v>
      </c>
      <c r="R378" s="5">
        <f t="shared" si="34"/>
        <v>1</v>
      </c>
      <c r="S378" s="5">
        <f t="shared" si="35"/>
        <v>0</v>
      </c>
      <c r="T378" s="5">
        <f t="shared" si="36"/>
        <v>0</v>
      </c>
      <c r="U378" s="5">
        <f t="shared" si="37"/>
        <v>0</v>
      </c>
    </row>
    <row r="379" spans="1:21" ht="12.75" customHeight="1" x14ac:dyDescent="0.2">
      <c r="A379" s="26" t="s">
        <v>96</v>
      </c>
      <c r="B379" s="10" t="s">
        <v>97</v>
      </c>
      <c r="C379" s="10">
        <v>68407700</v>
      </c>
      <c r="D379" s="10" t="s">
        <v>696</v>
      </c>
      <c r="E379" s="27" t="s">
        <v>715</v>
      </c>
      <c r="F379" s="26">
        <v>192043064</v>
      </c>
      <c r="G379" s="9" t="s">
        <v>52</v>
      </c>
      <c r="H379" s="10" t="s">
        <v>53</v>
      </c>
      <c r="I379" s="10" t="s">
        <v>904</v>
      </c>
      <c r="J379" s="10" t="s">
        <v>905</v>
      </c>
      <c r="K379" s="10" t="s">
        <v>315</v>
      </c>
      <c r="L379" s="10" t="s">
        <v>330</v>
      </c>
      <c r="M379" s="10" t="s">
        <v>884</v>
      </c>
      <c r="N379" s="12" t="s">
        <v>36</v>
      </c>
      <c r="O379" s="11">
        <v>3</v>
      </c>
      <c r="P379" s="5">
        <f t="shared" si="32"/>
        <v>0</v>
      </c>
      <c r="Q379" s="5">
        <f t="shared" si="33"/>
        <v>0</v>
      </c>
      <c r="R379" s="5">
        <f t="shared" si="34"/>
        <v>1</v>
      </c>
      <c r="S379" s="5">
        <f t="shared" si="35"/>
        <v>0</v>
      </c>
      <c r="T379" s="5">
        <f t="shared" si="36"/>
        <v>0</v>
      </c>
      <c r="U379" s="5">
        <f t="shared" si="37"/>
        <v>0</v>
      </c>
    </row>
    <row r="380" spans="1:21" ht="12.75" customHeight="1" x14ac:dyDescent="0.2">
      <c r="A380" s="26" t="s">
        <v>96</v>
      </c>
      <c r="B380" s="10" t="s">
        <v>97</v>
      </c>
      <c r="C380" s="10">
        <v>68407700</v>
      </c>
      <c r="D380" s="10" t="s">
        <v>696</v>
      </c>
      <c r="E380" s="27" t="s">
        <v>715</v>
      </c>
      <c r="F380" s="26">
        <v>192043233</v>
      </c>
      <c r="G380" s="9" t="s">
        <v>123</v>
      </c>
      <c r="H380" s="10" t="s">
        <v>53</v>
      </c>
      <c r="I380" s="10" t="s">
        <v>906</v>
      </c>
      <c r="J380" s="10" t="s">
        <v>907</v>
      </c>
      <c r="K380" s="10" t="s">
        <v>315</v>
      </c>
      <c r="L380" s="10" t="s">
        <v>330</v>
      </c>
      <c r="M380" s="10" t="s">
        <v>884</v>
      </c>
      <c r="N380" s="12" t="s">
        <v>36</v>
      </c>
      <c r="O380" s="11">
        <v>3</v>
      </c>
      <c r="P380" s="5">
        <f t="shared" si="32"/>
        <v>0</v>
      </c>
      <c r="Q380" s="5">
        <f t="shared" si="33"/>
        <v>0</v>
      </c>
      <c r="R380" s="5">
        <f t="shared" si="34"/>
        <v>1</v>
      </c>
      <c r="S380" s="5">
        <f t="shared" si="35"/>
        <v>0</v>
      </c>
      <c r="T380" s="5">
        <f t="shared" si="36"/>
        <v>0</v>
      </c>
      <c r="U380" s="5">
        <f t="shared" si="37"/>
        <v>0</v>
      </c>
    </row>
    <row r="381" spans="1:21" ht="12.75" customHeight="1" x14ac:dyDescent="0.2">
      <c r="A381" s="26" t="s">
        <v>96</v>
      </c>
      <c r="B381" s="10" t="s">
        <v>97</v>
      </c>
      <c r="C381" s="10">
        <v>68407700</v>
      </c>
      <c r="D381" s="10" t="s">
        <v>696</v>
      </c>
      <c r="E381" s="27" t="s">
        <v>710</v>
      </c>
      <c r="F381" s="26">
        <v>191950733</v>
      </c>
      <c r="G381" s="9" t="s">
        <v>167</v>
      </c>
      <c r="H381" s="10" t="s">
        <v>53</v>
      </c>
      <c r="I381" s="10" t="s">
        <v>908</v>
      </c>
      <c r="J381" s="10" t="s">
        <v>909</v>
      </c>
      <c r="K381" s="10" t="s">
        <v>315</v>
      </c>
      <c r="L381" s="10" t="s">
        <v>330</v>
      </c>
      <c r="M381" s="10" t="s">
        <v>421</v>
      </c>
      <c r="N381" s="12" t="s">
        <v>36</v>
      </c>
      <c r="O381" s="11">
        <v>3</v>
      </c>
      <c r="P381" s="5">
        <f t="shared" si="32"/>
        <v>0</v>
      </c>
      <c r="Q381" s="5">
        <f t="shared" si="33"/>
        <v>0</v>
      </c>
      <c r="R381" s="5">
        <f t="shared" si="34"/>
        <v>1</v>
      </c>
      <c r="S381" s="5">
        <f t="shared" si="35"/>
        <v>0</v>
      </c>
      <c r="T381" s="5">
        <f t="shared" si="36"/>
        <v>0</v>
      </c>
      <c r="U381" s="5">
        <f t="shared" si="37"/>
        <v>0</v>
      </c>
    </row>
    <row r="382" spans="1:21" ht="12.75" customHeight="1" x14ac:dyDescent="0.2">
      <c r="A382" s="26" t="s">
        <v>96</v>
      </c>
      <c r="B382" s="10" t="s">
        <v>97</v>
      </c>
      <c r="C382" s="10">
        <v>68407700</v>
      </c>
      <c r="D382" s="10" t="s">
        <v>696</v>
      </c>
      <c r="E382" s="27" t="s">
        <v>702</v>
      </c>
      <c r="F382" s="26">
        <v>191995131</v>
      </c>
      <c r="G382" s="9" t="s">
        <v>85</v>
      </c>
      <c r="H382" s="10" t="s">
        <v>30</v>
      </c>
      <c r="I382" s="10" t="s">
        <v>910</v>
      </c>
      <c r="J382" s="10" t="s">
        <v>911</v>
      </c>
      <c r="K382" s="10" t="s">
        <v>315</v>
      </c>
      <c r="L382" s="10" t="s">
        <v>330</v>
      </c>
      <c r="M382" s="10" t="s">
        <v>334</v>
      </c>
      <c r="N382" s="12" t="s">
        <v>36</v>
      </c>
      <c r="O382" s="11">
        <v>3</v>
      </c>
      <c r="P382" s="5">
        <f t="shared" si="32"/>
        <v>0</v>
      </c>
      <c r="Q382" s="5">
        <f t="shared" si="33"/>
        <v>0</v>
      </c>
      <c r="R382" s="5">
        <f t="shared" si="34"/>
        <v>1</v>
      </c>
      <c r="S382" s="5">
        <f t="shared" si="35"/>
        <v>0</v>
      </c>
      <c r="T382" s="5">
        <f t="shared" si="36"/>
        <v>0</v>
      </c>
      <c r="U382" s="5">
        <f t="shared" si="37"/>
        <v>0</v>
      </c>
    </row>
    <row r="383" spans="1:21" ht="12.75" customHeight="1" x14ac:dyDescent="0.2">
      <c r="A383" s="26" t="s">
        <v>96</v>
      </c>
      <c r="B383" s="10" t="s">
        <v>97</v>
      </c>
      <c r="C383" s="10">
        <v>68407700</v>
      </c>
      <c r="D383" s="10" t="s">
        <v>696</v>
      </c>
      <c r="E383" s="27" t="s">
        <v>887</v>
      </c>
      <c r="F383" s="26">
        <v>191940154</v>
      </c>
      <c r="G383" s="9" t="s">
        <v>68</v>
      </c>
      <c r="H383" s="10" t="s">
        <v>53</v>
      </c>
      <c r="I383" s="10" t="s">
        <v>912</v>
      </c>
      <c r="J383" s="10" t="s">
        <v>913</v>
      </c>
      <c r="K383" s="10" t="s">
        <v>315</v>
      </c>
      <c r="L383" s="10" t="s">
        <v>330</v>
      </c>
      <c r="M383" s="10" t="s">
        <v>914</v>
      </c>
      <c r="N383" s="12" t="s">
        <v>36</v>
      </c>
      <c r="O383" s="11">
        <v>4</v>
      </c>
      <c r="P383" s="5">
        <f t="shared" si="32"/>
        <v>0</v>
      </c>
      <c r="Q383" s="5">
        <f t="shared" si="33"/>
        <v>0</v>
      </c>
      <c r="R383" s="5">
        <f t="shared" si="34"/>
        <v>0</v>
      </c>
      <c r="S383" s="5">
        <f t="shared" si="35"/>
        <v>1</v>
      </c>
      <c r="T383" s="5">
        <f t="shared" si="36"/>
        <v>0</v>
      </c>
      <c r="U383" s="5">
        <f t="shared" si="37"/>
        <v>0</v>
      </c>
    </row>
    <row r="384" spans="1:21" ht="12.75" customHeight="1" x14ac:dyDescent="0.2">
      <c r="A384" s="26" t="s">
        <v>96</v>
      </c>
      <c r="B384" s="10" t="s">
        <v>97</v>
      </c>
      <c r="C384" s="10">
        <v>68407700</v>
      </c>
      <c r="D384" s="10" t="s">
        <v>696</v>
      </c>
      <c r="E384" s="27" t="s">
        <v>887</v>
      </c>
      <c r="F384" s="26">
        <v>192045512</v>
      </c>
      <c r="G384" s="9" t="s">
        <v>52</v>
      </c>
      <c r="H384" s="10" t="s">
        <v>30</v>
      </c>
      <c r="I384" s="10" t="s">
        <v>915</v>
      </c>
      <c r="J384" s="10" t="s">
        <v>916</v>
      </c>
      <c r="K384" s="10" t="s">
        <v>315</v>
      </c>
      <c r="L384" s="10" t="s">
        <v>330</v>
      </c>
      <c r="M384" s="10" t="s">
        <v>334</v>
      </c>
      <c r="N384" s="12" t="s">
        <v>36</v>
      </c>
      <c r="O384" s="11">
        <v>4</v>
      </c>
      <c r="P384" s="5">
        <f t="shared" si="32"/>
        <v>0</v>
      </c>
      <c r="Q384" s="5">
        <f t="shared" si="33"/>
        <v>0</v>
      </c>
      <c r="R384" s="5">
        <f t="shared" si="34"/>
        <v>0</v>
      </c>
      <c r="S384" s="5">
        <f t="shared" si="35"/>
        <v>1</v>
      </c>
      <c r="T384" s="5">
        <f t="shared" si="36"/>
        <v>0</v>
      </c>
      <c r="U384" s="5">
        <f t="shared" si="37"/>
        <v>0</v>
      </c>
    </row>
    <row r="385" spans="1:21" ht="12.75" customHeight="1" x14ac:dyDescent="0.2">
      <c r="A385" s="26" t="s">
        <v>96</v>
      </c>
      <c r="B385" s="10" t="s">
        <v>97</v>
      </c>
      <c r="C385" s="10">
        <v>68407700</v>
      </c>
      <c r="D385" s="10" t="s">
        <v>696</v>
      </c>
      <c r="E385" s="27" t="s">
        <v>720</v>
      </c>
      <c r="F385" s="26">
        <v>191995287</v>
      </c>
      <c r="G385" s="9" t="s">
        <v>68</v>
      </c>
      <c r="H385" s="10" t="s">
        <v>53</v>
      </c>
      <c r="I385" s="10" t="s">
        <v>917</v>
      </c>
      <c r="J385" s="10" t="s">
        <v>918</v>
      </c>
      <c r="K385" s="10" t="s">
        <v>315</v>
      </c>
      <c r="L385" s="10" t="s">
        <v>330</v>
      </c>
      <c r="M385" s="10" t="s">
        <v>884</v>
      </c>
      <c r="N385" s="12" t="s">
        <v>36</v>
      </c>
      <c r="O385" s="11">
        <v>4</v>
      </c>
      <c r="P385" s="5">
        <f t="shared" si="32"/>
        <v>0</v>
      </c>
      <c r="Q385" s="5">
        <f t="shared" si="33"/>
        <v>0</v>
      </c>
      <c r="R385" s="5">
        <f t="shared" si="34"/>
        <v>0</v>
      </c>
      <c r="S385" s="5">
        <f t="shared" si="35"/>
        <v>1</v>
      </c>
      <c r="T385" s="5">
        <f t="shared" si="36"/>
        <v>0</v>
      </c>
      <c r="U385" s="5">
        <f t="shared" si="37"/>
        <v>0</v>
      </c>
    </row>
    <row r="386" spans="1:21" ht="12.75" customHeight="1" x14ac:dyDescent="0.2">
      <c r="A386" s="26" t="s">
        <v>96</v>
      </c>
      <c r="B386" s="10" t="s">
        <v>97</v>
      </c>
      <c r="C386" s="10">
        <v>68407700</v>
      </c>
      <c r="D386" s="10" t="s">
        <v>696</v>
      </c>
      <c r="E386" s="27" t="s">
        <v>720</v>
      </c>
      <c r="F386" s="26">
        <v>192043938</v>
      </c>
      <c r="G386" s="9" t="s">
        <v>65</v>
      </c>
      <c r="H386" s="10" t="s">
        <v>30</v>
      </c>
      <c r="I386" s="10" t="s">
        <v>919</v>
      </c>
      <c r="J386" s="10" t="s">
        <v>920</v>
      </c>
      <c r="K386" s="10" t="s">
        <v>315</v>
      </c>
      <c r="L386" s="10" t="s">
        <v>330</v>
      </c>
      <c r="M386" s="10" t="s">
        <v>884</v>
      </c>
      <c r="N386" s="12" t="s">
        <v>36</v>
      </c>
      <c r="O386" s="11">
        <v>4</v>
      </c>
      <c r="P386" s="5">
        <f t="shared" si="32"/>
        <v>0</v>
      </c>
      <c r="Q386" s="5">
        <f t="shared" si="33"/>
        <v>0</v>
      </c>
      <c r="R386" s="5">
        <f t="shared" si="34"/>
        <v>0</v>
      </c>
      <c r="S386" s="5">
        <f t="shared" si="35"/>
        <v>1</v>
      </c>
      <c r="T386" s="5">
        <f t="shared" si="36"/>
        <v>0</v>
      </c>
      <c r="U386" s="5">
        <f t="shared" si="37"/>
        <v>0</v>
      </c>
    </row>
    <row r="387" spans="1:21" ht="12.75" customHeight="1" x14ac:dyDescent="0.2">
      <c r="A387" s="26" t="s">
        <v>96</v>
      </c>
      <c r="B387" s="10" t="s">
        <v>97</v>
      </c>
      <c r="C387" s="10">
        <v>68407700</v>
      </c>
      <c r="D387" s="10" t="s">
        <v>696</v>
      </c>
      <c r="E387" s="27" t="s">
        <v>715</v>
      </c>
      <c r="F387" s="26">
        <v>191892898</v>
      </c>
      <c r="G387" s="9" t="s">
        <v>52</v>
      </c>
      <c r="H387" s="10" t="s">
        <v>53</v>
      </c>
      <c r="I387" s="10" t="s">
        <v>921</v>
      </c>
      <c r="J387" s="10" t="s">
        <v>922</v>
      </c>
      <c r="K387" s="10" t="s">
        <v>315</v>
      </c>
      <c r="L387" s="10" t="s">
        <v>330</v>
      </c>
      <c r="M387" s="10" t="s">
        <v>884</v>
      </c>
      <c r="N387" s="12" t="s">
        <v>36</v>
      </c>
      <c r="O387" s="11">
        <v>4</v>
      </c>
      <c r="P387" s="5">
        <f t="shared" si="32"/>
        <v>0</v>
      </c>
      <c r="Q387" s="5">
        <f t="shared" si="33"/>
        <v>0</v>
      </c>
      <c r="R387" s="5">
        <f t="shared" si="34"/>
        <v>0</v>
      </c>
      <c r="S387" s="5">
        <f t="shared" si="35"/>
        <v>1</v>
      </c>
      <c r="T387" s="5">
        <f t="shared" si="36"/>
        <v>0</v>
      </c>
      <c r="U387" s="5">
        <f t="shared" si="37"/>
        <v>0</v>
      </c>
    </row>
    <row r="388" spans="1:21" ht="12.75" customHeight="1" x14ac:dyDescent="0.2">
      <c r="A388" s="26" t="s">
        <v>96</v>
      </c>
      <c r="B388" s="10" t="s">
        <v>97</v>
      </c>
      <c r="C388" s="10">
        <v>68407700</v>
      </c>
      <c r="D388" s="10" t="s">
        <v>696</v>
      </c>
      <c r="E388" s="27" t="s">
        <v>715</v>
      </c>
      <c r="F388" s="26">
        <v>191950085</v>
      </c>
      <c r="G388" s="9" t="s">
        <v>167</v>
      </c>
      <c r="H388" s="10" t="s">
        <v>53</v>
      </c>
      <c r="I388" s="10" t="s">
        <v>923</v>
      </c>
      <c r="J388" s="10" t="s">
        <v>924</v>
      </c>
      <c r="K388" s="10" t="s">
        <v>315</v>
      </c>
      <c r="L388" s="10" t="s">
        <v>330</v>
      </c>
      <c r="M388" s="10" t="s">
        <v>331</v>
      </c>
      <c r="N388" s="12" t="s">
        <v>36</v>
      </c>
      <c r="O388" s="11">
        <v>4</v>
      </c>
      <c r="P388" s="5">
        <f t="shared" si="32"/>
        <v>0</v>
      </c>
      <c r="Q388" s="5">
        <f t="shared" si="33"/>
        <v>0</v>
      </c>
      <c r="R388" s="5">
        <f t="shared" si="34"/>
        <v>0</v>
      </c>
      <c r="S388" s="5">
        <f t="shared" si="35"/>
        <v>1</v>
      </c>
      <c r="T388" s="5">
        <f t="shared" si="36"/>
        <v>0</v>
      </c>
      <c r="U388" s="5">
        <f t="shared" si="37"/>
        <v>0</v>
      </c>
    </row>
    <row r="389" spans="1:21" ht="12.75" customHeight="1" x14ac:dyDescent="0.2">
      <c r="A389" s="26" t="s">
        <v>96</v>
      </c>
      <c r="B389" s="10" t="s">
        <v>97</v>
      </c>
      <c r="C389" s="10">
        <v>68407700</v>
      </c>
      <c r="D389" s="10" t="s">
        <v>696</v>
      </c>
      <c r="E389" s="27" t="s">
        <v>715</v>
      </c>
      <c r="F389" s="26">
        <v>191950317</v>
      </c>
      <c r="G389" s="9" t="s">
        <v>167</v>
      </c>
      <c r="H389" s="10" t="s">
        <v>53</v>
      </c>
      <c r="I389" s="10" t="s">
        <v>925</v>
      </c>
      <c r="J389" s="10" t="s">
        <v>926</v>
      </c>
      <c r="K389" s="10" t="s">
        <v>315</v>
      </c>
      <c r="L389" s="10" t="s">
        <v>330</v>
      </c>
      <c r="M389" s="10" t="s">
        <v>331</v>
      </c>
      <c r="N389" s="12" t="s">
        <v>36</v>
      </c>
      <c r="O389" s="11">
        <v>4</v>
      </c>
      <c r="P389" s="5">
        <f t="shared" si="32"/>
        <v>0</v>
      </c>
      <c r="Q389" s="5">
        <f t="shared" si="33"/>
        <v>0</v>
      </c>
      <c r="R389" s="5">
        <f t="shared" si="34"/>
        <v>0</v>
      </c>
      <c r="S389" s="5">
        <f t="shared" si="35"/>
        <v>1</v>
      </c>
      <c r="T389" s="5">
        <f t="shared" si="36"/>
        <v>0</v>
      </c>
      <c r="U389" s="5">
        <f t="shared" si="37"/>
        <v>0</v>
      </c>
    </row>
    <row r="390" spans="1:21" ht="12.75" customHeight="1" x14ac:dyDescent="0.2">
      <c r="A390" s="26" t="s">
        <v>96</v>
      </c>
      <c r="B390" s="10" t="s">
        <v>97</v>
      </c>
      <c r="C390" s="10">
        <v>68407700</v>
      </c>
      <c r="D390" s="10" t="s">
        <v>696</v>
      </c>
      <c r="E390" s="27" t="s">
        <v>715</v>
      </c>
      <c r="F390" s="26">
        <v>191995180</v>
      </c>
      <c r="G390" s="9" t="s">
        <v>249</v>
      </c>
      <c r="H390" s="10" t="s">
        <v>53</v>
      </c>
      <c r="I390" s="10" t="s">
        <v>927</v>
      </c>
      <c r="J390" s="10" t="s">
        <v>928</v>
      </c>
      <c r="K390" s="10" t="s">
        <v>315</v>
      </c>
      <c r="L390" s="10" t="s">
        <v>330</v>
      </c>
      <c r="M390" s="10" t="s">
        <v>884</v>
      </c>
      <c r="N390" s="12" t="s">
        <v>36</v>
      </c>
      <c r="O390" s="11">
        <v>4</v>
      </c>
      <c r="P390" s="5">
        <f t="shared" ref="P390:P453" si="38">IF(O390=1,1,0)</f>
        <v>0</v>
      </c>
      <c r="Q390" s="5">
        <f t="shared" ref="Q390:Q453" si="39">IF(O390=2,1,0)</f>
        <v>0</v>
      </c>
      <c r="R390" s="5">
        <f t="shared" ref="R390:R453" si="40">IF(O390=3,1,0)</f>
        <v>0</v>
      </c>
      <c r="S390" s="5">
        <f t="shared" ref="S390:S453" si="41">IF(O390=4,1,0)</f>
        <v>1</v>
      </c>
      <c r="T390" s="5">
        <f t="shared" ref="T390:T453" si="42">IF(O390=5,1,0)</f>
        <v>0</v>
      </c>
      <c r="U390" s="5">
        <f t="shared" si="37"/>
        <v>0</v>
      </c>
    </row>
    <row r="391" spans="1:21" ht="12.75" customHeight="1" x14ac:dyDescent="0.2">
      <c r="A391" s="26" t="s">
        <v>96</v>
      </c>
      <c r="B391" s="10" t="s">
        <v>97</v>
      </c>
      <c r="C391" s="10">
        <v>68407700</v>
      </c>
      <c r="D391" s="10" t="s">
        <v>696</v>
      </c>
      <c r="E391" s="27" t="s">
        <v>715</v>
      </c>
      <c r="F391" s="26">
        <v>192043068</v>
      </c>
      <c r="G391" s="9" t="s">
        <v>167</v>
      </c>
      <c r="H391" s="10" t="s">
        <v>53</v>
      </c>
      <c r="I391" s="10" t="s">
        <v>929</v>
      </c>
      <c r="J391" s="10" t="s">
        <v>930</v>
      </c>
      <c r="K391" s="10" t="s">
        <v>315</v>
      </c>
      <c r="L391" s="10" t="s">
        <v>330</v>
      </c>
      <c r="M391" s="10" t="s">
        <v>884</v>
      </c>
      <c r="N391" s="12" t="s">
        <v>36</v>
      </c>
      <c r="O391" s="11">
        <v>4</v>
      </c>
      <c r="P391" s="5">
        <f t="shared" si="38"/>
        <v>0</v>
      </c>
      <c r="Q391" s="5">
        <f t="shared" si="39"/>
        <v>0</v>
      </c>
      <c r="R391" s="5">
        <f t="shared" si="40"/>
        <v>0</v>
      </c>
      <c r="S391" s="5">
        <f t="shared" si="41"/>
        <v>1</v>
      </c>
      <c r="T391" s="5">
        <f t="shared" si="42"/>
        <v>0</v>
      </c>
      <c r="U391" s="5">
        <f t="shared" ref="U391:U454" si="43">IF(O391="Bez finální známky, nebyl získán potřebný počet posudků",1,0)</f>
        <v>0</v>
      </c>
    </row>
    <row r="392" spans="1:21" ht="12.75" customHeight="1" x14ac:dyDescent="0.2">
      <c r="A392" s="26" t="s">
        <v>96</v>
      </c>
      <c r="B392" s="10" t="s">
        <v>97</v>
      </c>
      <c r="C392" s="10">
        <v>68407700</v>
      </c>
      <c r="D392" s="10" t="s">
        <v>696</v>
      </c>
      <c r="E392" s="27" t="s">
        <v>715</v>
      </c>
      <c r="F392" s="26">
        <v>192043076</v>
      </c>
      <c r="G392" s="9" t="s">
        <v>249</v>
      </c>
      <c r="H392" s="10" t="s">
        <v>30</v>
      </c>
      <c r="I392" s="10" t="s">
        <v>931</v>
      </c>
      <c r="J392" s="10" t="s">
        <v>932</v>
      </c>
      <c r="K392" s="10" t="s">
        <v>315</v>
      </c>
      <c r="L392" s="10" t="s">
        <v>330</v>
      </c>
      <c r="M392" s="10" t="s">
        <v>884</v>
      </c>
      <c r="N392" s="12" t="s">
        <v>36</v>
      </c>
      <c r="O392" s="11">
        <v>4</v>
      </c>
      <c r="P392" s="5">
        <f t="shared" si="38"/>
        <v>0</v>
      </c>
      <c r="Q392" s="5">
        <f t="shared" si="39"/>
        <v>0</v>
      </c>
      <c r="R392" s="5">
        <f t="shared" si="40"/>
        <v>0</v>
      </c>
      <c r="S392" s="5">
        <f t="shared" si="41"/>
        <v>1</v>
      </c>
      <c r="T392" s="5">
        <f t="shared" si="42"/>
        <v>0</v>
      </c>
      <c r="U392" s="5">
        <f t="shared" si="43"/>
        <v>0</v>
      </c>
    </row>
    <row r="393" spans="1:21" ht="12.75" customHeight="1" x14ac:dyDescent="0.2">
      <c r="A393" s="26" t="s">
        <v>96</v>
      </c>
      <c r="B393" s="10" t="s">
        <v>97</v>
      </c>
      <c r="C393" s="10">
        <v>68407700</v>
      </c>
      <c r="D393" s="10" t="s">
        <v>696</v>
      </c>
      <c r="E393" s="27" t="s">
        <v>763</v>
      </c>
      <c r="F393" s="26">
        <v>191995309</v>
      </c>
      <c r="G393" s="9" t="s">
        <v>65</v>
      </c>
      <c r="H393" s="10" t="s">
        <v>30</v>
      </c>
      <c r="I393" s="10" t="s">
        <v>933</v>
      </c>
      <c r="J393" s="10" t="s">
        <v>934</v>
      </c>
      <c r="K393" s="10" t="s">
        <v>315</v>
      </c>
      <c r="L393" s="10" t="s">
        <v>330</v>
      </c>
      <c r="M393" s="10" t="s">
        <v>884</v>
      </c>
      <c r="N393" s="12" t="s">
        <v>36</v>
      </c>
      <c r="O393" s="11">
        <v>4</v>
      </c>
      <c r="P393" s="5">
        <f t="shared" si="38"/>
        <v>0</v>
      </c>
      <c r="Q393" s="5">
        <f t="shared" si="39"/>
        <v>0</v>
      </c>
      <c r="R393" s="5">
        <f t="shared" si="40"/>
        <v>0</v>
      </c>
      <c r="S393" s="5">
        <f t="shared" si="41"/>
        <v>1</v>
      </c>
      <c r="T393" s="5">
        <f t="shared" si="42"/>
        <v>0</v>
      </c>
      <c r="U393" s="5">
        <f t="shared" si="43"/>
        <v>0</v>
      </c>
    </row>
    <row r="394" spans="1:21" ht="12.75" customHeight="1" x14ac:dyDescent="0.2">
      <c r="A394" s="26" t="s">
        <v>96</v>
      </c>
      <c r="B394" s="10" t="s">
        <v>97</v>
      </c>
      <c r="C394" s="10">
        <v>68407700</v>
      </c>
      <c r="D394" s="10" t="s">
        <v>696</v>
      </c>
      <c r="E394" s="27" t="s">
        <v>763</v>
      </c>
      <c r="F394" s="26">
        <v>191995310</v>
      </c>
      <c r="G394" s="9" t="s">
        <v>65</v>
      </c>
      <c r="H394" s="10" t="s">
        <v>30</v>
      </c>
      <c r="I394" s="10" t="s">
        <v>935</v>
      </c>
      <c r="J394" s="10" t="s">
        <v>936</v>
      </c>
      <c r="K394" s="10" t="s">
        <v>315</v>
      </c>
      <c r="L394" s="10" t="s">
        <v>330</v>
      </c>
      <c r="M394" s="10" t="s">
        <v>884</v>
      </c>
      <c r="N394" s="12" t="s">
        <v>36</v>
      </c>
      <c r="O394" s="11">
        <v>4</v>
      </c>
      <c r="P394" s="5">
        <f t="shared" si="38"/>
        <v>0</v>
      </c>
      <c r="Q394" s="5">
        <f t="shared" si="39"/>
        <v>0</v>
      </c>
      <c r="R394" s="5">
        <f t="shared" si="40"/>
        <v>0</v>
      </c>
      <c r="S394" s="5">
        <f t="shared" si="41"/>
        <v>1</v>
      </c>
      <c r="T394" s="5">
        <f t="shared" si="42"/>
        <v>0</v>
      </c>
      <c r="U394" s="5">
        <f t="shared" si="43"/>
        <v>0</v>
      </c>
    </row>
    <row r="395" spans="1:21" ht="12.75" customHeight="1" x14ac:dyDescent="0.2">
      <c r="A395" s="26" t="s">
        <v>96</v>
      </c>
      <c r="B395" s="10" t="s">
        <v>97</v>
      </c>
      <c r="C395" s="10">
        <v>68407700</v>
      </c>
      <c r="D395" s="10" t="s">
        <v>696</v>
      </c>
      <c r="E395" s="27" t="s">
        <v>785</v>
      </c>
      <c r="F395" s="26">
        <v>191952906</v>
      </c>
      <c r="G395" s="9" t="s">
        <v>68</v>
      </c>
      <c r="H395" s="10" t="s">
        <v>53</v>
      </c>
      <c r="I395" s="10" t="s">
        <v>937</v>
      </c>
      <c r="J395" s="10" t="s">
        <v>938</v>
      </c>
      <c r="K395" s="10" t="s">
        <v>315</v>
      </c>
      <c r="L395" s="10" t="s">
        <v>330</v>
      </c>
      <c r="M395" s="10" t="s">
        <v>331</v>
      </c>
      <c r="N395" s="12" t="s">
        <v>36</v>
      </c>
      <c r="O395" s="11">
        <v>4</v>
      </c>
      <c r="P395" s="5">
        <f t="shared" si="38"/>
        <v>0</v>
      </c>
      <c r="Q395" s="5">
        <f t="shared" si="39"/>
        <v>0</v>
      </c>
      <c r="R395" s="5">
        <f t="shared" si="40"/>
        <v>0</v>
      </c>
      <c r="S395" s="5">
        <f t="shared" si="41"/>
        <v>1</v>
      </c>
      <c r="T395" s="5">
        <f t="shared" si="42"/>
        <v>0</v>
      </c>
      <c r="U395" s="5">
        <f t="shared" si="43"/>
        <v>0</v>
      </c>
    </row>
    <row r="396" spans="1:21" ht="12.75" customHeight="1" x14ac:dyDescent="0.2">
      <c r="A396" s="26" t="s">
        <v>96</v>
      </c>
      <c r="B396" s="10" t="s">
        <v>97</v>
      </c>
      <c r="C396" s="10">
        <v>68407700</v>
      </c>
      <c r="D396" s="10" t="s">
        <v>696</v>
      </c>
      <c r="E396" s="27" t="s">
        <v>785</v>
      </c>
      <c r="F396" s="26">
        <v>192045392</v>
      </c>
      <c r="G396" s="9" t="s">
        <v>65</v>
      </c>
      <c r="H396" s="10" t="s">
        <v>30</v>
      </c>
      <c r="I396" s="10" t="s">
        <v>939</v>
      </c>
      <c r="J396" s="10" t="s">
        <v>940</v>
      </c>
      <c r="K396" s="10" t="s">
        <v>315</v>
      </c>
      <c r="L396" s="10" t="s">
        <v>330</v>
      </c>
      <c r="M396" s="10" t="s">
        <v>884</v>
      </c>
      <c r="N396" s="12" t="s">
        <v>36</v>
      </c>
      <c r="O396" s="11">
        <v>4</v>
      </c>
      <c r="P396" s="5">
        <f t="shared" si="38"/>
        <v>0</v>
      </c>
      <c r="Q396" s="5">
        <f t="shared" si="39"/>
        <v>0</v>
      </c>
      <c r="R396" s="5">
        <f t="shared" si="40"/>
        <v>0</v>
      </c>
      <c r="S396" s="5">
        <f t="shared" si="41"/>
        <v>1</v>
      </c>
      <c r="T396" s="5">
        <f t="shared" si="42"/>
        <v>0</v>
      </c>
      <c r="U396" s="5">
        <f t="shared" si="43"/>
        <v>0</v>
      </c>
    </row>
    <row r="397" spans="1:21" ht="12.75" customHeight="1" x14ac:dyDescent="0.2">
      <c r="A397" s="26" t="s">
        <v>96</v>
      </c>
      <c r="B397" s="10" t="s">
        <v>97</v>
      </c>
      <c r="C397" s="10">
        <v>68407700</v>
      </c>
      <c r="D397" s="10" t="s">
        <v>696</v>
      </c>
      <c r="E397" s="27" t="s">
        <v>720</v>
      </c>
      <c r="F397" s="26">
        <v>191950888</v>
      </c>
      <c r="G397" s="9" t="s">
        <v>65</v>
      </c>
      <c r="H397" s="10" t="s">
        <v>53</v>
      </c>
      <c r="I397" s="10" t="s">
        <v>941</v>
      </c>
      <c r="J397" s="10" t="s">
        <v>942</v>
      </c>
      <c r="K397" s="10" t="s">
        <v>315</v>
      </c>
      <c r="L397" s="10" t="s">
        <v>330</v>
      </c>
      <c r="M397" s="10" t="s">
        <v>884</v>
      </c>
      <c r="N397" s="12" t="s">
        <v>36</v>
      </c>
      <c r="O397" s="11">
        <v>5</v>
      </c>
      <c r="P397" s="5">
        <f t="shared" si="38"/>
        <v>0</v>
      </c>
      <c r="Q397" s="5">
        <f t="shared" si="39"/>
        <v>0</v>
      </c>
      <c r="R397" s="5">
        <f t="shared" si="40"/>
        <v>0</v>
      </c>
      <c r="S397" s="5">
        <f t="shared" si="41"/>
        <v>0</v>
      </c>
      <c r="T397" s="5">
        <f t="shared" si="42"/>
        <v>1</v>
      </c>
      <c r="U397" s="5">
        <f t="shared" si="43"/>
        <v>0</v>
      </c>
    </row>
    <row r="398" spans="1:21" ht="12.75" customHeight="1" x14ac:dyDescent="0.2">
      <c r="A398" s="26" t="s">
        <v>96</v>
      </c>
      <c r="B398" s="10" t="s">
        <v>97</v>
      </c>
      <c r="C398" s="10">
        <v>68407700</v>
      </c>
      <c r="D398" s="10" t="s">
        <v>696</v>
      </c>
      <c r="E398" s="27" t="s">
        <v>715</v>
      </c>
      <c r="F398" s="26">
        <v>191950213</v>
      </c>
      <c r="G398" s="9" t="s">
        <v>167</v>
      </c>
      <c r="H398" s="10" t="s">
        <v>53</v>
      </c>
      <c r="I398" s="10" t="s">
        <v>943</v>
      </c>
      <c r="J398" s="10" t="s">
        <v>944</v>
      </c>
      <c r="K398" s="10" t="s">
        <v>315</v>
      </c>
      <c r="L398" s="10" t="s">
        <v>330</v>
      </c>
      <c r="M398" s="10" t="s">
        <v>884</v>
      </c>
      <c r="N398" s="12" t="s">
        <v>36</v>
      </c>
      <c r="O398" s="11">
        <v>5</v>
      </c>
      <c r="P398" s="5">
        <f t="shared" si="38"/>
        <v>0</v>
      </c>
      <c r="Q398" s="5">
        <f t="shared" si="39"/>
        <v>0</v>
      </c>
      <c r="R398" s="5">
        <f t="shared" si="40"/>
        <v>0</v>
      </c>
      <c r="S398" s="5">
        <f t="shared" si="41"/>
        <v>0</v>
      </c>
      <c r="T398" s="5">
        <f t="shared" si="42"/>
        <v>1</v>
      </c>
      <c r="U398" s="5">
        <f t="shared" si="43"/>
        <v>0</v>
      </c>
    </row>
    <row r="399" spans="1:21" ht="12.75" customHeight="1" x14ac:dyDescent="0.2">
      <c r="A399" s="26" t="s">
        <v>96</v>
      </c>
      <c r="B399" s="10" t="s">
        <v>97</v>
      </c>
      <c r="C399" s="10">
        <v>68407700</v>
      </c>
      <c r="D399" s="10" t="s">
        <v>696</v>
      </c>
      <c r="E399" s="27" t="s">
        <v>763</v>
      </c>
      <c r="F399" s="26">
        <v>191940011</v>
      </c>
      <c r="G399" s="9" t="s">
        <v>65</v>
      </c>
      <c r="H399" s="10" t="s">
        <v>53</v>
      </c>
      <c r="I399" s="10" t="s">
        <v>945</v>
      </c>
      <c r="J399" s="10" t="s">
        <v>946</v>
      </c>
      <c r="K399" s="10" t="s">
        <v>315</v>
      </c>
      <c r="L399" s="10" t="s">
        <v>330</v>
      </c>
      <c r="M399" s="10" t="s">
        <v>884</v>
      </c>
      <c r="N399" s="12" t="s">
        <v>36</v>
      </c>
      <c r="O399" s="11">
        <v>5</v>
      </c>
      <c r="P399" s="5">
        <f t="shared" si="38"/>
        <v>0</v>
      </c>
      <c r="Q399" s="5">
        <f t="shared" si="39"/>
        <v>0</v>
      </c>
      <c r="R399" s="5">
        <f t="shared" si="40"/>
        <v>0</v>
      </c>
      <c r="S399" s="5">
        <f t="shared" si="41"/>
        <v>0</v>
      </c>
      <c r="T399" s="5">
        <f t="shared" si="42"/>
        <v>1</v>
      </c>
      <c r="U399" s="5">
        <f t="shared" si="43"/>
        <v>0</v>
      </c>
    </row>
    <row r="400" spans="1:21" ht="12.75" customHeight="1" x14ac:dyDescent="0.2">
      <c r="A400" s="26" t="s">
        <v>96</v>
      </c>
      <c r="B400" s="10" t="s">
        <v>97</v>
      </c>
      <c r="C400" s="10">
        <v>68407700</v>
      </c>
      <c r="D400" s="10" t="s">
        <v>696</v>
      </c>
      <c r="E400" s="27" t="s">
        <v>702</v>
      </c>
      <c r="F400" s="26">
        <v>192042721</v>
      </c>
      <c r="G400" s="9" t="s">
        <v>123</v>
      </c>
      <c r="H400" s="10" t="s">
        <v>30</v>
      </c>
      <c r="I400" s="10" t="s">
        <v>947</v>
      </c>
      <c r="J400" s="10" t="s">
        <v>948</v>
      </c>
      <c r="K400" s="10" t="s">
        <v>315</v>
      </c>
      <c r="L400" s="10" t="s">
        <v>330</v>
      </c>
      <c r="M400" s="10" t="s">
        <v>884</v>
      </c>
      <c r="N400" s="12" t="s">
        <v>36</v>
      </c>
      <c r="O400" s="11">
        <v>5</v>
      </c>
      <c r="P400" s="5">
        <f t="shared" si="38"/>
        <v>0</v>
      </c>
      <c r="Q400" s="5">
        <f t="shared" si="39"/>
        <v>0</v>
      </c>
      <c r="R400" s="5">
        <f t="shared" si="40"/>
        <v>0</v>
      </c>
      <c r="S400" s="5">
        <f t="shared" si="41"/>
        <v>0</v>
      </c>
      <c r="T400" s="5">
        <f t="shared" si="42"/>
        <v>1</v>
      </c>
      <c r="U400" s="5">
        <f t="shared" si="43"/>
        <v>0</v>
      </c>
    </row>
    <row r="401" spans="1:21" ht="12.75" customHeight="1" x14ac:dyDescent="0.2">
      <c r="A401" s="26" t="s">
        <v>96</v>
      </c>
      <c r="B401" s="10" t="s">
        <v>97</v>
      </c>
      <c r="C401" s="10">
        <v>68407700</v>
      </c>
      <c r="D401" s="10" t="s">
        <v>696</v>
      </c>
      <c r="E401" s="27" t="s">
        <v>702</v>
      </c>
      <c r="F401" s="26">
        <v>191949362</v>
      </c>
      <c r="G401" s="9" t="s">
        <v>68</v>
      </c>
      <c r="H401" s="10" t="s">
        <v>53</v>
      </c>
      <c r="I401" s="10" t="s">
        <v>949</v>
      </c>
      <c r="J401" s="10" t="s">
        <v>950</v>
      </c>
      <c r="K401" s="10" t="s">
        <v>315</v>
      </c>
      <c r="L401" s="10" t="s">
        <v>379</v>
      </c>
      <c r="M401" s="10" t="s">
        <v>951</v>
      </c>
      <c r="N401" s="12" t="s">
        <v>36</v>
      </c>
      <c r="O401" s="11">
        <v>2</v>
      </c>
      <c r="P401" s="5">
        <f t="shared" si="38"/>
        <v>0</v>
      </c>
      <c r="Q401" s="5">
        <f t="shared" si="39"/>
        <v>1</v>
      </c>
      <c r="R401" s="5">
        <f t="shared" si="40"/>
        <v>0</v>
      </c>
      <c r="S401" s="5">
        <f t="shared" si="41"/>
        <v>0</v>
      </c>
      <c r="T401" s="5">
        <f t="shared" si="42"/>
        <v>0</v>
      </c>
      <c r="U401" s="5">
        <f t="shared" si="43"/>
        <v>0</v>
      </c>
    </row>
    <row r="402" spans="1:21" ht="12.75" customHeight="1" x14ac:dyDescent="0.2">
      <c r="A402" s="26" t="s">
        <v>96</v>
      </c>
      <c r="B402" s="10" t="s">
        <v>97</v>
      </c>
      <c r="C402" s="10">
        <v>68407700</v>
      </c>
      <c r="D402" s="10" t="s">
        <v>696</v>
      </c>
      <c r="E402" s="27" t="s">
        <v>702</v>
      </c>
      <c r="F402" s="26">
        <v>191994962</v>
      </c>
      <c r="G402" s="9" t="s">
        <v>123</v>
      </c>
      <c r="H402" s="10" t="s">
        <v>30</v>
      </c>
      <c r="I402" s="10" t="s">
        <v>952</v>
      </c>
      <c r="J402" s="10" t="s">
        <v>953</v>
      </c>
      <c r="K402" s="10" t="s">
        <v>315</v>
      </c>
      <c r="L402" s="10" t="s">
        <v>379</v>
      </c>
      <c r="M402" s="10" t="s">
        <v>951</v>
      </c>
      <c r="N402" s="12" t="s">
        <v>36</v>
      </c>
      <c r="O402" s="11">
        <v>2</v>
      </c>
      <c r="P402" s="5">
        <f t="shared" si="38"/>
        <v>0</v>
      </c>
      <c r="Q402" s="5">
        <f t="shared" si="39"/>
        <v>1</v>
      </c>
      <c r="R402" s="5">
        <f t="shared" si="40"/>
        <v>0</v>
      </c>
      <c r="S402" s="5">
        <f t="shared" si="41"/>
        <v>0</v>
      </c>
      <c r="T402" s="5">
        <f t="shared" si="42"/>
        <v>0</v>
      </c>
      <c r="U402" s="5">
        <f t="shared" si="43"/>
        <v>0</v>
      </c>
    </row>
    <row r="403" spans="1:21" ht="12.75" customHeight="1" x14ac:dyDescent="0.2">
      <c r="A403" s="26" t="s">
        <v>96</v>
      </c>
      <c r="B403" s="10" t="s">
        <v>97</v>
      </c>
      <c r="C403" s="10">
        <v>68407700</v>
      </c>
      <c r="D403" s="10" t="s">
        <v>696</v>
      </c>
      <c r="E403" s="27" t="s">
        <v>702</v>
      </c>
      <c r="F403" s="26">
        <v>192042708</v>
      </c>
      <c r="G403" s="9" t="s">
        <v>123</v>
      </c>
      <c r="H403" s="10" t="s">
        <v>53</v>
      </c>
      <c r="I403" s="10" t="s">
        <v>954</v>
      </c>
      <c r="J403" s="10" t="s">
        <v>955</v>
      </c>
      <c r="K403" s="10" t="s">
        <v>315</v>
      </c>
      <c r="L403" s="10" t="s">
        <v>379</v>
      </c>
      <c r="M403" s="10" t="s">
        <v>435</v>
      </c>
      <c r="N403" s="12" t="s">
        <v>36</v>
      </c>
      <c r="O403" s="11">
        <v>2</v>
      </c>
      <c r="P403" s="5">
        <f t="shared" si="38"/>
        <v>0</v>
      </c>
      <c r="Q403" s="5">
        <f t="shared" si="39"/>
        <v>1</v>
      </c>
      <c r="R403" s="5">
        <f t="shared" si="40"/>
        <v>0</v>
      </c>
      <c r="S403" s="5">
        <f t="shared" si="41"/>
        <v>0</v>
      </c>
      <c r="T403" s="5">
        <f t="shared" si="42"/>
        <v>0</v>
      </c>
      <c r="U403" s="5">
        <f t="shared" si="43"/>
        <v>0</v>
      </c>
    </row>
    <row r="404" spans="1:21" ht="12.75" customHeight="1" x14ac:dyDescent="0.2">
      <c r="A404" s="26" t="s">
        <v>96</v>
      </c>
      <c r="B404" s="10" t="s">
        <v>97</v>
      </c>
      <c r="C404" s="10">
        <v>68407700</v>
      </c>
      <c r="D404" s="10" t="s">
        <v>696</v>
      </c>
      <c r="E404" s="27" t="s">
        <v>702</v>
      </c>
      <c r="F404" s="26">
        <v>192042816</v>
      </c>
      <c r="G404" s="9" t="s">
        <v>123</v>
      </c>
      <c r="H404" s="10" t="s">
        <v>30</v>
      </c>
      <c r="I404" s="10" t="s">
        <v>956</v>
      </c>
      <c r="J404" s="10" t="s">
        <v>957</v>
      </c>
      <c r="K404" s="10" t="s">
        <v>315</v>
      </c>
      <c r="L404" s="10" t="s">
        <v>379</v>
      </c>
      <c r="M404" s="10" t="s">
        <v>435</v>
      </c>
      <c r="N404" s="12" t="s">
        <v>36</v>
      </c>
      <c r="O404" s="11">
        <v>2</v>
      </c>
      <c r="P404" s="5">
        <f t="shared" si="38"/>
        <v>0</v>
      </c>
      <c r="Q404" s="5">
        <f t="shared" si="39"/>
        <v>1</v>
      </c>
      <c r="R404" s="5">
        <f t="shared" si="40"/>
        <v>0</v>
      </c>
      <c r="S404" s="5">
        <f t="shared" si="41"/>
        <v>0</v>
      </c>
      <c r="T404" s="5">
        <f t="shared" si="42"/>
        <v>0</v>
      </c>
      <c r="U404" s="5">
        <f t="shared" si="43"/>
        <v>0</v>
      </c>
    </row>
    <row r="405" spans="1:21" ht="12.75" customHeight="1" x14ac:dyDescent="0.2">
      <c r="A405" s="26" t="s">
        <v>96</v>
      </c>
      <c r="B405" s="10" t="s">
        <v>97</v>
      </c>
      <c r="C405" s="10">
        <v>68407700</v>
      </c>
      <c r="D405" s="10" t="s">
        <v>696</v>
      </c>
      <c r="E405" s="27" t="s">
        <v>702</v>
      </c>
      <c r="F405" s="26">
        <v>192042907</v>
      </c>
      <c r="G405" s="9" t="s">
        <v>123</v>
      </c>
      <c r="H405" s="10" t="s">
        <v>30</v>
      </c>
      <c r="I405" s="10" t="s">
        <v>958</v>
      </c>
      <c r="J405" s="10" t="s">
        <v>959</v>
      </c>
      <c r="K405" s="10" t="s">
        <v>315</v>
      </c>
      <c r="L405" s="10" t="s">
        <v>379</v>
      </c>
      <c r="M405" s="10" t="s">
        <v>435</v>
      </c>
      <c r="N405" s="12" t="s">
        <v>36</v>
      </c>
      <c r="O405" s="11">
        <v>2</v>
      </c>
      <c r="P405" s="5">
        <f t="shared" si="38"/>
        <v>0</v>
      </c>
      <c r="Q405" s="5">
        <f t="shared" si="39"/>
        <v>1</v>
      </c>
      <c r="R405" s="5">
        <f t="shared" si="40"/>
        <v>0</v>
      </c>
      <c r="S405" s="5">
        <f t="shared" si="41"/>
        <v>0</v>
      </c>
      <c r="T405" s="5">
        <f t="shared" si="42"/>
        <v>0</v>
      </c>
      <c r="U405" s="5">
        <f t="shared" si="43"/>
        <v>0</v>
      </c>
    </row>
    <row r="406" spans="1:21" ht="12.75" customHeight="1" x14ac:dyDescent="0.2">
      <c r="A406" s="26" t="s">
        <v>96</v>
      </c>
      <c r="B406" s="10" t="s">
        <v>97</v>
      </c>
      <c r="C406" s="10">
        <v>68407700</v>
      </c>
      <c r="D406" s="10" t="s">
        <v>696</v>
      </c>
      <c r="E406" s="27" t="s">
        <v>697</v>
      </c>
      <c r="F406" s="26">
        <v>192042246</v>
      </c>
      <c r="G406" s="9" t="s">
        <v>123</v>
      </c>
      <c r="H406" s="10" t="s">
        <v>30</v>
      </c>
      <c r="I406" s="10" t="s">
        <v>960</v>
      </c>
      <c r="J406" s="10" t="s">
        <v>961</v>
      </c>
      <c r="K406" s="10" t="s">
        <v>315</v>
      </c>
      <c r="L406" s="10" t="s">
        <v>379</v>
      </c>
      <c r="M406" s="10" t="s">
        <v>435</v>
      </c>
      <c r="N406" s="12" t="s">
        <v>36</v>
      </c>
      <c r="O406" s="11">
        <v>3</v>
      </c>
      <c r="P406" s="5">
        <f t="shared" si="38"/>
        <v>0</v>
      </c>
      <c r="Q406" s="5">
        <f t="shared" si="39"/>
        <v>0</v>
      </c>
      <c r="R406" s="5">
        <f t="shared" si="40"/>
        <v>1</v>
      </c>
      <c r="S406" s="5">
        <f t="shared" si="41"/>
        <v>0</v>
      </c>
      <c r="T406" s="5">
        <f t="shared" si="42"/>
        <v>0</v>
      </c>
      <c r="U406" s="5">
        <f t="shared" si="43"/>
        <v>0</v>
      </c>
    </row>
    <row r="407" spans="1:21" ht="12.75" customHeight="1" x14ac:dyDescent="0.2">
      <c r="A407" s="26" t="s">
        <v>96</v>
      </c>
      <c r="B407" s="10" t="s">
        <v>97</v>
      </c>
      <c r="C407" s="10">
        <v>68407700</v>
      </c>
      <c r="D407" s="10" t="s">
        <v>696</v>
      </c>
      <c r="E407" s="27" t="s">
        <v>702</v>
      </c>
      <c r="F407" s="26">
        <v>191893072</v>
      </c>
      <c r="G407" s="9" t="s">
        <v>68</v>
      </c>
      <c r="H407" s="10" t="s">
        <v>53</v>
      </c>
      <c r="I407" s="10" t="s">
        <v>703</v>
      </c>
      <c r="J407" s="10" t="s">
        <v>962</v>
      </c>
      <c r="K407" s="10" t="s">
        <v>315</v>
      </c>
      <c r="L407" s="10" t="s">
        <v>379</v>
      </c>
      <c r="M407" s="10" t="s">
        <v>951</v>
      </c>
      <c r="N407" s="12" t="s">
        <v>36</v>
      </c>
      <c r="O407" s="11">
        <v>3</v>
      </c>
      <c r="P407" s="5">
        <f t="shared" si="38"/>
        <v>0</v>
      </c>
      <c r="Q407" s="5">
        <f t="shared" si="39"/>
        <v>0</v>
      </c>
      <c r="R407" s="5">
        <f t="shared" si="40"/>
        <v>1</v>
      </c>
      <c r="S407" s="5">
        <f t="shared" si="41"/>
        <v>0</v>
      </c>
      <c r="T407" s="5">
        <f t="shared" si="42"/>
        <v>0</v>
      </c>
      <c r="U407" s="5">
        <f t="shared" si="43"/>
        <v>0</v>
      </c>
    </row>
    <row r="408" spans="1:21" ht="12.75" customHeight="1" x14ac:dyDescent="0.2">
      <c r="A408" s="26" t="s">
        <v>96</v>
      </c>
      <c r="B408" s="10" t="s">
        <v>97</v>
      </c>
      <c r="C408" s="10">
        <v>68407700</v>
      </c>
      <c r="D408" s="10" t="s">
        <v>696</v>
      </c>
      <c r="E408" s="27" t="s">
        <v>702</v>
      </c>
      <c r="F408" s="26">
        <v>191949220</v>
      </c>
      <c r="G408" s="9" t="s">
        <v>52</v>
      </c>
      <c r="H408" s="10" t="s">
        <v>53</v>
      </c>
      <c r="I408" s="10" t="s">
        <v>963</v>
      </c>
      <c r="J408" s="10" t="s">
        <v>964</v>
      </c>
      <c r="K408" s="10" t="s">
        <v>315</v>
      </c>
      <c r="L408" s="10" t="s">
        <v>379</v>
      </c>
      <c r="M408" s="10" t="s">
        <v>951</v>
      </c>
      <c r="N408" s="12" t="s">
        <v>36</v>
      </c>
      <c r="O408" s="11">
        <v>3</v>
      </c>
      <c r="P408" s="5">
        <f t="shared" si="38"/>
        <v>0</v>
      </c>
      <c r="Q408" s="5">
        <f t="shared" si="39"/>
        <v>0</v>
      </c>
      <c r="R408" s="5">
        <f t="shared" si="40"/>
        <v>1</v>
      </c>
      <c r="S408" s="5">
        <f t="shared" si="41"/>
        <v>0</v>
      </c>
      <c r="T408" s="5">
        <f t="shared" si="42"/>
        <v>0</v>
      </c>
      <c r="U408" s="5">
        <f t="shared" si="43"/>
        <v>0</v>
      </c>
    </row>
    <row r="409" spans="1:21" ht="12.75" customHeight="1" x14ac:dyDescent="0.2">
      <c r="A409" s="26" t="s">
        <v>96</v>
      </c>
      <c r="B409" s="10" t="s">
        <v>97</v>
      </c>
      <c r="C409" s="10">
        <v>68407700</v>
      </c>
      <c r="D409" s="10" t="s">
        <v>696</v>
      </c>
      <c r="E409" s="27" t="s">
        <v>702</v>
      </c>
      <c r="F409" s="26">
        <v>191970596</v>
      </c>
      <c r="G409" s="9" t="s">
        <v>65</v>
      </c>
      <c r="H409" s="10" t="s">
        <v>30</v>
      </c>
      <c r="I409" s="10" t="s">
        <v>965</v>
      </c>
      <c r="J409" s="10" t="s">
        <v>966</v>
      </c>
      <c r="K409" s="10" t="s">
        <v>315</v>
      </c>
      <c r="L409" s="10" t="s">
        <v>379</v>
      </c>
      <c r="M409" s="10" t="s">
        <v>435</v>
      </c>
      <c r="N409" s="12" t="s">
        <v>36</v>
      </c>
      <c r="O409" s="11">
        <v>3</v>
      </c>
      <c r="P409" s="5">
        <f t="shared" si="38"/>
        <v>0</v>
      </c>
      <c r="Q409" s="5">
        <f t="shared" si="39"/>
        <v>0</v>
      </c>
      <c r="R409" s="5">
        <f t="shared" si="40"/>
        <v>1</v>
      </c>
      <c r="S409" s="5">
        <f t="shared" si="41"/>
        <v>0</v>
      </c>
      <c r="T409" s="5">
        <f t="shared" si="42"/>
        <v>0</v>
      </c>
      <c r="U409" s="5">
        <f t="shared" si="43"/>
        <v>0</v>
      </c>
    </row>
    <row r="410" spans="1:21" ht="12.75" customHeight="1" x14ac:dyDescent="0.2">
      <c r="A410" s="26" t="s">
        <v>96</v>
      </c>
      <c r="B410" s="10" t="s">
        <v>97</v>
      </c>
      <c r="C410" s="10">
        <v>68407700</v>
      </c>
      <c r="D410" s="10" t="s">
        <v>696</v>
      </c>
      <c r="E410" s="27" t="s">
        <v>702</v>
      </c>
      <c r="F410" s="26">
        <v>191995138</v>
      </c>
      <c r="G410" s="9" t="s">
        <v>85</v>
      </c>
      <c r="H410" s="10" t="s">
        <v>30</v>
      </c>
      <c r="I410" s="10" t="s">
        <v>967</v>
      </c>
      <c r="J410" s="10" t="s">
        <v>968</v>
      </c>
      <c r="K410" s="10" t="s">
        <v>315</v>
      </c>
      <c r="L410" s="10" t="s">
        <v>379</v>
      </c>
      <c r="M410" s="10" t="s">
        <v>969</v>
      </c>
      <c r="N410" s="12" t="s">
        <v>36</v>
      </c>
      <c r="O410" s="11">
        <v>3</v>
      </c>
      <c r="P410" s="5">
        <f t="shared" si="38"/>
        <v>0</v>
      </c>
      <c r="Q410" s="5">
        <f t="shared" si="39"/>
        <v>0</v>
      </c>
      <c r="R410" s="5">
        <f t="shared" si="40"/>
        <v>1</v>
      </c>
      <c r="S410" s="5">
        <f t="shared" si="41"/>
        <v>0</v>
      </c>
      <c r="T410" s="5">
        <f t="shared" si="42"/>
        <v>0</v>
      </c>
      <c r="U410" s="5">
        <f t="shared" si="43"/>
        <v>0</v>
      </c>
    </row>
    <row r="411" spans="1:21" ht="12.75" customHeight="1" x14ac:dyDescent="0.2">
      <c r="A411" s="26" t="s">
        <v>96</v>
      </c>
      <c r="B411" s="10" t="s">
        <v>97</v>
      </c>
      <c r="C411" s="10">
        <v>68407700</v>
      </c>
      <c r="D411" s="10" t="s">
        <v>696</v>
      </c>
      <c r="E411" s="27" t="s">
        <v>702</v>
      </c>
      <c r="F411" s="26">
        <v>191995140</v>
      </c>
      <c r="G411" s="9" t="s">
        <v>65</v>
      </c>
      <c r="H411" s="10" t="s">
        <v>30</v>
      </c>
      <c r="I411" s="10" t="s">
        <v>970</v>
      </c>
      <c r="J411" s="10" t="s">
        <v>971</v>
      </c>
      <c r="K411" s="10" t="s">
        <v>315</v>
      </c>
      <c r="L411" s="10" t="s">
        <v>379</v>
      </c>
      <c r="M411" s="10" t="s">
        <v>951</v>
      </c>
      <c r="N411" s="12" t="s">
        <v>36</v>
      </c>
      <c r="O411" s="11">
        <v>3</v>
      </c>
      <c r="P411" s="5">
        <f t="shared" si="38"/>
        <v>0</v>
      </c>
      <c r="Q411" s="5">
        <f t="shared" si="39"/>
        <v>0</v>
      </c>
      <c r="R411" s="5">
        <f t="shared" si="40"/>
        <v>1</v>
      </c>
      <c r="S411" s="5">
        <f t="shared" si="41"/>
        <v>0</v>
      </c>
      <c r="T411" s="5">
        <f t="shared" si="42"/>
        <v>0</v>
      </c>
      <c r="U411" s="5">
        <f t="shared" si="43"/>
        <v>0</v>
      </c>
    </row>
    <row r="412" spans="1:21" ht="12.75" customHeight="1" x14ac:dyDescent="0.2">
      <c r="A412" s="26" t="s">
        <v>96</v>
      </c>
      <c r="B412" s="10" t="s">
        <v>97</v>
      </c>
      <c r="C412" s="10">
        <v>68407700</v>
      </c>
      <c r="D412" s="10" t="s">
        <v>696</v>
      </c>
      <c r="E412" s="27" t="s">
        <v>702</v>
      </c>
      <c r="F412" s="26">
        <v>192042908</v>
      </c>
      <c r="G412" s="9" t="s">
        <v>123</v>
      </c>
      <c r="H412" s="10" t="s">
        <v>30</v>
      </c>
      <c r="I412" s="10" t="s">
        <v>958</v>
      </c>
      <c r="J412" s="10" t="s">
        <v>972</v>
      </c>
      <c r="K412" s="10" t="s">
        <v>315</v>
      </c>
      <c r="L412" s="10" t="s">
        <v>379</v>
      </c>
      <c r="M412" s="10" t="s">
        <v>435</v>
      </c>
      <c r="N412" s="12" t="s">
        <v>36</v>
      </c>
      <c r="O412" s="11">
        <v>3</v>
      </c>
      <c r="P412" s="5">
        <f t="shared" si="38"/>
        <v>0</v>
      </c>
      <c r="Q412" s="5">
        <f t="shared" si="39"/>
        <v>0</v>
      </c>
      <c r="R412" s="5">
        <f t="shared" si="40"/>
        <v>1</v>
      </c>
      <c r="S412" s="5">
        <f t="shared" si="41"/>
        <v>0</v>
      </c>
      <c r="T412" s="5">
        <f t="shared" si="42"/>
        <v>0</v>
      </c>
      <c r="U412" s="5">
        <f t="shared" si="43"/>
        <v>0</v>
      </c>
    </row>
    <row r="413" spans="1:21" ht="12.75" customHeight="1" x14ac:dyDescent="0.2">
      <c r="A413" s="26" t="s">
        <v>96</v>
      </c>
      <c r="B413" s="10" t="s">
        <v>97</v>
      </c>
      <c r="C413" s="10">
        <v>68407700</v>
      </c>
      <c r="D413" s="10" t="s">
        <v>696</v>
      </c>
      <c r="E413" s="27" t="s">
        <v>702</v>
      </c>
      <c r="F413" s="26">
        <v>192042909</v>
      </c>
      <c r="G413" s="9" t="s">
        <v>123</v>
      </c>
      <c r="H413" s="10" t="s">
        <v>30</v>
      </c>
      <c r="I413" s="10" t="s">
        <v>973</v>
      </c>
      <c r="J413" s="10" t="s">
        <v>972</v>
      </c>
      <c r="K413" s="10" t="s">
        <v>315</v>
      </c>
      <c r="L413" s="10" t="s">
        <v>379</v>
      </c>
      <c r="M413" s="10" t="s">
        <v>435</v>
      </c>
      <c r="N413" s="12" t="s">
        <v>36</v>
      </c>
      <c r="O413" s="11">
        <v>3</v>
      </c>
      <c r="P413" s="5">
        <f t="shared" si="38"/>
        <v>0</v>
      </c>
      <c r="Q413" s="5">
        <f t="shared" si="39"/>
        <v>0</v>
      </c>
      <c r="R413" s="5">
        <f t="shared" si="40"/>
        <v>1</v>
      </c>
      <c r="S413" s="5">
        <f t="shared" si="41"/>
        <v>0</v>
      </c>
      <c r="T413" s="5">
        <f t="shared" si="42"/>
        <v>0</v>
      </c>
      <c r="U413" s="5">
        <f t="shared" si="43"/>
        <v>0</v>
      </c>
    </row>
    <row r="414" spans="1:21" ht="12.75" customHeight="1" x14ac:dyDescent="0.2">
      <c r="A414" s="26" t="s">
        <v>96</v>
      </c>
      <c r="B414" s="10" t="s">
        <v>97</v>
      </c>
      <c r="C414" s="10">
        <v>68407700</v>
      </c>
      <c r="D414" s="10" t="s">
        <v>696</v>
      </c>
      <c r="E414" s="27" t="s">
        <v>702</v>
      </c>
      <c r="F414" s="26">
        <v>192042910</v>
      </c>
      <c r="G414" s="9" t="s">
        <v>123</v>
      </c>
      <c r="H414" s="10" t="s">
        <v>30</v>
      </c>
      <c r="I414" s="10" t="s">
        <v>973</v>
      </c>
      <c r="J414" s="10" t="s">
        <v>974</v>
      </c>
      <c r="K414" s="10" t="s">
        <v>315</v>
      </c>
      <c r="L414" s="10" t="s">
        <v>379</v>
      </c>
      <c r="M414" s="10" t="s">
        <v>435</v>
      </c>
      <c r="N414" s="12" t="s">
        <v>36</v>
      </c>
      <c r="O414" s="11">
        <v>3</v>
      </c>
      <c r="P414" s="5">
        <f t="shared" si="38"/>
        <v>0</v>
      </c>
      <c r="Q414" s="5">
        <f t="shared" si="39"/>
        <v>0</v>
      </c>
      <c r="R414" s="5">
        <f t="shared" si="40"/>
        <v>1</v>
      </c>
      <c r="S414" s="5">
        <f t="shared" si="41"/>
        <v>0</v>
      </c>
      <c r="T414" s="5">
        <f t="shared" si="42"/>
        <v>0</v>
      </c>
      <c r="U414" s="5">
        <f t="shared" si="43"/>
        <v>0</v>
      </c>
    </row>
    <row r="415" spans="1:21" ht="12.75" customHeight="1" x14ac:dyDescent="0.2">
      <c r="A415" s="26" t="s">
        <v>96</v>
      </c>
      <c r="B415" s="10" t="s">
        <v>97</v>
      </c>
      <c r="C415" s="10">
        <v>68407700</v>
      </c>
      <c r="D415" s="10" t="s">
        <v>696</v>
      </c>
      <c r="E415" s="27" t="s">
        <v>702</v>
      </c>
      <c r="F415" s="26">
        <v>192042925</v>
      </c>
      <c r="G415" s="9" t="s">
        <v>167</v>
      </c>
      <c r="H415" s="10" t="s">
        <v>53</v>
      </c>
      <c r="I415" s="10" t="s">
        <v>975</v>
      </c>
      <c r="J415" s="10" t="s">
        <v>976</v>
      </c>
      <c r="K415" s="10" t="s">
        <v>315</v>
      </c>
      <c r="L415" s="10" t="s">
        <v>379</v>
      </c>
      <c r="M415" s="10" t="s">
        <v>435</v>
      </c>
      <c r="N415" s="12" t="s">
        <v>36</v>
      </c>
      <c r="O415" s="11">
        <v>3</v>
      </c>
      <c r="P415" s="5">
        <f t="shared" si="38"/>
        <v>0</v>
      </c>
      <c r="Q415" s="5">
        <f t="shared" si="39"/>
        <v>0</v>
      </c>
      <c r="R415" s="5">
        <f t="shared" si="40"/>
        <v>1</v>
      </c>
      <c r="S415" s="5">
        <f t="shared" si="41"/>
        <v>0</v>
      </c>
      <c r="T415" s="5">
        <f t="shared" si="42"/>
        <v>0</v>
      </c>
      <c r="U415" s="5">
        <f t="shared" si="43"/>
        <v>0</v>
      </c>
    </row>
    <row r="416" spans="1:21" ht="12.75" customHeight="1" x14ac:dyDescent="0.2">
      <c r="A416" s="26" t="s">
        <v>96</v>
      </c>
      <c r="B416" s="10" t="s">
        <v>97</v>
      </c>
      <c r="C416" s="10">
        <v>68407700</v>
      </c>
      <c r="D416" s="10" t="s">
        <v>696</v>
      </c>
      <c r="E416" s="27" t="s">
        <v>720</v>
      </c>
      <c r="F416" s="26">
        <v>191951057</v>
      </c>
      <c r="G416" s="9" t="s">
        <v>123</v>
      </c>
      <c r="H416" s="10" t="s">
        <v>53</v>
      </c>
      <c r="I416" s="10" t="s">
        <v>977</v>
      </c>
      <c r="J416" s="10" t="s">
        <v>978</v>
      </c>
      <c r="K416" s="10" t="s">
        <v>315</v>
      </c>
      <c r="L416" s="10" t="s">
        <v>379</v>
      </c>
      <c r="M416" s="10" t="s">
        <v>979</v>
      </c>
      <c r="N416" s="12" t="s">
        <v>36</v>
      </c>
      <c r="O416" s="11">
        <v>4</v>
      </c>
      <c r="P416" s="5">
        <f t="shared" si="38"/>
        <v>0</v>
      </c>
      <c r="Q416" s="5">
        <f t="shared" si="39"/>
        <v>0</v>
      </c>
      <c r="R416" s="5">
        <f t="shared" si="40"/>
        <v>0</v>
      </c>
      <c r="S416" s="5">
        <f t="shared" si="41"/>
        <v>1</v>
      </c>
      <c r="T416" s="5">
        <f t="shared" si="42"/>
        <v>0</v>
      </c>
      <c r="U416" s="5">
        <f t="shared" si="43"/>
        <v>0</v>
      </c>
    </row>
    <row r="417" spans="1:21" ht="12.75" customHeight="1" x14ac:dyDescent="0.2">
      <c r="A417" s="26" t="s">
        <v>96</v>
      </c>
      <c r="B417" s="10" t="s">
        <v>97</v>
      </c>
      <c r="C417" s="10">
        <v>68407700</v>
      </c>
      <c r="D417" s="10" t="s">
        <v>696</v>
      </c>
      <c r="E417" s="27" t="s">
        <v>697</v>
      </c>
      <c r="F417" s="26">
        <v>192041735</v>
      </c>
      <c r="G417" s="9" t="s">
        <v>249</v>
      </c>
      <c r="H417" s="10" t="s">
        <v>53</v>
      </c>
      <c r="I417" s="10" t="s">
        <v>980</v>
      </c>
      <c r="J417" s="10" t="s">
        <v>981</v>
      </c>
      <c r="K417" s="10" t="s">
        <v>315</v>
      </c>
      <c r="L417" s="10" t="s">
        <v>379</v>
      </c>
      <c r="M417" s="10" t="s">
        <v>435</v>
      </c>
      <c r="N417" s="12" t="s">
        <v>36</v>
      </c>
      <c r="O417" s="11">
        <v>4</v>
      </c>
      <c r="P417" s="5">
        <f t="shared" si="38"/>
        <v>0</v>
      </c>
      <c r="Q417" s="5">
        <f t="shared" si="39"/>
        <v>0</v>
      </c>
      <c r="R417" s="5">
        <f t="shared" si="40"/>
        <v>0</v>
      </c>
      <c r="S417" s="5">
        <f t="shared" si="41"/>
        <v>1</v>
      </c>
      <c r="T417" s="5">
        <f t="shared" si="42"/>
        <v>0</v>
      </c>
      <c r="U417" s="5">
        <f t="shared" si="43"/>
        <v>0</v>
      </c>
    </row>
    <row r="418" spans="1:21" ht="12.75" customHeight="1" x14ac:dyDescent="0.2">
      <c r="A418" s="26" t="s">
        <v>96</v>
      </c>
      <c r="B418" s="10" t="s">
        <v>97</v>
      </c>
      <c r="C418" s="10">
        <v>68407700</v>
      </c>
      <c r="D418" s="10" t="s">
        <v>696</v>
      </c>
      <c r="E418" s="27" t="s">
        <v>697</v>
      </c>
      <c r="F418" s="26">
        <v>192042247</v>
      </c>
      <c r="G418" s="9" t="s">
        <v>123</v>
      </c>
      <c r="H418" s="10" t="s">
        <v>30</v>
      </c>
      <c r="I418" s="10" t="s">
        <v>982</v>
      </c>
      <c r="J418" s="10" t="s">
        <v>983</v>
      </c>
      <c r="K418" s="10" t="s">
        <v>315</v>
      </c>
      <c r="L418" s="10" t="s">
        <v>379</v>
      </c>
      <c r="M418" s="10" t="s">
        <v>435</v>
      </c>
      <c r="N418" s="12" t="s">
        <v>36</v>
      </c>
      <c r="O418" s="11">
        <v>4</v>
      </c>
      <c r="P418" s="5">
        <f t="shared" si="38"/>
        <v>0</v>
      </c>
      <c r="Q418" s="5">
        <f t="shared" si="39"/>
        <v>0</v>
      </c>
      <c r="R418" s="5">
        <f t="shared" si="40"/>
        <v>0</v>
      </c>
      <c r="S418" s="5">
        <f t="shared" si="41"/>
        <v>1</v>
      </c>
      <c r="T418" s="5">
        <f t="shared" si="42"/>
        <v>0</v>
      </c>
      <c r="U418" s="5">
        <f t="shared" si="43"/>
        <v>0</v>
      </c>
    </row>
    <row r="419" spans="1:21" ht="12.75" customHeight="1" x14ac:dyDescent="0.2">
      <c r="A419" s="26" t="s">
        <v>96</v>
      </c>
      <c r="B419" s="10" t="s">
        <v>97</v>
      </c>
      <c r="C419" s="10">
        <v>68407700</v>
      </c>
      <c r="D419" s="10" t="s">
        <v>696</v>
      </c>
      <c r="E419" s="27" t="s">
        <v>702</v>
      </c>
      <c r="F419" s="26">
        <v>191893088</v>
      </c>
      <c r="G419" s="9" t="s">
        <v>68</v>
      </c>
      <c r="H419" s="10" t="s">
        <v>53</v>
      </c>
      <c r="I419" s="10" t="s">
        <v>984</v>
      </c>
      <c r="J419" s="10" t="s">
        <v>985</v>
      </c>
      <c r="K419" s="10" t="s">
        <v>315</v>
      </c>
      <c r="L419" s="10" t="s">
        <v>379</v>
      </c>
      <c r="M419" s="10" t="s">
        <v>979</v>
      </c>
      <c r="N419" s="12" t="s">
        <v>36</v>
      </c>
      <c r="O419" s="11">
        <v>4</v>
      </c>
      <c r="P419" s="5">
        <f t="shared" si="38"/>
        <v>0</v>
      </c>
      <c r="Q419" s="5">
        <f t="shared" si="39"/>
        <v>0</v>
      </c>
      <c r="R419" s="5">
        <f t="shared" si="40"/>
        <v>0</v>
      </c>
      <c r="S419" s="5">
        <f t="shared" si="41"/>
        <v>1</v>
      </c>
      <c r="T419" s="5">
        <f t="shared" si="42"/>
        <v>0</v>
      </c>
      <c r="U419" s="5">
        <f t="shared" si="43"/>
        <v>0</v>
      </c>
    </row>
    <row r="420" spans="1:21" ht="12.75" customHeight="1" x14ac:dyDescent="0.2">
      <c r="A420" s="26" t="s">
        <v>96</v>
      </c>
      <c r="B420" s="10" t="s">
        <v>97</v>
      </c>
      <c r="C420" s="10">
        <v>68407700</v>
      </c>
      <c r="D420" s="10" t="s">
        <v>696</v>
      </c>
      <c r="E420" s="27" t="s">
        <v>702</v>
      </c>
      <c r="F420" s="26">
        <v>191995023</v>
      </c>
      <c r="G420" s="9" t="s">
        <v>249</v>
      </c>
      <c r="H420" s="10" t="s">
        <v>30</v>
      </c>
      <c r="I420" s="10" t="s">
        <v>986</v>
      </c>
      <c r="J420" s="10" t="s">
        <v>987</v>
      </c>
      <c r="K420" s="10" t="s">
        <v>315</v>
      </c>
      <c r="L420" s="10" t="s">
        <v>379</v>
      </c>
      <c r="M420" s="10" t="s">
        <v>435</v>
      </c>
      <c r="N420" s="12" t="s">
        <v>36</v>
      </c>
      <c r="O420" s="11">
        <v>4</v>
      </c>
      <c r="P420" s="5">
        <f t="shared" si="38"/>
        <v>0</v>
      </c>
      <c r="Q420" s="5">
        <f t="shared" si="39"/>
        <v>0</v>
      </c>
      <c r="R420" s="5">
        <f t="shared" si="40"/>
        <v>0</v>
      </c>
      <c r="S420" s="5">
        <f t="shared" si="41"/>
        <v>1</v>
      </c>
      <c r="T420" s="5">
        <f t="shared" si="42"/>
        <v>0</v>
      </c>
      <c r="U420" s="5">
        <f t="shared" si="43"/>
        <v>0</v>
      </c>
    </row>
    <row r="421" spans="1:21" ht="12.75" customHeight="1" x14ac:dyDescent="0.2">
      <c r="A421" s="26" t="s">
        <v>96</v>
      </c>
      <c r="B421" s="10" t="s">
        <v>97</v>
      </c>
      <c r="C421" s="10">
        <v>68407700</v>
      </c>
      <c r="D421" s="10" t="s">
        <v>696</v>
      </c>
      <c r="E421" s="27" t="s">
        <v>702</v>
      </c>
      <c r="F421" s="26">
        <v>191995034</v>
      </c>
      <c r="G421" s="9" t="s">
        <v>52</v>
      </c>
      <c r="H421" s="10" t="s">
        <v>30</v>
      </c>
      <c r="I421" s="10" t="s">
        <v>988</v>
      </c>
      <c r="J421" s="10" t="s">
        <v>989</v>
      </c>
      <c r="K421" s="10" t="s">
        <v>315</v>
      </c>
      <c r="L421" s="10" t="s">
        <v>379</v>
      </c>
      <c r="M421" s="10" t="s">
        <v>435</v>
      </c>
      <c r="N421" s="12" t="s">
        <v>36</v>
      </c>
      <c r="O421" s="11">
        <v>4</v>
      </c>
      <c r="P421" s="5">
        <f t="shared" si="38"/>
        <v>0</v>
      </c>
      <c r="Q421" s="5">
        <f t="shared" si="39"/>
        <v>0</v>
      </c>
      <c r="R421" s="5">
        <f t="shared" si="40"/>
        <v>0</v>
      </c>
      <c r="S421" s="5">
        <f t="shared" si="41"/>
        <v>1</v>
      </c>
      <c r="T421" s="5">
        <f t="shared" si="42"/>
        <v>0</v>
      </c>
      <c r="U421" s="5">
        <f t="shared" si="43"/>
        <v>0</v>
      </c>
    </row>
    <row r="422" spans="1:21" ht="12.75" customHeight="1" x14ac:dyDescent="0.2">
      <c r="A422" s="26" t="s">
        <v>96</v>
      </c>
      <c r="B422" s="10" t="s">
        <v>97</v>
      </c>
      <c r="C422" s="10">
        <v>68407700</v>
      </c>
      <c r="D422" s="10" t="s">
        <v>696</v>
      </c>
      <c r="E422" s="27" t="s">
        <v>702</v>
      </c>
      <c r="F422" s="26">
        <v>191995062</v>
      </c>
      <c r="G422" s="9" t="s">
        <v>85</v>
      </c>
      <c r="H422" s="10" t="s">
        <v>30</v>
      </c>
      <c r="I422" s="10" t="s">
        <v>990</v>
      </c>
      <c r="J422" s="10" t="s">
        <v>991</v>
      </c>
      <c r="K422" s="10" t="s">
        <v>315</v>
      </c>
      <c r="L422" s="10" t="s">
        <v>379</v>
      </c>
      <c r="M422" s="10" t="s">
        <v>969</v>
      </c>
      <c r="N422" s="12" t="s">
        <v>36</v>
      </c>
      <c r="O422" s="11">
        <v>4</v>
      </c>
      <c r="P422" s="5">
        <f t="shared" si="38"/>
        <v>0</v>
      </c>
      <c r="Q422" s="5">
        <f t="shared" si="39"/>
        <v>0</v>
      </c>
      <c r="R422" s="5">
        <f t="shared" si="40"/>
        <v>0</v>
      </c>
      <c r="S422" s="5">
        <f t="shared" si="41"/>
        <v>1</v>
      </c>
      <c r="T422" s="5">
        <f t="shared" si="42"/>
        <v>0</v>
      </c>
      <c r="U422" s="5">
        <f t="shared" si="43"/>
        <v>0</v>
      </c>
    </row>
    <row r="423" spans="1:21" ht="12.75" customHeight="1" x14ac:dyDescent="0.2">
      <c r="A423" s="26" t="s">
        <v>96</v>
      </c>
      <c r="B423" s="10" t="s">
        <v>97</v>
      </c>
      <c r="C423" s="10">
        <v>68407700</v>
      </c>
      <c r="D423" s="10" t="s">
        <v>696</v>
      </c>
      <c r="E423" s="27" t="s">
        <v>702</v>
      </c>
      <c r="F423" s="26">
        <v>191995067</v>
      </c>
      <c r="G423" s="9" t="s">
        <v>29</v>
      </c>
      <c r="H423" s="10" t="s">
        <v>30</v>
      </c>
      <c r="I423" s="10" t="s">
        <v>992</v>
      </c>
      <c r="J423" s="10" t="s">
        <v>993</v>
      </c>
      <c r="K423" s="10" t="s">
        <v>315</v>
      </c>
      <c r="L423" s="10" t="s">
        <v>379</v>
      </c>
      <c r="M423" s="10" t="s">
        <v>435</v>
      </c>
      <c r="N423" s="12" t="s">
        <v>36</v>
      </c>
      <c r="O423" s="11">
        <v>4</v>
      </c>
      <c r="P423" s="5">
        <f t="shared" si="38"/>
        <v>0</v>
      </c>
      <c r="Q423" s="5">
        <f t="shared" si="39"/>
        <v>0</v>
      </c>
      <c r="R423" s="5">
        <f t="shared" si="40"/>
        <v>0</v>
      </c>
      <c r="S423" s="5">
        <f t="shared" si="41"/>
        <v>1</v>
      </c>
      <c r="T423" s="5">
        <f t="shared" si="42"/>
        <v>0</v>
      </c>
      <c r="U423" s="5">
        <f t="shared" si="43"/>
        <v>0</v>
      </c>
    </row>
    <row r="424" spans="1:21" ht="12.75" customHeight="1" x14ac:dyDescent="0.2">
      <c r="A424" s="26" t="s">
        <v>96</v>
      </c>
      <c r="B424" s="10" t="s">
        <v>97</v>
      </c>
      <c r="C424" s="10">
        <v>68407700</v>
      </c>
      <c r="D424" s="10" t="s">
        <v>696</v>
      </c>
      <c r="E424" s="27" t="s">
        <v>702</v>
      </c>
      <c r="F424" s="26">
        <v>192042707</v>
      </c>
      <c r="G424" s="9" t="s">
        <v>123</v>
      </c>
      <c r="H424" s="10" t="s">
        <v>30</v>
      </c>
      <c r="I424" s="10" t="s">
        <v>954</v>
      </c>
      <c r="J424" s="10" t="s">
        <v>994</v>
      </c>
      <c r="K424" s="10" t="s">
        <v>315</v>
      </c>
      <c r="L424" s="10" t="s">
        <v>379</v>
      </c>
      <c r="M424" s="10" t="s">
        <v>435</v>
      </c>
      <c r="N424" s="12" t="s">
        <v>36</v>
      </c>
      <c r="O424" s="11">
        <v>4</v>
      </c>
      <c r="P424" s="5">
        <f t="shared" si="38"/>
        <v>0</v>
      </c>
      <c r="Q424" s="5">
        <f t="shared" si="39"/>
        <v>0</v>
      </c>
      <c r="R424" s="5">
        <f t="shared" si="40"/>
        <v>0</v>
      </c>
      <c r="S424" s="5">
        <f t="shared" si="41"/>
        <v>1</v>
      </c>
      <c r="T424" s="5">
        <f t="shared" si="42"/>
        <v>0</v>
      </c>
      <c r="U424" s="5">
        <f t="shared" si="43"/>
        <v>0</v>
      </c>
    </row>
    <row r="425" spans="1:21" ht="12.75" customHeight="1" x14ac:dyDescent="0.2">
      <c r="A425" s="26" t="s">
        <v>96</v>
      </c>
      <c r="B425" s="10" t="s">
        <v>97</v>
      </c>
      <c r="C425" s="10">
        <v>68407700</v>
      </c>
      <c r="D425" s="10" t="s">
        <v>696</v>
      </c>
      <c r="E425" s="27" t="s">
        <v>702</v>
      </c>
      <c r="F425" s="26">
        <v>192042743</v>
      </c>
      <c r="G425" s="9" t="s">
        <v>65</v>
      </c>
      <c r="H425" s="10" t="s">
        <v>30</v>
      </c>
      <c r="I425" s="10" t="s">
        <v>995</v>
      </c>
      <c r="J425" s="10" t="s">
        <v>996</v>
      </c>
      <c r="K425" s="10" t="s">
        <v>315</v>
      </c>
      <c r="L425" s="10" t="s">
        <v>379</v>
      </c>
      <c r="M425" s="10" t="s">
        <v>435</v>
      </c>
      <c r="N425" s="12" t="s">
        <v>36</v>
      </c>
      <c r="O425" s="11">
        <v>4</v>
      </c>
      <c r="P425" s="5">
        <f t="shared" si="38"/>
        <v>0</v>
      </c>
      <c r="Q425" s="5">
        <f t="shared" si="39"/>
        <v>0</v>
      </c>
      <c r="R425" s="5">
        <f t="shared" si="40"/>
        <v>0</v>
      </c>
      <c r="S425" s="5">
        <f t="shared" si="41"/>
        <v>1</v>
      </c>
      <c r="T425" s="5">
        <f t="shared" si="42"/>
        <v>0</v>
      </c>
      <c r="U425" s="5">
        <f t="shared" si="43"/>
        <v>0</v>
      </c>
    </row>
    <row r="426" spans="1:21" ht="12.75" customHeight="1" x14ac:dyDescent="0.2">
      <c r="A426" s="26" t="s">
        <v>96</v>
      </c>
      <c r="B426" s="10" t="s">
        <v>97</v>
      </c>
      <c r="C426" s="10">
        <v>68407700</v>
      </c>
      <c r="D426" s="10" t="s">
        <v>696</v>
      </c>
      <c r="E426" s="27" t="s">
        <v>702</v>
      </c>
      <c r="F426" s="26">
        <v>192042870</v>
      </c>
      <c r="G426" s="9" t="s">
        <v>68</v>
      </c>
      <c r="H426" s="10" t="s">
        <v>30</v>
      </c>
      <c r="I426" s="10" t="s">
        <v>997</v>
      </c>
      <c r="J426" s="10" t="s">
        <v>998</v>
      </c>
      <c r="K426" s="10" t="s">
        <v>315</v>
      </c>
      <c r="L426" s="10" t="s">
        <v>379</v>
      </c>
      <c r="M426" s="10" t="s">
        <v>969</v>
      </c>
      <c r="N426" s="12" t="s">
        <v>36</v>
      </c>
      <c r="O426" s="11">
        <v>4</v>
      </c>
      <c r="P426" s="5">
        <f t="shared" si="38"/>
        <v>0</v>
      </c>
      <c r="Q426" s="5">
        <f t="shared" si="39"/>
        <v>0</v>
      </c>
      <c r="R426" s="5">
        <f t="shared" si="40"/>
        <v>0</v>
      </c>
      <c r="S426" s="5">
        <f t="shared" si="41"/>
        <v>1</v>
      </c>
      <c r="T426" s="5">
        <f t="shared" si="42"/>
        <v>0</v>
      </c>
      <c r="U426" s="5">
        <f t="shared" si="43"/>
        <v>0</v>
      </c>
    </row>
    <row r="427" spans="1:21" ht="12.75" customHeight="1" x14ac:dyDescent="0.2">
      <c r="A427" s="26" t="s">
        <v>96</v>
      </c>
      <c r="B427" s="10" t="s">
        <v>97</v>
      </c>
      <c r="C427" s="10">
        <v>68407700</v>
      </c>
      <c r="D427" s="10" t="s">
        <v>696</v>
      </c>
      <c r="E427" s="27" t="s">
        <v>702</v>
      </c>
      <c r="F427" s="26">
        <v>192042884</v>
      </c>
      <c r="G427" s="9" t="s">
        <v>249</v>
      </c>
      <c r="H427" s="10" t="s">
        <v>30</v>
      </c>
      <c r="I427" s="10" t="s">
        <v>999</v>
      </c>
      <c r="J427" s="10" t="s">
        <v>1000</v>
      </c>
      <c r="K427" s="10" t="s">
        <v>315</v>
      </c>
      <c r="L427" s="10" t="s">
        <v>379</v>
      </c>
      <c r="M427" s="10" t="s">
        <v>979</v>
      </c>
      <c r="N427" s="12" t="s">
        <v>36</v>
      </c>
      <c r="O427" s="11">
        <v>4</v>
      </c>
      <c r="P427" s="5">
        <f t="shared" si="38"/>
        <v>0</v>
      </c>
      <c r="Q427" s="5">
        <f t="shared" si="39"/>
        <v>0</v>
      </c>
      <c r="R427" s="5">
        <f t="shared" si="40"/>
        <v>0</v>
      </c>
      <c r="S427" s="5">
        <f t="shared" si="41"/>
        <v>1</v>
      </c>
      <c r="T427" s="5">
        <f t="shared" si="42"/>
        <v>0</v>
      </c>
      <c r="U427" s="5">
        <f t="shared" si="43"/>
        <v>0</v>
      </c>
    </row>
    <row r="428" spans="1:21" ht="12.75" customHeight="1" x14ac:dyDescent="0.2">
      <c r="A428" s="26" t="s">
        <v>96</v>
      </c>
      <c r="B428" s="10" t="s">
        <v>97</v>
      </c>
      <c r="C428" s="10">
        <v>68407700</v>
      </c>
      <c r="D428" s="10" t="s">
        <v>696</v>
      </c>
      <c r="E428" s="27" t="s">
        <v>702</v>
      </c>
      <c r="F428" s="26">
        <v>191893085</v>
      </c>
      <c r="G428" s="9" t="s">
        <v>52</v>
      </c>
      <c r="H428" s="10" t="s">
        <v>53</v>
      </c>
      <c r="I428" s="10" t="s">
        <v>1001</v>
      </c>
      <c r="J428" s="10" t="s">
        <v>1002</v>
      </c>
      <c r="K428" s="10" t="s">
        <v>315</v>
      </c>
      <c r="L428" s="10" t="s">
        <v>379</v>
      </c>
      <c r="M428" s="10" t="s">
        <v>1003</v>
      </c>
      <c r="N428" s="12" t="s">
        <v>36</v>
      </c>
      <c r="O428" s="11">
        <v>5</v>
      </c>
      <c r="P428" s="5">
        <f t="shared" si="38"/>
        <v>0</v>
      </c>
      <c r="Q428" s="5">
        <f t="shared" si="39"/>
        <v>0</v>
      </c>
      <c r="R428" s="5">
        <f t="shared" si="40"/>
        <v>0</v>
      </c>
      <c r="S428" s="5">
        <f t="shared" si="41"/>
        <v>0</v>
      </c>
      <c r="T428" s="5">
        <f t="shared" si="42"/>
        <v>1</v>
      </c>
      <c r="U428" s="5">
        <f t="shared" si="43"/>
        <v>0</v>
      </c>
    </row>
    <row r="429" spans="1:21" ht="12.75" customHeight="1" x14ac:dyDescent="0.2">
      <c r="A429" s="26" t="s">
        <v>96</v>
      </c>
      <c r="B429" s="10" t="s">
        <v>97</v>
      </c>
      <c r="C429" s="10">
        <v>68407700</v>
      </c>
      <c r="D429" s="10" t="s">
        <v>696</v>
      </c>
      <c r="E429" s="27" t="s">
        <v>702</v>
      </c>
      <c r="F429" s="26">
        <v>191893095</v>
      </c>
      <c r="G429" s="9" t="s">
        <v>52</v>
      </c>
      <c r="H429" s="10" t="s">
        <v>53</v>
      </c>
      <c r="I429" s="10" t="s">
        <v>1004</v>
      </c>
      <c r="J429" s="10" t="s">
        <v>1005</v>
      </c>
      <c r="K429" s="10" t="s">
        <v>315</v>
      </c>
      <c r="L429" s="10" t="s">
        <v>379</v>
      </c>
      <c r="M429" s="10" t="s">
        <v>1003</v>
      </c>
      <c r="N429" s="12" t="s">
        <v>36</v>
      </c>
      <c r="O429" s="11">
        <v>5</v>
      </c>
      <c r="P429" s="5">
        <f t="shared" si="38"/>
        <v>0</v>
      </c>
      <c r="Q429" s="5">
        <f t="shared" si="39"/>
        <v>0</v>
      </c>
      <c r="R429" s="5">
        <f t="shared" si="40"/>
        <v>0</v>
      </c>
      <c r="S429" s="5">
        <f t="shared" si="41"/>
        <v>0</v>
      </c>
      <c r="T429" s="5">
        <f t="shared" si="42"/>
        <v>1</v>
      </c>
      <c r="U429" s="5">
        <f t="shared" si="43"/>
        <v>0</v>
      </c>
    </row>
    <row r="430" spans="1:21" ht="12.75" customHeight="1" x14ac:dyDescent="0.2">
      <c r="A430" s="26" t="s">
        <v>96</v>
      </c>
      <c r="B430" s="10" t="s">
        <v>97</v>
      </c>
      <c r="C430" s="10">
        <v>68407700</v>
      </c>
      <c r="D430" s="10" t="s">
        <v>696</v>
      </c>
      <c r="E430" s="27" t="s">
        <v>702</v>
      </c>
      <c r="F430" s="26">
        <v>191939736</v>
      </c>
      <c r="G430" s="9" t="s">
        <v>68</v>
      </c>
      <c r="H430" s="10" t="s">
        <v>53</v>
      </c>
      <c r="I430" s="10" t="s">
        <v>1006</v>
      </c>
      <c r="J430" s="10" t="s">
        <v>1007</v>
      </c>
      <c r="K430" s="10" t="s">
        <v>315</v>
      </c>
      <c r="L430" s="10" t="s">
        <v>379</v>
      </c>
      <c r="M430" s="10" t="s">
        <v>435</v>
      </c>
      <c r="N430" s="12" t="s">
        <v>36</v>
      </c>
      <c r="O430" s="11">
        <v>5</v>
      </c>
      <c r="P430" s="5">
        <f t="shared" si="38"/>
        <v>0</v>
      </c>
      <c r="Q430" s="5">
        <f t="shared" si="39"/>
        <v>0</v>
      </c>
      <c r="R430" s="5">
        <f t="shared" si="40"/>
        <v>0</v>
      </c>
      <c r="S430" s="5">
        <f t="shared" si="41"/>
        <v>0</v>
      </c>
      <c r="T430" s="5">
        <f t="shared" si="42"/>
        <v>1</v>
      </c>
      <c r="U430" s="5">
        <f t="shared" si="43"/>
        <v>0</v>
      </c>
    </row>
    <row r="431" spans="1:21" ht="12.75" customHeight="1" x14ac:dyDescent="0.2">
      <c r="A431" s="26" t="s">
        <v>96</v>
      </c>
      <c r="B431" s="10" t="s">
        <v>97</v>
      </c>
      <c r="C431" s="10">
        <v>68407700</v>
      </c>
      <c r="D431" s="10" t="s">
        <v>696</v>
      </c>
      <c r="E431" s="27" t="s">
        <v>702</v>
      </c>
      <c r="F431" s="26">
        <v>191949410</v>
      </c>
      <c r="G431" s="9" t="s">
        <v>68</v>
      </c>
      <c r="H431" s="10" t="s">
        <v>53</v>
      </c>
      <c r="I431" s="10" t="s">
        <v>1008</v>
      </c>
      <c r="J431" s="10" t="s">
        <v>1009</v>
      </c>
      <c r="K431" s="10" t="s">
        <v>315</v>
      </c>
      <c r="L431" s="10" t="s">
        <v>379</v>
      </c>
      <c r="M431" s="10" t="s">
        <v>435</v>
      </c>
      <c r="N431" s="12" t="s">
        <v>36</v>
      </c>
      <c r="O431" s="11">
        <v>5</v>
      </c>
      <c r="P431" s="5">
        <f t="shared" si="38"/>
        <v>0</v>
      </c>
      <c r="Q431" s="5">
        <f t="shared" si="39"/>
        <v>0</v>
      </c>
      <c r="R431" s="5">
        <f t="shared" si="40"/>
        <v>0</v>
      </c>
      <c r="S431" s="5">
        <f t="shared" si="41"/>
        <v>0</v>
      </c>
      <c r="T431" s="5">
        <f t="shared" si="42"/>
        <v>1</v>
      </c>
      <c r="U431" s="5">
        <f t="shared" si="43"/>
        <v>0</v>
      </c>
    </row>
    <row r="432" spans="1:21" ht="12.75" customHeight="1" x14ac:dyDescent="0.2">
      <c r="A432" s="26" t="s">
        <v>96</v>
      </c>
      <c r="B432" s="10" t="s">
        <v>97</v>
      </c>
      <c r="C432" s="10">
        <v>68407700</v>
      </c>
      <c r="D432" s="10" t="s">
        <v>696</v>
      </c>
      <c r="E432" s="27" t="s">
        <v>702</v>
      </c>
      <c r="F432" s="26">
        <v>191970619</v>
      </c>
      <c r="G432" s="9" t="s">
        <v>85</v>
      </c>
      <c r="H432" s="10" t="s">
        <v>53</v>
      </c>
      <c r="I432" s="10" t="s">
        <v>1010</v>
      </c>
      <c r="J432" s="10" t="s">
        <v>1011</v>
      </c>
      <c r="K432" s="10" t="s">
        <v>315</v>
      </c>
      <c r="L432" s="10" t="s">
        <v>379</v>
      </c>
      <c r="M432" s="10" t="s">
        <v>435</v>
      </c>
      <c r="N432" s="12" t="s">
        <v>36</v>
      </c>
      <c r="O432" s="11">
        <v>5</v>
      </c>
      <c r="P432" s="5">
        <f t="shared" si="38"/>
        <v>0</v>
      </c>
      <c r="Q432" s="5">
        <f t="shared" si="39"/>
        <v>0</v>
      </c>
      <c r="R432" s="5">
        <f t="shared" si="40"/>
        <v>0</v>
      </c>
      <c r="S432" s="5">
        <f t="shared" si="41"/>
        <v>0</v>
      </c>
      <c r="T432" s="5">
        <f t="shared" si="42"/>
        <v>1</v>
      </c>
      <c r="U432" s="5">
        <f t="shared" si="43"/>
        <v>0</v>
      </c>
    </row>
    <row r="433" spans="1:21" ht="12.75" customHeight="1" x14ac:dyDescent="0.2">
      <c r="A433" s="26" t="s">
        <v>96</v>
      </c>
      <c r="B433" s="10" t="s">
        <v>97</v>
      </c>
      <c r="C433" s="10">
        <v>68407700</v>
      </c>
      <c r="D433" s="10" t="s">
        <v>696</v>
      </c>
      <c r="E433" s="27" t="s">
        <v>702</v>
      </c>
      <c r="F433" s="26">
        <v>192042744</v>
      </c>
      <c r="G433" s="9" t="s">
        <v>52</v>
      </c>
      <c r="H433" s="10" t="s">
        <v>30</v>
      </c>
      <c r="I433" s="10" t="s">
        <v>1012</v>
      </c>
      <c r="J433" s="10" t="s">
        <v>1013</v>
      </c>
      <c r="K433" s="10" t="s">
        <v>315</v>
      </c>
      <c r="L433" s="10" t="s">
        <v>1014</v>
      </c>
      <c r="M433" s="10" t="s">
        <v>1015</v>
      </c>
      <c r="N433" s="12" t="s">
        <v>36</v>
      </c>
      <c r="O433" s="11">
        <v>3</v>
      </c>
      <c r="P433" s="5">
        <f t="shared" si="38"/>
        <v>0</v>
      </c>
      <c r="Q433" s="5">
        <f t="shared" si="39"/>
        <v>0</v>
      </c>
      <c r="R433" s="5">
        <f t="shared" si="40"/>
        <v>1</v>
      </c>
      <c r="S433" s="5">
        <f t="shared" si="41"/>
        <v>0</v>
      </c>
      <c r="T433" s="5">
        <f t="shared" si="42"/>
        <v>0</v>
      </c>
      <c r="U433" s="5">
        <f t="shared" si="43"/>
        <v>0</v>
      </c>
    </row>
    <row r="434" spans="1:21" ht="12.75" customHeight="1" x14ac:dyDescent="0.2">
      <c r="A434" s="26" t="s">
        <v>96</v>
      </c>
      <c r="B434" s="10" t="s">
        <v>97</v>
      </c>
      <c r="C434" s="10">
        <v>68407700</v>
      </c>
      <c r="D434" s="10" t="s">
        <v>696</v>
      </c>
      <c r="E434" s="27" t="s">
        <v>697</v>
      </c>
      <c r="F434" s="26">
        <v>191994891</v>
      </c>
      <c r="G434" s="9" t="s">
        <v>65</v>
      </c>
      <c r="H434" s="10" t="s">
        <v>30</v>
      </c>
      <c r="I434" s="10" t="s">
        <v>1016</v>
      </c>
      <c r="J434" s="10" t="s">
        <v>1017</v>
      </c>
      <c r="K434" s="10" t="s">
        <v>315</v>
      </c>
      <c r="L434" s="10" t="s">
        <v>387</v>
      </c>
      <c r="M434" s="10" t="s">
        <v>1018</v>
      </c>
      <c r="N434" s="12" t="s">
        <v>36</v>
      </c>
      <c r="O434" s="11">
        <v>2</v>
      </c>
      <c r="P434" s="5">
        <f t="shared" si="38"/>
        <v>0</v>
      </c>
      <c r="Q434" s="5">
        <f t="shared" si="39"/>
        <v>1</v>
      </c>
      <c r="R434" s="5">
        <f t="shared" si="40"/>
        <v>0</v>
      </c>
      <c r="S434" s="5">
        <f t="shared" si="41"/>
        <v>0</v>
      </c>
      <c r="T434" s="5">
        <f t="shared" si="42"/>
        <v>0</v>
      </c>
      <c r="U434" s="5">
        <f t="shared" si="43"/>
        <v>0</v>
      </c>
    </row>
    <row r="435" spans="1:21" ht="12.75" customHeight="1" x14ac:dyDescent="0.2">
      <c r="A435" s="26" t="s">
        <v>96</v>
      </c>
      <c r="B435" s="10" t="s">
        <v>97</v>
      </c>
      <c r="C435" s="10">
        <v>68407700</v>
      </c>
      <c r="D435" s="10" t="s">
        <v>696</v>
      </c>
      <c r="E435" s="27" t="s">
        <v>702</v>
      </c>
      <c r="F435" s="26">
        <v>191995038</v>
      </c>
      <c r="G435" s="9" t="s">
        <v>249</v>
      </c>
      <c r="H435" s="10" t="s">
        <v>30</v>
      </c>
      <c r="I435" s="10" t="s">
        <v>1019</v>
      </c>
      <c r="J435" s="10" t="s">
        <v>1020</v>
      </c>
      <c r="K435" s="10" t="s">
        <v>315</v>
      </c>
      <c r="L435" s="10" t="s">
        <v>387</v>
      </c>
      <c r="M435" s="10" t="s">
        <v>388</v>
      </c>
      <c r="N435" s="12" t="s">
        <v>36</v>
      </c>
      <c r="O435" s="11">
        <v>2</v>
      </c>
      <c r="P435" s="5">
        <f t="shared" si="38"/>
        <v>0</v>
      </c>
      <c r="Q435" s="5">
        <f t="shared" si="39"/>
        <v>1</v>
      </c>
      <c r="R435" s="5">
        <f t="shared" si="40"/>
        <v>0</v>
      </c>
      <c r="S435" s="5">
        <f t="shared" si="41"/>
        <v>0</v>
      </c>
      <c r="T435" s="5">
        <f t="shared" si="42"/>
        <v>0</v>
      </c>
      <c r="U435" s="5">
        <f t="shared" si="43"/>
        <v>0</v>
      </c>
    </row>
    <row r="436" spans="1:21" ht="12.75" customHeight="1" x14ac:dyDescent="0.2">
      <c r="A436" s="26" t="s">
        <v>96</v>
      </c>
      <c r="B436" s="10" t="s">
        <v>97</v>
      </c>
      <c r="C436" s="10">
        <v>68407700</v>
      </c>
      <c r="D436" s="10" t="s">
        <v>696</v>
      </c>
      <c r="E436" s="27" t="s">
        <v>702</v>
      </c>
      <c r="F436" s="26">
        <v>191994967</v>
      </c>
      <c r="G436" s="9" t="s">
        <v>249</v>
      </c>
      <c r="H436" s="10" t="s">
        <v>30</v>
      </c>
      <c r="I436" s="10" t="s">
        <v>1021</v>
      </c>
      <c r="J436" s="10" t="s">
        <v>1022</v>
      </c>
      <c r="K436" s="10" t="s">
        <v>315</v>
      </c>
      <c r="L436" s="10" t="s">
        <v>387</v>
      </c>
      <c r="M436" s="10" t="s">
        <v>1018</v>
      </c>
      <c r="N436" s="12" t="s">
        <v>36</v>
      </c>
      <c r="O436" s="11">
        <v>3</v>
      </c>
      <c r="P436" s="5">
        <f t="shared" si="38"/>
        <v>0</v>
      </c>
      <c r="Q436" s="5">
        <f t="shared" si="39"/>
        <v>0</v>
      </c>
      <c r="R436" s="5">
        <f t="shared" si="40"/>
        <v>1</v>
      </c>
      <c r="S436" s="5">
        <f t="shared" si="41"/>
        <v>0</v>
      </c>
      <c r="T436" s="5">
        <f t="shared" si="42"/>
        <v>0</v>
      </c>
      <c r="U436" s="5">
        <f t="shared" si="43"/>
        <v>0</v>
      </c>
    </row>
    <row r="437" spans="1:21" ht="12.75" customHeight="1" x14ac:dyDescent="0.2">
      <c r="A437" s="26" t="s">
        <v>96</v>
      </c>
      <c r="B437" s="10" t="s">
        <v>97</v>
      </c>
      <c r="C437" s="10">
        <v>68407700</v>
      </c>
      <c r="D437" s="10" t="s">
        <v>696</v>
      </c>
      <c r="E437" s="27" t="s">
        <v>702</v>
      </c>
      <c r="F437" s="26">
        <v>191995020</v>
      </c>
      <c r="G437" s="9" t="s">
        <v>249</v>
      </c>
      <c r="H437" s="10" t="s">
        <v>30</v>
      </c>
      <c r="I437" s="10" t="s">
        <v>1023</v>
      </c>
      <c r="J437" s="10" t="s">
        <v>1024</v>
      </c>
      <c r="K437" s="10" t="s">
        <v>315</v>
      </c>
      <c r="L437" s="10" t="s">
        <v>387</v>
      </c>
      <c r="M437" s="10" t="s">
        <v>388</v>
      </c>
      <c r="N437" s="12" t="s">
        <v>36</v>
      </c>
      <c r="O437" s="11">
        <v>3</v>
      </c>
      <c r="P437" s="5">
        <f t="shared" si="38"/>
        <v>0</v>
      </c>
      <c r="Q437" s="5">
        <f t="shared" si="39"/>
        <v>0</v>
      </c>
      <c r="R437" s="5">
        <f t="shared" si="40"/>
        <v>1</v>
      </c>
      <c r="S437" s="5">
        <f t="shared" si="41"/>
        <v>0</v>
      </c>
      <c r="T437" s="5">
        <f t="shared" si="42"/>
        <v>0</v>
      </c>
      <c r="U437" s="5">
        <f t="shared" si="43"/>
        <v>0</v>
      </c>
    </row>
    <row r="438" spans="1:21" ht="12.75" customHeight="1" x14ac:dyDescent="0.2">
      <c r="A438" s="26" t="s">
        <v>96</v>
      </c>
      <c r="B438" s="10" t="s">
        <v>97</v>
      </c>
      <c r="C438" s="10">
        <v>68407700</v>
      </c>
      <c r="D438" s="10" t="s">
        <v>696</v>
      </c>
      <c r="E438" s="27" t="s">
        <v>702</v>
      </c>
      <c r="F438" s="26">
        <v>192042391</v>
      </c>
      <c r="G438" s="9" t="s">
        <v>123</v>
      </c>
      <c r="H438" s="10" t="s">
        <v>30</v>
      </c>
      <c r="I438" s="10" t="s">
        <v>1025</v>
      </c>
      <c r="J438" s="10" t="s">
        <v>1026</v>
      </c>
      <c r="K438" s="10" t="s">
        <v>315</v>
      </c>
      <c r="L438" s="10" t="s">
        <v>387</v>
      </c>
      <c r="M438" s="10" t="s">
        <v>445</v>
      </c>
      <c r="N438" s="12" t="s">
        <v>36</v>
      </c>
      <c r="O438" s="11">
        <v>3</v>
      </c>
      <c r="P438" s="5">
        <f t="shared" si="38"/>
        <v>0</v>
      </c>
      <c r="Q438" s="5">
        <f t="shared" si="39"/>
        <v>0</v>
      </c>
      <c r="R438" s="5">
        <f t="shared" si="40"/>
        <v>1</v>
      </c>
      <c r="S438" s="5">
        <f t="shared" si="41"/>
        <v>0</v>
      </c>
      <c r="T438" s="5">
        <f t="shared" si="42"/>
        <v>0</v>
      </c>
      <c r="U438" s="5">
        <f t="shared" si="43"/>
        <v>0</v>
      </c>
    </row>
    <row r="439" spans="1:21" ht="12.75" customHeight="1" x14ac:dyDescent="0.2">
      <c r="A439" s="26" t="s">
        <v>96</v>
      </c>
      <c r="B439" s="10" t="s">
        <v>97</v>
      </c>
      <c r="C439" s="10">
        <v>68407700</v>
      </c>
      <c r="D439" s="10" t="s">
        <v>696</v>
      </c>
      <c r="E439" s="27" t="s">
        <v>697</v>
      </c>
      <c r="F439" s="26">
        <v>191994880</v>
      </c>
      <c r="G439" s="9" t="s">
        <v>123</v>
      </c>
      <c r="H439" s="10" t="s">
        <v>30</v>
      </c>
      <c r="I439" s="10" t="s">
        <v>1027</v>
      </c>
      <c r="J439" s="10" t="s">
        <v>1028</v>
      </c>
      <c r="K439" s="10" t="s">
        <v>315</v>
      </c>
      <c r="L439" s="10" t="s">
        <v>387</v>
      </c>
      <c r="M439" s="10" t="s">
        <v>388</v>
      </c>
      <c r="N439" s="12" t="s">
        <v>36</v>
      </c>
      <c r="O439" s="11">
        <v>4</v>
      </c>
      <c r="P439" s="5">
        <f t="shared" si="38"/>
        <v>0</v>
      </c>
      <c r="Q439" s="5">
        <f t="shared" si="39"/>
        <v>0</v>
      </c>
      <c r="R439" s="5">
        <f t="shared" si="40"/>
        <v>0</v>
      </c>
      <c r="S439" s="5">
        <f t="shared" si="41"/>
        <v>1</v>
      </c>
      <c r="T439" s="5">
        <f t="shared" si="42"/>
        <v>0</v>
      </c>
      <c r="U439" s="5">
        <f t="shared" si="43"/>
        <v>0</v>
      </c>
    </row>
    <row r="440" spans="1:21" ht="12.75" customHeight="1" x14ac:dyDescent="0.2">
      <c r="A440" s="26" t="s">
        <v>96</v>
      </c>
      <c r="B440" s="10" t="s">
        <v>97</v>
      </c>
      <c r="C440" s="10">
        <v>68407700</v>
      </c>
      <c r="D440" s="10" t="s">
        <v>696</v>
      </c>
      <c r="E440" s="27" t="s">
        <v>702</v>
      </c>
      <c r="F440" s="26">
        <v>191995019</v>
      </c>
      <c r="G440" s="9" t="s">
        <v>249</v>
      </c>
      <c r="H440" s="10" t="s">
        <v>30</v>
      </c>
      <c r="I440" s="10" t="s">
        <v>1029</v>
      </c>
      <c r="J440" s="10" t="s">
        <v>1030</v>
      </c>
      <c r="K440" s="10" t="s">
        <v>315</v>
      </c>
      <c r="L440" s="10" t="s">
        <v>387</v>
      </c>
      <c r="M440" s="10" t="s">
        <v>388</v>
      </c>
      <c r="N440" s="12" t="s">
        <v>36</v>
      </c>
      <c r="O440" s="11">
        <v>4</v>
      </c>
      <c r="P440" s="5">
        <f t="shared" si="38"/>
        <v>0</v>
      </c>
      <c r="Q440" s="5">
        <f t="shared" si="39"/>
        <v>0</v>
      </c>
      <c r="R440" s="5">
        <f t="shared" si="40"/>
        <v>0</v>
      </c>
      <c r="S440" s="5">
        <f t="shared" si="41"/>
        <v>1</v>
      </c>
      <c r="T440" s="5">
        <f t="shared" si="42"/>
        <v>0</v>
      </c>
      <c r="U440" s="5">
        <f t="shared" si="43"/>
        <v>0</v>
      </c>
    </row>
    <row r="441" spans="1:21" ht="12.75" customHeight="1" x14ac:dyDescent="0.2">
      <c r="A441" s="26" t="s">
        <v>96</v>
      </c>
      <c r="B441" s="10" t="s">
        <v>97</v>
      </c>
      <c r="C441" s="10">
        <v>68407700</v>
      </c>
      <c r="D441" s="10" t="s">
        <v>696</v>
      </c>
      <c r="E441" s="27" t="s">
        <v>749</v>
      </c>
      <c r="F441" s="26">
        <v>192044936</v>
      </c>
      <c r="G441" s="9" t="s">
        <v>123</v>
      </c>
      <c r="H441" s="10" t="s">
        <v>30</v>
      </c>
      <c r="I441" s="10" t="s">
        <v>1031</v>
      </c>
      <c r="J441" s="10" t="s">
        <v>1032</v>
      </c>
      <c r="K441" s="10" t="s">
        <v>315</v>
      </c>
      <c r="L441" s="10" t="s">
        <v>1033</v>
      </c>
      <c r="M441" s="10" t="s">
        <v>1034</v>
      </c>
      <c r="N441" s="12" t="s">
        <v>36</v>
      </c>
      <c r="O441" s="11">
        <v>2</v>
      </c>
      <c r="P441" s="5">
        <f t="shared" si="38"/>
        <v>0</v>
      </c>
      <c r="Q441" s="5">
        <f t="shared" si="39"/>
        <v>1</v>
      </c>
      <c r="R441" s="5">
        <f t="shared" si="40"/>
        <v>0</v>
      </c>
      <c r="S441" s="5">
        <f t="shared" si="41"/>
        <v>0</v>
      </c>
      <c r="T441" s="5">
        <f t="shared" si="42"/>
        <v>0</v>
      </c>
      <c r="U441" s="5">
        <f t="shared" si="43"/>
        <v>0</v>
      </c>
    </row>
    <row r="442" spans="1:21" ht="12.75" customHeight="1" x14ac:dyDescent="0.2">
      <c r="A442" s="26" t="s">
        <v>96</v>
      </c>
      <c r="B442" s="10" t="s">
        <v>97</v>
      </c>
      <c r="C442" s="10">
        <v>68407700</v>
      </c>
      <c r="D442" s="10" t="s">
        <v>696</v>
      </c>
      <c r="E442" s="27" t="s">
        <v>715</v>
      </c>
      <c r="F442" s="26">
        <v>192043039</v>
      </c>
      <c r="G442" s="9" t="s">
        <v>123</v>
      </c>
      <c r="H442" s="10" t="s">
        <v>30</v>
      </c>
      <c r="I442" s="10" t="s">
        <v>1035</v>
      </c>
      <c r="J442" s="10" t="s">
        <v>1036</v>
      </c>
      <c r="K442" s="10" t="s">
        <v>315</v>
      </c>
      <c r="L442" s="10" t="s">
        <v>1033</v>
      </c>
      <c r="M442" s="10" t="s">
        <v>127</v>
      </c>
      <c r="N442" s="12" t="s">
        <v>36</v>
      </c>
      <c r="O442" s="11">
        <v>3</v>
      </c>
      <c r="P442" s="5">
        <f t="shared" si="38"/>
        <v>0</v>
      </c>
      <c r="Q442" s="5">
        <f t="shared" si="39"/>
        <v>0</v>
      </c>
      <c r="R442" s="5">
        <f t="shared" si="40"/>
        <v>1</v>
      </c>
      <c r="S442" s="5">
        <f t="shared" si="41"/>
        <v>0</v>
      </c>
      <c r="T442" s="5">
        <f t="shared" si="42"/>
        <v>0</v>
      </c>
      <c r="U442" s="5">
        <f t="shared" si="43"/>
        <v>0</v>
      </c>
    </row>
    <row r="443" spans="1:21" ht="12.75" customHeight="1" x14ac:dyDescent="0.2">
      <c r="A443" s="26" t="s">
        <v>96</v>
      </c>
      <c r="B443" s="10" t="s">
        <v>97</v>
      </c>
      <c r="C443" s="10">
        <v>68407700</v>
      </c>
      <c r="D443" s="10" t="s">
        <v>696</v>
      </c>
      <c r="E443" s="27" t="s">
        <v>749</v>
      </c>
      <c r="F443" s="26">
        <v>191940047</v>
      </c>
      <c r="G443" s="9" t="s">
        <v>65</v>
      </c>
      <c r="H443" s="10" t="s">
        <v>53</v>
      </c>
      <c r="I443" s="10" t="s">
        <v>1037</v>
      </c>
      <c r="J443" s="10" t="s">
        <v>1038</v>
      </c>
      <c r="K443" s="10" t="s">
        <v>315</v>
      </c>
      <c r="L443" s="10" t="s">
        <v>1033</v>
      </c>
      <c r="M443" s="10" t="s">
        <v>1034</v>
      </c>
      <c r="N443" s="12" t="s">
        <v>36</v>
      </c>
      <c r="O443" s="11">
        <v>4</v>
      </c>
      <c r="P443" s="5">
        <f t="shared" si="38"/>
        <v>0</v>
      </c>
      <c r="Q443" s="5">
        <f t="shared" si="39"/>
        <v>0</v>
      </c>
      <c r="R443" s="5">
        <f t="shared" si="40"/>
        <v>0</v>
      </c>
      <c r="S443" s="5">
        <f t="shared" si="41"/>
        <v>1</v>
      </c>
      <c r="T443" s="5">
        <f t="shared" si="42"/>
        <v>0</v>
      </c>
      <c r="U443" s="5">
        <f t="shared" si="43"/>
        <v>0</v>
      </c>
    </row>
    <row r="444" spans="1:21" ht="12.75" customHeight="1" x14ac:dyDescent="0.2">
      <c r="A444" s="26" t="s">
        <v>96</v>
      </c>
      <c r="B444" s="10" t="s">
        <v>97</v>
      </c>
      <c r="C444" s="10">
        <v>68407700</v>
      </c>
      <c r="D444" s="10" t="s">
        <v>696</v>
      </c>
      <c r="E444" s="27" t="s">
        <v>749</v>
      </c>
      <c r="F444" s="26">
        <v>191970637</v>
      </c>
      <c r="G444" s="9" t="s">
        <v>249</v>
      </c>
      <c r="H444" s="10" t="s">
        <v>30</v>
      </c>
      <c r="I444" s="10" t="s">
        <v>1039</v>
      </c>
      <c r="J444" s="10" t="s">
        <v>1040</v>
      </c>
      <c r="K444" s="10" t="s">
        <v>315</v>
      </c>
      <c r="L444" s="10" t="s">
        <v>1033</v>
      </c>
      <c r="M444" s="10" t="s">
        <v>1034</v>
      </c>
      <c r="N444" s="12" t="s">
        <v>36</v>
      </c>
      <c r="O444" s="11">
        <v>4</v>
      </c>
      <c r="P444" s="5">
        <f t="shared" si="38"/>
        <v>0</v>
      </c>
      <c r="Q444" s="5">
        <f t="shared" si="39"/>
        <v>0</v>
      </c>
      <c r="R444" s="5">
        <f t="shared" si="40"/>
        <v>0</v>
      </c>
      <c r="S444" s="5">
        <f t="shared" si="41"/>
        <v>1</v>
      </c>
      <c r="T444" s="5">
        <f t="shared" si="42"/>
        <v>0</v>
      </c>
      <c r="U444" s="5">
        <f t="shared" si="43"/>
        <v>0</v>
      </c>
    </row>
    <row r="445" spans="1:21" ht="12.75" customHeight="1" x14ac:dyDescent="0.2">
      <c r="A445" s="26" t="s">
        <v>96</v>
      </c>
      <c r="B445" s="10" t="s">
        <v>97</v>
      </c>
      <c r="C445" s="10">
        <v>68407700</v>
      </c>
      <c r="D445" s="10" t="s">
        <v>696</v>
      </c>
      <c r="E445" s="27" t="s">
        <v>749</v>
      </c>
      <c r="F445" s="26">
        <v>191940042</v>
      </c>
      <c r="G445" s="9" t="s">
        <v>52</v>
      </c>
      <c r="H445" s="10" t="s">
        <v>53</v>
      </c>
      <c r="I445" s="10" t="s">
        <v>1041</v>
      </c>
      <c r="J445" s="10" t="s">
        <v>1042</v>
      </c>
      <c r="K445" s="10" t="s">
        <v>315</v>
      </c>
      <c r="L445" s="10" t="s">
        <v>1033</v>
      </c>
      <c r="M445" s="10" t="s">
        <v>1043</v>
      </c>
      <c r="N445" s="12" t="s">
        <v>36</v>
      </c>
      <c r="O445" s="11">
        <v>5</v>
      </c>
      <c r="P445" s="5">
        <f t="shared" si="38"/>
        <v>0</v>
      </c>
      <c r="Q445" s="5">
        <f t="shared" si="39"/>
        <v>0</v>
      </c>
      <c r="R445" s="5">
        <f t="shared" si="40"/>
        <v>0</v>
      </c>
      <c r="S445" s="5">
        <f t="shared" si="41"/>
        <v>0</v>
      </c>
      <c r="T445" s="5">
        <f t="shared" si="42"/>
        <v>1</v>
      </c>
      <c r="U445" s="5">
        <f t="shared" si="43"/>
        <v>0</v>
      </c>
    </row>
    <row r="446" spans="1:21" ht="12.75" customHeight="1" x14ac:dyDescent="0.2">
      <c r="A446" s="26" t="s">
        <v>96</v>
      </c>
      <c r="B446" s="10" t="s">
        <v>97</v>
      </c>
      <c r="C446" s="10">
        <v>68407700</v>
      </c>
      <c r="D446" s="10" t="s">
        <v>696</v>
      </c>
      <c r="E446" s="27" t="s">
        <v>702</v>
      </c>
      <c r="F446" s="26">
        <v>192042598</v>
      </c>
      <c r="G446" s="9" t="s">
        <v>65</v>
      </c>
      <c r="H446" s="10" t="s">
        <v>30</v>
      </c>
      <c r="I446" s="10" t="s">
        <v>1044</v>
      </c>
      <c r="J446" s="10" t="s">
        <v>1045</v>
      </c>
      <c r="K446" s="10" t="s">
        <v>315</v>
      </c>
      <c r="L446" s="10" t="s">
        <v>337</v>
      </c>
      <c r="M446" s="10" t="s">
        <v>338</v>
      </c>
      <c r="N446" s="12" t="s">
        <v>36</v>
      </c>
      <c r="O446" s="11">
        <v>2</v>
      </c>
      <c r="P446" s="5">
        <f t="shared" si="38"/>
        <v>0</v>
      </c>
      <c r="Q446" s="5">
        <f t="shared" si="39"/>
        <v>1</v>
      </c>
      <c r="R446" s="5">
        <f t="shared" si="40"/>
        <v>0</v>
      </c>
      <c r="S446" s="5">
        <f t="shared" si="41"/>
        <v>0</v>
      </c>
      <c r="T446" s="5">
        <f t="shared" si="42"/>
        <v>0</v>
      </c>
      <c r="U446" s="5">
        <f t="shared" si="43"/>
        <v>0</v>
      </c>
    </row>
    <row r="447" spans="1:21" ht="12.75" customHeight="1" x14ac:dyDescent="0.2">
      <c r="A447" s="26" t="s">
        <v>96</v>
      </c>
      <c r="B447" s="10" t="s">
        <v>97</v>
      </c>
      <c r="C447" s="10">
        <v>68407700</v>
      </c>
      <c r="D447" s="10" t="s">
        <v>696</v>
      </c>
      <c r="E447" s="27" t="s">
        <v>785</v>
      </c>
      <c r="F447" s="26">
        <v>191995387</v>
      </c>
      <c r="G447" s="9" t="s">
        <v>65</v>
      </c>
      <c r="H447" s="10" t="s">
        <v>30</v>
      </c>
      <c r="I447" s="10" t="s">
        <v>1046</v>
      </c>
      <c r="J447" s="10" t="s">
        <v>1047</v>
      </c>
      <c r="K447" s="10" t="s">
        <v>315</v>
      </c>
      <c r="L447" s="10" t="s">
        <v>337</v>
      </c>
      <c r="M447" s="10" t="s">
        <v>338</v>
      </c>
      <c r="N447" s="12" t="s">
        <v>36</v>
      </c>
      <c r="O447" s="11">
        <v>2</v>
      </c>
      <c r="P447" s="5">
        <f t="shared" si="38"/>
        <v>0</v>
      </c>
      <c r="Q447" s="5">
        <f t="shared" si="39"/>
        <v>1</v>
      </c>
      <c r="R447" s="5">
        <f t="shared" si="40"/>
        <v>0</v>
      </c>
      <c r="S447" s="5">
        <f t="shared" si="41"/>
        <v>0</v>
      </c>
      <c r="T447" s="5">
        <f t="shared" si="42"/>
        <v>0</v>
      </c>
      <c r="U447" s="5">
        <f t="shared" si="43"/>
        <v>0</v>
      </c>
    </row>
    <row r="448" spans="1:21" ht="12.75" customHeight="1" x14ac:dyDescent="0.2">
      <c r="A448" s="26" t="s">
        <v>96</v>
      </c>
      <c r="B448" s="10" t="s">
        <v>97</v>
      </c>
      <c r="C448" s="10">
        <v>68407700</v>
      </c>
      <c r="D448" s="10" t="s">
        <v>696</v>
      </c>
      <c r="E448" s="27" t="s">
        <v>702</v>
      </c>
      <c r="F448" s="26">
        <v>191994964</v>
      </c>
      <c r="G448" s="9" t="s">
        <v>249</v>
      </c>
      <c r="H448" s="10" t="s">
        <v>30</v>
      </c>
      <c r="I448" s="10" t="s">
        <v>1048</v>
      </c>
      <c r="J448" s="10" t="s">
        <v>1049</v>
      </c>
      <c r="K448" s="10" t="s">
        <v>315</v>
      </c>
      <c r="L448" s="10" t="s">
        <v>337</v>
      </c>
      <c r="M448" s="10" t="s">
        <v>338</v>
      </c>
      <c r="N448" s="12" t="s">
        <v>36</v>
      </c>
      <c r="O448" s="11">
        <v>3</v>
      </c>
      <c r="P448" s="5">
        <f t="shared" si="38"/>
        <v>0</v>
      </c>
      <c r="Q448" s="5">
        <f t="shared" si="39"/>
        <v>0</v>
      </c>
      <c r="R448" s="5">
        <f t="shared" si="40"/>
        <v>1</v>
      </c>
      <c r="S448" s="5">
        <f t="shared" si="41"/>
        <v>0</v>
      </c>
      <c r="T448" s="5">
        <f t="shared" si="42"/>
        <v>0</v>
      </c>
      <c r="U448" s="5">
        <f t="shared" si="43"/>
        <v>0</v>
      </c>
    </row>
    <row r="449" spans="1:21" ht="12.75" customHeight="1" x14ac:dyDescent="0.2">
      <c r="A449" s="26" t="s">
        <v>96</v>
      </c>
      <c r="B449" s="10" t="s">
        <v>97</v>
      </c>
      <c r="C449" s="10">
        <v>68407700</v>
      </c>
      <c r="D449" s="10" t="s">
        <v>696</v>
      </c>
      <c r="E449" s="27" t="s">
        <v>702</v>
      </c>
      <c r="F449" s="26">
        <v>192042443</v>
      </c>
      <c r="G449" s="9" t="s">
        <v>106</v>
      </c>
      <c r="H449" s="10" t="s">
        <v>30</v>
      </c>
      <c r="I449" s="10" t="s">
        <v>1050</v>
      </c>
      <c r="J449" s="10" t="s">
        <v>1051</v>
      </c>
      <c r="K449" s="10" t="s">
        <v>315</v>
      </c>
      <c r="L449" s="10" t="s">
        <v>337</v>
      </c>
      <c r="M449" s="10" t="s">
        <v>338</v>
      </c>
      <c r="N449" s="12" t="s">
        <v>36</v>
      </c>
      <c r="O449" s="11">
        <v>3</v>
      </c>
      <c r="P449" s="5">
        <f t="shared" si="38"/>
        <v>0</v>
      </c>
      <c r="Q449" s="5">
        <f t="shared" si="39"/>
        <v>0</v>
      </c>
      <c r="R449" s="5">
        <f t="shared" si="40"/>
        <v>1</v>
      </c>
      <c r="S449" s="5">
        <f t="shared" si="41"/>
        <v>0</v>
      </c>
      <c r="T449" s="5">
        <f t="shared" si="42"/>
        <v>0</v>
      </c>
      <c r="U449" s="5">
        <f t="shared" si="43"/>
        <v>0</v>
      </c>
    </row>
    <row r="450" spans="1:21" ht="12.75" customHeight="1" x14ac:dyDescent="0.2">
      <c r="A450" s="26" t="s">
        <v>96</v>
      </c>
      <c r="B450" s="10" t="s">
        <v>97</v>
      </c>
      <c r="C450" s="10">
        <v>68407700</v>
      </c>
      <c r="D450" s="10" t="s">
        <v>696</v>
      </c>
      <c r="E450" s="27" t="s">
        <v>702</v>
      </c>
      <c r="F450" s="26">
        <v>192042601</v>
      </c>
      <c r="G450" s="9" t="s">
        <v>85</v>
      </c>
      <c r="H450" s="10" t="s">
        <v>30</v>
      </c>
      <c r="I450" s="10" t="s">
        <v>1052</v>
      </c>
      <c r="J450" s="10" t="s">
        <v>1053</v>
      </c>
      <c r="K450" s="10" t="s">
        <v>315</v>
      </c>
      <c r="L450" s="10" t="s">
        <v>337</v>
      </c>
      <c r="M450" s="10" t="s">
        <v>338</v>
      </c>
      <c r="N450" s="12" t="s">
        <v>36</v>
      </c>
      <c r="O450" s="11">
        <v>3</v>
      </c>
      <c r="P450" s="5">
        <f t="shared" si="38"/>
        <v>0</v>
      </c>
      <c r="Q450" s="5">
        <f t="shared" si="39"/>
        <v>0</v>
      </c>
      <c r="R450" s="5">
        <f t="shared" si="40"/>
        <v>1</v>
      </c>
      <c r="S450" s="5">
        <f t="shared" si="41"/>
        <v>0</v>
      </c>
      <c r="T450" s="5">
        <f t="shared" si="42"/>
        <v>0</v>
      </c>
      <c r="U450" s="5">
        <f t="shared" si="43"/>
        <v>0</v>
      </c>
    </row>
    <row r="451" spans="1:21" ht="12.75" customHeight="1" x14ac:dyDescent="0.2">
      <c r="A451" s="26" t="s">
        <v>96</v>
      </c>
      <c r="B451" s="10" t="s">
        <v>97</v>
      </c>
      <c r="C451" s="10">
        <v>68407700</v>
      </c>
      <c r="D451" s="10" t="s">
        <v>696</v>
      </c>
      <c r="E451" s="27" t="s">
        <v>702</v>
      </c>
      <c r="F451" s="26">
        <v>192042739</v>
      </c>
      <c r="G451" s="9" t="s">
        <v>123</v>
      </c>
      <c r="H451" s="10" t="s">
        <v>30</v>
      </c>
      <c r="I451" s="10" t="s">
        <v>1054</v>
      </c>
      <c r="J451" s="10" t="s">
        <v>1055</v>
      </c>
      <c r="K451" s="10" t="s">
        <v>315</v>
      </c>
      <c r="L451" s="10" t="s">
        <v>337</v>
      </c>
      <c r="M451" s="10" t="s">
        <v>338</v>
      </c>
      <c r="N451" s="12" t="s">
        <v>36</v>
      </c>
      <c r="O451" s="11">
        <v>3</v>
      </c>
      <c r="P451" s="5">
        <f t="shared" si="38"/>
        <v>0</v>
      </c>
      <c r="Q451" s="5">
        <f t="shared" si="39"/>
        <v>0</v>
      </c>
      <c r="R451" s="5">
        <f t="shared" si="40"/>
        <v>1</v>
      </c>
      <c r="S451" s="5">
        <f t="shared" si="41"/>
        <v>0</v>
      </c>
      <c r="T451" s="5">
        <f t="shared" si="42"/>
        <v>0</v>
      </c>
      <c r="U451" s="5">
        <f t="shared" si="43"/>
        <v>0</v>
      </c>
    </row>
    <row r="452" spans="1:21" ht="12.75" customHeight="1" x14ac:dyDescent="0.2">
      <c r="A452" s="26" t="s">
        <v>96</v>
      </c>
      <c r="B452" s="10" t="s">
        <v>97</v>
      </c>
      <c r="C452" s="10">
        <v>68407700</v>
      </c>
      <c r="D452" s="10" t="s">
        <v>696</v>
      </c>
      <c r="E452" s="27" t="s">
        <v>785</v>
      </c>
      <c r="F452" s="26">
        <v>191995383</v>
      </c>
      <c r="G452" s="9" t="s">
        <v>249</v>
      </c>
      <c r="H452" s="10" t="s">
        <v>30</v>
      </c>
      <c r="I452" s="10" t="s">
        <v>1056</v>
      </c>
      <c r="J452" s="10" t="s">
        <v>1057</v>
      </c>
      <c r="K452" s="10" t="s">
        <v>315</v>
      </c>
      <c r="L452" s="10" t="s">
        <v>337</v>
      </c>
      <c r="M452" s="10" t="s">
        <v>338</v>
      </c>
      <c r="N452" s="12" t="s">
        <v>36</v>
      </c>
      <c r="O452" s="11">
        <v>3</v>
      </c>
      <c r="P452" s="5">
        <f t="shared" si="38"/>
        <v>0</v>
      </c>
      <c r="Q452" s="5">
        <f t="shared" si="39"/>
        <v>0</v>
      </c>
      <c r="R452" s="5">
        <f t="shared" si="40"/>
        <v>1</v>
      </c>
      <c r="S452" s="5">
        <f t="shared" si="41"/>
        <v>0</v>
      </c>
      <c r="T452" s="5">
        <f t="shared" si="42"/>
        <v>0</v>
      </c>
      <c r="U452" s="5">
        <f t="shared" si="43"/>
        <v>0</v>
      </c>
    </row>
    <row r="453" spans="1:21" ht="12.75" customHeight="1" x14ac:dyDescent="0.2">
      <c r="A453" s="26" t="s">
        <v>96</v>
      </c>
      <c r="B453" s="10" t="s">
        <v>97</v>
      </c>
      <c r="C453" s="10">
        <v>68407700</v>
      </c>
      <c r="D453" s="10" t="s">
        <v>696</v>
      </c>
      <c r="E453" s="27" t="s">
        <v>785</v>
      </c>
      <c r="F453" s="26">
        <v>192045393</v>
      </c>
      <c r="G453" s="9" t="s">
        <v>123</v>
      </c>
      <c r="H453" s="10" t="s">
        <v>30</v>
      </c>
      <c r="I453" s="10" t="s">
        <v>1058</v>
      </c>
      <c r="J453" s="10" t="s">
        <v>1059</v>
      </c>
      <c r="K453" s="10" t="s">
        <v>315</v>
      </c>
      <c r="L453" s="10" t="s">
        <v>337</v>
      </c>
      <c r="M453" s="10" t="s">
        <v>338</v>
      </c>
      <c r="N453" s="12" t="s">
        <v>36</v>
      </c>
      <c r="O453" s="11">
        <v>3</v>
      </c>
      <c r="P453" s="5">
        <f t="shared" si="38"/>
        <v>0</v>
      </c>
      <c r="Q453" s="5">
        <f t="shared" si="39"/>
        <v>0</v>
      </c>
      <c r="R453" s="5">
        <f t="shared" si="40"/>
        <v>1</v>
      </c>
      <c r="S453" s="5">
        <f t="shared" si="41"/>
        <v>0</v>
      </c>
      <c r="T453" s="5">
        <f t="shared" si="42"/>
        <v>0</v>
      </c>
      <c r="U453" s="5">
        <f t="shared" si="43"/>
        <v>0</v>
      </c>
    </row>
    <row r="454" spans="1:21" ht="12.75" customHeight="1" x14ac:dyDescent="0.2">
      <c r="A454" s="26" t="s">
        <v>96</v>
      </c>
      <c r="B454" s="10" t="s">
        <v>97</v>
      </c>
      <c r="C454" s="10">
        <v>68407700</v>
      </c>
      <c r="D454" s="10" t="s">
        <v>696</v>
      </c>
      <c r="E454" s="27" t="s">
        <v>749</v>
      </c>
      <c r="F454" s="26">
        <v>191995333</v>
      </c>
      <c r="G454" s="9" t="s">
        <v>249</v>
      </c>
      <c r="H454" s="10" t="s">
        <v>30</v>
      </c>
      <c r="I454" s="10" t="s">
        <v>1060</v>
      </c>
      <c r="J454" s="10" t="s">
        <v>1061</v>
      </c>
      <c r="K454" s="10" t="s">
        <v>366</v>
      </c>
      <c r="L454" s="10" t="s">
        <v>1062</v>
      </c>
      <c r="M454" s="10" t="s">
        <v>1063</v>
      </c>
      <c r="N454" s="12" t="s">
        <v>36</v>
      </c>
      <c r="O454" s="11">
        <v>2</v>
      </c>
      <c r="P454" s="5">
        <f t="shared" ref="P454:P517" si="44">IF(O454=1,1,0)</f>
        <v>0</v>
      </c>
      <c r="Q454" s="5">
        <f t="shared" ref="Q454:Q517" si="45">IF(O454=2,1,0)</f>
        <v>1</v>
      </c>
      <c r="R454" s="5">
        <f t="shared" ref="R454:R517" si="46">IF(O454=3,1,0)</f>
        <v>0</v>
      </c>
      <c r="S454" s="5">
        <f t="shared" ref="S454:S517" si="47">IF(O454=4,1,0)</f>
        <v>0</v>
      </c>
      <c r="T454" s="5">
        <f t="shared" ref="T454:T517" si="48">IF(O454=5,1,0)</f>
        <v>0</v>
      </c>
      <c r="U454" s="5">
        <f t="shared" si="43"/>
        <v>0</v>
      </c>
    </row>
    <row r="455" spans="1:21" ht="12.75" customHeight="1" x14ac:dyDescent="0.2">
      <c r="A455" s="26" t="s">
        <v>96</v>
      </c>
      <c r="B455" s="10" t="s">
        <v>97</v>
      </c>
      <c r="C455" s="10">
        <v>68407700</v>
      </c>
      <c r="D455" s="10" t="s">
        <v>696</v>
      </c>
      <c r="E455" s="27" t="s">
        <v>749</v>
      </c>
      <c r="F455" s="26">
        <v>192021082</v>
      </c>
      <c r="G455" s="9" t="s">
        <v>249</v>
      </c>
      <c r="H455" s="10" t="s">
        <v>30</v>
      </c>
      <c r="I455" s="10" t="s">
        <v>1064</v>
      </c>
      <c r="J455" s="10" t="s">
        <v>1065</v>
      </c>
      <c r="K455" s="10" t="s">
        <v>366</v>
      </c>
      <c r="L455" s="10" t="s">
        <v>1062</v>
      </c>
      <c r="M455" s="10" t="s">
        <v>1063</v>
      </c>
      <c r="N455" s="12" t="s">
        <v>36</v>
      </c>
      <c r="O455" s="11">
        <v>3</v>
      </c>
      <c r="P455" s="5">
        <f t="shared" si="44"/>
        <v>0</v>
      </c>
      <c r="Q455" s="5">
        <f t="shared" si="45"/>
        <v>0</v>
      </c>
      <c r="R455" s="5">
        <f t="shared" si="46"/>
        <v>1</v>
      </c>
      <c r="S455" s="5">
        <f t="shared" si="47"/>
        <v>0</v>
      </c>
      <c r="T455" s="5">
        <f t="shared" si="48"/>
        <v>0</v>
      </c>
      <c r="U455" s="5">
        <f t="shared" ref="U455:U518" si="49">IF(O455="Bez finální známky, nebyl získán potřebný počet posudků",1,0)</f>
        <v>0</v>
      </c>
    </row>
    <row r="456" spans="1:21" ht="12.75" customHeight="1" x14ac:dyDescent="0.2">
      <c r="A456" s="26" t="s">
        <v>96</v>
      </c>
      <c r="B456" s="10" t="s">
        <v>97</v>
      </c>
      <c r="C456" s="10">
        <v>68407700</v>
      </c>
      <c r="D456" s="10" t="s">
        <v>696</v>
      </c>
      <c r="E456" s="27" t="s">
        <v>749</v>
      </c>
      <c r="F456" s="26">
        <v>191940044</v>
      </c>
      <c r="G456" s="9" t="s">
        <v>65</v>
      </c>
      <c r="H456" s="10" t="s">
        <v>53</v>
      </c>
      <c r="I456" s="10" t="s">
        <v>1066</v>
      </c>
      <c r="J456" s="10" t="s">
        <v>1067</v>
      </c>
      <c r="K456" s="10" t="s">
        <v>366</v>
      </c>
      <c r="L456" s="10" t="s">
        <v>1062</v>
      </c>
      <c r="M456" s="10" t="s">
        <v>1063</v>
      </c>
      <c r="N456" s="12" t="s">
        <v>36</v>
      </c>
      <c r="O456" s="11">
        <v>4</v>
      </c>
      <c r="P456" s="5">
        <f t="shared" si="44"/>
        <v>0</v>
      </c>
      <c r="Q456" s="5">
        <f t="shared" si="45"/>
        <v>0</v>
      </c>
      <c r="R456" s="5">
        <f t="shared" si="46"/>
        <v>0</v>
      </c>
      <c r="S456" s="5">
        <f t="shared" si="47"/>
        <v>1</v>
      </c>
      <c r="T456" s="5">
        <f t="shared" si="48"/>
        <v>0</v>
      </c>
      <c r="U456" s="5">
        <f t="shared" si="49"/>
        <v>0</v>
      </c>
    </row>
    <row r="457" spans="1:21" ht="12.75" customHeight="1" x14ac:dyDescent="0.2">
      <c r="A457" s="26" t="s">
        <v>96</v>
      </c>
      <c r="B457" s="10" t="s">
        <v>97</v>
      </c>
      <c r="C457" s="10">
        <v>68407700</v>
      </c>
      <c r="D457" s="10" t="s">
        <v>696</v>
      </c>
      <c r="E457" s="27" t="s">
        <v>749</v>
      </c>
      <c r="F457" s="26">
        <v>191940045</v>
      </c>
      <c r="G457" s="9" t="s">
        <v>65</v>
      </c>
      <c r="H457" s="10" t="s">
        <v>53</v>
      </c>
      <c r="I457" s="10" t="s">
        <v>1068</v>
      </c>
      <c r="J457" s="10" t="s">
        <v>1069</v>
      </c>
      <c r="K457" s="10" t="s">
        <v>366</v>
      </c>
      <c r="L457" s="10" t="s">
        <v>1062</v>
      </c>
      <c r="M457" s="10" t="s">
        <v>1063</v>
      </c>
      <c r="N457" s="12" t="s">
        <v>36</v>
      </c>
      <c r="O457" s="11">
        <v>4</v>
      </c>
      <c r="P457" s="5">
        <f t="shared" si="44"/>
        <v>0</v>
      </c>
      <c r="Q457" s="5">
        <f t="shared" si="45"/>
        <v>0</v>
      </c>
      <c r="R457" s="5">
        <f t="shared" si="46"/>
        <v>0</v>
      </c>
      <c r="S457" s="5">
        <f t="shared" si="47"/>
        <v>1</v>
      </c>
      <c r="T457" s="5">
        <f t="shared" si="48"/>
        <v>0</v>
      </c>
      <c r="U457" s="5">
        <f t="shared" si="49"/>
        <v>0</v>
      </c>
    </row>
    <row r="458" spans="1:21" ht="12.75" customHeight="1" x14ac:dyDescent="0.2">
      <c r="A458" s="26" t="s">
        <v>96</v>
      </c>
      <c r="B458" s="10" t="s">
        <v>97</v>
      </c>
      <c r="C458" s="10">
        <v>68407700</v>
      </c>
      <c r="D458" s="10" t="s">
        <v>696</v>
      </c>
      <c r="E458" s="27" t="s">
        <v>702</v>
      </c>
      <c r="F458" s="26">
        <v>191994958</v>
      </c>
      <c r="G458" s="9" t="s">
        <v>249</v>
      </c>
      <c r="H458" s="10" t="s">
        <v>30</v>
      </c>
      <c r="I458" s="10" t="s">
        <v>1070</v>
      </c>
      <c r="J458" s="10" t="s">
        <v>1071</v>
      </c>
      <c r="K458" s="10" t="s">
        <v>366</v>
      </c>
      <c r="L458" s="10" t="s">
        <v>1072</v>
      </c>
      <c r="M458" s="10" t="s">
        <v>1073</v>
      </c>
      <c r="N458" s="12" t="s">
        <v>36</v>
      </c>
      <c r="O458" s="11">
        <v>3</v>
      </c>
      <c r="P458" s="5">
        <f t="shared" si="44"/>
        <v>0</v>
      </c>
      <c r="Q458" s="5">
        <f t="shared" si="45"/>
        <v>0</v>
      </c>
      <c r="R458" s="5">
        <f t="shared" si="46"/>
        <v>1</v>
      </c>
      <c r="S458" s="5">
        <f t="shared" si="47"/>
        <v>0</v>
      </c>
      <c r="T458" s="5">
        <f t="shared" si="48"/>
        <v>0</v>
      </c>
      <c r="U458" s="5">
        <f t="shared" si="49"/>
        <v>0</v>
      </c>
    </row>
    <row r="459" spans="1:21" ht="12.75" customHeight="1" x14ac:dyDescent="0.2">
      <c r="A459" s="26" t="s">
        <v>96</v>
      </c>
      <c r="B459" s="10" t="s">
        <v>97</v>
      </c>
      <c r="C459" s="10">
        <v>68407700</v>
      </c>
      <c r="D459" s="10" t="s">
        <v>696</v>
      </c>
      <c r="E459" s="27" t="s">
        <v>702</v>
      </c>
      <c r="F459" s="26">
        <v>191995012</v>
      </c>
      <c r="G459" s="9" t="s">
        <v>249</v>
      </c>
      <c r="H459" s="10" t="s">
        <v>30</v>
      </c>
      <c r="I459" s="10" t="s">
        <v>1074</v>
      </c>
      <c r="J459" s="10" t="s">
        <v>1075</v>
      </c>
      <c r="K459" s="10" t="s">
        <v>366</v>
      </c>
      <c r="L459" s="10" t="s">
        <v>1072</v>
      </c>
      <c r="M459" s="10" t="s">
        <v>1073</v>
      </c>
      <c r="N459" s="12" t="s">
        <v>36</v>
      </c>
      <c r="O459" s="11">
        <v>3</v>
      </c>
      <c r="P459" s="5">
        <f t="shared" si="44"/>
        <v>0</v>
      </c>
      <c r="Q459" s="5">
        <f t="shared" si="45"/>
        <v>0</v>
      </c>
      <c r="R459" s="5">
        <f t="shared" si="46"/>
        <v>1</v>
      </c>
      <c r="S459" s="5">
        <f t="shared" si="47"/>
        <v>0</v>
      </c>
      <c r="T459" s="5">
        <f t="shared" si="48"/>
        <v>0</v>
      </c>
      <c r="U459" s="5">
        <f t="shared" si="49"/>
        <v>0</v>
      </c>
    </row>
    <row r="460" spans="1:21" ht="12.75" customHeight="1" x14ac:dyDescent="0.2">
      <c r="A460" s="26" t="s">
        <v>96</v>
      </c>
      <c r="B460" s="10" t="s">
        <v>97</v>
      </c>
      <c r="C460" s="10">
        <v>68407700</v>
      </c>
      <c r="D460" s="10" t="s">
        <v>696</v>
      </c>
      <c r="E460" s="27" t="s">
        <v>702</v>
      </c>
      <c r="F460" s="26">
        <v>191995025</v>
      </c>
      <c r="G460" s="9" t="s">
        <v>65</v>
      </c>
      <c r="H460" s="10" t="s">
        <v>30</v>
      </c>
      <c r="I460" s="10" t="s">
        <v>1076</v>
      </c>
      <c r="J460" s="10" t="s">
        <v>1077</v>
      </c>
      <c r="K460" s="10" t="s">
        <v>366</v>
      </c>
      <c r="L460" s="10" t="s">
        <v>1072</v>
      </c>
      <c r="M460" s="10" t="s">
        <v>1073</v>
      </c>
      <c r="N460" s="12" t="s">
        <v>36</v>
      </c>
      <c r="O460" s="11">
        <v>3</v>
      </c>
      <c r="P460" s="5">
        <f t="shared" si="44"/>
        <v>0</v>
      </c>
      <c r="Q460" s="5">
        <f t="shared" si="45"/>
        <v>0</v>
      </c>
      <c r="R460" s="5">
        <f t="shared" si="46"/>
        <v>1</v>
      </c>
      <c r="S460" s="5">
        <f t="shared" si="47"/>
        <v>0</v>
      </c>
      <c r="T460" s="5">
        <f t="shared" si="48"/>
        <v>0</v>
      </c>
      <c r="U460" s="5">
        <f t="shared" si="49"/>
        <v>0</v>
      </c>
    </row>
    <row r="461" spans="1:21" ht="12.75" customHeight="1" x14ac:dyDescent="0.2">
      <c r="A461" s="26" t="s">
        <v>96</v>
      </c>
      <c r="B461" s="10" t="s">
        <v>97</v>
      </c>
      <c r="C461" s="10">
        <v>68407700</v>
      </c>
      <c r="D461" s="10" t="s">
        <v>696</v>
      </c>
      <c r="E461" s="27" t="s">
        <v>1078</v>
      </c>
      <c r="F461" s="26">
        <v>191952649</v>
      </c>
      <c r="G461" s="9" t="s">
        <v>68</v>
      </c>
      <c r="H461" s="10" t="s">
        <v>53</v>
      </c>
      <c r="I461" s="10" t="s">
        <v>1079</v>
      </c>
      <c r="J461" s="10" t="s">
        <v>1080</v>
      </c>
      <c r="K461" s="10" t="s">
        <v>341</v>
      </c>
      <c r="L461" s="10" t="s">
        <v>631</v>
      </c>
      <c r="M461" s="10" t="s">
        <v>1081</v>
      </c>
      <c r="N461" s="12" t="s">
        <v>36</v>
      </c>
      <c r="O461" s="11">
        <v>3</v>
      </c>
      <c r="P461" s="5">
        <f t="shared" si="44"/>
        <v>0</v>
      </c>
      <c r="Q461" s="5">
        <f t="shared" si="45"/>
        <v>0</v>
      </c>
      <c r="R461" s="5">
        <f t="shared" si="46"/>
        <v>1</v>
      </c>
      <c r="S461" s="5">
        <f t="shared" si="47"/>
        <v>0</v>
      </c>
      <c r="T461" s="5">
        <f t="shared" si="48"/>
        <v>0</v>
      </c>
      <c r="U461" s="5">
        <f t="shared" si="49"/>
        <v>0</v>
      </c>
    </row>
    <row r="462" spans="1:21" ht="12.75" customHeight="1" x14ac:dyDescent="0.2">
      <c r="A462" s="26" t="s">
        <v>96</v>
      </c>
      <c r="B462" s="10" t="s">
        <v>97</v>
      </c>
      <c r="C462" s="10">
        <v>68407700</v>
      </c>
      <c r="D462" s="10" t="s">
        <v>696</v>
      </c>
      <c r="E462" s="27" t="s">
        <v>1078</v>
      </c>
      <c r="F462" s="26">
        <v>191952658</v>
      </c>
      <c r="G462" s="9" t="s">
        <v>106</v>
      </c>
      <c r="H462" s="10" t="s">
        <v>53</v>
      </c>
      <c r="I462" s="10" t="s">
        <v>1082</v>
      </c>
      <c r="J462" s="10" t="s">
        <v>1083</v>
      </c>
      <c r="K462" s="10" t="s">
        <v>341</v>
      </c>
      <c r="L462" s="10" t="s">
        <v>631</v>
      </c>
      <c r="M462" s="10" t="s">
        <v>632</v>
      </c>
      <c r="N462" s="12" t="s">
        <v>36</v>
      </c>
      <c r="O462" s="11">
        <v>4</v>
      </c>
      <c r="P462" s="5">
        <f t="shared" si="44"/>
        <v>0</v>
      </c>
      <c r="Q462" s="5">
        <f t="shared" si="45"/>
        <v>0</v>
      </c>
      <c r="R462" s="5">
        <f t="shared" si="46"/>
        <v>0</v>
      </c>
      <c r="S462" s="5">
        <f t="shared" si="47"/>
        <v>1</v>
      </c>
      <c r="T462" s="5">
        <f t="shared" si="48"/>
        <v>0</v>
      </c>
      <c r="U462" s="5">
        <f t="shared" si="49"/>
        <v>0</v>
      </c>
    </row>
    <row r="463" spans="1:21" ht="12.75" customHeight="1" x14ac:dyDescent="0.2">
      <c r="A463" s="26" t="s">
        <v>96</v>
      </c>
      <c r="B463" s="10" t="s">
        <v>97</v>
      </c>
      <c r="C463" s="10">
        <v>68407700</v>
      </c>
      <c r="D463" s="10" t="s">
        <v>696</v>
      </c>
      <c r="E463" s="27" t="s">
        <v>1078</v>
      </c>
      <c r="F463" s="26">
        <v>192045060</v>
      </c>
      <c r="G463" s="9" t="s">
        <v>68</v>
      </c>
      <c r="H463" s="10" t="s">
        <v>30</v>
      </c>
      <c r="I463" s="10" t="s">
        <v>1084</v>
      </c>
      <c r="J463" s="10" t="s">
        <v>1085</v>
      </c>
      <c r="K463" s="10" t="s">
        <v>341</v>
      </c>
      <c r="L463" s="10" t="s">
        <v>631</v>
      </c>
      <c r="M463" s="10" t="s">
        <v>1086</v>
      </c>
      <c r="N463" s="12" t="s">
        <v>36</v>
      </c>
      <c r="O463" s="11">
        <v>5</v>
      </c>
      <c r="P463" s="5">
        <f t="shared" si="44"/>
        <v>0</v>
      </c>
      <c r="Q463" s="5">
        <f t="shared" si="45"/>
        <v>0</v>
      </c>
      <c r="R463" s="5">
        <f t="shared" si="46"/>
        <v>0</v>
      </c>
      <c r="S463" s="5">
        <f t="shared" si="47"/>
        <v>0</v>
      </c>
      <c r="T463" s="5">
        <f t="shared" si="48"/>
        <v>1</v>
      </c>
      <c r="U463" s="5">
        <f t="shared" si="49"/>
        <v>0</v>
      </c>
    </row>
    <row r="464" spans="1:21" ht="12.75" customHeight="1" x14ac:dyDescent="0.2">
      <c r="A464" s="26" t="s">
        <v>96</v>
      </c>
      <c r="B464" s="10" t="s">
        <v>97</v>
      </c>
      <c r="C464" s="10">
        <v>68407700</v>
      </c>
      <c r="D464" s="10" t="s">
        <v>696</v>
      </c>
      <c r="E464" s="27" t="s">
        <v>837</v>
      </c>
      <c r="F464" s="26">
        <v>192044771</v>
      </c>
      <c r="G464" s="9" t="s">
        <v>52</v>
      </c>
      <c r="H464" s="10" t="s">
        <v>30</v>
      </c>
      <c r="I464" s="10" t="s">
        <v>1087</v>
      </c>
      <c r="J464" s="10" t="s">
        <v>1088</v>
      </c>
      <c r="K464" s="10" t="s">
        <v>341</v>
      </c>
      <c r="L464" s="10" t="s">
        <v>1089</v>
      </c>
      <c r="M464" s="10" t="s">
        <v>1090</v>
      </c>
      <c r="N464" s="12" t="s">
        <v>36</v>
      </c>
      <c r="O464" s="11">
        <v>5</v>
      </c>
      <c r="P464" s="5">
        <f t="shared" si="44"/>
        <v>0</v>
      </c>
      <c r="Q464" s="5">
        <f t="shared" si="45"/>
        <v>0</v>
      </c>
      <c r="R464" s="5">
        <f t="shared" si="46"/>
        <v>0</v>
      </c>
      <c r="S464" s="5">
        <f t="shared" si="47"/>
        <v>0</v>
      </c>
      <c r="T464" s="5">
        <f t="shared" si="48"/>
        <v>1</v>
      </c>
      <c r="U464" s="5">
        <f t="shared" si="49"/>
        <v>0</v>
      </c>
    </row>
    <row r="465" spans="1:21" ht="12.75" customHeight="1" x14ac:dyDescent="0.2">
      <c r="A465" s="26" t="s">
        <v>96</v>
      </c>
      <c r="B465" s="10" t="s">
        <v>97</v>
      </c>
      <c r="C465" s="10">
        <v>68407700</v>
      </c>
      <c r="D465" s="10" t="s">
        <v>696</v>
      </c>
      <c r="E465" s="27" t="s">
        <v>837</v>
      </c>
      <c r="F465" s="26">
        <v>192044679</v>
      </c>
      <c r="G465" s="9" t="s">
        <v>106</v>
      </c>
      <c r="H465" s="10" t="s">
        <v>53</v>
      </c>
      <c r="I465" s="10" t="s">
        <v>1091</v>
      </c>
      <c r="J465" s="10" t="s">
        <v>1092</v>
      </c>
      <c r="K465" s="10" t="s">
        <v>103</v>
      </c>
      <c r="L465" s="10" t="s">
        <v>104</v>
      </c>
      <c r="M465" s="10" t="s">
        <v>112</v>
      </c>
      <c r="N465" s="12" t="s">
        <v>36</v>
      </c>
      <c r="O465" s="11">
        <v>2</v>
      </c>
      <c r="P465" s="5">
        <f t="shared" si="44"/>
        <v>0</v>
      </c>
      <c r="Q465" s="5">
        <f t="shared" si="45"/>
        <v>1</v>
      </c>
      <c r="R465" s="5">
        <f t="shared" si="46"/>
        <v>0</v>
      </c>
      <c r="S465" s="5">
        <f t="shared" si="47"/>
        <v>0</v>
      </c>
      <c r="T465" s="5">
        <f t="shared" si="48"/>
        <v>0</v>
      </c>
      <c r="U465" s="5">
        <f t="shared" si="49"/>
        <v>0</v>
      </c>
    </row>
    <row r="466" spans="1:21" ht="12.75" customHeight="1" x14ac:dyDescent="0.2">
      <c r="A466" s="26" t="s">
        <v>96</v>
      </c>
      <c r="B466" s="10" t="s">
        <v>97</v>
      </c>
      <c r="C466" s="10">
        <v>68407700</v>
      </c>
      <c r="D466" s="10" t="s">
        <v>696</v>
      </c>
      <c r="E466" s="27" t="s">
        <v>837</v>
      </c>
      <c r="F466" s="26">
        <v>191995321</v>
      </c>
      <c r="G466" s="9" t="s">
        <v>37</v>
      </c>
      <c r="H466" s="10" t="s">
        <v>30</v>
      </c>
      <c r="I466" s="10" t="s">
        <v>1093</v>
      </c>
      <c r="J466" s="10" t="s">
        <v>1094</v>
      </c>
      <c r="K466" s="10" t="s">
        <v>103</v>
      </c>
      <c r="L466" s="10" t="s">
        <v>104</v>
      </c>
      <c r="M466" s="10" t="s">
        <v>1095</v>
      </c>
      <c r="N466" s="12" t="s">
        <v>36</v>
      </c>
      <c r="O466" s="11">
        <v>3</v>
      </c>
      <c r="P466" s="5">
        <f t="shared" si="44"/>
        <v>0</v>
      </c>
      <c r="Q466" s="5">
        <f t="shared" si="45"/>
        <v>0</v>
      </c>
      <c r="R466" s="5">
        <f t="shared" si="46"/>
        <v>1</v>
      </c>
      <c r="S466" s="5">
        <f t="shared" si="47"/>
        <v>0</v>
      </c>
      <c r="T466" s="5">
        <f t="shared" si="48"/>
        <v>0</v>
      </c>
      <c r="U466" s="5">
        <f t="shared" si="49"/>
        <v>0</v>
      </c>
    </row>
    <row r="467" spans="1:21" ht="12.75" customHeight="1" x14ac:dyDescent="0.2">
      <c r="A467" s="26" t="s">
        <v>96</v>
      </c>
      <c r="B467" s="10" t="s">
        <v>97</v>
      </c>
      <c r="C467" s="10">
        <v>68407700</v>
      </c>
      <c r="D467" s="10" t="s">
        <v>696</v>
      </c>
      <c r="E467" s="27" t="s">
        <v>837</v>
      </c>
      <c r="F467" s="26">
        <v>192044678</v>
      </c>
      <c r="G467" s="9" t="s">
        <v>1096</v>
      </c>
      <c r="H467" s="10" t="s">
        <v>53</v>
      </c>
      <c r="I467" s="10" t="s">
        <v>1097</v>
      </c>
      <c r="J467" s="10" t="s">
        <v>1098</v>
      </c>
      <c r="K467" s="10" t="s">
        <v>103</v>
      </c>
      <c r="L467" s="10" t="s">
        <v>104</v>
      </c>
      <c r="M467" s="10" t="s">
        <v>112</v>
      </c>
      <c r="N467" s="12" t="s">
        <v>36</v>
      </c>
      <c r="O467" s="11">
        <v>3</v>
      </c>
      <c r="P467" s="5">
        <f t="shared" si="44"/>
        <v>0</v>
      </c>
      <c r="Q467" s="5">
        <f t="shared" si="45"/>
        <v>0</v>
      </c>
      <c r="R467" s="5">
        <f t="shared" si="46"/>
        <v>1</v>
      </c>
      <c r="S467" s="5">
        <f t="shared" si="47"/>
        <v>0</v>
      </c>
      <c r="T467" s="5">
        <f t="shared" si="48"/>
        <v>0</v>
      </c>
      <c r="U467" s="5">
        <f t="shared" si="49"/>
        <v>0</v>
      </c>
    </row>
    <row r="468" spans="1:21" ht="12.75" customHeight="1" x14ac:dyDescent="0.2">
      <c r="A468" s="26" t="s">
        <v>96</v>
      </c>
      <c r="B468" s="10" t="s">
        <v>97</v>
      </c>
      <c r="C468" s="10">
        <v>68407700</v>
      </c>
      <c r="D468" s="10" t="s">
        <v>696</v>
      </c>
      <c r="E468" s="27" t="s">
        <v>837</v>
      </c>
      <c r="F468" s="26">
        <v>192044742</v>
      </c>
      <c r="G468" s="9" t="s">
        <v>52</v>
      </c>
      <c r="H468" s="10" t="s">
        <v>53</v>
      </c>
      <c r="I468" s="10" t="s">
        <v>1099</v>
      </c>
      <c r="J468" s="10" t="s">
        <v>1100</v>
      </c>
      <c r="K468" s="10" t="s">
        <v>103</v>
      </c>
      <c r="L468" s="10" t="s">
        <v>104</v>
      </c>
      <c r="M468" s="10" t="s">
        <v>1095</v>
      </c>
      <c r="N468" s="12" t="s">
        <v>36</v>
      </c>
      <c r="O468" s="11">
        <v>3</v>
      </c>
      <c r="P468" s="5">
        <f t="shared" si="44"/>
        <v>0</v>
      </c>
      <c r="Q468" s="5">
        <f t="shared" si="45"/>
        <v>0</v>
      </c>
      <c r="R468" s="5">
        <f t="shared" si="46"/>
        <v>1</v>
      </c>
      <c r="S468" s="5">
        <f t="shared" si="47"/>
        <v>0</v>
      </c>
      <c r="T468" s="5">
        <f t="shared" si="48"/>
        <v>0</v>
      </c>
      <c r="U468" s="5">
        <f t="shared" si="49"/>
        <v>0</v>
      </c>
    </row>
    <row r="469" spans="1:21" ht="12.75" customHeight="1" x14ac:dyDescent="0.2">
      <c r="A469" s="26" t="s">
        <v>96</v>
      </c>
      <c r="B469" s="10" t="s">
        <v>97</v>
      </c>
      <c r="C469" s="10">
        <v>68407700</v>
      </c>
      <c r="D469" s="10" t="s">
        <v>696</v>
      </c>
      <c r="E469" s="27" t="s">
        <v>1078</v>
      </c>
      <c r="F469" s="26">
        <v>191995361</v>
      </c>
      <c r="G469" s="9" t="s">
        <v>37</v>
      </c>
      <c r="H469" s="10" t="s">
        <v>30</v>
      </c>
      <c r="I469" s="10" t="s">
        <v>1093</v>
      </c>
      <c r="J469" s="10" t="s">
        <v>1094</v>
      </c>
      <c r="K469" s="10" t="s">
        <v>103</v>
      </c>
      <c r="L469" s="10" t="s">
        <v>104</v>
      </c>
      <c r="M469" s="10" t="s">
        <v>1095</v>
      </c>
      <c r="N469" s="12" t="s">
        <v>36</v>
      </c>
      <c r="O469" s="11">
        <v>3</v>
      </c>
      <c r="P469" s="5">
        <f t="shared" si="44"/>
        <v>0</v>
      </c>
      <c r="Q469" s="5">
        <f t="shared" si="45"/>
        <v>0</v>
      </c>
      <c r="R469" s="5">
        <f t="shared" si="46"/>
        <v>1</v>
      </c>
      <c r="S469" s="5">
        <f t="shared" si="47"/>
        <v>0</v>
      </c>
      <c r="T469" s="5">
        <f t="shared" si="48"/>
        <v>0</v>
      </c>
      <c r="U469" s="5">
        <f t="shared" si="49"/>
        <v>0</v>
      </c>
    </row>
    <row r="470" spans="1:21" ht="12.75" customHeight="1" x14ac:dyDescent="0.2">
      <c r="A470" s="26" t="s">
        <v>96</v>
      </c>
      <c r="B470" s="10" t="s">
        <v>97</v>
      </c>
      <c r="C470" s="10">
        <v>68407700</v>
      </c>
      <c r="D470" s="10" t="s">
        <v>696</v>
      </c>
      <c r="E470" s="27" t="s">
        <v>837</v>
      </c>
      <c r="F470" s="26">
        <v>192044646</v>
      </c>
      <c r="G470" s="9" t="s">
        <v>167</v>
      </c>
      <c r="H470" s="10" t="s">
        <v>53</v>
      </c>
      <c r="I470" s="10" t="s">
        <v>1101</v>
      </c>
      <c r="J470" s="10" t="s">
        <v>1102</v>
      </c>
      <c r="K470" s="10" t="s">
        <v>103</v>
      </c>
      <c r="L470" s="10" t="s">
        <v>104</v>
      </c>
      <c r="M470" s="10" t="s">
        <v>1095</v>
      </c>
      <c r="N470" s="12" t="s">
        <v>36</v>
      </c>
      <c r="O470" s="11">
        <v>4</v>
      </c>
      <c r="P470" s="5">
        <f t="shared" si="44"/>
        <v>0</v>
      </c>
      <c r="Q470" s="5">
        <f t="shared" si="45"/>
        <v>0</v>
      </c>
      <c r="R470" s="5">
        <f t="shared" si="46"/>
        <v>0</v>
      </c>
      <c r="S470" s="5">
        <f t="shared" si="47"/>
        <v>1</v>
      </c>
      <c r="T470" s="5">
        <f t="shared" si="48"/>
        <v>0</v>
      </c>
      <c r="U470" s="5">
        <f t="shared" si="49"/>
        <v>0</v>
      </c>
    </row>
    <row r="471" spans="1:21" ht="12.75" customHeight="1" x14ac:dyDescent="0.2">
      <c r="A471" s="26" t="s">
        <v>96</v>
      </c>
      <c r="B471" s="10" t="s">
        <v>97</v>
      </c>
      <c r="C471" s="10">
        <v>68407700</v>
      </c>
      <c r="D471" s="10" t="s">
        <v>696</v>
      </c>
      <c r="E471" s="27" t="s">
        <v>837</v>
      </c>
      <c r="F471" s="26">
        <v>192044669</v>
      </c>
      <c r="G471" s="9" t="s">
        <v>68</v>
      </c>
      <c r="H471" s="10" t="s">
        <v>53</v>
      </c>
      <c r="I471" s="10" t="s">
        <v>1103</v>
      </c>
      <c r="J471" s="10" t="s">
        <v>1104</v>
      </c>
      <c r="K471" s="10" t="s">
        <v>103</v>
      </c>
      <c r="L471" s="10" t="s">
        <v>104</v>
      </c>
      <c r="M471" s="10" t="s">
        <v>112</v>
      </c>
      <c r="N471" s="12" t="s">
        <v>36</v>
      </c>
      <c r="O471" s="11">
        <v>4</v>
      </c>
      <c r="P471" s="5">
        <f t="shared" si="44"/>
        <v>0</v>
      </c>
      <c r="Q471" s="5">
        <f t="shared" si="45"/>
        <v>0</v>
      </c>
      <c r="R471" s="5">
        <f t="shared" si="46"/>
        <v>0</v>
      </c>
      <c r="S471" s="5">
        <f t="shared" si="47"/>
        <v>1</v>
      </c>
      <c r="T471" s="5">
        <f t="shared" si="48"/>
        <v>0</v>
      </c>
      <c r="U471" s="5">
        <f t="shared" si="49"/>
        <v>0</v>
      </c>
    </row>
    <row r="472" spans="1:21" ht="12.75" customHeight="1" x14ac:dyDescent="0.2">
      <c r="A472" s="26" t="s">
        <v>96</v>
      </c>
      <c r="B472" s="10" t="s">
        <v>97</v>
      </c>
      <c r="C472" s="10">
        <v>68407700</v>
      </c>
      <c r="D472" s="10" t="s">
        <v>696</v>
      </c>
      <c r="E472" s="27" t="s">
        <v>837</v>
      </c>
      <c r="F472" s="26">
        <v>192044673</v>
      </c>
      <c r="G472" s="9" t="s">
        <v>106</v>
      </c>
      <c r="H472" s="10" t="s">
        <v>53</v>
      </c>
      <c r="I472" s="10" t="s">
        <v>1105</v>
      </c>
      <c r="J472" s="10" t="s">
        <v>1106</v>
      </c>
      <c r="K472" s="10" t="s">
        <v>103</v>
      </c>
      <c r="L472" s="10" t="s">
        <v>104</v>
      </c>
      <c r="M472" s="10" t="s">
        <v>112</v>
      </c>
      <c r="N472" s="12" t="s">
        <v>36</v>
      </c>
      <c r="O472" s="11">
        <v>4</v>
      </c>
      <c r="P472" s="5">
        <f t="shared" si="44"/>
        <v>0</v>
      </c>
      <c r="Q472" s="5">
        <f t="shared" si="45"/>
        <v>0</v>
      </c>
      <c r="R472" s="5">
        <f t="shared" si="46"/>
        <v>0</v>
      </c>
      <c r="S472" s="5">
        <f t="shared" si="47"/>
        <v>1</v>
      </c>
      <c r="T472" s="5">
        <f t="shared" si="48"/>
        <v>0</v>
      </c>
      <c r="U472" s="5">
        <f t="shared" si="49"/>
        <v>0</v>
      </c>
    </row>
    <row r="473" spans="1:21" ht="12.75" customHeight="1" x14ac:dyDescent="0.2">
      <c r="A473" s="26" t="s">
        <v>96</v>
      </c>
      <c r="B473" s="10" t="s">
        <v>97</v>
      </c>
      <c r="C473" s="10">
        <v>68407700</v>
      </c>
      <c r="D473" s="10" t="s">
        <v>696</v>
      </c>
      <c r="E473" s="27" t="s">
        <v>837</v>
      </c>
      <c r="F473" s="26">
        <v>192044714</v>
      </c>
      <c r="G473" s="9" t="s">
        <v>68</v>
      </c>
      <c r="H473" s="10" t="s">
        <v>53</v>
      </c>
      <c r="I473" s="10" t="s">
        <v>1107</v>
      </c>
      <c r="J473" s="10" t="s">
        <v>1108</v>
      </c>
      <c r="K473" s="10" t="s">
        <v>103</v>
      </c>
      <c r="L473" s="10" t="s">
        <v>104</v>
      </c>
      <c r="M473" s="10" t="s">
        <v>112</v>
      </c>
      <c r="N473" s="12" t="s">
        <v>36</v>
      </c>
      <c r="O473" s="11">
        <v>4</v>
      </c>
      <c r="P473" s="5">
        <f t="shared" si="44"/>
        <v>0</v>
      </c>
      <c r="Q473" s="5">
        <f t="shared" si="45"/>
        <v>0</v>
      </c>
      <c r="R473" s="5">
        <f t="shared" si="46"/>
        <v>0</v>
      </c>
      <c r="S473" s="5">
        <f t="shared" si="47"/>
        <v>1</v>
      </c>
      <c r="T473" s="5">
        <f t="shared" si="48"/>
        <v>0</v>
      </c>
      <c r="U473" s="5">
        <f t="shared" si="49"/>
        <v>0</v>
      </c>
    </row>
    <row r="474" spans="1:21" ht="12.75" customHeight="1" x14ac:dyDescent="0.2">
      <c r="A474" s="26" t="s">
        <v>96</v>
      </c>
      <c r="B474" s="10" t="s">
        <v>97</v>
      </c>
      <c r="C474" s="28">
        <v>68407700</v>
      </c>
      <c r="D474" s="13" t="s">
        <v>696</v>
      </c>
      <c r="E474" s="14" t="s">
        <v>746</v>
      </c>
      <c r="F474" s="29">
        <v>191940071</v>
      </c>
      <c r="G474" s="16" t="s">
        <v>123</v>
      </c>
      <c r="H474" s="13" t="s">
        <v>30</v>
      </c>
      <c r="I474" s="13" t="s">
        <v>1109</v>
      </c>
      <c r="J474" s="13" t="s">
        <v>1110</v>
      </c>
      <c r="K474" s="13" t="s">
        <v>152</v>
      </c>
      <c r="L474" s="13">
        <v>10300</v>
      </c>
      <c r="M474" s="13">
        <v>10304</v>
      </c>
      <c r="N474" s="15" t="s">
        <v>44</v>
      </c>
      <c r="O474" s="17">
        <v>1</v>
      </c>
      <c r="P474" s="19">
        <f t="shared" si="44"/>
        <v>1</v>
      </c>
      <c r="Q474" s="19">
        <f t="shared" si="45"/>
        <v>0</v>
      </c>
      <c r="R474" s="19">
        <f t="shared" si="46"/>
        <v>0</v>
      </c>
      <c r="S474" s="19">
        <f t="shared" si="47"/>
        <v>0</v>
      </c>
      <c r="T474" s="19">
        <f t="shared" si="48"/>
        <v>0</v>
      </c>
      <c r="U474" s="5">
        <f t="shared" si="49"/>
        <v>0</v>
      </c>
    </row>
    <row r="475" spans="1:21" ht="12.75" customHeight="1" x14ac:dyDescent="0.2">
      <c r="A475" s="26" t="s">
        <v>96</v>
      </c>
      <c r="B475" s="10" t="s">
        <v>97</v>
      </c>
      <c r="C475" s="28">
        <v>68407700</v>
      </c>
      <c r="D475" s="13" t="s">
        <v>696</v>
      </c>
      <c r="E475" s="14" t="s">
        <v>763</v>
      </c>
      <c r="F475" s="29">
        <v>191892644</v>
      </c>
      <c r="G475" s="16" t="s">
        <v>68</v>
      </c>
      <c r="H475" s="13" t="s">
        <v>30</v>
      </c>
      <c r="I475" s="13" t="s">
        <v>1111</v>
      </c>
      <c r="J475" s="13" t="s">
        <v>1112</v>
      </c>
      <c r="K475" s="13" t="s">
        <v>152</v>
      </c>
      <c r="L475" s="13">
        <v>10300</v>
      </c>
      <c r="M475" s="13">
        <v>10306</v>
      </c>
      <c r="N475" s="15" t="s">
        <v>44</v>
      </c>
      <c r="O475" s="17">
        <v>2</v>
      </c>
      <c r="P475" s="19">
        <f t="shared" si="44"/>
        <v>0</v>
      </c>
      <c r="Q475" s="19">
        <f t="shared" si="45"/>
        <v>1</v>
      </c>
      <c r="R475" s="19">
        <f t="shared" si="46"/>
        <v>0</v>
      </c>
      <c r="S475" s="19">
        <f t="shared" si="47"/>
        <v>0</v>
      </c>
      <c r="T475" s="19">
        <f t="shared" si="48"/>
        <v>0</v>
      </c>
      <c r="U475" s="5">
        <f t="shared" si="49"/>
        <v>0</v>
      </c>
    </row>
    <row r="476" spans="1:21" ht="12.75" customHeight="1" x14ac:dyDescent="0.2">
      <c r="A476" s="26" t="s">
        <v>96</v>
      </c>
      <c r="B476" s="10" t="s">
        <v>97</v>
      </c>
      <c r="C476" s="28">
        <v>68407700</v>
      </c>
      <c r="D476" s="13" t="s">
        <v>696</v>
      </c>
      <c r="E476" s="14" t="s">
        <v>763</v>
      </c>
      <c r="F476" s="29">
        <v>191892657</v>
      </c>
      <c r="G476" s="16" t="s">
        <v>52</v>
      </c>
      <c r="H476" s="13" t="s">
        <v>30</v>
      </c>
      <c r="I476" s="13" t="s">
        <v>1113</v>
      </c>
      <c r="J476" s="13" t="s">
        <v>1114</v>
      </c>
      <c r="K476" s="13" t="s">
        <v>152</v>
      </c>
      <c r="L476" s="13">
        <v>10300</v>
      </c>
      <c r="M476" s="13">
        <v>10306</v>
      </c>
      <c r="N476" s="15" t="s">
        <v>44</v>
      </c>
      <c r="O476" s="17">
        <v>2</v>
      </c>
      <c r="P476" s="19">
        <f t="shared" si="44"/>
        <v>0</v>
      </c>
      <c r="Q476" s="19">
        <f t="shared" si="45"/>
        <v>1</v>
      </c>
      <c r="R476" s="19">
        <f t="shared" si="46"/>
        <v>0</v>
      </c>
      <c r="S476" s="19">
        <f t="shared" si="47"/>
        <v>0</v>
      </c>
      <c r="T476" s="19">
        <f t="shared" si="48"/>
        <v>0</v>
      </c>
      <c r="U476" s="5">
        <f t="shared" si="49"/>
        <v>0</v>
      </c>
    </row>
    <row r="477" spans="1:21" ht="12.75" customHeight="1" x14ac:dyDescent="0.2">
      <c r="A477" s="26" t="s">
        <v>96</v>
      </c>
      <c r="B477" s="10" t="s">
        <v>97</v>
      </c>
      <c r="C477" s="28">
        <v>68407700</v>
      </c>
      <c r="D477" s="13" t="s">
        <v>696</v>
      </c>
      <c r="E477" s="14" t="s">
        <v>763</v>
      </c>
      <c r="F477" s="29">
        <v>191892658</v>
      </c>
      <c r="G477" s="16" t="s">
        <v>52</v>
      </c>
      <c r="H477" s="13" t="s">
        <v>30</v>
      </c>
      <c r="I477" s="13" t="s">
        <v>1115</v>
      </c>
      <c r="J477" s="13" t="s">
        <v>1116</v>
      </c>
      <c r="K477" s="13" t="s">
        <v>152</v>
      </c>
      <c r="L477" s="13">
        <v>10300</v>
      </c>
      <c r="M477" s="13">
        <v>10306</v>
      </c>
      <c r="N477" s="15" t="s">
        <v>44</v>
      </c>
      <c r="O477" s="17">
        <v>3</v>
      </c>
      <c r="P477" s="19">
        <f t="shared" si="44"/>
        <v>0</v>
      </c>
      <c r="Q477" s="19">
        <f t="shared" si="45"/>
        <v>0</v>
      </c>
      <c r="R477" s="19">
        <f t="shared" si="46"/>
        <v>1</v>
      </c>
      <c r="S477" s="19">
        <f t="shared" si="47"/>
        <v>0</v>
      </c>
      <c r="T477" s="19">
        <f t="shared" si="48"/>
        <v>0</v>
      </c>
      <c r="U477" s="5">
        <f t="shared" si="49"/>
        <v>0</v>
      </c>
    </row>
    <row r="478" spans="1:21" ht="12.75" customHeight="1" x14ac:dyDescent="0.2">
      <c r="A478" s="26" t="s">
        <v>96</v>
      </c>
      <c r="B478" s="10" t="s">
        <v>97</v>
      </c>
      <c r="C478" s="28">
        <v>68407700</v>
      </c>
      <c r="D478" s="13" t="s">
        <v>696</v>
      </c>
      <c r="E478" s="14" t="s">
        <v>763</v>
      </c>
      <c r="F478" s="29">
        <v>191892672</v>
      </c>
      <c r="G478" s="16" t="s">
        <v>52</v>
      </c>
      <c r="H478" s="13" t="s">
        <v>30</v>
      </c>
      <c r="I478" s="13" t="s">
        <v>1117</v>
      </c>
      <c r="J478" s="13" t="s">
        <v>1118</v>
      </c>
      <c r="K478" s="13" t="s">
        <v>152</v>
      </c>
      <c r="L478" s="13">
        <v>10300</v>
      </c>
      <c r="M478" s="13">
        <v>10306</v>
      </c>
      <c r="N478" s="15" t="s">
        <v>44</v>
      </c>
      <c r="O478" s="17">
        <v>3</v>
      </c>
      <c r="P478" s="19">
        <f t="shared" si="44"/>
        <v>0</v>
      </c>
      <c r="Q478" s="19">
        <f t="shared" si="45"/>
        <v>0</v>
      </c>
      <c r="R478" s="19">
        <f t="shared" si="46"/>
        <v>1</v>
      </c>
      <c r="S478" s="19">
        <f t="shared" si="47"/>
        <v>0</v>
      </c>
      <c r="T478" s="19">
        <f t="shared" si="48"/>
        <v>0</v>
      </c>
      <c r="U478" s="5">
        <f t="shared" si="49"/>
        <v>0</v>
      </c>
    </row>
    <row r="479" spans="1:21" ht="12.75" customHeight="1" x14ac:dyDescent="0.2">
      <c r="A479" s="26" t="s">
        <v>96</v>
      </c>
      <c r="B479" s="10" t="s">
        <v>97</v>
      </c>
      <c r="C479" s="28">
        <v>68407700</v>
      </c>
      <c r="D479" s="13" t="s">
        <v>696</v>
      </c>
      <c r="E479" s="14" t="s">
        <v>763</v>
      </c>
      <c r="F479" s="29">
        <v>191892710</v>
      </c>
      <c r="G479" s="16" t="s">
        <v>52</v>
      </c>
      <c r="H479" s="13" t="s">
        <v>30</v>
      </c>
      <c r="I479" s="13" t="s">
        <v>1119</v>
      </c>
      <c r="J479" s="13" t="s">
        <v>1120</v>
      </c>
      <c r="K479" s="13" t="s">
        <v>152</v>
      </c>
      <c r="L479" s="13">
        <v>10300</v>
      </c>
      <c r="M479" s="13">
        <v>10306</v>
      </c>
      <c r="N479" s="15" t="s">
        <v>44</v>
      </c>
      <c r="O479" s="17">
        <v>3</v>
      </c>
      <c r="P479" s="19">
        <f t="shared" si="44"/>
        <v>0</v>
      </c>
      <c r="Q479" s="19">
        <f t="shared" si="45"/>
        <v>0</v>
      </c>
      <c r="R479" s="19">
        <f t="shared" si="46"/>
        <v>1</v>
      </c>
      <c r="S479" s="19">
        <f t="shared" si="47"/>
        <v>0</v>
      </c>
      <c r="T479" s="19">
        <f t="shared" si="48"/>
        <v>0</v>
      </c>
      <c r="U479" s="5">
        <f t="shared" si="49"/>
        <v>0</v>
      </c>
    </row>
    <row r="480" spans="1:21" ht="12.75" customHeight="1" x14ac:dyDescent="0.2">
      <c r="A480" s="26" t="s">
        <v>96</v>
      </c>
      <c r="B480" s="10" t="s">
        <v>97</v>
      </c>
      <c r="C480" s="28">
        <v>68407700</v>
      </c>
      <c r="D480" s="13" t="s">
        <v>696</v>
      </c>
      <c r="E480" s="14" t="s">
        <v>763</v>
      </c>
      <c r="F480" s="29">
        <v>191892717</v>
      </c>
      <c r="G480" s="16" t="s">
        <v>52</v>
      </c>
      <c r="H480" s="13" t="s">
        <v>30</v>
      </c>
      <c r="I480" s="13" t="s">
        <v>1121</v>
      </c>
      <c r="J480" s="13" t="s">
        <v>1122</v>
      </c>
      <c r="K480" s="13" t="s">
        <v>152</v>
      </c>
      <c r="L480" s="13">
        <v>10300</v>
      </c>
      <c r="M480" s="13">
        <v>10306</v>
      </c>
      <c r="N480" s="15" t="s">
        <v>44</v>
      </c>
      <c r="O480" s="17">
        <v>2</v>
      </c>
      <c r="P480" s="19">
        <f t="shared" si="44"/>
        <v>0</v>
      </c>
      <c r="Q480" s="19">
        <f t="shared" si="45"/>
        <v>1</v>
      </c>
      <c r="R480" s="19">
        <f t="shared" si="46"/>
        <v>0</v>
      </c>
      <c r="S480" s="19">
        <f t="shared" si="47"/>
        <v>0</v>
      </c>
      <c r="T480" s="19">
        <f t="shared" si="48"/>
        <v>0</v>
      </c>
      <c r="U480" s="5">
        <f t="shared" si="49"/>
        <v>0</v>
      </c>
    </row>
    <row r="481" spans="1:21" ht="12.75" customHeight="1" x14ac:dyDescent="0.2">
      <c r="A481" s="26" t="s">
        <v>96</v>
      </c>
      <c r="B481" s="10" t="s">
        <v>97</v>
      </c>
      <c r="C481" s="28">
        <v>68407700</v>
      </c>
      <c r="D481" s="13" t="s">
        <v>696</v>
      </c>
      <c r="E481" s="14" t="s">
        <v>763</v>
      </c>
      <c r="F481" s="29">
        <v>191951868</v>
      </c>
      <c r="G481" s="16" t="s">
        <v>65</v>
      </c>
      <c r="H481" s="13" t="s">
        <v>30</v>
      </c>
      <c r="I481" s="13" t="s">
        <v>1123</v>
      </c>
      <c r="J481" s="13" t="s">
        <v>1124</v>
      </c>
      <c r="K481" s="13" t="s">
        <v>152</v>
      </c>
      <c r="L481" s="13">
        <v>10300</v>
      </c>
      <c r="M481" s="13">
        <v>10308</v>
      </c>
      <c r="N481" s="15" t="s">
        <v>44</v>
      </c>
      <c r="O481" s="17">
        <v>1</v>
      </c>
      <c r="P481" s="19">
        <f t="shared" si="44"/>
        <v>1</v>
      </c>
      <c r="Q481" s="19">
        <f t="shared" si="45"/>
        <v>0</v>
      </c>
      <c r="R481" s="19">
        <f t="shared" si="46"/>
        <v>0</v>
      </c>
      <c r="S481" s="19">
        <f t="shared" si="47"/>
        <v>0</v>
      </c>
      <c r="T481" s="19">
        <f t="shared" si="48"/>
        <v>0</v>
      </c>
      <c r="U481" s="5">
        <f t="shared" si="49"/>
        <v>0</v>
      </c>
    </row>
    <row r="482" spans="1:21" ht="12.75" customHeight="1" x14ac:dyDescent="0.2">
      <c r="A482" s="26" t="s">
        <v>96</v>
      </c>
      <c r="B482" s="10" t="s">
        <v>97</v>
      </c>
      <c r="C482" s="28">
        <v>68407700</v>
      </c>
      <c r="D482" s="13" t="s">
        <v>696</v>
      </c>
      <c r="E482" s="14" t="s">
        <v>702</v>
      </c>
      <c r="F482" s="29">
        <v>191905169</v>
      </c>
      <c r="G482" s="16" t="s">
        <v>52</v>
      </c>
      <c r="H482" s="13" t="s">
        <v>30</v>
      </c>
      <c r="I482" s="13" t="s">
        <v>1125</v>
      </c>
      <c r="J482" s="13" t="s">
        <v>1126</v>
      </c>
      <c r="K482" s="13" t="s">
        <v>152</v>
      </c>
      <c r="L482" s="13">
        <v>10600</v>
      </c>
      <c r="M482" s="13">
        <v>10610</v>
      </c>
      <c r="N482" s="15" t="s">
        <v>44</v>
      </c>
      <c r="O482" s="17">
        <v>4</v>
      </c>
      <c r="P482" s="19">
        <f t="shared" si="44"/>
        <v>0</v>
      </c>
      <c r="Q482" s="19">
        <f t="shared" si="45"/>
        <v>0</v>
      </c>
      <c r="R482" s="19">
        <f t="shared" si="46"/>
        <v>0</v>
      </c>
      <c r="S482" s="19">
        <f t="shared" si="47"/>
        <v>1</v>
      </c>
      <c r="T482" s="19">
        <f t="shared" si="48"/>
        <v>0</v>
      </c>
      <c r="U482" s="5">
        <f t="shared" si="49"/>
        <v>0</v>
      </c>
    </row>
    <row r="483" spans="1:21" ht="12.75" customHeight="1" x14ac:dyDescent="0.2">
      <c r="A483" s="26" t="s">
        <v>96</v>
      </c>
      <c r="B483" s="10" t="s">
        <v>97</v>
      </c>
      <c r="C483" s="28">
        <v>68407700</v>
      </c>
      <c r="D483" s="13" t="s">
        <v>696</v>
      </c>
      <c r="E483" s="14" t="s">
        <v>720</v>
      </c>
      <c r="F483" s="29">
        <v>191939978</v>
      </c>
      <c r="G483" s="16" t="s">
        <v>52</v>
      </c>
      <c r="H483" s="13" t="s">
        <v>30</v>
      </c>
      <c r="I483" s="13" t="s">
        <v>1127</v>
      </c>
      <c r="J483" s="13" t="s">
        <v>1128</v>
      </c>
      <c r="K483" s="13" t="s">
        <v>152</v>
      </c>
      <c r="L483" s="13">
        <v>10200</v>
      </c>
      <c r="M483" s="13">
        <v>10201</v>
      </c>
      <c r="N483" s="15" t="s">
        <v>44</v>
      </c>
      <c r="O483" s="17">
        <v>4</v>
      </c>
      <c r="P483" s="19">
        <f t="shared" si="44"/>
        <v>0</v>
      </c>
      <c r="Q483" s="19">
        <f t="shared" si="45"/>
        <v>0</v>
      </c>
      <c r="R483" s="19">
        <f t="shared" si="46"/>
        <v>0</v>
      </c>
      <c r="S483" s="19">
        <f t="shared" si="47"/>
        <v>1</v>
      </c>
      <c r="T483" s="19">
        <f t="shared" si="48"/>
        <v>0</v>
      </c>
      <c r="U483" s="5">
        <f t="shared" si="49"/>
        <v>0</v>
      </c>
    </row>
    <row r="484" spans="1:21" ht="12.75" customHeight="1" x14ac:dyDescent="0.2">
      <c r="A484" s="26" t="s">
        <v>96</v>
      </c>
      <c r="B484" s="10" t="s">
        <v>97</v>
      </c>
      <c r="C484" s="28">
        <v>68407700</v>
      </c>
      <c r="D484" s="13" t="s">
        <v>696</v>
      </c>
      <c r="E484" s="14" t="s">
        <v>697</v>
      </c>
      <c r="F484" s="29">
        <v>191942455</v>
      </c>
      <c r="G484" s="16" t="s">
        <v>37</v>
      </c>
      <c r="H484" s="13" t="s">
        <v>30</v>
      </c>
      <c r="I484" s="13" t="s">
        <v>1129</v>
      </c>
      <c r="J484" s="13" t="s">
        <v>1130</v>
      </c>
      <c r="K484" s="13" t="s">
        <v>152</v>
      </c>
      <c r="L484" s="13">
        <v>10500</v>
      </c>
      <c r="M484" s="13">
        <v>10501</v>
      </c>
      <c r="N484" s="15" t="s">
        <v>44</v>
      </c>
      <c r="O484" s="17">
        <v>2</v>
      </c>
      <c r="P484" s="19">
        <f t="shared" si="44"/>
        <v>0</v>
      </c>
      <c r="Q484" s="19">
        <f t="shared" si="45"/>
        <v>1</v>
      </c>
      <c r="R484" s="19">
        <f t="shared" si="46"/>
        <v>0</v>
      </c>
      <c r="S484" s="19">
        <f t="shared" si="47"/>
        <v>0</v>
      </c>
      <c r="T484" s="19">
        <f t="shared" si="48"/>
        <v>0</v>
      </c>
      <c r="U484" s="5">
        <f t="shared" si="49"/>
        <v>0</v>
      </c>
    </row>
    <row r="485" spans="1:21" ht="12.75" customHeight="1" x14ac:dyDescent="0.2">
      <c r="A485" s="26" t="s">
        <v>96</v>
      </c>
      <c r="B485" s="10" t="s">
        <v>97</v>
      </c>
      <c r="C485" s="28">
        <v>68407700</v>
      </c>
      <c r="D485" s="13" t="s">
        <v>696</v>
      </c>
      <c r="E485" s="14" t="s">
        <v>702</v>
      </c>
      <c r="F485" s="29">
        <v>191942618</v>
      </c>
      <c r="G485" s="16" t="s">
        <v>68</v>
      </c>
      <c r="H485" s="13" t="s">
        <v>30</v>
      </c>
      <c r="I485" s="13" t="s">
        <v>1131</v>
      </c>
      <c r="J485" s="13" t="s">
        <v>1132</v>
      </c>
      <c r="K485" s="13" t="s">
        <v>152</v>
      </c>
      <c r="L485" s="13">
        <v>10100</v>
      </c>
      <c r="M485" s="13">
        <v>10102</v>
      </c>
      <c r="N485" s="15" t="s">
        <v>44</v>
      </c>
      <c r="O485" s="17">
        <v>2</v>
      </c>
      <c r="P485" s="19">
        <f t="shared" si="44"/>
        <v>0</v>
      </c>
      <c r="Q485" s="19">
        <f t="shared" si="45"/>
        <v>1</v>
      </c>
      <c r="R485" s="19">
        <f t="shared" si="46"/>
        <v>0</v>
      </c>
      <c r="S485" s="19">
        <f t="shared" si="47"/>
        <v>0</v>
      </c>
      <c r="T485" s="19">
        <f t="shared" si="48"/>
        <v>0</v>
      </c>
      <c r="U485" s="5">
        <f t="shared" si="49"/>
        <v>0</v>
      </c>
    </row>
    <row r="486" spans="1:21" ht="12.75" customHeight="1" x14ac:dyDescent="0.2">
      <c r="A486" s="26" t="s">
        <v>96</v>
      </c>
      <c r="B486" s="10" t="s">
        <v>97</v>
      </c>
      <c r="C486" s="28">
        <v>68407700</v>
      </c>
      <c r="D486" s="13" t="s">
        <v>696</v>
      </c>
      <c r="E486" s="14" t="s">
        <v>702</v>
      </c>
      <c r="F486" s="29">
        <v>191949353</v>
      </c>
      <c r="G486" s="16" t="s">
        <v>123</v>
      </c>
      <c r="H486" s="13" t="s">
        <v>30</v>
      </c>
      <c r="I486" s="13" t="s">
        <v>1133</v>
      </c>
      <c r="J486" s="13" t="s">
        <v>1134</v>
      </c>
      <c r="K486" s="13" t="s">
        <v>152</v>
      </c>
      <c r="L486" s="13">
        <v>10300</v>
      </c>
      <c r="M486" s="13">
        <v>10308</v>
      </c>
      <c r="N486" s="15" t="s">
        <v>44</v>
      </c>
      <c r="O486" s="17">
        <v>2</v>
      </c>
      <c r="P486" s="19">
        <f t="shared" si="44"/>
        <v>0</v>
      </c>
      <c r="Q486" s="19">
        <f t="shared" si="45"/>
        <v>1</v>
      </c>
      <c r="R486" s="19">
        <f t="shared" si="46"/>
        <v>0</v>
      </c>
      <c r="S486" s="19">
        <f t="shared" si="47"/>
        <v>0</v>
      </c>
      <c r="T486" s="19">
        <f t="shared" si="48"/>
        <v>0</v>
      </c>
      <c r="U486" s="5">
        <f t="shared" si="49"/>
        <v>0</v>
      </c>
    </row>
    <row r="487" spans="1:21" ht="12.75" customHeight="1" x14ac:dyDescent="0.2">
      <c r="A487" s="26" t="s">
        <v>96</v>
      </c>
      <c r="B487" s="10" t="s">
        <v>97</v>
      </c>
      <c r="C487" s="28">
        <v>68407700</v>
      </c>
      <c r="D487" s="13" t="s">
        <v>696</v>
      </c>
      <c r="E487" s="14" t="s">
        <v>702</v>
      </c>
      <c r="F487" s="29">
        <v>191949657</v>
      </c>
      <c r="G487" s="16" t="s">
        <v>123</v>
      </c>
      <c r="H487" s="13" t="s">
        <v>30</v>
      </c>
      <c r="I487" s="13" t="s">
        <v>1135</v>
      </c>
      <c r="J487" s="13" t="s">
        <v>1136</v>
      </c>
      <c r="K487" s="13" t="s">
        <v>152</v>
      </c>
      <c r="L487" s="13">
        <v>10300</v>
      </c>
      <c r="M487" s="13">
        <v>10307</v>
      </c>
      <c r="N487" s="15" t="s">
        <v>44</v>
      </c>
      <c r="O487" s="17">
        <v>2</v>
      </c>
      <c r="P487" s="19">
        <f t="shared" si="44"/>
        <v>0</v>
      </c>
      <c r="Q487" s="19">
        <f t="shared" si="45"/>
        <v>1</v>
      </c>
      <c r="R487" s="19">
        <f t="shared" si="46"/>
        <v>0</v>
      </c>
      <c r="S487" s="19">
        <f t="shared" si="47"/>
        <v>0</v>
      </c>
      <c r="T487" s="19">
        <f t="shared" si="48"/>
        <v>0</v>
      </c>
      <c r="U487" s="5">
        <f t="shared" si="49"/>
        <v>0</v>
      </c>
    </row>
    <row r="488" spans="1:21" ht="12.75" customHeight="1" x14ac:dyDescent="0.2">
      <c r="A488" s="26" t="s">
        <v>96</v>
      </c>
      <c r="B488" s="10" t="s">
        <v>97</v>
      </c>
      <c r="C488" s="28">
        <v>68407700</v>
      </c>
      <c r="D488" s="13" t="s">
        <v>696</v>
      </c>
      <c r="E488" s="14" t="s">
        <v>763</v>
      </c>
      <c r="F488" s="29">
        <v>191951364</v>
      </c>
      <c r="G488" s="16" t="s">
        <v>123</v>
      </c>
      <c r="H488" s="13" t="s">
        <v>30</v>
      </c>
      <c r="I488" s="13" t="s">
        <v>1137</v>
      </c>
      <c r="J488" s="13" t="s">
        <v>1138</v>
      </c>
      <c r="K488" s="13" t="s">
        <v>152</v>
      </c>
      <c r="L488" s="13">
        <v>10300</v>
      </c>
      <c r="M488" s="13">
        <v>10306</v>
      </c>
      <c r="N488" s="15" t="s">
        <v>44</v>
      </c>
      <c r="O488" s="17">
        <v>2</v>
      </c>
      <c r="P488" s="19">
        <f t="shared" si="44"/>
        <v>0</v>
      </c>
      <c r="Q488" s="19">
        <f t="shared" si="45"/>
        <v>1</v>
      </c>
      <c r="R488" s="19">
        <f t="shared" si="46"/>
        <v>0</v>
      </c>
      <c r="S488" s="19">
        <f t="shared" si="47"/>
        <v>0</v>
      </c>
      <c r="T488" s="19">
        <f t="shared" si="48"/>
        <v>0</v>
      </c>
      <c r="U488" s="5">
        <f t="shared" si="49"/>
        <v>0</v>
      </c>
    </row>
    <row r="489" spans="1:21" ht="12.75" customHeight="1" x14ac:dyDescent="0.2">
      <c r="A489" s="26" t="s">
        <v>96</v>
      </c>
      <c r="B489" s="10" t="s">
        <v>97</v>
      </c>
      <c r="C489" s="28">
        <v>68407700</v>
      </c>
      <c r="D489" s="13" t="s">
        <v>696</v>
      </c>
      <c r="E489" s="14" t="s">
        <v>763</v>
      </c>
      <c r="F489" s="29">
        <v>191951628</v>
      </c>
      <c r="G489" s="16" t="s">
        <v>68</v>
      </c>
      <c r="H489" s="13" t="s">
        <v>30</v>
      </c>
      <c r="I489" s="13" t="s">
        <v>1139</v>
      </c>
      <c r="J489" s="13" t="s">
        <v>1140</v>
      </c>
      <c r="K489" s="13" t="s">
        <v>152</v>
      </c>
      <c r="L489" s="13">
        <v>10400</v>
      </c>
      <c r="M489" s="13">
        <v>10402</v>
      </c>
      <c r="N489" s="15" t="s">
        <v>44</v>
      </c>
      <c r="O489" s="17">
        <v>5</v>
      </c>
      <c r="P489" s="19">
        <f t="shared" si="44"/>
        <v>0</v>
      </c>
      <c r="Q489" s="19">
        <f t="shared" si="45"/>
        <v>0</v>
      </c>
      <c r="R489" s="19">
        <f t="shared" si="46"/>
        <v>0</v>
      </c>
      <c r="S489" s="19">
        <f t="shared" si="47"/>
        <v>0</v>
      </c>
      <c r="T489" s="19">
        <f t="shared" si="48"/>
        <v>1</v>
      </c>
      <c r="U489" s="5">
        <f t="shared" si="49"/>
        <v>0</v>
      </c>
    </row>
    <row r="490" spans="1:21" ht="12.75" customHeight="1" x14ac:dyDescent="0.2">
      <c r="A490" s="26" t="s">
        <v>96</v>
      </c>
      <c r="B490" s="10" t="s">
        <v>97</v>
      </c>
      <c r="C490" s="28">
        <v>68407700</v>
      </c>
      <c r="D490" s="13" t="s">
        <v>696</v>
      </c>
      <c r="E490" s="14" t="s">
        <v>763</v>
      </c>
      <c r="F490" s="29">
        <v>191951703</v>
      </c>
      <c r="G490" s="16" t="s">
        <v>123</v>
      </c>
      <c r="H490" s="13" t="s">
        <v>30</v>
      </c>
      <c r="I490" s="13" t="s">
        <v>1141</v>
      </c>
      <c r="J490" s="13" t="s">
        <v>1142</v>
      </c>
      <c r="K490" s="13" t="s">
        <v>152</v>
      </c>
      <c r="L490" s="13">
        <v>10300</v>
      </c>
      <c r="M490" s="13">
        <v>10302</v>
      </c>
      <c r="N490" s="15" t="s">
        <v>44</v>
      </c>
      <c r="O490" s="17">
        <v>2</v>
      </c>
      <c r="P490" s="19">
        <f t="shared" si="44"/>
        <v>0</v>
      </c>
      <c r="Q490" s="19">
        <f t="shared" si="45"/>
        <v>1</v>
      </c>
      <c r="R490" s="19">
        <f t="shared" si="46"/>
        <v>0</v>
      </c>
      <c r="S490" s="19">
        <f t="shared" si="47"/>
        <v>0</v>
      </c>
      <c r="T490" s="19">
        <f t="shared" si="48"/>
        <v>0</v>
      </c>
      <c r="U490" s="5">
        <f t="shared" si="49"/>
        <v>0</v>
      </c>
    </row>
    <row r="491" spans="1:21" ht="12.75" customHeight="1" x14ac:dyDescent="0.2">
      <c r="A491" s="26" t="s">
        <v>96</v>
      </c>
      <c r="B491" s="10" t="s">
        <v>97</v>
      </c>
      <c r="C491" s="28">
        <v>68407700</v>
      </c>
      <c r="D491" s="13" t="s">
        <v>696</v>
      </c>
      <c r="E491" s="14" t="s">
        <v>715</v>
      </c>
      <c r="F491" s="29">
        <v>191875999</v>
      </c>
      <c r="G491" s="16" t="s">
        <v>249</v>
      </c>
      <c r="H491" s="13" t="s">
        <v>30</v>
      </c>
      <c r="I491" s="13" t="s">
        <v>1143</v>
      </c>
      <c r="J491" s="13" t="s">
        <v>1144</v>
      </c>
      <c r="K491" s="10" t="s">
        <v>315</v>
      </c>
      <c r="L491" s="13">
        <v>20200</v>
      </c>
      <c r="M491" s="13">
        <v>20201</v>
      </c>
      <c r="N491" s="15" t="s">
        <v>44</v>
      </c>
      <c r="O491" s="17">
        <v>4</v>
      </c>
      <c r="P491" s="19">
        <f t="shared" si="44"/>
        <v>0</v>
      </c>
      <c r="Q491" s="19">
        <f t="shared" si="45"/>
        <v>0</v>
      </c>
      <c r="R491" s="19">
        <f t="shared" si="46"/>
        <v>0</v>
      </c>
      <c r="S491" s="19">
        <f t="shared" si="47"/>
        <v>1</v>
      </c>
      <c r="T491" s="19">
        <f t="shared" si="48"/>
        <v>0</v>
      </c>
      <c r="U491" s="5">
        <f t="shared" si="49"/>
        <v>0</v>
      </c>
    </row>
    <row r="492" spans="1:21" ht="12.75" customHeight="1" x14ac:dyDescent="0.2">
      <c r="A492" s="26" t="s">
        <v>96</v>
      </c>
      <c r="B492" s="10" t="s">
        <v>97</v>
      </c>
      <c r="C492" s="28">
        <v>68407700</v>
      </c>
      <c r="D492" s="13" t="s">
        <v>696</v>
      </c>
      <c r="E492" s="14" t="s">
        <v>715</v>
      </c>
      <c r="F492" s="29">
        <v>191876001</v>
      </c>
      <c r="G492" s="16" t="s">
        <v>123</v>
      </c>
      <c r="H492" s="13" t="s">
        <v>30</v>
      </c>
      <c r="I492" s="13" t="s">
        <v>1145</v>
      </c>
      <c r="J492" s="13" t="s">
        <v>1146</v>
      </c>
      <c r="K492" s="10" t="s">
        <v>315</v>
      </c>
      <c r="L492" s="13">
        <v>20200</v>
      </c>
      <c r="M492" s="13">
        <v>20201</v>
      </c>
      <c r="N492" s="15" t="s">
        <v>44</v>
      </c>
      <c r="O492" s="17">
        <v>3</v>
      </c>
      <c r="P492" s="19">
        <f t="shared" si="44"/>
        <v>0</v>
      </c>
      <c r="Q492" s="19">
        <f t="shared" si="45"/>
        <v>0</v>
      </c>
      <c r="R492" s="19">
        <f t="shared" si="46"/>
        <v>1</v>
      </c>
      <c r="S492" s="19">
        <f t="shared" si="47"/>
        <v>0</v>
      </c>
      <c r="T492" s="19">
        <f t="shared" si="48"/>
        <v>0</v>
      </c>
      <c r="U492" s="5">
        <f t="shared" si="49"/>
        <v>0</v>
      </c>
    </row>
    <row r="493" spans="1:21" ht="12.75" customHeight="1" x14ac:dyDescent="0.2">
      <c r="A493" s="26" t="s">
        <v>96</v>
      </c>
      <c r="B493" s="10" t="s">
        <v>97</v>
      </c>
      <c r="C493" s="28">
        <v>68407700</v>
      </c>
      <c r="D493" s="13" t="s">
        <v>696</v>
      </c>
      <c r="E493" s="14" t="s">
        <v>715</v>
      </c>
      <c r="F493" s="29">
        <v>191888122</v>
      </c>
      <c r="G493" s="16" t="s">
        <v>65</v>
      </c>
      <c r="H493" s="13" t="s">
        <v>30</v>
      </c>
      <c r="I493" s="13" t="s">
        <v>1147</v>
      </c>
      <c r="J493" s="13" t="s">
        <v>1148</v>
      </c>
      <c r="K493" s="10" t="s">
        <v>315</v>
      </c>
      <c r="L493" s="13">
        <v>20200</v>
      </c>
      <c r="M493" s="13">
        <v>20205</v>
      </c>
      <c r="N493" s="15" t="s">
        <v>44</v>
      </c>
      <c r="O493" s="17">
        <v>3</v>
      </c>
      <c r="P493" s="19">
        <f t="shared" si="44"/>
        <v>0</v>
      </c>
      <c r="Q493" s="19">
        <f t="shared" si="45"/>
        <v>0</v>
      </c>
      <c r="R493" s="19">
        <f t="shared" si="46"/>
        <v>1</v>
      </c>
      <c r="S493" s="19">
        <f t="shared" si="47"/>
        <v>0</v>
      </c>
      <c r="T493" s="19">
        <f t="shared" si="48"/>
        <v>0</v>
      </c>
      <c r="U493" s="5">
        <f t="shared" si="49"/>
        <v>0</v>
      </c>
    </row>
    <row r="494" spans="1:21" ht="12.75" customHeight="1" x14ac:dyDescent="0.2">
      <c r="A494" s="26" t="s">
        <v>96</v>
      </c>
      <c r="B494" s="10" t="s">
        <v>97</v>
      </c>
      <c r="C494" s="28">
        <v>68407700</v>
      </c>
      <c r="D494" s="13" t="s">
        <v>696</v>
      </c>
      <c r="E494" s="14" t="s">
        <v>715</v>
      </c>
      <c r="F494" s="29">
        <v>191892907</v>
      </c>
      <c r="G494" s="16" t="s">
        <v>100</v>
      </c>
      <c r="H494" s="13" t="s">
        <v>30</v>
      </c>
      <c r="I494" s="13" t="s">
        <v>1149</v>
      </c>
      <c r="J494" s="13" t="s">
        <v>1150</v>
      </c>
      <c r="K494" s="10" t="s">
        <v>315</v>
      </c>
      <c r="L494" s="13">
        <v>20200</v>
      </c>
      <c r="M494" s="13">
        <v>20201</v>
      </c>
      <c r="N494" s="15" t="s">
        <v>44</v>
      </c>
      <c r="O494" s="17">
        <v>5</v>
      </c>
      <c r="P494" s="19">
        <f t="shared" si="44"/>
        <v>0</v>
      </c>
      <c r="Q494" s="19">
        <f t="shared" si="45"/>
        <v>0</v>
      </c>
      <c r="R494" s="19">
        <f t="shared" si="46"/>
        <v>0</v>
      </c>
      <c r="S494" s="19">
        <f t="shared" si="47"/>
        <v>0</v>
      </c>
      <c r="T494" s="19">
        <f t="shared" si="48"/>
        <v>1</v>
      </c>
      <c r="U494" s="5">
        <f t="shared" si="49"/>
        <v>0</v>
      </c>
    </row>
    <row r="495" spans="1:21" ht="12.75" customHeight="1" x14ac:dyDescent="0.2">
      <c r="A495" s="26" t="s">
        <v>96</v>
      </c>
      <c r="B495" s="10" t="s">
        <v>97</v>
      </c>
      <c r="C495" s="28">
        <v>68407700</v>
      </c>
      <c r="D495" s="13" t="s">
        <v>696</v>
      </c>
      <c r="E495" s="14" t="s">
        <v>715</v>
      </c>
      <c r="F495" s="29">
        <v>191892921</v>
      </c>
      <c r="G495" s="16" t="s">
        <v>249</v>
      </c>
      <c r="H495" s="13" t="s">
        <v>30</v>
      </c>
      <c r="I495" s="13" t="s">
        <v>1151</v>
      </c>
      <c r="J495" s="13" t="s">
        <v>1152</v>
      </c>
      <c r="K495" s="10" t="s">
        <v>315</v>
      </c>
      <c r="L495" s="13">
        <v>20200</v>
      </c>
      <c r="M495" s="13">
        <v>20201</v>
      </c>
      <c r="N495" s="15" t="s">
        <v>44</v>
      </c>
      <c r="O495" s="17">
        <v>3</v>
      </c>
      <c r="P495" s="19">
        <f t="shared" si="44"/>
        <v>0</v>
      </c>
      <c r="Q495" s="19">
        <f t="shared" si="45"/>
        <v>0</v>
      </c>
      <c r="R495" s="19">
        <f t="shared" si="46"/>
        <v>1</v>
      </c>
      <c r="S495" s="19">
        <f t="shared" si="47"/>
        <v>0</v>
      </c>
      <c r="T495" s="19">
        <f t="shared" si="48"/>
        <v>0</v>
      </c>
      <c r="U495" s="5">
        <f t="shared" si="49"/>
        <v>0</v>
      </c>
    </row>
    <row r="496" spans="1:21" ht="12.75" customHeight="1" x14ac:dyDescent="0.2">
      <c r="A496" s="26" t="s">
        <v>96</v>
      </c>
      <c r="B496" s="10" t="s">
        <v>97</v>
      </c>
      <c r="C496" s="28">
        <v>68407700</v>
      </c>
      <c r="D496" s="13" t="s">
        <v>696</v>
      </c>
      <c r="E496" s="14" t="s">
        <v>702</v>
      </c>
      <c r="F496" s="29">
        <v>191893046</v>
      </c>
      <c r="G496" s="16" t="s">
        <v>68</v>
      </c>
      <c r="H496" s="13" t="s">
        <v>30</v>
      </c>
      <c r="I496" s="13" t="s">
        <v>1153</v>
      </c>
      <c r="J496" s="13" t="s">
        <v>1154</v>
      </c>
      <c r="K496" s="10" t="s">
        <v>315</v>
      </c>
      <c r="L496" s="13">
        <v>20300</v>
      </c>
      <c r="M496" s="13">
        <v>20301</v>
      </c>
      <c r="N496" s="15" t="s">
        <v>44</v>
      </c>
      <c r="O496" s="17">
        <v>5</v>
      </c>
      <c r="P496" s="19">
        <f t="shared" si="44"/>
        <v>0</v>
      </c>
      <c r="Q496" s="19">
        <f t="shared" si="45"/>
        <v>0</v>
      </c>
      <c r="R496" s="19">
        <f t="shared" si="46"/>
        <v>0</v>
      </c>
      <c r="S496" s="19">
        <f t="shared" si="47"/>
        <v>0</v>
      </c>
      <c r="T496" s="19">
        <f t="shared" si="48"/>
        <v>1</v>
      </c>
      <c r="U496" s="5">
        <f t="shared" si="49"/>
        <v>0</v>
      </c>
    </row>
    <row r="497" spans="1:21" ht="12.75" customHeight="1" x14ac:dyDescent="0.2">
      <c r="A497" s="26" t="s">
        <v>96</v>
      </c>
      <c r="B497" s="10" t="s">
        <v>97</v>
      </c>
      <c r="C497" s="28">
        <v>68407700</v>
      </c>
      <c r="D497" s="13" t="s">
        <v>696</v>
      </c>
      <c r="E497" s="14" t="s">
        <v>702</v>
      </c>
      <c r="F497" s="29">
        <v>191893055</v>
      </c>
      <c r="G497" s="16" t="s">
        <v>52</v>
      </c>
      <c r="H497" s="13" t="s">
        <v>30</v>
      </c>
      <c r="I497" s="13" t="s">
        <v>1155</v>
      </c>
      <c r="J497" s="13" t="s">
        <v>1156</v>
      </c>
      <c r="K497" s="10" t="s">
        <v>315</v>
      </c>
      <c r="L497" s="13">
        <v>20500</v>
      </c>
      <c r="M497" s="13">
        <v>20506</v>
      </c>
      <c r="N497" s="15" t="s">
        <v>44</v>
      </c>
      <c r="O497" s="17">
        <v>5</v>
      </c>
      <c r="P497" s="19">
        <f t="shared" si="44"/>
        <v>0</v>
      </c>
      <c r="Q497" s="19">
        <f t="shared" si="45"/>
        <v>0</v>
      </c>
      <c r="R497" s="19">
        <f t="shared" si="46"/>
        <v>0</v>
      </c>
      <c r="S497" s="19">
        <f t="shared" si="47"/>
        <v>0</v>
      </c>
      <c r="T497" s="19">
        <f t="shared" si="48"/>
        <v>1</v>
      </c>
      <c r="U497" s="5">
        <f t="shared" si="49"/>
        <v>0</v>
      </c>
    </row>
    <row r="498" spans="1:21" ht="12.75" customHeight="1" x14ac:dyDescent="0.2">
      <c r="A498" s="26" t="s">
        <v>96</v>
      </c>
      <c r="B498" s="10" t="s">
        <v>97</v>
      </c>
      <c r="C498" s="28">
        <v>68407700</v>
      </c>
      <c r="D498" s="13" t="s">
        <v>696</v>
      </c>
      <c r="E498" s="14" t="s">
        <v>702</v>
      </c>
      <c r="F498" s="29">
        <v>191893058</v>
      </c>
      <c r="G498" s="16" t="s">
        <v>52</v>
      </c>
      <c r="H498" s="13" t="s">
        <v>30</v>
      </c>
      <c r="I498" s="13" t="s">
        <v>1157</v>
      </c>
      <c r="J498" s="13" t="s">
        <v>1158</v>
      </c>
      <c r="K498" s="10" t="s">
        <v>315</v>
      </c>
      <c r="L498" s="13">
        <v>20300</v>
      </c>
      <c r="M498" s="13">
        <v>20301</v>
      </c>
      <c r="N498" s="15" t="s">
        <v>44</v>
      </c>
      <c r="O498" s="17">
        <v>5</v>
      </c>
      <c r="P498" s="19">
        <f t="shared" si="44"/>
        <v>0</v>
      </c>
      <c r="Q498" s="19">
        <f t="shared" si="45"/>
        <v>0</v>
      </c>
      <c r="R498" s="19">
        <f t="shared" si="46"/>
        <v>0</v>
      </c>
      <c r="S498" s="19">
        <f t="shared" si="47"/>
        <v>0</v>
      </c>
      <c r="T498" s="19">
        <f t="shared" si="48"/>
        <v>1</v>
      </c>
      <c r="U498" s="5">
        <f t="shared" si="49"/>
        <v>0</v>
      </c>
    </row>
    <row r="499" spans="1:21" ht="12.75" customHeight="1" x14ac:dyDescent="0.2">
      <c r="A499" s="26" t="s">
        <v>96</v>
      </c>
      <c r="B499" s="10" t="s">
        <v>97</v>
      </c>
      <c r="C499" s="28">
        <v>68407700</v>
      </c>
      <c r="D499" s="13" t="s">
        <v>696</v>
      </c>
      <c r="E499" s="14" t="s">
        <v>702</v>
      </c>
      <c r="F499" s="29">
        <v>191893063</v>
      </c>
      <c r="G499" s="16" t="s">
        <v>52</v>
      </c>
      <c r="H499" s="13" t="s">
        <v>30</v>
      </c>
      <c r="I499" s="13" t="s">
        <v>1159</v>
      </c>
      <c r="J499" s="13" t="s">
        <v>1160</v>
      </c>
      <c r="K499" s="10" t="s">
        <v>315</v>
      </c>
      <c r="L499" s="13">
        <v>20300</v>
      </c>
      <c r="M499" s="13">
        <v>20301</v>
      </c>
      <c r="N499" s="15" t="s">
        <v>44</v>
      </c>
      <c r="O499" s="17">
        <v>5</v>
      </c>
      <c r="P499" s="19">
        <f t="shared" si="44"/>
        <v>0</v>
      </c>
      <c r="Q499" s="19">
        <f t="shared" si="45"/>
        <v>0</v>
      </c>
      <c r="R499" s="19">
        <f t="shared" si="46"/>
        <v>0</v>
      </c>
      <c r="S499" s="19">
        <f t="shared" si="47"/>
        <v>0</v>
      </c>
      <c r="T499" s="19">
        <f t="shared" si="48"/>
        <v>1</v>
      </c>
      <c r="U499" s="5">
        <f t="shared" si="49"/>
        <v>0</v>
      </c>
    </row>
    <row r="500" spans="1:21" ht="12.75" customHeight="1" x14ac:dyDescent="0.2">
      <c r="A500" s="26" t="s">
        <v>96</v>
      </c>
      <c r="B500" s="10" t="s">
        <v>97</v>
      </c>
      <c r="C500" s="28">
        <v>68407700</v>
      </c>
      <c r="D500" s="13" t="s">
        <v>696</v>
      </c>
      <c r="E500" s="14" t="s">
        <v>702</v>
      </c>
      <c r="F500" s="29">
        <v>191893064</v>
      </c>
      <c r="G500" s="16" t="s">
        <v>52</v>
      </c>
      <c r="H500" s="13" t="s">
        <v>30</v>
      </c>
      <c r="I500" s="13" t="s">
        <v>1161</v>
      </c>
      <c r="J500" s="13" t="s">
        <v>1162</v>
      </c>
      <c r="K500" s="10" t="s">
        <v>315</v>
      </c>
      <c r="L500" s="13">
        <v>20300</v>
      </c>
      <c r="M500" s="13">
        <v>20301</v>
      </c>
      <c r="N500" s="15" t="s">
        <v>44</v>
      </c>
      <c r="O500" s="17">
        <v>5</v>
      </c>
      <c r="P500" s="19">
        <f t="shared" si="44"/>
        <v>0</v>
      </c>
      <c r="Q500" s="19">
        <f t="shared" si="45"/>
        <v>0</v>
      </c>
      <c r="R500" s="19">
        <f t="shared" si="46"/>
        <v>0</v>
      </c>
      <c r="S500" s="19">
        <f t="shared" si="47"/>
        <v>0</v>
      </c>
      <c r="T500" s="19">
        <f t="shared" si="48"/>
        <v>1</v>
      </c>
      <c r="U500" s="5">
        <f t="shared" si="49"/>
        <v>0</v>
      </c>
    </row>
    <row r="501" spans="1:21" ht="12.75" customHeight="1" x14ac:dyDescent="0.2">
      <c r="A501" s="26" t="s">
        <v>96</v>
      </c>
      <c r="B501" s="10" t="s">
        <v>97</v>
      </c>
      <c r="C501" s="28">
        <v>68407700</v>
      </c>
      <c r="D501" s="13" t="s">
        <v>696</v>
      </c>
      <c r="E501" s="14" t="s">
        <v>702</v>
      </c>
      <c r="F501" s="29">
        <v>191893078</v>
      </c>
      <c r="G501" s="16" t="s">
        <v>52</v>
      </c>
      <c r="H501" s="13" t="s">
        <v>30</v>
      </c>
      <c r="I501" s="13" t="s">
        <v>1163</v>
      </c>
      <c r="J501" s="13" t="s">
        <v>1164</v>
      </c>
      <c r="K501" s="10" t="s">
        <v>315</v>
      </c>
      <c r="L501" s="13">
        <v>20300</v>
      </c>
      <c r="M501" s="13">
        <v>20301</v>
      </c>
      <c r="N501" s="15" t="s">
        <v>44</v>
      </c>
      <c r="O501" s="17">
        <v>3</v>
      </c>
      <c r="P501" s="19">
        <f t="shared" si="44"/>
        <v>0</v>
      </c>
      <c r="Q501" s="19">
        <f t="shared" si="45"/>
        <v>0</v>
      </c>
      <c r="R501" s="19">
        <f t="shared" si="46"/>
        <v>1</v>
      </c>
      <c r="S501" s="19">
        <f t="shared" si="47"/>
        <v>0</v>
      </c>
      <c r="T501" s="19">
        <f t="shared" si="48"/>
        <v>0</v>
      </c>
      <c r="U501" s="5">
        <f t="shared" si="49"/>
        <v>0</v>
      </c>
    </row>
    <row r="502" spans="1:21" ht="12.75" customHeight="1" x14ac:dyDescent="0.2">
      <c r="A502" s="26" t="s">
        <v>96</v>
      </c>
      <c r="B502" s="10" t="s">
        <v>97</v>
      </c>
      <c r="C502" s="28">
        <v>68407700</v>
      </c>
      <c r="D502" s="13" t="s">
        <v>696</v>
      </c>
      <c r="E502" s="14" t="s">
        <v>697</v>
      </c>
      <c r="F502" s="29">
        <v>191893211</v>
      </c>
      <c r="G502" s="16" t="s">
        <v>123</v>
      </c>
      <c r="H502" s="13" t="s">
        <v>30</v>
      </c>
      <c r="I502" s="13" t="s">
        <v>1165</v>
      </c>
      <c r="J502" s="13" t="s">
        <v>1166</v>
      </c>
      <c r="K502" s="10" t="s">
        <v>315</v>
      </c>
      <c r="L502" s="13">
        <v>20100</v>
      </c>
      <c r="M502" s="13">
        <v>20102</v>
      </c>
      <c r="N502" s="15" t="s">
        <v>44</v>
      </c>
      <c r="O502" s="17">
        <v>3</v>
      </c>
      <c r="P502" s="19">
        <f t="shared" si="44"/>
        <v>0</v>
      </c>
      <c r="Q502" s="19">
        <f t="shared" si="45"/>
        <v>0</v>
      </c>
      <c r="R502" s="19">
        <f t="shared" si="46"/>
        <v>1</v>
      </c>
      <c r="S502" s="19">
        <f t="shared" si="47"/>
        <v>0</v>
      </c>
      <c r="T502" s="19">
        <f t="shared" si="48"/>
        <v>0</v>
      </c>
      <c r="U502" s="5">
        <f t="shared" si="49"/>
        <v>0</v>
      </c>
    </row>
    <row r="503" spans="1:21" ht="12.75" customHeight="1" x14ac:dyDescent="0.2">
      <c r="A503" s="26" t="s">
        <v>96</v>
      </c>
      <c r="B503" s="10" t="s">
        <v>97</v>
      </c>
      <c r="C503" s="28">
        <v>68407700</v>
      </c>
      <c r="D503" s="13" t="s">
        <v>696</v>
      </c>
      <c r="E503" s="14" t="s">
        <v>697</v>
      </c>
      <c r="F503" s="29">
        <v>191893222</v>
      </c>
      <c r="G503" s="16" t="s">
        <v>85</v>
      </c>
      <c r="H503" s="13" t="s">
        <v>30</v>
      </c>
      <c r="I503" s="13" t="s">
        <v>1167</v>
      </c>
      <c r="J503" s="13" t="s">
        <v>1168</v>
      </c>
      <c r="K503" s="10" t="s">
        <v>315</v>
      </c>
      <c r="L503" s="13">
        <v>20100</v>
      </c>
      <c r="M503" s="13">
        <v>20101</v>
      </c>
      <c r="N503" s="15" t="s">
        <v>44</v>
      </c>
      <c r="O503" s="17">
        <v>3</v>
      </c>
      <c r="P503" s="19">
        <f t="shared" si="44"/>
        <v>0</v>
      </c>
      <c r="Q503" s="19">
        <f t="shared" si="45"/>
        <v>0</v>
      </c>
      <c r="R503" s="19">
        <f t="shared" si="46"/>
        <v>1</v>
      </c>
      <c r="S503" s="19">
        <f t="shared" si="47"/>
        <v>0</v>
      </c>
      <c r="T503" s="19">
        <f t="shared" si="48"/>
        <v>0</v>
      </c>
      <c r="U503" s="5">
        <f t="shared" si="49"/>
        <v>0</v>
      </c>
    </row>
    <row r="504" spans="1:21" ht="12.75" customHeight="1" x14ac:dyDescent="0.2">
      <c r="A504" s="26" t="s">
        <v>96</v>
      </c>
      <c r="B504" s="10" t="s">
        <v>97</v>
      </c>
      <c r="C504" s="28">
        <v>68407700</v>
      </c>
      <c r="D504" s="13" t="s">
        <v>696</v>
      </c>
      <c r="E504" s="14" t="s">
        <v>697</v>
      </c>
      <c r="F504" s="29">
        <v>191893255</v>
      </c>
      <c r="G504" s="16" t="s">
        <v>123</v>
      </c>
      <c r="H504" s="13" t="s">
        <v>30</v>
      </c>
      <c r="I504" s="13" t="s">
        <v>1169</v>
      </c>
      <c r="J504" s="13" t="s">
        <v>1170</v>
      </c>
      <c r="K504" s="10" t="s">
        <v>315</v>
      </c>
      <c r="L504" s="13">
        <v>20100</v>
      </c>
      <c r="M504" s="13">
        <v>20101</v>
      </c>
      <c r="N504" s="15" t="s">
        <v>44</v>
      </c>
      <c r="O504" s="17">
        <v>3</v>
      </c>
      <c r="P504" s="19">
        <f t="shared" si="44"/>
        <v>0</v>
      </c>
      <c r="Q504" s="19">
        <f t="shared" si="45"/>
        <v>0</v>
      </c>
      <c r="R504" s="19">
        <f t="shared" si="46"/>
        <v>1</v>
      </c>
      <c r="S504" s="19">
        <f t="shared" si="47"/>
        <v>0</v>
      </c>
      <c r="T504" s="19">
        <f t="shared" si="48"/>
        <v>0</v>
      </c>
      <c r="U504" s="5">
        <f t="shared" si="49"/>
        <v>0</v>
      </c>
    </row>
    <row r="505" spans="1:21" ht="12.75" customHeight="1" x14ac:dyDescent="0.2">
      <c r="A505" s="26" t="s">
        <v>96</v>
      </c>
      <c r="B505" s="10" t="s">
        <v>97</v>
      </c>
      <c r="C505" s="28">
        <v>68407700</v>
      </c>
      <c r="D505" s="13" t="s">
        <v>696</v>
      </c>
      <c r="E505" s="14" t="s">
        <v>697</v>
      </c>
      <c r="F505" s="29">
        <v>191893400</v>
      </c>
      <c r="G505" s="16" t="s">
        <v>85</v>
      </c>
      <c r="H505" s="13" t="s">
        <v>30</v>
      </c>
      <c r="I505" s="13" t="s">
        <v>1171</v>
      </c>
      <c r="J505" s="13" t="s">
        <v>1172</v>
      </c>
      <c r="K505" s="10" t="s">
        <v>315</v>
      </c>
      <c r="L505" s="13">
        <v>20100</v>
      </c>
      <c r="M505" s="13">
        <v>20101</v>
      </c>
      <c r="N505" s="15" t="s">
        <v>44</v>
      </c>
      <c r="O505" s="17">
        <v>4</v>
      </c>
      <c r="P505" s="19">
        <f t="shared" si="44"/>
        <v>0</v>
      </c>
      <c r="Q505" s="19">
        <f t="shared" si="45"/>
        <v>0</v>
      </c>
      <c r="R505" s="19">
        <f t="shared" si="46"/>
        <v>0</v>
      </c>
      <c r="S505" s="19">
        <f t="shared" si="47"/>
        <v>1</v>
      </c>
      <c r="T505" s="19">
        <f t="shared" si="48"/>
        <v>0</v>
      </c>
      <c r="U505" s="5">
        <f t="shared" si="49"/>
        <v>0</v>
      </c>
    </row>
    <row r="506" spans="1:21" ht="12.75" customHeight="1" x14ac:dyDescent="0.2">
      <c r="A506" s="26" t="s">
        <v>96</v>
      </c>
      <c r="B506" s="10" t="s">
        <v>97</v>
      </c>
      <c r="C506" s="28">
        <v>68407700</v>
      </c>
      <c r="D506" s="13" t="s">
        <v>696</v>
      </c>
      <c r="E506" s="14" t="s">
        <v>697</v>
      </c>
      <c r="F506" s="29">
        <v>191893424</v>
      </c>
      <c r="G506" s="16" t="s">
        <v>85</v>
      </c>
      <c r="H506" s="13" t="s">
        <v>30</v>
      </c>
      <c r="I506" s="13" t="s">
        <v>1173</v>
      </c>
      <c r="J506" s="13" t="s">
        <v>1174</v>
      </c>
      <c r="K506" s="10" t="s">
        <v>315</v>
      </c>
      <c r="L506" s="13">
        <v>20100</v>
      </c>
      <c r="M506" s="13">
        <v>20101</v>
      </c>
      <c r="N506" s="15" t="s">
        <v>44</v>
      </c>
      <c r="O506" s="17">
        <v>2</v>
      </c>
      <c r="P506" s="19">
        <f t="shared" si="44"/>
        <v>0</v>
      </c>
      <c r="Q506" s="19">
        <f t="shared" si="45"/>
        <v>1</v>
      </c>
      <c r="R506" s="19">
        <f t="shared" si="46"/>
        <v>0</v>
      </c>
      <c r="S506" s="19">
        <f t="shared" si="47"/>
        <v>0</v>
      </c>
      <c r="T506" s="19">
        <f t="shared" si="48"/>
        <v>0</v>
      </c>
      <c r="U506" s="5">
        <f t="shared" si="49"/>
        <v>0</v>
      </c>
    </row>
    <row r="507" spans="1:21" ht="12.75" customHeight="1" x14ac:dyDescent="0.2">
      <c r="A507" s="26" t="s">
        <v>96</v>
      </c>
      <c r="B507" s="10" t="s">
        <v>97</v>
      </c>
      <c r="C507" s="28">
        <v>68407700</v>
      </c>
      <c r="D507" s="13" t="s">
        <v>696</v>
      </c>
      <c r="E507" s="14" t="s">
        <v>697</v>
      </c>
      <c r="F507" s="29">
        <v>191939293</v>
      </c>
      <c r="G507" s="16" t="s">
        <v>249</v>
      </c>
      <c r="H507" s="13" t="s">
        <v>30</v>
      </c>
      <c r="I507" s="13" t="s">
        <v>1175</v>
      </c>
      <c r="J507" s="13" t="s">
        <v>1176</v>
      </c>
      <c r="K507" s="10" t="s">
        <v>315</v>
      </c>
      <c r="L507" s="13">
        <v>20100</v>
      </c>
      <c r="M507" s="13">
        <v>20101</v>
      </c>
      <c r="N507" s="15" t="s">
        <v>44</v>
      </c>
      <c r="O507" s="17">
        <v>3</v>
      </c>
      <c r="P507" s="19">
        <f t="shared" si="44"/>
        <v>0</v>
      </c>
      <c r="Q507" s="19">
        <f t="shared" si="45"/>
        <v>0</v>
      </c>
      <c r="R507" s="19">
        <f t="shared" si="46"/>
        <v>1</v>
      </c>
      <c r="S507" s="19">
        <f t="shared" si="47"/>
        <v>0</v>
      </c>
      <c r="T507" s="19">
        <f t="shared" si="48"/>
        <v>0</v>
      </c>
      <c r="U507" s="5">
        <f t="shared" si="49"/>
        <v>0</v>
      </c>
    </row>
    <row r="508" spans="1:21" ht="12.75" customHeight="1" x14ac:dyDescent="0.2">
      <c r="A508" s="26" t="s">
        <v>96</v>
      </c>
      <c r="B508" s="10" t="s">
        <v>97</v>
      </c>
      <c r="C508" s="28">
        <v>68407700</v>
      </c>
      <c r="D508" s="13" t="s">
        <v>696</v>
      </c>
      <c r="E508" s="14" t="s">
        <v>697</v>
      </c>
      <c r="F508" s="29">
        <v>191939294</v>
      </c>
      <c r="G508" s="16" t="s">
        <v>123</v>
      </c>
      <c r="H508" s="13" t="s">
        <v>30</v>
      </c>
      <c r="I508" s="13" t="s">
        <v>1175</v>
      </c>
      <c r="J508" s="13" t="s">
        <v>1177</v>
      </c>
      <c r="K508" s="10" t="s">
        <v>315</v>
      </c>
      <c r="L508" s="13">
        <v>20100</v>
      </c>
      <c r="M508" s="13">
        <v>20101</v>
      </c>
      <c r="N508" s="15" t="s">
        <v>44</v>
      </c>
      <c r="O508" s="17">
        <v>2</v>
      </c>
      <c r="P508" s="19">
        <f t="shared" si="44"/>
        <v>0</v>
      </c>
      <c r="Q508" s="19">
        <f t="shared" si="45"/>
        <v>1</v>
      </c>
      <c r="R508" s="19">
        <f t="shared" si="46"/>
        <v>0</v>
      </c>
      <c r="S508" s="19">
        <f t="shared" si="47"/>
        <v>0</v>
      </c>
      <c r="T508" s="19">
        <f t="shared" si="48"/>
        <v>0</v>
      </c>
      <c r="U508" s="5">
        <f t="shared" si="49"/>
        <v>0</v>
      </c>
    </row>
    <row r="509" spans="1:21" ht="12.75" customHeight="1" x14ac:dyDescent="0.2">
      <c r="A509" s="26" t="s">
        <v>96</v>
      </c>
      <c r="B509" s="10" t="s">
        <v>97</v>
      </c>
      <c r="C509" s="28">
        <v>68407700</v>
      </c>
      <c r="D509" s="13" t="s">
        <v>696</v>
      </c>
      <c r="E509" s="14" t="s">
        <v>697</v>
      </c>
      <c r="F509" s="29">
        <v>191939373</v>
      </c>
      <c r="G509" s="16" t="s">
        <v>249</v>
      </c>
      <c r="H509" s="13" t="s">
        <v>30</v>
      </c>
      <c r="I509" s="13" t="s">
        <v>1178</v>
      </c>
      <c r="J509" s="13" t="s">
        <v>1179</v>
      </c>
      <c r="K509" s="10" t="s">
        <v>315</v>
      </c>
      <c r="L509" s="13">
        <v>20100</v>
      </c>
      <c r="M509" s="13">
        <v>20101</v>
      </c>
      <c r="N509" s="15" t="s">
        <v>44</v>
      </c>
      <c r="O509" s="17">
        <v>3</v>
      </c>
      <c r="P509" s="19">
        <f t="shared" si="44"/>
        <v>0</v>
      </c>
      <c r="Q509" s="19">
        <f t="shared" si="45"/>
        <v>0</v>
      </c>
      <c r="R509" s="19">
        <f t="shared" si="46"/>
        <v>1</v>
      </c>
      <c r="S509" s="19">
        <f t="shared" si="47"/>
        <v>0</v>
      </c>
      <c r="T509" s="19">
        <f t="shared" si="48"/>
        <v>0</v>
      </c>
      <c r="U509" s="5">
        <f t="shared" si="49"/>
        <v>0</v>
      </c>
    </row>
    <row r="510" spans="1:21" ht="12.75" customHeight="1" x14ac:dyDescent="0.2">
      <c r="A510" s="26" t="s">
        <v>96</v>
      </c>
      <c r="B510" s="10" t="s">
        <v>97</v>
      </c>
      <c r="C510" s="28">
        <v>68407700</v>
      </c>
      <c r="D510" s="13" t="s">
        <v>696</v>
      </c>
      <c r="E510" s="14" t="s">
        <v>697</v>
      </c>
      <c r="F510" s="29">
        <v>191939387</v>
      </c>
      <c r="G510" s="16" t="s">
        <v>52</v>
      </c>
      <c r="H510" s="13" t="s">
        <v>30</v>
      </c>
      <c r="I510" s="13" t="s">
        <v>1180</v>
      </c>
      <c r="J510" s="13" t="s">
        <v>1181</v>
      </c>
      <c r="K510" s="10" t="s">
        <v>315</v>
      </c>
      <c r="L510" s="13">
        <v>20100</v>
      </c>
      <c r="M510" s="13">
        <v>20101</v>
      </c>
      <c r="N510" s="15" t="s">
        <v>44</v>
      </c>
      <c r="O510" s="17">
        <v>3</v>
      </c>
      <c r="P510" s="19">
        <f t="shared" si="44"/>
        <v>0</v>
      </c>
      <c r="Q510" s="19">
        <f t="shared" si="45"/>
        <v>0</v>
      </c>
      <c r="R510" s="19">
        <f t="shared" si="46"/>
        <v>1</v>
      </c>
      <c r="S510" s="19">
        <f t="shared" si="47"/>
        <v>0</v>
      </c>
      <c r="T510" s="19">
        <f t="shared" si="48"/>
        <v>0</v>
      </c>
      <c r="U510" s="5">
        <f t="shared" si="49"/>
        <v>0</v>
      </c>
    </row>
    <row r="511" spans="1:21" ht="12.75" customHeight="1" x14ac:dyDescent="0.2">
      <c r="A511" s="26" t="s">
        <v>96</v>
      </c>
      <c r="B511" s="10" t="s">
        <v>97</v>
      </c>
      <c r="C511" s="28">
        <v>68407700</v>
      </c>
      <c r="D511" s="13" t="s">
        <v>696</v>
      </c>
      <c r="E511" s="14" t="s">
        <v>697</v>
      </c>
      <c r="F511" s="29">
        <v>191939388</v>
      </c>
      <c r="G511" s="16" t="s">
        <v>249</v>
      </c>
      <c r="H511" s="13" t="s">
        <v>30</v>
      </c>
      <c r="I511" s="13" t="s">
        <v>1182</v>
      </c>
      <c r="J511" s="13" t="s">
        <v>1183</v>
      </c>
      <c r="K511" s="10" t="s">
        <v>315</v>
      </c>
      <c r="L511" s="13">
        <v>20100</v>
      </c>
      <c r="M511" s="13">
        <v>20101</v>
      </c>
      <c r="N511" s="15" t="s">
        <v>44</v>
      </c>
      <c r="O511" s="17">
        <v>3</v>
      </c>
      <c r="P511" s="19">
        <f t="shared" si="44"/>
        <v>0</v>
      </c>
      <c r="Q511" s="19">
        <f t="shared" si="45"/>
        <v>0</v>
      </c>
      <c r="R511" s="19">
        <f t="shared" si="46"/>
        <v>1</v>
      </c>
      <c r="S511" s="19">
        <f t="shared" si="47"/>
        <v>0</v>
      </c>
      <c r="T511" s="19">
        <f t="shared" si="48"/>
        <v>0</v>
      </c>
      <c r="U511" s="5">
        <f t="shared" si="49"/>
        <v>0</v>
      </c>
    </row>
    <row r="512" spans="1:21" ht="12.75" customHeight="1" x14ac:dyDescent="0.2">
      <c r="A512" s="26" t="s">
        <v>96</v>
      </c>
      <c r="B512" s="10" t="s">
        <v>97</v>
      </c>
      <c r="C512" s="28">
        <v>68407700</v>
      </c>
      <c r="D512" s="13" t="s">
        <v>696</v>
      </c>
      <c r="E512" s="14" t="s">
        <v>697</v>
      </c>
      <c r="F512" s="29">
        <v>191939423</v>
      </c>
      <c r="G512" s="16" t="s">
        <v>249</v>
      </c>
      <c r="H512" s="13" t="s">
        <v>30</v>
      </c>
      <c r="I512" s="13" t="s">
        <v>1184</v>
      </c>
      <c r="J512" s="13" t="s">
        <v>1185</v>
      </c>
      <c r="K512" s="10" t="s">
        <v>315</v>
      </c>
      <c r="L512" s="13">
        <v>20100</v>
      </c>
      <c r="M512" s="13">
        <v>20101</v>
      </c>
      <c r="N512" s="15" t="s">
        <v>44</v>
      </c>
      <c r="O512" s="17">
        <v>4</v>
      </c>
      <c r="P512" s="19">
        <f t="shared" si="44"/>
        <v>0</v>
      </c>
      <c r="Q512" s="19">
        <f t="shared" si="45"/>
        <v>0</v>
      </c>
      <c r="R512" s="19">
        <f t="shared" si="46"/>
        <v>0</v>
      </c>
      <c r="S512" s="19">
        <f t="shared" si="47"/>
        <v>1</v>
      </c>
      <c r="T512" s="19">
        <f t="shared" si="48"/>
        <v>0</v>
      </c>
      <c r="U512" s="5">
        <f t="shared" si="49"/>
        <v>0</v>
      </c>
    </row>
    <row r="513" spans="1:21" ht="12.75" customHeight="1" x14ac:dyDescent="0.2">
      <c r="A513" s="26" t="s">
        <v>96</v>
      </c>
      <c r="B513" s="10" t="s">
        <v>97</v>
      </c>
      <c r="C513" s="28">
        <v>68407700</v>
      </c>
      <c r="D513" s="13" t="s">
        <v>696</v>
      </c>
      <c r="E513" s="14" t="s">
        <v>697</v>
      </c>
      <c r="F513" s="29">
        <v>191939426</v>
      </c>
      <c r="G513" s="16" t="s">
        <v>249</v>
      </c>
      <c r="H513" s="13" t="s">
        <v>30</v>
      </c>
      <c r="I513" s="13" t="s">
        <v>1186</v>
      </c>
      <c r="J513" s="13" t="s">
        <v>1187</v>
      </c>
      <c r="K513" s="10" t="s">
        <v>315</v>
      </c>
      <c r="L513" s="13">
        <v>20100</v>
      </c>
      <c r="M513" s="13">
        <v>20101</v>
      </c>
      <c r="N513" s="15" t="s">
        <v>44</v>
      </c>
      <c r="O513" s="17">
        <v>4</v>
      </c>
      <c r="P513" s="19">
        <f t="shared" si="44"/>
        <v>0</v>
      </c>
      <c r="Q513" s="19">
        <f t="shared" si="45"/>
        <v>0</v>
      </c>
      <c r="R513" s="19">
        <f t="shared" si="46"/>
        <v>0</v>
      </c>
      <c r="S513" s="19">
        <f t="shared" si="47"/>
        <v>1</v>
      </c>
      <c r="T513" s="19">
        <f t="shared" si="48"/>
        <v>0</v>
      </c>
      <c r="U513" s="5">
        <f t="shared" si="49"/>
        <v>0</v>
      </c>
    </row>
    <row r="514" spans="1:21" ht="12.75" customHeight="1" x14ac:dyDescent="0.2">
      <c r="A514" s="26" t="s">
        <v>96</v>
      </c>
      <c r="B514" s="10" t="s">
        <v>97</v>
      </c>
      <c r="C514" s="28">
        <v>68407700</v>
      </c>
      <c r="D514" s="13" t="s">
        <v>696</v>
      </c>
      <c r="E514" s="14" t="s">
        <v>697</v>
      </c>
      <c r="F514" s="29">
        <v>191939435</v>
      </c>
      <c r="G514" s="16" t="s">
        <v>249</v>
      </c>
      <c r="H514" s="13" t="s">
        <v>30</v>
      </c>
      <c r="I514" s="13" t="s">
        <v>1188</v>
      </c>
      <c r="J514" s="13" t="s">
        <v>1189</v>
      </c>
      <c r="K514" s="10" t="s">
        <v>315</v>
      </c>
      <c r="L514" s="13">
        <v>20100</v>
      </c>
      <c r="M514" s="13">
        <v>20101</v>
      </c>
      <c r="N514" s="15" t="s">
        <v>44</v>
      </c>
      <c r="O514" s="17">
        <v>2</v>
      </c>
      <c r="P514" s="19">
        <f t="shared" si="44"/>
        <v>0</v>
      </c>
      <c r="Q514" s="19">
        <f t="shared" si="45"/>
        <v>1</v>
      </c>
      <c r="R514" s="19">
        <f t="shared" si="46"/>
        <v>0</v>
      </c>
      <c r="S514" s="19">
        <f t="shared" si="47"/>
        <v>0</v>
      </c>
      <c r="T514" s="19">
        <f t="shared" si="48"/>
        <v>0</v>
      </c>
      <c r="U514" s="5">
        <f t="shared" si="49"/>
        <v>0</v>
      </c>
    </row>
    <row r="515" spans="1:21" ht="12.75" customHeight="1" x14ac:dyDescent="0.2">
      <c r="A515" s="26" t="s">
        <v>96</v>
      </c>
      <c r="B515" s="10" t="s">
        <v>97</v>
      </c>
      <c r="C515" s="28">
        <v>68407700</v>
      </c>
      <c r="D515" s="13" t="s">
        <v>696</v>
      </c>
      <c r="E515" s="14" t="s">
        <v>697</v>
      </c>
      <c r="F515" s="29">
        <v>191939436</v>
      </c>
      <c r="G515" s="16" t="s">
        <v>85</v>
      </c>
      <c r="H515" s="13" t="s">
        <v>30</v>
      </c>
      <c r="I515" s="13" t="s">
        <v>1190</v>
      </c>
      <c r="J515" s="13" t="s">
        <v>1191</v>
      </c>
      <c r="K515" s="10" t="s">
        <v>315</v>
      </c>
      <c r="L515" s="13">
        <v>20100</v>
      </c>
      <c r="M515" s="13">
        <v>20101</v>
      </c>
      <c r="N515" s="15" t="s">
        <v>44</v>
      </c>
      <c r="O515" s="17">
        <v>3</v>
      </c>
      <c r="P515" s="19">
        <f t="shared" si="44"/>
        <v>0</v>
      </c>
      <c r="Q515" s="19">
        <f t="shared" si="45"/>
        <v>0</v>
      </c>
      <c r="R515" s="19">
        <f t="shared" si="46"/>
        <v>1</v>
      </c>
      <c r="S515" s="19">
        <f t="shared" si="47"/>
        <v>0</v>
      </c>
      <c r="T515" s="19">
        <f t="shared" si="48"/>
        <v>0</v>
      </c>
      <c r="U515" s="5">
        <f t="shared" si="49"/>
        <v>0</v>
      </c>
    </row>
    <row r="516" spans="1:21" ht="12.75" customHeight="1" x14ac:dyDescent="0.2">
      <c r="A516" s="26" t="s">
        <v>96</v>
      </c>
      <c r="B516" s="10" t="s">
        <v>97</v>
      </c>
      <c r="C516" s="28">
        <v>68407700</v>
      </c>
      <c r="D516" s="13" t="s">
        <v>696</v>
      </c>
      <c r="E516" s="14" t="s">
        <v>697</v>
      </c>
      <c r="F516" s="29">
        <v>191939449</v>
      </c>
      <c r="G516" s="16" t="s">
        <v>249</v>
      </c>
      <c r="H516" s="13" t="s">
        <v>30</v>
      </c>
      <c r="I516" s="13" t="s">
        <v>862</v>
      </c>
      <c r="J516" s="13" t="s">
        <v>863</v>
      </c>
      <c r="K516" s="10" t="s">
        <v>315</v>
      </c>
      <c r="L516" s="13">
        <v>20100</v>
      </c>
      <c r="M516" s="13">
        <v>20102</v>
      </c>
      <c r="N516" s="15" t="s">
        <v>44</v>
      </c>
      <c r="O516" s="17">
        <v>3</v>
      </c>
      <c r="P516" s="19">
        <f t="shared" si="44"/>
        <v>0</v>
      </c>
      <c r="Q516" s="19">
        <f t="shared" si="45"/>
        <v>0</v>
      </c>
      <c r="R516" s="19">
        <f t="shared" si="46"/>
        <v>1</v>
      </c>
      <c r="S516" s="19">
        <f t="shared" si="47"/>
        <v>0</v>
      </c>
      <c r="T516" s="19">
        <f t="shared" si="48"/>
        <v>0</v>
      </c>
      <c r="U516" s="5">
        <f t="shared" si="49"/>
        <v>0</v>
      </c>
    </row>
    <row r="517" spans="1:21" ht="12.75" customHeight="1" x14ac:dyDescent="0.2">
      <c r="A517" s="26" t="s">
        <v>96</v>
      </c>
      <c r="B517" s="10" t="s">
        <v>97</v>
      </c>
      <c r="C517" s="28">
        <v>68407700</v>
      </c>
      <c r="D517" s="13" t="s">
        <v>696</v>
      </c>
      <c r="E517" s="14" t="s">
        <v>697</v>
      </c>
      <c r="F517" s="29">
        <v>191939450</v>
      </c>
      <c r="G517" s="16" t="s">
        <v>65</v>
      </c>
      <c r="H517" s="13" t="s">
        <v>30</v>
      </c>
      <c r="I517" s="13" t="s">
        <v>1192</v>
      </c>
      <c r="J517" s="13" t="s">
        <v>1193</v>
      </c>
      <c r="K517" s="10" t="s">
        <v>315</v>
      </c>
      <c r="L517" s="13">
        <v>20100</v>
      </c>
      <c r="M517" s="13">
        <v>20101</v>
      </c>
      <c r="N517" s="15" t="s">
        <v>44</v>
      </c>
      <c r="O517" s="17">
        <v>3</v>
      </c>
      <c r="P517" s="19">
        <f t="shared" si="44"/>
        <v>0</v>
      </c>
      <c r="Q517" s="19">
        <f t="shared" si="45"/>
        <v>0</v>
      </c>
      <c r="R517" s="19">
        <f t="shared" si="46"/>
        <v>1</v>
      </c>
      <c r="S517" s="19">
        <f t="shared" si="47"/>
        <v>0</v>
      </c>
      <c r="T517" s="19">
        <f t="shared" si="48"/>
        <v>0</v>
      </c>
      <c r="U517" s="5">
        <f t="shared" si="49"/>
        <v>0</v>
      </c>
    </row>
    <row r="518" spans="1:21" ht="12.75" customHeight="1" x14ac:dyDescent="0.2">
      <c r="A518" s="26" t="s">
        <v>96</v>
      </c>
      <c r="B518" s="10" t="s">
        <v>97</v>
      </c>
      <c r="C518" s="28">
        <v>68407700</v>
      </c>
      <c r="D518" s="13" t="s">
        <v>696</v>
      </c>
      <c r="E518" s="14" t="s">
        <v>697</v>
      </c>
      <c r="F518" s="29">
        <v>191939451</v>
      </c>
      <c r="G518" s="16" t="s">
        <v>65</v>
      </c>
      <c r="H518" s="13" t="s">
        <v>30</v>
      </c>
      <c r="I518" s="13" t="s">
        <v>862</v>
      </c>
      <c r="J518" s="13" t="s">
        <v>1194</v>
      </c>
      <c r="K518" s="10" t="s">
        <v>315</v>
      </c>
      <c r="L518" s="13">
        <v>20100</v>
      </c>
      <c r="M518" s="13">
        <v>20101</v>
      </c>
      <c r="N518" s="15" t="s">
        <v>44</v>
      </c>
      <c r="O518" s="17">
        <v>3</v>
      </c>
      <c r="P518" s="19">
        <f t="shared" ref="P518:P581" si="50">IF(O518=1,1,0)</f>
        <v>0</v>
      </c>
      <c r="Q518" s="19">
        <f t="shared" ref="Q518:Q581" si="51">IF(O518=2,1,0)</f>
        <v>0</v>
      </c>
      <c r="R518" s="19">
        <f t="shared" ref="R518:R581" si="52">IF(O518=3,1,0)</f>
        <v>1</v>
      </c>
      <c r="S518" s="19">
        <f t="shared" ref="S518:S581" si="53">IF(O518=4,1,0)</f>
        <v>0</v>
      </c>
      <c r="T518" s="19">
        <f t="shared" ref="T518:T581" si="54">IF(O518=5,1,0)</f>
        <v>0</v>
      </c>
      <c r="U518" s="5">
        <f t="shared" si="49"/>
        <v>0</v>
      </c>
    </row>
    <row r="519" spans="1:21" ht="12.75" customHeight="1" x14ac:dyDescent="0.2">
      <c r="A519" s="26" t="s">
        <v>96</v>
      </c>
      <c r="B519" s="10" t="s">
        <v>97</v>
      </c>
      <c r="C519" s="28">
        <v>68407700</v>
      </c>
      <c r="D519" s="13" t="s">
        <v>696</v>
      </c>
      <c r="E519" s="14" t="s">
        <v>697</v>
      </c>
      <c r="F519" s="29">
        <v>191939457</v>
      </c>
      <c r="G519" s="16" t="s">
        <v>65</v>
      </c>
      <c r="H519" s="13" t="s">
        <v>30</v>
      </c>
      <c r="I519" s="13" t="s">
        <v>1195</v>
      </c>
      <c r="J519" s="13" t="s">
        <v>1196</v>
      </c>
      <c r="K519" s="10" t="s">
        <v>315</v>
      </c>
      <c r="L519" s="13">
        <v>20100</v>
      </c>
      <c r="M519" s="13">
        <v>20101</v>
      </c>
      <c r="N519" s="15" t="s">
        <v>44</v>
      </c>
      <c r="O519" s="17">
        <v>2</v>
      </c>
      <c r="P519" s="19">
        <f t="shared" si="50"/>
        <v>0</v>
      </c>
      <c r="Q519" s="19">
        <f t="shared" si="51"/>
        <v>1</v>
      </c>
      <c r="R519" s="19">
        <f t="shared" si="52"/>
        <v>0</v>
      </c>
      <c r="S519" s="19">
        <f t="shared" si="53"/>
        <v>0</v>
      </c>
      <c r="T519" s="19">
        <f t="shared" si="54"/>
        <v>0</v>
      </c>
      <c r="U519" s="5">
        <f t="shared" ref="U519:U582" si="55">IF(O519="Bez finální známky, nebyl získán potřebný počet posudků",1,0)</f>
        <v>0</v>
      </c>
    </row>
    <row r="520" spans="1:21" ht="12.75" customHeight="1" x14ac:dyDescent="0.2">
      <c r="A520" s="26" t="s">
        <v>96</v>
      </c>
      <c r="B520" s="10" t="s">
        <v>97</v>
      </c>
      <c r="C520" s="28">
        <v>68407700</v>
      </c>
      <c r="D520" s="13" t="s">
        <v>696</v>
      </c>
      <c r="E520" s="14" t="s">
        <v>697</v>
      </c>
      <c r="F520" s="29">
        <v>191939460</v>
      </c>
      <c r="G520" s="16" t="s">
        <v>65</v>
      </c>
      <c r="H520" s="13" t="s">
        <v>30</v>
      </c>
      <c r="I520" s="13" t="s">
        <v>1197</v>
      </c>
      <c r="J520" s="13" t="s">
        <v>1198</v>
      </c>
      <c r="K520" s="10" t="s">
        <v>315</v>
      </c>
      <c r="L520" s="13">
        <v>20100</v>
      </c>
      <c r="M520" s="13">
        <v>20101</v>
      </c>
      <c r="N520" s="15" t="s">
        <v>44</v>
      </c>
      <c r="O520" s="17">
        <v>2</v>
      </c>
      <c r="P520" s="19">
        <f t="shared" si="50"/>
        <v>0</v>
      </c>
      <c r="Q520" s="19">
        <f t="shared" si="51"/>
        <v>1</v>
      </c>
      <c r="R520" s="19">
        <f t="shared" si="52"/>
        <v>0</v>
      </c>
      <c r="S520" s="19">
        <f t="shared" si="53"/>
        <v>0</v>
      </c>
      <c r="T520" s="19">
        <f t="shared" si="54"/>
        <v>0</v>
      </c>
      <c r="U520" s="5">
        <f t="shared" si="55"/>
        <v>0</v>
      </c>
    </row>
    <row r="521" spans="1:21" ht="12.75" customHeight="1" x14ac:dyDescent="0.2">
      <c r="A521" s="26" t="s">
        <v>96</v>
      </c>
      <c r="B521" s="10" t="s">
        <v>97</v>
      </c>
      <c r="C521" s="28">
        <v>68407700</v>
      </c>
      <c r="D521" s="13" t="s">
        <v>696</v>
      </c>
      <c r="E521" s="14" t="s">
        <v>697</v>
      </c>
      <c r="F521" s="29">
        <v>191939479</v>
      </c>
      <c r="G521" s="16" t="s">
        <v>29</v>
      </c>
      <c r="H521" s="13" t="s">
        <v>30</v>
      </c>
      <c r="I521" s="13" t="s">
        <v>1199</v>
      </c>
      <c r="J521" s="13" t="s">
        <v>1200</v>
      </c>
      <c r="K521" s="10" t="s">
        <v>315</v>
      </c>
      <c r="L521" s="13">
        <v>20100</v>
      </c>
      <c r="M521" s="13">
        <v>20101</v>
      </c>
      <c r="N521" s="15" t="s">
        <v>44</v>
      </c>
      <c r="O521" s="17">
        <v>2</v>
      </c>
      <c r="P521" s="19">
        <f t="shared" si="50"/>
        <v>0</v>
      </c>
      <c r="Q521" s="19">
        <f t="shared" si="51"/>
        <v>1</v>
      </c>
      <c r="R521" s="19">
        <f t="shared" si="52"/>
        <v>0</v>
      </c>
      <c r="S521" s="19">
        <f t="shared" si="53"/>
        <v>0</v>
      </c>
      <c r="T521" s="19">
        <f t="shared" si="54"/>
        <v>0</v>
      </c>
      <c r="U521" s="5">
        <f t="shared" si="55"/>
        <v>0</v>
      </c>
    </row>
    <row r="522" spans="1:21" ht="12.75" customHeight="1" x14ac:dyDescent="0.2">
      <c r="A522" s="26" t="s">
        <v>96</v>
      </c>
      <c r="B522" s="10" t="s">
        <v>97</v>
      </c>
      <c r="C522" s="28">
        <v>68407700</v>
      </c>
      <c r="D522" s="13" t="s">
        <v>696</v>
      </c>
      <c r="E522" s="14" t="s">
        <v>697</v>
      </c>
      <c r="F522" s="29">
        <v>191939482</v>
      </c>
      <c r="G522" s="16" t="s">
        <v>249</v>
      </c>
      <c r="H522" s="13" t="s">
        <v>30</v>
      </c>
      <c r="I522" s="13" t="s">
        <v>1201</v>
      </c>
      <c r="J522" s="13" t="s">
        <v>1202</v>
      </c>
      <c r="K522" s="10" t="s">
        <v>315</v>
      </c>
      <c r="L522" s="13">
        <v>20100</v>
      </c>
      <c r="M522" s="13">
        <v>20101</v>
      </c>
      <c r="N522" s="15" t="s">
        <v>44</v>
      </c>
      <c r="O522" s="17">
        <v>2</v>
      </c>
      <c r="P522" s="19">
        <f t="shared" si="50"/>
        <v>0</v>
      </c>
      <c r="Q522" s="19">
        <f t="shared" si="51"/>
        <v>1</v>
      </c>
      <c r="R522" s="19">
        <f t="shared" si="52"/>
        <v>0</v>
      </c>
      <c r="S522" s="19">
        <f t="shared" si="53"/>
        <v>0</v>
      </c>
      <c r="T522" s="19">
        <f t="shared" si="54"/>
        <v>0</v>
      </c>
      <c r="U522" s="5">
        <f t="shared" si="55"/>
        <v>0</v>
      </c>
    </row>
    <row r="523" spans="1:21" ht="12.75" customHeight="1" x14ac:dyDescent="0.2">
      <c r="A523" s="26" t="s">
        <v>96</v>
      </c>
      <c r="B523" s="10" t="s">
        <v>97</v>
      </c>
      <c r="C523" s="28">
        <v>68407700</v>
      </c>
      <c r="D523" s="13" t="s">
        <v>696</v>
      </c>
      <c r="E523" s="14" t="s">
        <v>697</v>
      </c>
      <c r="F523" s="29">
        <v>191939501</v>
      </c>
      <c r="G523" s="16" t="s">
        <v>123</v>
      </c>
      <c r="H523" s="13" t="s">
        <v>30</v>
      </c>
      <c r="I523" s="13" t="s">
        <v>1203</v>
      </c>
      <c r="J523" s="13" t="s">
        <v>1028</v>
      </c>
      <c r="K523" s="10" t="s">
        <v>315</v>
      </c>
      <c r="L523" s="13">
        <v>20900</v>
      </c>
      <c r="M523" s="13">
        <v>20903</v>
      </c>
      <c r="N523" s="15" t="s">
        <v>44</v>
      </c>
      <c r="O523" s="17">
        <v>5</v>
      </c>
      <c r="P523" s="19">
        <f t="shared" si="50"/>
        <v>0</v>
      </c>
      <c r="Q523" s="19">
        <f t="shared" si="51"/>
        <v>0</v>
      </c>
      <c r="R523" s="19">
        <f t="shared" si="52"/>
        <v>0</v>
      </c>
      <c r="S523" s="19">
        <f t="shared" si="53"/>
        <v>0</v>
      </c>
      <c r="T523" s="19">
        <f t="shared" si="54"/>
        <v>1</v>
      </c>
      <c r="U523" s="5">
        <f t="shared" si="55"/>
        <v>0</v>
      </c>
    </row>
    <row r="524" spans="1:21" ht="12.75" customHeight="1" x14ac:dyDescent="0.2">
      <c r="A524" s="26" t="s">
        <v>96</v>
      </c>
      <c r="B524" s="10" t="s">
        <v>97</v>
      </c>
      <c r="C524" s="28">
        <v>68407700</v>
      </c>
      <c r="D524" s="13" t="s">
        <v>696</v>
      </c>
      <c r="E524" s="14" t="s">
        <v>697</v>
      </c>
      <c r="F524" s="29">
        <v>191939502</v>
      </c>
      <c r="G524" s="16" t="s">
        <v>123</v>
      </c>
      <c r="H524" s="13" t="s">
        <v>30</v>
      </c>
      <c r="I524" s="13" t="s">
        <v>1204</v>
      </c>
      <c r="J524" s="13" t="s">
        <v>1028</v>
      </c>
      <c r="K524" s="10" t="s">
        <v>315</v>
      </c>
      <c r="L524" s="13">
        <v>20900</v>
      </c>
      <c r="M524" s="13">
        <v>20903</v>
      </c>
      <c r="N524" s="15" t="s">
        <v>44</v>
      </c>
      <c r="O524" s="17">
        <v>5</v>
      </c>
      <c r="P524" s="19">
        <f t="shared" si="50"/>
        <v>0</v>
      </c>
      <c r="Q524" s="19">
        <f t="shared" si="51"/>
        <v>0</v>
      </c>
      <c r="R524" s="19">
        <f t="shared" si="52"/>
        <v>0</v>
      </c>
      <c r="S524" s="19">
        <f t="shared" si="53"/>
        <v>0</v>
      </c>
      <c r="T524" s="19">
        <f t="shared" si="54"/>
        <v>1</v>
      </c>
      <c r="U524" s="5">
        <f t="shared" si="55"/>
        <v>0</v>
      </c>
    </row>
    <row r="525" spans="1:21" ht="12.75" customHeight="1" x14ac:dyDescent="0.2">
      <c r="A525" s="26" t="s">
        <v>96</v>
      </c>
      <c r="B525" s="10" t="s">
        <v>97</v>
      </c>
      <c r="C525" s="28">
        <v>68407700</v>
      </c>
      <c r="D525" s="13" t="s">
        <v>696</v>
      </c>
      <c r="E525" s="14" t="s">
        <v>697</v>
      </c>
      <c r="F525" s="29">
        <v>191939511</v>
      </c>
      <c r="G525" s="16" t="s">
        <v>52</v>
      </c>
      <c r="H525" s="13" t="s">
        <v>30</v>
      </c>
      <c r="I525" s="13" t="s">
        <v>1205</v>
      </c>
      <c r="J525" s="13" t="s">
        <v>1206</v>
      </c>
      <c r="K525" s="10" t="s">
        <v>315</v>
      </c>
      <c r="L525" s="13">
        <v>20100</v>
      </c>
      <c r="M525" s="13">
        <v>20101</v>
      </c>
      <c r="N525" s="15" t="s">
        <v>44</v>
      </c>
      <c r="O525" s="17">
        <v>3</v>
      </c>
      <c r="P525" s="19">
        <f t="shared" si="50"/>
        <v>0</v>
      </c>
      <c r="Q525" s="19">
        <f t="shared" si="51"/>
        <v>0</v>
      </c>
      <c r="R525" s="19">
        <f t="shared" si="52"/>
        <v>1</v>
      </c>
      <c r="S525" s="19">
        <f t="shared" si="53"/>
        <v>0</v>
      </c>
      <c r="T525" s="19">
        <f t="shared" si="54"/>
        <v>0</v>
      </c>
      <c r="U525" s="5">
        <f t="shared" si="55"/>
        <v>0</v>
      </c>
    </row>
    <row r="526" spans="1:21" ht="12.75" customHeight="1" x14ac:dyDescent="0.2">
      <c r="A526" s="26" t="s">
        <v>96</v>
      </c>
      <c r="B526" s="10" t="s">
        <v>97</v>
      </c>
      <c r="C526" s="28">
        <v>68407700</v>
      </c>
      <c r="D526" s="13" t="s">
        <v>696</v>
      </c>
      <c r="E526" s="14" t="s">
        <v>697</v>
      </c>
      <c r="F526" s="29">
        <v>191939552</v>
      </c>
      <c r="G526" s="16" t="s">
        <v>37</v>
      </c>
      <c r="H526" s="13" t="s">
        <v>30</v>
      </c>
      <c r="I526" s="13" t="s">
        <v>1207</v>
      </c>
      <c r="J526" s="13" t="s">
        <v>1208</v>
      </c>
      <c r="K526" s="10" t="s">
        <v>315</v>
      </c>
      <c r="L526" s="13">
        <v>20100</v>
      </c>
      <c r="M526" s="13">
        <v>20102</v>
      </c>
      <c r="N526" s="15" t="s">
        <v>44</v>
      </c>
      <c r="O526" s="17">
        <v>3</v>
      </c>
      <c r="P526" s="19">
        <f t="shared" si="50"/>
        <v>0</v>
      </c>
      <c r="Q526" s="19">
        <f t="shared" si="51"/>
        <v>0</v>
      </c>
      <c r="R526" s="19">
        <f t="shared" si="52"/>
        <v>1</v>
      </c>
      <c r="S526" s="19">
        <f t="shared" si="53"/>
        <v>0</v>
      </c>
      <c r="T526" s="19">
        <f t="shared" si="54"/>
        <v>0</v>
      </c>
      <c r="U526" s="5">
        <f t="shared" si="55"/>
        <v>0</v>
      </c>
    </row>
    <row r="527" spans="1:21" ht="12.75" customHeight="1" x14ac:dyDescent="0.2">
      <c r="A527" s="26" t="s">
        <v>96</v>
      </c>
      <c r="B527" s="10" t="s">
        <v>97</v>
      </c>
      <c r="C527" s="28">
        <v>68407700</v>
      </c>
      <c r="D527" s="13" t="s">
        <v>696</v>
      </c>
      <c r="E527" s="14" t="s">
        <v>697</v>
      </c>
      <c r="F527" s="29">
        <v>191939562</v>
      </c>
      <c r="G527" s="16" t="s">
        <v>123</v>
      </c>
      <c r="H527" s="13" t="s">
        <v>30</v>
      </c>
      <c r="I527" s="13" t="s">
        <v>1209</v>
      </c>
      <c r="J527" s="13" t="s">
        <v>1210</v>
      </c>
      <c r="K527" s="10" t="s">
        <v>315</v>
      </c>
      <c r="L527" s="13">
        <v>20100</v>
      </c>
      <c r="M527" s="13">
        <v>20102</v>
      </c>
      <c r="N527" s="15" t="s">
        <v>44</v>
      </c>
      <c r="O527" s="17">
        <v>3</v>
      </c>
      <c r="P527" s="19">
        <f t="shared" si="50"/>
        <v>0</v>
      </c>
      <c r="Q527" s="19">
        <f t="shared" si="51"/>
        <v>0</v>
      </c>
      <c r="R527" s="19">
        <f t="shared" si="52"/>
        <v>1</v>
      </c>
      <c r="S527" s="19">
        <f t="shared" si="53"/>
        <v>0</v>
      </c>
      <c r="T527" s="19">
        <f t="shared" si="54"/>
        <v>0</v>
      </c>
      <c r="U527" s="5">
        <f t="shared" si="55"/>
        <v>0</v>
      </c>
    </row>
    <row r="528" spans="1:21" ht="12.75" customHeight="1" x14ac:dyDescent="0.2">
      <c r="A528" s="26" t="s">
        <v>96</v>
      </c>
      <c r="B528" s="10" t="s">
        <v>97</v>
      </c>
      <c r="C528" s="28">
        <v>68407700</v>
      </c>
      <c r="D528" s="13" t="s">
        <v>696</v>
      </c>
      <c r="E528" s="14" t="s">
        <v>702</v>
      </c>
      <c r="F528" s="29">
        <v>191939601</v>
      </c>
      <c r="G528" s="16" t="s">
        <v>68</v>
      </c>
      <c r="H528" s="13" t="s">
        <v>30</v>
      </c>
      <c r="I528" s="13" t="s">
        <v>1211</v>
      </c>
      <c r="J528" s="13" t="s">
        <v>1212</v>
      </c>
      <c r="K528" s="10" t="s">
        <v>315</v>
      </c>
      <c r="L528" s="13">
        <v>20500</v>
      </c>
      <c r="M528" s="13">
        <v>20505</v>
      </c>
      <c r="N528" s="15" t="s">
        <v>44</v>
      </c>
      <c r="O528" s="17">
        <v>4</v>
      </c>
      <c r="P528" s="19">
        <f t="shared" si="50"/>
        <v>0</v>
      </c>
      <c r="Q528" s="19">
        <f t="shared" si="51"/>
        <v>0</v>
      </c>
      <c r="R528" s="19">
        <f t="shared" si="52"/>
        <v>0</v>
      </c>
      <c r="S528" s="19">
        <f t="shared" si="53"/>
        <v>1</v>
      </c>
      <c r="T528" s="19">
        <f t="shared" si="54"/>
        <v>0</v>
      </c>
      <c r="U528" s="5">
        <f t="shared" si="55"/>
        <v>0</v>
      </c>
    </row>
    <row r="529" spans="1:21" ht="12.75" customHeight="1" x14ac:dyDescent="0.2">
      <c r="A529" s="26" t="s">
        <v>96</v>
      </c>
      <c r="B529" s="10" t="s">
        <v>97</v>
      </c>
      <c r="C529" s="28">
        <v>68407700</v>
      </c>
      <c r="D529" s="13" t="s">
        <v>696</v>
      </c>
      <c r="E529" s="14" t="s">
        <v>702</v>
      </c>
      <c r="F529" s="29">
        <v>191939661</v>
      </c>
      <c r="G529" s="16" t="s">
        <v>65</v>
      </c>
      <c r="H529" s="13" t="s">
        <v>30</v>
      </c>
      <c r="I529" s="13" t="s">
        <v>1213</v>
      </c>
      <c r="J529" s="13" t="s">
        <v>1214</v>
      </c>
      <c r="K529" s="10" t="s">
        <v>315</v>
      </c>
      <c r="L529" s="13">
        <v>20300</v>
      </c>
      <c r="M529" s="13">
        <v>20301</v>
      </c>
      <c r="N529" s="15" t="s">
        <v>44</v>
      </c>
      <c r="O529" s="17">
        <v>3</v>
      </c>
      <c r="P529" s="19">
        <f t="shared" si="50"/>
        <v>0</v>
      </c>
      <c r="Q529" s="19">
        <f t="shared" si="51"/>
        <v>0</v>
      </c>
      <c r="R529" s="19">
        <f t="shared" si="52"/>
        <v>1</v>
      </c>
      <c r="S529" s="19">
        <f t="shared" si="53"/>
        <v>0</v>
      </c>
      <c r="T529" s="19">
        <f t="shared" si="54"/>
        <v>0</v>
      </c>
      <c r="U529" s="5">
        <f t="shared" si="55"/>
        <v>0</v>
      </c>
    </row>
    <row r="530" spans="1:21" ht="12.75" customHeight="1" x14ac:dyDescent="0.2">
      <c r="A530" s="26" t="s">
        <v>96</v>
      </c>
      <c r="B530" s="10" t="s">
        <v>97</v>
      </c>
      <c r="C530" s="28">
        <v>68407700</v>
      </c>
      <c r="D530" s="13" t="s">
        <v>696</v>
      </c>
      <c r="E530" s="14" t="s">
        <v>702</v>
      </c>
      <c r="F530" s="29">
        <v>191939687</v>
      </c>
      <c r="G530" s="16" t="s">
        <v>52</v>
      </c>
      <c r="H530" s="13" t="s">
        <v>30</v>
      </c>
      <c r="I530" s="13" t="s">
        <v>1215</v>
      </c>
      <c r="J530" s="13" t="s">
        <v>1216</v>
      </c>
      <c r="K530" s="10" t="s">
        <v>315</v>
      </c>
      <c r="L530" s="13">
        <v>20500</v>
      </c>
      <c r="M530" s="13">
        <v>20506</v>
      </c>
      <c r="N530" s="15" t="s">
        <v>44</v>
      </c>
      <c r="O530" s="17">
        <v>5</v>
      </c>
      <c r="P530" s="19">
        <f t="shared" si="50"/>
        <v>0</v>
      </c>
      <c r="Q530" s="19">
        <f t="shared" si="51"/>
        <v>0</v>
      </c>
      <c r="R530" s="19">
        <f t="shared" si="52"/>
        <v>0</v>
      </c>
      <c r="S530" s="19">
        <f t="shared" si="53"/>
        <v>0</v>
      </c>
      <c r="T530" s="19">
        <f t="shared" si="54"/>
        <v>1</v>
      </c>
      <c r="U530" s="5">
        <f t="shared" si="55"/>
        <v>0</v>
      </c>
    </row>
    <row r="531" spans="1:21" ht="12.75" customHeight="1" x14ac:dyDescent="0.2">
      <c r="A531" s="26" t="s">
        <v>96</v>
      </c>
      <c r="B531" s="10" t="s">
        <v>97</v>
      </c>
      <c r="C531" s="28">
        <v>68407700</v>
      </c>
      <c r="D531" s="13" t="s">
        <v>696</v>
      </c>
      <c r="E531" s="14" t="s">
        <v>702</v>
      </c>
      <c r="F531" s="29">
        <v>191939690</v>
      </c>
      <c r="G531" s="16" t="s">
        <v>68</v>
      </c>
      <c r="H531" s="13" t="s">
        <v>30</v>
      </c>
      <c r="I531" s="13" t="s">
        <v>1217</v>
      </c>
      <c r="J531" s="13" t="s">
        <v>1218</v>
      </c>
      <c r="K531" s="10" t="s">
        <v>315</v>
      </c>
      <c r="L531" s="13">
        <v>20500</v>
      </c>
      <c r="M531" s="13">
        <v>20506</v>
      </c>
      <c r="N531" s="15" t="s">
        <v>44</v>
      </c>
      <c r="O531" s="17">
        <v>5</v>
      </c>
      <c r="P531" s="19">
        <f t="shared" si="50"/>
        <v>0</v>
      </c>
      <c r="Q531" s="19">
        <f t="shared" si="51"/>
        <v>0</v>
      </c>
      <c r="R531" s="19">
        <f t="shared" si="52"/>
        <v>0</v>
      </c>
      <c r="S531" s="19">
        <f t="shared" si="53"/>
        <v>0</v>
      </c>
      <c r="T531" s="19">
        <f t="shared" si="54"/>
        <v>1</v>
      </c>
      <c r="U531" s="5">
        <f t="shared" si="55"/>
        <v>0</v>
      </c>
    </row>
    <row r="532" spans="1:21" ht="12.75" customHeight="1" x14ac:dyDescent="0.2">
      <c r="A532" s="26" t="s">
        <v>96</v>
      </c>
      <c r="B532" s="10" t="s">
        <v>97</v>
      </c>
      <c r="C532" s="28">
        <v>68407700</v>
      </c>
      <c r="D532" s="13" t="s">
        <v>696</v>
      </c>
      <c r="E532" s="14" t="s">
        <v>702</v>
      </c>
      <c r="F532" s="29">
        <v>191939718</v>
      </c>
      <c r="G532" s="16" t="s">
        <v>85</v>
      </c>
      <c r="H532" s="13" t="s">
        <v>30</v>
      </c>
      <c r="I532" s="13" t="s">
        <v>1219</v>
      </c>
      <c r="J532" s="13" t="s">
        <v>1220</v>
      </c>
      <c r="K532" s="10" t="s">
        <v>315</v>
      </c>
      <c r="L532" s="13">
        <v>20300</v>
      </c>
      <c r="M532" s="13">
        <v>20303</v>
      </c>
      <c r="N532" s="15" t="s">
        <v>44</v>
      </c>
      <c r="O532" s="17">
        <v>4</v>
      </c>
      <c r="P532" s="19">
        <f t="shared" si="50"/>
        <v>0</v>
      </c>
      <c r="Q532" s="19">
        <f t="shared" si="51"/>
        <v>0</v>
      </c>
      <c r="R532" s="19">
        <f t="shared" si="52"/>
        <v>0</v>
      </c>
      <c r="S532" s="19">
        <f t="shared" si="53"/>
        <v>1</v>
      </c>
      <c r="T532" s="19">
        <f t="shared" si="54"/>
        <v>0</v>
      </c>
      <c r="U532" s="5">
        <f t="shared" si="55"/>
        <v>0</v>
      </c>
    </row>
    <row r="533" spans="1:21" ht="12.75" customHeight="1" x14ac:dyDescent="0.2">
      <c r="A533" s="26" t="s">
        <v>96</v>
      </c>
      <c r="B533" s="10" t="s">
        <v>97</v>
      </c>
      <c r="C533" s="28">
        <v>68407700</v>
      </c>
      <c r="D533" s="13" t="s">
        <v>696</v>
      </c>
      <c r="E533" s="14" t="s">
        <v>702</v>
      </c>
      <c r="F533" s="29">
        <v>191939731</v>
      </c>
      <c r="G533" s="16" t="s">
        <v>85</v>
      </c>
      <c r="H533" s="13" t="s">
        <v>30</v>
      </c>
      <c r="I533" s="13" t="s">
        <v>1221</v>
      </c>
      <c r="J533" s="13" t="s">
        <v>1222</v>
      </c>
      <c r="K533" s="10" t="s">
        <v>315</v>
      </c>
      <c r="L533" s="13">
        <v>20300</v>
      </c>
      <c r="M533" s="13">
        <v>20303</v>
      </c>
      <c r="N533" s="15" t="s">
        <v>44</v>
      </c>
      <c r="O533" s="17">
        <v>5</v>
      </c>
      <c r="P533" s="19">
        <f t="shared" si="50"/>
        <v>0</v>
      </c>
      <c r="Q533" s="19">
        <f t="shared" si="51"/>
        <v>0</v>
      </c>
      <c r="R533" s="19">
        <f t="shared" si="52"/>
        <v>0</v>
      </c>
      <c r="S533" s="19">
        <f t="shared" si="53"/>
        <v>0</v>
      </c>
      <c r="T533" s="19">
        <f t="shared" si="54"/>
        <v>1</v>
      </c>
      <c r="U533" s="5">
        <f t="shared" si="55"/>
        <v>0</v>
      </c>
    </row>
    <row r="534" spans="1:21" ht="12.75" customHeight="1" x14ac:dyDescent="0.2">
      <c r="A534" s="26" t="s">
        <v>96</v>
      </c>
      <c r="B534" s="10" t="s">
        <v>97</v>
      </c>
      <c r="C534" s="28">
        <v>68407700</v>
      </c>
      <c r="D534" s="13" t="s">
        <v>696</v>
      </c>
      <c r="E534" s="14" t="s">
        <v>702</v>
      </c>
      <c r="F534" s="29">
        <v>191939733</v>
      </c>
      <c r="G534" s="16" t="s">
        <v>85</v>
      </c>
      <c r="H534" s="13" t="s">
        <v>30</v>
      </c>
      <c r="I534" s="13" t="s">
        <v>1221</v>
      </c>
      <c r="J534" s="13" t="s">
        <v>1223</v>
      </c>
      <c r="K534" s="10" t="s">
        <v>315</v>
      </c>
      <c r="L534" s="13">
        <v>20300</v>
      </c>
      <c r="M534" s="13">
        <v>20301</v>
      </c>
      <c r="N534" s="15" t="s">
        <v>44</v>
      </c>
      <c r="O534" s="17">
        <v>4</v>
      </c>
      <c r="P534" s="19">
        <f t="shared" si="50"/>
        <v>0</v>
      </c>
      <c r="Q534" s="19">
        <f t="shared" si="51"/>
        <v>0</v>
      </c>
      <c r="R534" s="19">
        <f t="shared" si="52"/>
        <v>0</v>
      </c>
      <c r="S534" s="19">
        <f t="shared" si="53"/>
        <v>1</v>
      </c>
      <c r="T534" s="19">
        <f t="shared" si="54"/>
        <v>0</v>
      </c>
      <c r="U534" s="5">
        <f t="shared" si="55"/>
        <v>0</v>
      </c>
    </row>
    <row r="535" spans="1:21" ht="12.75" customHeight="1" x14ac:dyDescent="0.2">
      <c r="A535" s="26" t="s">
        <v>96</v>
      </c>
      <c r="B535" s="10" t="s">
        <v>97</v>
      </c>
      <c r="C535" s="28">
        <v>68407700</v>
      </c>
      <c r="D535" s="13" t="s">
        <v>696</v>
      </c>
      <c r="E535" s="14" t="s">
        <v>702</v>
      </c>
      <c r="F535" s="29">
        <v>191939788</v>
      </c>
      <c r="G535" s="16" t="s">
        <v>68</v>
      </c>
      <c r="H535" s="13" t="s">
        <v>30</v>
      </c>
      <c r="I535" s="13" t="s">
        <v>1224</v>
      </c>
      <c r="J535" s="13" t="s">
        <v>1225</v>
      </c>
      <c r="K535" s="10" t="s">
        <v>315</v>
      </c>
      <c r="L535" s="13">
        <v>20300</v>
      </c>
      <c r="M535" s="13">
        <v>20303</v>
      </c>
      <c r="N535" s="15" t="s">
        <v>44</v>
      </c>
      <c r="O535" s="17">
        <v>5</v>
      </c>
      <c r="P535" s="19">
        <f t="shared" si="50"/>
        <v>0</v>
      </c>
      <c r="Q535" s="19">
        <f t="shared" si="51"/>
        <v>0</v>
      </c>
      <c r="R535" s="19">
        <f t="shared" si="52"/>
        <v>0</v>
      </c>
      <c r="S535" s="19">
        <f t="shared" si="53"/>
        <v>0</v>
      </c>
      <c r="T535" s="19">
        <f t="shared" si="54"/>
        <v>1</v>
      </c>
      <c r="U535" s="5">
        <f t="shared" si="55"/>
        <v>0</v>
      </c>
    </row>
    <row r="536" spans="1:21" ht="12.75" customHeight="1" x14ac:dyDescent="0.2">
      <c r="A536" s="26" t="s">
        <v>96</v>
      </c>
      <c r="B536" s="10" t="s">
        <v>97</v>
      </c>
      <c r="C536" s="28">
        <v>68407700</v>
      </c>
      <c r="D536" s="13" t="s">
        <v>696</v>
      </c>
      <c r="E536" s="14" t="s">
        <v>702</v>
      </c>
      <c r="F536" s="29">
        <v>191939789</v>
      </c>
      <c r="G536" s="16" t="s">
        <v>85</v>
      </c>
      <c r="H536" s="13" t="s">
        <v>30</v>
      </c>
      <c r="I536" s="13" t="s">
        <v>1226</v>
      </c>
      <c r="J536" s="13" t="s">
        <v>1227</v>
      </c>
      <c r="K536" s="10" t="s">
        <v>315</v>
      </c>
      <c r="L536" s="13">
        <v>20300</v>
      </c>
      <c r="M536" s="13">
        <v>20301</v>
      </c>
      <c r="N536" s="15" t="s">
        <v>44</v>
      </c>
      <c r="O536" s="17">
        <v>5</v>
      </c>
      <c r="P536" s="19">
        <f t="shared" si="50"/>
        <v>0</v>
      </c>
      <c r="Q536" s="19">
        <f t="shared" si="51"/>
        <v>0</v>
      </c>
      <c r="R536" s="19">
        <f t="shared" si="52"/>
        <v>0</v>
      </c>
      <c r="S536" s="19">
        <f t="shared" si="53"/>
        <v>0</v>
      </c>
      <c r="T536" s="19">
        <f t="shared" si="54"/>
        <v>1</v>
      </c>
      <c r="U536" s="5">
        <f t="shared" si="55"/>
        <v>0</v>
      </c>
    </row>
    <row r="537" spans="1:21" ht="12.75" customHeight="1" x14ac:dyDescent="0.2">
      <c r="A537" s="26" t="s">
        <v>96</v>
      </c>
      <c r="B537" s="10" t="s">
        <v>97</v>
      </c>
      <c r="C537" s="28">
        <v>68407700</v>
      </c>
      <c r="D537" s="13" t="s">
        <v>696</v>
      </c>
      <c r="E537" s="14" t="s">
        <v>702</v>
      </c>
      <c r="F537" s="29">
        <v>191939825</v>
      </c>
      <c r="G537" s="16" t="s">
        <v>85</v>
      </c>
      <c r="H537" s="13" t="s">
        <v>30</v>
      </c>
      <c r="I537" s="13" t="s">
        <v>1228</v>
      </c>
      <c r="J537" s="13" t="s">
        <v>1229</v>
      </c>
      <c r="K537" s="10" t="s">
        <v>315</v>
      </c>
      <c r="L537" s="13">
        <v>20700</v>
      </c>
      <c r="M537" s="13">
        <v>20704</v>
      </c>
      <c r="N537" s="15" t="s">
        <v>44</v>
      </c>
      <c r="O537" s="17">
        <v>5</v>
      </c>
      <c r="P537" s="19">
        <f t="shared" si="50"/>
        <v>0</v>
      </c>
      <c r="Q537" s="19">
        <f t="shared" si="51"/>
        <v>0</v>
      </c>
      <c r="R537" s="19">
        <f t="shared" si="52"/>
        <v>0</v>
      </c>
      <c r="S537" s="19">
        <f t="shared" si="53"/>
        <v>0</v>
      </c>
      <c r="T537" s="19">
        <f t="shared" si="54"/>
        <v>1</v>
      </c>
      <c r="U537" s="5">
        <f t="shared" si="55"/>
        <v>0</v>
      </c>
    </row>
    <row r="538" spans="1:21" ht="12.75" customHeight="1" x14ac:dyDescent="0.2">
      <c r="A538" s="26" t="s">
        <v>96</v>
      </c>
      <c r="B538" s="10" t="s">
        <v>97</v>
      </c>
      <c r="C538" s="28">
        <v>68407700</v>
      </c>
      <c r="D538" s="13" t="s">
        <v>696</v>
      </c>
      <c r="E538" s="14" t="s">
        <v>715</v>
      </c>
      <c r="F538" s="29">
        <v>191939864</v>
      </c>
      <c r="G538" s="16" t="s">
        <v>29</v>
      </c>
      <c r="H538" s="13" t="s">
        <v>30</v>
      </c>
      <c r="I538" s="13" t="s">
        <v>1230</v>
      </c>
      <c r="J538" s="13" t="s">
        <v>1231</v>
      </c>
      <c r="K538" s="10" t="s">
        <v>315</v>
      </c>
      <c r="L538" s="13">
        <v>20200</v>
      </c>
      <c r="M538" s="13">
        <v>20202</v>
      </c>
      <c r="N538" s="15" t="s">
        <v>44</v>
      </c>
      <c r="O538" s="17">
        <v>2</v>
      </c>
      <c r="P538" s="19">
        <f t="shared" si="50"/>
        <v>0</v>
      </c>
      <c r="Q538" s="19">
        <f t="shared" si="51"/>
        <v>1</v>
      </c>
      <c r="R538" s="19">
        <f t="shared" si="52"/>
        <v>0</v>
      </c>
      <c r="S538" s="19">
        <f t="shared" si="53"/>
        <v>0</v>
      </c>
      <c r="T538" s="19">
        <f t="shared" si="54"/>
        <v>0</v>
      </c>
      <c r="U538" s="5">
        <f t="shared" si="55"/>
        <v>0</v>
      </c>
    </row>
    <row r="539" spans="1:21" ht="12.75" customHeight="1" x14ac:dyDescent="0.2">
      <c r="A539" s="26" t="s">
        <v>96</v>
      </c>
      <c r="B539" s="10" t="s">
        <v>97</v>
      </c>
      <c r="C539" s="28">
        <v>68407700</v>
      </c>
      <c r="D539" s="13" t="s">
        <v>696</v>
      </c>
      <c r="E539" s="14" t="s">
        <v>715</v>
      </c>
      <c r="F539" s="29">
        <v>191939874</v>
      </c>
      <c r="G539" s="16" t="s">
        <v>249</v>
      </c>
      <c r="H539" s="13" t="s">
        <v>30</v>
      </c>
      <c r="I539" s="13" t="s">
        <v>1232</v>
      </c>
      <c r="J539" s="13" t="s">
        <v>1233</v>
      </c>
      <c r="K539" s="10" t="s">
        <v>315</v>
      </c>
      <c r="L539" s="13">
        <v>20200</v>
      </c>
      <c r="M539" s="13">
        <v>20201</v>
      </c>
      <c r="N539" s="15" t="s">
        <v>44</v>
      </c>
      <c r="O539" s="17">
        <v>3</v>
      </c>
      <c r="P539" s="19">
        <f t="shared" si="50"/>
        <v>0</v>
      </c>
      <c r="Q539" s="19">
        <f t="shared" si="51"/>
        <v>0</v>
      </c>
      <c r="R539" s="19">
        <f t="shared" si="52"/>
        <v>1</v>
      </c>
      <c r="S539" s="19">
        <f t="shared" si="53"/>
        <v>0</v>
      </c>
      <c r="T539" s="19">
        <f t="shared" si="54"/>
        <v>0</v>
      </c>
      <c r="U539" s="5">
        <f t="shared" si="55"/>
        <v>0</v>
      </c>
    </row>
    <row r="540" spans="1:21" ht="12.75" customHeight="1" x14ac:dyDescent="0.2">
      <c r="A540" s="26" t="s">
        <v>96</v>
      </c>
      <c r="B540" s="10" t="s">
        <v>97</v>
      </c>
      <c r="C540" s="28">
        <v>68407700</v>
      </c>
      <c r="D540" s="13" t="s">
        <v>696</v>
      </c>
      <c r="E540" s="14" t="s">
        <v>715</v>
      </c>
      <c r="F540" s="29">
        <v>191939908</v>
      </c>
      <c r="G540" s="16" t="s">
        <v>249</v>
      </c>
      <c r="H540" s="13" t="s">
        <v>30</v>
      </c>
      <c r="I540" s="13" t="s">
        <v>1234</v>
      </c>
      <c r="J540" s="13" t="s">
        <v>1235</v>
      </c>
      <c r="K540" s="10" t="s">
        <v>315</v>
      </c>
      <c r="L540" s="13">
        <v>20200</v>
      </c>
      <c r="M540" s="13">
        <v>20201</v>
      </c>
      <c r="N540" s="15" t="s">
        <v>44</v>
      </c>
      <c r="O540" s="17">
        <v>2</v>
      </c>
      <c r="P540" s="19">
        <f t="shared" si="50"/>
        <v>0</v>
      </c>
      <c r="Q540" s="19">
        <f t="shared" si="51"/>
        <v>1</v>
      </c>
      <c r="R540" s="19">
        <f t="shared" si="52"/>
        <v>0</v>
      </c>
      <c r="S540" s="19">
        <f t="shared" si="53"/>
        <v>0</v>
      </c>
      <c r="T540" s="19">
        <f t="shared" si="54"/>
        <v>0</v>
      </c>
      <c r="U540" s="5">
        <f t="shared" si="55"/>
        <v>0</v>
      </c>
    </row>
    <row r="541" spans="1:21" ht="12.75" customHeight="1" x14ac:dyDescent="0.2">
      <c r="A541" s="26" t="s">
        <v>96</v>
      </c>
      <c r="B541" s="10" t="s">
        <v>97</v>
      </c>
      <c r="C541" s="28">
        <v>68407700</v>
      </c>
      <c r="D541" s="13" t="s">
        <v>696</v>
      </c>
      <c r="E541" s="14" t="s">
        <v>715</v>
      </c>
      <c r="F541" s="29">
        <v>191939928</v>
      </c>
      <c r="G541" s="16" t="s">
        <v>52</v>
      </c>
      <c r="H541" s="13" t="s">
        <v>30</v>
      </c>
      <c r="I541" s="13" t="s">
        <v>927</v>
      </c>
      <c r="J541" s="13" t="s">
        <v>928</v>
      </c>
      <c r="K541" s="10" t="s">
        <v>315</v>
      </c>
      <c r="L541" s="13">
        <v>20200</v>
      </c>
      <c r="M541" s="13">
        <v>20201</v>
      </c>
      <c r="N541" s="15" t="s">
        <v>44</v>
      </c>
      <c r="O541" s="17">
        <v>3</v>
      </c>
      <c r="P541" s="19">
        <f t="shared" si="50"/>
        <v>0</v>
      </c>
      <c r="Q541" s="19">
        <f t="shared" si="51"/>
        <v>0</v>
      </c>
      <c r="R541" s="19">
        <f t="shared" si="52"/>
        <v>1</v>
      </c>
      <c r="S541" s="19">
        <f t="shared" si="53"/>
        <v>0</v>
      </c>
      <c r="T541" s="19">
        <f t="shared" si="54"/>
        <v>0</v>
      </c>
      <c r="U541" s="5">
        <f t="shared" si="55"/>
        <v>0</v>
      </c>
    </row>
    <row r="542" spans="1:21" ht="12.75" customHeight="1" x14ac:dyDescent="0.2">
      <c r="A542" s="26" t="s">
        <v>96</v>
      </c>
      <c r="B542" s="10" t="s">
        <v>97</v>
      </c>
      <c r="C542" s="28">
        <v>68407700</v>
      </c>
      <c r="D542" s="13" t="s">
        <v>696</v>
      </c>
      <c r="E542" s="14" t="s">
        <v>715</v>
      </c>
      <c r="F542" s="29">
        <v>191939936</v>
      </c>
      <c r="G542" s="16" t="s">
        <v>65</v>
      </c>
      <c r="H542" s="13" t="s">
        <v>30</v>
      </c>
      <c r="I542" s="13" t="s">
        <v>1236</v>
      </c>
      <c r="J542" s="13" t="s">
        <v>1237</v>
      </c>
      <c r="K542" s="10" t="s">
        <v>315</v>
      </c>
      <c r="L542" s="13">
        <v>20200</v>
      </c>
      <c r="M542" s="13">
        <v>20202</v>
      </c>
      <c r="N542" s="15" t="s">
        <v>44</v>
      </c>
      <c r="O542" s="17">
        <v>2</v>
      </c>
      <c r="P542" s="19">
        <f t="shared" si="50"/>
        <v>0</v>
      </c>
      <c r="Q542" s="19">
        <f t="shared" si="51"/>
        <v>1</v>
      </c>
      <c r="R542" s="19">
        <f t="shared" si="52"/>
        <v>0</v>
      </c>
      <c r="S542" s="19">
        <f t="shared" si="53"/>
        <v>0</v>
      </c>
      <c r="T542" s="19">
        <f t="shared" si="54"/>
        <v>0</v>
      </c>
      <c r="U542" s="5">
        <f t="shared" si="55"/>
        <v>0</v>
      </c>
    </row>
    <row r="543" spans="1:21" ht="12.75" customHeight="1" x14ac:dyDescent="0.2">
      <c r="A543" s="26" t="s">
        <v>96</v>
      </c>
      <c r="B543" s="10" t="s">
        <v>97</v>
      </c>
      <c r="C543" s="28">
        <v>68407700</v>
      </c>
      <c r="D543" s="13" t="s">
        <v>696</v>
      </c>
      <c r="E543" s="14" t="s">
        <v>715</v>
      </c>
      <c r="F543" s="29">
        <v>191939942</v>
      </c>
      <c r="G543" s="16" t="s">
        <v>85</v>
      </c>
      <c r="H543" s="13" t="s">
        <v>30</v>
      </c>
      <c r="I543" s="13" t="s">
        <v>1238</v>
      </c>
      <c r="J543" s="13" t="s">
        <v>1239</v>
      </c>
      <c r="K543" s="10" t="s">
        <v>315</v>
      </c>
      <c r="L543" s="13">
        <v>20200</v>
      </c>
      <c r="M543" s="13">
        <v>20202</v>
      </c>
      <c r="N543" s="15" t="s">
        <v>44</v>
      </c>
      <c r="O543" s="17">
        <v>2</v>
      </c>
      <c r="P543" s="19">
        <f t="shared" si="50"/>
        <v>0</v>
      </c>
      <c r="Q543" s="19">
        <f t="shared" si="51"/>
        <v>1</v>
      </c>
      <c r="R543" s="19">
        <f t="shared" si="52"/>
        <v>0</v>
      </c>
      <c r="S543" s="19">
        <f t="shared" si="53"/>
        <v>0</v>
      </c>
      <c r="T543" s="19">
        <f t="shared" si="54"/>
        <v>0</v>
      </c>
      <c r="U543" s="5">
        <f t="shared" si="55"/>
        <v>0</v>
      </c>
    </row>
    <row r="544" spans="1:21" ht="12.75" customHeight="1" x14ac:dyDescent="0.2">
      <c r="A544" s="26" t="s">
        <v>96</v>
      </c>
      <c r="B544" s="10" t="s">
        <v>97</v>
      </c>
      <c r="C544" s="28">
        <v>68407700</v>
      </c>
      <c r="D544" s="13" t="s">
        <v>696</v>
      </c>
      <c r="E544" s="14" t="s">
        <v>715</v>
      </c>
      <c r="F544" s="29">
        <v>191939943</v>
      </c>
      <c r="G544" s="16" t="s">
        <v>65</v>
      </c>
      <c r="H544" s="13" t="s">
        <v>30</v>
      </c>
      <c r="I544" s="13" t="s">
        <v>1240</v>
      </c>
      <c r="J544" s="13" t="s">
        <v>1241</v>
      </c>
      <c r="K544" s="10" t="s">
        <v>315</v>
      </c>
      <c r="L544" s="13">
        <v>20200</v>
      </c>
      <c r="M544" s="13">
        <v>20201</v>
      </c>
      <c r="N544" s="15" t="s">
        <v>44</v>
      </c>
      <c r="O544" s="17">
        <v>2</v>
      </c>
      <c r="P544" s="19">
        <f t="shared" si="50"/>
        <v>0</v>
      </c>
      <c r="Q544" s="19">
        <f t="shared" si="51"/>
        <v>1</v>
      </c>
      <c r="R544" s="19">
        <f t="shared" si="52"/>
        <v>0</v>
      </c>
      <c r="S544" s="19">
        <f t="shared" si="53"/>
        <v>0</v>
      </c>
      <c r="T544" s="19">
        <f t="shared" si="54"/>
        <v>0</v>
      </c>
      <c r="U544" s="5">
        <f t="shared" si="55"/>
        <v>0</v>
      </c>
    </row>
    <row r="545" spans="1:21" ht="12.75" customHeight="1" x14ac:dyDescent="0.2">
      <c r="A545" s="26" t="s">
        <v>96</v>
      </c>
      <c r="B545" s="10" t="s">
        <v>97</v>
      </c>
      <c r="C545" s="28">
        <v>68407700</v>
      </c>
      <c r="D545" s="13" t="s">
        <v>696</v>
      </c>
      <c r="E545" s="14" t="s">
        <v>763</v>
      </c>
      <c r="F545" s="29">
        <v>191939994</v>
      </c>
      <c r="G545" s="16" t="s">
        <v>65</v>
      </c>
      <c r="H545" s="13" t="s">
        <v>30</v>
      </c>
      <c r="I545" s="13" t="s">
        <v>1242</v>
      </c>
      <c r="J545" s="13" t="s">
        <v>1243</v>
      </c>
      <c r="K545" s="10" t="s">
        <v>315</v>
      </c>
      <c r="L545" s="13">
        <v>20200</v>
      </c>
      <c r="M545" s="13">
        <v>20201</v>
      </c>
      <c r="N545" s="15" t="s">
        <v>44</v>
      </c>
      <c r="O545" s="17">
        <v>3</v>
      </c>
      <c r="P545" s="19">
        <f t="shared" si="50"/>
        <v>0</v>
      </c>
      <c r="Q545" s="19">
        <f t="shared" si="51"/>
        <v>0</v>
      </c>
      <c r="R545" s="19">
        <f t="shared" si="52"/>
        <v>1</v>
      </c>
      <c r="S545" s="19">
        <f t="shared" si="53"/>
        <v>0</v>
      </c>
      <c r="T545" s="19">
        <f t="shared" si="54"/>
        <v>0</v>
      </c>
      <c r="U545" s="5">
        <f t="shared" si="55"/>
        <v>0</v>
      </c>
    </row>
    <row r="546" spans="1:21" ht="12.75" customHeight="1" x14ac:dyDescent="0.2">
      <c r="A546" s="26" t="s">
        <v>96</v>
      </c>
      <c r="B546" s="10" t="s">
        <v>97</v>
      </c>
      <c r="C546" s="28">
        <v>68407700</v>
      </c>
      <c r="D546" s="13" t="s">
        <v>696</v>
      </c>
      <c r="E546" s="14" t="s">
        <v>763</v>
      </c>
      <c r="F546" s="29">
        <v>191940010</v>
      </c>
      <c r="G546" s="16" t="s">
        <v>65</v>
      </c>
      <c r="H546" s="13" t="s">
        <v>30</v>
      </c>
      <c r="I546" s="13" t="s">
        <v>1244</v>
      </c>
      <c r="J546" s="13" t="s">
        <v>1245</v>
      </c>
      <c r="K546" s="10" t="s">
        <v>315</v>
      </c>
      <c r="L546" s="13">
        <v>20200</v>
      </c>
      <c r="M546" s="13">
        <v>20201</v>
      </c>
      <c r="N546" s="15" t="s">
        <v>44</v>
      </c>
      <c r="O546" s="17">
        <v>3</v>
      </c>
      <c r="P546" s="19">
        <f t="shared" si="50"/>
        <v>0</v>
      </c>
      <c r="Q546" s="19">
        <f t="shared" si="51"/>
        <v>0</v>
      </c>
      <c r="R546" s="19">
        <f t="shared" si="52"/>
        <v>1</v>
      </c>
      <c r="S546" s="19">
        <f t="shared" si="53"/>
        <v>0</v>
      </c>
      <c r="T546" s="19">
        <f t="shared" si="54"/>
        <v>0</v>
      </c>
      <c r="U546" s="5">
        <f t="shared" si="55"/>
        <v>0</v>
      </c>
    </row>
    <row r="547" spans="1:21" ht="12.75" customHeight="1" x14ac:dyDescent="0.2">
      <c r="A547" s="26" t="s">
        <v>96</v>
      </c>
      <c r="B547" s="10" t="s">
        <v>97</v>
      </c>
      <c r="C547" s="28">
        <v>68407700</v>
      </c>
      <c r="D547" s="13" t="s">
        <v>696</v>
      </c>
      <c r="E547" s="14" t="s">
        <v>763</v>
      </c>
      <c r="F547" s="29">
        <v>191940013</v>
      </c>
      <c r="G547" s="16" t="s">
        <v>249</v>
      </c>
      <c r="H547" s="13" t="s">
        <v>30</v>
      </c>
      <c r="I547" s="13" t="s">
        <v>1234</v>
      </c>
      <c r="J547" s="13" t="s">
        <v>1235</v>
      </c>
      <c r="K547" s="10" t="s">
        <v>315</v>
      </c>
      <c r="L547" s="13">
        <v>20200</v>
      </c>
      <c r="M547" s="13">
        <v>20201</v>
      </c>
      <c r="N547" s="15" t="s">
        <v>44</v>
      </c>
      <c r="O547" s="17">
        <v>4</v>
      </c>
      <c r="P547" s="19">
        <f t="shared" si="50"/>
        <v>0</v>
      </c>
      <c r="Q547" s="19">
        <f t="shared" si="51"/>
        <v>0</v>
      </c>
      <c r="R547" s="19">
        <f t="shared" si="52"/>
        <v>0</v>
      </c>
      <c r="S547" s="19">
        <f t="shared" si="53"/>
        <v>1</v>
      </c>
      <c r="T547" s="19">
        <f t="shared" si="54"/>
        <v>0</v>
      </c>
      <c r="U547" s="5">
        <f t="shared" si="55"/>
        <v>0</v>
      </c>
    </row>
    <row r="548" spans="1:21" ht="12.75" customHeight="1" x14ac:dyDescent="0.2">
      <c r="A548" s="26" t="s">
        <v>96</v>
      </c>
      <c r="B548" s="10" t="s">
        <v>97</v>
      </c>
      <c r="C548" s="28">
        <v>68407700</v>
      </c>
      <c r="D548" s="13" t="s">
        <v>696</v>
      </c>
      <c r="E548" s="14" t="s">
        <v>837</v>
      </c>
      <c r="F548" s="29">
        <v>191940035</v>
      </c>
      <c r="G548" s="16" t="s">
        <v>37</v>
      </c>
      <c r="H548" s="13" t="s">
        <v>30</v>
      </c>
      <c r="I548" s="13" t="s">
        <v>1246</v>
      </c>
      <c r="J548" s="13" t="s">
        <v>1247</v>
      </c>
      <c r="K548" s="10" t="s">
        <v>315</v>
      </c>
      <c r="L548" s="13">
        <v>20100</v>
      </c>
      <c r="M548" s="13">
        <v>20103</v>
      </c>
      <c r="N548" s="15" t="s">
        <v>44</v>
      </c>
      <c r="O548" s="17">
        <v>3</v>
      </c>
      <c r="P548" s="19">
        <f t="shared" si="50"/>
        <v>0</v>
      </c>
      <c r="Q548" s="19">
        <f t="shared" si="51"/>
        <v>0</v>
      </c>
      <c r="R548" s="19">
        <f t="shared" si="52"/>
        <v>1</v>
      </c>
      <c r="S548" s="19">
        <f t="shared" si="53"/>
        <v>0</v>
      </c>
      <c r="T548" s="19">
        <f t="shared" si="54"/>
        <v>0</v>
      </c>
      <c r="U548" s="5">
        <f t="shared" si="55"/>
        <v>0</v>
      </c>
    </row>
    <row r="549" spans="1:21" ht="12.75" customHeight="1" x14ac:dyDescent="0.2">
      <c r="A549" s="26" t="s">
        <v>96</v>
      </c>
      <c r="B549" s="10" t="s">
        <v>97</v>
      </c>
      <c r="C549" s="28">
        <v>68407700</v>
      </c>
      <c r="D549" s="13" t="s">
        <v>696</v>
      </c>
      <c r="E549" s="14" t="s">
        <v>826</v>
      </c>
      <c r="F549" s="29">
        <v>191940055</v>
      </c>
      <c r="G549" s="16" t="s">
        <v>249</v>
      </c>
      <c r="H549" s="13" t="s">
        <v>30</v>
      </c>
      <c r="I549" s="13" t="s">
        <v>1178</v>
      </c>
      <c r="J549" s="13" t="s">
        <v>1179</v>
      </c>
      <c r="K549" s="10" t="s">
        <v>315</v>
      </c>
      <c r="L549" s="13">
        <v>20100</v>
      </c>
      <c r="M549" s="13">
        <v>20101</v>
      </c>
      <c r="N549" s="15" t="s">
        <v>44</v>
      </c>
      <c r="O549" s="17">
        <v>3</v>
      </c>
      <c r="P549" s="19">
        <f t="shared" si="50"/>
        <v>0</v>
      </c>
      <c r="Q549" s="19">
        <f t="shared" si="51"/>
        <v>0</v>
      </c>
      <c r="R549" s="19">
        <f t="shared" si="52"/>
        <v>1</v>
      </c>
      <c r="S549" s="19">
        <f t="shared" si="53"/>
        <v>0</v>
      </c>
      <c r="T549" s="19">
        <f t="shared" si="54"/>
        <v>0</v>
      </c>
      <c r="U549" s="5">
        <f t="shared" si="55"/>
        <v>0</v>
      </c>
    </row>
    <row r="550" spans="1:21" ht="12.75" customHeight="1" x14ac:dyDescent="0.2">
      <c r="A550" s="26" t="s">
        <v>96</v>
      </c>
      <c r="B550" s="10" t="s">
        <v>97</v>
      </c>
      <c r="C550" s="28">
        <v>68407700</v>
      </c>
      <c r="D550" s="13" t="s">
        <v>696</v>
      </c>
      <c r="E550" s="14" t="s">
        <v>785</v>
      </c>
      <c r="F550" s="29">
        <v>191940097</v>
      </c>
      <c r="G550" s="16" t="s">
        <v>249</v>
      </c>
      <c r="H550" s="13" t="s">
        <v>30</v>
      </c>
      <c r="I550" s="13" t="s">
        <v>1248</v>
      </c>
      <c r="J550" s="13" t="s">
        <v>1249</v>
      </c>
      <c r="K550" s="10" t="s">
        <v>315</v>
      </c>
      <c r="L550" s="13">
        <v>20700</v>
      </c>
      <c r="M550" s="13">
        <v>20704</v>
      </c>
      <c r="N550" s="15" t="s">
        <v>44</v>
      </c>
      <c r="O550" s="17">
        <v>2</v>
      </c>
      <c r="P550" s="19">
        <f t="shared" si="50"/>
        <v>0</v>
      </c>
      <c r="Q550" s="19">
        <f t="shared" si="51"/>
        <v>1</v>
      </c>
      <c r="R550" s="19">
        <f t="shared" si="52"/>
        <v>0</v>
      </c>
      <c r="S550" s="19">
        <f t="shared" si="53"/>
        <v>0</v>
      </c>
      <c r="T550" s="19">
        <f t="shared" si="54"/>
        <v>0</v>
      </c>
      <c r="U550" s="5">
        <f t="shared" si="55"/>
        <v>0</v>
      </c>
    </row>
    <row r="551" spans="1:21" ht="12.75" customHeight="1" x14ac:dyDescent="0.2">
      <c r="A551" s="26" t="s">
        <v>96</v>
      </c>
      <c r="B551" s="10" t="s">
        <v>97</v>
      </c>
      <c r="C551" s="28">
        <v>68407700</v>
      </c>
      <c r="D551" s="13" t="s">
        <v>696</v>
      </c>
      <c r="E551" s="14" t="s">
        <v>785</v>
      </c>
      <c r="F551" s="29">
        <v>191940099</v>
      </c>
      <c r="G551" s="16" t="s">
        <v>249</v>
      </c>
      <c r="H551" s="13" t="s">
        <v>30</v>
      </c>
      <c r="I551" s="13" t="s">
        <v>1250</v>
      </c>
      <c r="J551" s="13" t="s">
        <v>1251</v>
      </c>
      <c r="K551" s="10" t="s">
        <v>315</v>
      </c>
      <c r="L551" s="13">
        <v>20700</v>
      </c>
      <c r="M551" s="13">
        <v>20704</v>
      </c>
      <c r="N551" s="15" t="s">
        <v>44</v>
      </c>
      <c r="O551" s="17">
        <v>3</v>
      </c>
      <c r="P551" s="19">
        <f t="shared" si="50"/>
        <v>0</v>
      </c>
      <c r="Q551" s="19">
        <f t="shared" si="51"/>
        <v>0</v>
      </c>
      <c r="R551" s="19">
        <f t="shared" si="52"/>
        <v>1</v>
      </c>
      <c r="S551" s="19">
        <f t="shared" si="53"/>
        <v>0</v>
      </c>
      <c r="T551" s="19">
        <f t="shared" si="54"/>
        <v>0</v>
      </c>
      <c r="U551" s="5">
        <f t="shared" si="55"/>
        <v>0</v>
      </c>
    </row>
    <row r="552" spans="1:21" ht="12.75" customHeight="1" x14ac:dyDescent="0.2">
      <c r="A552" s="26" t="s">
        <v>96</v>
      </c>
      <c r="B552" s="10" t="s">
        <v>97</v>
      </c>
      <c r="C552" s="28">
        <v>68407700</v>
      </c>
      <c r="D552" s="13" t="s">
        <v>696</v>
      </c>
      <c r="E552" s="14" t="s">
        <v>785</v>
      </c>
      <c r="F552" s="29">
        <v>191940121</v>
      </c>
      <c r="G552" s="16" t="s">
        <v>65</v>
      </c>
      <c r="H552" s="13" t="s">
        <v>30</v>
      </c>
      <c r="I552" s="13" t="s">
        <v>1252</v>
      </c>
      <c r="J552" s="13" t="s">
        <v>1253</v>
      </c>
      <c r="K552" s="10" t="s">
        <v>315</v>
      </c>
      <c r="L552" s="13">
        <v>20100</v>
      </c>
      <c r="M552" s="13">
        <v>20102</v>
      </c>
      <c r="N552" s="15" t="s">
        <v>44</v>
      </c>
      <c r="O552" s="17">
        <v>3</v>
      </c>
      <c r="P552" s="19">
        <f t="shared" si="50"/>
        <v>0</v>
      </c>
      <c r="Q552" s="19">
        <f t="shared" si="51"/>
        <v>0</v>
      </c>
      <c r="R552" s="19">
        <f t="shared" si="52"/>
        <v>1</v>
      </c>
      <c r="S552" s="19">
        <f t="shared" si="53"/>
        <v>0</v>
      </c>
      <c r="T552" s="19">
        <f t="shared" si="54"/>
        <v>0</v>
      </c>
      <c r="U552" s="5">
        <f t="shared" si="55"/>
        <v>0</v>
      </c>
    </row>
    <row r="553" spans="1:21" ht="12.75" customHeight="1" x14ac:dyDescent="0.2">
      <c r="A553" s="26" t="s">
        <v>96</v>
      </c>
      <c r="B553" s="10" t="s">
        <v>97</v>
      </c>
      <c r="C553" s="28">
        <v>68407700</v>
      </c>
      <c r="D553" s="13" t="s">
        <v>696</v>
      </c>
      <c r="E553" s="14" t="s">
        <v>697</v>
      </c>
      <c r="F553" s="29">
        <v>191941029</v>
      </c>
      <c r="G553" s="16" t="s">
        <v>123</v>
      </c>
      <c r="H553" s="13" t="s">
        <v>30</v>
      </c>
      <c r="I553" s="13" t="s">
        <v>1254</v>
      </c>
      <c r="J553" s="13" t="s">
        <v>1255</v>
      </c>
      <c r="K553" s="10" t="s">
        <v>315</v>
      </c>
      <c r="L553" s="13">
        <v>20100</v>
      </c>
      <c r="M553" s="13">
        <v>20102</v>
      </c>
      <c r="N553" s="15" t="s">
        <v>44</v>
      </c>
      <c r="O553" s="17">
        <v>4</v>
      </c>
      <c r="P553" s="19">
        <f t="shared" si="50"/>
        <v>0</v>
      </c>
      <c r="Q553" s="19">
        <f t="shared" si="51"/>
        <v>0</v>
      </c>
      <c r="R553" s="19">
        <f t="shared" si="52"/>
        <v>0</v>
      </c>
      <c r="S553" s="19">
        <f t="shared" si="53"/>
        <v>1</v>
      </c>
      <c r="T553" s="19">
        <f t="shared" si="54"/>
        <v>0</v>
      </c>
      <c r="U553" s="5">
        <f t="shared" si="55"/>
        <v>0</v>
      </c>
    </row>
    <row r="554" spans="1:21" ht="12.75" customHeight="1" x14ac:dyDescent="0.2">
      <c r="A554" s="26" t="s">
        <v>96</v>
      </c>
      <c r="B554" s="10" t="s">
        <v>97</v>
      </c>
      <c r="C554" s="28">
        <v>68407700</v>
      </c>
      <c r="D554" s="13" t="s">
        <v>696</v>
      </c>
      <c r="E554" s="14" t="s">
        <v>697</v>
      </c>
      <c r="F554" s="29">
        <v>191941049</v>
      </c>
      <c r="G554" s="16" t="s">
        <v>123</v>
      </c>
      <c r="H554" s="13" t="s">
        <v>30</v>
      </c>
      <c r="I554" s="13" t="s">
        <v>1256</v>
      </c>
      <c r="J554" s="13" t="s">
        <v>1257</v>
      </c>
      <c r="K554" s="10" t="s">
        <v>315</v>
      </c>
      <c r="L554" s="13">
        <v>20100</v>
      </c>
      <c r="M554" s="13">
        <v>20101</v>
      </c>
      <c r="N554" s="15" t="s">
        <v>44</v>
      </c>
      <c r="O554" s="17">
        <v>2</v>
      </c>
      <c r="P554" s="19">
        <f t="shared" si="50"/>
        <v>0</v>
      </c>
      <c r="Q554" s="19">
        <f t="shared" si="51"/>
        <v>1</v>
      </c>
      <c r="R554" s="19">
        <f t="shared" si="52"/>
        <v>0</v>
      </c>
      <c r="S554" s="19">
        <f t="shared" si="53"/>
        <v>0</v>
      </c>
      <c r="T554" s="19">
        <f t="shared" si="54"/>
        <v>0</v>
      </c>
      <c r="U554" s="5">
        <f t="shared" si="55"/>
        <v>0</v>
      </c>
    </row>
    <row r="555" spans="1:21" ht="12.75" customHeight="1" x14ac:dyDescent="0.2">
      <c r="A555" s="26" t="s">
        <v>96</v>
      </c>
      <c r="B555" s="10" t="s">
        <v>97</v>
      </c>
      <c r="C555" s="28">
        <v>68407700</v>
      </c>
      <c r="D555" s="13" t="s">
        <v>696</v>
      </c>
      <c r="E555" s="14" t="s">
        <v>715</v>
      </c>
      <c r="F555" s="29">
        <v>191941053</v>
      </c>
      <c r="G555" s="16" t="s">
        <v>249</v>
      </c>
      <c r="H555" s="13" t="s">
        <v>30</v>
      </c>
      <c r="I555" s="13" t="s">
        <v>1258</v>
      </c>
      <c r="J555" s="13" t="s">
        <v>1259</v>
      </c>
      <c r="K555" s="10" t="s">
        <v>315</v>
      </c>
      <c r="L555" s="13">
        <v>20200</v>
      </c>
      <c r="M555" s="13">
        <v>20202</v>
      </c>
      <c r="N555" s="15" t="s">
        <v>44</v>
      </c>
      <c r="O555" s="17">
        <v>4</v>
      </c>
      <c r="P555" s="19">
        <f t="shared" si="50"/>
        <v>0</v>
      </c>
      <c r="Q555" s="19">
        <f t="shared" si="51"/>
        <v>0</v>
      </c>
      <c r="R555" s="19">
        <f t="shared" si="52"/>
        <v>0</v>
      </c>
      <c r="S555" s="19">
        <f t="shared" si="53"/>
        <v>1</v>
      </c>
      <c r="T555" s="19">
        <f t="shared" si="54"/>
        <v>0</v>
      </c>
      <c r="U555" s="5">
        <f t="shared" si="55"/>
        <v>0</v>
      </c>
    </row>
    <row r="556" spans="1:21" ht="12.75" customHeight="1" x14ac:dyDescent="0.2">
      <c r="A556" s="26" t="s">
        <v>96</v>
      </c>
      <c r="B556" s="10" t="s">
        <v>97</v>
      </c>
      <c r="C556" s="28">
        <v>68407700</v>
      </c>
      <c r="D556" s="13" t="s">
        <v>696</v>
      </c>
      <c r="E556" s="14" t="s">
        <v>826</v>
      </c>
      <c r="F556" s="29">
        <v>191941087</v>
      </c>
      <c r="G556" s="16" t="s">
        <v>37</v>
      </c>
      <c r="H556" s="13" t="s">
        <v>30</v>
      </c>
      <c r="I556" s="13" t="s">
        <v>1260</v>
      </c>
      <c r="J556" s="13" t="s">
        <v>1261</v>
      </c>
      <c r="K556" s="10" t="s">
        <v>315</v>
      </c>
      <c r="L556" s="13">
        <v>20100</v>
      </c>
      <c r="M556" s="13">
        <v>20101</v>
      </c>
      <c r="N556" s="15" t="s">
        <v>44</v>
      </c>
      <c r="O556" s="17">
        <v>2</v>
      </c>
      <c r="P556" s="19">
        <f t="shared" si="50"/>
        <v>0</v>
      </c>
      <c r="Q556" s="19">
        <f t="shared" si="51"/>
        <v>1</v>
      </c>
      <c r="R556" s="19">
        <f t="shared" si="52"/>
        <v>0</v>
      </c>
      <c r="S556" s="19">
        <f t="shared" si="53"/>
        <v>0</v>
      </c>
      <c r="T556" s="19">
        <f t="shared" si="54"/>
        <v>0</v>
      </c>
      <c r="U556" s="5">
        <f t="shared" si="55"/>
        <v>0</v>
      </c>
    </row>
    <row r="557" spans="1:21" ht="12.75" customHeight="1" x14ac:dyDescent="0.2">
      <c r="A557" s="26" t="s">
        <v>96</v>
      </c>
      <c r="B557" s="10" t="s">
        <v>97</v>
      </c>
      <c r="C557" s="28">
        <v>68407700</v>
      </c>
      <c r="D557" s="13" t="s">
        <v>696</v>
      </c>
      <c r="E557" s="14" t="s">
        <v>697</v>
      </c>
      <c r="F557" s="29">
        <v>191941610</v>
      </c>
      <c r="G557" s="16" t="s">
        <v>123</v>
      </c>
      <c r="H557" s="13" t="s">
        <v>30</v>
      </c>
      <c r="I557" s="13" t="s">
        <v>1262</v>
      </c>
      <c r="J557" s="13" t="s">
        <v>1263</v>
      </c>
      <c r="K557" s="10" t="s">
        <v>315</v>
      </c>
      <c r="L557" s="13">
        <v>20100</v>
      </c>
      <c r="M557" s="13">
        <v>20101</v>
      </c>
      <c r="N557" s="15" t="s">
        <v>44</v>
      </c>
      <c r="O557" s="17">
        <v>2</v>
      </c>
      <c r="P557" s="19">
        <f t="shared" si="50"/>
        <v>0</v>
      </c>
      <c r="Q557" s="19">
        <f t="shared" si="51"/>
        <v>1</v>
      </c>
      <c r="R557" s="19">
        <f t="shared" si="52"/>
        <v>0</v>
      </c>
      <c r="S557" s="19">
        <f t="shared" si="53"/>
        <v>0</v>
      </c>
      <c r="T557" s="19">
        <f t="shared" si="54"/>
        <v>0</v>
      </c>
      <c r="U557" s="5">
        <f t="shared" si="55"/>
        <v>0</v>
      </c>
    </row>
    <row r="558" spans="1:21" ht="12.75" customHeight="1" x14ac:dyDescent="0.2">
      <c r="A558" s="26" t="s">
        <v>96</v>
      </c>
      <c r="B558" s="10" t="s">
        <v>97</v>
      </c>
      <c r="C558" s="28">
        <v>68407700</v>
      </c>
      <c r="D558" s="13" t="s">
        <v>696</v>
      </c>
      <c r="E558" s="14" t="s">
        <v>697</v>
      </c>
      <c r="F558" s="29">
        <v>191941827</v>
      </c>
      <c r="G558" s="16" t="s">
        <v>65</v>
      </c>
      <c r="H558" s="13" t="s">
        <v>30</v>
      </c>
      <c r="I558" s="13" t="s">
        <v>1264</v>
      </c>
      <c r="J558" s="13" t="s">
        <v>1265</v>
      </c>
      <c r="K558" s="10" t="s">
        <v>315</v>
      </c>
      <c r="L558" s="13">
        <v>20100</v>
      </c>
      <c r="M558" s="13">
        <v>20101</v>
      </c>
      <c r="N558" s="15" t="s">
        <v>44</v>
      </c>
      <c r="O558" s="17">
        <v>4</v>
      </c>
      <c r="P558" s="19">
        <f t="shared" si="50"/>
        <v>0</v>
      </c>
      <c r="Q558" s="19">
        <f t="shared" si="51"/>
        <v>0</v>
      </c>
      <c r="R558" s="19">
        <f t="shared" si="52"/>
        <v>0</v>
      </c>
      <c r="S558" s="19">
        <f t="shared" si="53"/>
        <v>1</v>
      </c>
      <c r="T558" s="19">
        <f t="shared" si="54"/>
        <v>0</v>
      </c>
      <c r="U558" s="5">
        <f t="shared" si="55"/>
        <v>0</v>
      </c>
    </row>
    <row r="559" spans="1:21" ht="12.75" customHeight="1" x14ac:dyDescent="0.2">
      <c r="A559" s="26" t="s">
        <v>96</v>
      </c>
      <c r="B559" s="10" t="s">
        <v>97</v>
      </c>
      <c r="C559" s="28">
        <v>68407700</v>
      </c>
      <c r="D559" s="13" t="s">
        <v>696</v>
      </c>
      <c r="E559" s="14" t="s">
        <v>697</v>
      </c>
      <c r="F559" s="29">
        <v>191942050</v>
      </c>
      <c r="G559" s="16" t="s">
        <v>249</v>
      </c>
      <c r="H559" s="13" t="s">
        <v>30</v>
      </c>
      <c r="I559" s="13" t="s">
        <v>1266</v>
      </c>
      <c r="J559" s="13" t="s">
        <v>1267</v>
      </c>
      <c r="K559" s="10" t="s">
        <v>315</v>
      </c>
      <c r="L559" s="13">
        <v>20300</v>
      </c>
      <c r="M559" s="13">
        <v>20306</v>
      </c>
      <c r="N559" s="15" t="s">
        <v>44</v>
      </c>
      <c r="O559" s="17">
        <v>4</v>
      </c>
      <c r="P559" s="19">
        <f t="shared" si="50"/>
        <v>0</v>
      </c>
      <c r="Q559" s="19">
        <f t="shared" si="51"/>
        <v>0</v>
      </c>
      <c r="R559" s="19">
        <f t="shared" si="52"/>
        <v>0</v>
      </c>
      <c r="S559" s="19">
        <f t="shared" si="53"/>
        <v>1</v>
      </c>
      <c r="T559" s="19">
        <f t="shared" si="54"/>
        <v>0</v>
      </c>
      <c r="U559" s="5">
        <f t="shared" si="55"/>
        <v>0</v>
      </c>
    </row>
    <row r="560" spans="1:21" ht="12.75" customHeight="1" x14ac:dyDescent="0.2">
      <c r="A560" s="26" t="s">
        <v>96</v>
      </c>
      <c r="B560" s="10" t="s">
        <v>97</v>
      </c>
      <c r="C560" s="28">
        <v>68407700</v>
      </c>
      <c r="D560" s="13" t="s">
        <v>696</v>
      </c>
      <c r="E560" s="14" t="s">
        <v>697</v>
      </c>
      <c r="F560" s="29">
        <v>191942073</v>
      </c>
      <c r="G560" s="16" t="s">
        <v>249</v>
      </c>
      <c r="H560" s="13" t="s">
        <v>30</v>
      </c>
      <c r="I560" s="13" t="s">
        <v>1268</v>
      </c>
      <c r="J560" s="13" t="s">
        <v>1269</v>
      </c>
      <c r="K560" s="10" t="s">
        <v>315</v>
      </c>
      <c r="L560" s="13">
        <v>20100</v>
      </c>
      <c r="M560" s="13">
        <v>20101</v>
      </c>
      <c r="N560" s="15" t="s">
        <v>44</v>
      </c>
      <c r="O560" s="17">
        <v>4</v>
      </c>
      <c r="P560" s="19">
        <f t="shared" si="50"/>
        <v>0</v>
      </c>
      <c r="Q560" s="19">
        <f t="shared" si="51"/>
        <v>0</v>
      </c>
      <c r="R560" s="19">
        <f t="shared" si="52"/>
        <v>0</v>
      </c>
      <c r="S560" s="19">
        <f t="shared" si="53"/>
        <v>1</v>
      </c>
      <c r="T560" s="19">
        <f t="shared" si="54"/>
        <v>0</v>
      </c>
      <c r="U560" s="5">
        <f t="shared" si="55"/>
        <v>0</v>
      </c>
    </row>
    <row r="561" spans="1:21" ht="12.75" customHeight="1" x14ac:dyDescent="0.2">
      <c r="A561" s="26" t="s">
        <v>96</v>
      </c>
      <c r="B561" s="10" t="s">
        <v>97</v>
      </c>
      <c r="C561" s="28">
        <v>68407700</v>
      </c>
      <c r="D561" s="13" t="s">
        <v>696</v>
      </c>
      <c r="E561" s="14" t="s">
        <v>697</v>
      </c>
      <c r="F561" s="29">
        <v>191942074</v>
      </c>
      <c r="G561" s="16" t="s">
        <v>65</v>
      </c>
      <c r="H561" s="13" t="s">
        <v>30</v>
      </c>
      <c r="I561" s="13" t="s">
        <v>1270</v>
      </c>
      <c r="J561" s="13" t="s">
        <v>1271</v>
      </c>
      <c r="K561" s="10" t="s">
        <v>315</v>
      </c>
      <c r="L561" s="13">
        <v>20700</v>
      </c>
      <c r="M561" s="13">
        <v>20700</v>
      </c>
      <c r="N561" s="15" t="s">
        <v>44</v>
      </c>
      <c r="O561" s="17">
        <v>3</v>
      </c>
      <c r="P561" s="19">
        <f t="shared" si="50"/>
        <v>0</v>
      </c>
      <c r="Q561" s="19">
        <f t="shared" si="51"/>
        <v>0</v>
      </c>
      <c r="R561" s="19">
        <f t="shared" si="52"/>
        <v>1</v>
      </c>
      <c r="S561" s="19">
        <f t="shared" si="53"/>
        <v>0</v>
      </c>
      <c r="T561" s="19">
        <f t="shared" si="54"/>
        <v>0</v>
      </c>
      <c r="U561" s="5">
        <f t="shared" si="55"/>
        <v>0</v>
      </c>
    </row>
    <row r="562" spans="1:21" ht="12.75" customHeight="1" x14ac:dyDescent="0.2">
      <c r="A562" s="26" t="s">
        <v>96</v>
      </c>
      <c r="B562" s="10" t="s">
        <v>97</v>
      </c>
      <c r="C562" s="28">
        <v>68407700</v>
      </c>
      <c r="D562" s="13" t="s">
        <v>696</v>
      </c>
      <c r="E562" s="14" t="s">
        <v>697</v>
      </c>
      <c r="F562" s="29">
        <v>191942145</v>
      </c>
      <c r="G562" s="16" t="s">
        <v>123</v>
      </c>
      <c r="H562" s="13" t="s">
        <v>30</v>
      </c>
      <c r="I562" s="13" t="s">
        <v>1272</v>
      </c>
      <c r="J562" s="13" t="s">
        <v>1273</v>
      </c>
      <c r="K562" s="10" t="s">
        <v>315</v>
      </c>
      <c r="L562" s="13">
        <v>20100</v>
      </c>
      <c r="M562" s="13">
        <v>20100</v>
      </c>
      <c r="N562" s="15" t="s">
        <v>44</v>
      </c>
      <c r="O562" s="17">
        <v>2</v>
      </c>
      <c r="P562" s="19">
        <f t="shared" si="50"/>
        <v>0</v>
      </c>
      <c r="Q562" s="19">
        <f t="shared" si="51"/>
        <v>1</v>
      </c>
      <c r="R562" s="19">
        <f t="shared" si="52"/>
        <v>0</v>
      </c>
      <c r="S562" s="19">
        <f t="shared" si="53"/>
        <v>0</v>
      </c>
      <c r="T562" s="19">
        <f t="shared" si="54"/>
        <v>0</v>
      </c>
      <c r="U562" s="5">
        <f t="shared" si="55"/>
        <v>0</v>
      </c>
    </row>
    <row r="563" spans="1:21" ht="12.75" customHeight="1" x14ac:dyDescent="0.2">
      <c r="A563" s="26" t="s">
        <v>96</v>
      </c>
      <c r="B563" s="10" t="s">
        <v>97</v>
      </c>
      <c r="C563" s="28">
        <v>68407700</v>
      </c>
      <c r="D563" s="13" t="s">
        <v>696</v>
      </c>
      <c r="E563" s="14" t="s">
        <v>697</v>
      </c>
      <c r="F563" s="29">
        <v>191942153</v>
      </c>
      <c r="G563" s="16" t="s">
        <v>65</v>
      </c>
      <c r="H563" s="13" t="s">
        <v>30</v>
      </c>
      <c r="I563" s="13" t="s">
        <v>1274</v>
      </c>
      <c r="J563" s="13" t="s">
        <v>1275</v>
      </c>
      <c r="K563" s="10" t="s">
        <v>315</v>
      </c>
      <c r="L563" s="13">
        <v>20100</v>
      </c>
      <c r="M563" s="13">
        <v>20101</v>
      </c>
      <c r="N563" s="15" t="s">
        <v>44</v>
      </c>
      <c r="O563" s="17">
        <v>2</v>
      </c>
      <c r="P563" s="19">
        <f t="shared" si="50"/>
        <v>0</v>
      </c>
      <c r="Q563" s="19">
        <f t="shared" si="51"/>
        <v>1</v>
      </c>
      <c r="R563" s="19">
        <f t="shared" si="52"/>
        <v>0</v>
      </c>
      <c r="S563" s="19">
        <f t="shared" si="53"/>
        <v>0</v>
      </c>
      <c r="T563" s="19">
        <f t="shared" si="54"/>
        <v>0</v>
      </c>
      <c r="U563" s="5">
        <f t="shared" si="55"/>
        <v>0</v>
      </c>
    </row>
    <row r="564" spans="1:21" ht="12.75" customHeight="1" x14ac:dyDescent="0.2">
      <c r="A564" s="26" t="s">
        <v>96</v>
      </c>
      <c r="B564" s="10" t="s">
        <v>97</v>
      </c>
      <c r="C564" s="28">
        <v>68407700</v>
      </c>
      <c r="D564" s="13" t="s">
        <v>696</v>
      </c>
      <c r="E564" s="14" t="s">
        <v>697</v>
      </c>
      <c r="F564" s="29">
        <v>191942226</v>
      </c>
      <c r="G564" s="16" t="s">
        <v>85</v>
      </c>
      <c r="H564" s="13" t="s">
        <v>30</v>
      </c>
      <c r="I564" s="13" t="s">
        <v>1276</v>
      </c>
      <c r="J564" s="13" t="s">
        <v>1277</v>
      </c>
      <c r="K564" s="10" t="s">
        <v>315</v>
      </c>
      <c r="L564" s="13">
        <v>20100</v>
      </c>
      <c r="M564" s="13">
        <v>20101</v>
      </c>
      <c r="N564" s="15" t="s">
        <v>44</v>
      </c>
      <c r="O564" s="17">
        <v>3</v>
      </c>
      <c r="P564" s="19">
        <f t="shared" si="50"/>
        <v>0</v>
      </c>
      <c r="Q564" s="19">
        <f t="shared" si="51"/>
        <v>0</v>
      </c>
      <c r="R564" s="19">
        <f t="shared" si="52"/>
        <v>1</v>
      </c>
      <c r="S564" s="19">
        <f t="shared" si="53"/>
        <v>0</v>
      </c>
      <c r="T564" s="19">
        <f t="shared" si="54"/>
        <v>0</v>
      </c>
      <c r="U564" s="5">
        <f t="shared" si="55"/>
        <v>0</v>
      </c>
    </row>
    <row r="565" spans="1:21" ht="12.75" customHeight="1" x14ac:dyDescent="0.2">
      <c r="A565" s="26" t="s">
        <v>96</v>
      </c>
      <c r="B565" s="10" t="s">
        <v>97</v>
      </c>
      <c r="C565" s="28">
        <v>68407700</v>
      </c>
      <c r="D565" s="13" t="s">
        <v>696</v>
      </c>
      <c r="E565" s="14" t="s">
        <v>697</v>
      </c>
      <c r="F565" s="29">
        <v>191942322</v>
      </c>
      <c r="G565" s="16" t="s">
        <v>123</v>
      </c>
      <c r="H565" s="13" t="s">
        <v>30</v>
      </c>
      <c r="I565" s="13" t="s">
        <v>1278</v>
      </c>
      <c r="J565" s="13" t="s">
        <v>1279</v>
      </c>
      <c r="K565" s="10" t="s">
        <v>315</v>
      </c>
      <c r="L565" s="13">
        <v>20100</v>
      </c>
      <c r="M565" s="13">
        <v>20102</v>
      </c>
      <c r="N565" s="15" t="s">
        <v>44</v>
      </c>
      <c r="O565" s="17">
        <v>3</v>
      </c>
      <c r="P565" s="19">
        <f t="shared" si="50"/>
        <v>0</v>
      </c>
      <c r="Q565" s="19">
        <f t="shared" si="51"/>
        <v>0</v>
      </c>
      <c r="R565" s="19">
        <f t="shared" si="52"/>
        <v>1</v>
      </c>
      <c r="S565" s="19">
        <f t="shared" si="53"/>
        <v>0</v>
      </c>
      <c r="T565" s="19">
        <f t="shared" si="54"/>
        <v>0</v>
      </c>
      <c r="U565" s="5">
        <f t="shared" si="55"/>
        <v>0</v>
      </c>
    </row>
    <row r="566" spans="1:21" ht="12.75" customHeight="1" x14ac:dyDescent="0.2">
      <c r="A566" s="26" t="s">
        <v>96</v>
      </c>
      <c r="B566" s="10" t="s">
        <v>97</v>
      </c>
      <c r="C566" s="28">
        <v>68407700</v>
      </c>
      <c r="D566" s="13" t="s">
        <v>696</v>
      </c>
      <c r="E566" s="14" t="s">
        <v>697</v>
      </c>
      <c r="F566" s="29">
        <v>191942403</v>
      </c>
      <c r="G566" s="16" t="s">
        <v>73</v>
      </c>
      <c r="H566" s="13" t="s">
        <v>30</v>
      </c>
      <c r="I566" s="13" t="s">
        <v>1280</v>
      </c>
      <c r="J566" s="13" t="s">
        <v>1281</v>
      </c>
      <c r="K566" s="10" t="s">
        <v>315</v>
      </c>
      <c r="L566" s="13">
        <v>20100</v>
      </c>
      <c r="M566" s="13">
        <v>20102</v>
      </c>
      <c r="N566" s="15" t="s">
        <v>44</v>
      </c>
      <c r="O566" s="17">
        <v>3</v>
      </c>
      <c r="P566" s="19">
        <f t="shared" si="50"/>
        <v>0</v>
      </c>
      <c r="Q566" s="19">
        <f t="shared" si="51"/>
        <v>0</v>
      </c>
      <c r="R566" s="19">
        <f t="shared" si="52"/>
        <v>1</v>
      </c>
      <c r="S566" s="19">
        <f t="shared" si="53"/>
        <v>0</v>
      </c>
      <c r="T566" s="19">
        <f t="shared" si="54"/>
        <v>0</v>
      </c>
      <c r="U566" s="5">
        <f t="shared" si="55"/>
        <v>0</v>
      </c>
    </row>
    <row r="567" spans="1:21" ht="12.75" customHeight="1" x14ac:dyDescent="0.2">
      <c r="A567" s="26" t="s">
        <v>96</v>
      </c>
      <c r="B567" s="10" t="s">
        <v>97</v>
      </c>
      <c r="C567" s="28">
        <v>68407700</v>
      </c>
      <c r="D567" s="13" t="s">
        <v>696</v>
      </c>
      <c r="E567" s="14" t="s">
        <v>697</v>
      </c>
      <c r="F567" s="29">
        <v>191942416</v>
      </c>
      <c r="G567" s="16" t="s">
        <v>73</v>
      </c>
      <c r="H567" s="13" t="s">
        <v>30</v>
      </c>
      <c r="I567" s="13" t="s">
        <v>1282</v>
      </c>
      <c r="J567" s="13" t="s">
        <v>1283</v>
      </c>
      <c r="K567" s="10" t="s">
        <v>315</v>
      </c>
      <c r="L567" s="13">
        <v>20100</v>
      </c>
      <c r="M567" s="13">
        <v>20102</v>
      </c>
      <c r="N567" s="15" t="s">
        <v>44</v>
      </c>
      <c r="O567" s="17">
        <v>4</v>
      </c>
      <c r="P567" s="19">
        <f t="shared" si="50"/>
        <v>0</v>
      </c>
      <c r="Q567" s="19">
        <f t="shared" si="51"/>
        <v>0</v>
      </c>
      <c r="R567" s="19">
        <f t="shared" si="52"/>
        <v>0</v>
      </c>
      <c r="S567" s="19">
        <f t="shared" si="53"/>
        <v>1</v>
      </c>
      <c r="T567" s="19">
        <f t="shared" si="54"/>
        <v>0</v>
      </c>
      <c r="U567" s="5">
        <f t="shared" si="55"/>
        <v>0</v>
      </c>
    </row>
    <row r="568" spans="1:21" ht="12.75" customHeight="1" x14ac:dyDescent="0.2">
      <c r="A568" s="26" t="s">
        <v>96</v>
      </c>
      <c r="B568" s="10" t="s">
        <v>97</v>
      </c>
      <c r="C568" s="28">
        <v>68407700</v>
      </c>
      <c r="D568" s="13" t="s">
        <v>696</v>
      </c>
      <c r="E568" s="14" t="s">
        <v>697</v>
      </c>
      <c r="F568" s="29">
        <v>191942428</v>
      </c>
      <c r="G568" s="16" t="s">
        <v>73</v>
      </c>
      <c r="H568" s="13" t="s">
        <v>30</v>
      </c>
      <c r="I568" s="13" t="s">
        <v>1284</v>
      </c>
      <c r="J568" s="13" t="s">
        <v>1285</v>
      </c>
      <c r="K568" s="10" t="s">
        <v>315</v>
      </c>
      <c r="L568" s="13">
        <v>20100</v>
      </c>
      <c r="M568" s="13">
        <v>20102</v>
      </c>
      <c r="N568" s="15" t="s">
        <v>44</v>
      </c>
      <c r="O568" s="17">
        <v>3</v>
      </c>
      <c r="P568" s="19">
        <f t="shared" si="50"/>
        <v>0</v>
      </c>
      <c r="Q568" s="19">
        <f t="shared" si="51"/>
        <v>0</v>
      </c>
      <c r="R568" s="19">
        <f t="shared" si="52"/>
        <v>1</v>
      </c>
      <c r="S568" s="19">
        <f t="shared" si="53"/>
        <v>0</v>
      </c>
      <c r="T568" s="19">
        <f t="shared" si="54"/>
        <v>0</v>
      </c>
      <c r="U568" s="5">
        <f t="shared" si="55"/>
        <v>0</v>
      </c>
    </row>
    <row r="569" spans="1:21" ht="12.75" customHeight="1" x14ac:dyDescent="0.2">
      <c r="A569" s="26" t="s">
        <v>96</v>
      </c>
      <c r="B569" s="10" t="s">
        <v>97</v>
      </c>
      <c r="C569" s="28">
        <v>68407700</v>
      </c>
      <c r="D569" s="13" t="s">
        <v>696</v>
      </c>
      <c r="E569" s="14" t="s">
        <v>697</v>
      </c>
      <c r="F569" s="29">
        <v>191942430</v>
      </c>
      <c r="G569" s="16" t="s">
        <v>73</v>
      </c>
      <c r="H569" s="13" t="s">
        <v>30</v>
      </c>
      <c r="I569" s="13" t="s">
        <v>1286</v>
      </c>
      <c r="J569" s="13" t="s">
        <v>1287</v>
      </c>
      <c r="K569" s="10" t="s">
        <v>315</v>
      </c>
      <c r="L569" s="13">
        <v>20100</v>
      </c>
      <c r="M569" s="13">
        <v>20102</v>
      </c>
      <c r="N569" s="15" t="s">
        <v>44</v>
      </c>
      <c r="O569" s="17">
        <v>3</v>
      </c>
      <c r="P569" s="19">
        <f t="shared" si="50"/>
        <v>0</v>
      </c>
      <c r="Q569" s="19">
        <f t="shared" si="51"/>
        <v>0</v>
      </c>
      <c r="R569" s="19">
        <f t="shared" si="52"/>
        <v>1</v>
      </c>
      <c r="S569" s="19">
        <f t="shared" si="53"/>
        <v>0</v>
      </c>
      <c r="T569" s="19">
        <f t="shared" si="54"/>
        <v>0</v>
      </c>
      <c r="U569" s="5">
        <f t="shared" si="55"/>
        <v>0</v>
      </c>
    </row>
    <row r="570" spans="1:21" ht="12.75" customHeight="1" x14ac:dyDescent="0.2">
      <c r="A570" s="26" t="s">
        <v>96</v>
      </c>
      <c r="B570" s="10" t="s">
        <v>97</v>
      </c>
      <c r="C570" s="28">
        <v>68407700</v>
      </c>
      <c r="D570" s="13" t="s">
        <v>696</v>
      </c>
      <c r="E570" s="14" t="s">
        <v>697</v>
      </c>
      <c r="F570" s="29">
        <v>191942450</v>
      </c>
      <c r="G570" s="16" t="s">
        <v>123</v>
      </c>
      <c r="H570" s="13" t="s">
        <v>30</v>
      </c>
      <c r="I570" s="13" t="s">
        <v>1288</v>
      </c>
      <c r="J570" s="13" t="s">
        <v>1289</v>
      </c>
      <c r="K570" s="10" t="s">
        <v>315</v>
      </c>
      <c r="L570" s="13">
        <v>20100</v>
      </c>
      <c r="M570" s="13">
        <v>20101</v>
      </c>
      <c r="N570" s="15" t="s">
        <v>44</v>
      </c>
      <c r="O570" s="17">
        <v>3</v>
      </c>
      <c r="P570" s="19">
        <f t="shared" si="50"/>
        <v>0</v>
      </c>
      <c r="Q570" s="19">
        <f t="shared" si="51"/>
        <v>0</v>
      </c>
      <c r="R570" s="19">
        <f t="shared" si="52"/>
        <v>1</v>
      </c>
      <c r="S570" s="19">
        <f t="shared" si="53"/>
        <v>0</v>
      </c>
      <c r="T570" s="19">
        <f t="shared" si="54"/>
        <v>0</v>
      </c>
      <c r="U570" s="5">
        <f t="shared" si="55"/>
        <v>0</v>
      </c>
    </row>
    <row r="571" spans="1:21" ht="12.75" customHeight="1" x14ac:dyDescent="0.2">
      <c r="A571" s="26" t="s">
        <v>96</v>
      </c>
      <c r="B571" s="10" t="s">
        <v>97</v>
      </c>
      <c r="C571" s="28">
        <v>68407700</v>
      </c>
      <c r="D571" s="13" t="s">
        <v>696</v>
      </c>
      <c r="E571" s="14" t="s">
        <v>702</v>
      </c>
      <c r="F571" s="29">
        <v>191942608</v>
      </c>
      <c r="G571" s="16" t="s">
        <v>167</v>
      </c>
      <c r="H571" s="13" t="s">
        <v>30</v>
      </c>
      <c r="I571" s="13" t="s">
        <v>1290</v>
      </c>
      <c r="J571" s="13" t="s">
        <v>1291</v>
      </c>
      <c r="K571" s="10" t="s">
        <v>315</v>
      </c>
      <c r="L571" s="13">
        <v>20300</v>
      </c>
      <c r="M571" s="13">
        <v>20301</v>
      </c>
      <c r="N571" s="15" t="s">
        <v>44</v>
      </c>
      <c r="O571" s="17">
        <v>5</v>
      </c>
      <c r="P571" s="19">
        <f t="shared" si="50"/>
        <v>0</v>
      </c>
      <c r="Q571" s="19">
        <f t="shared" si="51"/>
        <v>0</v>
      </c>
      <c r="R571" s="19">
        <f t="shared" si="52"/>
        <v>0</v>
      </c>
      <c r="S571" s="19">
        <f t="shared" si="53"/>
        <v>0</v>
      </c>
      <c r="T571" s="19">
        <f t="shared" si="54"/>
        <v>1</v>
      </c>
      <c r="U571" s="5">
        <f t="shared" si="55"/>
        <v>0</v>
      </c>
    </row>
    <row r="572" spans="1:21" ht="12.75" customHeight="1" x14ac:dyDescent="0.2">
      <c r="A572" s="26" t="s">
        <v>96</v>
      </c>
      <c r="B572" s="10" t="s">
        <v>97</v>
      </c>
      <c r="C572" s="28">
        <v>68407700</v>
      </c>
      <c r="D572" s="13" t="s">
        <v>696</v>
      </c>
      <c r="E572" s="14" t="s">
        <v>702</v>
      </c>
      <c r="F572" s="29">
        <v>191942667</v>
      </c>
      <c r="G572" s="16" t="s">
        <v>123</v>
      </c>
      <c r="H572" s="13" t="s">
        <v>30</v>
      </c>
      <c r="I572" s="13" t="s">
        <v>1292</v>
      </c>
      <c r="J572" s="13" t="s">
        <v>1293</v>
      </c>
      <c r="K572" s="10" t="s">
        <v>315</v>
      </c>
      <c r="L572" s="13">
        <v>20300</v>
      </c>
      <c r="M572" s="13">
        <v>20301</v>
      </c>
      <c r="N572" s="15" t="s">
        <v>44</v>
      </c>
      <c r="O572" s="17">
        <v>4</v>
      </c>
      <c r="P572" s="19">
        <f t="shared" si="50"/>
        <v>0</v>
      </c>
      <c r="Q572" s="19">
        <f t="shared" si="51"/>
        <v>0</v>
      </c>
      <c r="R572" s="19">
        <f t="shared" si="52"/>
        <v>0</v>
      </c>
      <c r="S572" s="19">
        <f t="shared" si="53"/>
        <v>1</v>
      </c>
      <c r="T572" s="19">
        <f t="shared" si="54"/>
        <v>0</v>
      </c>
      <c r="U572" s="5">
        <f t="shared" si="55"/>
        <v>0</v>
      </c>
    </row>
    <row r="573" spans="1:21" ht="12.75" customHeight="1" x14ac:dyDescent="0.2">
      <c r="A573" s="26" t="s">
        <v>96</v>
      </c>
      <c r="B573" s="10" t="s">
        <v>97</v>
      </c>
      <c r="C573" s="28">
        <v>68407700</v>
      </c>
      <c r="D573" s="13" t="s">
        <v>696</v>
      </c>
      <c r="E573" s="14" t="s">
        <v>702</v>
      </c>
      <c r="F573" s="29">
        <v>191942669</v>
      </c>
      <c r="G573" s="16" t="s">
        <v>123</v>
      </c>
      <c r="H573" s="13" t="s">
        <v>30</v>
      </c>
      <c r="I573" s="13" t="s">
        <v>1294</v>
      </c>
      <c r="J573" s="13" t="s">
        <v>1295</v>
      </c>
      <c r="K573" s="10" t="s">
        <v>315</v>
      </c>
      <c r="L573" s="13">
        <v>20300</v>
      </c>
      <c r="M573" s="13">
        <v>20301</v>
      </c>
      <c r="N573" s="15" t="s">
        <v>44</v>
      </c>
      <c r="O573" s="17">
        <v>4</v>
      </c>
      <c r="P573" s="19">
        <f t="shared" si="50"/>
        <v>0</v>
      </c>
      <c r="Q573" s="19">
        <f t="shared" si="51"/>
        <v>0</v>
      </c>
      <c r="R573" s="19">
        <f t="shared" si="52"/>
        <v>0</v>
      </c>
      <c r="S573" s="19">
        <f t="shared" si="53"/>
        <v>1</v>
      </c>
      <c r="T573" s="19">
        <f t="shared" si="54"/>
        <v>0</v>
      </c>
      <c r="U573" s="5">
        <f t="shared" si="55"/>
        <v>0</v>
      </c>
    </row>
    <row r="574" spans="1:21" ht="12.75" customHeight="1" x14ac:dyDescent="0.2">
      <c r="A574" s="26" t="s">
        <v>96</v>
      </c>
      <c r="B574" s="10" t="s">
        <v>97</v>
      </c>
      <c r="C574" s="28">
        <v>68407700</v>
      </c>
      <c r="D574" s="13" t="s">
        <v>696</v>
      </c>
      <c r="E574" s="14" t="s">
        <v>702</v>
      </c>
      <c r="F574" s="29">
        <v>191942679</v>
      </c>
      <c r="G574" s="16" t="s">
        <v>68</v>
      </c>
      <c r="H574" s="13" t="s">
        <v>30</v>
      </c>
      <c r="I574" s="13" t="s">
        <v>1012</v>
      </c>
      <c r="J574" s="13" t="s">
        <v>1296</v>
      </c>
      <c r="K574" s="10" t="s">
        <v>315</v>
      </c>
      <c r="L574" s="13">
        <v>20300</v>
      </c>
      <c r="M574" s="13">
        <v>20301</v>
      </c>
      <c r="N574" s="15" t="s">
        <v>44</v>
      </c>
      <c r="O574" s="17">
        <v>5</v>
      </c>
      <c r="P574" s="19">
        <f t="shared" si="50"/>
        <v>0</v>
      </c>
      <c r="Q574" s="19">
        <f t="shared" si="51"/>
        <v>0</v>
      </c>
      <c r="R574" s="19">
        <f t="shared" si="52"/>
        <v>0</v>
      </c>
      <c r="S574" s="19">
        <f t="shared" si="53"/>
        <v>0</v>
      </c>
      <c r="T574" s="19">
        <f t="shared" si="54"/>
        <v>1</v>
      </c>
      <c r="U574" s="5">
        <f t="shared" si="55"/>
        <v>0</v>
      </c>
    </row>
    <row r="575" spans="1:21" ht="12.75" customHeight="1" x14ac:dyDescent="0.2">
      <c r="A575" s="26" t="s">
        <v>96</v>
      </c>
      <c r="B575" s="10" t="s">
        <v>97</v>
      </c>
      <c r="C575" s="28">
        <v>68407700</v>
      </c>
      <c r="D575" s="13" t="s">
        <v>696</v>
      </c>
      <c r="E575" s="14" t="s">
        <v>702</v>
      </c>
      <c r="F575" s="29">
        <v>191942700</v>
      </c>
      <c r="G575" s="16" t="s">
        <v>68</v>
      </c>
      <c r="H575" s="13" t="s">
        <v>30</v>
      </c>
      <c r="I575" s="13" t="s">
        <v>1297</v>
      </c>
      <c r="J575" s="13" t="s">
        <v>1298</v>
      </c>
      <c r="K575" s="10" t="s">
        <v>315</v>
      </c>
      <c r="L575" s="13">
        <v>20700</v>
      </c>
      <c r="M575" s="13">
        <v>20704</v>
      </c>
      <c r="N575" s="15" t="s">
        <v>44</v>
      </c>
      <c r="O575" s="17">
        <v>3</v>
      </c>
      <c r="P575" s="19">
        <f t="shared" si="50"/>
        <v>0</v>
      </c>
      <c r="Q575" s="19">
        <f t="shared" si="51"/>
        <v>0</v>
      </c>
      <c r="R575" s="19">
        <f t="shared" si="52"/>
        <v>1</v>
      </c>
      <c r="S575" s="19">
        <f t="shared" si="53"/>
        <v>0</v>
      </c>
      <c r="T575" s="19">
        <f t="shared" si="54"/>
        <v>0</v>
      </c>
      <c r="U575" s="5">
        <f t="shared" si="55"/>
        <v>0</v>
      </c>
    </row>
    <row r="576" spans="1:21" ht="12.75" customHeight="1" x14ac:dyDescent="0.2">
      <c r="A576" s="26" t="s">
        <v>96</v>
      </c>
      <c r="B576" s="10" t="s">
        <v>97</v>
      </c>
      <c r="C576" s="28">
        <v>68407700</v>
      </c>
      <c r="D576" s="13" t="s">
        <v>696</v>
      </c>
      <c r="E576" s="14" t="s">
        <v>702</v>
      </c>
      <c r="F576" s="29">
        <v>191942706</v>
      </c>
      <c r="G576" s="16" t="s">
        <v>68</v>
      </c>
      <c r="H576" s="13" t="s">
        <v>30</v>
      </c>
      <c r="I576" s="13" t="s">
        <v>1299</v>
      </c>
      <c r="J576" s="13" t="s">
        <v>1300</v>
      </c>
      <c r="K576" s="10" t="s">
        <v>315</v>
      </c>
      <c r="L576" s="13">
        <v>20300</v>
      </c>
      <c r="M576" s="13">
        <v>20301</v>
      </c>
      <c r="N576" s="15" t="s">
        <v>44</v>
      </c>
      <c r="O576" s="17">
        <v>5</v>
      </c>
      <c r="P576" s="19">
        <f t="shared" si="50"/>
        <v>0</v>
      </c>
      <c r="Q576" s="19">
        <f t="shared" si="51"/>
        <v>0</v>
      </c>
      <c r="R576" s="19">
        <f t="shared" si="52"/>
        <v>0</v>
      </c>
      <c r="S576" s="19">
        <f t="shared" si="53"/>
        <v>0</v>
      </c>
      <c r="T576" s="19">
        <f t="shared" si="54"/>
        <v>1</v>
      </c>
      <c r="U576" s="5">
        <f t="shared" si="55"/>
        <v>0</v>
      </c>
    </row>
    <row r="577" spans="1:21" ht="12.75" customHeight="1" x14ac:dyDescent="0.2">
      <c r="A577" s="26" t="s">
        <v>96</v>
      </c>
      <c r="B577" s="10" t="s">
        <v>97</v>
      </c>
      <c r="C577" s="28">
        <v>68407700</v>
      </c>
      <c r="D577" s="13" t="s">
        <v>696</v>
      </c>
      <c r="E577" s="14" t="s">
        <v>702</v>
      </c>
      <c r="F577" s="29">
        <v>191942712</v>
      </c>
      <c r="G577" s="16" t="s">
        <v>167</v>
      </c>
      <c r="H577" s="13" t="s">
        <v>30</v>
      </c>
      <c r="I577" s="13" t="s">
        <v>1301</v>
      </c>
      <c r="J577" s="13" t="s">
        <v>1302</v>
      </c>
      <c r="K577" s="10" t="s">
        <v>315</v>
      </c>
      <c r="L577" s="13">
        <v>20300</v>
      </c>
      <c r="M577" s="13">
        <v>20301</v>
      </c>
      <c r="N577" s="15" t="s">
        <v>44</v>
      </c>
      <c r="O577" s="17">
        <v>4</v>
      </c>
      <c r="P577" s="19">
        <f t="shared" si="50"/>
        <v>0</v>
      </c>
      <c r="Q577" s="19">
        <f t="shared" si="51"/>
        <v>0</v>
      </c>
      <c r="R577" s="19">
        <f t="shared" si="52"/>
        <v>0</v>
      </c>
      <c r="S577" s="19">
        <f t="shared" si="53"/>
        <v>1</v>
      </c>
      <c r="T577" s="19">
        <f t="shared" si="54"/>
        <v>0</v>
      </c>
      <c r="U577" s="5">
        <f t="shared" si="55"/>
        <v>0</v>
      </c>
    </row>
    <row r="578" spans="1:21" ht="12.75" customHeight="1" x14ac:dyDescent="0.2">
      <c r="A578" s="26" t="s">
        <v>96</v>
      </c>
      <c r="B578" s="10" t="s">
        <v>97</v>
      </c>
      <c r="C578" s="28">
        <v>68407700</v>
      </c>
      <c r="D578" s="13" t="s">
        <v>696</v>
      </c>
      <c r="E578" s="14" t="s">
        <v>702</v>
      </c>
      <c r="F578" s="29">
        <v>191942716</v>
      </c>
      <c r="G578" s="16" t="s">
        <v>68</v>
      </c>
      <c r="H578" s="13" t="s">
        <v>30</v>
      </c>
      <c r="I578" s="13" t="s">
        <v>1303</v>
      </c>
      <c r="J578" s="13" t="s">
        <v>1304</v>
      </c>
      <c r="K578" s="10" t="s">
        <v>315</v>
      </c>
      <c r="L578" s="13">
        <v>20300</v>
      </c>
      <c r="M578" s="13">
        <v>20304</v>
      </c>
      <c r="N578" s="15" t="s">
        <v>44</v>
      </c>
      <c r="O578" s="17">
        <v>4</v>
      </c>
      <c r="P578" s="19">
        <f t="shared" si="50"/>
        <v>0</v>
      </c>
      <c r="Q578" s="19">
        <f t="shared" si="51"/>
        <v>0</v>
      </c>
      <c r="R578" s="19">
        <f t="shared" si="52"/>
        <v>0</v>
      </c>
      <c r="S578" s="19">
        <f t="shared" si="53"/>
        <v>1</v>
      </c>
      <c r="T578" s="19">
        <f t="shared" si="54"/>
        <v>0</v>
      </c>
      <c r="U578" s="5">
        <f t="shared" si="55"/>
        <v>0</v>
      </c>
    </row>
    <row r="579" spans="1:21" ht="12.75" customHeight="1" x14ac:dyDescent="0.2">
      <c r="A579" s="26" t="s">
        <v>96</v>
      </c>
      <c r="B579" s="10" t="s">
        <v>97</v>
      </c>
      <c r="C579" s="28">
        <v>68407700</v>
      </c>
      <c r="D579" s="13" t="s">
        <v>696</v>
      </c>
      <c r="E579" s="14" t="s">
        <v>702</v>
      </c>
      <c r="F579" s="29">
        <v>191942724</v>
      </c>
      <c r="G579" s="16" t="s">
        <v>68</v>
      </c>
      <c r="H579" s="13" t="s">
        <v>30</v>
      </c>
      <c r="I579" s="13" t="s">
        <v>1305</v>
      </c>
      <c r="J579" s="13" t="s">
        <v>1306</v>
      </c>
      <c r="K579" s="10" t="s">
        <v>315</v>
      </c>
      <c r="L579" s="13">
        <v>20300</v>
      </c>
      <c r="M579" s="13">
        <v>20301</v>
      </c>
      <c r="N579" s="15" t="s">
        <v>44</v>
      </c>
      <c r="O579" s="17">
        <v>5</v>
      </c>
      <c r="P579" s="19">
        <f t="shared" si="50"/>
        <v>0</v>
      </c>
      <c r="Q579" s="19">
        <f t="shared" si="51"/>
        <v>0</v>
      </c>
      <c r="R579" s="19">
        <f t="shared" si="52"/>
        <v>0</v>
      </c>
      <c r="S579" s="19">
        <f t="shared" si="53"/>
        <v>0</v>
      </c>
      <c r="T579" s="19">
        <f t="shared" si="54"/>
        <v>1</v>
      </c>
      <c r="U579" s="5">
        <f t="shared" si="55"/>
        <v>0</v>
      </c>
    </row>
    <row r="580" spans="1:21" ht="12.75" customHeight="1" x14ac:dyDescent="0.2">
      <c r="A580" s="26" t="s">
        <v>96</v>
      </c>
      <c r="B580" s="10" t="s">
        <v>97</v>
      </c>
      <c r="C580" s="28">
        <v>68407700</v>
      </c>
      <c r="D580" s="13" t="s">
        <v>696</v>
      </c>
      <c r="E580" s="14" t="s">
        <v>702</v>
      </c>
      <c r="F580" s="29">
        <v>191942725</v>
      </c>
      <c r="G580" s="16" t="s">
        <v>68</v>
      </c>
      <c r="H580" s="13" t="s">
        <v>30</v>
      </c>
      <c r="I580" s="13" t="s">
        <v>1307</v>
      </c>
      <c r="J580" s="13" t="s">
        <v>1308</v>
      </c>
      <c r="K580" s="10" t="s">
        <v>315</v>
      </c>
      <c r="L580" s="13">
        <v>20300</v>
      </c>
      <c r="M580" s="13">
        <v>20301</v>
      </c>
      <c r="N580" s="15" t="s">
        <v>44</v>
      </c>
      <c r="O580" s="17">
        <v>5</v>
      </c>
      <c r="P580" s="19">
        <f t="shared" si="50"/>
        <v>0</v>
      </c>
      <c r="Q580" s="19">
        <f t="shared" si="51"/>
        <v>0</v>
      </c>
      <c r="R580" s="19">
        <f t="shared" si="52"/>
        <v>0</v>
      </c>
      <c r="S580" s="19">
        <f t="shared" si="53"/>
        <v>0</v>
      </c>
      <c r="T580" s="19">
        <f t="shared" si="54"/>
        <v>1</v>
      </c>
      <c r="U580" s="5">
        <f t="shared" si="55"/>
        <v>0</v>
      </c>
    </row>
    <row r="581" spans="1:21" ht="12.75" customHeight="1" x14ac:dyDescent="0.2">
      <c r="A581" s="26" t="s">
        <v>96</v>
      </c>
      <c r="B581" s="10" t="s">
        <v>97</v>
      </c>
      <c r="C581" s="28">
        <v>68407700</v>
      </c>
      <c r="D581" s="13" t="s">
        <v>696</v>
      </c>
      <c r="E581" s="14" t="s">
        <v>702</v>
      </c>
      <c r="F581" s="29">
        <v>191942731</v>
      </c>
      <c r="G581" s="16" t="s">
        <v>123</v>
      </c>
      <c r="H581" s="13" t="s">
        <v>30</v>
      </c>
      <c r="I581" s="13" t="s">
        <v>1309</v>
      </c>
      <c r="J581" s="13" t="s">
        <v>1310</v>
      </c>
      <c r="K581" s="10" t="s">
        <v>315</v>
      </c>
      <c r="L581" s="13">
        <v>20300</v>
      </c>
      <c r="M581" s="13">
        <v>20301</v>
      </c>
      <c r="N581" s="15" t="s">
        <v>44</v>
      </c>
      <c r="O581" s="17">
        <v>2</v>
      </c>
      <c r="P581" s="19">
        <f t="shared" si="50"/>
        <v>0</v>
      </c>
      <c r="Q581" s="19">
        <f t="shared" si="51"/>
        <v>1</v>
      </c>
      <c r="R581" s="19">
        <f t="shared" si="52"/>
        <v>0</v>
      </c>
      <c r="S581" s="19">
        <f t="shared" si="53"/>
        <v>0</v>
      </c>
      <c r="T581" s="19">
        <f t="shared" si="54"/>
        <v>0</v>
      </c>
      <c r="U581" s="5">
        <f t="shared" si="55"/>
        <v>0</v>
      </c>
    </row>
    <row r="582" spans="1:21" ht="12.75" customHeight="1" x14ac:dyDescent="0.2">
      <c r="A582" s="26" t="s">
        <v>96</v>
      </c>
      <c r="B582" s="10" t="s">
        <v>97</v>
      </c>
      <c r="C582" s="28">
        <v>68407700</v>
      </c>
      <c r="D582" s="13" t="s">
        <v>696</v>
      </c>
      <c r="E582" s="14" t="s">
        <v>702</v>
      </c>
      <c r="F582" s="29">
        <v>191949160</v>
      </c>
      <c r="G582" s="16" t="s">
        <v>123</v>
      </c>
      <c r="H582" s="13" t="s">
        <v>30</v>
      </c>
      <c r="I582" s="13" t="s">
        <v>977</v>
      </c>
      <c r="J582" s="13" t="s">
        <v>978</v>
      </c>
      <c r="K582" s="10" t="s">
        <v>315</v>
      </c>
      <c r="L582" s="13">
        <v>20300</v>
      </c>
      <c r="M582" s="13">
        <v>20304</v>
      </c>
      <c r="N582" s="15" t="s">
        <v>44</v>
      </c>
      <c r="O582" s="17">
        <v>4</v>
      </c>
      <c r="P582" s="19">
        <f t="shared" ref="P582:P645" si="56">IF(O582=1,1,0)</f>
        <v>0</v>
      </c>
      <c r="Q582" s="19">
        <f t="shared" ref="Q582:Q645" si="57">IF(O582=2,1,0)</f>
        <v>0</v>
      </c>
      <c r="R582" s="19">
        <f t="shared" ref="R582:R645" si="58">IF(O582=3,1,0)</f>
        <v>0</v>
      </c>
      <c r="S582" s="19">
        <f t="shared" ref="S582:S645" si="59">IF(O582=4,1,0)</f>
        <v>1</v>
      </c>
      <c r="T582" s="19">
        <f t="shared" ref="T582:T645" si="60">IF(O582=5,1,0)</f>
        <v>0</v>
      </c>
      <c r="U582" s="5">
        <f t="shared" si="55"/>
        <v>0</v>
      </c>
    </row>
    <row r="583" spans="1:21" ht="12.75" customHeight="1" x14ac:dyDescent="0.2">
      <c r="A583" s="26" t="s">
        <v>96</v>
      </c>
      <c r="B583" s="10" t="s">
        <v>97</v>
      </c>
      <c r="C583" s="28">
        <v>68407700</v>
      </c>
      <c r="D583" s="13" t="s">
        <v>696</v>
      </c>
      <c r="E583" s="14" t="s">
        <v>702</v>
      </c>
      <c r="F583" s="29">
        <v>191949161</v>
      </c>
      <c r="G583" s="16" t="s">
        <v>123</v>
      </c>
      <c r="H583" s="13" t="s">
        <v>30</v>
      </c>
      <c r="I583" s="13" t="s">
        <v>977</v>
      </c>
      <c r="J583" s="13" t="s">
        <v>978</v>
      </c>
      <c r="K583" s="10" t="s">
        <v>315</v>
      </c>
      <c r="L583" s="13">
        <v>20300</v>
      </c>
      <c r="M583" s="13">
        <v>20304</v>
      </c>
      <c r="N583" s="15" t="s">
        <v>44</v>
      </c>
      <c r="O583" s="17">
        <v>3</v>
      </c>
      <c r="P583" s="19">
        <f t="shared" si="56"/>
        <v>0</v>
      </c>
      <c r="Q583" s="19">
        <f t="shared" si="57"/>
        <v>0</v>
      </c>
      <c r="R583" s="19">
        <f t="shared" si="58"/>
        <v>1</v>
      </c>
      <c r="S583" s="19">
        <f t="shared" si="59"/>
        <v>0</v>
      </c>
      <c r="T583" s="19">
        <f t="shared" si="60"/>
        <v>0</v>
      </c>
      <c r="U583" s="5">
        <f t="shared" ref="U583:U646" si="61">IF(O583="Bez finální známky, nebyl získán potřebný počet posudků",1,0)</f>
        <v>0</v>
      </c>
    </row>
    <row r="584" spans="1:21" ht="12.75" customHeight="1" x14ac:dyDescent="0.2">
      <c r="A584" s="26" t="s">
        <v>96</v>
      </c>
      <c r="B584" s="10" t="s">
        <v>97</v>
      </c>
      <c r="C584" s="28">
        <v>68407700</v>
      </c>
      <c r="D584" s="13" t="s">
        <v>696</v>
      </c>
      <c r="E584" s="14" t="s">
        <v>702</v>
      </c>
      <c r="F584" s="29">
        <v>191949176</v>
      </c>
      <c r="G584" s="16" t="s">
        <v>68</v>
      </c>
      <c r="H584" s="13" t="s">
        <v>30</v>
      </c>
      <c r="I584" s="13" t="s">
        <v>1311</v>
      </c>
      <c r="J584" s="13" t="s">
        <v>1312</v>
      </c>
      <c r="K584" s="10" t="s">
        <v>315</v>
      </c>
      <c r="L584" s="13">
        <v>20300</v>
      </c>
      <c r="M584" s="13">
        <v>20301</v>
      </c>
      <c r="N584" s="15" t="s">
        <v>44</v>
      </c>
      <c r="O584" s="17">
        <v>5</v>
      </c>
      <c r="P584" s="19">
        <f t="shared" si="56"/>
        <v>0</v>
      </c>
      <c r="Q584" s="19">
        <f t="shared" si="57"/>
        <v>0</v>
      </c>
      <c r="R584" s="19">
        <f t="shared" si="58"/>
        <v>0</v>
      </c>
      <c r="S584" s="19">
        <f t="shared" si="59"/>
        <v>0</v>
      </c>
      <c r="T584" s="19">
        <f t="shared" si="60"/>
        <v>1</v>
      </c>
      <c r="U584" s="5">
        <f t="shared" si="61"/>
        <v>0</v>
      </c>
    </row>
    <row r="585" spans="1:21" ht="12.75" customHeight="1" x14ac:dyDescent="0.2">
      <c r="A585" s="26" t="s">
        <v>96</v>
      </c>
      <c r="B585" s="10" t="s">
        <v>97</v>
      </c>
      <c r="C585" s="28">
        <v>68407700</v>
      </c>
      <c r="D585" s="13" t="s">
        <v>696</v>
      </c>
      <c r="E585" s="14" t="s">
        <v>702</v>
      </c>
      <c r="F585" s="29">
        <v>191949177</v>
      </c>
      <c r="G585" s="16" t="s">
        <v>68</v>
      </c>
      <c r="H585" s="13" t="s">
        <v>30</v>
      </c>
      <c r="I585" s="13" t="s">
        <v>1313</v>
      </c>
      <c r="J585" s="13" t="s">
        <v>1314</v>
      </c>
      <c r="K585" s="10" t="s">
        <v>315</v>
      </c>
      <c r="L585" s="13">
        <v>20300</v>
      </c>
      <c r="M585" s="13">
        <v>20301</v>
      </c>
      <c r="N585" s="15" t="s">
        <v>44</v>
      </c>
      <c r="O585" s="17">
        <v>5</v>
      </c>
      <c r="P585" s="19">
        <f t="shared" si="56"/>
        <v>0</v>
      </c>
      <c r="Q585" s="19">
        <f t="shared" si="57"/>
        <v>0</v>
      </c>
      <c r="R585" s="19">
        <f t="shared" si="58"/>
        <v>0</v>
      </c>
      <c r="S585" s="19">
        <f t="shared" si="59"/>
        <v>0</v>
      </c>
      <c r="T585" s="19">
        <f t="shared" si="60"/>
        <v>1</v>
      </c>
      <c r="U585" s="5">
        <f t="shared" si="61"/>
        <v>0</v>
      </c>
    </row>
    <row r="586" spans="1:21" ht="12.75" customHeight="1" x14ac:dyDescent="0.2">
      <c r="A586" s="26" t="s">
        <v>96</v>
      </c>
      <c r="B586" s="10" t="s">
        <v>97</v>
      </c>
      <c r="C586" s="28">
        <v>68407700</v>
      </c>
      <c r="D586" s="13" t="s">
        <v>696</v>
      </c>
      <c r="E586" s="14" t="s">
        <v>702</v>
      </c>
      <c r="F586" s="29">
        <v>191949227</v>
      </c>
      <c r="G586" s="16" t="s">
        <v>52</v>
      </c>
      <c r="H586" s="13" t="s">
        <v>30</v>
      </c>
      <c r="I586" s="13" t="s">
        <v>1315</v>
      </c>
      <c r="J586" s="13" t="s">
        <v>1316</v>
      </c>
      <c r="K586" s="10" t="s">
        <v>315</v>
      </c>
      <c r="L586" s="13">
        <v>20300</v>
      </c>
      <c r="M586" s="13">
        <v>20303</v>
      </c>
      <c r="N586" s="15" t="s">
        <v>44</v>
      </c>
      <c r="O586" s="17">
        <v>2</v>
      </c>
      <c r="P586" s="19">
        <f t="shared" si="56"/>
        <v>0</v>
      </c>
      <c r="Q586" s="19">
        <f t="shared" si="57"/>
        <v>1</v>
      </c>
      <c r="R586" s="19">
        <f t="shared" si="58"/>
        <v>0</v>
      </c>
      <c r="S586" s="19">
        <f t="shared" si="59"/>
        <v>0</v>
      </c>
      <c r="T586" s="19">
        <f t="shared" si="60"/>
        <v>0</v>
      </c>
      <c r="U586" s="5">
        <f t="shared" si="61"/>
        <v>0</v>
      </c>
    </row>
    <row r="587" spans="1:21" ht="12.75" customHeight="1" x14ac:dyDescent="0.2">
      <c r="A587" s="26" t="s">
        <v>96</v>
      </c>
      <c r="B587" s="10" t="s">
        <v>97</v>
      </c>
      <c r="C587" s="28">
        <v>68407700</v>
      </c>
      <c r="D587" s="13" t="s">
        <v>696</v>
      </c>
      <c r="E587" s="14" t="s">
        <v>702</v>
      </c>
      <c r="F587" s="29">
        <v>191949245</v>
      </c>
      <c r="G587" s="16" t="s">
        <v>167</v>
      </c>
      <c r="H587" s="13" t="s">
        <v>30</v>
      </c>
      <c r="I587" s="13" t="s">
        <v>1317</v>
      </c>
      <c r="J587" s="13" t="s">
        <v>1318</v>
      </c>
      <c r="K587" s="10" t="s">
        <v>315</v>
      </c>
      <c r="L587" s="13">
        <v>20500</v>
      </c>
      <c r="M587" s="13">
        <v>20506</v>
      </c>
      <c r="N587" s="15" t="s">
        <v>44</v>
      </c>
      <c r="O587" s="17">
        <v>5</v>
      </c>
      <c r="P587" s="19">
        <f t="shared" si="56"/>
        <v>0</v>
      </c>
      <c r="Q587" s="19">
        <f t="shared" si="57"/>
        <v>0</v>
      </c>
      <c r="R587" s="19">
        <f t="shared" si="58"/>
        <v>0</v>
      </c>
      <c r="S587" s="19">
        <f t="shared" si="59"/>
        <v>0</v>
      </c>
      <c r="T587" s="19">
        <f t="shared" si="60"/>
        <v>1</v>
      </c>
      <c r="U587" s="5">
        <f t="shared" si="61"/>
        <v>0</v>
      </c>
    </row>
    <row r="588" spans="1:21" ht="12.75" customHeight="1" x14ac:dyDescent="0.2">
      <c r="A588" s="26" t="s">
        <v>96</v>
      </c>
      <c r="B588" s="10" t="s">
        <v>97</v>
      </c>
      <c r="C588" s="28">
        <v>68407700</v>
      </c>
      <c r="D588" s="13" t="s">
        <v>696</v>
      </c>
      <c r="E588" s="14" t="s">
        <v>702</v>
      </c>
      <c r="F588" s="29">
        <v>191949299</v>
      </c>
      <c r="G588" s="16" t="s">
        <v>52</v>
      </c>
      <c r="H588" s="13" t="s">
        <v>30</v>
      </c>
      <c r="I588" s="13" t="s">
        <v>1319</v>
      </c>
      <c r="J588" s="13" t="s">
        <v>1320</v>
      </c>
      <c r="K588" s="10" t="s">
        <v>315</v>
      </c>
      <c r="L588" s="13">
        <v>20100</v>
      </c>
      <c r="M588" s="13">
        <v>20104</v>
      </c>
      <c r="N588" s="15" t="s">
        <v>44</v>
      </c>
      <c r="O588" s="17">
        <v>3</v>
      </c>
      <c r="P588" s="19">
        <f t="shared" si="56"/>
        <v>0</v>
      </c>
      <c r="Q588" s="19">
        <f t="shared" si="57"/>
        <v>0</v>
      </c>
      <c r="R588" s="19">
        <f t="shared" si="58"/>
        <v>1</v>
      </c>
      <c r="S588" s="19">
        <f t="shared" si="59"/>
        <v>0</v>
      </c>
      <c r="T588" s="19">
        <f t="shared" si="60"/>
        <v>0</v>
      </c>
      <c r="U588" s="5">
        <f t="shared" si="61"/>
        <v>0</v>
      </c>
    </row>
    <row r="589" spans="1:21" ht="12.75" customHeight="1" x14ac:dyDescent="0.2">
      <c r="A589" s="26" t="s">
        <v>96</v>
      </c>
      <c r="B589" s="10" t="s">
        <v>97</v>
      </c>
      <c r="C589" s="28">
        <v>68407700</v>
      </c>
      <c r="D589" s="13" t="s">
        <v>696</v>
      </c>
      <c r="E589" s="14" t="s">
        <v>702</v>
      </c>
      <c r="F589" s="29">
        <v>191949307</v>
      </c>
      <c r="G589" s="16" t="s">
        <v>65</v>
      </c>
      <c r="H589" s="13" t="s">
        <v>30</v>
      </c>
      <c r="I589" s="13" t="s">
        <v>1321</v>
      </c>
      <c r="J589" s="13" t="s">
        <v>1322</v>
      </c>
      <c r="K589" s="10" t="s">
        <v>315</v>
      </c>
      <c r="L589" s="13">
        <v>20300</v>
      </c>
      <c r="M589" s="13">
        <v>20303</v>
      </c>
      <c r="N589" s="15" t="s">
        <v>44</v>
      </c>
      <c r="O589" s="17">
        <v>2</v>
      </c>
      <c r="P589" s="19">
        <f t="shared" si="56"/>
        <v>0</v>
      </c>
      <c r="Q589" s="19">
        <f t="shared" si="57"/>
        <v>1</v>
      </c>
      <c r="R589" s="19">
        <f t="shared" si="58"/>
        <v>0</v>
      </c>
      <c r="S589" s="19">
        <f t="shared" si="59"/>
        <v>0</v>
      </c>
      <c r="T589" s="19">
        <f t="shared" si="60"/>
        <v>0</v>
      </c>
      <c r="U589" s="5">
        <f t="shared" si="61"/>
        <v>0</v>
      </c>
    </row>
    <row r="590" spans="1:21" ht="12.75" customHeight="1" x14ac:dyDescent="0.2">
      <c r="A590" s="26" t="s">
        <v>96</v>
      </c>
      <c r="B590" s="10" t="s">
        <v>97</v>
      </c>
      <c r="C590" s="28">
        <v>68407700</v>
      </c>
      <c r="D590" s="13" t="s">
        <v>696</v>
      </c>
      <c r="E590" s="14" t="s">
        <v>702</v>
      </c>
      <c r="F590" s="29">
        <v>191949327</v>
      </c>
      <c r="G590" s="16" t="s">
        <v>68</v>
      </c>
      <c r="H590" s="13" t="s">
        <v>30</v>
      </c>
      <c r="I590" s="13" t="s">
        <v>1323</v>
      </c>
      <c r="J590" s="13" t="s">
        <v>1324</v>
      </c>
      <c r="K590" s="10" t="s">
        <v>315</v>
      </c>
      <c r="L590" s="13">
        <v>20300</v>
      </c>
      <c r="M590" s="13">
        <v>20303</v>
      </c>
      <c r="N590" s="15" t="s">
        <v>44</v>
      </c>
      <c r="O590" s="17">
        <v>5</v>
      </c>
      <c r="P590" s="19">
        <f t="shared" si="56"/>
        <v>0</v>
      </c>
      <c r="Q590" s="19">
        <f t="shared" si="57"/>
        <v>0</v>
      </c>
      <c r="R590" s="19">
        <f t="shared" si="58"/>
        <v>0</v>
      </c>
      <c r="S590" s="19">
        <f t="shared" si="59"/>
        <v>0</v>
      </c>
      <c r="T590" s="19">
        <f t="shared" si="60"/>
        <v>1</v>
      </c>
      <c r="U590" s="5">
        <f t="shared" si="61"/>
        <v>0</v>
      </c>
    </row>
    <row r="591" spans="1:21" ht="12.75" customHeight="1" x14ac:dyDescent="0.2">
      <c r="A591" s="26" t="s">
        <v>96</v>
      </c>
      <c r="B591" s="10" t="s">
        <v>97</v>
      </c>
      <c r="C591" s="28">
        <v>68407700</v>
      </c>
      <c r="D591" s="13" t="s">
        <v>696</v>
      </c>
      <c r="E591" s="14" t="s">
        <v>702</v>
      </c>
      <c r="F591" s="29">
        <v>191949363</v>
      </c>
      <c r="G591" s="16" t="s">
        <v>68</v>
      </c>
      <c r="H591" s="13" t="s">
        <v>30</v>
      </c>
      <c r="I591" s="13" t="s">
        <v>1325</v>
      </c>
      <c r="J591" s="13" t="s">
        <v>1326</v>
      </c>
      <c r="K591" s="10" t="s">
        <v>315</v>
      </c>
      <c r="L591" s="13">
        <v>20300</v>
      </c>
      <c r="M591" s="13">
        <v>20303</v>
      </c>
      <c r="N591" s="15" t="s">
        <v>44</v>
      </c>
      <c r="O591" s="17">
        <v>5</v>
      </c>
      <c r="P591" s="19">
        <f t="shared" si="56"/>
        <v>0</v>
      </c>
      <c r="Q591" s="19">
        <f t="shared" si="57"/>
        <v>0</v>
      </c>
      <c r="R591" s="19">
        <f t="shared" si="58"/>
        <v>0</v>
      </c>
      <c r="S591" s="19">
        <f t="shared" si="59"/>
        <v>0</v>
      </c>
      <c r="T591" s="19">
        <f t="shared" si="60"/>
        <v>1</v>
      </c>
      <c r="U591" s="5">
        <f t="shared" si="61"/>
        <v>0</v>
      </c>
    </row>
    <row r="592" spans="1:21" ht="12.75" customHeight="1" x14ac:dyDescent="0.2">
      <c r="A592" s="26" t="s">
        <v>96</v>
      </c>
      <c r="B592" s="10" t="s">
        <v>97</v>
      </c>
      <c r="C592" s="28">
        <v>68407700</v>
      </c>
      <c r="D592" s="13" t="s">
        <v>696</v>
      </c>
      <c r="E592" s="14" t="s">
        <v>702</v>
      </c>
      <c r="F592" s="29">
        <v>191949434</v>
      </c>
      <c r="G592" s="16" t="s">
        <v>68</v>
      </c>
      <c r="H592" s="13" t="s">
        <v>30</v>
      </c>
      <c r="I592" s="13" t="s">
        <v>1327</v>
      </c>
      <c r="J592" s="13" t="s">
        <v>1328</v>
      </c>
      <c r="K592" s="10" t="s">
        <v>315</v>
      </c>
      <c r="L592" s="13">
        <v>20300</v>
      </c>
      <c r="M592" s="13">
        <v>20301</v>
      </c>
      <c r="N592" s="15" t="s">
        <v>44</v>
      </c>
      <c r="O592" s="17">
        <v>5</v>
      </c>
      <c r="P592" s="19">
        <f t="shared" si="56"/>
        <v>0</v>
      </c>
      <c r="Q592" s="19">
        <f t="shared" si="57"/>
        <v>0</v>
      </c>
      <c r="R592" s="19">
        <f t="shared" si="58"/>
        <v>0</v>
      </c>
      <c r="S592" s="19">
        <f t="shared" si="59"/>
        <v>0</v>
      </c>
      <c r="T592" s="19">
        <f t="shared" si="60"/>
        <v>1</v>
      </c>
      <c r="U592" s="5">
        <f t="shared" si="61"/>
        <v>0</v>
      </c>
    </row>
    <row r="593" spans="1:21" ht="12.75" customHeight="1" x14ac:dyDescent="0.2">
      <c r="A593" s="26" t="s">
        <v>96</v>
      </c>
      <c r="B593" s="10" t="s">
        <v>97</v>
      </c>
      <c r="C593" s="28">
        <v>68407700</v>
      </c>
      <c r="D593" s="13" t="s">
        <v>696</v>
      </c>
      <c r="E593" s="14" t="s">
        <v>702</v>
      </c>
      <c r="F593" s="29">
        <v>191949537</v>
      </c>
      <c r="G593" s="16" t="s">
        <v>68</v>
      </c>
      <c r="H593" s="13" t="s">
        <v>30</v>
      </c>
      <c r="I593" s="13" t="s">
        <v>1329</v>
      </c>
      <c r="J593" s="13" t="s">
        <v>1330</v>
      </c>
      <c r="K593" s="10" t="s">
        <v>315</v>
      </c>
      <c r="L593" s="13">
        <v>20300</v>
      </c>
      <c r="M593" s="13">
        <v>20303</v>
      </c>
      <c r="N593" s="15" t="s">
        <v>44</v>
      </c>
      <c r="O593" s="17">
        <v>5</v>
      </c>
      <c r="P593" s="19">
        <f t="shared" si="56"/>
        <v>0</v>
      </c>
      <c r="Q593" s="19">
        <f t="shared" si="57"/>
        <v>0</v>
      </c>
      <c r="R593" s="19">
        <f t="shared" si="58"/>
        <v>0</v>
      </c>
      <c r="S593" s="19">
        <f t="shared" si="59"/>
        <v>0</v>
      </c>
      <c r="T593" s="19">
        <f t="shared" si="60"/>
        <v>1</v>
      </c>
      <c r="U593" s="5">
        <f t="shared" si="61"/>
        <v>0</v>
      </c>
    </row>
    <row r="594" spans="1:21" ht="12.75" customHeight="1" x14ac:dyDescent="0.2">
      <c r="A594" s="26" t="s">
        <v>96</v>
      </c>
      <c r="B594" s="10" t="s">
        <v>97</v>
      </c>
      <c r="C594" s="28">
        <v>68407700</v>
      </c>
      <c r="D594" s="13" t="s">
        <v>696</v>
      </c>
      <c r="E594" s="14" t="s">
        <v>702</v>
      </c>
      <c r="F594" s="29">
        <v>191949538</v>
      </c>
      <c r="G594" s="16" t="s">
        <v>68</v>
      </c>
      <c r="H594" s="13" t="s">
        <v>30</v>
      </c>
      <c r="I594" s="13" t="s">
        <v>1331</v>
      </c>
      <c r="J594" s="13" t="s">
        <v>1332</v>
      </c>
      <c r="K594" s="10" t="s">
        <v>315</v>
      </c>
      <c r="L594" s="13">
        <v>20300</v>
      </c>
      <c r="M594" s="13">
        <v>20303</v>
      </c>
      <c r="N594" s="15" t="s">
        <v>44</v>
      </c>
      <c r="O594" s="17">
        <v>4</v>
      </c>
      <c r="P594" s="19">
        <f t="shared" si="56"/>
        <v>0</v>
      </c>
      <c r="Q594" s="19">
        <f t="shared" si="57"/>
        <v>0</v>
      </c>
      <c r="R594" s="19">
        <f t="shared" si="58"/>
        <v>0</v>
      </c>
      <c r="S594" s="19">
        <f t="shared" si="59"/>
        <v>1</v>
      </c>
      <c r="T594" s="19">
        <f t="shared" si="60"/>
        <v>0</v>
      </c>
      <c r="U594" s="5">
        <f t="shared" si="61"/>
        <v>0</v>
      </c>
    </row>
    <row r="595" spans="1:21" ht="12.75" customHeight="1" x14ac:dyDescent="0.2">
      <c r="A595" s="26" t="s">
        <v>96</v>
      </c>
      <c r="B595" s="10" t="s">
        <v>97</v>
      </c>
      <c r="C595" s="28">
        <v>68407700</v>
      </c>
      <c r="D595" s="13" t="s">
        <v>696</v>
      </c>
      <c r="E595" s="14" t="s">
        <v>702</v>
      </c>
      <c r="F595" s="29">
        <v>191949550</v>
      </c>
      <c r="G595" s="16" t="s">
        <v>68</v>
      </c>
      <c r="H595" s="13" t="s">
        <v>30</v>
      </c>
      <c r="I595" s="13" t="s">
        <v>1333</v>
      </c>
      <c r="J595" s="13" t="s">
        <v>1334</v>
      </c>
      <c r="K595" s="10" t="s">
        <v>315</v>
      </c>
      <c r="L595" s="13">
        <v>20300</v>
      </c>
      <c r="M595" s="13">
        <v>20301</v>
      </c>
      <c r="N595" s="15" t="s">
        <v>44</v>
      </c>
      <c r="O595" s="17">
        <v>4</v>
      </c>
      <c r="P595" s="19">
        <f t="shared" si="56"/>
        <v>0</v>
      </c>
      <c r="Q595" s="19">
        <f t="shared" si="57"/>
        <v>0</v>
      </c>
      <c r="R595" s="19">
        <f t="shared" si="58"/>
        <v>0</v>
      </c>
      <c r="S595" s="19">
        <f t="shared" si="59"/>
        <v>1</v>
      </c>
      <c r="T595" s="19">
        <f t="shared" si="60"/>
        <v>0</v>
      </c>
      <c r="U595" s="5">
        <f t="shared" si="61"/>
        <v>0</v>
      </c>
    </row>
    <row r="596" spans="1:21" ht="12.75" customHeight="1" x14ac:dyDescent="0.2">
      <c r="A596" s="26" t="s">
        <v>96</v>
      </c>
      <c r="B596" s="10" t="s">
        <v>97</v>
      </c>
      <c r="C596" s="28">
        <v>68407700</v>
      </c>
      <c r="D596" s="13" t="s">
        <v>696</v>
      </c>
      <c r="E596" s="14" t="s">
        <v>702</v>
      </c>
      <c r="F596" s="29">
        <v>191949579</v>
      </c>
      <c r="G596" s="16" t="s">
        <v>65</v>
      </c>
      <c r="H596" s="13" t="s">
        <v>30</v>
      </c>
      <c r="I596" s="13" t="s">
        <v>1333</v>
      </c>
      <c r="J596" s="13" t="s">
        <v>1335</v>
      </c>
      <c r="K596" s="10" t="s">
        <v>315</v>
      </c>
      <c r="L596" s="13">
        <v>20300</v>
      </c>
      <c r="M596" s="13">
        <v>20301</v>
      </c>
      <c r="N596" s="15" t="s">
        <v>44</v>
      </c>
      <c r="O596" s="17">
        <v>3</v>
      </c>
      <c r="P596" s="19">
        <f t="shared" si="56"/>
        <v>0</v>
      </c>
      <c r="Q596" s="19">
        <f t="shared" si="57"/>
        <v>0</v>
      </c>
      <c r="R596" s="19">
        <f t="shared" si="58"/>
        <v>1</v>
      </c>
      <c r="S596" s="19">
        <f t="shared" si="59"/>
        <v>0</v>
      </c>
      <c r="T596" s="19">
        <f t="shared" si="60"/>
        <v>0</v>
      </c>
      <c r="U596" s="5">
        <f t="shared" si="61"/>
        <v>0</v>
      </c>
    </row>
    <row r="597" spans="1:21" ht="12.75" customHeight="1" x14ac:dyDescent="0.2">
      <c r="A597" s="26" t="s">
        <v>96</v>
      </c>
      <c r="B597" s="10" t="s">
        <v>97</v>
      </c>
      <c r="C597" s="28">
        <v>68407700</v>
      </c>
      <c r="D597" s="13" t="s">
        <v>696</v>
      </c>
      <c r="E597" s="14" t="s">
        <v>702</v>
      </c>
      <c r="F597" s="29">
        <v>191949602</v>
      </c>
      <c r="G597" s="16" t="s">
        <v>123</v>
      </c>
      <c r="H597" s="13" t="s">
        <v>30</v>
      </c>
      <c r="I597" s="13" t="s">
        <v>1336</v>
      </c>
      <c r="J597" s="13" t="s">
        <v>1337</v>
      </c>
      <c r="K597" s="10" t="s">
        <v>315</v>
      </c>
      <c r="L597" s="13">
        <v>20300</v>
      </c>
      <c r="M597" s="13">
        <v>20304</v>
      </c>
      <c r="N597" s="15" t="s">
        <v>44</v>
      </c>
      <c r="O597" s="17">
        <v>3</v>
      </c>
      <c r="P597" s="19">
        <f t="shared" si="56"/>
        <v>0</v>
      </c>
      <c r="Q597" s="19">
        <f t="shared" si="57"/>
        <v>0</v>
      </c>
      <c r="R597" s="19">
        <f t="shared" si="58"/>
        <v>1</v>
      </c>
      <c r="S597" s="19">
        <f t="shared" si="59"/>
        <v>0</v>
      </c>
      <c r="T597" s="19">
        <f t="shared" si="60"/>
        <v>0</v>
      </c>
      <c r="U597" s="5">
        <f t="shared" si="61"/>
        <v>0</v>
      </c>
    </row>
    <row r="598" spans="1:21" ht="12.75" customHeight="1" x14ac:dyDescent="0.2">
      <c r="A598" s="26" t="s">
        <v>96</v>
      </c>
      <c r="B598" s="10" t="s">
        <v>97</v>
      </c>
      <c r="C598" s="28">
        <v>68407700</v>
      </c>
      <c r="D598" s="13" t="s">
        <v>696</v>
      </c>
      <c r="E598" s="14" t="s">
        <v>702</v>
      </c>
      <c r="F598" s="29">
        <v>191949647</v>
      </c>
      <c r="G598" s="16" t="s">
        <v>85</v>
      </c>
      <c r="H598" s="13" t="s">
        <v>30</v>
      </c>
      <c r="I598" s="13" t="s">
        <v>1338</v>
      </c>
      <c r="J598" s="13" t="s">
        <v>1339</v>
      </c>
      <c r="K598" s="10" t="s">
        <v>315</v>
      </c>
      <c r="L598" s="13">
        <v>20300</v>
      </c>
      <c r="M598" s="13">
        <v>20303</v>
      </c>
      <c r="N598" s="15" t="s">
        <v>44</v>
      </c>
      <c r="O598" s="17">
        <v>5</v>
      </c>
      <c r="P598" s="19">
        <f t="shared" si="56"/>
        <v>0</v>
      </c>
      <c r="Q598" s="19">
        <f t="shared" si="57"/>
        <v>0</v>
      </c>
      <c r="R598" s="19">
        <f t="shared" si="58"/>
        <v>0</v>
      </c>
      <c r="S598" s="19">
        <f t="shared" si="59"/>
        <v>0</v>
      </c>
      <c r="T598" s="19">
        <f t="shared" si="60"/>
        <v>1</v>
      </c>
      <c r="U598" s="5">
        <f t="shared" si="61"/>
        <v>0</v>
      </c>
    </row>
    <row r="599" spans="1:21" ht="12.75" customHeight="1" x14ac:dyDescent="0.2">
      <c r="A599" s="26" t="s">
        <v>96</v>
      </c>
      <c r="B599" s="10" t="s">
        <v>97</v>
      </c>
      <c r="C599" s="28">
        <v>68407700</v>
      </c>
      <c r="D599" s="13" t="s">
        <v>696</v>
      </c>
      <c r="E599" s="14" t="s">
        <v>702</v>
      </c>
      <c r="F599" s="29">
        <v>191949654</v>
      </c>
      <c r="G599" s="16" t="s">
        <v>123</v>
      </c>
      <c r="H599" s="13" t="s">
        <v>30</v>
      </c>
      <c r="I599" s="13" t="s">
        <v>1340</v>
      </c>
      <c r="J599" s="13" t="s">
        <v>1341</v>
      </c>
      <c r="K599" s="10" t="s">
        <v>315</v>
      </c>
      <c r="L599" s="13">
        <v>20300</v>
      </c>
      <c r="M599" s="13">
        <v>20301</v>
      </c>
      <c r="N599" s="15" t="s">
        <v>44</v>
      </c>
      <c r="O599" s="17">
        <v>5</v>
      </c>
      <c r="P599" s="19">
        <f t="shared" si="56"/>
        <v>0</v>
      </c>
      <c r="Q599" s="19">
        <f t="shared" si="57"/>
        <v>0</v>
      </c>
      <c r="R599" s="19">
        <f t="shared" si="58"/>
        <v>0</v>
      </c>
      <c r="S599" s="19">
        <f t="shared" si="59"/>
        <v>0</v>
      </c>
      <c r="T599" s="19">
        <f t="shared" si="60"/>
        <v>1</v>
      </c>
      <c r="U599" s="5">
        <f t="shared" si="61"/>
        <v>0</v>
      </c>
    </row>
    <row r="600" spans="1:21" ht="12.75" customHeight="1" x14ac:dyDescent="0.2">
      <c r="A600" s="26" t="s">
        <v>96</v>
      </c>
      <c r="B600" s="10" t="s">
        <v>97</v>
      </c>
      <c r="C600" s="28">
        <v>68407700</v>
      </c>
      <c r="D600" s="13" t="s">
        <v>696</v>
      </c>
      <c r="E600" s="14" t="s">
        <v>702</v>
      </c>
      <c r="F600" s="29">
        <v>191949660</v>
      </c>
      <c r="G600" s="16" t="s">
        <v>68</v>
      </c>
      <c r="H600" s="13" t="s">
        <v>30</v>
      </c>
      <c r="I600" s="13" t="s">
        <v>1342</v>
      </c>
      <c r="J600" s="13" t="s">
        <v>1343</v>
      </c>
      <c r="K600" s="10" t="s">
        <v>315</v>
      </c>
      <c r="L600" s="13">
        <v>20700</v>
      </c>
      <c r="M600" s="13">
        <v>20704</v>
      </c>
      <c r="N600" s="15" t="s">
        <v>44</v>
      </c>
      <c r="O600" s="17">
        <v>3</v>
      </c>
      <c r="P600" s="19">
        <f t="shared" si="56"/>
        <v>0</v>
      </c>
      <c r="Q600" s="19">
        <f t="shared" si="57"/>
        <v>0</v>
      </c>
      <c r="R600" s="19">
        <f t="shared" si="58"/>
        <v>1</v>
      </c>
      <c r="S600" s="19">
        <f t="shared" si="59"/>
        <v>0</v>
      </c>
      <c r="T600" s="19">
        <f t="shared" si="60"/>
        <v>0</v>
      </c>
      <c r="U600" s="5">
        <f t="shared" si="61"/>
        <v>0</v>
      </c>
    </row>
    <row r="601" spans="1:21" ht="12.75" customHeight="1" x14ac:dyDescent="0.2">
      <c r="A601" s="26" t="s">
        <v>96</v>
      </c>
      <c r="B601" s="10" t="s">
        <v>97</v>
      </c>
      <c r="C601" s="28">
        <v>68407700</v>
      </c>
      <c r="D601" s="13" t="s">
        <v>696</v>
      </c>
      <c r="E601" s="14" t="s">
        <v>702</v>
      </c>
      <c r="F601" s="29">
        <v>191949688</v>
      </c>
      <c r="G601" s="16" t="s">
        <v>123</v>
      </c>
      <c r="H601" s="13" t="s">
        <v>30</v>
      </c>
      <c r="I601" s="13" t="s">
        <v>1344</v>
      </c>
      <c r="J601" s="13" t="s">
        <v>1345</v>
      </c>
      <c r="K601" s="10" t="s">
        <v>315</v>
      </c>
      <c r="L601" s="13">
        <v>20300</v>
      </c>
      <c r="M601" s="13">
        <v>20301</v>
      </c>
      <c r="N601" s="15" t="s">
        <v>44</v>
      </c>
      <c r="O601" s="17">
        <v>2</v>
      </c>
      <c r="P601" s="19">
        <f t="shared" si="56"/>
        <v>0</v>
      </c>
      <c r="Q601" s="19">
        <f t="shared" si="57"/>
        <v>1</v>
      </c>
      <c r="R601" s="19">
        <f t="shared" si="58"/>
        <v>0</v>
      </c>
      <c r="S601" s="19">
        <f t="shared" si="59"/>
        <v>0</v>
      </c>
      <c r="T601" s="19">
        <f t="shared" si="60"/>
        <v>0</v>
      </c>
      <c r="U601" s="5">
        <f t="shared" si="61"/>
        <v>0</v>
      </c>
    </row>
    <row r="602" spans="1:21" ht="12.75" customHeight="1" x14ac:dyDescent="0.2">
      <c r="A602" s="26" t="s">
        <v>96</v>
      </c>
      <c r="B602" s="10" t="s">
        <v>97</v>
      </c>
      <c r="C602" s="28">
        <v>68407700</v>
      </c>
      <c r="D602" s="13" t="s">
        <v>696</v>
      </c>
      <c r="E602" s="14" t="s">
        <v>702</v>
      </c>
      <c r="F602" s="29">
        <v>191949689</v>
      </c>
      <c r="G602" s="16" t="s">
        <v>123</v>
      </c>
      <c r="H602" s="13" t="s">
        <v>30</v>
      </c>
      <c r="I602" s="13" t="s">
        <v>958</v>
      </c>
      <c r="J602" s="13" t="s">
        <v>1346</v>
      </c>
      <c r="K602" s="10" t="s">
        <v>315</v>
      </c>
      <c r="L602" s="13">
        <v>20300</v>
      </c>
      <c r="M602" s="13">
        <v>20301</v>
      </c>
      <c r="N602" s="15" t="s">
        <v>44</v>
      </c>
      <c r="O602" s="17">
        <v>2</v>
      </c>
      <c r="P602" s="19">
        <f t="shared" si="56"/>
        <v>0</v>
      </c>
      <c r="Q602" s="19">
        <f t="shared" si="57"/>
        <v>1</v>
      </c>
      <c r="R602" s="19">
        <f t="shared" si="58"/>
        <v>0</v>
      </c>
      <c r="S602" s="19">
        <f t="shared" si="59"/>
        <v>0</v>
      </c>
      <c r="T602" s="19">
        <f t="shared" si="60"/>
        <v>0</v>
      </c>
      <c r="U602" s="5">
        <f t="shared" si="61"/>
        <v>0</v>
      </c>
    </row>
    <row r="603" spans="1:21" ht="12.75" customHeight="1" x14ac:dyDescent="0.2">
      <c r="A603" s="26" t="s">
        <v>96</v>
      </c>
      <c r="B603" s="10" t="s">
        <v>97</v>
      </c>
      <c r="C603" s="28">
        <v>68407700</v>
      </c>
      <c r="D603" s="13" t="s">
        <v>696</v>
      </c>
      <c r="E603" s="14" t="s">
        <v>715</v>
      </c>
      <c r="F603" s="29">
        <v>191949827</v>
      </c>
      <c r="G603" s="16" t="s">
        <v>123</v>
      </c>
      <c r="H603" s="13" t="s">
        <v>30</v>
      </c>
      <c r="I603" s="13" t="s">
        <v>743</v>
      </c>
      <c r="J603" s="13" t="s">
        <v>1347</v>
      </c>
      <c r="K603" s="10" t="s">
        <v>315</v>
      </c>
      <c r="L603" s="13">
        <v>20600</v>
      </c>
      <c r="M603" s="13">
        <v>20601</v>
      </c>
      <c r="N603" s="15" t="s">
        <v>44</v>
      </c>
      <c r="O603" s="17">
        <v>3</v>
      </c>
      <c r="P603" s="19">
        <f t="shared" si="56"/>
        <v>0</v>
      </c>
      <c r="Q603" s="19">
        <f t="shared" si="57"/>
        <v>0</v>
      </c>
      <c r="R603" s="19">
        <f t="shared" si="58"/>
        <v>1</v>
      </c>
      <c r="S603" s="19">
        <f t="shared" si="59"/>
        <v>0</v>
      </c>
      <c r="T603" s="19">
        <f t="shared" si="60"/>
        <v>0</v>
      </c>
      <c r="U603" s="5">
        <f t="shared" si="61"/>
        <v>0</v>
      </c>
    </row>
    <row r="604" spans="1:21" ht="12.75" customHeight="1" x14ac:dyDescent="0.2">
      <c r="A604" s="26" t="s">
        <v>96</v>
      </c>
      <c r="B604" s="10" t="s">
        <v>97</v>
      </c>
      <c r="C604" s="28">
        <v>68407700</v>
      </c>
      <c r="D604" s="13" t="s">
        <v>696</v>
      </c>
      <c r="E604" s="14" t="s">
        <v>715</v>
      </c>
      <c r="F604" s="29">
        <v>191949833</v>
      </c>
      <c r="G604" s="16" t="s">
        <v>65</v>
      </c>
      <c r="H604" s="13" t="s">
        <v>30</v>
      </c>
      <c r="I604" s="13" t="s">
        <v>1348</v>
      </c>
      <c r="J604" s="13" t="s">
        <v>1349</v>
      </c>
      <c r="K604" s="10" t="s">
        <v>315</v>
      </c>
      <c r="L604" s="13">
        <v>20200</v>
      </c>
      <c r="M604" s="13">
        <v>20202</v>
      </c>
      <c r="N604" s="15" t="s">
        <v>44</v>
      </c>
      <c r="O604" s="17">
        <v>3</v>
      </c>
      <c r="P604" s="19">
        <f t="shared" si="56"/>
        <v>0</v>
      </c>
      <c r="Q604" s="19">
        <f t="shared" si="57"/>
        <v>0</v>
      </c>
      <c r="R604" s="19">
        <f t="shared" si="58"/>
        <v>1</v>
      </c>
      <c r="S604" s="19">
        <f t="shared" si="59"/>
        <v>0</v>
      </c>
      <c r="T604" s="19">
        <f t="shared" si="60"/>
        <v>0</v>
      </c>
      <c r="U604" s="5">
        <f t="shared" si="61"/>
        <v>0</v>
      </c>
    </row>
    <row r="605" spans="1:21" ht="12.75" customHeight="1" x14ac:dyDescent="0.2">
      <c r="A605" s="26" t="s">
        <v>96</v>
      </c>
      <c r="B605" s="10" t="s">
        <v>97</v>
      </c>
      <c r="C605" s="28">
        <v>68407700</v>
      </c>
      <c r="D605" s="13" t="s">
        <v>696</v>
      </c>
      <c r="E605" s="14" t="s">
        <v>715</v>
      </c>
      <c r="F605" s="29">
        <v>191949857</v>
      </c>
      <c r="G605" s="16" t="s">
        <v>249</v>
      </c>
      <c r="H605" s="13" t="s">
        <v>30</v>
      </c>
      <c r="I605" s="13" t="s">
        <v>1035</v>
      </c>
      <c r="J605" s="13" t="s">
        <v>1350</v>
      </c>
      <c r="K605" s="10" t="s">
        <v>315</v>
      </c>
      <c r="L605" s="13">
        <v>20600</v>
      </c>
      <c r="M605" s="13">
        <v>20600</v>
      </c>
      <c r="N605" s="15" t="s">
        <v>44</v>
      </c>
      <c r="O605" s="17">
        <v>4</v>
      </c>
      <c r="P605" s="19">
        <f t="shared" si="56"/>
        <v>0</v>
      </c>
      <c r="Q605" s="19">
        <f t="shared" si="57"/>
        <v>0</v>
      </c>
      <c r="R605" s="19">
        <f t="shared" si="58"/>
        <v>0</v>
      </c>
      <c r="S605" s="19">
        <f t="shared" si="59"/>
        <v>1</v>
      </c>
      <c r="T605" s="19">
        <f t="shared" si="60"/>
        <v>0</v>
      </c>
      <c r="U605" s="5">
        <f t="shared" si="61"/>
        <v>0</v>
      </c>
    </row>
    <row r="606" spans="1:21" ht="12.75" customHeight="1" x14ac:dyDescent="0.2">
      <c r="A606" s="26" t="s">
        <v>96</v>
      </c>
      <c r="B606" s="10" t="s">
        <v>97</v>
      </c>
      <c r="C606" s="28">
        <v>68407700</v>
      </c>
      <c r="D606" s="13" t="s">
        <v>696</v>
      </c>
      <c r="E606" s="14" t="s">
        <v>715</v>
      </c>
      <c r="F606" s="29">
        <v>191949930</v>
      </c>
      <c r="G606" s="16" t="s">
        <v>249</v>
      </c>
      <c r="H606" s="13" t="s">
        <v>30</v>
      </c>
      <c r="I606" s="13" t="s">
        <v>1351</v>
      </c>
      <c r="J606" s="13" t="s">
        <v>1352</v>
      </c>
      <c r="K606" s="10" t="s">
        <v>315</v>
      </c>
      <c r="L606" s="13">
        <v>20200</v>
      </c>
      <c r="M606" s="13">
        <v>20201</v>
      </c>
      <c r="N606" s="15" t="s">
        <v>44</v>
      </c>
      <c r="O606" s="17">
        <v>3</v>
      </c>
      <c r="P606" s="19">
        <f t="shared" si="56"/>
        <v>0</v>
      </c>
      <c r="Q606" s="19">
        <f t="shared" si="57"/>
        <v>0</v>
      </c>
      <c r="R606" s="19">
        <f t="shared" si="58"/>
        <v>1</v>
      </c>
      <c r="S606" s="19">
        <f t="shared" si="59"/>
        <v>0</v>
      </c>
      <c r="T606" s="19">
        <f t="shared" si="60"/>
        <v>0</v>
      </c>
      <c r="U606" s="5">
        <f t="shared" si="61"/>
        <v>0</v>
      </c>
    </row>
    <row r="607" spans="1:21" ht="12.75" customHeight="1" x14ac:dyDescent="0.2">
      <c r="A607" s="26" t="s">
        <v>96</v>
      </c>
      <c r="B607" s="10" t="s">
        <v>97</v>
      </c>
      <c r="C607" s="28">
        <v>68407700</v>
      </c>
      <c r="D607" s="13" t="s">
        <v>696</v>
      </c>
      <c r="E607" s="14" t="s">
        <v>715</v>
      </c>
      <c r="F607" s="29">
        <v>191949935</v>
      </c>
      <c r="G607" s="16" t="s">
        <v>123</v>
      </c>
      <c r="H607" s="13" t="s">
        <v>30</v>
      </c>
      <c r="I607" s="13" t="s">
        <v>1353</v>
      </c>
      <c r="J607" s="13" t="s">
        <v>1354</v>
      </c>
      <c r="K607" s="10" t="s">
        <v>315</v>
      </c>
      <c r="L607" s="13">
        <v>20200</v>
      </c>
      <c r="M607" s="13">
        <v>20201</v>
      </c>
      <c r="N607" s="15" t="s">
        <v>44</v>
      </c>
      <c r="O607" s="17">
        <v>3</v>
      </c>
      <c r="P607" s="19">
        <f t="shared" si="56"/>
        <v>0</v>
      </c>
      <c r="Q607" s="19">
        <f t="shared" si="57"/>
        <v>0</v>
      </c>
      <c r="R607" s="19">
        <f t="shared" si="58"/>
        <v>1</v>
      </c>
      <c r="S607" s="19">
        <f t="shared" si="59"/>
        <v>0</v>
      </c>
      <c r="T607" s="19">
        <f t="shared" si="60"/>
        <v>0</v>
      </c>
      <c r="U607" s="5">
        <f t="shared" si="61"/>
        <v>0</v>
      </c>
    </row>
    <row r="608" spans="1:21" ht="12.75" customHeight="1" x14ac:dyDescent="0.2">
      <c r="A608" s="26" t="s">
        <v>96</v>
      </c>
      <c r="B608" s="10" t="s">
        <v>97</v>
      </c>
      <c r="C608" s="28">
        <v>68407700</v>
      </c>
      <c r="D608" s="13" t="s">
        <v>696</v>
      </c>
      <c r="E608" s="14" t="s">
        <v>715</v>
      </c>
      <c r="F608" s="29">
        <v>191949988</v>
      </c>
      <c r="G608" s="16" t="s">
        <v>123</v>
      </c>
      <c r="H608" s="13" t="s">
        <v>30</v>
      </c>
      <c r="I608" s="13" t="s">
        <v>1355</v>
      </c>
      <c r="J608" s="13" t="s">
        <v>1356</v>
      </c>
      <c r="K608" s="10" t="s">
        <v>315</v>
      </c>
      <c r="L608" s="13">
        <v>20200</v>
      </c>
      <c r="M608" s="13">
        <v>20202</v>
      </c>
      <c r="N608" s="15" t="s">
        <v>44</v>
      </c>
      <c r="O608" s="17">
        <v>2</v>
      </c>
      <c r="P608" s="19">
        <f t="shared" si="56"/>
        <v>0</v>
      </c>
      <c r="Q608" s="19">
        <f t="shared" si="57"/>
        <v>1</v>
      </c>
      <c r="R608" s="19">
        <f t="shared" si="58"/>
        <v>0</v>
      </c>
      <c r="S608" s="19">
        <f t="shared" si="59"/>
        <v>0</v>
      </c>
      <c r="T608" s="19">
        <f t="shared" si="60"/>
        <v>0</v>
      </c>
      <c r="U608" s="5">
        <f t="shared" si="61"/>
        <v>0</v>
      </c>
    </row>
    <row r="609" spans="1:21" ht="12.75" customHeight="1" x14ac:dyDescent="0.2">
      <c r="A609" s="26" t="s">
        <v>96</v>
      </c>
      <c r="B609" s="10" t="s">
        <v>97</v>
      </c>
      <c r="C609" s="28">
        <v>68407700</v>
      </c>
      <c r="D609" s="13" t="s">
        <v>696</v>
      </c>
      <c r="E609" s="14" t="s">
        <v>715</v>
      </c>
      <c r="F609" s="29">
        <v>191950197</v>
      </c>
      <c r="G609" s="16" t="s">
        <v>249</v>
      </c>
      <c r="H609" s="13" t="s">
        <v>30</v>
      </c>
      <c r="I609" s="13" t="s">
        <v>1357</v>
      </c>
      <c r="J609" s="13" t="s">
        <v>1358</v>
      </c>
      <c r="K609" s="10" t="s">
        <v>315</v>
      </c>
      <c r="L609" s="13">
        <v>20200</v>
      </c>
      <c r="M609" s="13">
        <v>20201</v>
      </c>
      <c r="N609" s="15" t="s">
        <v>44</v>
      </c>
      <c r="O609" s="17">
        <v>4</v>
      </c>
      <c r="P609" s="19">
        <f t="shared" si="56"/>
        <v>0</v>
      </c>
      <c r="Q609" s="19">
        <f t="shared" si="57"/>
        <v>0</v>
      </c>
      <c r="R609" s="19">
        <f t="shared" si="58"/>
        <v>0</v>
      </c>
      <c r="S609" s="19">
        <f t="shared" si="59"/>
        <v>1</v>
      </c>
      <c r="T609" s="19">
        <f t="shared" si="60"/>
        <v>0</v>
      </c>
      <c r="U609" s="5">
        <f t="shared" si="61"/>
        <v>0</v>
      </c>
    </row>
    <row r="610" spans="1:21" ht="12.75" customHeight="1" x14ac:dyDescent="0.2">
      <c r="A610" s="26" t="s">
        <v>96</v>
      </c>
      <c r="B610" s="10" t="s">
        <v>97</v>
      </c>
      <c r="C610" s="28">
        <v>68407700</v>
      </c>
      <c r="D610" s="13" t="s">
        <v>696</v>
      </c>
      <c r="E610" s="14" t="s">
        <v>715</v>
      </c>
      <c r="F610" s="29">
        <v>191950396</v>
      </c>
      <c r="G610" s="16" t="s">
        <v>249</v>
      </c>
      <c r="H610" s="13" t="s">
        <v>30</v>
      </c>
      <c r="I610" s="13" t="s">
        <v>1359</v>
      </c>
      <c r="J610" s="13" t="s">
        <v>1360</v>
      </c>
      <c r="K610" s="10" t="s">
        <v>315</v>
      </c>
      <c r="L610" s="13">
        <v>20200</v>
      </c>
      <c r="M610" s="13">
        <v>20201</v>
      </c>
      <c r="N610" s="15" t="s">
        <v>44</v>
      </c>
      <c r="O610" s="17">
        <v>3</v>
      </c>
      <c r="P610" s="19">
        <f t="shared" si="56"/>
        <v>0</v>
      </c>
      <c r="Q610" s="19">
        <f t="shared" si="57"/>
        <v>0</v>
      </c>
      <c r="R610" s="19">
        <f t="shared" si="58"/>
        <v>1</v>
      </c>
      <c r="S610" s="19">
        <f t="shared" si="59"/>
        <v>0</v>
      </c>
      <c r="T610" s="19">
        <f t="shared" si="60"/>
        <v>0</v>
      </c>
      <c r="U610" s="5">
        <f t="shared" si="61"/>
        <v>0</v>
      </c>
    </row>
    <row r="611" spans="1:21" ht="12.75" customHeight="1" x14ac:dyDescent="0.2">
      <c r="A611" s="26" t="s">
        <v>96</v>
      </c>
      <c r="B611" s="10" t="s">
        <v>97</v>
      </c>
      <c r="C611" s="28">
        <v>68407700</v>
      </c>
      <c r="D611" s="13" t="s">
        <v>696</v>
      </c>
      <c r="E611" s="14" t="s">
        <v>715</v>
      </c>
      <c r="F611" s="29">
        <v>191950422</v>
      </c>
      <c r="G611" s="16" t="s">
        <v>123</v>
      </c>
      <c r="H611" s="13" t="s">
        <v>30</v>
      </c>
      <c r="I611" s="13" t="s">
        <v>1361</v>
      </c>
      <c r="J611" s="13" t="s">
        <v>1362</v>
      </c>
      <c r="K611" s="10" t="s">
        <v>315</v>
      </c>
      <c r="L611" s="13">
        <v>20200</v>
      </c>
      <c r="M611" s="13">
        <v>20201</v>
      </c>
      <c r="N611" s="15" t="s">
        <v>44</v>
      </c>
      <c r="O611" s="17">
        <v>4</v>
      </c>
      <c r="P611" s="19">
        <f t="shared" si="56"/>
        <v>0</v>
      </c>
      <c r="Q611" s="19">
        <f t="shared" si="57"/>
        <v>0</v>
      </c>
      <c r="R611" s="19">
        <f t="shared" si="58"/>
        <v>0</v>
      </c>
      <c r="S611" s="19">
        <f t="shared" si="59"/>
        <v>1</v>
      </c>
      <c r="T611" s="19">
        <f t="shared" si="60"/>
        <v>0</v>
      </c>
      <c r="U611" s="5">
        <f t="shared" si="61"/>
        <v>0</v>
      </c>
    </row>
    <row r="612" spans="1:21" ht="12.75" customHeight="1" x14ac:dyDescent="0.2">
      <c r="A612" s="26" t="s">
        <v>96</v>
      </c>
      <c r="B612" s="10" t="s">
        <v>97</v>
      </c>
      <c r="C612" s="28">
        <v>68407700</v>
      </c>
      <c r="D612" s="13" t="s">
        <v>696</v>
      </c>
      <c r="E612" s="14" t="s">
        <v>715</v>
      </c>
      <c r="F612" s="29">
        <v>191950531</v>
      </c>
      <c r="G612" s="16" t="s">
        <v>123</v>
      </c>
      <c r="H612" s="13" t="s">
        <v>30</v>
      </c>
      <c r="I612" s="13" t="s">
        <v>1363</v>
      </c>
      <c r="J612" s="13" t="s">
        <v>1364</v>
      </c>
      <c r="K612" s="10" t="s">
        <v>315</v>
      </c>
      <c r="L612" s="13">
        <v>20200</v>
      </c>
      <c r="M612" s="13">
        <v>20201</v>
      </c>
      <c r="N612" s="15" t="s">
        <v>44</v>
      </c>
      <c r="O612" s="17">
        <v>3</v>
      </c>
      <c r="P612" s="19">
        <f t="shared" si="56"/>
        <v>0</v>
      </c>
      <c r="Q612" s="19">
        <f t="shared" si="57"/>
        <v>0</v>
      </c>
      <c r="R612" s="19">
        <f t="shared" si="58"/>
        <v>1</v>
      </c>
      <c r="S612" s="19">
        <f t="shared" si="59"/>
        <v>0</v>
      </c>
      <c r="T612" s="19">
        <f t="shared" si="60"/>
        <v>0</v>
      </c>
      <c r="U612" s="5">
        <f t="shared" si="61"/>
        <v>0</v>
      </c>
    </row>
    <row r="613" spans="1:21" ht="12.75" customHeight="1" x14ac:dyDescent="0.2">
      <c r="A613" s="26" t="s">
        <v>96</v>
      </c>
      <c r="B613" s="10" t="s">
        <v>97</v>
      </c>
      <c r="C613" s="28">
        <v>68407700</v>
      </c>
      <c r="D613" s="13" t="s">
        <v>696</v>
      </c>
      <c r="E613" s="14" t="s">
        <v>715</v>
      </c>
      <c r="F613" s="29">
        <v>191950534</v>
      </c>
      <c r="G613" s="16" t="s">
        <v>123</v>
      </c>
      <c r="H613" s="13" t="s">
        <v>30</v>
      </c>
      <c r="I613" s="13" t="s">
        <v>1365</v>
      </c>
      <c r="J613" s="13" t="s">
        <v>1366</v>
      </c>
      <c r="K613" s="10" t="s">
        <v>315</v>
      </c>
      <c r="L613" s="13">
        <v>20200</v>
      </c>
      <c r="M613" s="13">
        <v>20201</v>
      </c>
      <c r="N613" s="15" t="s">
        <v>44</v>
      </c>
      <c r="O613" s="17">
        <v>2</v>
      </c>
      <c r="P613" s="19">
        <f t="shared" si="56"/>
        <v>0</v>
      </c>
      <c r="Q613" s="19">
        <f t="shared" si="57"/>
        <v>1</v>
      </c>
      <c r="R613" s="19">
        <f t="shared" si="58"/>
        <v>0</v>
      </c>
      <c r="S613" s="19">
        <f t="shared" si="59"/>
        <v>0</v>
      </c>
      <c r="T613" s="19">
        <f t="shared" si="60"/>
        <v>0</v>
      </c>
      <c r="U613" s="5">
        <f t="shared" si="61"/>
        <v>0</v>
      </c>
    </row>
    <row r="614" spans="1:21" ht="12.75" customHeight="1" x14ac:dyDescent="0.2">
      <c r="A614" s="26" t="s">
        <v>96</v>
      </c>
      <c r="B614" s="10" t="s">
        <v>97</v>
      </c>
      <c r="C614" s="28">
        <v>68407700</v>
      </c>
      <c r="D614" s="13" t="s">
        <v>696</v>
      </c>
      <c r="E614" s="14" t="s">
        <v>715</v>
      </c>
      <c r="F614" s="29">
        <v>191950558</v>
      </c>
      <c r="G614" s="16" t="s">
        <v>320</v>
      </c>
      <c r="H614" s="13" t="s">
        <v>30</v>
      </c>
      <c r="I614" s="13" t="s">
        <v>1367</v>
      </c>
      <c r="J614" s="13" t="s">
        <v>1368</v>
      </c>
      <c r="K614" s="10" t="s">
        <v>315</v>
      </c>
      <c r="L614" s="13">
        <v>20200</v>
      </c>
      <c r="M614" s="13">
        <v>20202</v>
      </c>
      <c r="N614" s="15" t="s">
        <v>44</v>
      </c>
      <c r="O614" s="17">
        <v>3</v>
      </c>
      <c r="P614" s="19">
        <f t="shared" si="56"/>
        <v>0</v>
      </c>
      <c r="Q614" s="19">
        <f t="shared" si="57"/>
        <v>0</v>
      </c>
      <c r="R614" s="19">
        <f t="shared" si="58"/>
        <v>1</v>
      </c>
      <c r="S614" s="19">
        <f t="shared" si="59"/>
        <v>0</v>
      </c>
      <c r="T614" s="19">
        <f t="shared" si="60"/>
        <v>0</v>
      </c>
      <c r="U614" s="5">
        <f t="shared" si="61"/>
        <v>0</v>
      </c>
    </row>
    <row r="615" spans="1:21" ht="12.75" customHeight="1" x14ac:dyDescent="0.2">
      <c r="A615" s="26" t="s">
        <v>96</v>
      </c>
      <c r="B615" s="10" t="s">
        <v>97</v>
      </c>
      <c r="C615" s="28">
        <v>68407700</v>
      </c>
      <c r="D615" s="13" t="s">
        <v>696</v>
      </c>
      <c r="E615" s="14" t="s">
        <v>715</v>
      </c>
      <c r="F615" s="29">
        <v>191950591</v>
      </c>
      <c r="G615" s="16" t="s">
        <v>65</v>
      </c>
      <c r="H615" s="13" t="s">
        <v>30</v>
      </c>
      <c r="I615" s="13" t="s">
        <v>1369</v>
      </c>
      <c r="J615" s="13" t="s">
        <v>1370</v>
      </c>
      <c r="K615" s="10" t="s">
        <v>315</v>
      </c>
      <c r="L615" s="13">
        <v>20200</v>
      </c>
      <c r="M615" s="13">
        <v>20202</v>
      </c>
      <c r="N615" s="15" t="s">
        <v>44</v>
      </c>
      <c r="O615" s="17">
        <v>4</v>
      </c>
      <c r="P615" s="19">
        <f t="shared" si="56"/>
        <v>0</v>
      </c>
      <c r="Q615" s="19">
        <f t="shared" si="57"/>
        <v>0</v>
      </c>
      <c r="R615" s="19">
        <f t="shared" si="58"/>
        <v>0</v>
      </c>
      <c r="S615" s="19">
        <f t="shared" si="59"/>
        <v>1</v>
      </c>
      <c r="T615" s="19">
        <f t="shared" si="60"/>
        <v>0</v>
      </c>
      <c r="U615" s="5">
        <f t="shared" si="61"/>
        <v>0</v>
      </c>
    </row>
    <row r="616" spans="1:21" ht="12.75" customHeight="1" x14ac:dyDescent="0.2">
      <c r="A616" s="26" t="s">
        <v>96</v>
      </c>
      <c r="B616" s="10" t="s">
        <v>97</v>
      </c>
      <c r="C616" s="28">
        <v>68407700</v>
      </c>
      <c r="D616" s="13" t="s">
        <v>696</v>
      </c>
      <c r="E616" s="14" t="s">
        <v>720</v>
      </c>
      <c r="F616" s="29">
        <v>191950899</v>
      </c>
      <c r="G616" s="16" t="s">
        <v>68</v>
      </c>
      <c r="H616" s="13" t="s">
        <v>30</v>
      </c>
      <c r="I616" s="13" t="s">
        <v>1371</v>
      </c>
      <c r="J616" s="13" t="s">
        <v>1372</v>
      </c>
      <c r="K616" s="10" t="s">
        <v>315</v>
      </c>
      <c r="L616" s="13">
        <v>20100</v>
      </c>
      <c r="M616" s="13">
        <v>20104</v>
      </c>
      <c r="N616" s="15" t="s">
        <v>44</v>
      </c>
      <c r="O616" s="17">
        <v>4</v>
      </c>
      <c r="P616" s="19">
        <f t="shared" si="56"/>
        <v>0</v>
      </c>
      <c r="Q616" s="19">
        <f t="shared" si="57"/>
        <v>0</v>
      </c>
      <c r="R616" s="19">
        <f t="shared" si="58"/>
        <v>0</v>
      </c>
      <c r="S616" s="19">
        <f t="shared" si="59"/>
        <v>1</v>
      </c>
      <c r="T616" s="19">
        <f t="shared" si="60"/>
        <v>0</v>
      </c>
      <c r="U616" s="5">
        <f t="shared" si="61"/>
        <v>0</v>
      </c>
    </row>
    <row r="617" spans="1:21" ht="12.75" customHeight="1" x14ac:dyDescent="0.2">
      <c r="A617" s="26" t="s">
        <v>96</v>
      </c>
      <c r="B617" s="10" t="s">
        <v>97</v>
      </c>
      <c r="C617" s="28">
        <v>68407700</v>
      </c>
      <c r="D617" s="13" t="s">
        <v>696</v>
      </c>
      <c r="E617" s="14" t="s">
        <v>720</v>
      </c>
      <c r="F617" s="29">
        <v>191950916</v>
      </c>
      <c r="G617" s="16" t="s">
        <v>52</v>
      </c>
      <c r="H617" s="13" t="s">
        <v>30</v>
      </c>
      <c r="I617" s="13" t="s">
        <v>1373</v>
      </c>
      <c r="J617" s="13" t="s">
        <v>1374</v>
      </c>
      <c r="K617" s="10" t="s">
        <v>315</v>
      </c>
      <c r="L617" s="13">
        <v>20300</v>
      </c>
      <c r="M617" s="13">
        <v>20304</v>
      </c>
      <c r="N617" s="15" t="s">
        <v>44</v>
      </c>
      <c r="O617" s="17">
        <v>5</v>
      </c>
      <c r="P617" s="19">
        <f t="shared" si="56"/>
        <v>0</v>
      </c>
      <c r="Q617" s="19">
        <f t="shared" si="57"/>
        <v>0</v>
      </c>
      <c r="R617" s="19">
        <f t="shared" si="58"/>
        <v>0</v>
      </c>
      <c r="S617" s="19">
        <f t="shared" si="59"/>
        <v>0</v>
      </c>
      <c r="T617" s="19">
        <f t="shared" si="60"/>
        <v>1</v>
      </c>
      <c r="U617" s="5">
        <f t="shared" si="61"/>
        <v>0</v>
      </c>
    </row>
    <row r="618" spans="1:21" ht="12.75" customHeight="1" x14ac:dyDescent="0.2">
      <c r="A618" s="26" t="s">
        <v>96</v>
      </c>
      <c r="B618" s="10" t="s">
        <v>97</v>
      </c>
      <c r="C618" s="28">
        <v>68407700</v>
      </c>
      <c r="D618" s="13" t="s">
        <v>696</v>
      </c>
      <c r="E618" s="14" t="s">
        <v>720</v>
      </c>
      <c r="F618" s="29">
        <v>191950917</v>
      </c>
      <c r="G618" s="16" t="s">
        <v>52</v>
      </c>
      <c r="H618" s="13" t="s">
        <v>30</v>
      </c>
      <c r="I618" s="13" t="s">
        <v>1375</v>
      </c>
      <c r="J618" s="13" t="s">
        <v>1376</v>
      </c>
      <c r="K618" s="10" t="s">
        <v>315</v>
      </c>
      <c r="L618" s="13">
        <v>20300</v>
      </c>
      <c r="M618" s="13">
        <v>20304</v>
      </c>
      <c r="N618" s="15" t="s">
        <v>44</v>
      </c>
      <c r="O618" s="17">
        <v>5</v>
      </c>
      <c r="P618" s="19">
        <f t="shared" si="56"/>
        <v>0</v>
      </c>
      <c r="Q618" s="19">
        <f t="shared" si="57"/>
        <v>0</v>
      </c>
      <c r="R618" s="19">
        <f t="shared" si="58"/>
        <v>0</v>
      </c>
      <c r="S618" s="19">
        <f t="shared" si="59"/>
        <v>0</v>
      </c>
      <c r="T618" s="19">
        <f t="shared" si="60"/>
        <v>1</v>
      </c>
      <c r="U618" s="5">
        <f t="shared" si="61"/>
        <v>0</v>
      </c>
    </row>
    <row r="619" spans="1:21" ht="12.75" customHeight="1" x14ac:dyDescent="0.2">
      <c r="A619" s="26" t="s">
        <v>96</v>
      </c>
      <c r="B619" s="10" t="s">
        <v>97</v>
      </c>
      <c r="C619" s="28">
        <v>68407700</v>
      </c>
      <c r="D619" s="13" t="s">
        <v>696</v>
      </c>
      <c r="E619" s="14" t="s">
        <v>720</v>
      </c>
      <c r="F619" s="29">
        <v>191950918</v>
      </c>
      <c r="G619" s="16" t="s">
        <v>52</v>
      </c>
      <c r="H619" s="13" t="s">
        <v>30</v>
      </c>
      <c r="I619" s="13" t="s">
        <v>1377</v>
      </c>
      <c r="J619" s="13" t="s">
        <v>1378</v>
      </c>
      <c r="K619" s="10" t="s">
        <v>315</v>
      </c>
      <c r="L619" s="13">
        <v>20300</v>
      </c>
      <c r="M619" s="13">
        <v>20304</v>
      </c>
      <c r="N619" s="15" t="s">
        <v>44</v>
      </c>
      <c r="O619" s="17">
        <v>5</v>
      </c>
      <c r="P619" s="19">
        <f t="shared" si="56"/>
        <v>0</v>
      </c>
      <c r="Q619" s="19">
        <f t="shared" si="57"/>
        <v>0</v>
      </c>
      <c r="R619" s="19">
        <f t="shared" si="58"/>
        <v>0</v>
      </c>
      <c r="S619" s="19">
        <f t="shared" si="59"/>
        <v>0</v>
      </c>
      <c r="T619" s="19">
        <f t="shared" si="60"/>
        <v>1</v>
      </c>
      <c r="U619" s="5">
        <f t="shared" si="61"/>
        <v>0</v>
      </c>
    </row>
    <row r="620" spans="1:21" ht="12.75" customHeight="1" x14ac:dyDescent="0.2">
      <c r="A620" s="26" t="s">
        <v>96</v>
      </c>
      <c r="B620" s="10" t="s">
        <v>97</v>
      </c>
      <c r="C620" s="28">
        <v>68407700</v>
      </c>
      <c r="D620" s="13" t="s">
        <v>696</v>
      </c>
      <c r="E620" s="14" t="s">
        <v>720</v>
      </c>
      <c r="F620" s="29">
        <v>191951096</v>
      </c>
      <c r="G620" s="16" t="s">
        <v>68</v>
      </c>
      <c r="H620" s="13" t="s">
        <v>30</v>
      </c>
      <c r="I620" s="13" t="s">
        <v>1379</v>
      </c>
      <c r="J620" s="13" t="s">
        <v>1380</v>
      </c>
      <c r="K620" s="10" t="s">
        <v>315</v>
      </c>
      <c r="L620" s="13">
        <v>20300</v>
      </c>
      <c r="M620" s="13">
        <v>20304</v>
      </c>
      <c r="N620" s="15" t="s">
        <v>44</v>
      </c>
      <c r="O620" s="17">
        <v>5</v>
      </c>
      <c r="P620" s="19">
        <f t="shared" si="56"/>
        <v>0</v>
      </c>
      <c r="Q620" s="19">
        <f t="shared" si="57"/>
        <v>0</v>
      </c>
      <c r="R620" s="19">
        <f t="shared" si="58"/>
        <v>0</v>
      </c>
      <c r="S620" s="19">
        <f t="shared" si="59"/>
        <v>0</v>
      </c>
      <c r="T620" s="19">
        <f t="shared" si="60"/>
        <v>1</v>
      </c>
      <c r="U620" s="5">
        <f t="shared" si="61"/>
        <v>0</v>
      </c>
    </row>
    <row r="621" spans="1:21" ht="12.75" customHeight="1" x14ac:dyDescent="0.2">
      <c r="A621" s="26" t="s">
        <v>96</v>
      </c>
      <c r="B621" s="10" t="s">
        <v>97</v>
      </c>
      <c r="C621" s="28">
        <v>68407700</v>
      </c>
      <c r="D621" s="13" t="s">
        <v>696</v>
      </c>
      <c r="E621" s="14" t="s">
        <v>720</v>
      </c>
      <c r="F621" s="29">
        <v>191951119</v>
      </c>
      <c r="G621" s="16" t="s">
        <v>320</v>
      </c>
      <c r="H621" s="13" t="s">
        <v>30</v>
      </c>
      <c r="I621" s="13" t="s">
        <v>1381</v>
      </c>
      <c r="J621" s="13" t="s">
        <v>1382</v>
      </c>
      <c r="K621" s="10" t="s">
        <v>315</v>
      </c>
      <c r="L621" s="13">
        <v>20100</v>
      </c>
      <c r="M621" s="13">
        <v>20104</v>
      </c>
      <c r="N621" s="15" t="s">
        <v>44</v>
      </c>
      <c r="O621" s="17">
        <v>3</v>
      </c>
      <c r="P621" s="19">
        <f t="shared" si="56"/>
        <v>0</v>
      </c>
      <c r="Q621" s="19">
        <f t="shared" si="57"/>
        <v>0</v>
      </c>
      <c r="R621" s="19">
        <f t="shared" si="58"/>
        <v>1</v>
      </c>
      <c r="S621" s="19">
        <f t="shared" si="59"/>
        <v>0</v>
      </c>
      <c r="T621" s="19">
        <f t="shared" si="60"/>
        <v>0</v>
      </c>
      <c r="U621" s="5">
        <f t="shared" si="61"/>
        <v>0</v>
      </c>
    </row>
    <row r="622" spans="1:21" ht="12.75" customHeight="1" x14ac:dyDescent="0.2">
      <c r="A622" s="26" t="s">
        <v>96</v>
      </c>
      <c r="B622" s="10" t="s">
        <v>97</v>
      </c>
      <c r="C622" s="28">
        <v>68407700</v>
      </c>
      <c r="D622" s="13" t="s">
        <v>696</v>
      </c>
      <c r="E622" s="14" t="s">
        <v>720</v>
      </c>
      <c r="F622" s="29">
        <v>191951128</v>
      </c>
      <c r="G622" s="16" t="s">
        <v>85</v>
      </c>
      <c r="H622" s="13" t="s">
        <v>30</v>
      </c>
      <c r="I622" s="13" t="s">
        <v>1383</v>
      </c>
      <c r="J622" s="13" t="s">
        <v>1384</v>
      </c>
      <c r="K622" s="10" t="s">
        <v>315</v>
      </c>
      <c r="L622" s="13">
        <v>20200</v>
      </c>
      <c r="M622" s="13">
        <v>20205</v>
      </c>
      <c r="N622" s="15" t="s">
        <v>44</v>
      </c>
      <c r="O622" s="17">
        <v>4</v>
      </c>
      <c r="P622" s="19">
        <f t="shared" si="56"/>
        <v>0</v>
      </c>
      <c r="Q622" s="19">
        <f t="shared" si="57"/>
        <v>0</v>
      </c>
      <c r="R622" s="19">
        <f t="shared" si="58"/>
        <v>0</v>
      </c>
      <c r="S622" s="19">
        <f t="shared" si="59"/>
        <v>1</v>
      </c>
      <c r="T622" s="19">
        <f t="shared" si="60"/>
        <v>0</v>
      </c>
      <c r="U622" s="5">
        <f t="shared" si="61"/>
        <v>0</v>
      </c>
    </row>
    <row r="623" spans="1:21" ht="12.75" customHeight="1" x14ac:dyDescent="0.2">
      <c r="A623" s="26" t="s">
        <v>96</v>
      </c>
      <c r="B623" s="10" t="s">
        <v>97</v>
      </c>
      <c r="C623" s="28">
        <v>68407700</v>
      </c>
      <c r="D623" s="13" t="s">
        <v>696</v>
      </c>
      <c r="E623" s="14" t="s">
        <v>720</v>
      </c>
      <c r="F623" s="29">
        <v>191951183</v>
      </c>
      <c r="G623" s="16" t="s">
        <v>73</v>
      </c>
      <c r="H623" s="13" t="s">
        <v>30</v>
      </c>
      <c r="I623" s="13" t="s">
        <v>1385</v>
      </c>
      <c r="J623" s="13" t="s">
        <v>1386</v>
      </c>
      <c r="K623" s="10" t="s">
        <v>315</v>
      </c>
      <c r="L623" s="13">
        <v>20100</v>
      </c>
      <c r="M623" s="13">
        <v>20104</v>
      </c>
      <c r="N623" s="15" t="s">
        <v>44</v>
      </c>
      <c r="O623" s="17">
        <v>4</v>
      </c>
      <c r="P623" s="19">
        <f t="shared" si="56"/>
        <v>0</v>
      </c>
      <c r="Q623" s="19">
        <f t="shared" si="57"/>
        <v>0</v>
      </c>
      <c r="R623" s="19">
        <f t="shared" si="58"/>
        <v>0</v>
      </c>
      <c r="S623" s="19">
        <f t="shared" si="59"/>
        <v>1</v>
      </c>
      <c r="T623" s="19">
        <f t="shared" si="60"/>
        <v>0</v>
      </c>
      <c r="U623" s="5">
        <f t="shared" si="61"/>
        <v>0</v>
      </c>
    </row>
    <row r="624" spans="1:21" ht="12.75" customHeight="1" x14ac:dyDescent="0.2">
      <c r="A624" s="26" t="s">
        <v>96</v>
      </c>
      <c r="B624" s="10" t="s">
        <v>97</v>
      </c>
      <c r="C624" s="28">
        <v>68407700</v>
      </c>
      <c r="D624" s="13" t="s">
        <v>696</v>
      </c>
      <c r="E624" s="14" t="s">
        <v>720</v>
      </c>
      <c r="F624" s="29">
        <v>191951189</v>
      </c>
      <c r="G624" s="16" t="s">
        <v>85</v>
      </c>
      <c r="H624" s="13" t="s">
        <v>30</v>
      </c>
      <c r="I624" s="13" t="s">
        <v>1387</v>
      </c>
      <c r="J624" s="13" t="s">
        <v>1388</v>
      </c>
      <c r="K624" s="10" t="s">
        <v>315</v>
      </c>
      <c r="L624" s="13">
        <v>20100</v>
      </c>
      <c r="M624" s="13">
        <v>20104</v>
      </c>
      <c r="N624" s="15" t="s">
        <v>44</v>
      </c>
      <c r="O624" s="17">
        <v>3</v>
      </c>
      <c r="P624" s="19">
        <f t="shared" si="56"/>
        <v>0</v>
      </c>
      <c r="Q624" s="19">
        <f t="shared" si="57"/>
        <v>0</v>
      </c>
      <c r="R624" s="19">
        <f t="shared" si="58"/>
        <v>1</v>
      </c>
      <c r="S624" s="19">
        <f t="shared" si="59"/>
        <v>0</v>
      </c>
      <c r="T624" s="19">
        <f t="shared" si="60"/>
        <v>0</v>
      </c>
      <c r="U624" s="5">
        <f t="shared" si="61"/>
        <v>0</v>
      </c>
    </row>
    <row r="625" spans="1:21" ht="12.75" customHeight="1" x14ac:dyDescent="0.2">
      <c r="A625" s="26" t="s">
        <v>96</v>
      </c>
      <c r="B625" s="10" t="s">
        <v>97</v>
      </c>
      <c r="C625" s="28">
        <v>68407700</v>
      </c>
      <c r="D625" s="13" t="s">
        <v>696</v>
      </c>
      <c r="E625" s="14" t="s">
        <v>720</v>
      </c>
      <c r="F625" s="29">
        <v>191951208</v>
      </c>
      <c r="G625" s="16" t="s">
        <v>65</v>
      </c>
      <c r="H625" s="13" t="s">
        <v>30</v>
      </c>
      <c r="I625" s="13" t="s">
        <v>1389</v>
      </c>
      <c r="J625" s="13" t="s">
        <v>1390</v>
      </c>
      <c r="K625" s="10" t="s">
        <v>315</v>
      </c>
      <c r="L625" s="13">
        <v>20100</v>
      </c>
      <c r="M625" s="13">
        <v>20104</v>
      </c>
      <c r="N625" s="15" t="s">
        <v>44</v>
      </c>
      <c r="O625" s="17">
        <v>3</v>
      </c>
      <c r="P625" s="19">
        <f t="shared" si="56"/>
        <v>0</v>
      </c>
      <c r="Q625" s="19">
        <f t="shared" si="57"/>
        <v>0</v>
      </c>
      <c r="R625" s="19">
        <f t="shared" si="58"/>
        <v>1</v>
      </c>
      <c r="S625" s="19">
        <f t="shared" si="59"/>
        <v>0</v>
      </c>
      <c r="T625" s="19">
        <f t="shared" si="60"/>
        <v>0</v>
      </c>
      <c r="U625" s="5">
        <f t="shared" si="61"/>
        <v>0</v>
      </c>
    </row>
    <row r="626" spans="1:21" ht="12.75" customHeight="1" x14ac:dyDescent="0.2">
      <c r="A626" s="26" t="s">
        <v>96</v>
      </c>
      <c r="B626" s="10" t="s">
        <v>97</v>
      </c>
      <c r="C626" s="28">
        <v>68407700</v>
      </c>
      <c r="D626" s="13" t="s">
        <v>696</v>
      </c>
      <c r="E626" s="14" t="s">
        <v>720</v>
      </c>
      <c r="F626" s="29">
        <v>191951212</v>
      </c>
      <c r="G626" s="16" t="s">
        <v>65</v>
      </c>
      <c r="H626" s="13" t="s">
        <v>30</v>
      </c>
      <c r="I626" s="13" t="s">
        <v>1391</v>
      </c>
      <c r="J626" s="13" t="s">
        <v>1392</v>
      </c>
      <c r="K626" s="10" t="s">
        <v>315</v>
      </c>
      <c r="L626" s="13">
        <v>20200</v>
      </c>
      <c r="M626" s="13">
        <v>20201</v>
      </c>
      <c r="N626" s="15" t="s">
        <v>44</v>
      </c>
      <c r="O626" s="17">
        <v>4</v>
      </c>
      <c r="P626" s="19">
        <f t="shared" si="56"/>
        <v>0</v>
      </c>
      <c r="Q626" s="19">
        <f t="shared" si="57"/>
        <v>0</v>
      </c>
      <c r="R626" s="19">
        <f t="shared" si="58"/>
        <v>0</v>
      </c>
      <c r="S626" s="19">
        <f t="shared" si="59"/>
        <v>1</v>
      </c>
      <c r="T626" s="19">
        <f t="shared" si="60"/>
        <v>0</v>
      </c>
      <c r="U626" s="5">
        <f t="shared" si="61"/>
        <v>0</v>
      </c>
    </row>
    <row r="627" spans="1:21" ht="12.75" customHeight="1" x14ac:dyDescent="0.2">
      <c r="A627" s="26" t="s">
        <v>96</v>
      </c>
      <c r="B627" s="10" t="s">
        <v>97</v>
      </c>
      <c r="C627" s="28">
        <v>68407700</v>
      </c>
      <c r="D627" s="13" t="s">
        <v>696</v>
      </c>
      <c r="E627" s="14" t="s">
        <v>763</v>
      </c>
      <c r="F627" s="29">
        <v>191951759</v>
      </c>
      <c r="G627" s="16" t="s">
        <v>52</v>
      </c>
      <c r="H627" s="13" t="s">
        <v>30</v>
      </c>
      <c r="I627" s="13" t="s">
        <v>1393</v>
      </c>
      <c r="J627" s="13" t="s">
        <v>1394</v>
      </c>
      <c r="K627" s="10" t="s">
        <v>315</v>
      </c>
      <c r="L627" s="13">
        <v>20200</v>
      </c>
      <c r="M627" s="13">
        <v>20201</v>
      </c>
      <c r="N627" s="15" t="s">
        <v>44</v>
      </c>
      <c r="O627" s="17">
        <v>2</v>
      </c>
      <c r="P627" s="19">
        <f t="shared" si="56"/>
        <v>0</v>
      </c>
      <c r="Q627" s="19">
        <f t="shared" si="57"/>
        <v>1</v>
      </c>
      <c r="R627" s="19">
        <f t="shared" si="58"/>
        <v>0</v>
      </c>
      <c r="S627" s="19">
        <f t="shared" si="59"/>
        <v>0</v>
      </c>
      <c r="T627" s="19">
        <f t="shared" si="60"/>
        <v>0</v>
      </c>
      <c r="U627" s="5">
        <f t="shared" si="61"/>
        <v>0</v>
      </c>
    </row>
    <row r="628" spans="1:21" ht="12.75" customHeight="1" x14ac:dyDescent="0.2">
      <c r="A628" s="26" t="s">
        <v>96</v>
      </c>
      <c r="B628" s="10" t="s">
        <v>97</v>
      </c>
      <c r="C628" s="28">
        <v>68407700</v>
      </c>
      <c r="D628" s="13" t="s">
        <v>696</v>
      </c>
      <c r="E628" s="14" t="s">
        <v>763</v>
      </c>
      <c r="F628" s="29">
        <v>191951766</v>
      </c>
      <c r="G628" s="16" t="s">
        <v>73</v>
      </c>
      <c r="H628" s="13" t="s">
        <v>30</v>
      </c>
      <c r="I628" s="13" t="s">
        <v>1395</v>
      </c>
      <c r="J628" s="13" t="s">
        <v>1396</v>
      </c>
      <c r="K628" s="10" t="s">
        <v>315</v>
      </c>
      <c r="L628" s="13">
        <v>20300</v>
      </c>
      <c r="M628" s="13">
        <v>20306</v>
      </c>
      <c r="N628" s="15" t="s">
        <v>44</v>
      </c>
      <c r="O628" s="17">
        <v>3</v>
      </c>
      <c r="P628" s="19">
        <f t="shared" si="56"/>
        <v>0</v>
      </c>
      <c r="Q628" s="19">
        <f t="shared" si="57"/>
        <v>0</v>
      </c>
      <c r="R628" s="19">
        <f t="shared" si="58"/>
        <v>1</v>
      </c>
      <c r="S628" s="19">
        <f t="shared" si="59"/>
        <v>0</v>
      </c>
      <c r="T628" s="19">
        <f t="shared" si="60"/>
        <v>0</v>
      </c>
      <c r="U628" s="5">
        <f t="shared" si="61"/>
        <v>0</v>
      </c>
    </row>
    <row r="629" spans="1:21" ht="12.75" customHeight="1" x14ac:dyDescent="0.2">
      <c r="A629" s="26" t="s">
        <v>96</v>
      </c>
      <c r="B629" s="10" t="s">
        <v>97</v>
      </c>
      <c r="C629" s="28">
        <v>68407700</v>
      </c>
      <c r="D629" s="13" t="s">
        <v>696</v>
      </c>
      <c r="E629" s="14" t="s">
        <v>697</v>
      </c>
      <c r="F629" s="29">
        <v>191893231</v>
      </c>
      <c r="G629" s="16" t="s">
        <v>85</v>
      </c>
      <c r="H629" s="13" t="s">
        <v>30</v>
      </c>
      <c r="I629" s="13" t="s">
        <v>1397</v>
      </c>
      <c r="J629" s="13" t="s">
        <v>1398</v>
      </c>
      <c r="K629" s="10" t="s">
        <v>315</v>
      </c>
      <c r="L629" s="13">
        <v>20100</v>
      </c>
      <c r="M629" s="13">
        <v>20102</v>
      </c>
      <c r="N629" s="15" t="s">
        <v>44</v>
      </c>
      <c r="O629" s="17">
        <v>1</v>
      </c>
      <c r="P629" s="19">
        <f t="shared" si="56"/>
        <v>1</v>
      </c>
      <c r="Q629" s="19">
        <f t="shared" si="57"/>
        <v>0</v>
      </c>
      <c r="R629" s="19">
        <f t="shared" si="58"/>
        <v>0</v>
      </c>
      <c r="S629" s="19">
        <f t="shared" si="59"/>
        <v>0</v>
      </c>
      <c r="T629" s="19">
        <f t="shared" si="60"/>
        <v>0</v>
      </c>
      <c r="U629" s="5">
        <f t="shared" si="61"/>
        <v>0</v>
      </c>
    </row>
    <row r="630" spans="1:21" ht="12.75" customHeight="1" x14ac:dyDescent="0.2">
      <c r="A630" s="26" t="s">
        <v>96</v>
      </c>
      <c r="B630" s="10" t="s">
        <v>97</v>
      </c>
      <c r="C630" s="28">
        <v>68407700</v>
      </c>
      <c r="D630" s="13" t="s">
        <v>696</v>
      </c>
      <c r="E630" s="14" t="s">
        <v>826</v>
      </c>
      <c r="F630" s="29">
        <v>191952492</v>
      </c>
      <c r="G630" s="16" t="s">
        <v>123</v>
      </c>
      <c r="H630" s="13" t="s">
        <v>30</v>
      </c>
      <c r="I630" s="13" t="s">
        <v>1278</v>
      </c>
      <c r="J630" s="13" t="s">
        <v>1279</v>
      </c>
      <c r="K630" s="10" t="s">
        <v>315</v>
      </c>
      <c r="L630" s="13">
        <v>20100</v>
      </c>
      <c r="M630" s="13">
        <v>20101</v>
      </c>
      <c r="N630" s="15" t="s">
        <v>44</v>
      </c>
      <c r="O630" s="17">
        <v>4</v>
      </c>
      <c r="P630" s="19">
        <f t="shared" si="56"/>
        <v>0</v>
      </c>
      <c r="Q630" s="19">
        <f t="shared" si="57"/>
        <v>0</v>
      </c>
      <c r="R630" s="19">
        <f t="shared" si="58"/>
        <v>0</v>
      </c>
      <c r="S630" s="19">
        <f t="shared" si="59"/>
        <v>1</v>
      </c>
      <c r="T630" s="19">
        <f t="shared" si="60"/>
        <v>0</v>
      </c>
      <c r="U630" s="5">
        <f t="shared" si="61"/>
        <v>0</v>
      </c>
    </row>
    <row r="631" spans="1:21" ht="12.75" customHeight="1" x14ac:dyDescent="0.2">
      <c r="A631" s="26" t="s">
        <v>96</v>
      </c>
      <c r="B631" s="10" t="s">
        <v>97</v>
      </c>
      <c r="C631" s="28">
        <v>68407700</v>
      </c>
      <c r="D631" s="13" t="s">
        <v>696</v>
      </c>
      <c r="E631" s="14" t="s">
        <v>826</v>
      </c>
      <c r="F631" s="29">
        <v>191952493</v>
      </c>
      <c r="G631" s="16" t="s">
        <v>123</v>
      </c>
      <c r="H631" s="13" t="s">
        <v>30</v>
      </c>
      <c r="I631" s="13" t="s">
        <v>1399</v>
      </c>
      <c r="J631" s="13" t="s">
        <v>1400</v>
      </c>
      <c r="K631" s="10" t="s">
        <v>315</v>
      </c>
      <c r="L631" s="13">
        <v>20100</v>
      </c>
      <c r="M631" s="13">
        <v>20101</v>
      </c>
      <c r="N631" s="15" t="s">
        <v>44</v>
      </c>
      <c r="O631" s="17">
        <v>3</v>
      </c>
      <c r="P631" s="19">
        <f t="shared" si="56"/>
        <v>0</v>
      </c>
      <c r="Q631" s="19">
        <f t="shared" si="57"/>
        <v>0</v>
      </c>
      <c r="R631" s="19">
        <f t="shared" si="58"/>
        <v>1</v>
      </c>
      <c r="S631" s="19">
        <f t="shared" si="59"/>
        <v>0</v>
      </c>
      <c r="T631" s="19">
        <f t="shared" si="60"/>
        <v>0</v>
      </c>
      <c r="U631" s="5">
        <f t="shared" si="61"/>
        <v>0</v>
      </c>
    </row>
    <row r="632" spans="1:21" ht="12.75" customHeight="1" x14ac:dyDescent="0.2">
      <c r="A632" s="26" t="s">
        <v>96</v>
      </c>
      <c r="B632" s="10" t="s">
        <v>97</v>
      </c>
      <c r="C632" s="28">
        <v>68407700</v>
      </c>
      <c r="D632" s="13" t="s">
        <v>696</v>
      </c>
      <c r="E632" s="14" t="s">
        <v>826</v>
      </c>
      <c r="F632" s="29">
        <v>191952494</v>
      </c>
      <c r="G632" s="16" t="s">
        <v>123</v>
      </c>
      <c r="H632" s="13" t="s">
        <v>30</v>
      </c>
      <c r="I632" s="13" t="s">
        <v>1399</v>
      </c>
      <c r="J632" s="13" t="s">
        <v>1401</v>
      </c>
      <c r="K632" s="10" t="s">
        <v>315</v>
      </c>
      <c r="L632" s="13">
        <v>20100</v>
      </c>
      <c r="M632" s="13">
        <v>20101</v>
      </c>
      <c r="N632" s="15" t="s">
        <v>44</v>
      </c>
      <c r="O632" s="17">
        <v>3</v>
      </c>
      <c r="P632" s="19">
        <f t="shared" si="56"/>
        <v>0</v>
      </c>
      <c r="Q632" s="19">
        <f t="shared" si="57"/>
        <v>0</v>
      </c>
      <c r="R632" s="19">
        <f t="shared" si="58"/>
        <v>1</v>
      </c>
      <c r="S632" s="19">
        <f t="shared" si="59"/>
        <v>0</v>
      </c>
      <c r="T632" s="19">
        <f t="shared" si="60"/>
        <v>0</v>
      </c>
      <c r="U632" s="5">
        <f t="shared" si="61"/>
        <v>0</v>
      </c>
    </row>
    <row r="633" spans="1:21" ht="12.75" customHeight="1" x14ac:dyDescent="0.2">
      <c r="A633" s="26" t="s">
        <v>96</v>
      </c>
      <c r="B633" s="10" t="s">
        <v>97</v>
      </c>
      <c r="C633" s="28">
        <v>68407700</v>
      </c>
      <c r="D633" s="13" t="s">
        <v>696</v>
      </c>
      <c r="E633" s="14" t="s">
        <v>826</v>
      </c>
      <c r="F633" s="29">
        <v>191952495</v>
      </c>
      <c r="G633" s="16" t="s">
        <v>320</v>
      </c>
      <c r="H633" s="13" t="s">
        <v>30</v>
      </c>
      <c r="I633" s="13" t="s">
        <v>864</v>
      </c>
      <c r="J633" s="13" t="s">
        <v>1402</v>
      </c>
      <c r="K633" s="10" t="s">
        <v>315</v>
      </c>
      <c r="L633" s="13">
        <v>20100</v>
      </c>
      <c r="M633" s="13">
        <v>20101</v>
      </c>
      <c r="N633" s="15" t="s">
        <v>44</v>
      </c>
      <c r="O633" s="17">
        <v>2</v>
      </c>
      <c r="P633" s="19">
        <f t="shared" si="56"/>
        <v>0</v>
      </c>
      <c r="Q633" s="19">
        <f t="shared" si="57"/>
        <v>1</v>
      </c>
      <c r="R633" s="19">
        <f t="shared" si="58"/>
        <v>0</v>
      </c>
      <c r="S633" s="19">
        <f t="shared" si="59"/>
        <v>0</v>
      </c>
      <c r="T633" s="19">
        <f t="shared" si="60"/>
        <v>0</v>
      </c>
      <c r="U633" s="5">
        <f t="shared" si="61"/>
        <v>0</v>
      </c>
    </row>
    <row r="634" spans="1:21" ht="12.75" customHeight="1" x14ac:dyDescent="0.2">
      <c r="A634" s="26" t="s">
        <v>96</v>
      </c>
      <c r="B634" s="10" t="s">
        <v>97</v>
      </c>
      <c r="C634" s="28">
        <v>68407700</v>
      </c>
      <c r="D634" s="13" t="s">
        <v>696</v>
      </c>
      <c r="E634" s="14" t="s">
        <v>826</v>
      </c>
      <c r="F634" s="29">
        <v>191952496</v>
      </c>
      <c r="G634" s="16" t="s">
        <v>320</v>
      </c>
      <c r="H634" s="13" t="s">
        <v>30</v>
      </c>
      <c r="I634" s="13" t="s">
        <v>864</v>
      </c>
      <c r="J634" s="13" t="s">
        <v>1403</v>
      </c>
      <c r="K634" s="10" t="s">
        <v>315</v>
      </c>
      <c r="L634" s="13">
        <v>20100</v>
      </c>
      <c r="M634" s="13">
        <v>20101</v>
      </c>
      <c r="N634" s="15" t="s">
        <v>44</v>
      </c>
      <c r="O634" s="17">
        <v>2</v>
      </c>
      <c r="P634" s="19">
        <f t="shared" si="56"/>
        <v>0</v>
      </c>
      <c r="Q634" s="19">
        <f t="shared" si="57"/>
        <v>1</v>
      </c>
      <c r="R634" s="19">
        <f t="shared" si="58"/>
        <v>0</v>
      </c>
      <c r="S634" s="19">
        <f t="shared" si="59"/>
        <v>0</v>
      </c>
      <c r="T634" s="19">
        <f t="shared" si="60"/>
        <v>0</v>
      </c>
      <c r="U634" s="5">
        <f t="shared" si="61"/>
        <v>0</v>
      </c>
    </row>
    <row r="635" spans="1:21" ht="12.75" customHeight="1" x14ac:dyDescent="0.2">
      <c r="A635" s="26" t="s">
        <v>96</v>
      </c>
      <c r="B635" s="10" t="s">
        <v>97</v>
      </c>
      <c r="C635" s="28">
        <v>68407700</v>
      </c>
      <c r="D635" s="13" t="s">
        <v>696</v>
      </c>
      <c r="E635" s="14" t="s">
        <v>826</v>
      </c>
      <c r="F635" s="29">
        <v>191952506</v>
      </c>
      <c r="G635" s="16" t="s">
        <v>73</v>
      </c>
      <c r="H635" s="13" t="s">
        <v>30</v>
      </c>
      <c r="I635" s="13" t="s">
        <v>1404</v>
      </c>
      <c r="J635" s="13" t="s">
        <v>1405</v>
      </c>
      <c r="K635" s="10" t="s">
        <v>315</v>
      </c>
      <c r="L635" s="13">
        <v>20100</v>
      </c>
      <c r="M635" s="13">
        <v>20101</v>
      </c>
      <c r="N635" s="15" t="s">
        <v>44</v>
      </c>
      <c r="O635" s="17">
        <v>3</v>
      </c>
      <c r="P635" s="19">
        <f t="shared" si="56"/>
        <v>0</v>
      </c>
      <c r="Q635" s="19">
        <f t="shared" si="57"/>
        <v>0</v>
      </c>
      <c r="R635" s="19">
        <f t="shared" si="58"/>
        <v>1</v>
      </c>
      <c r="S635" s="19">
        <f t="shared" si="59"/>
        <v>0</v>
      </c>
      <c r="T635" s="19">
        <f t="shared" si="60"/>
        <v>0</v>
      </c>
      <c r="U635" s="5">
        <f t="shared" si="61"/>
        <v>0</v>
      </c>
    </row>
    <row r="636" spans="1:21" ht="12.75" customHeight="1" x14ac:dyDescent="0.2">
      <c r="A636" s="26" t="s">
        <v>96</v>
      </c>
      <c r="B636" s="10" t="s">
        <v>97</v>
      </c>
      <c r="C636" s="28">
        <v>68407700</v>
      </c>
      <c r="D636" s="13" t="s">
        <v>696</v>
      </c>
      <c r="E636" s="14" t="s">
        <v>826</v>
      </c>
      <c r="F636" s="29">
        <v>191952513</v>
      </c>
      <c r="G636" s="16" t="s">
        <v>73</v>
      </c>
      <c r="H636" s="13" t="s">
        <v>30</v>
      </c>
      <c r="I636" s="13" t="s">
        <v>1406</v>
      </c>
      <c r="J636" s="13" t="s">
        <v>1407</v>
      </c>
      <c r="K636" s="10" t="s">
        <v>315</v>
      </c>
      <c r="L636" s="13">
        <v>20100</v>
      </c>
      <c r="M636" s="13">
        <v>20101</v>
      </c>
      <c r="N636" s="15" t="s">
        <v>44</v>
      </c>
      <c r="O636" s="17">
        <v>3</v>
      </c>
      <c r="P636" s="19">
        <f t="shared" si="56"/>
        <v>0</v>
      </c>
      <c r="Q636" s="19">
        <f t="shared" si="57"/>
        <v>0</v>
      </c>
      <c r="R636" s="19">
        <f t="shared" si="58"/>
        <v>1</v>
      </c>
      <c r="S636" s="19">
        <f t="shared" si="59"/>
        <v>0</v>
      </c>
      <c r="T636" s="19">
        <f t="shared" si="60"/>
        <v>0</v>
      </c>
      <c r="U636" s="5">
        <f t="shared" si="61"/>
        <v>0</v>
      </c>
    </row>
    <row r="637" spans="1:21" ht="12.75" customHeight="1" x14ac:dyDescent="0.2">
      <c r="A637" s="26" t="s">
        <v>96</v>
      </c>
      <c r="B637" s="10" t="s">
        <v>97</v>
      </c>
      <c r="C637" s="28">
        <v>68407700</v>
      </c>
      <c r="D637" s="13" t="s">
        <v>696</v>
      </c>
      <c r="E637" s="14" t="s">
        <v>826</v>
      </c>
      <c r="F637" s="29">
        <v>191952550</v>
      </c>
      <c r="G637" s="16" t="s">
        <v>73</v>
      </c>
      <c r="H637" s="13" t="s">
        <v>30</v>
      </c>
      <c r="I637" s="13" t="s">
        <v>1408</v>
      </c>
      <c r="J637" s="13" t="s">
        <v>1409</v>
      </c>
      <c r="K637" s="10" t="s">
        <v>315</v>
      </c>
      <c r="L637" s="13">
        <v>20100</v>
      </c>
      <c r="M637" s="13">
        <v>20101</v>
      </c>
      <c r="N637" s="15" t="s">
        <v>44</v>
      </c>
      <c r="O637" s="17">
        <v>2</v>
      </c>
      <c r="P637" s="19">
        <f t="shared" si="56"/>
        <v>0</v>
      </c>
      <c r="Q637" s="19">
        <f t="shared" si="57"/>
        <v>1</v>
      </c>
      <c r="R637" s="19">
        <f t="shared" si="58"/>
        <v>0</v>
      </c>
      <c r="S637" s="19">
        <f t="shared" si="59"/>
        <v>0</v>
      </c>
      <c r="T637" s="19">
        <f t="shared" si="60"/>
        <v>0</v>
      </c>
      <c r="U637" s="5">
        <f t="shared" si="61"/>
        <v>0</v>
      </c>
    </row>
    <row r="638" spans="1:21" ht="12.75" customHeight="1" x14ac:dyDescent="0.2">
      <c r="A638" s="26" t="s">
        <v>96</v>
      </c>
      <c r="B638" s="10" t="s">
        <v>97</v>
      </c>
      <c r="C638" s="28">
        <v>68407700</v>
      </c>
      <c r="D638" s="13" t="s">
        <v>696</v>
      </c>
      <c r="E638" s="14" t="s">
        <v>826</v>
      </c>
      <c r="F638" s="29">
        <v>191952568</v>
      </c>
      <c r="G638" s="16" t="s">
        <v>73</v>
      </c>
      <c r="H638" s="13" t="s">
        <v>30</v>
      </c>
      <c r="I638" s="13" t="s">
        <v>1410</v>
      </c>
      <c r="J638" s="13" t="s">
        <v>1411</v>
      </c>
      <c r="K638" s="10" t="s">
        <v>315</v>
      </c>
      <c r="L638" s="13">
        <v>20100</v>
      </c>
      <c r="M638" s="13">
        <v>20101</v>
      </c>
      <c r="N638" s="15" t="s">
        <v>44</v>
      </c>
      <c r="O638" s="17">
        <v>4</v>
      </c>
      <c r="P638" s="19">
        <f t="shared" si="56"/>
        <v>0</v>
      </c>
      <c r="Q638" s="19">
        <f t="shared" si="57"/>
        <v>0</v>
      </c>
      <c r="R638" s="19">
        <f t="shared" si="58"/>
        <v>0</v>
      </c>
      <c r="S638" s="19">
        <f t="shared" si="59"/>
        <v>1</v>
      </c>
      <c r="T638" s="19">
        <f t="shared" si="60"/>
        <v>0</v>
      </c>
      <c r="U638" s="5">
        <f t="shared" si="61"/>
        <v>0</v>
      </c>
    </row>
    <row r="639" spans="1:21" ht="12.75" customHeight="1" x14ac:dyDescent="0.2">
      <c r="A639" s="26" t="s">
        <v>96</v>
      </c>
      <c r="B639" s="10" t="s">
        <v>97</v>
      </c>
      <c r="C639" s="28">
        <v>68407700</v>
      </c>
      <c r="D639" s="13" t="s">
        <v>696</v>
      </c>
      <c r="E639" s="14" t="s">
        <v>826</v>
      </c>
      <c r="F639" s="29">
        <v>191952571</v>
      </c>
      <c r="G639" s="16" t="s">
        <v>73</v>
      </c>
      <c r="H639" s="13" t="s">
        <v>30</v>
      </c>
      <c r="I639" s="13" t="s">
        <v>1412</v>
      </c>
      <c r="J639" s="13" t="s">
        <v>1413</v>
      </c>
      <c r="K639" s="10" t="s">
        <v>315</v>
      </c>
      <c r="L639" s="13">
        <v>20100</v>
      </c>
      <c r="M639" s="13">
        <v>20101</v>
      </c>
      <c r="N639" s="15" t="s">
        <v>44</v>
      </c>
      <c r="O639" s="17">
        <v>3</v>
      </c>
      <c r="P639" s="19">
        <f t="shared" si="56"/>
        <v>0</v>
      </c>
      <c r="Q639" s="19">
        <f t="shared" si="57"/>
        <v>0</v>
      </c>
      <c r="R639" s="19">
        <f t="shared" si="58"/>
        <v>1</v>
      </c>
      <c r="S639" s="19">
        <f t="shared" si="59"/>
        <v>0</v>
      </c>
      <c r="T639" s="19">
        <f t="shared" si="60"/>
        <v>0</v>
      </c>
      <c r="U639" s="5">
        <f t="shared" si="61"/>
        <v>0</v>
      </c>
    </row>
    <row r="640" spans="1:21" ht="12.75" customHeight="1" x14ac:dyDescent="0.2">
      <c r="A640" s="26" t="s">
        <v>96</v>
      </c>
      <c r="B640" s="10" t="s">
        <v>97</v>
      </c>
      <c r="C640" s="28">
        <v>68407700</v>
      </c>
      <c r="D640" s="13" t="s">
        <v>696</v>
      </c>
      <c r="E640" s="14" t="s">
        <v>826</v>
      </c>
      <c r="F640" s="29">
        <v>191952588</v>
      </c>
      <c r="G640" s="16" t="s">
        <v>73</v>
      </c>
      <c r="H640" s="13" t="s">
        <v>30</v>
      </c>
      <c r="I640" s="13" t="s">
        <v>1414</v>
      </c>
      <c r="J640" s="13" t="s">
        <v>1415</v>
      </c>
      <c r="K640" s="10" t="s">
        <v>315</v>
      </c>
      <c r="L640" s="13">
        <v>20100</v>
      </c>
      <c r="M640" s="13">
        <v>20101</v>
      </c>
      <c r="N640" s="15" t="s">
        <v>44</v>
      </c>
      <c r="O640" s="17">
        <v>3</v>
      </c>
      <c r="P640" s="19">
        <f t="shared" si="56"/>
        <v>0</v>
      </c>
      <c r="Q640" s="19">
        <f t="shared" si="57"/>
        <v>0</v>
      </c>
      <c r="R640" s="19">
        <f t="shared" si="58"/>
        <v>1</v>
      </c>
      <c r="S640" s="19">
        <f t="shared" si="59"/>
        <v>0</v>
      </c>
      <c r="T640" s="19">
        <f t="shared" si="60"/>
        <v>0</v>
      </c>
      <c r="U640" s="5">
        <f t="shared" si="61"/>
        <v>0</v>
      </c>
    </row>
    <row r="641" spans="1:21" ht="12.75" customHeight="1" x14ac:dyDescent="0.2">
      <c r="A641" s="26" t="s">
        <v>96</v>
      </c>
      <c r="B641" s="10" t="s">
        <v>97</v>
      </c>
      <c r="C641" s="28">
        <v>68407700</v>
      </c>
      <c r="D641" s="13" t="s">
        <v>696</v>
      </c>
      <c r="E641" s="14" t="s">
        <v>826</v>
      </c>
      <c r="F641" s="29">
        <v>191952606</v>
      </c>
      <c r="G641" s="16" t="s">
        <v>73</v>
      </c>
      <c r="H641" s="13" t="s">
        <v>30</v>
      </c>
      <c r="I641" s="13" t="s">
        <v>1416</v>
      </c>
      <c r="J641" s="13" t="s">
        <v>1417</v>
      </c>
      <c r="K641" s="10" t="s">
        <v>315</v>
      </c>
      <c r="L641" s="13">
        <v>20100</v>
      </c>
      <c r="M641" s="13">
        <v>20101</v>
      </c>
      <c r="N641" s="15" t="s">
        <v>44</v>
      </c>
      <c r="O641" s="17">
        <v>4</v>
      </c>
      <c r="P641" s="19">
        <f t="shared" si="56"/>
        <v>0</v>
      </c>
      <c r="Q641" s="19">
        <f t="shared" si="57"/>
        <v>0</v>
      </c>
      <c r="R641" s="19">
        <f t="shared" si="58"/>
        <v>0</v>
      </c>
      <c r="S641" s="19">
        <f t="shared" si="59"/>
        <v>1</v>
      </c>
      <c r="T641" s="19">
        <f t="shared" si="60"/>
        <v>0</v>
      </c>
      <c r="U641" s="5">
        <f t="shared" si="61"/>
        <v>0</v>
      </c>
    </row>
    <row r="642" spans="1:21" ht="12.75" customHeight="1" x14ac:dyDescent="0.2">
      <c r="A642" s="26" t="s">
        <v>96</v>
      </c>
      <c r="B642" s="10" t="s">
        <v>97</v>
      </c>
      <c r="C642" s="28">
        <v>68407700</v>
      </c>
      <c r="D642" s="13" t="s">
        <v>696</v>
      </c>
      <c r="E642" s="14" t="s">
        <v>826</v>
      </c>
      <c r="F642" s="29">
        <v>191952607</v>
      </c>
      <c r="G642" s="16" t="s">
        <v>73</v>
      </c>
      <c r="H642" s="13" t="s">
        <v>30</v>
      </c>
      <c r="I642" s="13" t="s">
        <v>1418</v>
      </c>
      <c r="J642" s="13" t="s">
        <v>1419</v>
      </c>
      <c r="K642" s="10" t="s">
        <v>315</v>
      </c>
      <c r="L642" s="13">
        <v>20100</v>
      </c>
      <c r="M642" s="13">
        <v>20101</v>
      </c>
      <c r="N642" s="15" t="s">
        <v>44</v>
      </c>
      <c r="O642" s="17">
        <v>3</v>
      </c>
      <c r="P642" s="19">
        <f t="shared" si="56"/>
        <v>0</v>
      </c>
      <c r="Q642" s="19">
        <f t="shared" si="57"/>
        <v>0</v>
      </c>
      <c r="R642" s="19">
        <f t="shared" si="58"/>
        <v>1</v>
      </c>
      <c r="S642" s="19">
        <f t="shared" si="59"/>
        <v>0</v>
      </c>
      <c r="T642" s="19">
        <f t="shared" si="60"/>
        <v>0</v>
      </c>
      <c r="U642" s="5">
        <f t="shared" si="61"/>
        <v>0</v>
      </c>
    </row>
    <row r="643" spans="1:21" ht="12.75" customHeight="1" x14ac:dyDescent="0.2">
      <c r="A643" s="26" t="s">
        <v>96</v>
      </c>
      <c r="B643" s="10" t="s">
        <v>97</v>
      </c>
      <c r="C643" s="28">
        <v>68407700</v>
      </c>
      <c r="D643" s="13" t="s">
        <v>696</v>
      </c>
      <c r="E643" s="14" t="s">
        <v>746</v>
      </c>
      <c r="F643" s="29">
        <v>191952867</v>
      </c>
      <c r="G643" s="16" t="s">
        <v>123</v>
      </c>
      <c r="H643" s="13" t="s">
        <v>30</v>
      </c>
      <c r="I643" s="13" t="s">
        <v>1420</v>
      </c>
      <c r="J643" s="13" t="s">
        <v>1421</v>
      </c>
      <c r="K643" s="10" t="s">
        <v>315</v>
      </c>
      <c r="L643" s="13">
        <v>20200</v>
      </c>
      <c r="M643" s="13">
        <v>20201</v>
      </c>
      <c r="N643" s="15" t="s">
        <v>44</v>
      </c>
      <c r="O643" s="17">
        <v>3</v>
      </c>
      <c r="P643" s="19">
        <f t="shared" si="56"/>
        <v>0</v>
      </c>
      <c r="Q643" s="19">
        <f t="shared" si="57"/>
        <v>0</v>
      </c>
      <c r="R643" s="19">
        <f t="shared" si="58"/>
        <v>1</v>
      </c>
      <c r="S643" s="19">
        <f t="shared" si="59"/>
        <v>0</v>
      </c>
      <c r="T643" s="19">
        <f t="shared" si="60"/>
        <v>0</v>
      </c>
      <c r="U643" s="5">
        <f t="shared" si="61"/>
        <v>0</v>
      </c>
    </row>
    <row r="644" spans="1:21" ht="12.75" customHeight="1" x14ac:dyDescent="0.2">
      <c r="A644" s="26" t="s">
        <v>96</v>
      </c>
      <c r="B644" s="10" t="s">
        <v>97</v>
      </c>
      <c r="C644" s="28">
        <v>68407700</v>
      </c>
      <c r="D644" s="13" t="s">
        <v>696</v>
      </c>
      <c r="E644" s="14" t="s">
        <v>785</v>
      </c>
      <c r="F644" s="29">
        <v>191952905</v>
      </c>
      <c r="G644" s="16" t="s">
        <v>68</v>
      </c>
      <c r="H644" s="13" t="s">
        <v>30</v>
      </c>
      <c r="I644" s="13" t="s">
        <v>1422</v>
      </c>
      <c r="J644" s="13" t="s">
        <v>1423</v>
      </c>
      <c r="K644" s="10" t="s">
        <v>315</v>
      </c>
      <c r="L644" s="13">
        <v>20100</v>
      </c>
      <c r="M644" s="13">
        <v>20101</v>
      </c>
      <c r="N644" s="15" t="s">
        <v>44</v>
      </c>
      <c r="O644" s="17">
        <v>4</v>
      </c>
      <c r="P644" s="19">
        <f t="shared" si="56"/>
        <v>0</v>
      </c>
      <c r="Q644" s="19">
        <f t="shared" si="57"/>
        <v>0</v>
      </c>
      <c r="R644" s="19">
        <f t="shared" si="58"/>
        <v>0</v>
      </c>
      <c r="S644" s="19">
        <f t="shared" si="59"/>
        <v>1</v>
      </c>
      <c r="T644" s="19">
        <f t="shared" si="60"/>
        <v>0</v>
      </c>
      <c r="U644" s="5">
        <f t="shared" si="61"/>
        <v>0</v>
      </c>
    </row>
    <row r="645" spans="1:21" ht="12.75" customHeight="1" x14ac:dyDescent="0.2">
      <c r="A645" s="26" t="s">
        <v>96</v>
      </c>
      <c r="B645" s="10" t="s">
        <v>97</v>
      </c>
      <c r="C645" s="28">
        <v>68407700</v>
      </c>
      <c r="D645" s="13" t="s">
        <v>696</v>
      </c>
      <c r="E645" s="14" t="s">
        <v>785</v>
      </c>
      <c r="F645" s="29">
        <v>191953071</v>
      </c>
      <c r="G645" s="16" t="s">
        <v>65</v>
      </c>
      <c r="H645" s="13" t="s">
        <v>30</v>
      </c>
      <c r="I645" s="13" t="s">
        <v>1424</v>
      </c>
      <c r="J645" s="13" t="s">
        <v>1425</v>
      </c>
      <c r="K645" s="10" t="s">
        <v>315</v>
      </c>
      <c r="L645" s="13">
        <v>20300</v>
      </c>
      <c r="M645" s="13">
        <v>20303</v>
      </c>
      <c r="N645" s="15" t="s">
        <v>44</v>
      </c>
      <c r="O645" s="17">
        <v>4</v>
      </c>
      <c r="P645" s="19">
        <f t="shared" si="56"/>
        <v>0</v>
      </c>
      <c r="Q645" s="19">
        <f t="shared" si="57"/>
        <v>0</v>
      </c>
      <c r="R645" s="19">
        <f t="shared" si="58"/>
        <v>0</v>
      </c>
      <c r="S645" s="19">
        <f t="shared" si="59"/>
        <v>1</v>
      </c>
      <c r="T645" s="19">
        <f t="shared" si="60"/>
        <v>0</v>
      </c>
      <c r="U645" s="5">
        <f t="shared" si="61"/>
        <v>0</v>
      </c>
    </row>
    <row r="646" spans="1:21" ht="12.75" customHeight="1" x14ac:dyDescent="0.2">
      <c r="A646" s="26" t="s">
        <v>96</v>
      </c>
      <c r="B646" s="10" t="s">
        <v>97</v>
      </c>
      <c r="C646" s="28">
        <v>68407700</v>
      </c>
      <c r="D646" s="13" t="s">
        <v>696</v>
      </c>
      <c r="E646" s="14" t="s">
        <v>785</v>
      </c>
      <c r="F646" s="29">
        <v>191953090</v>
      </c>
      <c r="G646" s="16" t="s">
        <v>68</v>
      </c>
      <c r="H646" s="13" t="s">
        <v>30</v>
      </c>
      <c r="I646" s="13" t="s">
        <v>1426</v>
      </c>
      <c r="J646" s="13" t="s">
        <v>1427</v>
      </c>
      <c r="K646" s="10" t="s">
        <v>315</v>
      </c>
      <c r="L646" s="13">
        <v>20100</v>
      </c>
      <c r="M646" s="13">
        <v>20102</v>
      </c>
      <c r="N646" s="15" t="s">
        <v>44</v>
      </c>
      <c r="O646" s="17">
        <v>2</v>
      </c>
      <c r="P646" s="19">
        <f t="shared" ref="P646:P709" si="62">IF(O646=1,1,0)</f>
        <v>0</v>
      </c>
      <c r="Q646" s="19">
        <f t="shared" ref="Q646:Q709" si="63">IF(O646=2,1,0)</f>
        <v>1</v>
      </c>
      <c r="R646" s="19">
        <f t="shared" ref="R646:R709" si="64">IF(O646=3,1,0)</f>
        <v>0</v>
      </c>
      <c r="S646" s="19">
        <f t="shared" ref="S646:S709" si="65">IF(O646=4,1,0)</f>
        <v>0</v>
      </c>
      <c r="T646" s="19">
        <f t="shared" ref="T646:T709" si="66">IF(O646=5,1,0)</f>
        <v>0</v>
      </c>
      <c r="U646" s="5">
        <f t="shared" si="61"/>
        <v>0</v>
      </c>
    </row>
    <row r="647" spans="1:21" ht="12.75" customHeight="1" x14ac:dyDescent="0.2">
      <c r="A647" s="26" t="s">
        <v>96</v>
      </c>
      <c r="B647" s="10" t="s">
        <v>97</v>
      </c>
      <c r="C647" s="28">
        <v>68407700</v>
      </c>
      <c r="D647" s="13" t="s">
        <v>696</v>
      </c>
      <c r="E647" s="14" t="s">
        <v>887</v>
      </c>
      <c r="F647" s="29">
        <v>191953121</v>
      </c>
      <c r="G647" s="16" t="s">
        <v>249</v>
      </c>
      <c r="H647" s="13" t="s">
        <v>30</v>
      </c>
      <c r="I647" s="13" t="s">
        <v>1035</v>
      </c>
      <c r="J647" s="13" t="s">
        <v>1350</v>
      </c>
      <c r="K647" s="10" t="s">
        <v>315</v>
      </c>
      <c r="L647" s="13">
        <v>20600</v>
      </c>
      <c r="M647" s="13">
        <v>20601</v>
      </c>
      <c r="N647" s="15" t="s">
        <v>44</v>
      </c>
      <c r="O647" s="17">
        <v>4</v>
      </c>
      <c r="P647" s="19">
        <f t="shared" si="62"/>
        <v>0</v>
      </c>
      <c r="Q647" s="19">
        <f t="shared" si="63"/>
        <v>0</v>
      </c>
      <c r="R647" s="19">
        <f t="shared" si="64"/>
        <v>0</v>
      </c>
      <c r="S647" s="19">
        <f t="shared" si="65"/>
        <v>1</v>
      </c>
      <c r="T647" s="19">
        <f t="shared" si="66"/>
        <v>0</v>
      </c>
      <c r="U647" s="5">
        <f t="shared" ref="U647:U710" si="67">IF(O647="Bez finální známky, nebyl získán potřebný počet posudků",1,0)</f>
        <v>0</v>
      </c>
    </row>
    <row r="648" spans="1:21" ht="12.75" customHeight="1" x14ac:dyDescent="0.2">
      <c r="A648" s="26" t="s">
        <v>96</v>
      </c>
      <c r="B648" s="10" t="s">
        <v>97</v>
      </c>
      <c r="C648" s="28">
        <v>68407700</v>
      </c>
      <c r="D648" s="13" t="s">
        <v>696</v>
      </c>
      <c r="E648" s="14" t="s">
        <v>887</v>
      </c>
      <c r="F648" s="29">
        <v>191953177</v>
      </c>
      <c r="G648" s="16" t="s">
        <v>52</v>
      </c>
      <c r="H648" s="13" t="s">
        <v>30</v>
      </c>
      <c r="I648" s="13" t="s">
        <v>1428</v>
      </c>
      <c r="J648" s="13" t="s">
        <v>1429</v>
      </c>
      <c r="K648" s="10" t="s">
        <v>315</v>
      </c>
      <c r="L648" s="13">
        <v>20200</v>
      </c>
      <c r="M648" s="13">
        <v>20200</v>
      </c>
      <c r="N648" s="15" t="s">
        <v>44</v>
      </c>
      <c r="O648" s="17">
        <v>4</v>
      </c>
      <c r="P648" s="19">
        <f t="shared" si="62"/>
        <v>0</v>
      </c>
      <c r="Q648" s="19">
        <f t="shared" si="63"/>
        <v>0</v>
      </c>
      <c r="R648" s="19">
        <f t="shared" si="64"/>
        <v>0</v>
      </c>
      <c r="S648" s="19">
        <f t="shared" si="65"/>
        <v>1</v>
      </c>
      <c r="T648" s="19">
        <f t="shared" si="66"/>
        <v>0</v>
      </c>
      <c r="U648" s="5">
        <f t="shared" si="67"/>
        <v>0</v>
      </c>
    </row>
    <row r="649" spans="1:21" ht="12.75" customHeight="1" x14ac:dyDescent="0.2">
      <c r="A649" s="26" t="s">
        <v>96</v>
      </c>
      <c r="B649" s="10" t="s">
        <v>97</v>
      </c>
      <c r="C649" s="28">
        <v>68407700</v>
      </c>
      <c r="D649" s="13" t="s">
        <v>696</v>
      </c>
      <c r="E649" s="14" t="s">
        <v>697</v>
      </c>
      <c r="F649" s="29">
        <v>191893512</v>
      </c>
      <c r="G649" s="16" t="s">
        <v>85</v>
      </c>
      <c r="H649" s="13" t="s">
        <v>30</v>
      </c>
      <c r="I649" s="13" t="s">
        <v>1430</v>
      </c>
      <c r="J649" s="13" t="s">
        <v>1431</v>
      </c>
      <c r="K649" s="10" t="s">
        <v>315</v>
      </c>
      <c r="L649" s="13">
        <v>20100</v>
      </c>
      <c r="M649" s="13">
        <v>20101</v>
      </c>
      <c r="N649" s="15" t="s">
        <v>44</v>
      </c>
      <c r="O649" s="17">
        <v>1</v>
      </c>
      <c r="P649" s="19">
        <f t="shared" si="62"/>
        <v>1</v>
      </c>
      <c r="Q649" s="19">
        <f t="shared" si="63"/>
        <v>0</v>
      </c>
      <c r="R649" s="19">
        <f t="shared" si="64"/>
        <v>0</v>
      </c>
      <c r="S649" s="19">
        <f t="shared" si="65"/>
        <v>0</v>
      </c>
      <c r="T649" s="19">
        <f t="shared" si="66"/>
        <v>0</v>
      </c>
      <c r="U649" s="5">
        <f t="shared" si="67"/>
        <v>0</v>
      </c>
    </row>
    <row r="650" spans="1:21" ht="12.75" customHeight="1" x14ac:dyDescent="0.2">
      <c r="A650" s="26" t="s">
        <v>96</v>
      </c>
      <c r="B650" s="10" t="s">
        <v>97</v>
      </c>
      <c r="C650" s="28">
        <v>68407700</v>
      </c>
      <c r="D650" s="13" t="s">
        <v>696</v>
      </c>
      <c r="E650" s="14" t="s">
        <v>697</v>
      </c>
      <c r="F650" s="29">
        <v>191893513</v>
      </c>
      <c r="G650" s="16" t="s">
        <v>85</v>
      </c>
      <c r="H650" s="13" t="s">
        <v>30</v>
      </c>
      <c r="I650" s="13" t="s">
        <v>783</v>
      </c>
      <c r="J650" s="13" t="s">
        <v>1432</v>
      </c>
      <c r="K650" s="10" t="s">
        <v>315</v>
      </c>
      <c r="L650" s="13">
        <v>20100</v>
      </c>
      <c r="M650" s="13">
        <v>20101</v>
      </c>
      <c r="N650" s="15" t="s">
        <v>44</v>
      </c>
      <c r="O650" s="17">
        <v>1</v>
      </c>
      <c r="P650" s="19">
        <f t="shared" si="62"/>
        <v>1</v>
      </c>
      <c r="Q650" s="19">
        <f t="shared" si="63"/>
        <v>0</v>
      </c>
      <c r="R650" s="19">
        <f t="shared" si="64"/>
        <v>0</v>
      </c>
      <c r="S650" s="19">
        <f t="shared" si="65"/>
        <v>0</v>
      </c>
      <c r="T650" s="19">
        <f t="shared" si="66"/>
        <v>0</v>
      </c>
      <c r="U650" s="5">
        <f t="shared" si="67"/>
        <v>0</v>
      </c>
    </row>
    <row r="651" spans="1:21" ht="12.75" customHeight="1" x14ac:dyDescent="0.2">
      <c r="A651" s="26" t="s">
        <v>96</v>
      </c>
      <c r="B651" s="10" t="s">
        <v>97</v>
      </c>
      <c r="C651" s="28">
        <v>68407700</v>
      </c>
      <c r="D651" s="13" t="s">
        <v>696</v>
      </c>
      <c r="E651" s="14" t="s">
        <v>697</v>
      </c>
      <c r="F651" s="29">
        <v>191939427</v>
      </c>
      <c r="G651" s="16" t="s">
        <v>85</v>
      </c>
      <c r="H651" s="13" t="s">
        <v>30</v>
      </c>
      <c r="I651" s="13" t="s">
        <v>1433</v>
      </c>
      <c r="J651" s="13" t="s">
        <v>1434</v>
      </c>
      <c r="K651" s="10" t="s">
        <v>315</v>
      </c>
      <c r="L651" s="13">
        <v>20100</v>
      </c>
      <c r="M651" s="13">
        <v>20101</v>
      </c>
      <c r="N651" s="15" t="s">
        <v>44</v>
      </c>
      <c r="O651" s="17">
        <v>1</v>
      </c>
      <c r="P651" s="19">
        <f t="shared" si="62"/>
        <v>1</v>
      </c>
      <c r="Q651" s="19">
        <f t="shared" si="63"/>
        <v>0</v>
      </c>
      <c r="R651" s="19">
        <f t="shared" si="64"/>
        <v>0</v>
      </c>
      <c r="S651" s="19">
        <f t="shared" si="65"/>
        <v>0</v>
      </c>
      <c r="T651" s="19">
        <f t="shared" si="66"/>
        <v>0</v>
      </c>
      <c r="U651" s="5">
        <f t="shared" si="67"/>
        <v>0</v>
      </c>
    </row>
    <row r="652" spans="1:21" ht="12.75" customHeight="1" x14ac:dyDescent="0.2">
      <c r="A652" s="26" t="s">
        <v>96</v>
      </c>
      <c r="B652" s="10" t="s">
        <v>97</v>
      </c>
      <c r="C652" s="28">
        <v>68407700</v>
      </c>
      <c r="D652" s="13" t="s">
        <v>696</v>
      </c>
      <c r="E652" s="14" t="s">
        <v>826</v>
      </c>
      <c r="F652" s="29">
        <v>191940717</v>
      </c>
      <c r="G652" s="16" t="s">
        <v>106</v>
      </c>
      <c r="H652" s="13" t="s">
        <v>30</v>
      </c>
      <c r="I652" s="13" t="s">
        <v>1435</v>
      </c>
      <c r="J652" s="13" t="s">
        <v>1436</v>
      </c>
      <c r="K652" s="10" t="s">
        <v>315</v>
      </c>
      <c r="L652" s="13">
        <v>20100</v>
      </c>
      <c r="M652" s="13">
        <v>20101</v>
      </c>
      <c r="N652" s="15" t="s">
        <v>44</v>
      </c>
      <c r="O652" s="17">
        <v>1</v>
      </c>
      <c r="P652" s="19">
        <f t="shared" si="62"/>
        <v>1</v>
      </c>
      <c r="Q652" s="19">
        <f t="shared" si="63"/>
        <v>0</v>
      </c>
      <c r="R652" s="19">
        <f t="shared" si="64"/>
        <v>0</v>
      </c>
      <c r="S652" s="19">
        <f t="shared" si="65"/>
        <v>0</v>
      </c>
      <c r="T652" s="19">
        <f t="shared" si="66"/>
        <v>0</v>
      </c>
      <c r="U652" s="5">
        <f t="shared" si="67"/>
        <v>0</v>
      </c>
    </row>
    <row r="653" spans="1:21" ht="12.75" customHeight="1" x14ac:dyDescent="0.2">
      <c r="A653" s="26" t="s">
        <v>96</v>
      </c>
      <c r="B653" s="10" t="s">
        <v>97</v>
      </c>
      <c r="C653" s="28">
        <v>68407700</v>
      </c>
      <c r="D653" s="13" t="s">
        <v>696</v>
      </c>
      <c r="E653" s="14" t="s">
        <v>785</v>
      </c>
      <c r="F653" s="29">
        <v>191953082</v>
      </c>
      <c r="G653" s="16" t="s">
        <v>167</v>
      </c>
      <c r="H653" s="13" t="s">
        <v>30</v>
      </c>
      <c r="I653" s="13" t="s">
        <v>1437</v>
      </c>
      <c r="J653" s="13" t="s">
        <v>1438</v>
      </c>
      <c r="K653" s="10" t="s">
        <v>315</v>
      </c>
      <c r="L653" s="13">
        <v>21000</v>
      </c>
      <c r="M653" s="13">
        <v>21002</v>
      </c>
      <c r="N653" s="15" t="s">
        <v>44</v>
      </c>
      <c r="O653" s="55" t="s">
        <v>24</v>
      </c>
      <c r="P653" s="19">
        <f t="shared" si="62"/>
        <v>0</v>
      </c>
      <c r="Q653" s="19">
        <f t="shared" si="63"/>
        <v>0</v>
      </c>
      <c r="R653" s="19">
        <f t="shared" si="64"/>
        <v>0</v>
      </c>
      <c r="S653" s="19">
        <f t="shared" si="65"/>
        <v>0</v>
      </c>
      <c r="T653" s="19">
        <f t="shared" si="66"/>
        <v>0</v>
      </c>
      <c r="U653" s="5">
        <f t="shared" si="67"/>
        <v>0</v>
      </c>
    </row>
    <row r="654" spans="1:21" ht="12.75" customHeight="1" x14ac:dyDescent="0.2">
      <c r="A654" s="26" t="s">
        <v>96</v>
      </c>
      <c r="B654" s="10" t="s">
        <v>97</v>
      </c>
      <c r="C654" s="28">
        <v>68407700</v>
      </c>
      <c r="D654" s="13" t="s">
        <v>696</v>
      </c>
      <c r="E654" s="14" t="s">
        <v>720</v>
      </c>
      <c r="F654" s="29">
        <v>191951026</v>
      </c>
      <c r="G654" s="16" t="s">
        <v>68</v>
      </c>
      <c r="H654" s="13" t="s">
        <v>30</v>
      </c>
      <c r="I654" s="13" t="s">
        <v>1439</v>
      </c>
      <c r="J654" s="13" t="s">
        <v>1440</v>
      </c>
      <c r="K654" s="13" t="s">
        <v>366</v>
      </c>
      <c r="L654" s="13">
        <v>30300</v>
      </c>
      <c r="M654" s="13">
        <v>30305</v>
      </c>
      <c r="N654" s="15" t="s">
        <v>44</v>
      </c>
      <c r="O654" s="55" t="s">
        <v>24</v>
      </c>
      <c r="P654" s="19">
        <f t="shared" si="62"/>
        <v>0</v>
      </c>
      <c r="Q654" s="19">
        <f t="shared" si="63"/>
        <v>0</v>
      </c>
      <c r="R654" s="19">
        <f t="shared" si="64"/>
        <v>0</v>
      </c>
      <c r="S654" s="19">
        <f t="shared" si="65"/>
        <v>0</v>
      </c>
      <c r="T654" s="19">
        <f t="shared" si="66"/>
        <v>0</v>
      </c>
      <c r="U654" s="5">
        <f t="shared" si="67"/>
        <v>0</v>
      </c>
    </row>
    <row r="655" spans="1:21" ht="12.75" customHeight="1" x14ac:dyDescent="0.2">
      <c r="A655" s="26" t="s">
        <v>96</v>
      </c>
      <c r="B655" s="10" t="s">
        <v>97</v>
      </c>
      <c r="C655" s="28">
        <v>68407700</v>
      </c>
      <c r="D655" s="13" t="s">
        <v>696</v>
      </c>
      <c r="E655" s="14" t="s">
        <v>837</v>
      </c>
      <c r="F655" s="29">
        <v>191952226</v>
      </c>
      <c r="G655" s="16" t="s">
        <v>52</v>
      </c>
      <c r="H655" s="13" t="s">
        <v>30</v>
      </c>
      <c r="I655" s="13" t="s">
        <v>1441</v>
      </c>
      <c r="J655" s="13" t="s">
        <v>1442</v>
      </c>
      <c r="K655" s="13" t="s">
        <v>103</v>
      </c>
      <c r="L655" s="13">
        <v>60400</v>
      </c>
      <c r="M655" s="13">
        <v>60402</v>
      </c>
      <c r="N655" s="15" t="s">
        <v>44</v>
      </c>
      <c r="O655" s="55" t="s">
        <v>24</v>
      </c>
      <c r="P655" s="19">
        <f t="shared" si="62"/>
        <v>0</v>
      </c>
      <c r="Q655" s="19">
        <f t="shared" si="63"/>
        <v>0</v>
      </c>
      <c r="R655" s="19">
        <f t="shared" si="64"/>
        <v>0</v>
      </c>
      <c r="S655" s="19">
        <f t="shared" si="65"/>
        <v>0</v>
      </c>
      <c r="T655" s="19">
        <f t="shared" si="66"/>
        <v>0</v>
      </c>
      <c r="U655" s="5">
        <f t="shared" si="67"/>
        <v>0</v>
      </c>
    </row>
    <row r="656" spans="1:21" ht="12.75" customHeight="1" x14ac:dyDescent="0.2">
      <c r="A656" s="26" t="s">
        <v>96</v>
      </c>
      <c r="B656" s="10" t="s">
        <v>97</v>
      </c>
      <c r="C656" s="28">
        <v>68407700</v>
      </c>
      <c r="D656" s="13" t="s">
        <v>696</v>
      </c>
      <c r="E656" s="14" t="s">
        <v>837</v>
      </c>
      <c r="F656" s="29">
        <v>191952245</v>
      </c>
      <c r="G656" s="16" t="s">
        <v>249</v>
      </c>
      <c r="H656" s="13" t="s">
        <v>30</v>
      </c>
      <c r="I656" s="13" t="s">
        <v>1443</v>
      </c>
      <c r="J656" s="13" t="s">
        <v>1444</v>
      </c>
      <c r="K656" s="13" t="s">
        <v>103</v>
      </c>
      <c r="L656" s="13">
        <v>60400</v>
      </c>
      <c r="M656" s="13">
        <v>60402</v>
      </c>
      <c r="N656" s="15" t="s">
        <v>44</v>
      </c>
      <c r="O656" s="55" t="s">
        <v>24</v>
      </c>
      <c r="P656" s="19">
        <f t="shared" si="62"/>
        <v>0</v>
      </c>
      <c r="Q656" s="19">
        <f t="shared" si="63"/>
        <v>0</v>
      </c>
      <c r="R656" s="19">
        <f t="shared" si="64"/>
        <v>0</v>
      </c>
      <c r="S656" s="19">
        <f t="shared" si="65"/>
        <v>0</v>
      </c>
      <c r="T656" s="19">
        <f t="shared" si="66"/>
        <v>0</v>
      </c>
      <c r="U656" s="5">
        <f t="shared" si="67"/>
        <v>0</v>
      </c>
    </row>
    <row r="657" spans="1:21" ht="12.75" customHeight="1" x14ac:dyDescent="0.2">
      <c r="A657" s="26" t="s">
        <v>96</v>
      </c>
      <c r="B657" s="10" t="s">
        <v>97</v>
      </c>
      <c r="C657" s="28">
        <v>68407700</v>
      </c>
      <c r="D657" s="13" t="s">
        <v>696</v>
      </c>
      <c r="E657" s="14" t="s">
        <v>720</v>
      </c>
      <c r="F657" s="29">
        <v>191951175</v>
      </c>
      <c r="G657" s="16" t="s">
        <v>68</v>
      </c>
      <c r="H657" s="13" t="s">
        <v>30</v>
      </c>
      <c r="I657" s="13" t="s">
        <v>1445</v>
      </c>
      <c r="J657" s="13" t="s">
        <v>1446</v>
      </c>
      <c r="K657" s="13" t="s">
        <v>366</v>
      </c>
      <c r="L657" s="13">
        <v>30300</v>
      </c>
      <c r="M657" s="13">
        <v>30305</v>
      </c>
      <c r="N657" s="15" t="s">
        <v>44</v>
      </c>
      <c r="O657" s="17">
        <v>5</v>
      </c>
      <c r="P657" s="19">
        <f t="shared" si="62"/>
        <v>0</v>
      </c>
      <c r="Q657" s="19">
        <f t="shared" si="63"/>
        <v>0</v>
      </c>
      <c r="R657" s="19">
        <f t="shared" si="64"/>
        <v>0</v>
      </c>
      <c r="S657" s="19">
        <f t="shared" si="65"/>
        <v>0</v>
      </c>
      <c r="T657" s="19">
        <f t="shared" si="66"/>
        <v>1</v>
      </c>
      <c r="U657" s="5">
        <f t="shared" si="67"/>
        <v>0</v>
      </c>
    </row>
    <row r="658" spans="1:21" ht="12.75" customHeight="1" x14ac:dyDescent="0.2">
      <c r="A658" s="26" t="s">
        <v>96</v>
      </c>
      <c r="B658" s="10" t="s">
        <v>97</v>
      </c>
      <c r="C658" s="28">
        <v>68407700</v>
      </c>
      <c r="D658" s="13" t="s">
        <v>696</v>
      </c>
      <c r="E658" s="14" t="s">
        <v>697</v>
      </c>
      <c r="F658" s="29">
        <v>191888144</v>
      </c>
      <c r="G658" s="16" t="s">
        <v>37</v>
      </c>
      <c r="H658" s="13" t="s">
        <v>30</v>
      </c>
      <c r="I658" s="13" t="s">
        <v>1447</v>
      </c>
      <c r="J658" s="13" t="s">
        <v>1448</v>
      </c>
      <c r="K658" s="13" t="s">
        <v>33</v>
      </c>
      <c r="L658" s="13">
        <v>40100</v>
      </c>
      <c r="M658" s="13">
        <v>40104</v>
      </c>
      <c r="N658" s="15" t="s">
        <v>44</v>
      </c>
      <c r="O658" s="17">
        <v>2</v>
      </c>
      <c r="P658" s="19">
        <f t="shared" si="62"/>
        <v>0</v>
      </c>
      <c r="Q658" s="19">
        <f t="shared" si="63"/>
        <v>1</v>
      </c>
      <c r="R658" s="19">
        <f t="shared" si="64"/>
        <v>0</v>
      </c>
      <c r="S658" s="19">
        <f t="shared" si="65"/>
        <v>0</v>
      </c>
      <c r="T658" s="19">
        <f t="shared" si="66"/>
        <v>0</v>
      </c>
      <c r="U658" s="5">
        <f t="shared" si="67"/>
        <v>0</v>
      </c>
    </row>
    <row r="659" spans="1:21" ht="12.75" customHeight="1" x14ac:dyDescent="0.2">
      <c r="A659" s="26" t="s">
        <v>96</v>
      </c>
      <c r="B659" s="10" t="s">
        <v>97</v>
      </c>
      <c r="C659" s="28">
        <v>68407700</v>
      </c>
      <c r="D659" s="13" t="s">
        <v>696</v>
      </c>
      <c r="E659" s="14" t="s">
        <v>697</v>
      </c>
      <c r="F659" s="29">
        <v>191888148</v>
      </c>
      <c r="G659" s="16" t="s">
        <v>37</v>
      </c>
      <c r="H659" s="13" t="s">
        <v>30</v>
      </c>
      <c r="I659" s="13" t="s">
        <v>1449</v>
      </c>
      <c r="J659" s="13" t="s">
        <v>1450</v>
      </c>
      <c r="K659" s="13" t="s">
        <v>33</v>
      </c>
      <c r="L659" s="13">
        <v>40100</v>
      </c>
      <c r="M659" s="13">
        <v>40104</v>
      </c>
      <c r="N659" s="15" t="s">
        <v>44</v>
      </c>
      <c r="O659" s="17">
        <v>2</v>
      </c>
      <c r="P659" s="19">
        <f t="shared" si="62"/>
        <v>0</v>
      </c>
      <c r="Q659" s="19">
        <f t="shared" si="63"/>
        <v>1</v>
      </c>
      <c r="R659" s="19">
        <f t="shared" si="64"/>
        <v>0</v>
      </c>
      <c r="S659" s="19">
        <f t="shared" si="65"/>
        <v>0</v>
      </c>
      <c r="T659" s="19">
        <f t="shared" si="66"/>
        <v>0</v>
      </c>
      <c r="U659" s="5">
        <f t="shared" si="67"/>
        <v>0</v>
      </c>
    </row>
    <row r="660" spans="1:21" ht="12.75" customHeight="1" x14ac:dyDescent="0.2">
      <c r="A660" s="26" t="s">
        <v>96</v>
      </c>
      <c r="B660" s="10" t="s">
        <v>97</v>
      </c>
      <c r="C660" s="28">
        <v>68407700</v>
      </c>
      <c r="D660" s="13" t="s">
        <v>696</v>
      </c>
      <c r="E660" s="14" t="s">
        <v>697</v>
      </c>
      <c r="F660" s="29">
        <v>191888151</v>
      </c>
      <c r="G660" s="16" t="s">
        <v>37</v>
      </c>
      <c r="H660" s="13" t="s">
        <v>30</v>
      </c>
      <c r="I660" s="13" t="s">
        <v>1451</v>
      </c>
      <c r="J660" s="13" t="s">
        <v>1452</v>
      </c>
      <c r="K660" s="13" t="s">
        <v>33</v>
      </c>
      <c r="L660" s="13">
        <v>40100</v>
      </c>
      <c r="M660" s="13">
        <v>40106</v>
      </c>
      <c r="N660" s="15" t="s">
        <v>44</v>
      </c>
      <c r="O660" s="17">
        <v>3</v>
      </c>
      <c r="P660" s="19">
        <f t="shared" si="62"/>
        <v>0</v>
      </c>
      <c r="Q660" s="19">
        <f t="shared" si="63"/>
        <v>0</v>
      </c>
      <c r="R660" s="19">
        <f t="shared" si="64"/>
        <v>1</v>
      </c>
      <c r="S660" s="19">
        <f t="shared" si="65"/>
        <v>0</v>
      </c>
      <c r="T660" s="19">
        <f t="shared" si="66"/>
        <v>0</v>
      </c>
      <c r="U660" s="5">
        <f t="shared" si="67"/>
        <v>0</v>
      </c>
    </row>
    <row r="661" spans="1:21" ht="12.75" customHeight="1" x14ac:dyDescent="0.2">
      <c r="A661" s="26" t="s">
        <v>96</v>
      </c>
      <c r="B661" s="10" t="s">
        <v>97</v>
      </c>
      <c r="C661" s="28">
        <v>68407700</v>
      </c>
      <c r="D661" s="13" t="s">
        <v>696</v>
      </c>
      <c r="E661" s="14" t="s">
        <v>715</v>
      </c>
      <c r="F661" s="29">
        <v>191939907</v>
      </c>
      <c r="G661" s="16" t="s">
        <v>37</v>
      </c>
      <c r="H661" s="13" t="s">
        <v>30</v>
      </c>
      <c r="I661" s="13" t="s">
        <v>1453</v>
      </c>
      <c r="J661" s="13" t="s">
        <v>1454</v>
      </c>
      <c r="K661" s="13" t="s">
        <v>341</v>
      </c>
      <c r="L661" s="13">
        <v>50200</v>
      </c>
      <c r="M661" s="13">
        <v>50204</v>
      </c>
      <c r="N661" s="15" t="s">
        <v>44</v>
      </c>
      <c r="O661" s="17">
        <v>4</v>
      </c>
      <c r="P661" s="19">
        <f t="shared" si="62"/>
        <v>0</v>
      </c>
      <c r="Q661" s="19">
        <f t="shared" si="63"/>
        <v>0</v>
      </c>
      <c r="R661" s="19">
        <f t="shared" si="64"/>
        <v>0</v>
      </c>
      <c r="S661" s="19">
        <f t="shared" si="65"/>
        <v>1</v>
      </c>
      <c r="T661" s="19">
        <f t="shared" si="66"/>
        <v>0</v>
      </c>
      <c r="U661" s="5">
        <f t="shared" si="67"/>
        <v>0</v>
      </c>
    </row>
    <row r="662" spans="1:21" ht="12.75" customHeight="1" x14ac:dyDescent="0.2">
      <c r="A662" s="26" t="s">
        <v>96</v>
      </c>
      <c r="B662" s="10" t="s">
        <v>97</v>
      </c>
      <c r="C662" s="28">
        <v>68407700</v>
      </c>
      <c r="D662" s="13" t="s">
        <v>696</v>
      </c>
      <c r="E662" s="14" t="s">
        <v>749</v>
      </c>
      <c r="F662" s="29">
        <v>191940041</v>
      </c>
      <c r="G662" s="16" t="s">
        <v>52</v>
      </c>
      <c r="H662" s="13" t="s">
        <v>30</v>
      </c>
      <c r="I662" s="13" t="s">
        <v>1455</v>
      </c>
      <c r="J662" s="13" t="s">
        <v>1456</v>
      </c>
      <c r="K662" s="13" t="s">
        <v>341</v>
      </c>
      <c r="L662" s="13">
        <v>50600</v>
      </c>
      <c r="M662" s="13">
        <v>50602</v>
      </c>
      <c r="N662" s="15" t="s">
        <v>44</v>
      </c>
      <c r="O662" s="17">
        <v>5</v>
      </c>
      <c r="P662" s="19">
        <f t="shared" si="62"/>
        <v>0</v>
      </c>
      <c r="Q662" s="19">
        <f t="shared" si="63"/>
        <v>0</v>
      </c>
      <c r="R662" s="19">
        <f t="shared" si="64"/>
        <v>0</v>
      </c>
      <c r="S662" s="19">
        <f t="shared" si="65"/>
        <v>0</v>
      </c>
      <c r="T662" s="19">
        <f t="shared" si="66"/>
        <v>1</v>
      </c>
      <c r="U662" s="5">
        <f t="shared" si="67"/>
        <v>0</v>
      </c>
    </row>
    <row r="663" spans="1:21" ht="12.75" customHeight="1" x14ac:dyDescent="0.2">
      <c r="A663" s="26" t="s">
        <v>96</v>
      </c>
      <c r="B663" s="10" t="s">
        <v>97</v>
      </c>
      <c r="C663" s="28">
        <v>68407700</v>
      </c>
      <c r="D663" s="13" t="s">
        <v>696</v>
      </c>
      <c r="E663" s="14" t="s">
        <v>720</v>
      </c>
      <c r="F663" s="29">
        <v>191951069</v>
      </c>
      <c r="G663" s="16" t="s">
        <v>68</v>
      </c>
      <c r="H663" s="13" t="s">
        <v>30</v>
      </c>
      <c r="I663" s="13" t="s">
        <v>1457</v>
      </c>
      <c r="J663" s="13" t="s">
        <v>1458</v>
      </c>
      <c r="K663" s="13" t="s">
        <v>341</v>
      </c>
      <c r="L663" s="13">
        <v>50200</v>
      </c>
      <c r="M663" s="13">
        <v>50204</v>
      </c>
      <c r="N663" s="15" t="s">
        <v>44</v>
      </c>
      <c r="O663" s="17">
        <v>5</v>
      </c>
      <c r="P663" s="19">
        <f t="shared" si="62"/>
        <v>0</v>
      </c>
      <c r="Q663" s="19">
        <f t="shared" si="63"/>
        <v>0</v>
      </c>
      <c r="R663" s="19">
        <f t="shared" si="64"/>
        <v>0</v>
      </c>
      <c r="S663" s="19">
        <f t="shared" si="65"/>
        <v>0</v>
      </c>
      <c r="T663" s="19">
        <f t="shared" si="66"/>
        <v>1</v>
      </c>
      <c r="U663" s="5">
        <f t="shared" si="67"/>
        <v>0</v>
      </c>
    </row>
    <row r="664" spans="1:21" ht="12.75" customHeight="1" x14ac:dyDescent="0.2">
      <c r="A664" s="26" t="s">
        <v>96</v>
      </c>
      <c r="B664" s="10" t="s">
        <v>97</v>
      </c>
      <c r="C664" s="28">
        <v>68407700</v>
      </c>
      <c r="D664" s="13" t="s">
        <v>696</v>
      </c>
      <c r="E664" s="14" t="s">
        <v>1078</v>
      </c>
      <c r="F664" s="29">
        <v>191952695</v>
      </c>
      <c r="G664" s="16" t="s">
        <v>167</v>
      </c>
      <c r="H664" s="13" t="s">
        <v>30</v>
      </c>
      <c r="I664" s="13" t="s">
        <v>1459</v>
      </c>
      <c r="J664" s="13" t="s">
        <v>1460</v>
      </c>
      <c r="K664" s="13" t="s">
        <v>341</v>
      </c>
      <c r="L664" s="13">
        <v>50200</v>
      </c>
      <c r="M664" s="13">
        <v>50204</v>
      </c>
      <c r="N664" s="15" t="s">
        <v>44</v>
      </c>
      <c r="O664" s="17">
        <v>5</v>
      </c>
      <c r="P664" s="19">
        <f t="shared" si="62"/>
        <v>0</v>
      </c>
      <c r="Q664" s="19">
        <f t="shared" si="63"/>
        <v>0</v>
      </c>
      <c r="R664" s="19">
        <f t="shared" si="64"/>
        <v>0</v>
      </c>
      <c r="S664" s="19">
        <f t="shared" si="65"/>
        <v>0</v>
      </c>
      <c r="T664" s="19">
        <f t="shared" si="66"/>
        <v>1</v>
      </c>
      <c r="U664" s="5">
        <f t="shared" si="67"/>
        <v>0</v>
      </c>
    </row>
    <row r="665" spans="1:21" ht="12.75" customHeight="1" x14ac:dyDescent="0.2">
      <c r="A665" s="26" t="s">
        <v>96</v>
      </c>
      <c r="B665" s="10" t="s">
        <v>97</v>
      </c>
      <c r="C665" s="28">
        <v>68407700</v>
      </c>
      <c r="D665" s="13" t="s">
        <v>696</v>
      </c>
      <c r="E665" s="14" t="s">
        <v>837</v>
      </c>
      <c r="F665" s="29">
        <v>191940705</v>
      </c>
      <c r="G665" s="16" t="s">
        <v>37</v>
      </c>
      <c r="H665" s="13" t="s">
        <v>30</v>
      </c>
      <c r="I665" s="13" t="s">
        <v>1101</v>
      </c>
      <c r="J665" s="13" t="s">
        <v>1461</v>
      </c>
      <c r="K665" s="13" t="s">
        <v>103</v>
      </c>
      <c r="L665" s="13">
        <v>60400</v>
      </c>
      <c r="M665" s="13">
        <v>60402</v>
      </c>
      <c r="N665" s="15" t="s">
        <v>44</v>
      </c>
      <c r="O665" s="17">
        <v>4</v>
      </c>
      <c r="P665" s="19">
        <f t="shared" si="62"/>
        <v>0</v>
      </c>
      <c r="Q665" s="19">
        <f t="shared" si="63"/>
        <v>0</v>
      </c>
      <c r="R665" s="19">
        <f t="shared" si="64"/>
        <v>0</v>
      </c>
      <c r="S665" s="19">
        <f t="shared" si="65"/>
        <v>1</v>
      </c>
      <c r="T665" s="19">
        <f t="shared" si="66"/>
        <v>0</v>
      </c>
      <c r="U665" s="5">
        <f t="shared" si="67"/>
        <v>0</v>
      </c>
    </row>
    <row r="666" spans="1:21" ht="12.75" customHeight="1" x14ac:dyDescent="0.2">
      <c r="A666" s="26" t="s">
        <v>96</v>
      </c>
      <c r="B666" s="10" t="s">
        <v>97</v>
      </c>
      <c r="C666" s="28">
        <v>68407700</v>
      </c>
      <c r="D666" s="13" t="s">
        <v>696</v>
      </c>
      <c r="E666" s="14" t="s">
        <v>837</v>
      </c>
      <c r="F666" s="29">
        <v>191940706</v>
      </c>
      <c r="G666" s="16" t="s">
        <v>106</v>
      </c>
      <c r="H666" s="13" t="s">
        <v>30</v>
      </c>
      <c r="I666" s="13" t="s">
        <v>1462</v>
      </c>
      <c r="J666" s="13" t="s">
        <v>1463</v>
      </c>
      <c r="K666" s="13" t="s">
        <v>103</v>
      </c>
      <c r="L666" s="13">
        <v>60400</v>
      </c>
      <c r="M666" s="13">
        <v>60402</v>
      </c>
      <c r="N666" s="15" t="s">
        <v>44</v>
      </c>
      <c r="O666" s="17">
        <v>3</v>
      </c>
      <c r="P666" s="19">
        <f t="shared" si="62"/>
        <v>0</v>
      </c>
      <c r="Q666" s="19">
        <f t="shared" si="63"/>
        <v>0</v>
      </c>
      <c r="R666" s="19">
        <f t="shared" si="64"/>
        <v>1</v>
      </c>
      <c r="S666" s="19">
        <f t="shared" si="65"/>
        <v>0</v>
      </c>
      <c r="T666" s="19">
        <f t="shared" si="66"/>
        <v>0</v>
      </c>
      <c r="U666" s="5">
        <f t="shared" si="67"/>
        <v>0</v>
      </c>
    </row>
    <row r="667" spans="1:21" ht="12.75" customHeight="1" x14ac:dyDescent="0.2">
      <c r="A667" s="26" t="s">
        <v>96</v>
      </c>
      <c r="B667" s="10" t="s">
        <v>97</v>
      </c>
      <c r="C667" s="28">
        <v>68407700</v>
      </c>
      <c r="D667" s="13" t="s">
        <v>696</v>
      </c>
      <c r="E667" s="14" t="s">
        <v>837</v>
      </c>
      <c r="F667" s="29">
        <v>191940708</v>
      </c>
      <c r="G667" s="16" t="s">
        <v>167</v>
      </c>
      <c r="H667" s="13" t="s">
        <v>30</v>
      </c>
      <c r="I667" s="13" t="s">
        <v>1101</v>
      </c>
      <c r="J667" s="13" t="s">
        <v>1464</v>
      </c>
      <c r="K667" s="13" t="s">
        <v>103</v>
      </c>
      <c r="L667" s="13">
        <v>60400</v>
      </c>
      <c r="M667" s="13">
        <v>60402</v>
      </c>
      <c r="N667" s="15" t="s">
        <v>44</v>
      </c>
      <c r="O667" s="17">
        <v>4</v>
      </c>
      <c r="P667" s="19">
        <f t="shared" si="62"/>
        <v>0</v>
      </c>
      <c r="Q667" s="19">
        <f t="shared" si="63"/>
        <v>0</v>
      </c>
      <c r="R667" s="19">
        <f t="shared" si="64"/>
        <v>0</v>
      </c>
      <c r="S667" s="19">
        <f t="shared" si="65"/>
        <v>1</v>
      </c>
      <c r="T667" s="19">
        <f t="shared" si="66"/>
        <v>0</v>
      </c>
      <c r="U667" s="5">
        <f t="shared" si="67"/>
        <v>0</v>
      </c>
    </row>
    <row r="668" spans="1:21" ht="12.75" customHeight="1" x14ac:dyDescent="0.2">
      <c r="A668" s="26" t="s">
        <v>96</v>
      </c>
      <c r="B668" s="10" t="s">
        <v>97</v>
      </c>
      <c r="C668" s="28">
        <v>68407700</v>
      </c>
      <c r="D668" s="13" t="s">
        <v>696</v>
      </c>
      <c r="E668" s="14" t="s">
        <v>837</v>
      </c>
      <c r="F668" s="29">
        <v>191940709</v>
      </c>
      <c r="G668" s="16" t="s">
        <v>167</v>
      </c>
      <c r="H668" s="13" t="s">
        <v>30</v>
      </c>
      <c r="I668" s="13" t="s">
        <v>1101</v>
      </c>
      <c r="J668" s="13" t="s">
        <v>1465</v>
      </c>
      <c r="K668" s="13" t="s">
        <v>103</v>
      </c>
      <c r="L668" s="13">
        <v>60400</v>
      </c>
      <c r="M668" s="13">
        <v>60402</v>
      </c>
      <c r="N668" s="15" t="s">
        <v>44</v>
      </c>
      <c r="O668" s="17">
        <v>4</v>
      </c>
      <c r="P668" s="19">
        <f t="shared" si="62"/>
        <v>0</v>
      </c>
      <c r="Q668" s="19">
        <f t="shared" si="63"/>
        <v>0</v>
      </c>
      <c r="R668" s="19">
        <f t="shared" si="64"/>
        <v>0</v>
      </c>
      <c r="S668" s="19">
        <f t="shared" si="65"/>
        <v>1</v>
      </c>
      <c r="T668" s="19">
        <f t="shared" si="66"/>
        <v>0</v>
      </c>
      <c r="U668" s="5">
        <f t="shared" si="67"/>
        <v>0</v>
      </c>
    </row>
    <row r="669" spans="1:21" ht="12.75" customHeight="1" x14ac:dyDescent="0.2">
      <c r="A669" s="26" t="s">
        <v>96</v>
      </c>
      <c r="B669" s="10" t="s">
        <v>97</v>
      </c>
      <c r="C669" s="28">
        <v>68407700</v>
      </c>
      <c r="D669" s="13" t="s">
        <v>696</v>
      </c>
      <c r="E669" s="14" t="s">
        <v>837</v>
      </c>
      <c r="F669" s="29">
        <v>191952094</v>
      </c>
      <c r="G669" s="16" t="s">
        <v>123</v>
      </c>
      <c r="H669" s="13" t="s">
        <v>30</v>
      </c>
      <c r="I669" s="13" t="s">
        <v>1466</v>
      </c>
      <c r="J669" s="13" t="s">
        <v>1467</v>
      </c>
      <c r="K669" s="13" t="s">
        <v>103</v>
      </c>
      <c r="L669" s="13">
        <v>60400</v>
      </c>
      <c r="M669" s="13">
        <v>60402</v>
      </c>
      <c r="N669" s="15" t="s">
        <v>44</v>
      </c>
      <c r="O669" s="17">
        <v>4</v>
      </c>
      <c r="P669" s="19">
        <f t="shared" si="62"/>
        <v>0</v>
      </c>
      <c r="Q669" s="19">
        <f t="shared" si="63"/>
        <v>0</v>
      </c>
      <c r="R669" s="19">
        <f t="shared" si="64"/>
        <v>0</v>
      </c>
      <c r="S669" s="19">
        <f t="shared" si="65"/>
        <v>1</v>
      </c>
      <c r="T669" s="19">
        <f t="shared" si="66"/>
        <v>0</v>
      </c>
      <c r="U669" s="5">
        <f t="shared" si="67"/>
        <v>0</v>
      </c>
    </row>
    <row r="670" spans="1:21" ht="12.75" customHeight="1" x14ac:dyDescent="0.2">
      <c r="A670" s="26" t="s">
        <v>96</v>
      </c>
      <c r="B670" s="10" t="s">
        <v>97</v>
      </c>
      <c r="C670" s="28">
        <v>68407700</v>
      </c>
      <c r="D670" s="13" t="s">
        <v>696</v>
      </c>
      <c r="E670" s="14" t="s">
        <v>837</v>
      </c>
      <c r="F670" s="29">
        <v>191952150</v>
      </c>
      <c r="G670" s="16" t="s">
        <v>52</v>
      </c>
      <c r="H670" s="13" t="s">
        <v>30</v>
      </c>
      <c r="I670" s="13" t="s">
        <v>1468</v>
      </c>
      <c r="J670" s="13" t="s">
        <v>1469</v>
      </c>
      <c r="K670" s="13" t="s">
        <v>103</v>
      </c>
      <c r="L670" s="13">
        <v>60400</v>
      </c>
      <c r="M670" s="13">
        <v>60402</v>
      </c>
      <c r="N670" s="15" t="s">
        <v>44</v>
      </c>
      <c r="O670" s="17">
        <v>5</v>
      </c>
      <c r="P670" s="19">
        <f t="shared" si="62"/>
        <v>0</v>
      </c>
      <c r="Q670" s="19">
        <f t="shared" si="63"/>
        <v>0</v>
      </c>
      <c r="R670" s="19">
        <f t="shared" si="64"/>
        <v>0</v>
      </c>
      <c r="S670" s="19">
        <f t="shared" si="65"/>
        <v>0</v>
      </c>
      <c r="T670" s="19">
        <f t="shared" si="66"/>
        <v>1</v>
      </c>
      <c r="U670" s="5">
        <f t="shared" si="67"/>
        <v>0</v>
      </c>
    </row>
    <row r="671" spans="1:21" ht="12.75" customHeight="1" x14ac:dyDescent="0.2">
      <c r="A671" s="26" t="s">
        <v>96</v>
      </c>
      <c r="B671" s="10" t="s">
        <v>97</v>
      </c>
      <c r="C671" s="28">
        <v>68407700</v>
      </c>
      <c r="D671" s="13" t="s">
        <v>696</v>
      </c>
      <c r="E671" s="14" t="s">
        <v>837</v>
      </c>
      <c r="F671" s="29">
        <v>191952151</v>
      </c>
      <c r="G671" s="16" t="s">
        <v>52</v>
      </c>
      <c r="H671" s="13" t="s">
        <v>30</v>
      </c>
      <c r="I671" s="13" t="s">
        <v>1468</v>
      </c>
      <c r="J671" s="13" t="s">
        <v>1470</v>
      </c>
      <c r="K671" s="13" t="s">
        <v>103</v>
      </c>
      <c r="L671" s="13">
        <v>60400</v>
      </c>
      <c r="M671" s="13">
        <v>60402</v>
      </c>
      <c r="N671" s="15" t="s">
        <v>44</v>
      </c>
      <c r="O671" s="17">
        <v>4</v>
      </c>
      <c r="P671" s="19">
        <f t="shared" si="62"/>
        <v>0</v>
      </c>
      <c r="Q671" s="19">
        <f t="shared" si="63"/>
        <v>0</v>
      </c>
      <c r="R671" s="19">
        <f t="shared" si="64"/>
        <v>0</v>
      </c>
      <c r="S671" s="19">
        <f t="shared" si="65"/>
        <v>1</v>
      </c>
      <c r="T671" s="19">
        <f t="shared" si="66"/>
        <v>0</v>
      </c>
      <c r="U671" s="5">
        <f t="shared" si="67"/>
        <v>0</v>
      </c>
    </row>
    <row r="672" spans="1:21" ht="12.75" customHeight="1" x14ac:dyDescent="0.2">
      <c r="A672" s="26" t="s">
        <v>96</v>
      </c>
      <c r="B672" s="10" t="s">
        <v>97</v>
      </c>
      <c r="C672" s="28">
        <v>68407700</v>
      </c>
      <c r="D672" s="13" t="s">
        <v>696</v>
      </c>
      <c r="E672" s="14" t="s">
        <v>837</v>
      </c>
      <c r="F672" s="29">
        <v>191952153</v>
      </c>
      <c r="G672" s="16" t="s">
        <v>73</v>
      </c>
      <c r="H672" s="13" t="s">
        <v>30</v>
      </c>
      <c r="I672" s="13" t="s">
        <v>1471</v>
      </c>
      <c r="J672" s="13" t="s">
        <v>1472</v>
      </c>
      <c r="K672" s="13" t="s">
        <v>103</v>
      </c>
      <c r="L672" s="13">
        <v>60400</v>
      </c>
      <c r="M672" s="13">
        <v>60402</v>
      </c>
      <c r="N672" s="15" t="s">
        <v>44</v>
      </c>
      <c r="O672" s="17">
        <v>3</v>
      </c>
      <c r="P672" s="19">
        <f t="shared" si="62"/>
        <v>0</v>
      </c>
      <c r="Q672" s="19">
        <f t="shared" si="63"/>
        <v>0</v>
      </c>
      <c r="R672" s="19">
        <f t="shared" si="64"/>
        <v>1</v>
      </c>
      <c r="S672" s="19">
        <f t="shared" si="65"/>
        <v>0</v>
      </c>
      <c r="T672" s="19">
        <f t="shared" si="66"/>
        <v>0</v>
      </c>
      <c r="U672" s="5">
        <f t="shared" si="67"/>
        <v>0</v>
      </c>
    </row>
    <row r="673" spans="1:21" ht="12.75" customHeight="1" x14ac:dyDescent="0.2">
      <c r="A673" s="26" t="s">
        <v>96</v>
      </c>
      <c r="B673" s="10" t="s">
        <v>97</v>
      </c>
      <c r="C673" s="28">
        <v>68407700</v>
      </c>
      <c r="D673" s="13" t="s">
        <v>696</v>
      </c>
      <c r="E673" s="14" t="s">
        <v>837</v>
      </c>
      <c r="F673" s="29">
        <v>191952157</v>
      </c>
      <c r="G673" s="16" t="s">
        <v>106</v>
      </c>
      <c r="H673" s="13" t="s">
        <v>30</v>
      </c>
      <c r="I673" s="13" t="s">
        <v>1473</v>
      </c>
      <c r="J673" s="13" t="s">
        <v>1474</v>
      </c>
      <c r="K673" s="13" t="s">
        <v>103</v>
      </c>
      <c r="L673" s="13">
        <v>60400</v>
      </c>
      <c r="M673" s="13">
        <v>60402</v>
      </c>
      <c r="N673" s="15" t="s">
        <v>44</v>
      </c>
      <c r="O673" s="17">
        <v>4</v>
      </c>
      <c r="P673" s="19">
        <f t="shared" si="62"/>
        <v>0</v>
      </c>
      <c r="Q673" s="19">
        <f t="shared" si="63"/>
        <v>0</v>
      </c>
      <c r="R673" s="19">
        <f t="shared" si="64"/>
        <v>0</v>
      </c>
      <c r="S673" s="19">
        <f t="shared" si="65"/>
        <v>1</v>
      </c>
      <c r="T673" s="19">
        <f t="shared" si="66"/>
        <v>0</v>
      </c>
      <c r="U673" s="5">
        <f t="shared" si="67"/>
        <v>0</v>
      </c>
    </row>
    <row r="674" spans="1:21" ht="12.75" customHeight="1" x14ac:dyDescent="0.2">
      <c r="A674" s="26" t="s">
        <v>96</v>
      </c>
      <c r="B674" s="10" t="s">
        <v>97</v>
      </c>
      <c r="C674" s="28">
        <v>68407700</v>
      </c>
      <c r="D674" s="13" t="s">
        <v>696</v>
      </c>
      <c r="E674" s="14" t="s">
        <v>837</v>
      </c>
      <c r="F674" s="29">
        <v>191952180</v>
      </c>
      <c r="G674" s="16" t="s">
        <v>52</v>
      </c>
      <c r="H674" s="13" t="s">
        <v>30</v>
      </c>
      <c r="I674" s="13" t="s">
        <v>1475</v>
      </c>
      <c r="J674" s="13" t="s">
        <v>1476</v>
      </c>
      <c r="K674" s="13" t="s">
        <v>103</v>
      </c>
      <c r="L674" s="13">
        <v>60400</v>
      </c>
      <c r="M674" s="13">
        <v>60402</v>
      </c>
      <c r="N674" s="15" t="s">
        <v>44</v>
      </c>
      <c r="O674" s="17">
        <v>4</v>
      </c>
      <c r="P674" s="19">
        <f t="shared" si="62"/>
        <v>0</v>
      </c>
      <c r="Q674" s="19">
        <f t="shared" si="63"/>
        <v>0</v>
      </c>
      <c r="R674" s="19">
        <f t="shared" si="64"/>
        <v>0</v>
      </c>
      <c r="S674" s="19">
        <f t="shared" si="65"/>
        <v>1</v>
      </c>
      <c r="T674" s="19">
        <f t="shared" si="66"/>
        <v>0</v>
      </c>
      <c r="U674" s="5">
        <f t="shared" si="67"/>
        <v>0</v>
      </c>
    </row>
    <row r="675" spans="1:21" ht="12.75" customHeight="1" x14ac:dyDescent="0.2">
      <c r="A675" s="26" t="s">
        <v>96</v>
      </c>
      <c r="B675" s="10" t="s">
        <v>97</v>
      </c>
      <c r="C675" s="28">
        <v>68407700</v>
      </c>
      <c r="D675" s="13" t="s">
        <v>696</v>
      </c>
      <c r="E675" s="14" t="s">
        <v>837</v>
      </c>
      <c r="F675" s="29">
        <v>191952191</v>
      </c>
      <c r="G675" s="16" t="s">
        <v>52</v>
      </c>
      <c r="H675" s="13" t="s">
        <v>30</v>
      </c>
      <c r="I675" s="13" t="s">
        <v>1477</v>
      </c>
      <c r="J675" s="13" t="s">
        <v>1478</v>
      </c>
      <c r="K675" s="13" t="s">
        <v>103</v>
      </c>
      <c r="L675" s="13">
        <v>60400</v>
      </c>
      <c r="M675" s="13">
        <v>60402</v>
      </c>
      <c r="N675" s="15" t="s">
        <v>44</v>
      </c>
      <c r="O675" s="17">
        <v>4</v>
      </c>
      <c r="P675" s="19">
        <f t="shared" si="62"/>
        <v>0</v>
      </c>
      <c r="Q675" s="19">
        <f t="shared" si="63"/>
        <v>0</v>
      </c>
      <c r="R675" s="19">
        <f t="shared" si="64"/>
        <v>0</v>
      </c>
      <c r="S675" s="19">
        <f t="shared" si="65"/>
        <v>1</v>
      </c>
      <c r="T675" s="19">
        <f t="shared" si="66"/>
        <v>0</v>
      </c>
      <c r="U675" s="5">
        <f t="shared" si="67"/>
        <v>0</v>
      </c>
    </row>
    <row r="676" spans="1:21" ht="12.75" customHeight="1" x14ac:dyDescent="0.2">
      <c r="A676" s="26" t="s">
        <v>96</v>
      </c>
      <c r="B676" s="10" t="s">
        <v>97</v>
      </c>
      <c r="C676" s="28">
        <v>68407700</v>
      </c>
      <c r="D676" s="13" t="s">
        <v>696</v>
      </c>
      <c r="E676" s="14" t="s">
        <v>837</v>
      </c>
      <c r="F676" s="29">
        <v>191952192</v>
      </c>
      <c r="G676" s="16" t="s">
        <v>1096</v>
      </c>
      <c r="H676" s="13" t="s">
        <v>30</v>
      </c>
      <c r="I676" s="13" t="s">
        <v>1479</v>
      </c>
      <c r="J676" s="13" t="s">
        <v>1480</v>
      </c>
      <c r="K676" s="13" t="s">
        <v>103</v>
      </c>
      <c r="L676" s="13">
        <v>60400</v>
      </c>
      <c r="M676" s="13">
        <v>60402</v>
      </c>
      <c r="N676" s="15" t="s">
        <v>44</v>
      </c>
      <c r="O676" s="17">
        <v>4</v>
      </c>
      <c r="P676" s="19">
        <f t="shared" si="62"/>
        <v>0</v>
      </c>
      <c r="Q676" s="19">
        <f t="shared" si="63"/>
        <v>0</v>
      </c>
      <c r="R676" s="19">
        <f t="shared" si="64"/>
        <v>0</v>
      </c>
      <c r="S676" s="19">
        <f t="shared" si="65"/>
        <v>1</v>
      </c>
      <c r="T676" s="19">
        <f t="shared" si="66"/>
        <v>0</v>
      </c>
      <c r="U676" s="5">
        <f t="shared" si="67"/>
        <v>0</v>
      </c>
    </row>
    <row r="677" spans="1:21" ht="12.75" customHeight="1" x14ac:dyDescent="0.2">
      <c r="A677" s="26" t="s">
        <v>96</v>
      </c>
      <c r="B677" s="10" t="s">
        <v>97</v>
      </c>
      <c r="C677" s="28">
        <v>68407700</v>
      </c>
      <c r="D677" s="13" t="s">
        <v>696</v>
      </c>
      <c r="E677" s="14" t="s">
        <v>837</v>
      </c>
      <c r="F677" s="29">
        <v>191952197</v>
      </c>
      <c r="G677" s="16" t="s">
        <v>52</v>
      </c>
      <c r="H677" s="13" t="s">
        <v>30</v>
      </c>
      <c r="I677" s="13" t="s">
        <v>1481</v>
      </c>
      <c r="J677" s="13" t="s">
        <v>1482</v>
      </c>
      <c r="K677" s="13" t="s">
        <v>103</v>
      </c>
      <c r="L677" s="13">
        <v>60400</v>
      </c>
      <c r="M677" s="13">
        <v>60402</v>
      </c>
      <c r="N677" s="15" t="s">
        <v>44</v>
      </c>
      <c r="O677" s="17">
        <v>5</v>
      </c>
      <c r="P677" s="19">
        <f t="shared" si="62"/>
        <v>0</v>
      </c>
      <c r="Q677" s="19">
        <f t="shared" si="63"/>
        <v>0</v>
      </c>
      <c r="R677" s="19">
        <f t="shared" si="64"/>
        <v>0</v>
      </c>
      <c r="S677" s="19">
        <f t="shared" si="65"/>
        <v>0</v>
      </c>
      <c r="T677" s="19">
        <f t="shared" si="66"/>
        <v>1</v>
      </c>
      <c r="U677" s="5">
        <f t="shared" si="67"/>
        <v>0</v>
      </c>
    </row>
    <row r="678" spans="1:21" ht="12.75" customHeight="1" x14ac:dyDescent="0.2">
      <c r="A678" s="26" t="s">
        <v>96</v>
      </c>
      <c r="B678" s="10" t="s">
        <v>97</v>
      </c>
      <c r="C678" s="28">
        <v>68407700</v>
      </c>
      <c r="D678" s="13" t="s">
        <v>696</v>
      </c>
      <c r="E678" s="14" t="s">
        <v>837</v>
      </c>
      <c r="F678" s="29">
        <v>191952206</v>
      </c>
      <c r="G678" s="16" t="s">
        <v>52</v>
      </c>
      <c r="H678" s="13" t="s">
        <v>30</v>
      </c>
      <c r="I678" s="13" t="s">
        <v>1483</v>
      </c>
      <c r="J678" s="13" t="s">
        <v>1484</v>
      </c>
      <c r="K678" s="13" t="s">
        <v>103</v>
      </c>
      <c r="L678" s="13">
        <v>60400</v>
      </c>
      <c r="M678" s="13">
        <v>60402</v>
      </c>
      <c r="N678" s="15" t="s">
        <v>44</v>
      </c>
      <c r="O678" s="17">
        <v>4</v>
      </c>
      <c r="P678" s="19">
        <f t="shared" si="62"/>
        <v>0</v>
      </c>
      <c r="Q678" s="19">
        <f t="shared" si="63"/>
        <v>0</v>
      </c>
      <c r="R678" s="19">
        <f t="shared" si="64"/>
        <v>0</v>
      </c>
      <c r="S678" s="19">
        <f t="shared" si="65"/>
        <v>1</v>
      </c>
      <c r="T678" s="19">
        <f t="shared" si="66"/>
        <v>0</v>
      </c>
      <c r="U678" s="5">
        <f t="shared" si="67"/>
        <v>0</v>
      </c>
    </row>
    <row r="679" spans="1:21" ht="12.75" customHeight="1" x14ac:dyDescent="0.2">
      <c r="A679" s="26" t="s">
        <v>96</v>
      </c>
      <c r="B679" s="10" t="s">
        <v>97</v>
      </c>
      <c r="C679" s="28">
        <v>68407700</v>
      </c>
      <c r="D679" s="13" t="s">
        <v>696</v>
      </c>
      <c r="E679" s="14" t="s">
        <v>837</v>
      </c>
      <c r="F679" s="29">
        <v>191952212</v>
      </c>
      <c r="G679" s="16" t="s">
        <v>52</v>
      </c>
      <c r="H679" s="13" t="s">
        <v>30</v>
      </c>
      <c r="I679" s="13" t="s">
        <v>1485</v>
      </c>
      <c r="J679" s="13" t="s">
        <v>1486</v>
      </c>
      <c r="K679" s="13" t="s">
        <v>103</v>
      </c>
      <c r="L679" s="13">
        <v>60400</v>
      </c>
      <c r="M679" s="13">
        <v>60402</v>
      </c>
      <c r="N679" s="15" t="s">
        <v>44</v>
      </c>
      <c r="O679" s="17">
        <v>4</v>
      </c>
      <c r="P679" s="19">
        <f t="shared" si="62"/>
        <v>0</v>
      </c>
      <c r="Q679" s="19">
        <f t="shared" si="63"/>
        <v>0</v>
      </c>
      <c r="R679" s="19">
        <f t="shared" si="64"/>
        <v>0</v>
      </c>
      <c r="S679" s="19">
        <f t="shared" si="65"/>
        <v>1</v>
      </c>
      <c r="T679" s="19">
        <f t="shared" si="66"/>
        <v>0</v>
      </c>
      <c r="U679" s="5">
        <f t="shared" si="67"/>
        <v>0</v>
      </c>
    </row>
    <row r="680" spans="1:21" ht="12.75" customHeight="1" x14ac:dyDescent="0.2">
      <c r="A680" s="26" t="s">
        <v>96</v>
      </c>
      <c r="B680" s="10" t="s">
        <v>97</v>
      </c>
      <c r="C680" s="28">
        <v>68407700</v>
      </c>
      <c r="D680" s="13" t="s">
        <v>696</v>
      </c>
      <c r="E680" s="14" t="s">
        <v>837</v>
      </c>
      <c r="F680" s="29">
        <v>191952242</v>
      </c>
      <c r="G680" s="16" t="s">
        <v>52</v>
      </c>
      <c r="H680" s="13" t="s">
        <v>30</v>
      </c>
      <c r="I680" s="13" t="s">
        <v>1487</v>
      </c>
      <c r="J680" s="13" t="s">
        <v>1488</v>
      </c>
      <c r="K680" s="13" t="s">
        <v>103</v>
      </c>
      <c r="L680" s="13">
        <v>60400</v>
      </c>
      <c r="M680" s="13">
        <v>60402</v>
      </c>
      <c r="N680" s="15" t="s">
        <v>44</v>
      </c>
      <c r="O680" s="17">
        <v>5</v>
      </c>
      <c r="P680" s="19">
        <f t="shared" si="62"/>
        <v>0</v>
      </c>
      <c r="Q680" s="19">
        <f t="shared" si="63"/>
        <v>0</v>
      </c>
      <c r="R680" s="19">
        <f t="shared" si="64"/>
        <v>0</v>
      </c>
      <c r="S680" s="19">
        <f t="shared" si="65"/>
        <v>0</v>
      </c>
      <c r="T680" s="19">
        <f t="shared" si="66"/>
        <v>1</v>
      </c>
      <c r="U680" s="5">
        <f t="shared" si="67"/>
        <v>0</v>
      </c>
    </row>
    <row r="681" spans="1:21" ht="12.75" customHeight="1" x14ac:dyDescent="0.2">
      <c r="A681" s="26" t="s">
        <v>96</v>
      </c>
      <c r="B681" s="10" t="s">
        <v>97</v>
      </c>
      <c r="C681" s="28">
        <v>68407700</v>
      </c>
      <c r="D681" s="13" t="s">
        <v>696</v>
      </c>
      <c r="E681" s="14" t="s">
        <v>749</v>
      </c>
      <c r="F681" s="29">
        <v>191952314</v>
      </c>
      <c r="G681" s="16" t="s">
        <v>68</v>
      </c>
      <c r="H681" s="13" t="s">
        <v>30</v>
      </c>
      <c r="I681" s="13" t="s">
        <v>1489</v>
      </c>
      <c r="J681" s="13" t="s">
        <v>1490</v>
      </c>
      <c r="K681" s="13" t="s">
        <v>103</v>
      </c>
      <c r="L681" s="13">
        <v>60300</v>
      </c>
      <c r="M681" s="13">
        <v>60302</v>
      </c>
      <c r="N681" s="15" t="s">
        <v>44</v>
      </c>
      <c r="O681" s="17">
        <v>5</v>
      </c>
      <c r="P681" s="19">
        <f t="shared" si="62"/>
        <v>0</v>
      </c>
      <c r="Q681" s="19">
        <f t="shared" si="63"/>
        <v>0</v>
      </c>
      <c r="R681" s="19">
        <f t="shared" si="64"/>
        <v>0</v>
      </c>
      <c r="S681" s="19">
        <f t="shared" si="65"/>
        <v>0</v>
      </c>
      <c r="T681" s="19">
        <f t="shared" si="66"/>
        <v>1</v>
      </c>
      <c r="U681" s="5">
        <f t="shared" si="67"/>
        <v>0</v>
      </c>
    </row>
    <row r="682" spans="1:21" ht="12.75" customHeight="1" x14ac:dyDescent="0.2">
      <c r="A682" s="26" t="s">
        <v>26</v>
      </c>
      <c r="B682" s="10" t="s">
        <v>305</v>
      </c>
      <c r="C682" s="10">
        <v>20699</v>
      </c>
      <c r="D682" s="10" t="s">
        <v>1491</v>
      </c>
      <c r="E682" s="27" t="s">
        <v>1491</v>
      </c>
      <c r="F682" s="26">
        <v>192041206</v>
      </c>
      <c r="G682" s="9" t="s">
        <v>52</v>
      </c>
      <c r="H682" s="10" t="s">
        <v>30</v>
      </c>
      <c r="I682" s="10" t="s">
        <v>1492</v>
      </c>
      <c r="J682" s="10" t="s">
        <v>1493</v>
      </c>
      <c r="K682" s="10" t="s">
        <v>81</v>
      </c>
      <c r="L682" s="10" t="s">
        <v>268</v>
      </c>
      <c r="M682" s="10" t="s">
        <v>127</v>
      </c>
      <c r="N682" s="12" t="s">
        <v>36</v>
      </c>
      <c r="O682" s="11">
        <v>2</v>
      </c>
      <c r="P682" s="5">
        <f t="shared" si="62"/>
        <v>0</v>
      </c>
      <c r="Q682" s="5">
        <f t="shared" si="63"/>
        <v>1</v>
      </c>
      <c r="R682" s="5">
        <f t="shared" si="64"/>
        <v>0</v>
      </c>
      <c r="S682" s="5">
        <f t="shared" si="65"/>
        <v>0</v>
      </c>
      <c r="T682" s="5">
        <f t="shared" si="66"/>
        <v>0</v>
      </c>
      <c r="U682" s="5">
        <f t="shared" si="67"/>
        <v>0</v>
      </c>
    </row>
    <row r="683" spans="1:21" ht="12.75" customHeight="1" x14ac:dyDescent="0.2">
      <c r="A683" s="26" t="s">
        <v>26</v>
      </c>
      <c r="B683" s="10" t="s">
        <v>305</v>
      </c>
      <c r="C683" s="10">
        <v>20699</v>
      </c>
      <c r="D683" s="10" t="s">
        <v>1491</v>
      </c>
      <c r="E683" s="27" t="s">
        <v>1491</v>
      </c>
      <c r="F683" s="26">
        <v>192007996</v>
      </c>
      <c r="G683" s="9" t="s">
        <v>52</v>
      </c>
      <c r="H683" s="10" t="s">
        <v>53</v>
      </c>
      <c r="I683" s="10" t="s">
        <v>1494</v>
      </c>
      <c r="J683" s="10" t="s">
        <v>1495</v>
      </c>
      <c r="K683" s="10" t="s">
        <v>81</v>
      </c>
      <c r="L683" s="10" t="s">
        <v>268</v>
      </c>
      <c r="M683" s="10" t="s">
        <v>127</v>
      </c>
      <c r="N683" s="12" t="s">
        <v>36</v>
      </c>
      <c r="O683" s="11">
        <v>3</v>
      </c>
      <c r="P683" s="5">
        <f t="shared" si="62"/>
        <v>0</v>
      </c>
      <c r="Q683" s="5">
        <f t="shared" si="63"/>
        <v>0</v>
      </c>
      <c r="R683" s="5">
        <f t="shared" si="64"/>
        <v>1</v>
      </c>
      <c r="S683" s="5">
        <f t="shared" si="65"/>
        <v>0</v>
      </c>
      <c r="T683" s="5">
        <f t="shared" si="66"/>
        <v>0</v>
      </c>
      <c r="U683" s="5">
        <f t="shared" si="67"/>
        <v>0</v>
      </c>
    </row>
    <row r="684" spans="1:21" ht="12.75" customHeight="1" x14ac:dyDescent="0.2">
      <c r="A684" s="26" t="s">
        <v>26</v>
      </c>
      <c r="B684" s="10" t="s">
        <v>305</v>
      </c>
      <c r="C684" s="10">
        <v>20699</v>
      </c>
      <c r="D684" s="10" t="s">
        <v>1491</v>
      </c>
      <c r="E684" s="27" t="s">
        <v>1491</v>
      </c>
      <c r="F684" s="26">
        <v>192008001</v>
      </c>
      <c r="G684" s="9" t="s">
        <v>52</v>
      </c>
      <c r="H684" s="10" t="s">
        <v>30</v>
      </c>
      <c r="I684" s="10" t="s">
        <v>1496</v>
      </c>
      <c r="J684" s="10" t="s">
        <v>1497</v>
      </c>
      <c r="K684" s="10" t="s">
        <v>81</v>
      </c>
      <c r="L684" s="10" t="s">
        <v>268</v>
      </c>
      <c r="M684" s="10" t="s">
        <v>127</v>
      </c>
      <c r="N684" s="12" t="s">
        <v>36</v>
      </c>
      <c r="O684" s="11">
        <v>4</v>
      </c>
      <c r="P684" s="5">
        <f t="shared" si="62"/>
        <v>0</v>
      </c>
      <c r="Q684" s="5">
        <f t="shared" si="63"/>
        <v>0</v>
      </c>
      <c r="R684" s="5">
        <f t="shared" si="64"/>
        <v>0</v>
      </c>
      <c r="S684" s="5">
        <f t="shared" si="65"/>
        <v>1</v>
      </c>
      <c r="T684" s="5">
        <f t="shared" si="66"/>
        <v>0</v>
      </c>
      <c r="U684" s="5">
        <f t="shared" si="67"/>
        <v>0</v>
      </c>
    </row>
    <row r="685" spans="1:21" ht="12.75" customHeight="1" x14ac:dyDescent="0.2">
      <c r="A685" s="26" t="s">
        <v>26</v>
      </c>
      <c r="B685" s="10" t="s">
        <v>305</v>
      </c>
      <c r="C685" s="10">
        <v>20699</v>
      </c>
      <c r="D685" s="10" t="s">
        <v>1491</v>
      </c>
      <c r="E685" s="27" t="s">
        <v>1491</v>
      </c>
      <c r="F685" s="26">
        <v>192008003</v>
      </c>
      <c r="G685" s="9" t="s">
        <v>52</v>
      </c>
      <c r="H685" s="10" t="s">
        <v>30</v>
      </c>
      <c r="I685" s="10" t="s">
        <v>1498</v>
      </c>
      <c r="J685" s="10" t="s">
        <v>1499</v>
      </c>
      <c r="K685" s="10" t="s">
        <v>81</v>
      </c>
      <c r="L685" s="10" t="s">
        <v>268</v>
      </c>
      <c r="M685" s="10" t="s">
        <v>127</v>
      </c>
      <c r="N685" s="12" t="s">
        <v>36</v>
      </c>
      <c r="O685" s="11">
        <v>4</v>
      </c>
      <c r="P685" s="5">
        <f t="shared" si="62"/>
        <v>0</v>
      </c>
      <c r="Q685" s="5">
        <f t="shared" si="63"/>
        <v>0</v>
      </c>
      <c r="R685" s="5">
        <f t="shared" si="64"/>
        <v>0</v>
      </c>
      <c r="S685" s="5">
        <f t="shared" si="65"/>
        <v>1</v>
      </c>
      <c r="T685" s="5">
        <f t="shared" si="66"/>
        <v>0</v>
      </c>
      <c r="U685" s="5">
        <f t="shared" si="67"/>
        <v>0</v>
      </c>
    </row>
    <row r="686" spans="1:21" ht="12.75" customHeight="1" x14ac:dyDescent="0.2">
      <c r="A686" s="26" t="s">
        <v>26</v>
      </c>
      <c r="B686" s="10" t="s">
        <v>305</v>
      </c>
      <c r="C686" s="10">
        <v>20699</v>
      </c>
      <c r="D686" s="10" t="s">
        <v>1491</v>
      </c>
      <c r="E686" s="27" t="s">
        <v>1491</v>
      </c>
      <c r="F686" s="26">
        <v>192041200</v>
      </c>
      <c r="G686" s="9" t="s">
        <v>68</v>
      </c>
      <c r="H686" s="10" t="s">
        <v>53</v>
      </c>
      <c r="I686" s="10" t="s">
        <v>1500</v>
      </c>
      <c r="J686" s="10" t="s">
        <v>1501</v>
      </c>
      <c r="K686" s="10" t="s">
        <v>81</v>
      </c>
      <c r="L686" s="10" t="s">
        <v>268</v>
      </c>
      <c r="M686" s="10" t="s">
        <v>127</v>
      </c>
      <c r="N686" s="12" t="s">
        <v>36</v>
      </c>
      <c r="O686" s="11">
        <v>4</v>
      </c>
      <c r="P686" s="5">
        <f t="shared" si="62"/>
        <v>0</v>
      </c>
      <c r="Q686" s="5">
        <f t="shared" si="63"/>
        <v>0</v>
      </c>
      <c r="R686" s="5">
        <f t="shared" si="64"/>
        <v>0</v>
      </c>
      <c r="S686" s="5">
        <f t="shared" si="65"/>
        <v>1</v>
      </c>
      <c r="T686" s="5">
        <f t="shared" si="66"/>
        <v>0</v>
      </c>
      <c r="U686" s="5">
        <f t="shared" si="67"/>
        <v>0</v>
      </c>
    </row>
    <row r="687" spans="1:21" ht="12.75" customHeight="1" x14ac:dyDescent="0.2">
      <c r="A687" s="26" t="s">
        <v>26</v>
      </c>
      <c r="B687" s="10" t="s">
        <v>305</v>
      </c>
      <c r="C687" s="10">
        <v>20699</v>
      </c>
      <c r="D687" s="10" t="s">
        <v>1491</v>
      </c>
      <c r="E687" s="27" t="s">
        <v>1491</v>
      </c>
      <c r="F687" s="26">
        <v>192041227</v>
      </c>
      <c r="G687" s="9" t="s">
        <v>52</v>
      </c>
      <c r="H687" s="10" t="s">
        <v>30</v>
      </c>
      <c r="I687" s="10" t="s">
        <v>1502</v>
      </c>
      <c r="J687" s="10" t="s">
        <v>1503</v>
      </c>
      <c r="K687" s="10" t="s">
        <v>81</v>
      </c>
      <c r="L687" s="10" t="s">
        <v>268</v>
      </c>
      <c r="M687" s="10" t="s">
        <v>127</v>
      </c>
      <c r="N687" s="12" t="s">
        <v>36</v>
      </c>
      <c r="O687" s="11">
        <v>4</v>
      </c>
      <c r="P687" s="5">
        <f t="shared" si="62"/>
        <v>0</v>
      </c>
      <c r="Q687" s="5">
        <f t="shared" si="63"/>
        <v>0</v>
      </c>
      <c r="R687" s="5">
        <f t="shared" si="64"/>
        <v>0</v>
      </c>
      <c r="S687" s="5">
        <f t="shared" si="65"/>
        <v>1</v>
      </c>
      <c r="T687" s="5">
        <f t="shared" si="66"/>
        <v>0</v>
      </c>
      <c r="U687" s="5">
        <f t="shared" si="67"/>
        <v>0</v>
      </c>
    </row>
    <row r="688" spans="1:21" ht="12.75" customHeight="1" x14ac:dyDescent="0.2">
      <c r="A688" s="26" t="s">
        <v>26</v>
      </c>
      <c r="B688" s="10" t="s">
        <v>305</v>
      </c>
      <c r="C688" s="10">
        <v>20699</v>
      </c>
      <c r="D688" s="10" t="s">
        <v>1491</v>
      </c>
      <c r="E688" s="27" t="s">
        <v>1491</v>
      </c>
      <c r="F688" s="26">
        <v>192041194</v>
      </c>
      <c r="G688" s="9" t="s">
        <v>106</v>
      </c>
      <c r="H688" s="10" t="s">
        <v>53</v>
      </c>
      <c r="I688" s="10" t="s">
        <v>1504</v>
      </c>
      <c r="J688" s="10" t="s">
        <v>1505</v>
      </c>
      <c r="K688" s="10" t="s">
        <v>33</v>
      </c>
      <c r="L688" s="10" t="s">
        <v>34</v>
      </c>
      <c r="M688" s="10" t="s">
        <v>127</v>
      </c>
      <c r="N688" s="12" t="s">
        <v>36</v>
      </c>
      <c r="O688" s="11">
        <v>2</v>
      </c>
      <c r="P688" s="5">
        <f t="shared" si="62"/>
        <v>0</v>
      </c>
      <c r="Q688" s="5">
        <f t="shared" si="63"/>
        <v>1</v>
      </c>
      <c r="R688" s="5">
        <f t="shared" si="64"/>
        <v>0</v>
      </c>
      <c r="S688" s="5">
        <f t="shared" si="65"/>
        <v>0</v>
      </c>
      <c r="T688" s="5">
        <f t="shared" si="66"/>
        <v>0</v>
      </c>
      <c r="U688" s="5">
        <f t="shared" si="67"/>
        <v>0</v>
      </c>
    </row>
    <row r="689" spans="1:21" ht="12.75" customHeight="1" x14ac:dyDescent="0.2">
      <c r="A689" s="26" t="s">
        <v>26</v>
      </c>
      <c r="B689" s="10" t="s">
        <v>305</v>
      </c>
      <c r="C689" s="10">
        <v>20699</v>
      </c>
      <c r="D689" s="10" t="s">
        <v>1491</v>
      </c>
      <c r="E689" s="27" t="s">
        <v>1491</v>
      </c>
      <c r="F689" s="26">
        <v>192041195</v>
      </c>
      <c r="G689" s="9" t="s">
        <v>52</v>
      </c>
      <c r="H689" s="10" t="s">
        <v>30</v>
      </c>
      <c r="I689" s="10" t="s">
        <v>1506</v>
      </c>
      <c r="J689" s="10" t="s">
        <v>1507</v>
      </c>
      <c r="K689" s="10" t="s">
        <v>33</v>
      </c>
      <c r="L689" s="10" t="s">
        <v>34</v>
      </c>
      <c r="M689" s="10" t="s">
        <v>127</v>
      </c>
      <c r="N689" s="12" t="s">
        <v>36</v>
      </c>
      <c r="O689" s="11">
        <v>5</v>
      </c>
      <c r="P689" s="5">
        <f t="shared" si="62"/>
        <v>0</v>
      </c>
      <c r="Q689" s="5">
        <f t="shared" si="63"/>
        <v>0</v>
      </c>
      <c r="R689" s="5">
        <f t="shared" si="64"/>
        <v>0</v>
      </c>
      <c r="S689" s="5">
        <f t="shared" si="65"/>
        <v>0</v>
      </c>
      <c r="T689" s="5">
        <f t="shared" si="66"/>
        <v>1</v>
      </c>
      <c r="U689" s="5">
        <f t="shared" si="67"/>
        <v>0</v>
      </c>
    </row>
    <row r="690" spans="1:21" ht="12.75" customHeight="1" x14ac:dyDescent="0.2">
      <c r="A690" s="26" t="s">
        <v>26</v>
      </c>
      <c r="B690" s="10" t="s">
        <v>375</v>
      </c>
      <c r="C690" s="10">
        <v>177016</v>
      </c>
      <c r="D690" s="10" t="s">
        <v>1508</v>
      </c>
      <c r="E690" s="27" t="s">
        <v>1508</v>
      </c>
      <c r="F690" s="26">
        <v>191967527</v>
      </c>
      <c r="G690" s="9" t="s">
        <v>85</v>
      </c>
      <c r="H690" s="10" t="s">
        <v>30</v>
      </c>
      <c r="I690" s="10" t="s">
        <v>1509</v>
      </c>
      <c r="J690" s="10" t="s">
        <v>1510</v>
      </c>
      <c r="K690" s="10" t="s">
        <v>315</v>
      </c>
      <c r="L690" s="10" t="s">
        <v>1511</v>
      </c>
      <c r="M690" s="10" t="s">
        <v>1512</v>
      </c>
      <c r="N690" s="12" t="s">
        <v>36</v>
      </c>
      <c r="O690" s="11">
        <v>3</v>
      </c>
      <c r="P690" s="5">
        <f t="shared" si="62"/>
        <v>0</v>
      </c>
      <c r="Q690" s="5">
        <f t="shared" si="63"/>
        <v>0</v>
      </c>
      <c r="R690" s="5">
        <f t="shared" si="64"/>
        <v>1</v>
      </c>
      <c r="S690" s="5">
        <f t="shared" si="65"/>
        <v>0</v>
      </c>
      <c r="T690" s="5">
        <f t="shared" si="66"/>
        <v>0</v>
      </c>
      <c r="U690" s="5">
        <f t="shared" si="67"/>
        <v>0</v>
      </c>
    </row>
    <row r="691" spans="1:21" ht="12.75" customHeight="1" x14ac:dyDescent="0.2">
      <c r="A691" s="26" t="s">
        <v>26</v>
      </c>
      <c r="B691" s="10" t="s">
        <v>375</v>
      </c>
      <c r="C691" s="10">
        <v>177016</v>
      </c>
      <c r="D691" s="10" t="s">
        <v>1508</v>
      </c>
      <c r="E691" s="27" t="s">
        <v>1508</v>
      </c>
      <c r="F691" s="26">
        <v>191967528</v>
      </c>
      <c r="G691" s="9" t="s">
        <v>85</v>
      </c>
      <c r="H691" s="10" t="s">
        <v>30</v>
      </c>
      <c r="I691" s="10" t="s">
        <v>1513</v>
      </c>
      <c r="J691" s="10" t="s">
        <v>1514</v>
      </c>
      <c r="K691" s="10" t="s">
        <v>315</v>
      </c>
      <c r="L691" s="10" t="s">
        <v>1511</v>
      </c>
      <c r="M691" s="10" t="s">
        <v>1515</v>
      </c>
      <c r="N691" s="12" t="s">
        <v>36</v>
      </c>
      <c r="O691" s="11">
        <v>5</v>
      </c>
      <c r="P691" s="5">
        <f t="shared" si="62"/>
        <v>0</v>
      </c>
      <c r="Q691" s="5">
        <f t="shared" si="63"/>
        <v>0</v>
      </c>
      <c r="R691" s="5">
        <f t="shared" si="64"/>
        <v>0</v>
      </c>
      <c r="S691" s="5">
        <f t="shared" si="65"/>
        <v>0</v>
      </c>
      <c r="T691" s="5">
        <f t="shared" si="66"/>
        <v>1</v>
      </c>
      <c r="U691" s="5">
        <f t="shared" si="67"/>
        <v>0</v>
      </c>
    </row>
    <row r="692" spans="1:21" ht="12.75" customHeight="1" x14ac:dyDescent="0.2">
      <c r="A692" s="26" t="s">
        <v>26</v>
      </c>
      <c r="B692" s="10" t="s">
        <v>375</v>
      </c>
      <c r="C692" s="10">
        <v>177016</v>
      </c>
      <c r="D692" s="10" t="s">
        <v>1508</v>
      </c>
      <c r="E692" s="27" t="s">
        <v>1508</v>
      </c>
      <c r="F692" s="26">
        <v>192026831</v>
      </c>
      <c r="G692" s="9" t="s">
        <v>258</v>
      </c>
      <c r="H692" s="10" t="s">
        <v>30</v>
      </c>
      <c r="I692" s="10" t="s">
        <v>1516</v>
      </c>
      <c r="J692" s="10" t="s">
        <v>1517</v>
      </c>
      <c r="K692" s="10" t="s">
        <v>315</v>
      </c>
      <c r="L692" s="10" t="s">
        <v>1511</v>
      </c>
      <c r="M692" s="10" t="s">
        <v>1512</v>
      </c>
      <c r="N692" s="12" t="s">
        <v>36</v>
      </c>
      <c r="O692" s="11">
        <v>5</v>
      </c>
      <c r="P692" s="5">
        <f t="shared" si="62"/>
        <v>0</v>
      </c>
      <c r="Q692" s="5">
        <f t="shared" si="63"/>
        <v>0</v>
      </c>
      <c r="R692" s="5">
        <f t="shared" si="64"/>
        <v>0</v>
      </c>
      <c r="S692" s="5">
        <f t="shared" si="65"/>
        <v>0</v>
      </c>
      <c r="T692" s="5">
        <f t="shared" si="66"/>
        <v>1</v>
      </c>
      <c r="U692" s="5">
        <f t="shared" si="67"/>
        <v>0</v>
      </c>
    </row>
    <row r="693" spans="1:21" ht="12.75" customHeight="1" x14ac:dyDescent="0.2">
      <c r="A693" s="26" t="s">
        <v>26</v>
      </c>
      <c r="B693" s="10" t="s">
        <v>375</v>
      </c>
      <c r="C693" s="10">
        <v>177016</v>
      </c>
      <c r="D693" s="10" t="s">
        <v>1508</v>
      </c>
      <c r="E693" s="27" t="s">
        <v>1508</v>
      </c>
      <c r="F693" s="26">
        <v>192008009</v>
      </c>
      <c r="G693" s="9" t="s">
        <v>85</v>
      </c>
      <c r="H693" s="10" t="s">
        <v>30</v>
      </c>
      <c r="I693" s="10" t="s">
        <v>1518</v>
      </c>
      <c r="J693" s="10" t="s">
        <v>1519</v>
      </c>
      <c r="K693" s="10" t="s">
        <v>315</v>
      </c>
      <c r="L693" s="10" t="s">
        <v>330</v>
      </c>
      <c r="M693" s="10" t="s">
        <v>884</v>
      </c>
      <c r="N693" s="12" t="s">
        <v>36</v>
      </c>
      <c r="O693" s="11">
        <v>5</v>
      </c>
      <c r="P693" s="5">
        <f t="shared" si="62"/>
        <v>0</v>
      </c>
      <c r="Q693" s="5">
        <f t="shared" si="63"/>
        <v>0</v>
      </c>
      <c r="R693" s="5">
        <f t="shared" si="64"/>
        <v>0</v>
      </c>
      <c r="S693" s="5">
        <f t="shared" si="65"/>
        <v>0</v>
      </c>
      <c r="T693" s="5">
        <f t="shared" si="66"/>
        <v>1</v>
      </c>
      <c r="U693" s="5">
        <f t="shared" si="67"/>
        <v>0</v>
      </c>
    </row>
    <row r="694" spans="1:21" ht="12.75" customHeight="1" x14ac:dyDescent="0.2">
      <c r="A694" s="26" t="s">
        <v>26</v>
      </c>
      <c r="B694" s="10" t="s">
        <v>375</v>
      </c>
      <c r="C694" s="10">
        <v>177016</v>
      </c>
      <c r="D694" s="10" t="s">
        <v>1508</v>
      </c>
      <c r="E694" s="27" t="s">
        <v>1508</v>
      </c>
      <c r="F694" s="26">
        <v>191967542</v>
      </c>
      <c r="G694" s="9" t="s">
        <v>258</v>
      </c>
      <c r="H694" s="10" t="s">
        <v>30</v>
      </c>
      <c r="I694" s="10" t="s">
        <v>1520</v>
      </c>
      <c r="J694" s="10" t="s">
        <v>1521</v>
      </c>
      <c r="K694" s="10" t="s">
        <v>315</v>
      </c>
      <c r="L694" s="10" t="s">
        <v>387</v>
      </c>
      <c r="M694" s="10" t="s">
        <v>445</v>
      </c>
      <c r="N694" s="12" t="s">
        <v>36</v>
      </c>
      <c r="O694" s="11">
        <v>5</v>
      </c>
      <c r="P694" s="5">
        <f t="shared" si="62"/>
        <v>0</v>
      </c>
      <c r="Q694" s="5">
        <f t="shared" si="63"/>
        <v>0</v>
      </c>
      <c r="R694" s="5">
        <f t="shared" si="64"/>
        <v>0</v>
      </c>
      <c r="S694" s="5">
        <f t="shared" si="65"/>
        <v>0</v>
      </c>
      <c r="T694" s="5">
        <f t="shared" si="66"/>
        <v>1</v>
      </c>
      <c r="U694" s="5">
        <f t="shared" si="67"/>
        <v>0</v>
      </c>
    </row>
    <row r="695" spans="1:21" ht="12.75" customHeight="1" x14ac:dyDescent="0.2">
      <c r="A695" s="26" t="s">
        <v>26</v>
      </c>
      <c r="B695" s="10" t="s">
        <v>375</v>
      </c>
      <c r="C695" s="10">
        <v>177016</v>
      </c>
      <c r="D695" s="10" t="s">
        <v>1508</v>
      </c>
      <c r="E695" s="27" t="s">
        <v>1508</v>
      </c>
      <c r="F695" s="26">
        <v>191967534</v>
      </c>
      <c r="G695" s="9" t="s">
        <v>462</v>
      </c>
      <c r="H695" s="10" t="s">
        <v>30</v>
      </c>
      <c r="I695" s="10" t="s">
        <v>1522</v>
      </c>
      <c r="J695" s="10" t="s">
        <v>1523</v>
      </c>
      <c r="K695" s="10" t="s">
        <v>315</v>
      </c>
      <c r="L695" s="10" t="s">
        <v>337</v>
      </c>
      <c r="M695" s="10" t="s">
        <v>338</v>
      </c>
      <c r="N695" s="12" t="s">
        <v>36</v>
      </c>
      <c r="O695" s="11">
        <v>2</v>
      </c>
      <c r="P695" s="5">
        <f t="shared" si="62"/>
        <v>0</v>
      </c>
      <c r="Q695" s="5">
        <f t="shared" si="63"/>
        <v>1</v>
      </c>
      <c r="R695" s="5">
        <f t="shared" si="64"/>
        <v>0</v>
      </c>
      <c r="S695" s="5">
        <f t="shared" si="65"/>
        <v>0</v>
      </c>
      <c r="T695" s="5">
        <f t="shared" si="66"/>
        <v>0</v>
      </c>
      <c r="U695" s="5">
        <f t="shared" si="67"/>
        <v>0</v>
      </c>
    </row>
    <row r="696" spans="1:21" ht="12.75" customHeight="1" x14ac:dyDescent="0.2">
      <c r="A696" s="26" t="s">
        <v>26</v>
      </c>
      <c r="B696" s="10" t="s">
        <v>375</v>
      </c>
      <c r="C696" s="28">
        <v>177016</v>
      </c>
      <c r="D696" s="13" t="s">
        <v>1508</v>
      </c>
      <c r="E696" s="14" t="s">
        <v>1508</v>
      </c>
      <c r="F696" s="29">
        <v>191780572</v>
      </c>
      <c r="G696" s="16" t="s">
        <v>85</v>
      </c>
      <c r="H696" s="13" t="s">
        <v>30</v>
      </c>
      <c r="I696" s="13" t="s">
        <v>1524</v>
      </c>
      <c r="J696" s="13" t="s">
        <v>1525</v>
      </c>
      <c r="K696" s="10" t="s">
        <v>315</v>
      </c>
      <c r="L696" s="13">
        <v>20200</v>
      </c>
      <c r="M696" s="13">
        <v>20202</v>
      </c>
      <c r="N696" s="15" t="s">
        <v>44</v>
      </c>
      <c r="O696" s="17">
        <v>5</v>
      </c>
      <c r="P696" s="19">
        <f t="shared" si="62"/>
        <v>0</v>
      </c>
      <c r="Q696" s="19">
        <f t="shared" si="63"/>
        <v>0</v>
      </c>
      <c r="R696" s="19">
        <f t="shared" si="64"/>
        <v>0</v>
      </c>
      <c r="S696" s="19">
        <f t="shared" si="65"/>
        <v>0</v>
      </c>
      <c r="T696" s="19">
        <f t="shared" si="66"/>
        <v>1</v>
      </c>
      <c r="U696" s="5">
        <f t="shared" si="67"/>
        <v>0</v>
      </c>
    </row>
    <row r="697" spans="1:21" ht="12.75" customHeight="1" x14ac:dyDescent="0.2">
      <c r="A697" s="26" t="s">
        <v>26</v>
      </c>
      <c r="B697" s="10" t="s">
        <v>375</v>
      </c>
      <c r="C697" s="28">
        <v>177016</v>
      </c>
      <c r="D697" s="13" t="s">
        <v>1508</v>
      </c>
      <c r="E697" s="14" t="s">
        <v>1508</v>
      </c>
      <c r="F697" s="29">
        <v>191929200</v>
      </c>
      <c r="G697" s="16" t="s">
        <v>68</v>
      </c>
      <c r="H697" s="13" t="s">
        <v>30</v>
      </c>
      <c r="I697" s="13" t="s">
        <v>1526</v>
      </c>
      <c r="J697" s="13" t="s">
        <v>1527</v>
      </c>
      <c r="K697" s="13" t="s">
        <v>366</v>
      </c>
      <c r="L697" s="13">
        <v>30500</v>
      </c>
      <c r="M697" s="13">
        <v>30502</v>
      </c>
      <c r="N697" s="15" t="s">
        <v>44</v>
      </c>
      <c r="O697" s="17">
        <v>4</v>
      </c>
      <c r="P697" s="19">
        <f t="shared" si="62"/>
        <v>0</v>
      </c>
      <c r="Q697" s="19">
        <f t="shared" si="63"/>
        <v>0</v>
      </c>
      <c r="R697" s="19">
        <f t="shared" si="64"/>
        <v>0</v>
      </c>
      <c r="S697" s="19">
        <f t="shared" si="65"/>
        <v>1</v>
      </c>
      <c r="T697" s="19">
        <f t="shared" si="66"/>
        <v>0</v>
      </c>
      <c r="U697" s="5">
        <f t="shared" si="67"/>
        <v>0</v>
      </c>
    </row>
    <row r="698" spans="1:21" ht="12.75" customHeight="1" x14ac:dyDescent="0.2">
      <c r="A698" s="26" t="s">
        <v>26</v>
      </c>
      <c r="B698" s="10" t="s">
        <v>1528</v>
      </c>
      <c r="C698" s="28">
        <v>23761</v>
      </c>
      <c r="D698" s="13" t="s">
        <v>1529</v>
      </c>
      <c r="E698" s="14" t="s">
        <v>1529</v>
      </c>
      <c r="F698" s="29">
        <v>191896309</v>
      </c>
      <c r="G698" s="16" t="s">
        <v>68</v>
      </c>
      <c r="H698" s="13" t="s">
        <v>30</v>
      </c>
      <c r="I698" s="13" t="s">
        <v>1530</v>
      </c>
      <c r="J698" s="13" t="s">
        <v>1531</v>
      </c>
      <c r="K698" s="13" t="s">
        <v>366</v>
      </c>
      <c r="L698" s="13">
        <v>30200</v>
      </c>
      <c r="M698" s="13">
        <v>30202</v>
      </c>
      <c r="N698" s="15" t="s">
        <v>44</v>
      </c>
      <c r="O698" s="17">
        <v>2</v>
      </c>
      <c r="P698" s="19">
        <f t="shared" si="62"/>
        <v>0</v>
      </c>
      <c r="Q698" s="19">
        <f t="shared" si="63"/>
        <v>1</v>
      </c>
      <c r="R698" s="19">
        <f t="shared" si="64"/>
        <v>0</v>
      </c>
      <c r="S698" s="19">
        <f t="shared" si="65"/>
        <v>0</v>
      </c>
      <c r="T698" s="19">
        <f t="shared" si="66"/>
        <v>0</v>
      </c>
      <c r="U698" s="5">
        <f t="shared" si="67"/>
        <v>0</v>
      </c>
    </row>
    <row r="699" spans="1:21" ht="12.75" customHeight="1" x14ac:dyDescent="0.2">
      <c r="A699" s="26" t="s">
        <v>26</v>
      </c>
      <c r="B699" s="10" t="s">
        <v>97</v>
      </c>
      <c r="C699" s="10">
        <v>25173154</v>
      </c>
      <c r="D699" s="10" t="s">
        <v>1532</v>
      </c>
      <c r="E699" s="27" t="s">
        <v>1532</v>
      </c>
      <c r="F699" s="26">
        <v>191990190</v>
      </c>
      <c r="G699" s="9" t="s">
        <v>320</v>
      </c>
      <c r="H699" s="10" t="s">
        <v>53</v>
      </c>
      <c r="I699" s="10" t="s">
        <v>1533</v>
      </c>
      <c r="J699" s="10" t="s">
        <v>1534</v>
      </c>
      <c r="K699" s="10" t="s">
        <v>81</v>
      </c>
      <c r="L699" s="10" t="s">
        <v>268</v>
      </c>
      <c r="M699" s="10" t="s">
        <v>1535</v>
      </c>
      <c r="N699" s="12" t="s">
        <v>36</v>
      </c>
      <c r="O699" s="11">
        <v>3</v>
      </c>
      <c r="P699" s="5">
        <f t="shared" si="62"/>
        <v>0</v>
      </c>
      <c r="Q699" s="5">
        <f t="shared" si="63"/>
        <v>0</v>
      </c>
      <c r="R699" s="5">
        <f t="shared" si="64"/>
        <v>1</v>
      </c>
      <c r="S699" s="5">
        <f t="shared" si="65"/>
        <v>0</v>
      </c>
      <c r="T699" s="5">
        <f t="shared" si="66"/>
        <v>0</v>
      </c>
      <c r="U699" s="5">
        <f t="shared" si="67"/>
        <v>0</v>
      </c>
    </row>
    <row r="700" spans="1:21" ht="12.75" customHeight="1" x14ac:dyDescent="0.2">
      <c r="A700" s="26" t="s">
        <v>26</v>
      </c>
      <c r="B700" s="10" t="s">
        <v>97</v>
      </c>
      <c r="C700" s="10">
        <v>25173154</v>
      </c>
      <c r="D700" s="10" t="s">
        <v>1532</v>
      </c>
      <c r="E700" s="27" t="s">
        <v>1532</v>
      </c>
      <c r="F700" s="26">
        <v>191968984</v>
      </c>
      <c r="G700" s="9" t="s">
        <v>73</v>
      </c>
      <c r="H700" s="10" t="s">
        <v>30</v>
      </c>
      <c r="I700" s="10" t="s">
        <v>1536</v>
      </c>
      <c r="J700" s="10" t="s">
        <v>1537</v>
      </c>
      <c r="K700" s="10" t="s">
        <v>315</v>
      </c>
      <c r="L700" s="10" t="s">
        <v>337</v>
      </c>
      <c r="M700" s="10" t="s">
        <v>1538</v>
      </c>
      <c r="N700" s="12" t="s">
        <v>36</v>
      </c>
      <c r="O700" s="11">
        <v>3</v>
      </c>
      <c r="P700" s="5">
        <f t="shared" si="62"/>
        <v>0</v>
      </c>
      <c r="Q700" s="5">
        <f t="shared" si="63"/>
        <v>0</v>
      </c>
      <c r="R700" s="5">
        <f t="shared" si="64"/>
        <v>1</v>
      </c>
      <c r="S700" s="5">
        <f t="shared" si="65"/>
        <v>0</v>
      </c>
      <c r="T700" s="5">
        <f t="shared" si="66"/>
        <v>0</v>
      </c>
      <c r="U700" s="5">
        <f t="shared" si="67"/>
        <v>0</v>
      </c>
    </row>
    <row r="701" spans="1:21" ht="12.75" customHeight="1" x14ac:dyDescent="0.2">
      <c r="A701" s="26" t="s">
        <v>26</v>
      </c>
      <c r="B701" s="10" t="s">
        <v>97</v>
      </c>
      <c r="C701" s="10">
        <v>25173154</v>
      </c>
      <c r="D701" s="10" t="s">
        <v>1532</v>
      </c>
      <c r="E701" s="27" t="s">
        <v>1532</v>
      </c>
      <c r="F701" s="26">
        <v>191990189</v>
      </c>
      <c r="G701" s="9" t="s">
        <v>37</v>
      </c>
      <c r="H701" s="10" t="s">
        <v>30</v>
      </c>
      <c r="I701" s="10" t="s">
        <v>1539</v>
      </c>
      <c r="J701" s="10" t="s">
        <v>1540</v>
      </c>
      <c r="K701" s="10" t="s">
        <v>33</v>
      </c>
      <c r="L701" s="10" t="s">
        <v>34</v>
      </c>
      <c r="M701" s="10" t="s">
        <v>595</v>
      </c>
      <c r="N701" s="12" t="s">
        <v>36</v>
      </c>
      <c r="O701" s="11">
        <v>3</v>
      </c>
      <c r="P701" s="5">
        <f t="shared" si="62"/>
        <v>0</v>
      </c>
      <c r="Q701" s="5">
        <f t="shared" si="63"/>
        <v>0</v>
      </c>
      <c r="R701" s="5">
        <f t="shared" si="64"/>
        <v>1</v>
      </c>
      <c r="S701" s="5">
        <f t="shared" si="65"/>
        <v>0</v>
      </c>
      <c r="T701" s="5">
        <f t="shared" si="66"/>
        <v>0</v>
      </c>
      <c r="U701" s="5">
        <f t="shared" si="67"/>
        <v>0</v>
      </c>
    </row>
    <row r="702" spans="1:21" ht="12.75" customHeight="1" x14ac:dyDescent="0.2">
      <c r="A702" s="26" t="s">
        <v>26</v>
      </c>
      <c r="B702" s="10" t="s">
        <v>97</v>
      </c>
      <c r="C702" s="10">
        <v>25173154</v>
      </c>
      <c r="D702" s="10" t="s">
        <v>1532</v>
      </c>
      <c r="E702" s="27" t="s">
        <v>1532</v>
      </c>
      <c r="F702" s="26">
        <v>191990188</v>
      </c>
      <c r="G702" s="9" t="s">
        <v>100</v>
      </c>
      <c r="H702" s="10" t="s">
        <v>53</v>
      </c>
      <c r="I702" s="10" t="s">
        <v>1541</v>
      </c>
      <c r="J702" s="10" t="s">
        <v>1542</v>
      </c>
      <c r="K702" s="10" t="s">
        <v>33</v>
      </c>
      <c r="L702" s="10" t="s">
        <v>620</v>
      </c>
      <c r="M702" s="10" t="s">
        <v>127</v>
      </c>
      <c r="N702" s="12" t="s">
        <v>36</v>
      </c>
      <c r="O702" s="11">
        <v>5</v>
      </c>
      <c r="P702" s="5">
        <f t="shared" si="62"/>
        <v>0</v>
      </c>
      <c r="Q702" s="5">
        <f t="shared" si="63"/>
        <v>0</v>
      </c>
      <c r="R702" s="5">
        <f t="shared" si="64"/>
        <v>0</v>
      </c>
      <c r="S702" s="5">
        <f t="shared" si="65"/>
        <v>0</v>
      </c>
      <c r="T702" s="5">
        <f t="shared" si="66"/>
        <v>1</v>
      </c>
      <c r="U702" s="5">
        <f t="shared" si="67"/>
        <v>0</v>
      </c>
    </row>
    <row r="703" spans="1:21" ht="12.75" customHeight="1" x14ac:dyDescent="0.2">
      <c r="A703" s="26" t="s">
        <v>26</v>
      </c>
      <c r="B703" s="10" t="s">
        <v>97</v>
      </c>
      <c r="C703" s="28">
        <v>25173154</v>
      </c>
      <c r="D703" s="13" t="s">
        <v>1532</v>
      </c>
      <c r="E703" s="14" t="s">
        <v>1532</v>
      </c>
      <c r="F703" s="29">
        <v>191901370</v>
      </c>
      <c r="G703" s="16" t="s">
        <v>167</v>
      </c>
      <c r="H703" s="13" t="s">
        <v>30</v>
      </c>
      <c r="I703" s="13" t="s">
        <v>1543</v>
      </c>
      <c r="J703" s="13" t="s">
        <v>1544</v>
      </c>
      <c r="K703" s="13" t="s">
        <v>152</v>
      </c>
      <c r="L703" s="13">
        <v>10500</v>
      </c>
      <c r="M703" s="13">
        <v>10509</v>
      </c>
      <c r="N703" s="15" t="s">
        <v>44</v>
      </c>
      <c r="O703" s="17">
        <v>4</v>
      </c>
      <c r="P703" s="19">
        <f t="shared" si="62"/>
        <v>0</v>
      </c>
      <c r="Q703" s="19">
        <f t="shared" si="63"/>
        <v>0</v>
      </c>
      <c r="R703" s="19">
        <f t="shared" si="64"/>
        <v>0</v>
      </c>
      <c r="S703" s="19">
        <f t="shared" si="65"/>
        <v>1</v>
      </c>
      <c r="T703" s="19">
        <f t="shared" si="66"/>
        <v>0</v>
      </c>
      <c r="U703" s="5">
        <f t="shared" si="67"/>
        <v>0</v>
      </c>
    </row>
    <row r="704" spans="1:21" ht="12.75" customHeight="1" x14ac:dyDescent="0.2">
      <c r="A704" s="26" t="s">
        <v>26</v>
      </c>
      <c r="B704" s="10" t="s">
        <v>97</v>
      </c>
      <c r="C704" s="28">
        <v>25173154</v>
      </c>
      <c r="D704" s="13" t="s">
        <v>1532</v>
      </c>
      <c r="E704" s="14" t="s">
        <v>1532</v>
      </c>
      <c r="F704" s="29">
        <v>191881973</v>
      </c>
      <c r="G704" s="16" t="s">
        <v>73</v>
      </c>
      <c r="H704" s="13" t="s">
        <v>30</v>
      </c>
      <c r="I704" s="13" t="s">
        <v>1545</v>
      </c>
      <c r="J704" s="13" t="s">
        <v>1546</v>
      </c>
      <c r="K704" s="10" t="s">
        <v>315</v>
      </c>
      <c r="L704" s="13">
        <v>20700</v>
      </c>
      <c r="M704" s="13">
        <v>20701</v>
      </c>
      <c r="N704" s="15" t="s">
        <v>44</v>
      </c>
      <c r="O704" s="17">
        <v>4</v>
      </c>
      <c r="P704" s="19">
        <f t="shared" si="62"/>
        <v>0</v>
      </c>
      <c r="Q704" s="19">
        <f t="shared" si="63"/>
        <v>0</v>
      </c>
      <c r="R704" s="19">
        <f t="shared" si="64"/>
        <v>0</v>
      </c>
      <c r="S704" s="19">
        <f t="shared" si="65"/>
        <v>1</v>
      </c>
      <c r="T704" s="19">
        <f t="shared" si="66"/>
        <v>0</v>
      </c>
      <c r="U704" s="5">
        <f t="shared" si="67"/>
        <v>0</v>
      </c>
    </row>
    <row r="705" spans="1:21" ht="12.75" customHeight="1" x14ac:dyDescent="0.2">
      <c r="A705" s="26" t="s">
        <v>155</v>
      </c>
      <c r="B705" s="10" t="s">
        <v>155</v>
      </c>
      <c r="C705" s="10">
        <v>68378076</v>
      </c>
      <c r="D705" s="10" t="s">
        <v>1547</v>
      </c>
      <c r="E705" s="27" t="s">
        <v>1547</v>
      </c>
      <c r="F705" s="26">
        <v>191866490</v>
      </c>
      <c r="G705" s="9" t="s">
        <v>100</v>
      </c>
      <c r="H705" s="10" t="s">
        <v>53</v>
      </c>
      <c r="I705" s="10" t="s">
        <v>1548</v>
      </c>
      <c r="J705" s="10" t="s">
        <v>1549</v>
      </c>
      <c r="K705" s="10" t="s">
        <v>341</v>
      </c>
      <c r="L705" s="10" t="s">
        <v>342</v>
      </c>
      <c r="M705" s="10" t="s">
        <v>127</v>
      </c>
      <c r="N705" s="12" t="s">
        <v>36</v>
      </c>
      <c r="O705" s="11">
        <v>1</v>
      </c>
      <c r="P705" s="5">
        <f t="shared" si="62"/>
        <v>1</v>
      </c>
      <c r="Q705" s="5">
        <f t="shared" si="63"/>
        <v>0</v>
      </c>
      <c r="R705" s="5">
        <f t="shared" si="64"/>
        <v>0</v>
      </c>
      <c r="S705" s="5">
        <f t="shared" si="65"/>
        <v>0</v>
      </c>
      <c r="T705" s="5">
        <f t="shared" si="66"/>
        <v>0</v>
      </c>
      <c r="U705" s="5">
        <f t="shared" si="67"/>
        <v>0</v>
      </c>
    </row>
    <row r="706" spans="1:21" ht="12.75" customHeight="1" x14ac:dyDescent="0.2">
      <c r="A706" s="26" t="s">
        <v>155</v>
      </c>
      <c r="B706" s="10" t="s">
        <v>155</v>
      </c>
      <c r="C706" s="10">
        <v>68378076</v>
      </c>
      <c r="D706" s="10" t="s">
        <v>1547</v>
      </c>
      <c r="E706" s="27" t="s">
        <v>1547</v>
      </c>
      <c r="F706" s="26">
        <v>191866493</v>
      </c>
      <c r="G706" s="9" t="s">
        <v>52</v>
      </c>
      <c r="H706" s="10" t="s">
        <v>53</v>
      </c>
      <c r="I706" s="10" t="s">
        <v>1550</v>
      </c>
      <c r="J706" s="10" t="s">
        <v>1551</v>
      </c>
      <c r="K706" s="10" t="s">
        <v>341</v>
      </c>
      <c r="L706" s="10" t="s">
        <v>342</v>
      </c>
      <c r="M706" s="10" t="s">
        <v>127</v>
      </c>
      <c r="N706" s="12" t="s">
        <v>36</v>
      </c>
      <c r="O706" s="11">
        <v>1</v>
      </c>
      <c r="P706" s="5">
        <f t="shared" si="62"/>
        <v>1</v>
      </c>
      <c r="Q706" s="5">
        <f t="shared" si="63"/>
        <v>0</v>
      </c>
      <c r="R706" s="5">
        <f t="shared" si="64"/>
        <v>0</v>
      </c>
      <c r="S706" s="5">
        <f t="shared" si="65"/>
        <v>0</v>
      </c>
      <c r="T706" s="5">
        <f t="shared" si="66"/>
        <v>0</v>
      </c>
      <c r="U706" s="5">
        <f t="shared" si="67"/>
        <v>0</v>
      </c>
    </row>
    <row r="707" spans="1:21" ht="12.75" customHeight="1" x14ac:dyDescent="0.2">
      <c r="A707" s="26" t="s">
        <v>155</v>
      </c>
      <c r="B707" s="10" t="s">
        <v>155</v>
      </c>
      <c r="C707" s="10">
        <v>68378076</v>
      </c>
      <c r="D707" s="10" t="s">
        <v>1547</v>
      </c>
      <c r="E707" s="27" t="s">
        <v>1547</v>
      </c>
      <c r="F707" s="26">
        <v>191866466</v>
      </c>
      <c r="G707" s="9" t="s">
        <v>106</v>
      </c>
      <c r="H707" s="10" t="s">
        <v>53</v>
      </c>
      <c r="I707" s="10" t="s">
        <v>1552</v>
      </c>
      <c r="J707" s="10" t="s">
        <v>1553</v>
      </c>
      <c r="K707" s="10" t="s">
        <v>341</v>
      </c>
      <c r="L707" s="10" t="s">
        <v>342</v>
      </c>
      <c r="M707" s="10" t="s">
        <v>127</v>
      </c>
      <c r="N707" s="12" t="s">
        <v>36</v>
      </c>
      <c r="O707" s="11">
        <v>2</v>
      </c>
      <c r="P707" s="5">
        <f t="shared" si="62"/>
        <v>0</v>
      </c>
      <c r="Q707" s="5">
        <f t="shared" si="63"/>
        <v>1</v>
      </c>
      <c r="R707" s="5">
        <f t="shared" si="64"/>
        <v>0</v>
      </c>
      <c r="S707" s="5">
        <f t="shared" si="65"/>
        <v>0</v>
      </c>
      <c r="T707" s="5">
        <f t="shared" si="66"/>
        <v>0</v>
      </c>
      <c r="U707" s="5">
        <f t="shared" si="67"/>
        <v>0</v>
      </c>
    </row>
    <row r="708" spans="1:21" ht="12.75" customHeight="1" x14ac:dyDescent="0.2">
      <c r="A708" s="26" t="s">
        <v>155</v>
      </c>
      <c r="B708" s="10" t="s">
        <v>155</v>
      </c>
      <c r="C708" s="10">
        <v>68378076</v>
      </c>
      <c r="D708" s="10" t="s">
        <v>1547</v>
      </c>
      <c r="E708" s="27" t="s">
        <v>1547</v>
      </c>
      <c r="F708" s="26">
        <v>191979880</v>
      </c>
      <c r="G708" s="9" t="s">
        <v>106</v>
      </c>
      <c r="H708" s="10" t="s">
        <v>30</v>
      </c>
      <c r="I708" s="10" t="s">
        <v>1554</v>
      </c>
      <c r="J708" s="10" t="s">
        <v>1555</v>
      </c>
      <c r="K708" s="10" t="s">
        <v>341</v>
      </c>
      <c r="L708" s="10" t="s">
        <v>342</v>
      </c>
      <c r="M708" s="10" t="s">
        <v>640</v>
      </c>
      <c r="N708" s="12" t="s">
        <v>36</v>
      </c>
      <c r="O708" s="11">
        <v>3</v>
      </c>
      <c r="P708" s="5">
        <f t="shared" si="62"/>
        <v>0</v>
      </c>
      <c r="Q708" s="5">
        <f t="shared" si="63"/>
        <v>0</v>
      </c>
      <c r="R708" s="5">
        <f t="shared" si="64"/>
        <v>1</v>
      </c>
      <c r="S708" s="5">
        <f t="shared" si="65"/>
        <v>0</v>
      </c>
      <c r="T708" s="5">
        <f t="shared" si="66"/>
        <v>0</v>
      </c>
      <c r="U708" s="5">
        <f t="shared" si="67"/>
        <v>0</v>
      </c>
    </row>
    <row r="709" spans="1:21" ht="12.75" customHeight="1" x14ac:dyDescent="0.2">
      <c r="A709" s="26" t="s">
        <v>155</v>
      </c>
      <c r="B709" s="10" t="s">
        <v>155</v>
      </c>
      <c r="C709" s="10">
        <v>68378076</v>
      </c>
      <c r="D709" s="10" t="s">
        <v>1547</v>
      </c>
      <c r="E709" s="27" t="s">
        <v>1547</v>
      </c>
      <c r="F709" s="26">
        <v>191866475</v>
      </c>
      <c r="G709" s="9" t="s">
        <v>106</v>
      </c>
      <c r="H709" s="10" t="s">
        <v>53</v>
      </c>
      <c r="I709" s="10" t="s">
        <v>1556</v>
      </c>
      <c r="J709" s="10" t="s">
        <v>1557</v>
      </c>
      <c r="K709" s="10" t="s">
        <v>103</v>
      </c>
      <c r="L709" s="10" t="s">
        <v>159</v>
      </c>
      <c r="M709" s="10" t="s">
        <v>127</v>
      </c>
      <c r="N709" s="12" t="s">
        <v>36</v>
      </c>
      <c r="O709" s="11">
        <v>3</v>
      </c>
      <c r="P709" s="5">
        <f t="shared" si="62"/>
        <v>0</v>
      </c>
      <c r="Q709" s="5">
        <f t="shared" si="63"/>
        <v>0</v>
      </c>
      <c r="R709" s="5">
        <f t="shared" si="64"/>
        <v>1</v>
      </c>
      <c r="S709" s="5">
        <f t="shared" si="65"/>
        <v>0</v>
      </c>
      <c r="T709" s="5">
        <f t="shared" si="66"/>
        <v>0</v>
      </c>
      <c r="U709" s="5">
        <f t="shared" si="67"/>
        <v>0</v>
      </c>
    </row>
    <row r="710" spans="1:21" ht="12.75" customHeight="1" x14ac:dyDescent="0.2">
      <c r="A710" s="26" t="s">
        <v>155</v>
      </c>
      <c r="B710" s="10" t="s">
        <v>155</v>
      </c>
      <c r="C710" s="10">
        <v>68378076</v>
      </c>
      <c r="D710" s="10" t="s">
        <v>1547</v>
      </c>
      <c r="E710" s="27" t="s">
        <v>1547</v>
      </c>
      <c r="F710" s="26">
        <v>191866504</v>
      </c>
      <c r="G710" s="9" t="s">
        <v>167</v>
      </c>
      <c r="H710" s="10" t="s">
        <v>53</v>
      </c>
      <c r="I710" s="10" t="s">
        <v>1558</v>
      </c>
      <c r="J710" s="10" t="s">
        <v>1559</v>
      </c>
      <c r="K710" s="10" t="s">
        <v>103</v>
      </c>
      <c r="L710" s="10" t="s">
        <v>159</v>
      </c>
      <c r="M710" s="10" t="s">
        <v>127</v>
      </c>
      <c r="N710" s="12" t="s">
        <v>36</v>
      </c>
      <c r="O710" s="11">
        <v>3</v>
      </c>
      <c r="P710" s="5">
        <f t="shared" ref="P710:P773" si="68">IF(O710=1,1,0)</f>
        <v>0</v>
      </c>
      <c r="Q710" s="5">
        <f t="shared" ref="Q710:Q773" si="69">IF(O710=2,1,0)</f>
        <v>0</v>
      </c>
      <c r="R710" s="5">
        <f t="shared" ref="R710:R773" si="70">IF(O710=3,1,0)</f>
        <v>1</v>
      </c>
      <c r="S710" s="5">
        <f t="shared" ref="S710:S773" si="71">IF(O710=4,1,0)</f>
        <v>0</v>
      </c>
      <c r="T710" s="5">
        <f t="shared" ref="T710:T773" si="72">IF(O710=5,1,0)</f>
        <v>0</v>
      </c>
      <c r="U710" s="5">
        <f t="shared" si="67"/>
        <v>0</v>
      </c>
    </row>
    <row r="711" spans="1:21" ht="12.75" customHeight="1" x14ac:dyDescent="0.2">
      <c r="A711" s="26" t="s">
        <v>155</v>
      </c>
      <c r="B711" s="10" t="s">
        <v>155</v>
      </c>
      <c r="C711" s="10">
        <v>68378076</v>
      </c>
      <c r="D711" s="10" t="s">
        <v>1547</v>
      </c>
      <c r="E711" s="27" t="s">
        <v>1547</v>
      </c>
      <c r="F711" s="26">
        <v>191866503</v>
      </c>
      <c r="G711" s="9" t="s">
        <v>167</v>
      </c>
      <c r="H711" s="10" t="s">
        <v>53</v>
      </c>
      <c r="I711" s="10" t="s">
        <v>1560</v>
      </c>
      <c r="J711" s="10" t="s">
        <v>1561</v>
      </c>
      <c r="K711" s="10" t="s">
        <v>103</v>
      </c>
      <c r="L711" s="10" t="s">
        <v>159</v>
      </c>
      <c r="M711" s="10" t="s">
        <v>127</v>
      </c>
      <c r="N711" s="12" t="s">
        <v>36</v>
      </c>
      <c r="O711" s="11">
        <v>4</v>
      </c>
      <c r="P711" s="5">
        <f t="shared" si="68"/>
        <v>0</v>
      </c>
      <c r="Q711" s="5">
        <f t="shared" si="69"/>
        <v>0</v>
      </c>
      <c r="R711" s="5">
        <f t="shared" si="70"/>
        <v>0</v>
      </c>
      <c r="S711" s="5">
        <f t="shared" si="71"/>
        <v>1</v>
      </c>
      <c r="T711" s="5">
        <f t="shared" si="72"/>
        <v>0</v>
      </c>
      <c r="U711" s="5">
        <f t="shared" ref="U711:U774" si="73">IF(O711="Bez finální známky, nebyl získán potřebný počet posudků",1,0)</f>
        <v>0</v>
      </c>
    </row>
    <row r="712" spans="1:21" ht="12.75" customHeight="1" x14ac:dyDescent="0.2">
      <c r="A712" s="26" t="s">
        <v>155</v>
      </c>
      <c r="B712" s="10" t="s">
        <v>155</v>
      </c>
      <c r="C712" s="10">
        <v>68378076</v>
      </c>
      <c r="D712" s="10" t="s">
        <v>1547</v>
      </c>
      <c r="E712" s="27" t="s">
        <v>1547</v>
      </c>
      <c r="F712" s="26">
        <v>191866501</v>
      </c>
      <c r="G712" s="9" t="s">
        <v>106</v>
      </c>
      <c r="H712" s="10" t="s">
        <v>53</v>
      </c>
      <c r="I712" s="10" t="s">
        <v>1562</v>
      </c>
      <c r="J712" s="10" t="s">
        <v>1563</v>
      </c>
      <c r="K712" s="10" t="s">
        <v>103</v>
      </c>
      <c r="L712" s="10" t="s">
        <v>104</v>
      </c>
      <c r="M712" s="10" t="s">
        <v>127</v>
      </c>
      <c r="N712" s="12" t="s">
        <v>36</v>
      </c>
      <c r="O712" s="11">
        <v>3</v>
      </c>
      <c r="P712" s="5">
        <f t="shared" si="68"/>
        <v>0</v>
      </c>
      <c r="Q712" s="5">
        <f t="shared" si="69"/>
        <v>0</v>
      </c>
      <c r="R712" s="5">
        <f t="shared" si="70"/>
        <v>1</v>
      </c>
      <c r="S712" s="5">
        <f t="shared" si="71"/>
        <v>0</v>
      </c>
      <c r="T712" s="5">
        <f t="shared" si="72"/>
        <v>0</v>
      </c>
      <c r="U712" s="5">
        <f t="shared" si="73"/>
        <v>0</v>
      </c>
    </row>
    <row r="713" spans="1:21" ht="12.75" customHeight="1" x14ac:dyDescent="0.2">
      <c r="A713" s="26" t="s">
        <v>155</v>
      </c>
      <c r="B713" s="10" t="s">
        <v>155</v>
      </c>
      <c r="C713" s="10">
        <v>68378076</v>
      </c>
      <c r="D713" s="10" t="s">
        <v>1547</v>
      </c>
      <c r="E713" s="27" t="s">
        <v>1547</v>
      </c>
      <c r="F713" s="26">
        <v>191866447</v>
      </c>
      <c r="G713" s="9" t="s">
        <v>100</v>
      </c>
      <c r="H713" s="10" t="s">
        <v>53</v>
      </c>
      <c r="I713" s="10" t="s">
        <v>1564</v>
      </c>
      <c r="J713" s="10" t="s">
        <v>1565</v>
      </c>
      <c r="K713" s="10" t="s">
        <v>103</v>
      </c>
      <c r="L713" s="10" t="s">
        <v>104</v>
      </c>
      <c r="M713" s="10" t="s">
        <v>127</v>
      </c>
      <c r="N713" s="12" t="s">
        <v>36</v>
      </c>
      <c r="O713" s="11">
        <v>5</v>
      </c>
      <c r="P713" s="5">
        <f t="shared" si="68"/>
        <v>0</v>
      </c>
      <c r="Q713" s="5">
        <f t="shared" si="69"/>
        <v>0</v>
      </c>
      <c r="R713" s="5">
        <f t="shared" si="70"/>
        <v>0</v>
      </c>
      <c r="S713" s="5">
        <f t="shared" si="71"/>
        <v>0</v>
      </c>
      <c r="T713" s="5">
        <f t="shared" si="72"/>
        <v>1</v>
      </c>
      <c r="U713" s="5">
        <f t="shared" si="73"/>
        <v>0</v>
      </c>
    </row>
    <row r="714" spans="1:21" ht="12.75" customHeight="1" x14ac:dyDescent="0.2">
      <c r="A714" s="26" t="s">
        <v>155</v>
      </c>
      <c r="B714" s="10" t="s">
        <v>155</v>
      </c>
      <c r="C714" s="10">
        <v>68378076</v>
      </c>
      <c r="D714" s="10" t="s">
        <v>1547</v>
      </c>
      <c r="E714" s="27" t="s">
        <v>1547</v>
      </c>
      <c r="F714" s="26">
        <v>191866448</v>
      </c>
      <c r="G714" s="9" t="s">
        <v>100</v>
      </c>
      <c r="H714" s="10" t="s">
        <v>53</v>
      </c>
      <c r="I714" s="10" t="s">
        <v>1564</v>
      </c>
      <c r="J714" s="10" t="s">
        <v>1566</v>
      </c>
      <c r="K714" s="10" t="s">
        <v>103</v>
      </c>
      <c r="L714" s="10" t="s">
        <v>104</v>
      </c>
      <c r="M714" s="10" t="s">
        <v>127</v>
      </c>
      <c r="N714" s="12" t="s">
        <v>36</v>
      </c>
      <c r="O714" s="11">
        <v>5</v>
      </c>
      <c r="P714" s="5">
        <f t="shared" si="68"/>
        <v>0</v>
      </c>
      <c r="Q714" s="5">
        <f t="shared" si="69"/>
        <v>0</v>
      </c>
      <c r="R714" s="5">
        <f t="shared" si="70"/>
        <v>0</v>
      </c>
      <c r="S714" s="5">
        <f t="shared" si="71"/>
        <v>0</v>
      </c>
      <c r="T714" s="5">
        <f t="shared" si="72"/>
        <v>1</v>
      </c>
      <c r="U714" s="5">
        <f t="shared" si="73"/>
        <v>0</v>
      </c>
    </row>
    <row r="715" spans="1:21" ht="12.75" customHeight="1" x14ac:dyDescent="0.2">
      <c r="A715" s="26" t="s">
        <v>155</v>
      </c>
      <c r="B715" s="10" t="s">
        <v>155</v>
      </c>
      <c r="C715" s="10">
        <v>68378076</v>
      </c>
      <c r="D715" s="10" t="s">
        <v>1547</v>
      </c>
      <c r="E715" s="27" t="s">
        <v>1547</v>
      </c>
      <c r="F715" s="26">
        <v>191866474</v>
      </c>
      <c r="G715" s="9" t="s">
        <v>100</v>
      </c>
      <c r="H715" s="10" t="s">
        <v>53</v>
      </c>
      <c r="I715" s="10" t="s">
        <v>1567</v>
      </c>
      <c r="J715" s="10" t="s">
        <v>1568</v>
      </c>
      <c r="K715" s="10" t="s">
        <v>103</v>
      </c>
      <c r="L715" s="10" t="s">
        <v>104</v>
      </c>
      <c r="M715" s="10" t="s">
        <v>127</v>
      </c>
      <c r="N715" s="12" t="s">
        <v>36</v>
      </c>
      <c r="O715" s="11">
        <v>5</v>
      </c>
      <c r="P715" s="5">
        <f t="shared" si="68"/>
        <v>0</v>
      </c>
      <c r="Q715" s="5">
        <f t="shared" si="69"/>
        <v>0</v>
      </c>
      <c r="R715" s="5">
        <f t="shared" si="70"/>
        <v>0</v>
      </c>
      <c r="S715" s="5">
        <f t="shared" si="71"/>
        <v>0</v>
      </c>
      <c r="T715" s="5">
        <f t="shared" si="72"/>
        <v>1</v>
      </c>
      <c r="U715" s="5">
        <f t="shared" si="73"/>
        <v>0</v>
      </c>
    </row>
    <row r="716" spans="1:21" ht="12.75" customHeight="1" x14ac:dyDescent="0.2">
      <c r="A716" s="26" t="s">
        <v>155</v>
      </c>
      <c r="B716" s="10" t="s">
        <v>155</v>
      </c>
      <c r="C716" s="10">
        <v>68378076</v>
      </c>
      <c r="D716" s="10" t="s">
        <v>1547</v>
      </c>
      <c r="E716" s="27" t="s">
        <v>1547</v>
      </c>
      <c r="F716" s="26">
        <v>191979936</v>
      </c>
      <c r="G716" s="9" t="s">
        <v>106</v>
      </c>
      <c r="H716" s="10" t="s">
        <v>53</v>
      </c>
      <c r="I716" s="10" t="s">
        <v>1564</v>
      </c>
      <c r="J716" s="10" t="s">
        <v>1569</v>
      </c>
      <c r="K716" s="10" t="s">
        <v>103</v>
      </c>
      <c r="L716" s="10" t="s">
        <v>126</v>
      </c>
      <c r="M716" s="10" t="s">
        <v>127</v>
      </c>
      <c r="N716" s="12" t="s">
        <v>36</v>
      </c>
      <c r="O716" s="11">
        <v>1</v>
      </c>
      <c r="P716" s="5">
        <f t="shared" si="68"/>
        <v>1</v>
      </c>
      <c r="Q716" s="5">
        <f t="shared" si="69"/>
        <v>0</v>
      </c>
      <c r="R716" s="5">
        <f t="shared" si="70"/>
        <v>0</v>
      </c>
      <c r="S716" s="5">
        <f t="shared" si="71"/>
        <v>0</v>
      </c>
      <c r="T716" s="5">
        <f t="shared" si="72"/>
        <v>0</v>
      </c>
      <c r="U716" s="5">
        <f t="shared" si="73"/>
        <v>0</v>
      </c>
    </row>
    <row r="717" spans="1:21" ht="12.75" customHeight="1" x14ac:dyDescent="0.2">
      <c r="A717" s="26" t="s">
        <v>155</v>
      </c>
      <c r="B717" s="10" t="s">
        <v>155</v>
      </c>
      <c r="C717" s="10">
        <v>68378076</v>
      </c>
      <c r="D717" s="10" t="s">
        <v>1547</v>
      </c>
      <c r="E717" s="27" t="s">
        <v>1547</v>
      </c>
      <c r="F717" s="26">
        <v>191979931</v>
      </c>
      <c r="G717" s="9" t="s">
        <v>52</v>
      </c>
      <c r="H717" s="10" t="s">
        <v>53</v>
      </c>
      <c r="I717" s="10" t="s">
        <v>1570</v>
      </c>
      <c r="J717" s="10" t="s">
        <v>1571</v>
      </c>
      <c r="K717" s="10" t="s">
        <v>103</v>
      </c>
      <c r="L717" s="10" t="s">
        <v>126</v>
      </c>
      <c r="M717" s="10" t="s">
        <v>127</v>
      </c>
      <c r="N717" s="12" t="s">
        <v>36</v>
      </c>
      <c r="O717" s="11">
        <v>2</v>
      </c>
      <c r="P717" s="5">
        <f t="shared" si="68"/>
        <v>0</v>
      </c>
      <c r="Q717" s="5">
        <f t="shared" si="69"/>
        <v>1</v>
      </c>
      <c r="R717" s="5">
        <f t="shared" si="70"/>
        <v>0</v>
      </c>
      <c r="S717" s="5">
        <f t="shared" si="71"/>
        <v>0</v>
      </c>
      <c r="T717" s="5">
        <f t="shared" si="72"/>
        <v>0</v>
      </c>
      <c r="U717" s="5">
        <f t="shared" si="73"/>
        <v>0</v>
      </c>
    </row>
    <row r="718" spans="1:21" ht="12.75" customHeight="1" x14ac:dyDescent="0.2">
      <c r="A718" s="26" t="s">
        <v>155</v>
      </c>
      <c r="B718" s="10" t="s">
        <v>155</v>
      </c>
      <c r="C718" s="10">
        <v>68378076</v>
      </c>
      <c r="D718" s="10" t="s">
        <v>1547</v>
      </c>
      <c r="E718" s="27" t="s">
        <v>1547</v>
      </c>
      <c r="F718" s="26">
        <v>191866500</v>
      </c>
      <c r="G718" s="9" t="s">
        <v>106</v>
      </c>
      <c r="H718" s="10" t="s">
        <v>53</v>
      </c>
      <c r="I718" s="10" t="s">
        <v>1572</v>
      </c>
      <c r="J718" s="10" t="s">
        <v>1573</v>
      </c>
      <c r="K718" s="10" t="s">
        <v>103</v>
      </c>
      <c r="L718" s="10" t="s">
        <v>126</v>
      </c>
      <c r="M718" s="10" t="s">
        <v>127</v>
      </c>
      <c r="N718" s="12" t="s">
        <v>36</v>
      </c>
      <c r="O718" s="11">
        <v>3</v>
      </c>
      <c r="P718" s="5">
        <f t="shared" si="68"/>
        <v>0</v>
      </c>
      <c r="Q718" s="5">
        <f t="shared" si="69"/>
        <v>0</v>
      </c>
      <c r="R718" s="5">
        <f t="shared" si="70"/>
        <v>1</v>
      </c>
      <c r="S718" s="5">
        <f t="shared" si="71"/>
        <v>0</v>
      </c>
      <c r="T718" s="5">
        <f t="shared" si="72"/>
        <v>0</v>
      </c>
      <c r="U718" s="5">
        <f t="shared" si="73"/>
        <v>0</v>
      </c>
    </row>
    <row r="719" spans="1:21" ht="12.75" customHeight="1" x14ac:dyDescent="0.2">
      <c r="A719" s="26" t="s">
        <v>155</v>
      </c>
      <c r="B719" s="10" t="s">
        <v>155</v>
      </c>
      <c r="C719" s="10">
        <v>68378076</v>
      </c>
      <c r="D719" s="10" t="s">
        <v>1547</v>
      </c>
      <c r="E719" s="27" t="s">
        <v>1547</v>
      </c>
      <c r="F719" s="26">
        <v>191866523</v>
      </c>
      <c r="G719" s="9" t="s">
        <v>106</v>
      </c>
      <c r="H719" s="10" t="s">
        <v>53</v>
      </c>
      <c r="I719" s="10" t="s">
        <v>1574</v>
      </c>
      <c r="J719" s="10" t="s">
        <v>1575</v>
      </c>
      <c r="K719" s="10" t="s">
        <v>103</v>
      </c>
      <c r="L719" s="10" t="s">
        <v>126</v>
      </c>
      <c r="M719" s="10" t="s">
        <v>127</v>
      </c>
      <c r="N719" s="12" t="s">
        <v>36</v>
      </c>
      <c r="O719" s="11">
        <v>3</v>
      </c>
      <c r="P719" s="5">
        <f t="shared" si="68"/>
        <v>0</v>
      </c>
      <c r="Q719" s="5">
        <f t="shared" si="69"/>
        <v>0</v>
      </c>
      <c r="R719" s="5">
        <f t="shared" si="70"/>
        <v>1</v>
      </c>
      <c r="S719" s="5">
        <f t="shared" si="71"/>
        <v>0</v>
      </c>
      <c r="T719" s="5">
        <f t="shared" si="72"/>
        <v>0</v>
      </c>
      <c r="U719" s="5">
        <f t="shared" si="73"/>
        <v>0</v>
      </c>
    </row>
    <row r="720" spans="1:21" ht="12.75" customHeight="1" x14ac:dyDescent="0.2">
      <c r="A720" s="26" t="s">
        <v>155</v>
      </c>
      <c r="B720" s="10" t="s">
        <v>155</v>
      </c>
      <c r="C720" s="10">
        <v>68378076</v>
      </c>
      <c r="D720" s="10" t="s">
        <v>1547</v>
      </c>
      <c r="E720" s="27" t="s">
        <v>1547</v>
      </c>
      <c r="F720" s="26">
        <v>191966724</v>
      </c>
      <c r="G720" s="9" t="s">
        <v>106</v>
      </c>
      <c r="H720" s="10" t="s">
        <v>53</v>
      </c>
      <c r="I720" s="10" t="s">
        <v>1576</v>
      </c>
      <c r="J720" s="10" t="s">
        <v>1577</v>
      </c>
      <c r="K720" s="10" t="s">
        <v>103</v>
      </c>
      <c r="L720" s="10" t="s">
        <v>126</v>
      </c>
      <c r="M720" s="10" t="s">
        <v>127</v>
      </c>
      <c r="N720" s="12" t="s">
        <v>36</v>
      </c>
      <c r="O720" s="11">
        <v>3</v>
      </c>
      <c r="P720" s="5">
        <f t="shared" si="68"/>
        <v>0</v>
      </c>
      <c r="Q720" s="5">
        <f t="shared" si="69"/>
        <v>0</v>
      </c>
      <c r="R720" s="5">
        <f t="shared" si="70"/>
        <v>1</v>
      </c>
      <c r="S720" s="5">
        <f t="shared" si="71"/>
        <v>0</v>
      </c>
      <c r="T720" s="5">
        <f t="shared" si="72"/>
        <v>0</v>
      </c>
      <c r="U720" s="5">
        <f t="shared" si="73"/>
        <v>0</v>
      </c>
    </row>
    <row r="721" spans="1:21" ht="12.75" customHeight="1" x14ac:dyDescent="0.2">
      <c r="A721" s="26" t="s">
        <v>155</v>
      </c>
      <c r="B721" s="10" t="s">
        <v>155</v>
      </c>
      <c r="C721" s="10">
        <v>68378076</v>
      </c>
      <c r="D721" s="10" t="s">
        <v>1547</v>
      </c>
      <c r="E721" s="27" t="s">
        <v>1547</v>
      </c>
      <c r="F721" s="26">
        <v>191979899</v>
      </c>
      <c r="G721" s="9" t="s">
        <v>106</v>
      </c>
      <c r="H721" s="10" t="s">
        <v>53</v>
      </c>
      <c r="I721" s="10" t="s">
        <v>1578</v>
      </c>
      <c r="J721" s="10" t="s">
        <v>1579</v>
      </c>
      <c r="K721" s="10" t="s">
        <v>103</v>
      </c>
      <c r="L721" s="10" t="s">
        <v>126</v>
      </c>
      <c r="M721" s="10" t="s">
        <v>127</v>
      </c>
      <c r="N721" s="12" t="s">
        <v>36</v>
      </c>
      <c r="O721" s="11">
        <v>3</v>
      </c>
      <c r="P721" s="5">
        <f t="shared" si="68"/>
        <v>0</v>
      </c>
      <c r="Q721" s="5">
        <f t="shared" si="69"/>
        <v>0</v>
      </c>
      <c r="R721" s="5">
        <f t="shared" si="70"/>
        <v>1</v>
      </c>
      <c r="S721" s="5">
        <f t="shared" si="71"/>
        <v>0</v>
      </c>
      <c r="T721" s="5">
        <f t="shared" si="72"/>
        <v>0</v>
      </c>
      <c r="U721" s="5">
        <f t="shared" si="73"/>
        <v>0</v>
      </c>
    </row>
    <row r="722" spans="1:21" ht="12.75" customHeight="1" x14ac:dyDescent="0.2">
      <c r="A722" s="26" t="s">
        <v>155</v>
      </c>
      <c r="B722" s="10" t="s">
        <v>155</v>
      </c>
      <c r="C722" s="10">
        <v>68378076</v>
      </c>
      <c r="D722" s="10" t="s">
        <v>1547</v>
      </c>
      <c r="E722" s="27" t="s">
        <v>1547</v>
      </c>
      <c r="F722" s="26">
        <v>191979915</v>
      </c>
      <c r="G722" s="9" t="s">
        <v>68</v>
      </c>
      <c r="H722" s="10" t="s">
        <v>53</v>
      </c>
      <c r="I722" s="10" t="s">
        <v>1580</v>
      </c>
      <c r="J722" s="10" t="s">
        <v>1581</v>
      </c>
      <c r="K722" s="10" t="s">
        <v>103</v>
      </c>
      <c r="L722" s="10" t="s">
        <v>126</v>
      </c>
      <c r="M722" s="10" t="s">
        <v>127</v>
      </c>
      <c r="N722" s="12" t="s">
        <v>36</v>
      </c>
      <c r="O722" s="11">
        <v>4</v>
      </c>
      <c r="P722" s="5">
        <f t="shared" si="68"/>
        <v>0</v>
      </c>
      <c r="Q722" s="5">
        <f t="shared" si="69"/>
        <v>0</v>
      </c>
      <c r="R722" s="5">
        <f t="shared" si="70"/>
        <v>0</v>
      </c>
      <c r="S722" s="5">
        <f t="shared" si="71"/>
        <v>1</v>
      </c>
      <c r="T722" s="5">
        <f t="shared" si="72"/>
        <v>0</v>
      </c>
      <c r="U722" s="5">
        <f t="shared" si="73"/>
        <v>0</v>
      </c>
    </row>
    <row r="723" spans="1:21" ht="12.75" customHeight="1" x14ac:dyDescent="0.2">
      <c r="A723" s="26" t="s">
        <v>155</v>
      </c>
      <c r="B723" s="10" t="s">
        <v>155</v>
      </c>
      <c r="C723" s="10">
        <v>68378076</v>
      </c>
      <c r="D723" s="10" t="s">
        <v>1547</v>
      </c>
      <c r="E723" s="27" t="s">
        <v>1547</v>
      </c>
      <c r="F723" s="26">
        <v>191966721</v>
      </c>
      <c r="G723" s="9" t="s">
        <v>100</v>
      </c>
      <c r="H723" s="10" t="s">
        <v>53</v>
      </c>
      <c r="I723" s="10" t="s">
        <v>1582</v>
      </c>
      <c r="J723" s="10" t="s">
        <v>1583</v>
      </c>
      <c r="K723" s="10" t="s">
        <v>103</v>
      </c>
      <c r="L723" s="10" t="s">
        <v>126</v>
      </c>
      <c r="M723" s="10" t="s">
        <v>127</v>
      </c>
      <c r="N723" s="12" t="s">
        <v>36</v>
      </c>
      <c r="O723" s="11">
        <v>5</v>
      </c>
      <c r="P723" s="5">
        <f t="shared" si="68"/>
        <v>0</v>
      </c>
      <c r="Q723" s="5">
        <f t="shared" si="69"/>
        <v>0</v>
      </c>
      <c r="R723" s="5">
        <f t="shared" si="70"/>
        <v>0</v>
      </c>
      <c r="S723" s="5">
        <f t="shared" si="71"/>
        <v>0</v>
      </c>
      <c r="T723" s="5">
        <f t="shared" si="72"/>
        <v>1</v>
      </c>
      <c r="U723" s="5">
        <f t="shared" si="73"/>
        <v>0</v>
      </c>
    </row>
    <row r="724" spans="1:21" ht="12.75" customHeight="1" x14ac:dyDescent="0.2">
      <c r="A724" s="26" t="s">
        <v>96</v>
      </c>
      <c r="B724" s="10" t="s">
        <v>97</v>
      </c>
      <c r="C724" s="10">
        <v>46747885</v>
      </c>
      <c r="D724" s="10" t="s">
        <v>1584</v>
      </c>
      <c r="E724" s="27" t="s">
        <v>1584</v>
      </c>
      <c r="F724" s="26">
        <v>191996375</v>
      </c>
      <c r="G724" s="9" t="s">
        <v>52</v>
      </c>
      <c r="H724" s="10" t="s">
        <v>30</v>
      </c>
      <c r="I724" s="10" t="s">
        <v>1585</v>
      </c>
      <c r="J724" s="10" t="s">
        <v>1586</v>
      </c>
      <c r="K724" s="10" t="s">
        <v>341</v>
      </c>
      <c r="L724" s="10" t="s">
        <v>1089</v>
      </c>
      <c r="M724" s="10" t="s">
        <v>1090</v>
      </c>
      <c r="N724" s="12" t="s">
        <v>36</v>
      </c>
      <c r="O724" s="11">
        <v>5</v>
      </c>
      <c r="P724" s="5">
        <f t="shared" si="68"/>
        <v>0</v>
      </c>
      <c r="Q724" s="5">
        <f t="shared" si="69"/>
        <v>0</v>
      </c>
      <c r="R724" s="5">
        <f t="shared" si="70"/>
        <v>0</v>
      </c>
      <c r="S724" s="5">
        <f t="shared" si="71"/>
        <v>0</v>
      </c>
      <c r="T724" s="5">
        <f t="shared" si="72"/>
        <v>1</v>
      </c>
      <c r="U724" s="5">
        <f t="shared" si="73"/>
        <v>0</v>
      </c>
    </row>
    <row r="725" spans="1:21" ht="12.75" customHeight="1" x14ac:dyDescent="0.2">
      <c r="A725" s="26" t="s">
        <v>26</v>
      </c>
      <c r="B725" s="10" t="s">
        <v>1528</v>
      </c>
      <c r="C725" s="10">
        <v>65269705</v>
      </c>
      <c r="D725" s="10" t="s">
        <v>1587</v>
      </c>
      <c r="E725" s="27" t="s">
        <v>1587</v>
      </c>
      <c r="F725" s="26">
        <v>191904035</v>
      </c>
      <c r="G725" s="9" t="s">
        <v>167</v>
      </c>
      <c r="H725" s="10" t="s">
        <v>53</v>
      </c>
      <c r="I725" s="10" t="s">
        <v>1588</v>
      </c>
      <c r="J725" s="10" t="s">
        <v>1589</v>
      </c>
      <c r="K725" s="10" t="s">
        <v>81</v>
      </c>
      <c r="L725" s="10" t="s">
        <v>82</v>
      </c>
      <c r="M725" s="10" t="s">
        <v>1590</v>
      </c>
      <c r="N725" s="12" t="s">
        <v>36</v>
      </c>
      <c r="O725" s="11">
        <v>3</v>
      </c>
      <c r="P725" s="5">
        <f t="shared" si="68"/>
        <v>0</v>
      </c>
      <c r="Q725" s="5">
        <f t="shared" si="69"/>
        <v>0</v>
      </c>
      <c r="R725" s="5">
        <f t="shared" si="70"/>
        <v>1</v>
      </c>
      <c r="S725" s="5">
        <f t="shared" si="71"/>
        <v>0</v>
      </c>
      <c r="T725" s="5">
        <f t="shared" si="72"/>
        <v>0</v>
      </c>
      <c r="U725" s="5">
        <f t="shared" si="73"/>
        <v>0</v>
      </c>
    </row>
    <row r="726" spans="1:21" ht="12.75" customHeight="1" x14ac:dyDescent="0.2">
      <c r="A726" s="26" t="s">
        <v>26</v>
      </c>
      <c r="B726" s="10" t="s">
        <v>1528</v>
      </c>
      <c r="C726" s="10">
        <v>65269705</v>
      </c>
      <c r="D726" s="10" t="s">
        <v>1587</v>
      </c>
      <c r="E726" s="27" t="s">
        <v>1587</v>
      </c>
      <c r="F726" s="26">
        <v>192020655</v>
      </c>
      <c r="G726" s="9" t="s">
        <v>167</v>
      </c>
      <c r="H726" s="10" t="s">
        <v>53</v>
      </c>
      <c r="I726" s="10" t="s">
        <v>1591</v>
      </c>
      <c r="J726" s="10" t="s">
        <v>1592</v>
      </c>
      <c r="K726" s="10" t="s">
        <v>81</v>
      </c>
      <c r="L726" s="10" t="s">
        <v>82</v>
      </c>
      <c r="M726" s="10" t="s">
        <v>224</v>
      </c>
      <c r="N726" s="12" t="s">
        <v>36</v>
      </c>
      <c r="O726" s="11">
        <v>3</v>
      </c>
      <c r="P726" s="5">
        <f t="shared" si="68"/>
        <v>0</v>
      </c>
      <c r="Q726" s="5">
        <f t="shared" si="69"/>
        <v>0</v>
      </c>
      <c r="R726" s="5">
        <f t="shared" si="70"/>
        <v>1</v>
      </c>
      <c r="S726" s="5">
        <f t="shared" si="71"/>
        <v>0</v>
      </c>
      <c r="T726" s="5">
        <f t="shared" si="72"/>
        <v>0</v>
      </c>
      <c r="U726" s="5">
        <f t="shared" si="73"/>
        <v>0</v>
      </c>
    </row>
    <row r="727" spans="1:21" ht="12.75" customHeight="1" x14ac:dyDescent="0.2">
      <c r="A727" s="26" t="s">
        <v>26</v>
      </c>
      <c r="B727" s="10" t="s">
        <v>1528</v>
      </c>
      <c r="C727" s="10">
        <v>65269705</v>
      </c>
      <c r="D727" s="10" t="s">
        <v>1587</v>
      </c>
      <c r="E727" s="27" t="s">
        <v>1587</v>
      </c>
      <c r="F727" s="26">
        <v>191904036</v>
      </c>
      <c r="G727" s="9" t="s">
        <v>167</v>
      </c>
      <c r="H727" s="10" t="s">
        <v>53</v>
      </c>
      <c r="I727" s="10" t="s">
        <v>1593</v>
      </c>
      <c r="J727" s="10" t="s">
        <v>1594</v>
      </c>
      <c r="K727" s="10" t="s">
        <v>366</v>
      </c>
      <c r="L727" s="10" t="s">
        <v>1062</v>
      </c>
      <c r="M727" s="10" t="s">
        <v>1595</v>
      </c>
      <c r="N727" s="12" t="s">
        <v>36</v>
      </c>
      <c r="O727" s="11">
        <v>3</v>
      </c>
      <c r="P727" s="5">
        <f t="shared" si="68"/>
        <v>0</v>
      </c>
      <c r="Q727" s="5">
        <f t="shared" si="69"/>
        <v>0</v>
      </c>
      <c r="R727" s="5">
        <f t="shared" si="70"/>
        <v>1</v>
      </c>
      <c r="S727" s="5">
        <f t="shared" si="71"/>
        <v>0</v>
      </c>
      <c r="T727" s="5">
        <f t="shared" si="72"/>
        <v>0</v>
      </c>
      <c r="U727" s="5">
        <f t="shared" si="73"/>
        <v>0</v>
      </c>
    </row>
    <row r="728" spans="1:21" ht="12.75" customHeight="1" x14ac:dyDescent="0.2">
      <c r="A728" s="26" t="s">
        <v>26</v>
      </c>
      <c r="B728" s="10" t="s">
        <v>1528</v>
      </c>
      <c r="C728" s="10">
        <v>65269705</v>
      </c>
      <c r="D728" s="10" t="s">
        <v>1587</v>
      </c>
      <c r="E728" s="27" t="s">
        <v>1587</v>
      </c>
      <c r="F728" s="26">
        <v>191903859</v>
      </c>
      <c r="G728" s="9" t="s">
        <v>106</v>
      </c>
      <c r="H728" s="10" t="s">
        <v>53</v>
      </c>
      <c r="I728" s="10" t="s">
        <v>1596</v>
      </c>
      <c r="J728" s="10" t="s">
        <v>1597</v>
      </c>
      <c r="K728" s="10" t="s">
        <v>366</v>
      </c>
      <c r="L728" s="10" t="s">
        <v>1062</v>
      </c>
      <c r="M728" s="10" t="s">
        <v>1598</v>
      </c>
      <c r="N728" s="12" t="s">
        <v>36</v>
      </c>
      <c r="O728" s="11">
        <v>4</v>
      </c>
      <c r="P728" s="5">
        <f t="shared" si="68"/>
        <v>0</v>
      </c>
      <c r="Q728" s="5">
        <f t="shared" si="69"/>
        <v>0</v>
      </c>
      <c r="R728" s="5">
        <f t="shared" si="70"/>
        <v>0</v>
      </c>
      <c r="S728" s="5">
        <f t="shared" si="71"/>
        <v>1</v>
      </c>
      <c r="T728" s="5">
        <f t="shared" si="72"/>
        <v>0</v>
      </c>
      <c r="U728" s="5">
        <f t="shared" si="73"/>
        <v>0</v>
      </c>
    </row>
    <row r="729" spans="1:21" ht="12.75" customHeight="1" x14ac:dyDescent="0.2">
      <c r="A729" s="26" t="s">
        <v>26</v>
      </c>
      <c r="B729" s="10" t="s">
        <v>1528</v>
      </c>
      <c r="C729" s="10">
        <v>65269705</v>
      </c>
      <c r="D729" s="10" t="s">
        <v>1587</v>
      </c>
      <c r="E729" s="27" t="s">
        <v>1587</v>
      </c>
      <c r="F729" s="26">
        <v>191904071</v>
      </c>
      <c r="G729" s="9" t="s">
        <v>167</v>
      </c>
      <c r="H729" s="10" t="s">
        <v>53</v>
      </c>
      <c r="I729" s="10" t="s">
        <v>1599</v>
      </c>
      <c r="J729" s="10" t="s">
        <v>1600</v>
      </c>
      <c r="K729" s="10" t="s">
        <v>366</v>
      </c>
      <c r="L729" s="10" t="s">
        <v>1062</v>
      </c>
      <c r="M729" s="10" t="s">
        <v>1601</v>
      </c>
      <c r="N729" s="12" t="s">
        <v>36</v>
      </c>
      <c r="O729" s="11">
        <v>4</v>
      </c>
      <c r="P729" s="5">
        <f t="shared" si="68"/>
        <v>0</v>
      </c>
      <c r="Q729" s="5">
        <f t="shared" si="69"/>
        <v>0</v>
      </c>
      <c r="R729" s="5">
        <f t="shared" si="70"/>
        <v>0</v>
      </c>
      <c r="S729" s="5">
        <f t="shared" si="71"/>
        <v>1</v>
      </c>
      <c r="T729" s="5">
        <f t="shared" si="72"/>
        <v>0</v>
      </c>
      <c r="U729" s="5">
        <f t="shared" si="73"/>
        <v>0</v>
      </c>
    </row>
    <row r="730" spans="1:21" ht="12.75" customHeight="1" x14ac:dyDescent="0.2">
      <c r="A730" s="26" t="s">
        <v>26</v>
      </c>
      <c r="B730" s="10" t="s">
        <v>1528</v>
      </c>
      <c r="C730" s="10">
        <v>65269705</v>
      </c>
      <c r="D730" s="10" t="s">
        <v>1587</v>
      </c>
      <c r="E730" s="27" t="s">
        <v>1587</v>
      </c>
      <c r="F730" s="26">
        <v>191904093</v>
      </c>
      <c r="G730" s="9" t="s">
        <v>167</v>
      </c>
      <c r="H730" s="10" t="s">
        <v>53</v>
      </c>
      <c r="I730" s="10" t="s">
        <v>1602</v>
      </c>
      <c r="J730" s="10" t="s">
        <v>1603</v>
      </c>
      <c r="K730" s="10" t="s">
        <v>366</v>
      </c>
      <c r="L730" s="10" t="s">
        <v>1062</v>
      </c>
      <c r="M730" s="10" t="s">
        <v>1601</v>
      </c>
      <c r="N730" s="12" t="s">
        <v>36</v>
      </c>
      <c r="O730" s="11">
        <v>4</v>
      </c>
      <c r="P730" s="5">
        <f t="shared" si="68"/>
        <v>0</v>
      </c>
      <c r="Q730" s="5">
        <f t="shared" si="69"/>
        <v>0</v>
      </c>
      <c r="R730" s="5">
        <f t="shared" si="70"/>
        <v>0</v>
      </c>
      <c r="S730" s="5">
        <f t="shared" si="71"/>
        <v>1</v>
      </c>
      <c r="T730" s="5">
        <f t="shared" si="72"/>
        <v>0</v>
      </c>
      <c r="U730" s="5">
        <f t="shared" si="73"/>
        <v>0</v>
      </c>
    </row>
    <row r="731" spans="1:21" ht="12.75" customHeight="1" x14ac:dyDescent="0.2">
      <c r="A731" s="26" t="s">
        <v>26</v>
      </c>
      <c r="B731" s="10" t="s">
        <v>1528</v>
      </c>
      <c r="C731" s="28">
        <v>65269705</v>
      </c>
      <c r="D731" s="13" t="s">
        <v>1587</v>
      </c>
      <c r="E731" s="14" t="s">
        <v>1587</v>
      </c>
      <c r="F731" s="29">
        <v>191904101</v>
      </c>
      <c r="G731" s="16" t="s">
        <v>249</v>
      </c>
      <c r="H731" s="13" t="s">
        <v>30</v>
      </c>
      <c r="I731" s="13" t="s">
        <v>1604</v>
      </c>
      <c r="J731" s="13" t="s">
        <v>1605</v>
      </c>
      <c r="K731" s="13" t="s">
        <v>366</v>
      </c>
      <c r="L731" s="13">
        <v>30200</v>
      </c>
      <c r="M731" s="13">
        <v>30205</v>
      </c>
      <c r="N731" s="15" t="s">
        <v>44</v>
      </c>
      <c r="O731" s="17">
        <v>3</v>
      </c>
      <c r="P731" s="19">
        <f t="shared" si="68"/>
        <v>0</v>
      </c>
      <c r="Q731" s="19">
        <f t="shared" si="69"/>
        <v>0</v>
      </c>
      <c r="R731" s="19">
        <f t="shared" si="70"/>
        <v>1</v>
      </c>
      <c r="S731" s="19">
        <f t="shared" si="71"/>
        <v>0</v>
      </c>
      <c r="T731" s="19">
        <f t="shared" si="72"/>
        <v>0</v>
      </c>
      <c r="U731" s="5">
        <f t="shared" si="73"/>
        <v>0</v>
      </c>
    </row>
    <row r="732" spans="1:21" ht="12.75" customHeight="1" x14ac:dyDescent="0.2">
      <c r="A732" s="26" t="s">
        <v>26</v>
      </c>
      <c r="B732" s="10" t="s">
        <v>1528</v>
      </c>
      <c r="C732" s="28">
        <v>65269705</v>
      </c>
      <c r="D732" s="13" t="s">
        <v>1587</v>
      </c>
      <c r="E732" s="14" t="s">
        <v>1587</v>
      </c>
      <c r="F732" s="29">
        <v>191904102</v>
      </c>
      <c r="G732" s="16" t="s">
        <v>123</v>
      </c>
      <c r="H732" s="13" t="s">
        <v>30</v>
      </c>
      <c r="I732" s="13" t="s">
        <v>1606</v>
      </c>
      <c r="J732" s="13" t="s">
        <v>1607</v>
      </c>
      <c r="K732" s="13" t="s">
        <v>366</v>
      </c>
      <c r="L732" s="13">
        <v>30200</v>
      </c>
      <c r="M732" s="13">
        <v>30205</v>
      </c>
      <c r="N732" s="15" t="s">
        <v>44</v>
      </c>
      <c r="O732" s="17">
        <v>1</v>
      </c>
      <c r="P732" s="19">
        <f t="shared" si="68"/>
        <v>1</v>
      </c>
      <c r="Q732" s="19">
        <f t="shared" si="69"/>
        <v>0</v>
      </c>
      <c r="R732" s="19">
        <f t="shared" si="70"/>
        <v>0</v>
      </c>
      <c r="S732" s="19">
        <f t="shared" si="71"/>
        <v>0</v>
      </c>
      <c r="T732" s="19">
        <f t="shared" si="72"/>
        <v>0</v>
      </c>
      <c r="U732" s="5">
        <f t="shared" si="73"/>
        <v>0</v>
      </c>
    </row>
    <row r="733" spans="1:21" ht="12.75" customHeight="1" x14ac:dyDescent="0.2">
      <c r="A733" s="26" t="s">
        <v>26</v>
      </c>
      <c r="B733" s="10" t="s">
        <v>1528</v>
      </c>
      <c r="C733" s="10">
        <v>179906</v>
      </c>
      <c r="D733" s="10" t="s">
        <v>1608</v>
      </c>
      <c r="E733" s="27" t="s">
        <v>1608</v>
      </c>
      <c r="F733" s="26">
        <v>192018966</v>
      </c>
      <c r="G733" s="9" t="s">
        <v>167</v>
      </c>
      <c r="H733" s="10" t="s">
        <v>30</v>
      </c>
      <c r="I733" s="10" t="s">
        <v>1609</v>
      </c>
      <c r="J733" s="10" t="s">
        <v>1610</v>
      </c>
      <c r="K733" s="10" t="s">
        <v>81</v>
      </c>
      <c r="L733" s="10" t="s">
        <v>82</v>
      </c>
      <c r="M733" s="10" t="s">
        <v>127</v>
      </c>
      <c r="N733" s="12" t="s">
        <v>36</v>
      </c>
      <c r="O733" s="11">
        <v>2</v>
      </c>
      <c r="P733" s="5">
        <f t="shared" si="68"/>
        <v>0</v>
      </c>
      <c r="Q733" s="5">
        <f t="shared" si="69"/>
        <v>1</v>
      </c>
      <c r="R733" s="5">
        <f t="shared" si="70"/>
        <v>0</v>
      </c>
      <c r="S733" s="5">
        <f t="shared" si="71"/>
        <v>0</v>
      </c>
      <c r="T733" s="5">
        <f t="shared" si="72"/>
        <v>0</v>
      </c>
      <c r="U733" s="5">
        <f t="shared" si="73"/>
        <v>0</v>
      </c>
    </row>
    <row r="734" spans="1:21" ht="12.75" customHeight="1" x14ac:dyDescent="0.2">
      <c r="A734" s="26" t="s">
        <v>26</v>
      </c>
      <c r="B734" s="10" t="s">
        <v>1528</v>
      </c>
      <c r="C734" s="10">
        <v>179906</v>
      </c>
      <c r="D734" s="10" t="s">
        <v>1608</v>
      </c>
      <c r="E734" s="27" t="s">
        <v>1608</v>
      </c>
      <c r="F734" s="26">
        <v>192019084</v>
      </c>
      <c r="G734" s="9" t="s">
        <v>106</v>
      </c>
      <c r="H734" s="10" t="s">
        <v>30</v>
      </c>
      <c r="I734" s="10" t="s">
        <v>1611</v>
      </c>
      <c r="J734" s="10" t="s">
        <v>1612</v>
      </c>
      <c r="K734" s="10" t="s">
        <v>366</v>
      </c>
      <c r="L734" s="10" t="s">
        <v>1062</v>
      </c>
      <c r="M734" s="10" t="s">
        <v>1613</v>
      </c>
      <c r="N734" s="12" t="s">
        <v>36</v>
      </c>
      <c r="O734" s="11">
        <v>1</v>
      </c>
      <c r="P734" s="5">
        <f t="shared" si="68"/>
        <v>1</v>
      </c>
      <c r="Q734" s="5">
        <f t="shared" si="69"/>
        <v>0</v>
      </c>
      <c r="R734" s="5">
        <f t="shared" si="70"/>
        <v>0</v>
      </c>
      <c r="S734" s="5">
        <f t="shared" si="71"/>
        <v>0</v>
      </c>
      <c r="T734" s="5">
        <f t="shared" si="72"/>
        <v>0</v>
      </c>
      <c r="U734" s="5">
        <f t="shared" si="73"/>
        <v>0</v>
      </c>
    </row>
    <row r="735" spans="1:21" ht="12.75" customHeight="1" x14ac:dyDescent="0.2">
      <c r="A735" s="26" t="s">
        <v>26</v>
      </c>
      <c r="B735" s="10" t="s">
        <v>1528</v>
      </c>
      <c r="C735" s="10">
        <v>179906</v>
      </c>
      <c r="D735" s="10" t="s">
        <v>1608</v>
      </c>
      <c r="E735" s="27" t="s">
        <v>1608</v>
      </c>
      <c r="F735" s="26">
        <v>191899398</v>
      </c>
      <c r="G735" s="9" t="s">
        <v>106</v>
      </c>
      <c r="H735" s="10" t="s">
        <v>53</v>
      </c>
      <c r="I735" s="10" t="s">
        <v>1614</v>
      </c>
      <c r="J735" s="10" t="s">
        <v>1615</v>
      </c>
      <c r="K735" s="10" t="s">
        <v>366</v>
      </c>
      <c r="L735" s="10" t="s">
        <v>1062</v>
      </c>
      <c r="M735" s="10" t="s">
        <v>1063</v>
      </c>
      <c r="N735" s="12" t="s">
        <v>36</v>
      </c>
      <c r="O735" s="11">
        <v>2</v>
      </c>
      <c r="P735" s="5">
        <f t="shared" si="68"/>
        <v>0</v>
      </c>
      <c r="Q735" s="5">
        <f t="shared" si="69"/>
        <v>1</v>
      </c>
      <c r="R735" s="5">
        <f t="shared" si="70"/>
        <v>0</v>
      </c>
      <c r="S735" s="5">
        <f t="shared" si="71"/>
        <v>0</v>
      </c>
      <c r="T735" s="5">
        <f t="shared" si="72"/>
        <v>0</v>
      </c>
      <c r="U735" s="5">
        <f t="shared" si="73"/>
        <v>0</v>
      </c>
    </row>
    <row r="736" spans="1:21" ht="12.75" customHeight="1" x14ac:dyDescent="0.2">
      <c r="A736" s="26" t="s">
        <v>26</v>
      </c>
      <c r="B736" s="10" t="s">
        <v>1528</v>
      </c>
      <c r="C736" s="10">
        <v>179906</v>
      </c>
      <c r="D736" s="10" t="s">
        <v>1608</v>
      </c>
      <c r="E736" s="27" t="s">
        <v>1608</v>
      </c>
      <c r="F736" s="26">
        <v>192018874</v>
      </c>
      <c r="G736" s="9" t="s">
        <v>106</v>
      </c>
      <c r="H736" s="10" t="s">
        <v>30</v>
      </c>
      <c r="I736" s="10" t="s">
        <v>1616</v>
      </c>
      <c r="J736" s="10" t="s">
        <v>1617</v>
      </c>
      <c r="K736" s="10" t="s">
        <v>366</v>
      </c>
      <c r="L736" s="10" t="s">
        <v>1062</v>
      </c>
      <c r="M736" s="10" t="s">
        <v>1618</v>
      </c>
      <c r="N736" s="12" t="s">
        <v>36</v>
      </c>
      <c r="O736" s="11">
        <v>2</v>
      </c>
      <c r="P736" s="5">
        <f t="shared" si="68"/>
        <v>0</v>
      </c>
      <c r="Q736" s="5">
        <f t="shared" si="69"/>
        <v>1</v>
      </c>
      <c r="R736" s="5">
        <f t="shared" si="70"/>
        <v>0</v>
      </c>
      <c r="S736" s="5">
        <f t="shared" si="71"/>
        <v>0</v>
      </c>
      <c r="T736" s="5">
        <f t="shared" si="72"/>
        <v>0</v>
      </c>
      <c r="U736" s="5">
        <f t="shared" si="73"/>
        <v>0</v>
      </c>
    </row>
    <row r="737" spans="1:21" ht="12.75" customHeight="1" x14ac:dyDescent="0.2">
      <c r="A737" s="26" t="s">
        <v>26</v>
      </c>
      <c r="B737" s="10" t="s">
        <v>1528</v>
      </c>
      <c r="C737" s="10">
        <v>179906</v>
      </c>
      <c r="D737" s="10" t="s">
        <v>1608</v>
      </c>
      <c r="E737" s="27" t="s">
        <v>1608</v>
      </c>
      <c r="F737" s="26">
        <v>192019105</v>
      </c>
      <c r="G737" s="9" t="s">
        <v>106</v>
      </c>
      <c r="H737" s="10" t="s">
        <v>30</v>
      </c>
      <c r="I737" s="10" t="s">
        <v>1619</v>
      </c>
      <c r="J737" s="10" t="s">
        <v>1620</v>
      </c>
      <c r="K737" s="10" t="s">
        <v>366</v>
      </c>
      <c r="L737" s="10" t="s">
        <v>1062</v>
      </c>
      <c r="M737" s="10" t="s">
        <v>127</v>
      </c>
      <c r="N737" s="12" t="s">
        <v>36</v>
      </c>
      <c r="O737" s="11">
        <v>2</v>
      </c>
      <c r="P737" s="5">
        <f t="shared" si="68"/>
        <v>0</v>
      </c>
      <c r="Q737" s="5">
        <f t="shared" si="69"/>
        <v>1</v>
      </c>
      <c r="R737" s="5">
        <f t="shared" si="70"/>
        <v>0</v>
      </c>
      <c r="S737" s="5">
        <f t="shared" si="71"/>
        <v>0</v>
      </c>
      <c r="T737" s="5">
        <f t="shared" si="72"/>
        <v>0</v>
      </c>
      <c r="U737" s="5">
        <f t="shared" si="73"/>
        <v>0</v>
      </c>
    </row>
    <row r="738" spans="1:21" ht="12.75" customHeight="1" x14ac:dyDescent="0.2">
      <c r="A738" s="26" t="s">
        <v>26</v>
      </c>
      <c r="B738" s="10" t="s">
        <v>1528</v>
      </c>
      <c r="C738" s="10">
        <v>179906</v>
      </c>
      <c r="D738" s="10" t="s">
        <v>1608</v>
      </c>
      <c r="E738" s="27" t="s">
        <v>1608</v>
      </c>
      <c r="F738" s="26">
        <v>192019124</v>
      </c>
      <c r="G738" s="9" t="s">
        <v>106</v>
      </c>
      <c r="H738" s="10" t="s">
        <v>30</v>
      </c>
      <c r="I738" s="10" t="s">
        <v>1621</v>
      </c>
      <c r="J738" s="10" t="s">
        <v>1622</v>
      </c>
      <c r="K738" s="10" t="s">
        <v>366</v>
      </c>
      <c r="L738" s="10" t="s">
        <v>1062</v>
      </c>
      <c r="M738" s="10" t="s">
        <v>1618</v>
      </c>
      <c r="N738" s="12" t="s">
        <v>36</v>
      </c>
      <c r="O738" s="11">
        <v>2</v>
      </c>
      <c r="P738" s="5">
        <f t="shared" si="68"/>
        <v>0</v>
      </c>
      <c r="Q738" s="5">
        <f t="shared" si="69"/>
        <v>1</v>
      </c>
      <c r="R738" s="5">
        <f t="shared" si="70"/>
        <v>0</v>
      </c>
      <c r="S738" s="5">
        <f t="shared" si="71"/>
        <v>0</v>
      </c>
      <c r="T738" s="5">
        <f t="shared" si="72"/>
        <v>0</v>
      </c>
      <c r="U738" s="5">
        <f t="shared" si="73"/>
        <v>0</v>
      </c>
    </row>
    <row r="739" spans="1:21" ht="12.75" customHeight="1" x14ac:dyDescent="0.2">
      <c r="A739" s="26" t="s">
        <v>26</v>
      </c>
      <c r="B739" s="10" t="s">
        <v>1528</v>
      </c>
      <c r="C739" s="10">
        <v>179906</v>
      </c>
      <c r="D739" s="10" t="s">
        <v>1608</v>
      </c>
      <c r="E739" s="27" t="s">
        <v>1608</v>
      </c>
      <c r="F739" s="26">
        <v>192019204</v>
      </c>
      <c r="G739" s="9" t="s">
        <v>106</v>
      </c>
      <c r="H739" s="10" t="s">
        <v>30</v>
      </c>
      <c r="I739" s="10" t="s">
        <v>1623</v>
      </c>
      <c r="J739" s="10" t="s">
        <v>1624</v>
      </c>
      <c r="K739" s="10" t="s">
        <v>366</v>
      </c>
      <c r="L739" s="10" t="s">
        <v>1062</v>
      </c>
      <c r="M739" s="10" t="s">
        <v>127</v>
      </c>
      <c r="N739" s="12" t="s">
        <v>36</v>
      </c>
      <c r="O739" s="11">
        <v>2</v>
      </c>
      <c r="P739" s="5">
        <f t="shared" si="68"/>
        <v>0</v>
      </c>
      <c r="Q739" s="5">
        <f t="shared" si="69"/>
        <v>1</v>
      </c>
      <c r="R739" s="5">
        <f t="shared" si="70"/>
        <v>0</v>
      </c>
      <c r="S739" s="5">
        <f t="shared" si="71"/>
        <v>0</v>
      </c>
      <c r="T739" s="5">
        <f t="shared" si="72"/>
        <v>0</v>
      </c>
      <c r="U739" s="5">
        <f t="shared" si="73"/>
        <v>0</v>
      </c>
    </row>
    <row r="740" spans="1:21" ht="12.75" customHeight="1" x14ac:dyDescent="0.2">
      <c r="A740" s="26" t="s">
        <v>26</v>
      </c>
      <c r="B740" s="10" t="s">
        <v>1528</v>
      </c>
      <c r="C740" s="10">
        <v>179906</v>
      </c>
      <c r="D740" s="10" t="s">
        <v>1608</v>
      </c>
      <c r="E740" s="27" t="s">
        <v>1608</v>
      </c>
      <c r="F740" s="26">
        <v>192019088</v>
      </c>
      <c r="G740" s="9" t="s">
        <v>106</v>
      </c>
      <c r="H740" s="10" t="s">
        <v>30</v>
      </c>
      <c r="I740" s="10" t="s">
        <v>1625</v>
      </c>
      <c r="J740" s="10" t="s">
        <v>1626</v>
      </c>
      <c r="K740" s="10" t="s">
        <v>366</v>
      </c>
      <c r="L740" s="10" t="s">
        <v>1062</v>
      </c>
      <c r="M740" s="10" t="s">
        <v>1627</v>
      </c>
      <c r="N740" s="12" t="s">
        <v>36</v>
      </c>
      <c r="O740" s="11">
        <v>3</v>
      </c>
      <c r="P740" s="5">
        <f t="shared" si="68"/>
        <v>0</v>
      </c>
      <c r="Q740" s="5">
        <f t="shared" si="69"/>
        <v>0</v>
      </c>
      <c r="R740" s="5">
        <f t="shared" si="70"/>
        <v>1</v>
      </c>
      <c r="S740" s="5">
        <f t="shared" si="71"/>
        <v>0</v>
      </c>
      <c r="T740" s="5">
        <f t="shared" si="72"/>
        <v>0</v>
      </c>
      <c r="U740" s="5">
        <f t="shared" si="73"/>
        <v>0</v>
      </c>
    </row>
    <row r="741" spans="1:21" ht="12.75" customHeight="1" x14ac:dyDescent="0.2">
      <c r="A741" s="26" t="s">
        <v>26</v>
      </c>
      <c r="B741" s="10" t="s">
        <v>1528</v>
      </c>
      <c r="C741" s="10">
        <v>179906</v>
      </c>
      <c r="D741" s="10" t="s">
        <v>1608</v>
      </c>
      <c r="E741" s="27" t="s">
        <v>1608</v>
      </c>
      <c r="F741" s="26">
        <v>191899458</v>
      </c>
      <c r="G741" s="9" t="s">
        <v>68</v>
      </c>
      <c r="H741" s="10" t="s">
        <v>53</v>
      </c>
      <c r="I741" s="10" t="s">
        <v>1628</v>
      </c>
      <c r="J741" s="10" t="s">
        <v>1629</v>
      </c>
      <c r="K741" s="10" t="s">
        <v>366</v>
      </c>
      <c r="L741" s="10" t="s">
        <v>1062</v>
      </c>
      <c r="M741" s="10" t="s">
        <v>1063</v>
      </c>
      <c r="N741" s="12" t="s">
        <v>36</v>
      </c>
      <c r="O741" s="11">
        <v>4</v>
      </c>
      <c r="P741" s="5">
        <f t="shared" si="68"/>
        <v>0</v>
      </c>
      <c r="Q741" s="5">
        <f t="shared" si="69"/>
        <v>0</v>
      </c>
      <c r="R741" s="5">
        <f t="shared" si="70"/>
        <v>0</v>
      </c>
      <c r="S741" s="5">
        <f t="shared" si="71"/>
        <v>1</v>
      </c>
      <c r="T741" s="5">
        <f t="shared" si="72"/>
        <v>0</v>
      </c>
      <c r="U741" s="5">
        <f t="shared" si="73"/>
        <v>0</v>
      </c>
    </row>
    <row r="742" spans="1:21" ht="12.75" customHeight="1" x14ac:dyDescent="0.2">
      <c r="A742" s="26" t="s">
        <v>26</v>
      </c>
      <c r="B742" s="10" t="s">
        <v>1528</v>
      </c>
      <c r="C742" s="10">
        <v>179906</v>
      </c>
      <c r="D742" s="10" t="s">
        <v>1608</v>
      </c>
      <c r="E742" s="27" t="s">
        <v>1608</v>
      </c>
      <c r="F742" s="26">
        <v>191899683</v>
      </c>
      <c r="G742" s="9" t="s">
        <v>73</v>
      </c>
      <c r="H742" s="10" t="s">
        <v>53</v>
      </c>
      <c r="I742" s="10" t="s">
        <v>1630</v>
      </c>
      <c r="J742" s="10" t="s">
        <v>1631</v>
      </c>
      <c r="K742" s="10" t="s">
        <v>366</v>
      </c>
      <c r="L742" s="10" t="s">
        <v>1062</v>
      </c>
      <c r="M742" s="10" t="s">
        <v>1613</v>
      </c>
      <c r="N742" s="12" t="s">
        <v>36</v>
      </c>
      <c r="O742" s="11">
        <v>4</v>
      </c>
      <c r="P742" s="5">
        <f t="shared" si="68"/>
        <v>0</v>
      </c>
      <c r="Q742" s="5">
        <f t="shared" si="69"/>
        <v>0</v>
      </c>
      <c r="R742" s="5">
        <f t="shared" si="70"/>
        <v>0</v>
      </c>
      <c r="S742" s="5">
        <f t="shared" si="71"/>
        <v>1</v>
      </c>
      <c r="T742" s="5">
        <f t="shared" si="72"/>
        <v>0</v>
      </c>
      <c r="U742" s="5">
        <f t="shared" si="73"/>
        <v>0</v>
      </c>
    </row>
    <row r="743" spans="1:21" ht="12.75" customHeight="1" x14ac:dyDescent="0.2">
      <c r="A743" s="26" t="s">
        <v>26</v>
      </c>
      <c r="B743" s="10" t="s">
        <v>1528</v>
      </c>
      <c r="C743" s="10">
        <v>179906</v>
      </c>
      <c r="D743" s="10" t="s">
        <v>1608</v>
      </c>
      <c r="E743" s="27" t="s">
        <v>1608</v>
      </c>
      <c r="F743" s="26">
        <v>192018847</v>
      </c>
      <c r="G743" s="9" t="s">
        <v>106</v>
      </c>
      <c r="H743" s="10" t="s">
        <v>30</v>
      </c>
      <c r="I743" s="10" t="s">
        <v>1632</v>
      </c>
      <c r="J743" s="10" t="s">
        <v>1633</v>
      </c>
      <c r="K743" s="10" t="s">
        <v>366</v>
      </c>
      <c r="L743" s="10" t="s">
        <v>1062</v>
      </c>
      <c r="M743" s="10" t="s">
        <v>1634</v>
      </c>
      <c r="N743" s="12" t="s">
        <v>36</v>
      </c>
      <c r="O743" s="11">
        <v>4</v>
      </c>
      <c r="P743" s="5">
        <f t="shared" si="68"/>
        <v>0</v>
      </c>
      <c r="Q743" s="5">
        <f t="shared" si="69"/>
        <v>0</v>
      </c>
      <c r="R743" s="5">
        <f t="shared" si="70"/>
        <v>0</v>
      </c>
      <c r="S743" s="5">
        <f t="shared" si="71"/>
        <v>1</v>
      </c>
      <c r="T743" s="5">
        <f t="shared" si="72"/>
        <v>0</v>
      </c>
      <c r="U743" s="5">
        <f t="shared" si="73"/>
        <v>0</v>
      </c>
    </row>
    <row r="744" spans="1:21" ht="12.75" customHeight="1" x14ac:dyDescent="0.2">
      <c r="A744" s="26" t="s">
        <v>26</v>
      </c>
      <c r="B744" s="10" t="s">
        <v>1528</v>
      </c>
      <c r="C744" s="10">
        <v>179906</v>
      </c>
      <c r="D744" s="10" t="s">
        <v>1608</v>
      </c>
      <c r="E744" s="27" t="s">
        <v>1608</v>
      </c>
      <c r="F744" s="26">
        <v>191899669</v>
      </c>
      <c r="G744" s="9" t="s">
        <v>73</v>
      </c>
      <c r="H744" s="10" t="s">
        <v>53</v>
      </c>
      <c r="I744" s="10" t="s">
        <v>1635</v>
      </c>
      <c r="J744" s="10" t="s">
        <v>1636</v>
      </c>
      <c r="K744" s="10" t="s">
        <v>366</v>
      </c>
      <c r="L744" s="10" t="s">
        <v>1062</v>
      </c>
      <c r="M744" s="10" t="s">
        <v>1601</v>
      </c>
      <c r="N744" s="12" t="s">
        <v>36</v>
      </c>
      <c r="O744" s="11">
        <v>5</v>
      </c>
      <c r="P744" s="5">
        <f t="shared" si="68"/>
        <v>0</v>
      </c>
      <c r="Q744" s="5">
        <f t="shared" si="69"/>
        <v>0</v>
      </c>
      <c r="R744" s="5">
        <f t="shared" si="70"/>
        <v>0</v>
      </c>
      <c r="S744" s="5">
        <f t="shared" si="71"/>
        <v>0</v>
      </c>
      <c r="T744" s="5">
        <f t="shared" si="72"/>
        <v>1</v>
      </c>
      <c r="U744" s="5">
        <f t="shared" si="73"/>
        <v>0</v>
      </c>
    </row>
    <row r="745" spans="1:21" ht="12.75" customHeight="1" x14ac:dyDescent="0.2">
      <c r="A745" s="26" t="s">
        <v>26</v>
      </c>
      <c r="B745" s="10" t="s">
        <v>1528</v>
      </c>
      <c r="C745" s="10">
        <v>179906</v>
      </c>
      <c r="D745" s="10" t="s">
        <v>1608</v>
      </c>
      <c r="E745" s="27" t="s">
        <v>1608</v>
      </c>
      <c r="F745" s="26">
        <v>191899681</v>
      </c>
      <c r="G745" s="9" t="s">
        <v>73</v>
      </c>
      <c r="H745" s="10" t="s">
        <v>53</v>
      </c>
      <c r="I745" s="10" t="s">
        <v>1637</v>
      </c>
      <c r="J745" s="10" t="s">
        <v>1638</v>
      </c>
      <c r="K745" s="10" t="s">
        <v>366</v>
      </c>
      <c r="L745" s="10" t="s">
        <v>1062</v>
      </c>
      <c r="M745" s="10" t="s">
        <v>1601</v>
      </c>
      <c r="N745" s="12" t="s">
        <v>36</v>
      </c>
      <c r="O745" s="11">
        <v>5</v>
      </c>
      <c r="P745" s="5">
        <f t="shared" si="68"/>
        <v>0</v>
      </c>
      <c r="Q745" s="5">
        <f t="shared" si="69"/>
        <v>0</v>
      </c>
      <c r="R745" s="5">
        <f t="shared" si="70"/>
        <v>0</v>
      </c>
      <c r="S745" s="5">
        <f t="shared" si="71"/>
        <v>0</v>
      </c>
      <c r="T745" s="5">
        <f t="shared" si="72"/>
        <v>1</v>
      </c>
      <c r="U745" s="5">
        <f t="shared" si="73"/>
        <v>0</v>
      </c>
    </row>
    <row r="746" spans="1:21" ht="12.75" customHeight="1" x14ac:dyDescent="0.2">
      <c r="A746" s="26" t="s">
        <v>26</v>
      </c>
      <c r="B746" s="10" t="s">
        <v>1528</v>
      </c>
      <c r="C746" s="10">
        <v>179906</v>
      </c>
      <c r="D746" s="10" t="s">
        <v>1608</v>
      </c>
      <c r="E746" s="27" t="s">
        <v>1608</v>
      </c>
      <c r="F746" s="26">
        <v>192019077</v>
      </c>
      <c r="G746" s="9" t="s">
        <v>106</v>
      </c>
      <c r="H746" s="10" t="s">
        <v>30</v>
      </c>
      <c r="I746" s="10" t="s">
        <v>1639</v>
      </c>
      <c r="J746" s="10" t="s">
        <v>1640</v>
      </c>
      <c r="K746" s="10" t="s">
        <v>366</v>
      </c>
      <c r="L746" s="10" t="s">
        <v>1641</v>
      </c>
      <c r="M746" s="10" t="s">
        <v>127</v>
      </c>
      <c r="N746" s="12" t="s">
        <v>36</v>
      </c>
      <c r="O746" s="11">
        <v>3</v>
      </c>
      <c r="P746" s="5">
        <f t="shared" si="68"/>
        <v>0</v>
      </c>
      <c r="Q746" s="5">
        <f t="shared" si="69"/>
        <v>0</v>
      </c>
      <c r="R746" s="5">
        <f t="shared" si="70"/>
        <v>1</v>
      </c>
      <c r="S746" s="5">
        <f t="shared" si="71"/>
        <v>0</v>
      </c>
      <c r="T746" s="5">
        <f t="shared" si="72"/>
        <v>0</v>
      </c>
      <c r="U746" s="5">
        <f t="shared" si="73"/>
        <v>0</v>
      </c>
    </row>
    <row r="747" spans="1:21" ht="12.75" customHeight="1" x14ac:dyDescent="0.2">
      <c r="A747" s="26" t="s">
        <v>26</v>
      </c>
      <c r="B747" s="10" t="s">
        <v>1528</v>
      </c>
      <c r="C747" s="28">
        <v>179906</v>
      </c>
      <c r="D747" s="13" t="s">
        <v>1608</v>
      </c>
      <c r="E747" s="14" t="s">
        <v>1608</v>
      </c>
      <c r="F747" s="29">
        <v>191899568</v>
      </c>
      <c r="G747" s="16" t="s">
        <v>65</v>
      </c>
      <c r="H747" s="13" t="s">
        <v>30</v>
      </c>
      <c r="I747" s="13" t="s">
        <v>1642</v>
      </c>
      <c r="J747" s="13" t="s">
        <v>1643</v>
      </c>
      <c r="K747" s="13" t="s">
        <v>366</v>
      </c>
      <c r="L747" s="13">
        <v>30200</v>
      </c>
      <c r="M747" s="13">
        <v>30210</v>
      </c>
      <c r="N747" s="15" t="s">
        <v>44</v>
      </c>
      <c r="O747" s="17">
        <v>2</v>
      </c>
      <c r="P747" s="19">
        <f t="shared" si="68"/>
        <v>0</v>
      </c>
      <c r="Q747" s="19">
        <f t="shared" si="69"/>
        <v>1</v>
      </c>
      <c r="R747" s="19">
        <f t="shared" si="70"/>
        <v>0</v>
      </c>
      <c r="S747" s="19">
        <f t="shared" si="71"/>
        <v>0</v>
      </c>
      <c r="T747" s="19">
        <f t="shared" si="72"/>
        <v>0</v>
      </c>
      <c r="U747" s="5">
        <f t="shared" si="73"/>
        <v>0</v>
      </c>
    </row>
    <row r="748" spans="1:21" ht="12.75" customHeight="1" x14ac:dyDescent="0.2">
      <c r="A748" s="26" t="s">
        <v>26</v>
      </c>
      <c r="B748" s="10" t="s">
        <v>1528</v>
      </c>
      <c r="C748" s="28">
        <v>179906</v>
      </c>
      <c r="D748" s="13" t="s">
        <v>1608</v>
      </c>
      <c r="E748" s="14" t="s">
        <v>1608</v>
      </c>
      <c r="F748" s="29">
        <v>191899602</v>
      </c>
      <c r="G748" s="16" t="s">
        <v>106</v>
      </c>
      <c r="H748" s="13" t="s">
        <v>30</v>
      </c>
      <c r="I748" s="13" t="s">
        <v>1644</v>
      </c>
      <c r="J748" s="13" t="s">
        <v>1645</v>
      </c>
      <c r="K748" s="13" t="s">
        <v>366</v>
      </c>
      <c r="L748" s="13">
        <v>30200</v>
      </c>
      <c r="M748" s="13">
        <v>30230</v>
      </c>
      <c r="N748" s="15" t="s">
        <v>44</v>
      </c>
      <c r="O748" s="17">
        <v>3</v>
      </c>
      <c r="P748" s="19">
        <f t="shared" si="68"/>
        <v>0</v>
      </c>
      <c r="Q748" s="19">
        <f t="shared" si="69"/>
        <v>0</v>
      </c>
      <c r="R748" s="19">
        <f t="shared" si="70"/>
        <v>1</v>
      </c>
      <c r="S748" s="19">
        <f t="shared" si="71"/>
        <v>0</v>
      </c>
      <c r="T748" s="19">
        <f t="shared" si="72"/>
        <v>0</v>
      </c>
      <c r="U748" s="5">
        <f t="shared" si="73"/>
        <v>0</v>
      </c>
    </row>
    <row r="749" spans="1:21" ht="12.75" customHeight="1" x14ac:dyDescent="0.2">
      <c r="A749" s="26" t="s">
        <v>26</v>
      </c>
      <c r="B749" s="10" t="s">
        <v>1528</v>
      </c>
      <c r="C749" s="28">
        <v>179906</v>
      </c>
      <c r="D749" s="13" t="s">
        <v>1608</v>
      </c>
      <c r="E749" s="14" t="s">
        <v>1608</v>
      </c>
      <c r="F749" s="29">
        <v>191899606</v>
      </c>
      <c r="G749" s="16" t="s">
        <v>106</v>
      </c>
      <c r="H749" s="13" t="s">
        <v>30</v>
      </c>
      <c r="I749" s="13" t="s">
        <v>1646</v>
      </c>
      <c r="J749" s="13" t="s">
        <v>1647</v>
      </c>
      <c r="K749" s="13" t="s">
        <v>366</v>
      </c>
      <c r="L749" s="13">
        <v>30200</v>
      </c>
      <c r="M749" s="13">
        <v>30212</v>
      </c>
      <c r="N749" s="15" t="s">
        <v>44</v>
      </c>
      <c r="O749" s="17">
        <v>3</v>
      </c>
      <c r="P749" s="19">
        <f t="shared" si="68"/>
        <v>0</v>
      </c>
      <c r="Q749" s="19">
        <f t="shared" si="69"/>
        <v>0</v>
      </c>
      <c r="R749" s="19">
        <f t="shared" si="70"/>
        <v>1</v>
      </c>
      <c r="S749" s="19">
        <f t="shared" si="71"/>
        <v>0</v>
      </c>
      <c r="T749" s="19">
        <f t="shared" si="72"/>
        <v>0</v>
      </c>
      <c r="U749" s="5">
        <f t="shared" si="73"/>
        <v>0</v>
      </c>
    </row>
    <row r="750" spans="1:21" ht="12.75" customHeight="1" x14ac:dyDescent="0.2">
      <c r="A750" s="26" t="s">
        <v>26</v>
      </c>
      <c r="B750" s="10" t="s">
        <v>1528</v>
      </c>
      <c r="C750" s="10">
        <v>64173</v>
      </c>
      <c r="D750" s="10" t="s">
        <v>1648</v>
      </c>
      <c r="E750" s="27" t="s">
        <v>1648</v>
      </c>
      <c r="F750" s="26">
        <v>192017418</v>
      </c>
      <c r="G750" s="9" t="s">
        <v>68</v>
      </c>
      <c r="H750" s="10" t="s">
        <v>30</v>
      </c>
      <c r="I750" s="10" t="s">
        <v>1649</v>
      </c>
      <c r="J750" s="10" t="s">
        <v>1650</v>
      </c>
      <c r="K750" s="10" t="s">
        <v>366</v>
      </c>
      <c r="L750" s="10" t="s">
        <v>1062</v>
      </c>
      <c r="M750" s="10" t="s">
        <v>127</v>
      </c>
      <c r="N750" s="12" t="s">
        <v>36</v>
      </c>
      <c r="O750" s="11">
        <v>3</v>
      </c>
      <c r="P750" s="5">
        <f t="shared" si="68"/>
        <v>0</v>
      </c>
      <c r="Q750" s="5">
        <f t="shared" si="69"/>
        <v>0</v>
      </c>
      <c r="R750" s="5">
        <f t="shared" si="70"/>
        <v>1</v>
      </c>
      <c r="S750" s="5">
        <f t="shared" si="71"/>
        <v>0</v>
      </c>
      <c r="T750" s="5">
        <f t="shared" si="72"/>
        <v>0</v>
      </c>
      <c r="U750" s="5">
        <f t="shared" si="73"/>
        <v>0</v>
      </c>
    </row>
    <row r="751" spans="1:21" ht="12.75" customHeight="1" x14ac:dyDescent="0.2">
      <c r="A751" s="26" t="s">
        <v>26</v>
      </c>
      <c r="B751" s="10" t="s">
        <v>1528</v>
      </c>
      <c r="C751" s="10">
        <v>64173</v>
      </c>
      <c r="D751" s="10" t="s">
        <v>1648</v>
      </c>
      <c r="E751" s="27" t="s">
        <v>1648</v>
      </c>
      <c r="F751" s="26">
        <v>192017326</v>
      </c>
      <c r="G751" s="9" t="s">
        <v>68</v>
      </c>
      <c r="H751" s="10" t="s">
        <v>30</v>
      </c>
      <c r="I751" s="10" t="s">
        <v>1651</v>
      </c>
      <c r="J751" s="10" t="s">
        <v>1652</v>
      </c>
      <c r="K751" s="10" t="s">
        <v>366</v>
      </c>
      <c r="L751" s="10" t="s">
        <v>1062</v>
      </c>
      <c r="M751" s="10" t="s">
        <v>127</v>
      </c>
      <c r="N751" s="12" t="s">
        <v>36</v>
      </c>
      <c r="O751" s="11">
        <v>4</v>
      </c>
      <c r="P751" s="5">
        <f t="shared" si="68"/>
        <v>0</v>
      </c>
      <c r="Q751" s="5">
        <f t="shared" si="69"/>
        <v>0</v>
      </c>
      <c r="R751" s="5">
        <f t="shared" si="70"/>
        <v>0</v>
      </c>
      <c r="S751" s="5">
        <f t="shared" si="71"/>
        <v>1</v>
      </c>
      <c r="T751" s="5">
        <f t="shared" si="72"/>
        <v>0</v>
      </c>
      <c r="U751" s="5">
        <f t="shared" si="73"/>
        <v>0</v>
      </c>
    </row>
    <row r="752" spans="1:21" ht="12.75" customHeight="1" x14ac:dyDescent="0.2">
      <c r="A752" s="26" t="s">
        <v>26</v>
      </c>
      <c r="B752" s="10" t="s">
        <v>1528</v>
      </c>
      <c r="C752" s="10">
        <v>64173</v>
      </c>
      <c r="D752" s="10" t="s">
        <v>1648</v>
      </c>
      <c r="E752" s="27" t="s">
        <v>1648</v>
      </c>
      <c r="F752" s="26">
        <v>192017312</v>
      </c>
      <c r="G752" s="9" t="s">
        <v>167</v>
      </c>
      <c r="H752" s="10" t="s">
        <v>30</v>
      </c>
      <c r="I752" s="10" t="s">
        <v>1653</v>
      </c>
      <c r="J752" s="10" t="s">
        <v>1654</v>
      </c>
      <c r="K752" s="10" t="s">
        <v>366</v>
      </c>
      <c r="L752" s="10" t="s">
        <v>1062</v>
      </c>
      <c r="M752" s="10" t="s">
        <v>127</v>
      </c>
      <c r="N752" s="12" t="s">
        <v>36</v>
      </c>
      <c r="O752" s="11">
        <v>5</v>
      </c>
      <c r="P752" s="5">
        <f t="shared" si="68"/>
        <v>0</v>
      </c>
      <c r="Q752" s="5">
        <f t="shared" si="69"/>
        <v>0</v>
      </c>
      <c r="R752" s="5">
        <f t="shared" si="70"/>
        <v>0</v>
      </c>
      <c r="S752" s="5">
        <f t="shared" si="71"/>
        <v>0</v>
      </c>
      <c r="T752" s="5">
        <f t="shared" si="72"/>
        <v>1</v>
      </c>
      <c r="U752" s="5">
        <f t="shared" si="73"/>
        <v>0</v>
      </c>
    </row>
    <row r="753" spans="1:21" ht="12.75" customHeight="1" x14ac:dyDescent="0.2">
      <c r="A753" s="26" t="s">
        <v>26</v>
      </c>
      <c r="B753" s="10" t="s">
        <v>1528</v>
      </c>
      <c r="C753" s="10">
        <v>64173</v>
      </c>
      <c r="D753" s="10" t="s">
        <v>1648</v>
      </c>
      <c r="E753" s="27" t="s">
        <v>1648</v>
      </c>
      <c r="F753" s="26">
        <v>192017420</v>
      </c>
      <c r="G753" s="9" t="s">
        <v>106</v>
      </c>
      <c r="H753" s="10" t="s">
        <v>30</v>
      </c>
      <c r="I753" s="10" t="s">
        <v>1649</v>
      </c>
      <c r="J753" s="10" t="s">
        <v>1655</v>
      </c>
      <c r="K753" s="10" t="s">
        <v>366</v>
      </c>
      <c r="L753" s="10" t="s">
        <v>1062</v>
      </c>
      <c r="M753" s="10" t="s">
        <v>127</v>
      </c>
      <c r="N753" s="12" t="s">
        <v>36</v>
      </c>
      <c r="O753" s="11">
        <v>5</v>
      </c>
      <c r="P753" s="5">
        <f t="shared" si="68"/>
        <v>0</v>
      </c>
      <c r="Q753" s="5">
        <f t="shared" si="69"/>
        <v>0</v>
      </c>
      <c r="R753" s="5">
        <f t="shared" si="70"/>
        <v>0</v>
      </c>
      <c r="S753" s="5">
        <f t="shared" si="71"/>
        <v>0</v>
      </c>
      <c r="T753" s="5">
        <f t="shared" si="72"/>
        <v>1</v>
      </c>
      <c r="U753" s="5">
        <f t="shared" si="73"/>
        <v>0</v>
      </c>
    </row>
    <row r="754" spans="1:21" ht="12.75" customHeight="1" x14ac:dyDescent="0.2">
      <c r="A754" s="26" t="s">
        <v>26</v>
      </c>
      <c r="B754" s="10" t="s">
        <v>1528</v>
      </c>
      <c r="C754" s="28">
        <v>64173</v>
      </c>
      <c r="D754" s="13" t="s">
        <v>1648</v>
      </c>
      <c r="E754" s="14" t="s">
        <v>1648</v>
      </c>
      <c r="F754" s="29">
        <v>191897568</v>
      </c>
      <c r="G754" s="16" t="s">
        <v>167</v>
      </c>
      <c r="H754" s="13" t="s">
        <v>30</v>
      </c>
      <c r="I754" s="13" t="s">
        <v>1656</v>
      </c>
      <c r="J754" s="13" t="s">
        <v>1657</v>
      </c>
      <c r="K754" s="13" t="s">
        <v>366</v>
      </c>
      <c r="L754" s="13">
        <v>30200</v>
      </c>
      <c r="M754" s="13">
        <v>30210</v>
      </c>
      <c r="N754" s="15" t="s">
        <v>44</v>
      </c>
      <c r="O754" s="17">
        <v>5</v>
      </c>
      <c r="P754" s="19">
        <f t="shared" si="68"/>
        <v>0</v>
      </c>
      <c r="Q754" s="19">
        <f t="shared" si="69"/>
        <v>0</v>
      </c>
      <c r="R754" s="19">
        <f t="shared" si="70"/>
        <v>0</v>
      </c>
      <c r="S754" s="19">
        <f t="shared" si="71"/>
        <v>0</v>
      </c>
      <c r="T754" s="19">
        <f t="shared" si="72"/>
        <v>1</v>
      </c>
      <c r="U754" s="5">
        <f t="shared" si="73"/>
        <v>0</v>
      </c>
    </row>
    <row r="755" spans="1:21" ht="12.75" customHeight="1" x14ac:dyDescent="0.2">
      <c r="A755" s="26" t="s">
        <v>26</v>
      </c>
      <c r="B755" s="10" t="s">
        <v>1528</v>
      </c>
      <c r="C755" s="28">
        <v>64173</v>
      </c>
      <c r="D755" s="13" t="s">
        <v>1648</v>
      </c>
      <c r="E755" s="14" t="s">
        <v>1648</v>
      </c>
      <c r="F755" s="29">
        <v>191897640</v>
      </c>
      <c r="G755" s="16" t="s">
        <v>68</v>
      </c>
      <c r="H755" s="13" t="s">
        <v>30</v>
      </c>
      <c r="I755" s="13" t="s">
        <v>1651</v>
      </c>
      <c r="J755" s="13" t="s">
        <v>1658</v>
      </c>
      <c r="K755" s="13" t="s">
        <v>366</v>
      </c>
      <c r="L755" s="13">
        <v>30200</v>
      </c>
      <c r="M755" s="13">
        <v>30216</v>
      </c>
      <c r="N755" s="15" t="s">
        <v>44</v>
      </c>
      <c r="O755" s="17">
        <v>5</v>
      </c>
      <c r="P755" s="19">
        <f t="shared" si="68"/>
        <v>0</v>
      </c>
      <c r="Q755" s="19">
        <f t="shared" si="69"/>
        <v>0</v>
      </c>
      <c r="R755" s="19">
        <f t="shared" si="70"/>
        <v>0</v>
      </c>
      <c r="S755" s="19">
        <f t="shared" si="71"/>
        <v>0</v>
      </c>
      <c r="T755" s="19">
        <f t="shared" si="72"/>
        <v>1</v>
      </c>
      <c r="U755" s="5">
        <f t="shared" si="73"/>
        <v>0</v>
      </c>
    </row>
    <row r="756" spans="1:21" ht="12.75" customHeight="1" x14ac:dyDescent="0.2">
      <c r="A756" s="26" t="s">
        <v>26</v>
      </c>
      <c r="B756" s="10" t="s">
        <v>1528</v>
      </c>
      <c r="C756" s="28">
        <v>64173</v>
      </c>
      <c r="D756" s="13" t="s">
        <v>1648</v>
      </c>
      <c r="E756" s="14" t="s">
        <v>1648</v>
      </c>
      <c r="F756" s="29">
        <v>191897643</v>
      </c>
      <c r="G756" s="16" t="s">
        <v>68</v>
      </c>
      <c r="H756" s="13" t="s">
        <v>30</v>
      </c>
      <c r="I756" s="13" t="s">
        <v>1651</v>
      </c>
      <c r="J756" s="13" t="s">
        <v>1659</v>
      </c>
      <c r="K756" s="13" t="s">
        <v>366</v>
      </c>
      <c r="L756" s="13">
        <v>30200</v>
      </c>
      <c r="M756" s="13">
        <v>30216</v>
      </c>
      <c r="N756" s="15" t="s">
        <v>44</v>
      </c>
      <c r="O756" s="17">
        <v>4</v>
      </c>
      <c r="P756" s="19">
        <f t="shared" si="68"/>
        <v>0</v>
      </c>
      <c r="Q756" s="19">
        <f t="shared" si="69"/>
        <v>0</v>
      </c>
      <c r="R756" s="19">
        <f t="shared" si="70"/>
        <v>0</v>
      </c>
      <c r="S756" s="19">
        <f t="shared" si="71"/>
        <v>1</v>
      </c>
      <c r="T756" s="19">
        <f t="shared" si="72"/>
        <v>0</v>
      </c>
      <c r="U756" s="5">
        <f t="shared" si="73"/>
        <v>0</v>
      </c>
    </row>
    <row r="757" spans="1:21" ht="12.75" customHeight="1" x14ac:dyDescent="0.2">
      <c r="A757" s="26" t="s">
        <v>26</v>
      </c>
      <c r="B757" s="10" t="s">
        <v>1528</v>
      </c>
      <c r="C757" s="28">
        <v>64173</v>
      </c>
      <c r="D757" s="13" t="s">
        <v>1648</v>
      </c>
      <c r="E757" s="14" t="s">
        <v>1648</v>
      </c>
      <c r="F757" s="29">
        <v>191897645</v>
      </c>
      <c r="G757" s="16" t="s">
        <v>68</v>
      </c>
      <c r="H757" s="13" t="s">
        <v>30</v>
      </c>
      <c r="I757" s="13" t="s">
        <v>1660</v>
      </c>
      <c r="J757" s="13" t="s">
        <v>1661</v>
      </c>
      <c r="K757" s="13" t="s">
        <v>366</v>
      </c>
      <c r="L757" s="13">
        <v>30200</v>
      </c>
      <c r="M757" s="13">
        <v>30216</v>
      </c>
      <c r="N757" s="15" t="s">
        <v>44</v>
      </c>
      <c r="O757" s="17">
        <v>4</v>
      </c>
      <c r="P757" s="19">
        <f t="shared" si="68"/>
        <v>0</v>
      </c>
      <c r="Q757" s="19">
        <f t="shared" si="69"/>
        <v>0</v>
      </c>
      <c r="R757" s="19">
        <f t="shared" si="70"/>
        <v>0</v>
      </c>
      <c r="S757" s="19">
        <f t="shared" si="71"/>
        <v>1</v>
      </c>
      <c r="T757" s="19">
        <f t="shared" si="72"/>
        <v>0</v>
      </c>
      <c r="U757" s="5">
        <f t="shared" si="73"/>
        <v>0</v>
      </c>
    </row>
    <row r="758" spans="1:21" ht="12.75" customHeight="1" x14ac:dyDescent="0.2">
      <c r="A758" s="26" t="s">
        <v>26</v>
      </c>
      <c r="B758" s="10" t="s">
        <v>1528</v>
      </c>
      <c r="C758" s="10">
        <v>98892</v>
      </c>
      <c r="D758" s="10" t="s">
        <v>1662</v>
      </c>
      <c r="E758" s="27" t="s">
        <v>1662</v>
      </c>
      <c r="F758" s="26">
        <v>192018345</v>
      </c>
      <c r="G758" s="9" t="s">
        <v>106</v>
      </c>
      <c r="H758" s="10" t="s">
        <v>30</v>
      </c>
      <c r="I758" s="10" t="s">
        <v>1663</v>
      </c>
      <c r="J758" s="10" t="s">
        <v>1664</v>
      </c>
      <c r="K758" s="10" t="s">
        <v>366</v>
      </c>
      <c r="L758" s="10" t="s">
        <v>1062</v>
      </c>
      <c r="M758" s="10" t="s">
        <v>1665</v>
      </c>
      <c r="N758" s="12" t="s">
        <v>36</v>
      </c>
      <c r="O758" s="11">
        <v>2</v>
      </c>
      <c r="P758" s="5">
        <f t="shared" si="68"/>
        <v>0</v>
      </c>
      <c r="Q758" s="5">
        <f t="shared" si="69"/>
        <v>1</v>
      </c>
      <c r="R758" s="5">
        <f t="shared" si="70"/>
        <v>0</v>
      </c>
      <c r="S758" s="5">
        <f t="shared" si="71"/>
        <v>0</v>
      </c>
      <c r="T758" s="5">
        <f t="shared" si="72"/>
        <v>0</v>
      </c>
      <c r="U758" s="5">
        <f t="shared" si="73"/>
        <v>0</v>
      </c>
    </row>
    <row r="759" spans="1:21" ht="12.75" customHeight="1" x14ac:dyDescent="0.2">
      <c r="A759" s="26" t="s">
        <v>26</v>
      </c>
      <c r="B759" s="10" t="s">
        <v>1528</v>
      </c>
      <c r="C759" s="10">
        <v>98892</v>
      </c>
      <c r="D759" s="10" t="s">
        <v>1662</v>
      </c>
      <c r="E759" s="27" t="s">
        <v>1662</v>
      </c>
      <c r="F759" s="26">
        <v>192018361</v>
      </c>
      <c r="G759" s="9" t="s">
        <v>106</v>
      </c>
      <c r="H759" s="10" t="s">
        <v>30</v>
      </c>
      <c r="I759" s="10" t="s">
        <v>1666</v>
      </c>
      <c r="J759" s="10" t="s">
        <v>1667</v>
      </c>
      <c r="K759" s="10" t="s">
        <v>366</v>
      </c>
      <c r="L759" s="10" t="s">
        <v>1062</v>
      </c>
      <c r="M759" s="10" t="s">
        <v>1668</v>
      </c>
      <c r="N759" s="12" t="s">
        <v>36</v>
      </c>
      <c r="O759" s="11">
        <v>3</v>
      </c>
      <c r="P759" s="5">
        <f t="shared" si="68"/>
        <v>0</v>
      </c>
      <c r="Q759" s="5">
        <f t="shared" si="69"/>
        <v>0</v>
      </c>
      <c r="R759" s="5">
        <f t="shared" si="70"/>
        <v>1</v>
      </c>
      <c r="S759" s="5">
        <f t="shared" si="71"/>
        <v>0</v>
      </c>
      <c r="T759" s="5">
        <f t="shared" si="72"/>
        <v>0</v>
      </c>
      <c r="U759" s="5">
        <f t="shared" si="73"/>
        <v>0</v>
      </c>
    </row>
    <row r="760" spans="1:21" ht="12.75" customHeight="1" x14ac:dyDescent="0.2">
      <c r="A760" s="26" t="s">
        <v>26</v>
      </c>
      <c r="B760" s="10" t="s">
        <v>1528</v>
      </c>
      <c r="C760" s="10">
        <v>98892</v>
      </c>
      <c r="D760" s="10" t="s">
        <v>1662</v>
      </c>
      <c r="E760" s="27" t="s">
        <v>1662</v>
      </c>
      <c r="F760" s="26">
        <v>192018342</v>
      </c>
      <c r="G760" s="9" t="s">
        <v>68</v>
      </c>
      <c r="H760" s="10" t="s">
        <v>30</v>
      </c>
      <c r="I760" s="10" t="s">
        <v>1669</v>
      </c>
      <c r="J760" s="10" t="s">
        <v>1670</v>
      </c>
      <c r="K760" s="10" t="s">
        <v>366</v>
      </c>
      <c r="L760" s="10" t="s">
        <v>1062</v>
      </c>
      <c r="M760" s="10" t="s">
        <v>1671</v>
      </c>
      <c r="N760" s="12" t="s">
        <v>36</v>
      </c>
      <c r="O760" s="11">
        <v>5</v>
      </c>
      <c r="P760" s="5">
        <f t="shared" si="68"/>
        <v>0</v>
      </c>
      <c r="Q760" s="5">
        <f t="shared" si="69"/>
        <v>0</v>
      </c>
      <c r="R760" s="5">
        <f t="shared" si="70"/>
        <v>0</v>
      </c>
      <c r="S760" s="5">
        <f t="shared" si="71"/>
        <v>0</v>
      </c>
      <c r="T760" s="5">
        <f t="shared" si="72"/>
        <v>1</v>
      </c>
      <c r="U760" s="5">
        <f t="shared" si="73"/>
        <v>0</v>
      </c>
    </row>
    <row r="761" spans="1:21" ht="12.75" customHeight="1" x14ac:dyDescent="0.2">
      <c r="A761" s="26" t="s">
        <v>26</v>
      </c>
      <c r="B761" s="10" t="s">
        <v>1528</v>
      </c>
      <c r="C761" s="28">
        <v>98892</v>
      </c>
      <c r="D761" s="13" t="s">
        <v>1662</v>
      </c>
      <c r="E761" s="14" t="s">
        <v>1662</v>
      </c>
      <c r="F761" s="29">
        <v>191898843</v>
      </c>
      <c r="G761" s="16" t="s">
        <v>167</v>
      </c>
      <c r="H761" s="13" t="s">
        <v>30</v>
      </c>
      <c r="I761" s="13" t="s">
        <v>1672</v>
      </c>
      <c r="J761" s="13" t="s">
        <v>1673</v>
      </c>
      <c r="K761" s="13" t="s">
        <v>366</v>
      </c>
      <c r="L761" s="13">
        <v>30300</v>
      </c>
      <c r="M761" s="13">
        <v>30304</v>
      </c>
      <c r="N761" s="15" t="s">
        <v>44</v>
      </c>
      <c r="O761" s="17">
        <v>3</v>
      </c>
      <c r="P761" s="19">
        <f t="shared" si="68"/>
        <v>0</v>
      </c>
      <c r="Q761" s="19">
        <f t="shared" si="69"/>
        <v>0</v>
      </c>
      <c r="R761" s="19">
        <f t="shared" si="70"/>
        <v>1</v>
      </c>
      <c r="S761" s="19">
        <f t="shared" si="71"/>
        <v>0</v>
      </c>
      <c r="T761" s="19">
        <f t="shared" si="72"/>
        <v>0</v>
      </c>
      <c r="U761" s="5">
        <f t="shared" si="73"/>
        <v>0</v>
      </c>
    </row>
    <row r="762" spans="1:21" ht="12.75" customHeight="1" x14ac:dyDescent="0.2">
      <c r="A762" s="26" t="s">
        <v>26</v>
      </c>
      <c r="B762" s="10" t="s">
        <v>1528</v>
      </c>
      <c r="C762" s="28">
        <v>98892</v>
      </c>
      <c r="D762" s="13" t="s">
        <v>1662</v>
      </c>
      <c r="E762" s="14" t="s">
        <v>1662</v>
      </c>
      <c r="F762" s="29">
        <v>191898871</v>
      </c>
      <c r="G762" s="16" t="s">
        <v>167</v>
      </c>
      <c r="H762" s="13" t="s">
        <v>30</v>
      </c>
      <c r="I762" s="13" t="s">
        <v>1674</v>
      </c>
      <c r="J762" s="13" t="s">
        <v>1675</v>
      </c>
      <c r="K762" s="13" t="s">
        <v>366</v>
      </c>
      <c r="L762" s="13">
        <v>30200</v>
      </c>
      <c r="M762" s="13">
        <v>30211</v>
      </c>
      <c r="N762" s="15" t="s">
        <v>44</v>
      </c>
      <c r="O762" s="17">
        <v>2</v>
      </c>
      <c r="P762" s="19">
        <f t="shared" si="68"/>
        <v>0</v>
      </c>
      <c r="Q762" s="19">
        <f t="shared" si="69"/>
        <v>1</v>
      </c>
      <c r="R762" s="19">
        <f t="shared" si="70"/>
        <v>0</v>
      </c>
      <c r="S762" s="19">
        <f t="shared" si="71"/>
        <v>0</v>
      </c>
      <c r="T762" s="19">
        <f t="shared" si="72"/>
        <v>0</v>
      </c>
      <c r="U762" s="5">
        <f t="shared" si="73"/>
        <v>0</v>
      </c>
    </row>
    <row r="763" spans="1:21" ht="12.75" customHeight="1" x14ac:dyDescent="0.2">
      <c r="A763" s="26" t="s">
        <v>26</v>
      </c>
      <c r="B763" s="10" t="s">
        <v>1528</v>
      </c>
      <c r="C763" s="28">
        <v>98892</v>
      </c>
      <c r="D763" s="13" t="s">
        <v>1662</v>
      </c>
      <c r="E763" s="14" t="s">
        <v>1662</v>
      </c>
      <c r="F763" s="29">
        <v>191898874</v>
      </c>
      <c r="G763" s="16" t="s">
        <v>167</v>
      </c>
      <c r="H763" s="13" t="s">
        <v>30</v>
      </c>
      <c r="I763" s="13" t="s">
        <v>1676</v>
      </c>
      <c r="J763" s="13" t="s">
        <v>1677</v>
      </c>
      <c r="K763" s="13" t="s">
        <v>366</v>
      </c>
      <c r="L763" s="13">
        <v>30200</v>
      </c>
      <c r="M763" s="13">
        <v>30204</v>
      </c>
      <c r="N763" s="15" t="s">
        <v>44</v>
      </c>
      <c r="O763" s="17">
        <v>4</v>
      </c>
      <c r="P763" s="19">
        <f t="shared" si="68"/>
        <v>0</v>
      </c>
      <c r="Q763" s="19">
        <f t="shared" si="69"/>
        <v>0</v>
      </c>
      <c r="R763" s="19">
        <f t="shared" si="70"/>
        <v>0</v>
      </c>
      <c r="S763" s="19">
        <f t="shared" si="71"/>
        <v>1</v>
      </c>
      <c r="T763" s="19">
        <f t="shared" si="72"/>
        <v>0</v>
      </c>
      <c r="U763" s="5">
        <f t="shared" si="73"/>
        <v>0</v>
      </c>
    </row>
    <row r="764" spans="1:21" ht="12.75" customHeight="1" x14ac:dyDescent="0.2">
      <c r="A764" s="26" t="s">
        <v>26</v>
      </c>
      <c r="B764" s="10" t="s">
        <v>1528</v>
      </c>
      <c r="C764" s="10">
        <v>843989</v>
      </c>
      <c r="D764" s="10" t="s">
        <v>1678</v>
      </c>
      <c r="E764" s="27" t="s">
        <v>1678</v>
      </c>
      <c r="F764" s="26">
        <v>192020304</v>
      </c>
      <c r="G764" s="9" t="s">
        <v>106</v>
      </c>
      <c r="H764" s="10" t="s">
        <v>30</v>
      </c>
      <c r="I764" s="10" t="s">
        <v>1679</v>
      </c>
      <c r="J764" s="10" t="s">
        <v>1624</v>
      </c>
      <c r="K764" s="10" t="s">
        <v>366</v>
      </c>
      <c r="L764" s="10" t="s">
        <v>1062</v>
      </c>
      <c r="M764" s="10" t="s">
        <v>1680</v>
      </c>
      <c r="N764" s="12" t="s">
        <v>36</v>
      </c>
      <c r="O764" s="11">
        <v>2</v>
      </c>
      <c r="P764" s="5">
        <f t="shared" si="68"/>
        <v>0</v>
      </c>
      <c r="Q764" s="5">
        <f t="shared" si="69"/>
        <v>1</v>
      </c>
      <c r="R764" s="5">
        <f t="shared" si="70"/>
        <v>0</v>
      </c>
      <c r="S764" s="5">
        <f t="shared" si="71"/>
        <v>0</v>
      </c>
      <c r="T764" s="5">
        <f t="shared" si="72"/>
        <v>0</v>
      </c>
      <c r="U764" s="5">
        <f t="shared" si="73"/>
        <v>0</v>
      </c>
    </row>
    <row r="765" spans="1:21" ht="12.75" customHeight="1" x14ac:dyDescent="0.2">
      <c r="A765" s="26" t="s">
        <v>26</v>
      </c>
      <c r="B765" s="10" t="s">
        <v>1528</v>
      </c>
      <c r="C765" s="10">
        <v>843989</v>
      </c>
      <c r="D765" s="10" t="s">
        <v>1678</v>
      </c>
      <c r="E765" s="27" t="s">
        <v>1678</v>
      </c>
      <c r="F765" s="26">
        <v>192020185</v>
      </c>
      <c r="G765" s="9" t="s">
        <v>68</v>
      </c>
      <c r="H765" s="10" t="s">
        <v>30</v>
      </c>
      <c r="I765" s="10" t="s">
        <v>1681</v>
      </c>
      <c r="J765" s="10" t="s">
        <v>1682</v>
      </c>
      <c r="K765" s="10" t="s">
        <v>366</v>
      </c>
      <c r="L765" s="10" t="s">
        <v>1062</v>
      </c>
      <c r="M765" s="10" t="s">
        <v>1683</v>
      </c>
      <c r="N765" s="12" t="s">
        <v>36</v>
      </c>
      <c r="O765" s="11">
        <v>3</v>
      </c>
      <c r="P765" s="5">
        <f t="shared" si="68"/>
        <v>0</v>
      </c>
      <c r="Q765" s="5">
        <f t="shared" si="69"/>
        <v>0</v>
      </c>
      <c r="R765" s="5">
        <f t="shared" si="70"/>
        <v>1</v>
      </c>
      <c r="S765" s="5">
        <f t="shared" si="71"/>
        <v>0</v>
      </c>
      <c r="T765" s="5">
        <f t="shared" si="72"/>
        <v>0</v>
      </c>
      <c r="U765" s="5">
        <f t="shared" si="73"/>
        <v>0</v>
      </c>
    </row>
    <row r="766" spans="1:21" ht="12.75" customHeight="1" x14ac:dyDescent="0.2">
      <c r="A766" s="26" t="s">
        <v>26</v>
      </c>
      <c r="B766" s="10" t="s">
        <v>1528</v>
      </c>
      <c r="C766" s="10">
        <v>843989</v>
      </c>
      <c r="D766" s="10" t="s">
        <v>1678</v>
      </c>
      <c r="E766" s="27" t="s">
        <v>1678</v>
      </c>
      <c r="F766" s="26">
        <v>192020215</v>
      </c>
      <c r="G766" s="9" t="s">
        <v>106</v>
      </c>
      <c r="H766" s="10" t="s">
        <v>30</v>
      </c>
      <c r="I766" s="10" t="s">
        <v>1684</v>
      </c>
      <c r="J766" s="10" t="s">
        <v>1685</v>
      </c>
      <c r="K766" s="10" t="s">
        <v>366</v>
      </c>
      <c r="L766" s="10" t="s">
        <v>1062</v>
      </c>
      <c r="M766" s="10" t="s">
        <v>1665</v>
      </c>
      <c r="N766" s="12" t="s">
        <v>36</v>
      </c>
      <c r="O766" s="11">
        <v>3</v>
      </c>
      <c r="P766" s="5">
        <f t="shared" si="68"/>
        <v>0</v>
      </c>
      <c r="Q766" s="5">
        <f t="shared" si="69"/>
        <v>0</v>
      </c>
      <c r="R766" s="5">
        <f t="shared" si="70"/>
        <v>1</v>
      </c>
      <c r="S766" s="5">
        <f t="shared" si="71"/>
        <v>0</v>
      </c>
      <c r="T766" s="5">
        <f t="shared" si="72"/>
        <v>0</v>
      </c>
      <c r="U766" s="5">
        <f t="shared" si="73"/>
        <v>0</v>
      </c>
    </row>
    <row r="767" spans="1:21" ht="12.75" customHeight="1" x14ac:dyDescent="0.2">
      <c r="A767" s="26" t="s">
        <v>26</v>
      </c>
      <c r="B767" s="10" t="s">
        <v>1528</v>
      </c>
      <c r="C767" s="10">
        <v>843989</v>
      </c>
      <c r="D767" s="10" t="s">
        <v>1678</v>
      </c>
      <c r="E767" s="27" t="s">
        <v>1678</v>
      </c>
      <c r="F767" s="26">
        <v>192020302</v>
      </c>
      <c r="G767" s="9" t="s">
        <v>106</v>
      </c>
      <c r="H767" s="10" t="s">
        <v>30</v>
      </c>
      <c r="I767" s="10" t="s">
        <v>1686</v>
      </c>
      <c r="J767" s="10" t="s">
        <v>1687</v>
      </c>
      <c r="K767" s="10" t="s">
        <v>366</v>
      </c>
      <c r="L767" s="10" t="s">
        <v>1062</v>
      </c>
      <c r="M767" s="10" t="s">
        <v>1688</v>
      </c>
      <c r="N767" s="12" t="s">
        <v>36</v>
      </c>
      <c r="O767" s="11">
        <v>3</v>
      </c>
      <c r="P767" s="5">
        <f t="shared" si="68"/>
        <v>0</v>
      </c>
      <c r="Q767" s="5">
        <f t="shared" si="69"/>
        <v>0</v>
      </c>
      <c r="R767" s="5">
        <f t="shared" si="70"/>
        <v>1</v>
      </c>
      <c r="S767" s="5">
        <f t="shared" si="71"/>
        <v>0</v>
      </c>
      <c r="T767" s="5">
        <f t="shared" si="72"/>
        <v>0</v>
      </c>
      <c r="U767" s="5">
        <f t="shared" si="73"/>
        <v>0</v>
      </c>
    </row>
    <row r="768" spans="1:21" ht="12.75" customHeight="1" x14ac:dyDescent="0.2">
      <c r="A768" s="26" t="s">
        <v>26</v>
      </c>
      <c r="B768" s="10" t="s">
        <v>1528</v>
      </c>
      <c r="C768" s="10">
        <v>843989</v>
      </c>
      <c r="D768" s="10" t="s">
        <v>1678</v>
      </c>
      <c r="E768" s="27" t="s">
        <v>1678</v>
      </c>
      <c r="F768" s="26">
        <v>192020334</v>
      </c>
      <c r="G768" s="9" t="s">
        <v>167</v>
      </c>
      <c r="H768" s="10" t="s">
        <v>30</v>
      </c>
      <c r="I768" s="10" t="s">
        <v>1689</v>
      </c>
      <c r="J768" s="10" t="s">
        <v>1690</v>
      </c>
      <c r="K768" s="10" t="s">
        <v>366</v>
      </c>
      <c r="L768" s="10" t="s">
        <v>1062</v>
      </c>
      <c r="M768" s="10" t="s">
        <v>1680</v>
      </c>
      <c r="N768" s="12" t="s">
        <v>36</v>
      </c>
      <c r="O768" s="11">
        <v>3</v>
      </c>
      <c r="P768" s="5">
        <f t="shared" si="68"/>
        <v>0</v>
      </c>
      <c r="Q768" s="5">
        <f t="shared" si="69"/>
        <v>0</v>
      </c>
      <c r="R768" s="5">
        <f t="shared" si="70"/>
        <v>1</v>
      </c>
      <c r="S768" s="5">
        <f t="shared" si="71"/>
        <v>0</v>
      </c>
      <c r="T768" s="5">
        <f t="shared" si="72"/>
        <v>0</v>
      </c>
      <c r="U768" s="5">
        <f t="shared" si="73"/>
        <v>0</v>
      </c>
    </row>
    <row r="769" spans="1:21" ht="12.75" customHeight="1" x14ac:dyDescent="0.2">
      <c r="A769" s="26" t="s">
        <v>26</v>
      </c>
      <c r="B769" s="10" t="s">
        <v>1528</v>
      </c>
      <c r="C769" s="10">
        <v>843989</v>
      </c>
      <c r="D769" s="10" t="s">
        <v>1678</v>
      </c>
      <c r="E769" s="27" t="s">
        <v>1678</v>
      </c>
      <c r="F769" s="26">
        <v>192020241</v>
      </c>
      <c r="G769" s="9" t="s">
        <v>68</v>
      </c>
      <c r="H769" s="10" t="s">
        <v>30</v>
      </c>
      <c r="I769" s="10" t="s">
        <v>1691</v>
      </c>
      <c r="J769" s="10" t="s">
        <v>1692</v>
      </c>
      <c r="K769" s="10" t="s">
        <v>366</v>
      </c>
      <c r="L769" s="10" t="s">
        <v>1062</v>
      </c>
      <c r="M769" s="10" t="s">
        <v>1598</v>
      </c>
      <c r="N769" s="12" t="s">
        <v>36</v>
      </c>
      <c r="O769" s="11">
        <v>4</v>
      </c>
      <c r="P769" s="5">
        <f t="shared" si="68"/>
        <v>0</v>
      </c>
      <c r="Q769" s="5">
        <f t="shared" si="69"/>
        <v>0</v>
      </c>
      <c r="R769" s="5">
        <f t="shared" si="70"/>
        <v>0</v>
      </c>
      <c r="S769" s="5">
        <f t="shared" si="71"/>
        <v>1</v>
      </c>
      <c r="T769" s="5">
        <f t="shared" si="72"/>
        <v>0</v>
      </c>
      <c r="U769" s="5">
        <f t="shared" si="73"/>
        <v>0</v>
      </c>
    </row>
    <row r="770" spans="1:21" ht="12.75" customHeight="1" x14ac:dyDescent="0.2">
      <c r="A770" s="26" t="s">
        <v>26</v>
      </c>
      <c r="B770" s="10" t="s">
        <v>1528</v>
      </c>
      <c r="C770" s="10">
        <v>843989</v>
      </c>
      <c r="D770" s="10" t="s">
        <v>1678</v>
      </c>
      <c r="E770" s="27" t="s">
        <v>1678</v>
      </c>
      <c r="F770" s="26">
        <v>192020314</v>
      </c>
      <c r="G770" s="9" t="s">
        <v>167</v>
      </c>
      <c r="H770" s="10" t="s">
        <v>30</v>
      </c>
      <c r="I770" s="10" t="s">
        <v>1693</v>
      </c>
      <c r="J770" s="10" t="s">
        <v>1694</v>
      </c>
      <c r="K770" s="10" t="s">
        <v>366</v>
      </c>
      <c r="L770" s="10" t="s">
        <v>1062</v>
      </c>
      <c r="M770" s="10" t="s">
        <v>1063</v>
      </c>
      <c r="N770" s="12" t="s">
        <v>36</v>
      </c>
      <c r="O770" s="11">
        <v>4</v>
      </c>
      <c r="P770" s="5">
        <f t="shared" si="68"/>
        <v>0</v>
      </c>
      <c r="Q770" s="5">
        <f t="shared" si="69"/>
        <v>0</v>
      </c>
      <c r="R770" s="5">
        <f t="shared" si="70"/>
        <v>0</v>
      </c>
      <c r="S770" s="5">
        <f t="shared" si="71"/>
        <v>1</v>
      </c>
      <c r="T770" s="5">
        <f t="shared" si="72"/>
        <v>0</v>
      </c>
      <c r="U770" s="5">
        <f t="shared" si="73"/>
        <v>0</v>
      </c>
    </row>
    <row r="771" spans="1:21" ht="12.75" customHeight="1" x14ac:dyDescent="0.2">
      <c r="A771" s="26" t="s">
        <v>26</v>
      </c>
      <c r="B771" s="10" t="s">
        <v>1528</v>
      </c>
      <c r="C771" s="10">
        <v>843989</v>
      </c>
      <c r="D771" s="10" t="s">
        <v>1678</v>
      </c>
      <c r="E771" s="27" t="s">
        <v>1678</v>
      </c>
      <c r="F771" s="26">
        <v>192020357</v>
      </c>
      <c r="G771" s="9" t="s">
        <v>100</v>
      </c>
      <c r="H771" s="10" t="s">
        <v>30</v>
      </c>
      <c r="I771" s="10" t="s">
        <v>1695</v>
      </c>
      <c r="J771" s="10" t="s">
        <v>1696</v>
      </c>
      <c r="K771" s="10" t="s">
        <v>366</v>
      </c>
      <c r="L771" s="10" t="s">
        <v>1062</v>
      </c>
      <c r="M771" s="10" t="s">
        <v>1627</v>
      </c>
      <c r="N771" s="12" t="s">
        <v>36</v>
      </c>
      <c r="O771" s="11">
        <v>5</v>
      </c>
      <c r="P771" s="5">
        <f t="shared" si="68"/>
        <v>0</v>
      </c>
      <c r="Q771" s="5">
        <f t="shared" si="69"/>
        <v>0</v>
      </c>
      <c r="R771" s="5">
        <f t="shared" si="70"/>
        <v>0</v>
      </c>
      <c r="S771" s="5">
        <f t="shared" si="71"/>
        <v>0</v>
      </c>
      <c r="T771" s="5">
        <f t="shared" si="72"/>
        <v>1</v>
      </c>
      <c r="U771" s="5">
        <f t="shared" si="73"/>
        <v>0</v>
      </c>
    </row>
    <row r="772" spans="1:21" ht="12.75" customHeight="1" x14ac:dyDescent="0.2">
      <c r="A772" s="26" t="s">
        <v>26</v>
      </c>
      <c r="B772" s="10" t="s">
        <v>1528</v>
      </c>
      <c r="C772" s="28">
        <v>843989</v>
      </c>
      <c r="D772" s="13" t="s">
        <v>1678</v>
      </c>
      <c r="E772" s="14" t="s">
        <v>1678</v>
      </c>
      <c r="F772" s="29">
        <v>191900927</v>
      </c>
      <c r="G772" s="16" t="s">
        <v>167</v>
      </c>
      <c r="H772" s="13" t="s">
        <v>30</v>
      </c>
      <c r="I772" s="13" t="s">
        <v>1697</v>
      </c>
      <c r="J772" s="13" t="s">
        <v>1698</v>
      </c>
      <c r="K772" s="13" t="s">
        <v>366</v>
      </c>
      <c r="L772" s="13">
        <v>30100</v>
      </c>
      <c r="M772" s="13">
        <v>30104</v>
      </c>
      <c r="N772" s="15" t="s">
        <v>44</v>
      </c>
      <c r="O772" s="17">
        <v>5</v>
      </c>
      <c r="P772" s="19">
        <f t="shared" si="68"/>
        <v>0</v>
      </c>
      <c r="Q772" s="19">
        <f t="shared" si="69"/>
        <v>0</v>
      </c>
      <c r="R772" s="19">
        <f t="shared" si="70"/>
        <v>0</v>
      </c>
      <c r="S772" s="19">
        <f t="shared" si="71"/>
        <v>0</v>
      </c>
      <c r="T772" s="19">
        <f t="shared" si="72"/>
        <v>1</v>
      </c>
      <c r="U772" s="5">
        <f t="shared" si="73"/>
        <v>0</v>
      </c>
    </row>
    <row r="773" spans="1:21" ht="12.75" customHeight="1" x14ac:dyDescent="0.2">
      <c r="A773" s="26" t="s">
        <v>26</v>
      </c>
      <c r="B773" s="10" t="s">
        <v>1528</v>
      </c>
      <c r="C773" s="28">
        <v>843989</v>
      </c>
      <c r="D773" s="13" t="s">
        <v>1678</v>
      </c>
      <c r="E773" s="14" t="s">
        <v>1678</v>
      </c>
      <c r="F773" s="29">
        <v>191900956</v>
      </c>
      <c r="G773" s="16" t="s">
        <v>68</v>
      </c>
      <c r="H773" s="13" t="s">
        <v>30</v>
      </c>
      <c r="I773" s="13" t="s">
        <v>1699</v>
      </c>
      <c r="J773" s="13" t="s">
        <v>1700</v>
      </c>
      <c r="K773" s="13" t="s">
        <v>366</v>
      </c>
      <c r="L773" s="13">
        <v>30200</v>
      </c>
      <c r="M773" s="13">
        <v>30204</v>
      </c>
      <c r="N773" s="15" t="s">
        <v>44</v>
      </c>
      <c r="O773" s="17">
        <v>4</v>
      </c>
      <c r="P773" s="19">
        <f t="shared" si="68"/>
        <v>0</v>
      </c>
      <c r="Q773" s="19">
        <f t="shared" si="69"/>
        <v>0</v>
      </c>
      <c r="R773" s="19">
        <f t="shared" si="70"/>
        <v>0</v>
      </c>
      <c r="S773" s="19">
        <f t="shared" si="71"/>
        <v>1</v>
      </c>
      <c r="T773" s="19">
        <f t="shared" si="72"/>
        <v>0</v>
      </c>
      <c r="U773" s="5">
        <f t="shared" si="73"/>
        <v>0</v>
      </c>
    </row>
    <row r="774" spans="1:21" ht="12.75" customHeight="1" x14ac:dyDescent="0.2">
      <c r="A774" s="26" t="s">
        <v>26</v>
      </c>
      <c r="B774" s="10" t="s">
        <v>1528</v>
      </c>
      <c r="C774" s="28">
        <v>843989</v>
      </c>
      <c r="D774" s="13" t="s">
        <v>1678</v>
      </c>
      <c r="E774" s="14" t="s">
        <v>1678</v>
      </c>
      <c r="F774" s="29">
        <v>191900967</v>
      </c>
      <c r="G774" s="16" t="s">
        <v>68</v>
      </c>
      <c r="H774" s="13" t="s">
        <v>30</v>
      </c>
      <c r="I774" s="13" t="s">
        <v>1701</v>
      </c>
      <c r="J774" s="13" t="s">
        <v>1702</v>
      </c>
      <c r="K774" s="13" t="s">
        <v>366</v>
      </c>
      <c r="L774" s="13">
        <v>30200</v>
      </c>
      <c r="M774" s="13">
        <v>30211</v>
      </c>
      <c r="N774" s="15" t="s">
        <v>44</v>
      </c>
      <c r="O774" s="17">
        <v>4</v>
      </c>
      <c r="P774" s="19">
        <f t="shared" ref="P774:P837" si="74">IF(O774=1,1,0)</f>
        <v>0</v>
      </c>
      <c r="Q774" s="19">
        <f t="shared" ref="Q774:Q837" si="75">IF(O774=2,1,0)</f>
        <v>0</v>
      </c>
      <c r="R774" s="19">
        <f t="shared" ref="R774:R837" si="76">IF(O774=3,1,0)</f>
        <v>0</v>
      </c>
      <c r="S774" s="19">
        <f t="shared" ref="S774:S837" si="77">IF(O774=4,1,0)</f>
        <v>1</v>
      </c>
      <c r="T774" s="19">
        <f t="shared" ref="T774:T837" si="78">IF(O774=5,1,0)</f>
        <v>0</v>
      </c>
      <c r="U774" s="5">
        <f t="shared" si="73"/>
        <v>0</v>
      </c>
    </row>
    <row r="775" spans="1:21" ht="12.75" customHeight="1" x14ac:dyDescent="0.2">
      <c r="A775" s="26" t="s">
        <v>26</v>
      </c>
      <c r="B775" s="10" t="s">
        <v>1528</v>
      </c>
      <c r="C775" s="28">
        <v>843989</v>
      </c>
      <c r="D775" s="13" t="s">
        <v>1678</v>
      </c>
      <c r="E775" s="14" t="s">
        <v>1678</v>
      </c>
      <c r="F775" s="29">
        <v>191900978</v>
      </c>
      <c r="G775" s="16" t="s">
        <v>68</v>
      </c>
      <c r="H775" s="13" t="s">
        <v>30</v>
      </c>
      <c r="I775" s="13" t="s">
        <v>1703</v>
      </c>
      <c r="J775" s="13" t="s">
        <v>1704</v>
      </c>
      <c r="K775" s="13" t="s">
        <v>366</v>
      </c>
      <c r="L775" s="13">
        <v>30200</v>
      </c>
      <c r="M775" s="13">
        <v>30210</v>
      </c>
      <c r="N775" s="15" t="s">
        <v>44</v>
      </c>
      <c r="O775" s="17">
        <v>5</v>
      </c>
      <c r="P775" s="19">
        <f t="shared" si="74"/>
        <v>0</v>
      </c>
      <c r="Q775" s="19">
        <f t="shared" si="75"/>
        <v>0</v>
      </c>
      <c r="R775" s="19">
        <f t="shared" si="76"/>
        <v>0</v>
      </c>
      <c r="S775" s="19">
        <f t="shared" si="77"/>
        <v>0</v>
      </c>
      <c r="T775" s="19">
        <f t="shared" si="78"/>
        <v>1</v>
      </c>
      <c r="U775" s="5">
        <f t="shared" ref="U775:U838" si="79">IF(O775="Bez finální známky, nebyl získán potřebný počet posudků",1,0)</f>
        <v>0</v>
      </c>
    </row>
    <row r="776" spans="1:21" ht="12.75" customHeight="1" x14ac:dyDescent="0.2">
      <c r="A776" s="26" t="s">
        <v>26</v>
      </c>
      <c r="B776" s="10" t="s">
        <v>1528</v>
      </c>
      <c r="C776" s="28">
        <v>843989</v>
      </c>
      <c r="D776" s="13" t="s">
        <v>1678</v>
      </c>
      <c r="E776" s="14" t="s">
        <v>1678</v>
      </c>
      <c r="F776" s="29">
        <v>191901019</v>
      </c>
      <c r="G776" s="16" t="s">
        <v>68</v>
      </c>
      <c r="H776" s="13" t="s">
        <v>30</v>
      </c>
      <c r="I776" s="13" t="s">
        <v>1705</v>
      </c>
      <c r="J776" s="13" t="s">
        <v>1706</v>
      </c>
      <c r="K776" s="13" t="s">
        <v>366</v>
      </c>
      <c r="L776" s="13">
        <v>30200</v>
      </c>
      <c r="M776" s="13">
        <v>30210</v>
      </c>
      <c r="N776" s="15" t="s">
        <v>44</v>
      </c>
      <c r="O776" s="17">
        <v>4</v>
      </c>
      <c r="P776" s="19">
        <f t="shared" si="74"/>
        <v>0</v>
      </c>
      <c r="Q776" s="19">
        <f t="shared" si="75"/>
        <v>0</v>
      </c>
      <c r="R776" s="19">
        <f t="shared" si="76"/>
        <v>0</v>
      </c>
      <c r="S776" s="19">
        <f t="shared" si="77"/>
        <v>1</v>
      </c>
      <c r="T776" s="19">
        <f t="shared" si="78"/>
        <v>0</v>
      </c>
      <c r="U776" s="5">
        <f t="shared" si="79"/>
        <v>0</v>
      </c>
    </row>
    <row r="777" spans="1:21" ht="12.75" customHeight="1" x14ac:dyDescent="0.2">
      <c r="A777" s="26" t="s">
        <v>26</v>
      </c>
      <c r="B777" s="10" t="s">
        <v>1528</v>
      </c>
      <c r="C777" s="28">
        <v>843989</v>
      </c>
      <c r="D777" s="13" t="s">
        <v>1678</v>
      </c>
      <c r="E777" s="14" t="s">
        <v>1678</v>
      </c>
      <c r="F777" s="29">
        <v>191901028</v>
      </c>
      <c r="G777" s="16" t="s">
        <v>68</v>
      </c>
      <c r="H777" s="13" t="s">
        <v>30</v>
      </c>
      <c r="I777" s="13" t="s">
        <v>1707</v>
      </c>
      <c r="J777" s="13" t="s">
        <v>1708</v>
      </c>
      <c r="K777" s="13" t="s">
        <v>366</v>
      </c>
      <c r="L777" s="13">
        <v>30200</v>
      </c>
      <c r="M777" s="13">
        <v>30210</v>
      </c>
      <c r="N777" s="15" t="s">
        <v>44</v>
      </c>
      <c r="O777" s="17">
        <v>5</v>
      </c>
      <c r="P777" s="19">
        <f t="shared" si="74"/>
        <v>0</v>
      </c>
      <c r="Q777" s="19">
        <f t="shared" si="75"/>
        <v>0</v>
      </c>
      <c r="R777" s="19">
        <f t="shared" si="76"/>
        <v>0</v>
      </c>
      <c r="S777" s="19">
        <f t="shared" si="77"/>
        <v>0</v>
      </c>
      <c r="T777" s="19">
        <f t="shared" si="78"/>
        <v>1</v>
      </c>
      <c r="U777" s="5">
        <f t="shared" si="79"/>
        <v>0</v>
      </c>
    </row>
    <row r="778" spans="1:21" ht="12.75" customHeight="1" x14ac:dyDescent="0.2">
      <c r="A778" s="26" t="s">
        <v>26</v>
      </c>
      <c r="B778" s="10" t="s">
        <v>1528</v>
      </c>
      <c r="C778" s="28">
        <v>843989</v>
      </c>
      <c r="D778" s="13" t="s">
        <v>1678</v>
      </c>
      <c r="E778" s="14" t="s">
        <v>1678</v>
      </c>
      <c r="F778" s="29">
        <v>191901033</v>
      </c>
      <c r="G778" s="16" t="s">
        <v>68</v>
      </c>
      <c r="H778" s="13" t="s">
        <v>30</v>
      </c>
      <c r="I778" s="13" t="s">
        <v>1709</v>
      </c>
      <c r="J778" s="13" t="s">
        <v>1710</v>
      </c>
      <c r="K778" s="13" t="s">
        <v>366</v>
      </c>
      <c r="L778" s="13">
        <v>30200</v>
      </c>
      <c r="M778" s="13">
        <v>30221</v>
      </c>
      <c r="N778" s="15" t="s">
        <v>44</v>
      </c>
      <c r="O778" s="17">
        <v>5</v>
      </c>
      <c r="P778" s="19">
        <f t="shared" si="74"/>
        <v>0</v>
      </c>
      <c r="Q778" s="19">
        <f t="shared" si="75"/>
        <v>0</v>
      </c>
      <c r="R778" s="19">
        <f t="shared" si="76"/>
        <v>0</v>
      </c>
      <c r="S778" s="19">
        <f t="shared" si="77"/>
        <v>0</v>
      </c>
      <c r="T778" s="19">
        <f t="shared" si="78"/>
        <v>1</v>
      </c>
      <c r="U778" s="5">
        <f t="shared" si="79"/>
        <v>0</v>
      </c>
    </row>
    <row r="779" spans="1:21" ht="12.75" customHeight="1" x14ac:dyDescent="0.2">
      <c r="A779" s="26" t="s">
        <v>26</v>
      </c>
      <c r="B779" s="10" t="s">
        <v>1528</v>
      </c>
      <c r="C779" s="28">
        <v>843989</v>
      </c>
      <c r="D779" s="13" t="s">
        <v>1678</v>
      </c>
      <c r="E779" s="14" t="s">
        <v>1678</v>
      </c>
      <c r="F779" s="29">
        <v>191901073</v>
      </c>
      <c r="G779" s="16" t="s">
        <v>106</v>
      </c>
      <c r="H779" s="13" t="s">
        <v>30</v>
      </c>
      <c r="I779" s="13" t="s">
        <v>1711</v>
      </c>
      <c r="J779" s="13" t="s">
        <v>1712</v>
      </c>
      <c r="K779" s="13" t="s">
        <v>366</v>
      </c>
      <c r="L779" s="13">
        <v>30200</v>
      </c>
      <c r="M779" s="13">
        <v>30202</v>
      </c>
      <c r="N779" s="15" t="s">
        <v>44</v>
      </c>
      <c r="O779" s="17">
        <v>2</v>
      </c>
      <c r="P779" s="19">
        <f t="shared" si="74"/>
        <v>0</v>
      </c>
      <c r="Q779" s="19">
        <f t="shared" si="75"/>
        <v>1</v>
      </c>
      <c r="R779" s="19">
        <f t="shared" si="76"/>
        <v>0</v>
      </c>
      <c r="S779" s="19">
        <f t="shared" si="77"/>
        <v>0</v>
      </c>
      <c r="T779" s="19">
        <f t="shared" si="78"/>
        <v>0</v>
      </c>
      <c r="U779" s="5">
        <f t="shared" si="79"/>
        <v>0</v>
      </c>
    </row>
    <row r="780" spans="1:21" ht="12.75" customHeight="1" x14ac:dyDescent="0.2">
      <c r="A780" s="26" t="s">
        <v>26</v>
      </c>
      <c r="B780" s="10" t="s">
        <v>1528</v>
      </c>
      <c r="C780" s="28">
        <v>843989</v>
      </c>
      <c r="D780" s="13" t="s">
        <v>1678</v>
      </c>
      <c r="E780" s="14" t="s">
        <v>1678</v>
      </c>
      <c r="F780" s="29">
        <v>191901088</v>
      </c>
      <c r="G780" s="16" t="s">
        <v>167</v>
      </c>
      <c r="H780" s="13" t="s">
        <v>30</v>
      </c>
      <c r="I780" s="13" t="s">
        <v>1713</v>
      </c>
      <c r="J780" s="13" t="s">
        <v>1714</v>
      </c>
      <c r="K780" s="13" t="s">
        <v>366</v>
      </c>
      <c r="L780" s="13">
        <v>30200</v>
      </c>
      <c r="M780" s="13">
        <v>30201</v>
      </c>
      <c r="N780" s="15" t="s">
        <v>44</v>
      </c>
      <c r="O780" s="17">
        <v>2</v>
      </c>
      <c r="P780" s="19">
        <f t="shared" si="74"/>
        <v>0</v>
      </c>
      <c r="Q780" s="19">
        <f t="shared" si="75"/>
        <v>1</v>
      </c>
      <c r="R780" s="19">
        <f t="shared" si="76"/>
        <v>0</v>
      </c>
      <c r="S780" s="19">
        <f t="shared" si="77"/>
        <v>0</v>
      </c>
      <c r="T780" s="19">
        <f t="shared" si="78"/>
        <v>0</v>
      </c>
      <c r="U780" s="5">
        <f t="shared" si="79"/>
        <v>0</v>
      </c>
    </row>
    <row r="781" spans="1:21" ht="12.75" customHeight="1" x14ac:dyDescent="0.2">
      <c r="A781" s="26" t="s">
        <v>26</v>
      </c>
      <c r="B781" s="10" t="s">
        <v>1528</v>
      </c>
      <c r="C781" s="28">
        <v>843989</v>
      </c>
      <c r="D781" s="13" t="s">
        <v>1678</v>
      </c>
      <c r="E781" s="14" t="s">
        <v>1678</v>
      </c>
      <c r="F781" s="29">
        <v>191901089</v>
      </c>
      <c r="G781" s="16" t="s">
        <v>167</v>
      </c>
      <c r="H781" s="13" t="s">
        <v>30</v>
      </c>
      <c r="I781" s="13" t="s">
        <v>1715</v>
      </c>
      <c r="J781" s="13" t="s">
        <v>1716</v>
      </c>
      <c r="K781" s="13" t="s">
        <v>366</v>
      </c>
      <c r="L781" s="13">
        <v>30200</v>
      </c>
      <c r="M781" s="13">
        <v>30221</v>
      </c>
      <c r="N781" s="15" t="s">
        <v>44</v>
      </c>
      <c r="O781" s="17">
        <v>3</v>
      </c>
      <c r="P781" s="19">
        <f t="shared" si="74"/>
        <v>0</v>
      </c>
      <c r="Q781" s="19">
        <f t="shared" si="75"/>
        <v>0</v>
      </c>
      <c r="R781" s="19">
        <f t="shared" si="76"/>
        <v>1</v>
      </c>
      <c r="S781" s="19">
        <f t="shared" si="77"/>
        <v>0</v>
      </c>
      <c r="T781" s="19">
        <f t="shared" si="78"/>
        <v>0</v>
      </c>
      <c r="U781" s="5">
        <f t="shared" si="79"/>
        <v>0</v>
      </c>
    </row>
    <row r="782" spans="1:21" ht="12.75" customHeight="1" x14ac:dyDescent="0.2">
      <c r="A782" s="26" t="s">
        <v>26</v>
      </c>
      <c r="B782" s="10" t="s">
        <v>1528</v>
      </c>
      <c r="C782" s="28">
        <v>843989</v>
      </c>
      <c r="D782" s="13" t="s">
        <v>1678</v>
      </c>
      <c r="E782" s="14" t="s">
        <v>1678</v>
      </c>
      <c r="F782" s="29">
        <v>191901091</v>
      </c>
      <c r="G782" s="16" t="s">
        <v>123</v>
      </c>
      <c r="H782" s="13" t="s">
        <v>30</v>
      </c>
      <c r="I782" s="13" t="s">
        <v>1717</v>
      </c>
      <c r="J782" s="13" t="s">
        <v>1718</v>
      </c>
      <c r="K782" s="13" t="s">
        <v>366</v>
      </c>
      <c r="L782" s="13">
        <v>30200</v>
      </c>
      <c r="M782" s="13">
        <v>30204</v>
      </c>
      <c r="N782" s="15" t="s">
        <v>44</v>
      </c>
      <c r="O782" s="17">
        <v>3</v>
      </c>
      <c r="P782" s="19">
        <f t="shared" si="74"/>
        <v>0</v>
      </c>
      <c r="Q782" s="19">
        <f t="shared" si="75"/>
        <v>0</v>
      </c>
      <c r="R782" s="19">
        <f t="shared" si="76"/>
        <v>1</v>
      </c>
      <c r="S782" s="19">
        <f t="shared" si="77"/>
        <v>0</v>
      </c>
      <c r="T782" s="19">
        <f t="shared" si="78"/>
        <v>0</v>
      </c>
      <c r="U782" s="5">
        <f t="shared" si="79"/>
        <v>0</v>
      </c>
    </row>
    <row r="783" spans="1:21" ht="12.75" customHeight="1" x14ac:dyDescent="0.2">
      <c r="A783" s="26" t="s">
        <v>26</v>
      </c>
      <c r="B783" s="10" t="s">
        <v>1528</v>
      </c>
      <c r="C783" s="28">
        <v>843989</v>
      </c>
      <c r="D783" s="13" t="s">
        <v>1678</v>
      </c>
      <c r="E783" s="14" t="s">
        <v>1678</v>
      </c>
      <c r="F783" s="29">
        <v>191901097</v>
      </c>
      <c r="G783" s="16" t="s">
        <v>68</v>
      </c>
      <c r="H783" s="13" t="s">
        <v>30</v>
      </c>
      <c r="I783" s="13" t="s">
        <v>1719</v>
      </c>
      <c r="J783" s="13" t="s">
        <v>1720</v>
      </c>
      <c r="K783" s="13" t="s">
        <v>366</v>
      </c>
      <c r="L783" s="13">
        <v>30200</v>
      </c>
      <c r="M783" s="13">
        <v>30217</v>
      </c>
      <c r="N783" s="15" t="s">
        <v>44</v>
      </c>
      <c r="O783" s="17">
        <v>4</v>
      </c>
      <c r="P783" s="19">
        <f t="shared" si="74"/>
        <v>0</v>
      </c>
      <c r="Q783" s="19">
        <f t="shared" si="75"/>
        <v>0</v>
      </c>
      <c r="R783" s="19">
        <f t="shared" si="76"/>
        <v>0</v>
      </c>
      <c r="S783" s="19">
        <f t="shared" si="77"/>
        <v>1</v>
      </c>
      <c r="T783" s="19">
        <f t="shared" si="78"/>
        <v>0</v>
      </c>
      <c r="U783" s="5">
        <f t="shared" si="79"/>
        <v>0</v>
      </c>
    </row>
    <row r="784" spans="1:21" ht="12.75" customHeight="1" x14ac:dyDescent="0.2">
      <c r="A784" s="26" t="s">
        <v>26</v>
      </c>
      <c r="B784" s="10" t="s">
        <v>1528</v>
      </c>
      <c r="C784" s="28">
        <v>843989</v>
      </c>
      <c r="D784" s="13" t="s">
        <v>1678</v>
      </c>
      <c r="E784" s="14" t="s">
        <v>1678</v>
      </c>
      <c r="F784" s="29">
        <v>191901120</v>
      </c>
      <c r="G784" s="16" t="s">
        <v>167</v>
      </c>
      <c r="H784" s="13" t="s">
        <v>30</v>
      </c>
      <c r="I784" s="13" t="s">
        <v>1721</v>
      </c>
      <c r="J784" s="13" t="s">
        <v>1722</v>
      </c>
      <c r="K784" s="13" t="s">
        <v>366</v>
      </c>
      <c r="L784" s="13">
        <v>30200</v>
      </c>
      <c r="M784" s="13">
        <v>30205</v>
      </c>
      <c r="N784" s="15" t="s">
        <v>44</v>
      </c>
      <c r="O784" s="17">
        <v>4</v>
      </c>
      <c r="P784" s="19">
        <f t="shared" si="74"/>
        <v>0</v>
      </c>
      <c r="Q784" s="19">
        <f t="shared" si="75"/>
        <v>0</v>
      </c>
      <c r="R784" s="19">
        <f t="shared" si="76"/>
        <v>0</v>
      </c>
      <c r="S784" s="19">
        <f t="shared" si="77"/>
        <v>1</v>
      </c>
      <c r="T784" s="19">
        <f t="shared" si="78"/>
        <v>0</v>
      </c>
      <c r="U784" s="5">
        <f t="shared" si="79"/>
        <v>0</v>
      </c>
    </row>
    <row r="785" spans="1:21" ht="12.75" customHeight="1" x14ac:dyDescent="0.2">
      <c r="A785" s="26" t="s">
        <v>26</v>
      </c>
      <c r="B785" s="10" t="s">
        <v>1528</v>
      </c>
      <c r="C785" s="28">
        <v>843989</v>
      </c>
      <c r="D785" s="13" t="s">
        <v>1678</v>
      </c>
      <c r="E785" s="14" t="s">
        <v>1678</v>
      </c>
      <c r="F785" s="29">
        <v>191901121</v>
      </c>
      <c r="G785" s="16" t="s">
        <v>167</v>
      </c>
      <c r="H785" s="13" t="s">
        <v>30</v>
      </c>
      <c r="I785" s="13" t="s">
        <v>1723</v>
      </c>
      <c r="J785" s="13" t="s">
        <v>1724</v>
      </c>
      <c r="K785" s="13" t="s">
        <v>366</v>
      </c>
      <c r="L785" s="13">
        <v>30200</v>
      </c>
      <c r="M785" s="13">
        <v>30205</v>
      </c>
      <c r="N785" s="15" t="s">
        <v>44</v>
      </c>
      <c r="O785" s="17">
        <v>4</v>
      </c>
      <c r="P785" s="19">
        <f t="shared" si="74"/>
        <v>0</v>
      </c>
      <c r="Q785" s="19">
        <f t="shared" si="75"/>
        <v>0</v>
      </c>
      <c r="R785" s="19">
        <f t="shared" si="76"/>
        <v>0</v>
      </c>
      <c r="S785" s="19">
        <f t="shared" si="77"/>
        <v>1</v>
      </c>
      <c r="T785" s="19">
        <f t="shared" si="78"/>
        <v>0</v>
      </c>
      <c r="U785" s="5">
        <f t="shared" si="79"/>
        <v>0</v>
      </c>
    </row>
    <row r="786" spans="1:21" ht="12.75" customHeight="1" x14ac:dyDescent="0.2">
      <c r="A786" s="26" t="s">
        <v>26</v>
      </c>
      <c r="B786" s="10" t="s">
        <v>1528</v>
      </c>
      <c r="C786" s="28">
        <v>843989</v>
      </c>
      <c r="D786" s="13" t="s">
        <v>1678</v>
      </c>
      <c r="E786" s="14" t="s">
        <v>1678</v>
      </c>
      <c r="F786" s="29">
        <v>191901122</v>
      </c>
      <c r="G786" s="16" t="s">
        <v>167</v>
      </c>
      <c r="H786" s="13" t="s">
        <v>30</v>
      </c>
      <c r="I786" s="13" t="s">
        <v>1723</v>
      </c>
      <c r="J786" s="13" t="s">
        <v>1725</v>
      </c>
      <c r="K786" s="13" t="s">
        <v>366</v>
      </c>
      <c r="L786" s="13">
        <v>30200</v>
      </c>
      <c r="M786" s="13">
        <v>30205</v>
      </c>
      <c r="N786" s="15" t="s">
        <v>44</v>
      </c>
      <c r="O786" s="17">
        <v>3</v>
      </c>
      <c r="P786" s="19">
        <f t="shared" si="74"/>
        <v>0</v>
      </c>
      <c r="Q786" s="19">
        <f t="shared" si="75"/>
        <v>0</v>
      </c>
      <c r="R786" s="19">
        <f t="shared" si="76"/>
        <v>1</v>
      </c>
      <c r="S786" s="19">
        <f t="shared" si="77"/>
        <v>0</v>
      </c>
      <c r="T786" s="19">
        <f t="shared" si="78"/>
        <v>0</v>
      </c>
      <c r="U786" s="5">
        <f t="shared" si="79"/>
        <v>0</v>
      </c>
    </row>
    <row r="787" spans="1:21" ht="12.75" customHeight="1" x14ac:dyDescent="0.2">
      <c r="A787" s="26" t="s">
        <v>26</v>
      </c>
      <c r="B787" s="10" t="s">
        <v>1528</v>
      </c>
      <c r="C787" s="28">
        <v>843989</v>
      </c>
      <c r="D787" s="13" t="s">
        <v>1678</v>
      </c>
      <c r="E787" s="14" t="s">
        <v>1678</v>
      </c>
      <c r="F787" s="29">
        <v>191901125</v>
      </c>
      <c r="G787" s="16" t="s">
        <v>106</v>
      </c>
      <c r="H787" s="13" t="s">
        <v>30</v>
      </c>
      <c r="I787" s="13" t="s">
        <v>1726</v>
      </c>
      <c r="J787" s="13" t="s">
        <v>1727</v>
      </c>
      <c r="K787" s="13" t="s">
        <v>366</v>
      </c>
      <c r="L787" s="13">
        <v>30200</v>
      </c>
      <c r="M787" s="13">
        <v>30206</v>
      </c>
      <c r="N787" s="15" t="s">
        <v>44</v>
      </c>
      <c r="O787" s="17">
        <v>4</v>
      </c>
      <c r="P787" s="19">
        <f t="shared" si="74"/>
        <v>0</v>
      </c>
      <c r="Q787" s="19">
        <f t="shared" si="75"/>
        <v>0</v>
      </c>
      <c r="R787" s="19">
        <f t="shared" si="76"/>
        <v>0</v>
      </c>
      <c r="S787" s="19">
        <f t="shared" si="77"/>
        <v>1</v>
      </c>
      <c r="T787" s="19">
        <f t="shared" si="78"/>
        <v>0</v>
      </c>
      <c r="U787" s="5">
        <f t="shared" si="79"/>
        <v>0</v>
      </c>
    </row>
    <row r="788" spans="1:21" ht="12.75" customHeight="1" x14ac:dyDescent="0.2">
      <c r="A788" s="26" t="s">
        <v>26</v>
      </c>
      <c r="B788" s="10" t="s">
        <v>1528</v>
      </c>
      <c r="C788" s="28">
        <v>843989</v>
      </c>
      <c r="D788" s="13" t="s">
        <v>1678</v>
      </c>
      <c r="E788" s="14" t="s">
        <v>1678</v>
      </c>
      <c r="F788" s="29">
        <v>191901132</v>
      </c>
      <c r="G788" s="16" t="s">
        <v>167</v>
      </c>
      <c r="H788" s="13" t="s">
        <v>30</v>
      </c>
      <c r="I788" s="13" t="s">
        <v>1728</v>
      </c>
      <c r="J788" s="13" t="s">
        <v>1729</v>
      </c>
      <c r="K788" s="13" t="s">
        <v>366</v>
      </c>
      <c r="L788" s="13">
        <v>30200</v>
      </c>
      <c r="M788" s="13">
        <v>30211</v>
      </c>
      <c r="N788" s="15" t="s">
        <v>44</v>
      </c>
      <c r="O788" s="17">
        <v>3</v>
      </c>
      <c r="P788" s="19">
        <f t="shared" si="74"/>
        <v>0</v>
      </c>
      <c r="Q788" s="19">
        <f t="shared" si="75"/>
        <v>0</v>
      </c>
      <c r="R788" s="19">
        <f t="shared" si="76"/>
        <v>1</v>
      </c>
      <c r="S788" s="19">
        <f t="shared" si="77"/>
        <v>0</v>
      </c>
      <c r="T788" s="19">
        <f t="shared" si="78"/>
        <v>0</v>
      </c>
      <c r="U788" s="5">
        <f t="shared" si="79"/>
        <v>0</v>
      </c>
    </row>
    <row r="789" spans="1:21" ht="12.75" customHeight="1" x14ac:dyDescent="0.2">
      <c r="A789" s="26" t="s">
        <v>26</v>
      </c>
      <c r="B789" s="10" t="s">
        <v>1528</v>
      </c>
      <c r="C789" s="10">
        <v>669806</v>
      </c>
      <c r="D789" s="10" t="s">
        <v>1730</v>
      </c>
      <c r="E789" s="27" t="s">
        <v>1730</v>
      </c>
      <c r="F789" s="26">
        <v>191900754</v>
      </c>
      <c r="G789" s="9" t="s">
        <v>68</v>
      </c>
      <c r="H789" s="10" t="s">
        <v>53</v>
      </c>
      <c r="I789" s="10" t="s">
        <v>1731</v>
      </c>
      <c r="J789" s="10" t="s">
        <v>1732</v>
      </c>
      <c r="K789" s="10" t="s">
        <v>366</v>
      </c>
      <c r="L789" s="10" t="s">
        <v>1062</v>
      </c>
      <c r="M789" s="10" t="s">
        <v>1683</v>
      </c>
      <c r="N789" s="12" t="s">
        <v>36</v>
      </c>
      <c r="O789" s="11">
        <v>3</v>
      </c>
      <c r="P789" s="5">
        <f t="shared" si="74"/>
        <v>0</v>
      </c>
      <c r="Q789" s="5">
        <f t="shared" si="75"/>
        <v>0</v>
      </c>
      <c r="R789" s="5">
        <f t="shared" si="76"/>
        <v>1</v>
      </c>
      <c r="S789" s="5">
        <f t="shared" si="77"/>
        <v>0</v>
      </c>
      <c r="T789" s="5">
        <f t="shared" si="78"/>
        <v>0</v>
      </c>
      <c r="U789" s="5">
        <f t="shared" si="79"/>
        <v>0</v>
      </c>
    </row>
    <row r="790" spans="1:21" ht="12.75" customHeight="1" x14ac:dyDescent="0.2">
      <c r="A790" s="26" t="s">
        <v>26</v>
      </c>
      <c r="B790" s="10" t="s">
        <v>1528</v>
      </c>
      <c r="C790" s="10">
        <v>669806</v>
      </c>
      <c r="D790" s="10" t="s">
        <v>1730</v>
      </c>
      <c r="E790" s="27" t="s">
        <v>1730</v>
      </c>
      <c r="F790" s="26">
        <v>192020048</v>
      </c>
      <c r="G790" s="9" t="s">
        <v>106</v>
      </c>
      <c r="H790" s="10" t="s">
        <v>30</v>
      </c>
      <c r="I790" s="10" t="s">
        <v>1733</v>
      </c>
      <c r="J790" s="10" t="s">
        <v>1734</v>
      </c>
      <c r="K790" s="10" t="s">
        <v>366</v>
      </c>
      <c r="L790" s="10" t="s">
        <v>1062</v>
      </c>
      <c r="M790" s="10" t="s">
        <v>1683</v>
      </c>
      <c r="N790" s="12" t="s">
        <v>36</v>
      </c>
      <c r="O790" s="11">
        <v>3</v>
      </c>
      <c r="P790" s="5">
        <f t="shared" si="74"/>
        <v>0</v>
      </c>
      <c r="Q790" s="5">
        <f t="shared" si="75"/>
        <v>0</v>
      </c>
      <c r="R790" s="5">
        <f t="shared" si="76"/>
        <v>1</v>
      </c>
      <c r="S790" s="5">
        <f t="shared" si="77"/>
        <v>0</v>
      </c>
      <c r="T790" s="5">
        <f t="shared" si="78"/>
        <v>0</v>
      </c>
      <c r="U790" s="5">
        <f t="shared" si="79"/>
        <v>0</v>
      </c>
    </row>
    <row r="791" spans="1:21" ht="12.75" customHeight="1" x14ac:dyDescent="0.2">
      <c r="A791" s="26" t="s">
        <v>26</v>
      </c>
      <c r="B791" s="10" t="s">
        <v>1528</v>
      </c>
      <c r="C791" s="10">
        <v>669806</v>
      </c>
      <c r="D791" s="10" t="s">
        <v>1730</v>
      </c>
      <c r="E791" s="27" t="s">
        <v>1730</v>
      </c>
      <c r="F791" s="26">
        <v>191900697</v>
      </c>
      <c r="G791" s="9" t="s">
        <v>68</v>
      </c>
      <c r="H791" s="10" t="s">
        <v>53</v>
      </c>
      <c r="I791" s="10" t="s">
        <v>1735</v>
      </c>
      <c r="J791" s="10" t="s">
        <v>1736</v>
      </c>
      <c r="K791" s="10" t="s">
        <v>366</v>
      </c>
      <c r="L791" s="10" t="s">
        <v>1062</v>
      </c>
      <c r="M791" s="10" t="s">
        <v>1737</v>
      </c>
      <c r="N791" s="12" t="s">
        <v>36</v>
      </c>
      <c r="O791" s="11">
        <v>4</v>
      </c>
      <c r="P791" s="5">
        <f t="shared" si="74"/>
        <v>0</v>
      </c>
      <c r="Q791" s="5">
        <f t="shared" si="75"/>
        <v>0</v>
      </c>
      <c r="R791" s="5">
        <f t="shared" si="76"/>
        <v>0</v>
      </c>
      <c r="S791" s="5">
        <f t="shared" si="77"/>
        <v>1</v>
      </c>
      <c r="T791" s="5">
        <f t="shared" si="78"/>
        <v>0</v>
      </c>
      <c r="U791" s="5">
        <f t="shared" si="79"/>
        <v>0</v>
      </c>
    </row>
    <row r="792" spans="1:21" ht="12.75" customHeight="1" x14ac:dyDescent="0.2">
      <c r="A792" s="26" t="s">
        <v>26</v>
      </c>
      <c r="B792" s="10" t="s">
        <v>1528</v>
      </c>
      <c r="C792" s="10">
        <v>669806</v>
      </c>
      <c r="D792" s="10" t="s">
        <v>1730</v>
      </c>
      <c r="E792" s="27" t="s">
        <v>1730</v>
      </c>
      <c r="F792" s="26">
        <v>191900753</v>
      </c>
      <c r="G792" s="9" t="s">
        <v>68</v>
      </c>
      <c r="H792" s="10" t="s">
        <v>53</v>
      </c>
      <c r="I792" s="10" t="s">
        <v>1738</v>
      </c>
      <c r="J792" s="10" t="s">
        <v>1739</v>
      </c>
      <c r="K792" s="10" t="s">
        <v>366</v>
      </c>
      <c r="L792" s="10" t="s">
        <v>1062</v>
      </c>
      <c r="M792" s="10" t="s">
        <v>1683</v>
      </c>
      <c r="N792" s="12" t="s">
        <v>36</v>
      </c>
      <c r="O792" s="11">
        <v>4</v>
      </c>
      <c r="P792" s="5">
        <f t="shared" si="74"/>
        <v>0</v>
      </c>
      <c r="Q792" s="5">
        <f t="shared" si="75"/>
        <v>0</v>
      </c>
      <c r="R792" s="5">
        <f t="shared" si="76"/>
        <v>0</v>
      </c>
      <c r="S792" s="5">
        <f t="shared" si="77"/>
        <v>1</v>
      </c>
      <c r="T792" s="5">
        <f t="shared" si="78"/>
        <v>0</v>
      </c>
      <c r="U792" s="5">
        <f t="shared" si="79"/>
        <v>0</v>
      </c>
    </row>
    <row r="793" spans="1:21" ht="12.75" customHeight="1" x14ac:dyDescent="0.2">
      <c r="A793" s="26" t="s">
        <v>26</v>
      </c>
      <c r="B793" s="10" t="s">
        <v>1528</v>
      </c>
      <c r="C793" s="10">
        <v>669806</v>
      </c>
      <c r="D793" s="10" t="s">
        <v>1730</v>
      </c>
      <c r="E793" s="27" t="s">
        <v>1730</v>
      </c>
      <c r="F793" s="26">
        <v>191900798</v>
      </c>
      <c r="G793" s="9" t="s">
        <v>68</v>
      </c>
      <c r="H793" s="10" t="s">
        <v>53</v>
      </c>
      <c r="I793" s="10" t="s">
        <v>1740</v>
      </c>
      <c r="J793" s="10" t="s">
        <v>1741</v>
      </c>
      <c r="K793" s="10" t="s">
        <v>366</v>
      </c>
      <c r="L793" s="10" t="s">
        <v>1062</v>
      </c>
      <c r="M793" s="10" t="s">
        <v>1737</v>
      </c>
      <c r="N793" s="12" t="s">
        <v>36</v>
      </c>
      <c r="O793" s="11">
        <v>4</v>
      </c>
      <c r="P793" s="5">
        <f t="shared" si="74"/>
        <v>0</v>
      </c>
      <c r="Q793" s="5">
        <f t="shared" si="75"/>
        <v>0</v>
      </c>
      <c r="R793" s="5">
        <f t="shared" si="76"/>
        <v>0</v>
      </c>
      <c r="S793" s="5">
        <f t="shared" si="77"/>
        <v>1</v>
      </c>
      <c r="T793" s="5">
        <f t="shared" si="78"/>
        <v>0</v>
      </c>
      <c r="U793" s="5">
        <f t="shared" si="79"/>
        <v>0</v>
      </c>
    </row>
    <row r="794" spans="1:21" ht="12.75" customHeight="1" x14ac:dyDescent="0.2">
      <c r="A794" s="26" t="s">
        <v>26</v>
      </c>
      <c r="B794" s="10" t="s">
        <v>1528</v>
      </c>
      <c r="C794" s="10">
        <v>669806</v>
      </c>
      <c r="D794" s="10" t="s">
        <v>1730</v>
      </c>
      <c r="E794" s="27" t="s">
        <v>1730</v>
      </c>
      <c r="F794" s="26">
        <v>191900878</v>
      </c>
      <c r="G794" s="9" t="s">
        <v>52</v>
      </c>
      <c r="H794" s="10" t="s">
        <v>53</v>
      </c>
      <c r="I794" s="10" t="s">
        <v>1742</v>
      </c>
      <c r="J794" s="10" t="s">
        <v>1743</v>
      </c>
      <c r="K794" s="10" t="s">
        <v>366</v>
      </c>
      <c r="L794" s="10" t="s">
        <v>1062</v>
      </c>
      <c r="M794" s="10" t="s">
        <v>1737</v>
      </c>
      <c r="N794" s="12" t="s">
        <v>36</v>
      </c>
      <c r="O794" s="11">
        <v>4</v>
      </c>
      <c r="P794" s="5">
        <f t="shared" si="74"/>
        <v>0</v>
      </c>
      <c r="Q794" s="5">
        <f t="shared" si="75"/>
        <v>0</v>
      </c>
      <c r="R794" s="5">
        <f t="shared" si="76"/>
        <v>0</v>
      </c>
      <c r="S794" s="5">
        <f t="shared" si="77"/>
        <v>1</v>
      </c>
      <c r="T794" s="5">
        <f t="shared" si="78"/>
        <v>0</v>
      </c>
      <c r="U794" s="5">
        <f t="shared" si="79"/>
        <v>0</v>
      </c>
    </row>
    <row r="795" spans="1:21" ht="12.75" customHeight="1" x14ac:dyDescent="0.2">
      <c r="A795" s="26" t="s">
        <v>26</v>
      </c>
      <c r="B795" s="10" t="s">
        <v>1528</v>
      </c>
      <c r="C795" s="10">
        <v>669806</v>
      </c>
      <c r="D795" s="10" t="s">
        <v>1730</v>
      </c>
      <c r="E795" s="27" t="s">
        <v>1730</v>
      </c>
      <c r="F795" s="26">
        <v>191900887</v>
      </c>
      <c r="G795" s="9" t="s">
        <v>106</v>
      </c>
      <c r="H795" s="10" t="s">
        <v>53</v>
      </c>
      <c r="I795" s="10" t="s">
        <v>1744</v>
      </c>
      <c r="J795" s="10" t="s">
        <v>1745</v>
      </c>
      <c r="K795" s="10" t="s">
        <v>366</v>
      </c>
      <c r="L795" s="10" t="s">
        <v>1062</v>
      </c>
      <c r="M795" s="10" t="s">
        <v>1746</v>
      </c>
      <c r="N795" s="12" t="s">
        <v>36</v>
      </c>
      <c r="O795" s="11">
        <v>4</v>
      </c>
      <c r="P795" s="5">
        <f t="shared" si="74"/>
        <v>0</v>
      </c>
      <c r="Q795" s="5">
        <f t="shared" si="75"/>
        <v>0</v>
      </c>
      <c r="R795" s="5">
        <f t="shared" si="76"/>
        <v>0</v>
      </c>
      <c r="S795" s="5">
        <f t="shared" si="77"/>
        <v>1</v>
      </c>
      <c r="T795" s="5">
        <f t="shared" si="78"/>
        <v>0</v>
      </c>
      <c r="U795" s="5">
        <f t="shared" si="79"/>
        <v>0</v>
      </c>
    </row>
    <row r="796" spans="1:21" ht="12.75" customHeight="1" x14ac:dyDescent="0.2">
      <c r="A796" s="26" t="s">
        <v>26</v>
      </c>
      <c r="B796" s="10" t="s">
        <v>1528</v>
      </c>
      <c r="C796" s="10">
        <v>669806</v>
      </c>
      <c r="D796" s="10" t="s">
        <v>1730</v>
      </c>
      <c r="E796" s="27" t="s">
        <v>1730</v>
      </c>
      <c r="F796" s="26">
        <v>191900905</v>
      </c>
      <c r="G796" s="9" t="s">
        <v>106</v>
      </c>
      <c r="H796" s="10" t="s">
        <v>53</v>
      </c>
      <c r="I796" s="10" t="s">
        <v>1747</v>
      </c>
      <c r="J796" s="10" t="s">
        <v>1647</v>
      </c>
      <c r="K796" s="10" t="s">
        <v>366</v>
      </c>
      <c r="L796" s="10" t="s">
        <v>1062</v>
      </c>
      <c r="M796" s="10" t="s">
        <v>1618</v>
      </c>
      <c r="N796" s="12" t="s">
        <v>36</v>
      </c>
      <c r="O796" s="11">
        <v>4</v>
      </c>
      <c r="P796" s="5">
        <f t="shared" si="74"/>
        <v>0</v>
      </c>
      <c r="Q796" s="5">
        <f t="shared" si="75"/>
        <v>0</v>
      </c>
      <c r="R796" s="5">
        <f t="shared" si="76"/>
        <v>0</v>
      </c>
      <c r="S796" s="5">
        <f t="shared" si="77"/>
        <v>1</v>
      </c>
      <c r="T796" s="5">
        <f t="shared" si="78"/>
        <v>0</v>
      </c>
      <c r="U796" s="5">
        <f t="shared" si="79"/>
        <v>0</v>
      </c>
    </row>
    <row r="797" spans="1:21" ht="12.75" customHeight="1" x14ac:dyDescent="0.2">
      <c r="A797" s="26" t="s">
        <v>26</v>
      </c>
      <c r="B797" s="10" t="s">
        <v>1528</v>
      </c>
      <c r="C797" s="10">
        <v>669806</v>
      </c>
      <c r="D797" s="10" t="s">
        <v>1730</v>
      </c>
      <c r="E797" s="27" t="s">
        <v>1730</v>
      </c>
      <c r="F797" s="26">
        <v>192019873</v>
      </c>
      <c r="G797" s="9" t="s">
        <v>106</v>
      </c>
      <c r="H797" s="10" t="s">
        <v>30</v>
      </c>
      <c r="I797" s="10" t="s">
        <v>1632</v>
      </c>
      <c r="J797" s="10" t="s">
        <v>1633</v>
      </c>
      <c r="K797" s="10" t="s">
        <v>366</v>
      </c>
      <c r="L797" s="10" t="s">
        <v>1062</v>
      </c>
      <c r="M797" s="10" t="s">
        <v>1634</v>
      </c>
      <c r="N797" s="12" t="s">
        <v>36</v>
      </c>
      <c r="O797" s="11">
        <v>4</v>
      </c>
      <c r="P797" s="5">
        <f t="shared" si="74"/>
        <v>0</v>
      </c>
      <c r="Q797" s="5">
        <f t="shared" si="75"/>
        <v>0</v>
      </c>
      <c r="R797" s="5">
        <f t="shared" si="76"/>
        <v>0</v>
      </c>
      <c r="S797" s="5">
        <f t="shared" si="77"/>
        <v>1</v>
      </c>
      <c r="T797" s="5">
        <f t="shared" si="78"/>
        <v>0</v>
      </c>
      <c r="U797" s="5">
        <f t="shared" si="79"/>
        <v>0</v>
      </c>
    </row>
    <row r="798" spans="1:21" ht="12.75" customHeight="1" x14ac:dyDescent="0.2">
      <c r="A798" s="26" t="s">
        <v>26</v>
      </c>
      <c r="B798" s="10" t="s">
        <v>1528</v>
      </c>
      <c r="C798" s="10">
        <v>159816</v>
      </c>
      <c r="D798" s="10" t="s">
        <v>1748</v>
      </c>
      <c r="E798" s="27" t="s">
        <v>1748</v>
      </c>
      <c r="F798" s="26">
        <v>191989657</v>
      </c>
      <c r="G798" s="9" t="s">
        <v>167</v>
      </c>
      <c r="H798" s="10" t="s">
        <v>30</v>
      </c>
      <c r="I798" s="10" t="s">
        <v>1749</v>
      </c>
      <c r="J798" s="10" t="s">
        <v>1750</v>
      </c>
      <c r="K798" s="10" t="s">
        <v>81</v>
      </c>
      <c r="L798" s="10" t="s">
        <v>82</v>
      </c>
      <c r="M798" s="10" t="s">
        <v>235</v>
      </c>
      <c r="N798" s="12" t="s">
        <v>36</v>
      </c>
      <c r="O798" s="11">
        <v>2</v>
      </c>
      <c r="P798" s="5">
        <f t="shared" si="74"/>
        <v>0</v>
      </c>
      <c r="Q798" s="5">
        <f t="shared" si="75"/>
        <v>1</v>
      </c>
      <c r="R798" s="5">
        <f t="shared" si="76"/>
        <v>0</v>
      </c>
      <c r="S798" s="5">
        <f t="shared" si="77"/>
        <v>0</v>
      </c>
      <c r="T798" s="5">
        <f t="shared" si="78"/>
        <v>0</v>
      </c>
      <c r="U798" s="5">
        <f t="shared" si="79"/>
        <v>0</v>
      </c>
    </row>
    <row r="799" spans="1:21" ht="12.75" customHeight="1" x14ac:dyDescent="0.2">
      <c r="A799" s="26" t="s">
        <v>26</v>
      </c>
      <c r="B799" s="10" t="s">
        <v>1528</v>
      </c>
      <c r="C799" s="10">
        <v>159816</v>
      </c>
      <c r="D799" s="10" t="s">
        <v>1748</v>
      </c>
      <c r="E799" s="27" t="s">
        <v>1748</v>
      </c>
      <c r="F799" s="26">
        <v>191989723</v>
      </c>
      <c r="G799" s="9" t="s">
        <v>167</v>
      </c>
      <c r="H799" s="10" t="s">
        <v>53</v>
      </c>
      <c r="I799" s="10" t="s">
        <v>1751</v>
      </c>
      <c r="J799" s="10" t="s">
        <v>1752</v>
      </c>
      <c r="K799" s="10" t="s">
        <v>81</v>
      </c>
      <c r="L799" s="10" t="s">
        <v>82</v>
      </c>
      <c r="M799" s="10" t="s">
        <v>1753</v>
      </c>
      <c r="N799" s="12" t="s">
        <v>36</v>
      </c>
      <c r="O799" s="11">
        <v>2</v>
      </c>
      <c r="P799" s="5">
        <f t="shared" si="74"/>
        <v>0</v>
      </c>
      <c r="Q799" s="5">
        <f t="shared" si="75"/>
        <v>1</v>
      </c>
      <c r="R799" s="5">
        <f t="shared" si="76"/>
        <v>0</v>
      </c>
      <c r="S799" s="5">
        <f t="shared" si="77"/>
        <v>0</v>
      </c>
      <c r="T799" s="5">
        <f t="shared" si="78"/>
        <v>0</v>
      </c>
      <c r="U799" s="5">
        <f t="shared" si="79"/>
        <v>0</v>
      </c>
    </row>
    <row r="800" spans="1:21" ht="12.75" customHeight="1" x14ac:dyDescent="0.2">
      <c r="A800" s="26" t="s">
        <v>26</v>
      </c>
      <c r="B800" s="10" t="s">
        <v>1528</v>
      </c>
      <c r="C800" s="10">
        <v>159816</v>
      </c>
      <c r="D800" s="10" t="s">
        <v>1748</v>
      </c>
      <c r="E800" s="27" t="s">
        <v>1748</v>
      </c>
      <c r="F800" s="26">
        <v>191989793</v>
      </c>
      <c r="G800" s="9" t="s">
        <v>29</v>
      </c>
      <c r="H800" s="10" t="s">
        <v>30</v>
      </c>
      <c r="I800" s="10" t="s">
        <v>1754</v>
      </c>
      <c r="J800" s="10" t="s">
        <v>1755</v>
      </c>
      <c r="K800" s="10" t="s">
        <v>81</v>
      </c>
      <c r="L800" s="10" t="s">
        <v>82</v>
      </c>
      <c r="M800" s="10" t="s">
        <v>235</v>
      </c>
      <c r="N800" s="12" t="s">
        <v>36</v>
      </c>
      <c r="O800" s="11">
        <v>2</v>
      </c>
      <c r="P800" s="5">
        <f t="shared" si="74"/>
        <v>0</v>
      </c>
      <c r="Q800" s="5">
        <f t="shared" si="75"/>
        <v>1</v>
      </c>
      <c r="R800" s="5">
        <f t="shared" si="76"/>
        <v>0</v>
      </c>
      <c r="S800" s="5">
        <f t="shared" si="77"/>
        <v>0</v>
      </c>
      <c r="T800" s="5">
        <f t="shared" si="78"/>
        <v>0</v>
      </c>
      <c r="U800" s="5">
        <f t="shared" si="79"/>
        <v>0</v>
      </c>
    </row>
    <row r="801" spans="1:21" ht="12.75" customHeight="1" x14ac:dyDescent="0.2">
      <c r="A801" s="26" t="s">
        <v>26</v>
      </c>
      <c r="B801" s="10" t="s">
        <v>1528</v>
      </c>
      <c r="C801" s="10">
        <v>159816</v>
      </c>
      <c r="D801" s="10" t="s">
        <v>1748</v>
      </c>
      <c r="E801" s="27" t="s">
        <v>1748</v>
      </c>
      <c r="F801" s="26">
        <v>191989722</v>
      </c>
      <c r="G801" s="9" t="s">
        <v>167</v>
      </c>
      <c r="H801" s="10" t="s">
        <v>53</v>
      </c>
      <c r="I801" s="10" t="s">
        <v>1756</v>
      </c>
      <c r="J801" s="10" t="s">
        <v>1757</v>
      </c>
      <c r="K801" s="10" t="s">
        <v>81</v>
      </c>
      <c r="L801" s="10" t="s">
        <v>82</v>
      </c>
      <c r="M801" s="10" t="s">
        <v>1753</v>
      </c>
      <c r="N801" s="12" t="s">
        <v>36</v>
      </c>
      <c r="O801" s="11">
        <v>3</v>
      </c>
      <c r="P801" s="5">
        <f t="shared" si="74"/>
        <v>0</v>
      </c>
      <c r="Q801" s="5">
        <f t="shared" si="75"/>
        <v>0</v>
      </c>
      <c r="R801" s="5">
        <f t="shared" si="76"/>
        <v>1</v>
      </c>
      <c r="S801" s="5">
        <f t="shared" si="77"/>
        <v>0</v>
      </c>
      <c r="T801" s="5">
        <f t="shared" si="78"/>
        <v>0</v>
      </c>
      <c r="U801" s="5">
        <f t="shared" si="79"/>
        <v>0</v>
      </c>
    </row>
    <row r="802" spans="1:21" ht="12.75" customHeight="1" x14ac:dyDescent="0.2">
      <c r="A802" s="26" t="s">
        <v>26</v>
      </c>
      <c r="B802" s="10" t="s">
        <v>1528</v>
      </c>
      <c r="C802" s="10">
        <v>159816</v>
      </c>
      <c r="D802" s="10" t="s">
        <v>1748</v>
      </c>
      <c r="E802" s="27" t="s">
        <v>1748</v>
      </c>
      <c r="F802" s="26">
        <v>191989792</v>
      </c>
      <c r="G802" s="9" t="s">
        <v>249</v>
      </c>
      <c r="H802" s="10" t="s">
        <v>30</v>
      </c>
      <c r="I802" s="10" t="s">
        <v>1758</v>
      </c>
      <c r="J802" s="10" t="s">
        <v>1759</v>
      </c>
      <c r="K802" s="10" t="s">
        <v>315</v>
      </c>
      <c r="L802" s="10" t="s">
        <v>1033</v>
      </c>
      <c r="M802" s="10" t="s">
        <v>1043</v>
      </c>
      <c r="N802" s="12" t="s">
        <v>36</v>
      </c>
      <c r="O802" s="11">
        <v>2</v>
      </c>
      <c r="P802" s="5">
        <f t="shared" si="74"/>
        <v>0</v>
      </c>
      <c r="Q802" s="5">
        <f t="shared" si="75"/>
        <v>1</v>
      </c>
      <c r="R802" s="5">
        <f t="shared" si="76"/>
        <v>0</v>
      </c>
      <c r="S802" s="5">
        <f t="shared" si="77"/>
        <v>0</v>
      </c>
      <c r="T802" s="5">
        <f t="shared" si="78"/>
        <v>0</v>
      </c>
      <c r="U802" s="5">
        <f t="shared" si="79"/>
        <v>0</v>
      </c>
    </row>
    <row r="803" spans="1:21" ht="12.75" customHeight="1" x14ac:dyDescent="0.2">
      <c r="A803" s="26" t="s">
        <v>26</v>
      </c>
      <c r="B803" s="10" t="s">
        <v>1528</v>
      </c>
      <c r="C803" s="10">
        <v>159816</v>
      </c>
      <c r="D803" s="10" t="s">
        <v>1748</v>
      </c>
      <c r="E803" s="27" t="s">
        <v>1748</v>
      </c>
      <c r="F803" s="26">
        <v>191989704</v>
      </c>
      <c r="G803" s="9" t="s">
        <v>106</v>
      </c>
      <c r="H803" s="10" t="s">
        <v>53</v>
      </c>
      <c r="I803" s="10" t="s">
        <v>1760</v>
      </c>
      <c r="J803" s="10" t="s">
        <v>1761</v>
      </c>
      <c r="K803" s="10" t="s">
        <v>315</v>
      </c>
      <c r="L803" s="10" t="s">
        <v>1033</v>
      </c>
      <c r="M803" s="10" t="s">
        <v>1034</v>
      </c>
      <c r="N803" s="12" t="s">
        <v>36</v>
      </c>
      <c r="O803" s="11">
        <v>3</v>
      </c>
      <c r="P803" s="5">
        <f t="shared" si="74"/>
        <v>0</v>
      </c>
      <c r="Q803" s="5">
        <f t="shared" si="75"/>
        <v>0</v>
      </c>
      <c r="R803" s="5">
        <f t="shared" si="76"/>
        <v>1</v>
      </c>
      <c r="S803" s="5">
        <f t="shared" si="77"/>
        <v>0</v>
      </c>
      <c r="T803" s="5">
        <f t="shared" si="78"/>
        <v>0</v>
      </c>
      <c r="U803" s="5">
        <f t="shared" si="79"/>
        <v>0</v>
      </c>
    </row>
    <row r="804" spans="1:21" ht="12.75" customHeight="1" x14ac:dyDescent="0.2">
      <c r="A804" s="26" t="s">
        <v>26</v>
      </c>
      <c r="B804" s="10" t="s">
        <v>1528</v>
      </c>
      <c r="C804" s="10">
        <v>159816</v>
      </c>
      <c r="D804" s="10" t="s">
        <v>1748</v>
      </c>
      <c r="E804" s="27" t="s">
        <v>1748</v>
      </c>
      <c r="F804" s="26">
        <v>191989730</v>
      </c>
      <c r="G804" s="9" t="s">
        <v>167</v>
      </c>
      <c r="H804" s="10" t="s">
        <v>30</v>
      </c>
      <c r="I804" s="10" t="s">
        <v>1762</v>
      </c>
      <c r="J804" s="10" t="s">
        <v>1763</v>
      </c>
      <c r="K804" s="10" t="s">
        <v>366</v>
      </c>
      <c r="L804" s="10" t="s">
        <v>1764</v>
      </c>
      <c r="M804" s="10" t="s">
        <v>1765</v>
      </c>
      <c r="N804" s="12" t="s">
        <v>36</v>
      </c>
      <c r="O804" s="11">
        <v>2</v>
      </c>
      <c r="P804" s="5">
        <f t="shared" si="74"/>
        <v>0</v>
      </c>
      <c r="Q804" s="5">
        <f t="shared" si="75"/>
        <v>1</v>
      </c>
      <c r="R804" s="5">
        <f t="shared" si="76"/>
        <v>0</v>
      </c>
      <c r="S804" s="5">
        <f t="shared" si="77"/>
        <v>0</v>
      </c>
      <c r="T804" s="5">
        <f t="shared" si="78"/>
        <v>0</v>
      </c>
      <c r="U804" s="5">
        <f t="shared" si="79"/>
        <v>0</v>
      </c>
    </row>
    <row r="805" spans="1:21" ht="12.75" customHeight="1" x14ac:dyDescent="0.2">
      <c r="A805" s="26" t="s">
        <v>26</v>
      </c>
      <c r="B805" s="10" t="s">
        <v>1528</v>
      </c>
      <c r="C805" s="10">
        <v>159816</v>
      </c>
      <c r="D805" s="10" t="s">
        <v>1748</v>
      </c>
      <c r="E805" s="27" t="s">
        <v>1748</v>
      </c>
      <c r="F805" s="26">
        <v>192018606</v>
      </c>
      <c r="G805" s="9" t="s">
        <v>167</v>
      </c>
      <c r="H805" s="10" t="s">
        <v>30</v>
      </c>
      <c r="I805" s="10" t="s">
        <v>1766</v>
      </c>
      <c r="J805" s="10" t="s">
        <v>1767</v>
      </c>
      <c r="K805" s="10" t="s">
        <v>366</v>
      </c>
      <c r="L805" s="10" t="s">
        <v>1764</v>
      </c>
      <c r="M805" s="10" t="s">
        <v>1765</v>
      </c>
      <c r="N805" s="12" t="s">
        <v>36</v>
      </c>
      <c r="O805" s="11">
        <v>2</v>
      </c>
      <c r="P805" s="5">
        <f t="shared" si="74"/>
        <v>0</v>
      </c>
      <c r="Q805" s="5">
        <f t="shared" si="75"/>
        <v>1</v>
      </c>
      <c r="R805" s="5">
        <f t="shared" si="76"/>
        <v>0</v>
      </c>
      <c r="S805" s="5">
        <f t="shared" si="77"/>
        <v>0</v>
      </c>
      <c r="T805" s="5">
        <f t="shared" si="78"/>
        <v>0</v>
      </c>
      <c r="U805" s="5">
        <f t="shared" si="79"/>
        <v>0</v>
      </c>
    </row>
    <row r="806" spans="1:21" ht="12.75" customHeight="1" x14ac:dyDescent="0.2">
      <c r="A806" s="26" t="s">
        <v>26</v>
      </c>
      <c r="B806" s="10" t="s">
        <v>1528</v>
      </c>
      <c r="C806" s="10">
        <v>159816</v>
      </c>
      <c r="D806" s="10" t="s">
        <v>1748</v>
      </c>
      <c r="E806" s="27" t="s">
        <v>1748</v>
      </c>
      <c r="F806" s="26">
        <v>192018697</v>
      </c>
      <c r="G806" s="9" t="s">
        <v>167</v>
      </c>
      <c r="H806" s="10" t="s">
        <v>30</v>
      </c>
      <c r="I806" s="10" t="s">
        <v>1768</v>
      </c>
      <c r="J806" s="10" t="s">
        <v>1769</v>
      </c>
      <c r="K806" s="10" t="s">
        <v>366</v>
      </c>
      <c r="L806" s="10" t="s">
        <v>1062</v>
      </c>
      <c r="M806" s="10" t="s">
        <v>1770</v>
      </c>
      <c r="N806" s="12" t="s">
        <v>36</v>
      </c>
      <c r="O806" s="11">
        <v>2</v>
      </c>
      <c r="P806" s="5">
        <f t="shared" si="74"/>
        <v>0</v>
      </c>
      <c r="Q806" s="5">
        <f t="shared" si="75"/>
        <v>1</v>
      </c>
      <c r="R806" s="5">
        <f t="shared" si="76"/>
        <v>0</v>
      </c>
      <c r="S806" s="5">
        <f t="shared" si="77"/>
        <v>0</v>
      </c>
      <c r="T806" s="5">
        <f t="shared" si="78"/>
        <v>0</v>
      </c>
      <c r="U806" s="5">
        <f t="shared" si="79"/>
        <v>0</v>
      </c>
    </row>
    <row r="807" spans="1:21" ht="12.75" customHeight="1" x14ac:dyDescent="0.2">
      <c r="A807" s="26" t="s">
        <v>26</v>
      </c>
      <c r="B807" s="10" t="s">
        <v>1528</v>
      </c>
      <c r="C807" s="10">
        <v>159816</v>
      </c>
      <c r="D807" s="10" t="s">
        <v>1748</v>
      </c>
      <c r="E807" s="27" t="s">
        <v>1748</v>
      </c>
      <c r="F807" s="26">
        <v>191891649</v>
      </c>
      <c r="G807" s="9" t="s">
        <v>167</v>
      </c>
      <c r="H807" s="10" t="s">
        <v>53</v>
      </c>
      <c r="I807" s="10" t="s">
        <v>1771</v>
      </c>
      <c r="J807" s="10" t="s">
        <v>1772</v>
      </c>
      <c r="K807" s="10" t="s">
        <v>366</v>
      </c>
      <c r="L807" s="10" t="s">
        <v>1062</v>
      </c>
      <c r="M807" s="10" t="s">
        <v>1063</v>
      </c>
      <c r="N807" s="12" t="s">
        <v>36</v>
      </c>
      <c r="O807" s="11">
        <v>3</v>
      </c>
      <c r="P807" s="5">
        <f t="shared" si="74"/>
        <v>0</v>
      </c>
      <c r="Q807" s="5">
        <f t="shared" si="75"/>
        <v>0</v>
      </c>
      <c r="R807" s="5">
        <f t="shared" si="76"/>
        <v>1</v>
      </c>
      <c r="S807" s="5">
        <f t="shared" si="77"/>
        <v>0</v>
      </c>
      <c r="T807" s="5">
        <f t="shared" si="78"/>
        <v>0</v>
      </c>
      <c r="U807" s="5">
        <f t="shared" si="79"/>
        <v>0</v>
      </c>
    </row>
    <row r="808" spans="1:21" ht="12.75" customHeight="1" x14ac:dyDescent="0.2">
      <c r="A808" s="26" t="s">
        <v>26</v>
      </c>
      <c r="B808" s="10" t="s">
        <v>1528</v>
      </c>
      <c r="C808" s="10">
        <v>159816</v>
      </c>
      <c r="D808" s="10" t="s">
        <v>1748</v>
      </c>
      <c r="E808" s="27" t="s">
        <v>1748</v>
      </c>
      <c r="F808" s="26">
        <v>191899055</v>
      </c>
      <c r="G808" s="9" t="s">
        <v>52</v>
      </c>
      <c r="H808" s="10" t="s">
        <v>53</v>
      </c>
      <c r="I808" s="10" t="s">
        <v>1773</v>
      </c>
      <c r="J808" s="10" t="s">
        <v>1774</v>
      </c>
      <c r="K808" s="10" t="s">
        <v>366</v>
      </c>
      <c r="L808" s="10" t="s">
        <v>1062</v>
      </c>
      <c r="M808" s="10" t="s">
        <v>1063</v>
      </c>
      <c r="N808" s="12" t="s">
        <v>36</v>
      </c>
      <c r="O808" s="11">
        <v>3</v>
      </c>
      <c r="P808" s="5">
        <f t="shared" si="74"/>
        <v>0</v>
      </c>
      <c r="Q808" s="5">
        <f t="shared" si="75"/>
        <v>0</v>
      </c>
      <c r="R808" s="5">
        <f t="shared" si="76"/>
        <v>1</v>
      </c>
      <c r="S808" s="5">
        <f t="shared" si="77"/>
        <v>0</v>
      </c>
      <c r="T808" s="5">
        <f t="shared" si="78"/>
        <v>0</v>
      </c>
      <c r="U808" s="5">
        <f t="shared" si="79"/>
        <v>0</v>
      </c>
    </row>
    <row r="809" spans="1:21" ht="12.75" customHeight="1" x14ac:dyDescent="0.2">
      <c r="A809" s="26" t="s">
        <v>26</v>
      </c>
      <c r="B809" s="10" t="s">
        <v>1528</v>
      </c>
      <c r="C809" s="10">
        <v>159816</v>
      </c>
      <c r="D809" s="10" t="s">
        <v>1748</v>
      </c>
      <c r="E809" s="27" t="s">
        <v>1748</v>
      </c>
      <c r="F809" s="26">
        <v>191891617</v>
      </c>
      <c r="G809" s="9" t="s">
        <v>68</v>
      </c>
      <c r="H809" s="10" t="s">
        <v>53</v>
      </c>
      <c r="I809" s="10" t="s">
        <v>1775</v>
      </c>
      <c r="J809" s="10" t="s">
        <v>1776</v>
      </c>
      <c r="K809" s="10" t="s">
        <v>366</v>
      </c>
      <c r="L809" s="10" t="s">
        <v>1062</v>
      </c>
      <c r="M809" s="10" t="s">
        <v>1063</v>
      </c>
      <c r="N809" s="12" t="s">
        <v>36</v>
      </c>
      <c r="O809" s="11">
        <v>4</v>
      </c>
      <c r="P809" s="5">
        <f t="shared" si="74"/>
        <v>0</v>
      </c>
      <c r="Q809" s="5">
        <f t="shared" si="75"/>
        <v>0</v>
      </c>
      <c r="R809" s="5">
        <f t="shared" si="76"/>
        <v>0</v>
      </c>
      <c r="S809" s="5">
        <f t="shared" si="77"/>
        <v>1</v>
      </c>
      <c r="T809" s="5">
        <f t="shared" si="78"/>
        <v>0</v>
      </c>
      <c r="U809" s="5">
        <f t="shared" si="79"/>
        <v>0</v>
      </c>
    </row>
    <row r="810" spans="1:21" ht="12.75" customHeight="1" x14ac:dyDescent="0.2">
      <c r="A810" s="26" t="s">
        <v>26</v>
      </c>
      <c r="B810" s="10" t="s">
        <v>1528</v>
      </c>
      <c r="C810" s="10">
        <v>159816</v>
      </c>
      <c r="D810" s="10" t="s">
        <v>1748</v>
      </c>
      <c r="E810" s="27" t="s">
        <v>1748</v>
      </c>
      <c r="F810" s="26">
        <v>191899056</v>
      </c>
      <c r="G810" s="9" t="s">
        <v>68</v>
      </c>
      <c r="H810" s="10" t="s">
        <v>53</v>
      </c>
      <c r="I810" s="10" t="s">
        <v>1777</v>
      </c>
      <c r="J810" s="10" t="s">
        <v>1778</v>
      </c>
      <c r="K810" s="10" t="s">
        <v>366</v>
      </c>
      <c r="L810" s="10" t="s">
        <v>1062</v>
      </c>
      <c r="M810" s="10" t="s">
        <v>1737</v>
      </c>
      <c r="N810" s="12" t="s">
        <v>36</v>
      </c>
      <c r="O810" s="11">
        <v>4</v>
      </c>
      <c r="P810" s="5">
        <f t="shared" si="74"/>
        <v>0</v>
      </c>
      <c r="Q810" s="5">
        <f t="shared" si="75"/>
        <v>0</v>
      </c>
      <c r="R810" s="5">
        <f t="shared" si="76"/>
        <v>0</v>
      </c>
      <c r="S810" s="5">
        <f t="shared" si="77"/>
        <v>1</v>
      </c>
      <c r="T810" s="5">
        <f t="shared" si="78"/>
        <v>0</v>
      </c>
      <c r="U810" s="5">
        <f t="shared" si="79"/>
        <v>0</v>
      </c>
    </row>
    <row r="811" spans="1:21" ht="12.75" customHeight="1" x14ac:dyDescent="0.2">
      <c r="A811" s="26" t="s">
        <v>26</v>
      </c>
      <c r="B811" s="10" t="s">
        <v>1528</v>
      </c>
      <c r="C811" s="10">
        <v>159816</v>
      </c>
      <c r="D811" s="10" t="s">
        <v>1748</v>
      </c>
      <c r="E811" s="27" t="s">
        <v>1748</v>
      </c>
      <c r="F811" s="26">
        <v>191899106</v>
      </c>
      <c r="G811" s="9" t="s">
        <v>52</v>
      </c>
      <c r="H811" s="10" t="s">
        <v>53</v>
      </c>
      <c r="I811" s="10" t="s">
        <v>1779</v>
      </c>
      <c r="J811" s="10" t="s">
        <v>1780</v>
      </c>
      <c r="K811" s="10" t="s">
        <v>366</v>
      </c>
      <c r="L811" s="10" t="s">
        <v>1062</v>
      </c>
      <c r="M811" s="10" t="s">
        <v>1618</v>
      </c>
      <c r="N811" s="12" t="s">
        <v>36</v>
      </c>
      <c r="O811" s="11">
        <v>4</v>
      </c>
      <c r="P811" s="5">
        <f t="shared" si="74"/>
        <v>0</v>
      </c>
      <c r="Q811" s="5">
        <f t="shared" si="75"/>
        <v>0</v>
      </c>
      <c r="R811" s="5">
        <f t="shared" si="76"/>
        <v>0</v>
      </c>
      <c r="S811" s="5">
        <f t="shared" si="77"/>
        <v>1</v>
      </c>
      <c r="T811" s="5">
        <f t="shared" si="78"/>
        <v>0</v>
      </c>
      <c r="U811" s="5">
        <f t="shared" si="79"/>
        <v>0</v>
      </c>
    </row>
    <row r="812" spans="1:21" ht="12.75" customHeight="1" x14ac:dyDescent="0.2">
      <c r="A812" s="26" t="s">
        <v>26</v>
      </c>
      <c r="B812" s="10" t="s">
        <v>1528</v>
      </c>
      <c r="C812" s="10">
        <v>159816</v>
      </c>
      <c r="D812" s="10" t="s">
        <v>1748</v>
      </c>
      <c r="E812" s="27" t="s">
        <v>1748</v>
      </c>
      <c r="F812" s="26">
        <v>191899144</v>
      </c>
      <c r="G812" s="9" t="s">
        <v>106</v>
      </c>
      <c r="H812" s="10" t="s">
        <v>53</v>
      </c>
      <c r="I812" s="10" t="s">
        <v>1781</v>
      </c>
      <c r="J812" s="10" t="s">
        <v>1782</v>
      </c>
      <c r="K812" s="10" t="s">
        <v>366</v>
      </c>
      <c r="L812" s="10" t="s">
        <v>1062</v>
      </c>
      <c r="M812" s="10" t="s">
        <v>1671</v>
      </c>
      <c r="N812" s="12" t="s">
        <v>36</v>
      </c>
      <c r="O812" s="11">
        <v>4</v>
      </c>
      <c r="P812" s="5">
        <f t="shared" si="74"/>
        <v>0</v>
      </c>
      <c r="Q812" s="5">
        <f t="shared" si="75"/>
        <v>0</v>
      </c>
      <c r="R812" s="5">
        <f t="shared" si="76"/>
        <v>0</v>
      </c>
      <c r="S812" s="5">
        <f t="shared" si="77"/>
        <v>1</v>
      </c>
      <c r="T812" s="5">
        <f t="shared" si="78"/>
        <v>0</v>
      </c>
      <c r="U812" s="5">
        <f t="shared" si="79"/>
        <v>0</v>
      </c>
    </row>
    <row r="813" spans="1:21" ht="12.75" customHeight="1" x14ac:dyDescent="0.2">
      <c r="A813" s="26" t="s">
        <v>26</v>
      </c>
      <c r="B813" s="10" t="s">
        <v>1528</v>
      </c>
      <c r="C813" s="10">
        <v>159816</v>
      </c>
      <c r="D813" s="10" t="s">
        <v>1748</v>
      </c>
      <c r="E813" s="27" t="s">
        <v>1748</v>
      </c>
      <c r="F813" s="26">
        <v>191899172</v>
      </c>
      <c r="G813" s="9" t="s">
        <v>167</v>
      </c>
      <c r="H813" s="10" t="s">
        <v>53</v>
      </c>
      <c r="I813" s="10" t="s">
        <v>1783</v>
      </c>
      <c r="J813" s="10" t="s">
        <v>1784</v>
      </c>
      <c r="K813" s="10" t="s">
        <v>366</v>
      </c>
      <c r="L813" s="10" t="s">
        <v>1062</v>
      </c>
      <c r="M813" s="10" t="s">
        <v>1668</v>
      </c>
      <c r="N813" s="12" t="s">
        <v>36</v>
      </c>
      <c r="O813" s="11">
        <v>4</v>
      </c>
      <c r="P813" s="5">
        <f t="shared" si="74"/>
        <v>0</v>
      </c>
      <c r="Q813" s="5">
        <f t="shared" si="75"/>
        <v>0</v>
      </c>
      <c r="R813" s="5">
        <f t="shared" si="76"/>
        <v>0</v>
      </c>
      <c r="S813" s="5">
        <f t="shared" si="77"/>
        <v>1</v>
      </c>
      <c r="T813" s="5">
        <f t="shared" si="78"/>
        <v>0</v>
      </c>
      <c r="U813" s="5">
        <f t="shared" si="79"/>
        <v>0</v>
      </c>
    </row>
    <row r="814" spans="1:21" ht="12.75" customHeight="1" x14ac:dyDescent="0.2">
      <c r="A814" s="26" t="s">
        <v>26</v>
      </c>
      <c r="B814" s="10" t="s">
        <v>1528</v>
      </c>
      <c r="C814" s="10">
        <v>159816</v>
      </c>
      <c r="D814" s="10" t="s">
        <v>1748</v>
      </c>
      <c r="E814" s="27" t="s">
        <v>1748</v>
      </c>
      <c r="F814" s="26">
        <v>191853216</v>
      </c>
      <c r="G814" s="9" t="s">
        <v>167</v>
      </c>
      <c r="H814" s="10" t="s">
        <v>53</v>
      </c>
      <c r="I814" s="10" t="s">
        <v>1785</v>
      </c>
      <c r="J814" s="10" t="s">
        <v>1786</v>
      </c>
      <c r="K814" s="10" t="s">
        <v>366</v>
      </c>
      <c r="L814" s="10" t="s">
        <v>1062</v>
      </c>
      <c r="M814" s="10" t="s">
        <v>1680</v>
      </c>
      <c r="N814" s="12" t="s">
        <v>36</v>
      </c>
      <c r="O814" s="11">
        <v>5</v>
      </c>
      <c r="P814" s="5">
        <f t="shared" si="74"/>
        <v>0</v>
      </c>
      <c r="Q814" s="5">
        <f t="shared" si="75"/>
        <v>0</v>
      </c>
      <c r="R814" s="5">
        <f t="shared" si="76"/>
        <v>0</v>
      </c>
      <c r="S814" s="5">
        <f t="shared" si="77"/>
        <v>0</v>
      </c>
      <c r="T814" s="5">
        <f t="shared" si="78"/>
        <v>1</v>
      </c>
      <c r="U814" s="5">
        <f t="shared" si="79"/>
        <v>0</v>
      </c>
    </row>
    <row r="815" spans="1:21" ht="12.75" customHeight="1" x14ac:dyDescent="0.2">
      <c r="A815" s="26" t="s">
        <v>26</v>
      </c>
      <c r="B815" s="10" t="s">
        <v>1528</v>
      </c>
      <c r="C815" s="10">
        <v>159816</v>
      </c>
      <c r="D815" s="10" t="s">
        <v>1748</v>
      </c>
      <c r="E815" s="27" t="s">
        <v>1748</v>
      </c>
      <c r="F815" s="26">
        <v>191898973</v>
      </c>
      <c r="G815" s="9" t="s">
        <v>52</v>
      </c>
      <c r="H815" s="10" t="s">
        <v>53</v>
      </c>
      <c r="I815" s="10" t="s">
        <v>1787</v>
      </c>
      <c r="J815" s="10" t="s">
        <v>1788</v>
      </c>
      <c r="K815" s="10" t="s">
        <v>366</v>
      </c>
      <c r="L815" s="10" t="s">
        <v>1062</v>
      </c>
      <c r="M815" s="10" t="s">
        <v>1613</v>
      </c>
      <c r="N815" s="12" t="s">
        <v>36</v>
      </c>
      <c r="O815" s="11">
        <v>5</v>
      </c>
      <c r="P815" s="5">
        <f t="shared" si="74"/>
        <v>0</v>
      </c>
      <c r="Q815" s="5">
        <f t="shared" si="75"/>
        <v>0</v>
      </c>
      <c r="R815" s="5">
        <f t="shared" si="76"/>
        <v>0</v>
      </c>
      <c r="S815" s="5">
        <f t="shared" si="77"/>
        <v>0</v>
      </c>
      <c r="T815" s="5">
        <f t="shared" si="78"/>
        <v>1</v>
      </c>
      <c r="U815" s="5">
        <f t="shared" si="79"/>
        <v>0</v>
      </c>
    </row>
    <row r="816" spans="1:21" ht="12.75" customHeight="1" x14ac:dyDescent="0.2">
      <c r="A816" s="26" t="s">
        <v>26</v>
      </c>
      <c r="B816" s="10" t="s">
        <v>1528</v>
      </c>
      <c r="C816" s="10">
        <v>159816</v>
      </c>
      <c r="D816" s="10" t="s">
        <v>1748</v>
      </c>
      <c r="E816" s="27" t="s">
        <v>1748</v>
      </c>
      <c r="F816" s="26">
        <v>191899052</v>
      </c>
      <c r="G816" s="9" t="s">
        <v>167</v>
      </c>
      <c r="H816" s="10" t="s">
        <v>53</v>
      </c>
      <c r="I816" s="10" t="s">
        <v>1789</v>
      </c>
      <c r="J816" s="10" t="s">
        <v>1790</v>
      </c>
      <c r="K816" s="10" t="s">
        <v>366</v>
      </c>
      <c r="L816" s="10" t="s">
        <v>1062</v>
      </c>
      <c r="M816" s="10" t="s">
        <v>1063</v>
      </c>
      <c r="N816" s="12" t="s">
        <v>36</v>
      </c>
      <c r="O816" s="11">
        <v>5</v>
      </c>
      <c r="P816" s="5">
        <f t="shared" si="74"/>
        <v>0</v>
      </c>
      <c r="Q816" s="5">
        <f t="shared" si="75"/>
        <v>0</v>
      </c>
      <c r="R816" s="5">
        <f t="shared" si="76"/>
        <v>0</v>
      </c>
      <c r="S816" s="5">
        <f t="shared" si="77"/>
        <v>0</v>
      </c>
      <c r="T816" s="5">
        <f t="shared" si="78"/>
        <v>1</v>
      </c>
      <c r="U816" s="5">
        <f t="shared" si="79"/>
        <v>0</v>
      </c>
    </row>
    <row r="817" spans="1:21" ht="12.75" customHeight="1" x14ac:dyDescent="0.2">
      <c r="A817" s="26" t="s">
        <v>26</v>
      </c>
      <c r="B817" s="10" t="s">
        <v>1528</v>
      </c>
      <c r="C817" s="10">
        <v>159816</v>
      </c>
      <c r="D817" s="10" t="s">
        <v>1748</v>
      </c>
      <c r="E817" s="27" t="s">
        <v>1748</v>
      </c>
      <c r="F817" s="26">
        <v>191899133</v>
      </c>
      <c r="G817" s="9" t="s">
        <v>167</v>
      </c>
      <c r="H817" s="10" t="s">
        <v>53</v>
      </c>
      <c r="I817" s="10" t="s">
        <v>1791</v>
      </c>
      <c r="J817" s="10" t="s">
        <v>1792</v>
      </c>
      <c r="K817" s="10" t="s">
        <v>366</v>
      </c>
      <c r="L817" s="10" t="s">
        <v>1062</v>
      </c>
      <c r="M817" s="10" t="s">
        <v>1793</v>
      </c>
      <c r="N817" s="12" t="s">
        <v>36</v>
      </c>
      <c r="O817" s="11">
        <v>5</v>
      </c>
      <c r="P817" s="5">
        <f t="shared" si="74"/>
        <v>0</v>
      </c>
      <c r="Q817" s="5">
        <f t="shared" si="75"/>
        <v>0</v>
      </c>
      <c r="R817" s="5">
        <f t="shared" si="76"/>
        <v>0</v>
      </c>
      <c r="S817" s="5">
        <f t="shared" si="77"/>
        <v>0</v>
      </c>
      <c r="T817" s="5">
        <f t="shared" si="78"/>
        <v>1</v>
      </c>
      <c r="U817" s="5">
        <f t="shared" si="79"/>
        <v>0</v>
      </c>
    </row>
    <row r="818" spans="1:21" ht="12.75" customHeight="1" x14ac:dyDescent="0.2">
      <c r="A818" s="26" t="s">
        <v>26</v>
      </c>
      <c r="B818" s="10" t="s">
        <v>1528</v>
      </c>
      <c r="C818" s="10">
        <v>159816</v>
      </c>
      <c r="D818" s="10" t="s">
        <v>1748</v>
      </c>
      <c r="E818" s="27" t="s">
        <v>1748</v>
      </c>
      <c r="F818" s="26">
        <v>192018538</v>
      </c>
      <c r="G818" s="9" t="s">
        <v>167</v>
      </c>
      <c r="H818" s="10" t="s">
        <v>30</v>
      </c>
      <c r="I818" s="10" t="s">
        <v>1794</v>
      </c>
      <c r="J818" s="10" t="s">
        <v>1795</v>
      </c>
      <c r="K818" s="10" t="s">
        <v>366</v>
      </c>
      <c r="L818" s="10" t="s">
        <v>1641</v>
      </c>
      <c r="M818" s="10" t="s">
        <v>1796</v>
      </c>
      <c r="N818" s="12" t="s">
        <v>36</v>
      </c>
      <c r="O818" s="11">
        <v>4</v>
      </c>
      <c r="P818" s="5">
        <f t="shared" si="74"/>
        <v>0</v>
      </c>
      <c r="Q818" s="5">
        <f t="shared" si="75"/>
        <v>0</v>
      </c>
      <c r="R818" s="5">
        <f t="shared" si="76"/>
        <v>0</v>
      </c>
      <c r="S818" s="5">
        <f t="shared" si="77"/>
        <v>1</v>
      </c>
      <c r="T818" s="5">
        <f t="shared" si="78"/>
        <v>0</v>
      </c>
      <c r="U818" s="5">
        <f t="shared" si="79"/>
        <v>0</v>
      </c>
    </row>
    <row r="819" spans="1:21" ht="12.75" customHeight="1" x14ac:dyDescent="0.2">
      <c r="A819" s="26" t="s">
        <v>26</v>
      </c>
      <c r="B819" s="10" t="s">
        <v>1528</v>
      </c>
      <c r="C819" s="10">
        <v>159816</v>
      </c>
      <c r="D819" s="10" t="s">
        <v>1748</v>
      </c>
      <c r="E819" s="27" t="s">
        <v>1748</v>
      </c>
      <c r="F819" s="26">
        <v>191899028</v>
      </c>
      <c r="G819" s="9" t="s">
        <v>106</v>
      </c>
      <c r="H819" s="10" t="s">
        <v>53</v>
      </c>
      <c r="I819" s="10" t="s">
        <v>1797</v>
      </c>
      <c r="J819" s="10" t="s">
        <v>1798</v>
      </c>
      <c r="K819" s="10" t="s">
        <v>341</v>
      </c>
      <c r="L819" s="10" t="s">
        <v>346</v>
      </c>
      <c r="M819" s="10" t="s">
        <v>347</v>
      </c>
      <c r="N819" s="12" t="s">
        <v>36</v>
      </c>
      <c r="O819" s="11">
        <v>5</v>
      </c>
      <c r="P819" s="5">
        <f t="shared" si="74"/>
        <v>0</v>
      </c>
      <c r="Q819" s="5">
        <f t="shared" si="75"/>
        <v>0</v>
      </c>
      <c r="R819" s="5">
        <f t="shared" si="76"/>
        <v>0</v>
      </c>
      <c r="S819" s="5">
        <f t="shared" si="77"/>
        <v>0</v>
      </c>
      <c r="T819" s="5">
        <f t="shared" si="78"/>
        <v>1</v>
      </c>
      <c r="U819" s="5">
        <f t="shared" si="79"/>
        <v>0</v>
      </c>
    </row>
    <row r="820" spans="1:21" ht="12.75" customHeight="1" x14ac:dyDescent="0.2">
      <c r="A820" s="26" t="s">
        <v>26</v>
      </c>
      <c r="B820" s="10" t="s">
        <v>1528</v>
      </c>
      <c r="C820" s="28">
        <v>159816</v>
      </c>
      <c r="D820" s="13" t="s">
        <v>1748</v>
      </c>
      <c r="E820" s="14" t="s">
        <v>1748</v>
      </c>
      <c r="F820" s="29">
        <v>191891665</v>
      </c>
      <c r="G820" s="16" t="s">
        <v>249</v>
      </c>
      <c r="H820" s="13" t="s">
        <v>30</v>
      </c>
      <c r="I820" s="13" t="s">
        <v>1799</v>
      </c>
      <c r="J820" s="13" t="s">
        <v>1800</v>
      </c>
      <c r="K820" s="10" t="s">
        <v>315</v>
      </c>
      <c r="L820" s="13">
        <v>20200</v>
      </c>
      <c r="M820" s="13">
        <v>20201</v>
      </c>
      <c r="N820" s="15" t="s">
        <v>44</v>
      </c>
      <c r="O820" s="17">
        <v>4</v>
      </c>
      <c r="P820" s="19">
        <f t="shared" si="74"/>
        <v>0</v>
      </c>
      <c r="Q820" s="19">
        <f t="shared" si="75"/>
        <v>0</v>
      </c>
      <c r="R820" s="19">
        <f t="shared" si="76"/>
        <v>0</v>
      </c>
      <c r="S820" s="19">
        <f t="shared" si="77"/>
        <v>1</v>
      </c>
      <c r="T820" s="19">
        <f t="shared" si="78"/>
        <v>0</v>
      </c>
      <c r="U820" s="5">
        <f t="shared" si="79"/>
        <v>0</v>
      </c>
    </row>
    <row r="821" spans="1:21" ht="12.75" customHeight="1" x14ac:dyDescent="0.2">
      <c r="A821" s="26" t="s">
        <v>26</v>
      </c>
      <c r="B821" s="10" t="s">
        <v>1528</v>
      </c>
      <c r="C821" s="10">
        <v>64203</v>
      </c>
      <c r="D821" s="10" t="s">
        <v>1801</v>
      </c>
      <c r="E821" s="27" t="s">
        <v>1801</v>
      </c>
      <c r="F821" s="26">
        <v>192018075</v>
      </c>
      <c r="G821" s="9" t="s">
        <v>68</v>
      </c>
      <c r="H821" s="10" t="s">
        <v>30</v>
      </c>
      <c r="I821" s="10" t="s">
        <v>1802</v>
      </c>
      <c r="J821" s="10" t="s">
        <v>1803</v>
      </c>
      <c r="K821" s="10" t="s">
        <v>81</v>
      </c>
      <c r="L821" s="10" t="s">
        <v>82</v>
      </c>
      <c r="M821" s="10" t="s">
        <v>224</v>
      </c>
      <c r="N821" s="12" t="s">
        <v>36</v>
      </c>
      <c r="O821" s="11">
        <v>4</v>
      </c>
      <c r="P821" s="5">
        <f t="shared" si="74"/>
        <v>0</v>
      </c>
      <c r="Q821" s="5">
        <f t="shared" si="75"/>
        <v>0</v>
      </c>
      <c r="R821" s="5">
        <f t="shared" si="76"/>
        <v>0</v>
      </c>
      <c r="S821" s="5">
        <f t="shared" si="77"/>
        <v>1</v>
      </c>
      <c r="T821" s="5">
        <f t="shared" si="78"/>
        <v>0</v>
      </c>
      <c r="U821" s="5">
        <f t="shared" si="79"/>
        <v>0</v>
      </c>
    </row>
    <row r="822" spans="1:21" ht="12.75" customHeight="1" x14ac:dyDescent="0.2">
      <c r="A822" s="26" t="s">
        <v>26</v>
      </c>
      <c r="B822" s="10" t="s">
        <v>1528</v>
      </c>
      <c r="C822" s="10">
        <v>64203</v>
      </c>
      <c r="D822" s="10" t="s">
        <v>1801</v>
      </c>
      <c r="E822" s="27" t="s">
        <v>1801</v>
      </c>
      <c r="F822" s="26">
        <v>192018003</v>
      </c>
      <c r="G822" s="9" t="s">
        <v>68</v>
      </c>
      <c r="H822" s="10" t="s">
        <v>53</v>
      </c>
      <c r="I822" s="10" t="s">
        <v>1804</v>
      </c>
      <c r="J822" s="10" t="s">
        <v>1805</v>
      </c>
      <c r="K822" s="10" t="s">
        <v>81</v>
      </c>
      <c r="L822" s="10" t="s">
        <v>82</v>
      </c>
      <c r="M822" s="10" t="s">
        <v>224</v>
      </c>
      <c r="N822" s="12" t="s">
        <v>36</v>
      </c>
      <c r="O822" s="11">
        <v>5</v>
      </c>
      <c r="P822" s="5">
        <f t="shared" si="74"/>
        <v>0</v>
      </c>
      <c r="Q822" s="5">
        <f t="shared" si="75"/>
        <v>0</v>
      </c>
      <c r="R822" s="5">
        <f t="shared" si="76"/>
        <v>0</v>
      </c>
      <c r="S822" s="5">
        <f t="shared" si="77"/>
        <v>0</v>
      </c>
      <c r="T822" s="5">
        <f t="shared" si="78"/>
        <v>1</v>
      </c>
      <c r="U822" s="5">
        <f t="shared" si="79"/>
        <v>0</v>
      </c>
    </row>
    <row r="823" spans="1:21" ht="12.75" customHeight="1" x14ac:dyDescent="0.2">
      <c r="A823" s="26" t="s">
        <v>26</v>
      </c>
      <c r="B823" s="10" t="s">
        <v>1528</v>
      </c>
      <c r="C823" s="10">
        <v>64203</v>
      </c>
      <c r="D823" s="10" t="s">
        <v>1801</v>
      </c>
      <c r="E823" s="27" t="s">
        <v>1801</v>
      </c>
      <c r="F823" s="26">
        <v>191898505</v>
      </c>
      <c r="G823" s="9" t="s">
        <v>167</v>
      </c>
      <c r="H823" s="10" t="s">
        <v>53</v>
      </c>
      <c r="I823" s="10" t="s">
        <v>1806</v>
      </c>
      <c r="J823" s="10" t="s">
        <v>1807</v>
      </c>
      <c r="K823" s="10" t="s">
        <v>366</v>
      </c>
      <c r="L823" s="10" t="s">
        <v>1764</v>
      </c>
      <c r="M823" s="10" t="s">
        <v>1765</v>
      </c>
      <c r="N823" s="12" t="s">
        <v>36</v>
      </c>
      <c r="O823" s="11">
        <v>2</v>
      </c>
      <c r="P823" s="5">
        <f t="shared" si="74"/>
        <v>0</v>
      </c>
      <c r="Q823" s="5">
        <f t="shared" si="75"/>
        <v>1</v>
      </c>
      <c r="R823" s="5">
        <f t="shared" si="76"/>
        <v>0</v>
      </c>
      <c r="S823" s="5">
        <f t="shared" si="77"/>
        <v>0</v>
      </c>
      <c r="T823" s="5">
        <f t="shared" si="78"/>
        <v>0</v>
      </c>
      <c r="U823" s="5">
        <f t="shared" si="79"/>
        <v>0</v>
      </c>
    </row>
    <row r="824" spans="1:21" ht="12.75" customHeight="1" x14ac:dyDescent="0.2">
      <c r="A824" s="26" t="s">
        <v>26</v>
      </c>
      <c r="B824" s="10" t="s">
        <v>1528</v>
      </c>
      <c r="C824" s="10">
        <v>64203</v>
      </c>
      <c r="D824" s="10" t="s">
        <v>1801</v>
      </c>
      <c r="E824" s="27" t="s">
        <v>1801</v>
      </c>
      <c r="F824" s="26">
        <v>192017815</v>
      </c>
      <c r="G824" s="9" t="s">
        <v>52</v>
      </c>
      <c r="H824" s="10" t="s">
        <v>30</v>
      </c>
      <c r="I824" s="10" t="s">
        <v>1808</v>
      </c>
      <c r="J824" s="10" t="s">
        <v>1809</v>
      </c>
      <c r="K824" s="10" t="s">
        <v>366</v>
      </c>
      <c r="L824" s="10" t="s">
        <v>1764</v>
      </c>
      <c r="M824" s="10" t="s">
        <v>1810</v>
      </c>
      <c r="N824" s="12" t="s">
        <v>36</v>
      </c>
      <c r="O824" s="11">
        <v>2</v>
      </c>
      <c r="P824" s="5">
        <f t="shared" si="74"/>
        <v>0</v>
      </c>
      <c r="Q824" s="5">
        <f t="shared" si="75"/>
        <v>1</v>
      </c>
      <c r="R824" s="5">
        <f t="shared" si="76"/>
        <v>0</v>
      </c>
      <c r="S824" s="5">
        <f t="shared" si="77"/>
        <v>0</v>
      </c>
      <c r="T824" s="5">
        <f t="shared" si="78"/>
        <v>0</v>
      </c>
      <c r="U824" s="5">
        <f t="shared" si="79"/>
        <v>0</v>
      </c>
    </row>
    <row r="825" spans="1:21" ht="12.75" customHeight="1" x14ac:dyDescent="0.2">
      <c r="A825" s="26" t="s">
        <v>26</v>
      </c>
      <c r="B825" s="10" t="s">
        <v>1528</v>
      </c>
      <c r="C825" s="10">
        <v>64203</v>
      </c>
      <c r="D825" s="10" t="s">
        <v>1801</v>
      </c>
      <c r="E825" s="27" t="s">
        <v>1801</v>
      </c>
      <c r="F825" s="26">
        <v>192018132</v>
      </c>
      <c r="G825" s="9" t="s">
        <v>68</v>
      </c>
      <c r="H825" s="10" t="s">
        <v>53</v>
      </c>
      <c r="I825" s="10" t="s">
        <v>1811</v>
      </c>
      <c r="J825" s="10" t="s">
        <v>1812</v>
      </c>
      <c r="K825" s="10" t="s">
        <v>366</v>
      </c>
      <c r="L825" s="10" t="s">
        <v>1764</v>
      </c>
      <c r="M825" s="10" t="s">
        <v>1813</v>
      </c>
      <c r="N825" s="12" t="s">
        <v>36</v>
      </c>
      <c r="O825" s="11">
        <v>3</v>
      </c>
      <c r="P825" s="5">
        <f t="shared" si="74"/>
        <v>0</v>
      </c>
      <c r="Q825" s="5">
        <f t="shared" si="75"/>
        <v>0</v>
      </c>
      <c r="R825" s="5">
        <f t="shared" si="76"/>
        <v>1</v>
      </c>
      <c r="S825" s="5">
        <f t="shared" si="77"/>
        <v>0</v>
      </c>
      <c r="T825" s="5">
        <f t="shared" si="78"/>
        <v>0</v>
      </c>
      <c r="U825" s="5">
        <f t="shared" si="79"/>
        <v>0</v>
      </c>
    </row>
    <row r="826" spans="1:21" ht="12.75" customHeight="1" x14ac:dyDescent="0.2">
      <c r="A826" s="26" t="s">
        <v>26</v>
      </c>
      <c r="B826" s="10" t="s">
        <v>1528</v>
      </c>
      <c r="C826" s="10">
        <v>64203</v>
      </c>
      <c r="D826" s="10" t="s">
        <v>1801</v>
      </c>
      <c r="E826" s="27" t="s">
        <v>1801</v>
      </c>
      <c r="F826" s="26">
        <v>192018127</v>
      </c>
      <c r="G826" s="9" t="s">
        <v>68</v>
      </c>
      <c r="H826" s="10" t="s">
        <v>53</v>
      </c>
      <c r="I826" s="10" t="s">
        <v>1814</v>
      </c>
      <c r="J826" s="10" t="s">
        <v>1815</v>
      </c>
      <c r="K826" s="10" t="s">
        <v>366</v>
      </c>
      <c r="L826" s="10" t="s">
        <v>1764</v>
      </c>
      <c r="M826" s="10" t="s">
        <v>1813</v>
      </c>
      <c r="N826" s="12" t="s">
        <v>36</v>
      </c>
      <c r="O826" s="11">
        <v>4</v>
      </c>
      <c r="P826" s="5">
        <f t="shared" si="74"/>
        <v>0</v>
      </c>
      <c r="Q826" s="5">
        <f t="shared" si="75"/>
        <v>0</v>
      </c>
      <c r="R826" s="5">
        <f t="shared" si="76"/>
        <v>0</v>
      </c>
      <c r="S826" s="5">
        <f t="shared" si="77"/>
        <v>1</v>
      </c>
      <c r="T826" s="5">
        <f t="shared" si="78"/>
        <v>0</v>
      </c>
      <c r="U826" s="5">
        <f t="shared" si="79"/>
        <v>0</v>
      </c>
    </row>
    <row r="827" spans="1:21" ht="12.75" customHeight="1" x14ac:dyDescent="0.2">
      <c r="A827" s="26" t="s">
        <v>26</v>
      </c>
      <c r="B827" s="10" t="s">
        <v>1528</v>
      </c>
      <c r="C827" s="10">
        <v>64203</v>
      </c>
      <c r="D827" s="10" t="s">
        <v>1801</v>
      </c>
      <c r="E827" s="27" t="s">
        <v>1801</v>
      </c>
      <c r="F827" s="26">
        <v>191898449</v>
      </c>
      <c r="G827" s="9" t="s">
        <v>167</v>
      </c>
      <c r="H827" s="10" t="s">
        <v>53</v>
      </c>
      <c r="I827" s="10" t="s">
        <v>1816</v>
      </c>
      <c r="J827" s="10" t="s">
        <v>1817</v>
      </c>
      <c r="K827" s="10" t="s">
        <v>366</v>
      </c>
      <c r="L827" s="10" t="s">
        <v>1062</v>
      </c>
      <c r="M827" s="10" t="s">
        <v>1746</v>
      </c>
      <c r="N827" s="12" t="s">
        <v>36</v>
      </c>
      <c r="O827" s="11">
        <v>3</v>
      </c>
      <c r="P827" s="5">
        <f t="shared" si="74"/>
        <v>0</v>
      </c>
      <c r="Q827" s="5">
        <f t="shared" si="75"/>
        <v>0</v>
      </c>
      <c r="R827" s="5">
        <f t="shared" si="76"/>
        <v>1</v>
      </c>
      <c r="S827" s="5">
        <f t="shared" si="77"/>
        <v>0</v>
      </c>
      <c r="T827" s="5">
        <f t="shared" si="78"/>
        <v>0</v>
      </c>
      <c r="U827" s="5">
        <f t="shared" si="79"/>
        <v>0</v>
      </c>
    </row>
    <row r="828" spans="1:21" ht="12.75" customHeight="1" x14ac:dyDescent="0.2">
      <c r="A828" s="26" t="s">
        <v>26</v>
      </c>
      <c r="B828" s="10" t="s">
        <v>1528</v>
      </c>
      <c r="C828" s="10">
        <v>64203</v>
      </c>
      <c r="D828" s="10" t="s">
        <v>1801</v>
      </c>
      <c r="E828" s="27" t="s">
        <v>1801</v>
      </c>
      <c r="F828" s="26">
        <v>192017885</v>
      </c>
      <c r="G828" s="9" t="s">
        <v>52</v>
      </c>
      <c r="H828" s="10" t="s">
        <v>53</v>
      </c>
      <c r="I828" s="10" t="s">
        <v>1818</v>
      </c>
      <c r="J828" s="10" t="s">
        <v>1819</v>
      </c>
      <c r="K828" s="10" t="s">
        <v>366</v>
      </c>
      <c r="L828" s="10" t="s">
        <v>1062</v>
      </c>
      <c r="M828" s="10" t="s">
        <v>1668</v>
      </c>
      <c r="N828" s="12" t="s">
        <v>36</v>
      </c>
      <c r="O828" s="11">
        <v>3</v>
      </c>
      <c r="P828" s="5">
        <f t="shared" si="74"/>
        <v>0</v>
      </c>
      <c r="Q828" s="5">
        <f t="shared" si="75"/>
        <v>0</v>
      </c>
      <c r="R828" s="5">
        <f t="shared" si="76"/>
        <v>1</v>
      </c>
      <c r="S828" s="5">
        <f t="shared" si="77"/>
        <v>0</v>
      </c>
      <c r="T828" s="5">
        <f t="shared" si="78"/>
        <v>0</v>
      </c>
      <c r="U828" s="5">
        <f t="shared" si="79"/>
        <v>0</v>
      </c>
    </row>
    <row r="829" spans="1:21" ht="12.75" customHeight="1" x14ac:dyDescent="0.2">
      <c r="A829" s="26" t="s">
        <v>26</v>
      </c>
      <c r="B829" s="10" t="s">
        <v>1528</v>
      </c>
      <c r="C829" s="10">
        <v>64203</v>
      </c>
      <c r="D829" s="10" t="s">
        <v>1801</v>
      </c>
      <c r="E829" s="27" t="s">
        <v>1801</v>
      </c>
      <c r="F829" s="26">
        <v>192017967</v>
      </c>
      <c r="G829" s="9" t="s">
        <v>52</v>
      </c>
      <c r="H829" s="10" t="s">
        <v>53</v>
      </c>
      <c r="I829" s="10" t="s">
        <v>1820</v>
      </c>
      <c r="J829" s="10" t="s">
        <v>1821</v>
      </c>
      <c r="K829" s="10" t="s">
        <v>366</v>
      </c>
      <c r="L829" s="10" t="s">
        <v>1062</v>
      </c>
      <c r="M829" s="10" t="s">
        <v>1683</v>
      </c>
      <c r="N829" s="12" t="s">
        <v>36</v>
      </c>
      <c r="O829" s="11">
        <v>3</v>
      </c>
      <c r="P829" s="5">
        <f t="shared" si="74"/>
        <v>0</v>
      </c>
      <c r="Q829" s="5">
        <f t="shared" si="75"/>
        <v>0</v>
      </c>
      <c r="R829" s="5">
        <f t="shared" si="76"/>
        <v>1</v>
      </c>
      <c r="S829" s="5">
        <f t="shared" si="77"/>
        <v>0</v>
      </c>
      <c r="T829" s="5">
        <f t="shared" si="78"/>
        <v>0</v>
      </c>
      <c r="U829" s="5">
        <f t="shared" si="79"/>
        <v>0</v>
      </c>
    </row>
    <row r="830" spans="1:21" ht="12.75" customHeight="1" x14ac:dyDescent="0.2">
      <c r="A830" s="26" t="s">
        <v>26</v>
      </c>
      <c r="B830" s="10" t="s">
        <v>1528</v>
      </c>
      <c r="C830" s="10">
        <v>64203</v>
      </c>
      <c r="D830" s="10" t="s">
        <v>1801</v>
      </c>
      <c r="E830" s="27" t="s">
        <v>1801</v>
      </c>
      <c r="F830" s="26">
        <v>192017978</v>
      </c>
      <c r="G830" s="9" t="s">
        <v>52</v>
      </c>
      <c r="H830" s="10" t="s">
        <v>53</v>
      </c>
      <c r="I830" s="10" t="s">
        <v>1822</v>
      </c>
      <c r="J830" s="10" t="s">
        <v>1823</v>
      </c>
      <c r="K830" s="10" t="s">
        <v>366</v>
      </c>
      <c r="L830" s="10" t="s">
        <v>1062</v>
      </c>
      <c r="M830" s="10" t="s">
        <v>1063</v>
      </c>
      <c r="N830" s="12" t="s">
        <v>36</v>
      </c>
      <c r="O830" s="11">
        <v>3</v>
      </c>
      <c r="P830" s="5">
        <f t="shared" si="74"/>
        <v>0</v>
      </c>
      <c r="Q830" s="5">
        <f t="shared" si="75"/>
        <v>0</v>
      </c>
      <c r="R830" s="5">
        <f t="shared" si="76"/>
        <v>1</v>
      </c>
      <c r="S830" s="5">
        <f t="shared" si="77"/>
        <v>0</v>
      </c>
      <c r="T830" s="5">
        <f t="shared" si="78"/>
        <v>0</v>
      </c>
      <c r="U830" s="5">
        <f t="shared" si="79"/>
        <v>0</v>
      </c>
    </row>
    <row r="831" spans="1:21" ht="12.75" customHeight="1" x14ac:dyDescent="0.2">
      <c r="A831" s="26" t="s">
        <v>26</v>
      </c>
      <c r="B831" s="10" t="s">
        <v>1528</v>
      </c>
      <c r="C831" s="10">
        <v>64203</v>
      </c>
      <c r="D831" s="10" t="s">
        <v>1801</v>
      </c>
      <c r="E831" s="27" t="s">
        <v>1801</v>
      </c>
      <c r="F831" s="26">
        <v>192018107</v>
      </c>
      <c r="G831" s="9" t="s">
        <v>68</v>
      </c>
      <c r="H831" s="10" t="s">
        <v>30</v>
      </c>
      <c r="I831" s="10" t="s">
        <v>1824</v>
      </c>
      <c r="J831" s="10" t="s">
        <v>1825</v>
      </c>
      <c r="K831" s="10" t="s">
        <v>366</v>
      </c>
      <c r="L831" s="10" t="s">
        <v>1062</v>
      </c>
      <c r="M831" s="10" t="s">
        <v>1613</v>
      </c>
      <c r="N831" s="12" t="s">
        <v>36</v>
      </c>
      <c r="O831" s="11">
        <v>3</v>
      </c>
      <c r="P831" s="5">
        <f t="shared" si="74"/>
        <v>0</v>
      </c>
      <c r="Q831" s="5">
        <f t="shared" si="75"/>
        <v>0</v>
      </c>
      <c r="R831" s="5">
        <f t="shared" si="76"/>
        <v>1</v>
      </c>
      <c r="S831" s="5">
        <f t="shared" si="77"/>
        <v>0</v>
      </c>
      <c r="T831" s="5">
        <f t="shared" si="78"/>
        <v>0</v>
      </c>
      <c r="U831" s="5">
        <f t="shared" si="79"/>
        <v>0</v>
      </c>
    </row>
    <row r="832" spans="1:21" ht="12.75" customHeight="1" x14ac:dyDescent="0.2">
      <c r="A832" s="26" t="s">
        <v>26</v>
      </c>
      <c r="B832" s="10" t="s">
        <v>1528</v>
      </c>
      <c r="C832" s="10">
        <v>64203</v>
      </c>
      <c r="D832" s="10" t="s">
        <v>1801</v>
      </c>
      <c r="E832" s="27" t="s">
        <v>1801</v>
      </c>
      <c r="F832" s="26">
        <v>191897972</v>
      </c>
      <c r="G832" s="9" t="s">
        <v>68</v>
      </c>
      <c r="H832" s="10" t="s">
        <v>53</v>
      </c>
      <c r="I832" s="10" t="s">
        <v>1826</v>
      </c>
      <c r="J832" s="10" t="s">
        <v>1827</v>
      </c>
      <c r="K832" s="10" t="s">
        <v>366</v>
      </c>
      <c r="L832" s="10" t="s">
        <v>1062</v>
      </c>
      <c r="M832" s="10" t="s">
        <v>1668</v>
      </c>
      <c r="N832" s="12" t="s">
        <v>36</v>
      </c>
      <c r="O832" s="11">
        <v>4</v>
      </c>
      <c r="P832" s="5">
        <f t="shared" si="74"/>
        <v>0</v>
      </c>
      <c r="Q832" s="5">
        <f t="shared" si="75"/>
        <v>0</v>
      </c>
      <c r="R832" s="5">
        <f t="shared" si="76"/>
        <v>0</v>
      </c>
      <c r="S832" s="5">
        <f t="shared" si="77"/>
        <v>1</v>
      </c>
      <c r="T832" s="5">
        <f t="shared" si="78"/>
        <v>0</v>
      </c>
      <c r="U832" s="5">
        <f t="shared" si="79"/>
        <v>0</v>
      </c>
    </row>
    <row r="833" spans="1:21" ht="12.75" customHeight="1" x14ac:dyDescent="0.2">
      <c r="A833" s="26" t="s">
        <v>26</v>
      </c>
      <c r="B833" s="10" t="s">
        <v>1528</v>
      </c>
      <c r="C833" s="10">
        <v>64203</v>
      </c>
      <c r="D833" s="10" t="s">
        <v>1801</v>
      </c>
      <c r="E833" s="27" t="s">
        <v>1801</v>
      </c>
      <c r="F833" s="26">
        <v>191898145</v>
      </c>
      <c r="G833" s="9" t="s">
        <v>68</v>
      </c>
      <c r="H833" s="10" t="s">
        <v>53</v>
      </c>
      <c r="I833" s="10" t="s">
        <v>1740</v>
      </c>
      <c r="J833" s="10" t="s">
        <v>1741</v>
      </c>
      <c r="K833" s="10" t="s">
        <v>366</v>
      </c>
      <c r="L833" s="10" t="s">
        <v>1062</v>
      </c>
      <c r="M833" s="10" t="s">
        <v>1737</v>
      </c>
      <c r="N833" s="12" t="s">
        <v>36</v>
      </c>
      <c r="O833" s="11">
        <v>4</v>
      </c>
      <c r="P833" s="5">
        <f t="shared" si="74"/>
        <v>0</v>
      </c>
      <c r="Q833" s="5">
        <f t="shared" si="75"/>
        <v>0</v>
      </c>
      <c r="R833" s="5">
        <f t="shared" si="76"/>
        <v>0</v>
      </c>
      <c r="S833" s="5">
        <f t="shared" si="77"/>
        <v>1</v>
      </c>
      <c r="T833" s="5">
        <f t="shared" si="78"/>
        <v>0</v>
      </c>
      <c r="U833" s="5">
        <f t="shared" si="79"/>
        <v>0</v>
      </c>
    </row>
    <row r="834" spans="1:21" ht="12.75" customHeight="1" x14ac:dyDescent="0.2">
      <c r="A834" s="26" t="s">
        <v>26</v>
      </c>
      <c r="B834" s="10" t="s">
        <v>1528</v>
      </c>
      <c r="C834" s="10">
        <v>64203</v>
      </c>
      <c r="D834" s="10" t="s">
        <v>1801</v>
      </c>
      <c r="E834" s="27" t="s">
        <v>1801</v>
      </c>
      <c r="F834" s="26">
        <v>191898293</v>
      </c>
      <c r="G834" s="9" t="s">
        <v>106</v>
      </c>
      <c r="H834" s="10" t="s">
        <v>53</v>
      </c>
      <c r="I834" s="10" t="s">
        <v>1744</v>
      </c>
      <c r="J834" s="10" t="s">
        <v>1745</v>
      </c>
      <c r="K834" s="10" t="s">
        <v>366</v>
      </c>
      <c r="L834" s="10" t="s">
        <v>1062</v>
      </c>
      <c r="M834" s="10" t="s">
        <v>1746</v>
      </c>
      <c r="N834" s="12" t="s">
        <v>36</v>
      </c>
      <c r="O834" s="11">
        <v>4</v>
      </c>
      <c r="P834" s="5">
        <f t="shared" si="74"/>
        <v>0</v>
      </c>
      <c r="Q834" s="5">
        <f t="shared" si="75"/>
        <v>0</v>
      </c>
      <c r="R834" s="5">
        <f t="shared" si="76"/>
        <v>0</v>
      </c>
      <c r="S834" s="5">
        <f t="shared" si="77"/>
        <v>1</v>
      </c>
      <c r="T834" s="5">
        <f t="shared" si="78"/>
        <v>0</v>
      </c>
      <c r="U834" s="5">
        <f t="shared" si="79"/>
        <v>0</v>
      </c>
    </row>
    <row r="835" spans="1:21" ht="12.75" customHeight="1" x14ac:dyDescent="0.2">
      <c r="A835" s="26" t="s">
        <v>26</v>
      </c>
      <c r="B835" s="10" t="s">
        <v>1528</v>
      </c>
      <c r="C835" s="10">
        <v>64203</v>
      </c>
      <c r="D835" s="10" t="s">
        <v>1801</v>
      </c>
      <c r="E835" s="27" t="s">
        <v>1801</v>
      </c>
      <c r="F835" s="26">
        <v>191898485</v>
      </c>
      <c r="G835" s="9" t="s">
        <v>106</v>
      </c>
      <c r="H835" s="10" t="s">
        <v>53</v>
      </c>
      <c r="I835" s="10" t="s">
        <v>1828</v>
      </c>
      <c r="J835" s="10" t="s">
        <v>1829</v>
      </c>
      <c r="K835" s="10" t="s">
        <v>366</v>
      </c>
      <c r="L835" s="10" t="s">
        <v>1062</v>
      </c>
      <c r="M835" s="10" t="s">
        <v>1830</v>
      </c>
      <c r="N835" s="12" t="s">
        <v>36</v>
      </c>
      <c r="O835" s="11">
        <v>4</v>
      </c>
      <c r="P835" s="5">
        <f t="shared" si="74"/>
        <v>0</v>
      </c>
      <c r="Q835" s="5">
        <f t="shared" si="75"/>
        <v>0</v>
      </c>
      <c r="R835" s="5">
        <f t="shared" si="76"/>
        <v>0</v>
      </c>
      <c r="S835" s="5">
        <f t="shared" si="77"/>
        <v>1</v>
      </c>
      <c r="T835" s="5">
        <f t="shared" si="78"/>
        <v>0</v>
      </c>
      <c r="U835" s="5">
        <f t="shared" si="79"/>
        <v>0</v>
      </c>
    </row>
    <row r="836" spans="1:21" ht="12.75" customHeight="1" x14ac:dyDescent="0.2">
      <c r="A836" s="26" t="s">
        <v>26</v>
      </c>
      <c r="B836" s="10" t="s">
        <v>1528</v>
      </c>
      <c r="C836" s="10">
        <v>64203</v>
      </c>
      <c r="D836" s="10" t="s">
        <v>1801</v>
      </c>
      <c r="E836" s="27" t="s">
        <v>1801</v>
      </c>
      <c r="F836" s="26">
        <v>191987899</v>
      </c>
      <c r="G836" s="9" t="s">
        <v>37</v>
      </c>
      <c r="H836" s="10" t="s">
        <v>30</v>
      </c>
      <c r="I836" s="10" t="s">
        <v>1831</v>
      </c>
      <c r="J836" s="10" t="s">
        <v>1832</v>
      </c>
      <c r="K836" s="10" t="s">
        <v>366</v>
      </c>
      <c r="L836" s="10" t="s">
        <v>1062</v>
      </c>
      <c r="M836" s="10" t="s">
        <v>1668</v>
      </c>
      <c r="N836" s="12" t="s">
        <v>36</v>
      </c>
      <c r="O836" s="11">
        <v>4</v>
      </c>
      <c r="P836" s="5">
        <f t="shared" si="74"/>
        <v>0</v>
      </c>
      <c r="Q836" s="5">
        <f t="shared" si="75"/>
        <v>0</v>
      </c>
      <c r="R836" s="5">
        <f t="shared" si="76"/>
        <v>0</v>
      </c>
      <c r="S836" s="5">
        <f t="shared" si="77"/>
        <v>1</v>
      </c>
      <c r="T836" s="5">
        <f t="shared" si="78"/>
        <v>0</v>
      </c>
      <c r="U836" s="5">
        <f t="shared" si="79"/>
        <v>0</v>
      </c>
    </row>
    <row r="837" spans="1:21" ht="12.75" customHeight="1" x14ac:dyDescent="0.2">
      <c r="A837" s="26" t="s">
        <v>26</v>
      </c>
      <c r="B837" s="10" t="s">
        <v>1528</v>
      </c>
      <c r="C837" s="10">
        <v>64203</v>
      </c>
      <c r="D837" s="10" t="s">
        <v>1801</v>
      </c>
      <c r="E837" s="27" t="s">
        <v>1801</v>
      </c>
      <c r="F837" s="26">
        <v>191987900</v>
      </c>
      <c r="G837" s="9" t="s">
        <v>37</v>
      </c>
      <c r="H837" s="10" t="s">
        <v>30</v>
      </c>
      <c r="I837" s="10" t="s">
        <v>1831</v>
      </c>
      <c r="J837" s="10" t="s">
        <v>1833</v>
      </c>
      <c r="K837" s="10" t="s">
        <v>366</v>
      </c>
      <c r="L837" s="10" t="s">
        <v>1062</v>
      </c>
      <c r="M837" s="10" t="s">
        <v>1668</v>
      </c>
      <c r="N837" s="12" t="s">
        <v>36</v>
      </c>
      <c r="O837" s="11">
        <v>4</v>
      </c>
      <c r="P837" s="5">
        <f t="shared" si="74"/>
        <v>0</v>
      </c>
      <c r="Q837" s="5">
        <f t="shared" si="75"/>
        <v>0</v>
      </c>
      <c r="R837" s="5">
        <f t="shared" si="76"/>
        <v>0</v>
      </c>
      <c r="S837" s="5">
        <f t="shared" si="77"/>
        <v>1</v>
      </c>
      <c r="T837" s="5">
        <f t="shared" si="78"/>
        <v>0</v>
      </c>
      <c r="U837" s="5">
        <f t="shared" si="79"/>
        <v>0</v>
      </c>
    </row>
    <row r="838" spans="1:21" ht="12.75" customHeight="1" x14ac:dyDescent="0.2">
      <c r="A838" s="26" t="s">
        <v>26</v>
      </c>
      <c r="B838" s="10" t="s">
        <v>1528</v>
      </c>
      <c r="C838" s="10">
        <v>64203</v>
      </c>
      <c r="D838" s="10" t="s">
        <v>1801</v>
      </c>
      <c r="E838" s="27" t="s">
        <v>1801</v>
      </c>
      <c r="F838" s="26">
        <v>191987901</v>
      </c>
      <c r="G838" s="9" t="s">
        <v>37</v>
      </c>
      <c r="H838" s="10" t="s">
        <v>30</v>
      </c>
      <c r="I838" s="10" t="s">
        <v>1831</v>
      </c>
      <c r="J838" s="10" t="s">
        <v>1834</v>
      </c>
      <c r="K838" s="10" t="s">
        <v>366</v>
      </c>
      <c r="L838" s="10" t="s">
        <v>1062</v>
      </c>
      <c r="M838" s="10" t="s">
        <v>1668</v>
      </c>
      <c r="N838" s="12" t="s">
        <v>36</v>
      </c>
      <c r="O838" s="11">
        <v>4</v>
      </c>
      <c r="P838" s="5">
        <f t="shared" ref="P838:P901" si="80">IF(O838=1,1,0)</f>
        <v>0</v>
      </c>
      <c r="Q838" s="5">
        <f t="shared" ref="Q838:Q901" si="81">IF(O838=2,1,0)</f>
        <v>0</v>
      </c>
      <c r="R838" s="5">
        <f t="shared" ref="R838:R901" si="82">IF(O838=3,1,0)</f>
        <v>0</v>
      </c>
      <c r="S838" s="5">
        <f t="shared" ref="S838:S901" si="83">IF(O838=4,1,0)</f>
        <v>1</v>
      </c>
      <c r="T838" s="5">
        <f t="shared" ref="T838:T901" si="84">IF(O838=5,1,0)</f>
        <v>0</v>
      </c>
      <c r="U838" s="5">
        <f t="shared" si="79"/>
        <v>0</v>
      </c>
    </row>
    <row r="839" spans="1:21" ht="12.75" customHeight="1" x14ac:dyDescent="0.2">
      <c r="A839" s="26" t="s">
        <v>26</v>
      </c>
      <c r="B839" s="10" t="s">
        <v>1528</v>
      </c>
      <c r="C839" s="10">
        <v>64203</v>
      </c>
      <c r="D839" s="10" t="s">
        <v>1801</v>
      </c>
      <c r="E839" s="27" t="s">
        <v>1801</v>
      </c>
      <c r="F839" s="26">
        <v>191987902</v>
      </c>
      <c r="G839" s="9" t="s">
        <v>37</v>
      </c>
      <c r="H839" s="10" t="s">
        <v>30</v>
      </c>
      <c r="I839" s="10" t="s">
        <v>1831</v>
      </c>
      <c r="J839" s="10" t="s">
        <v>1835</v>
      </c>
      <c r="K839" s="10" t="s">
        <v>366</v>
      </c>
      <c r="L839" s="10" t="s">
        <v>1062</v>
      </c>
      <c r="M839" s="10" t="s">
        <v>1668</v>
      </c>
      <c r="N839" s="12" t="s">
        <v>36</v>
      </c>
      <c r="O839" s="11">
        <v>4</v>
      </c>
      <c r="P839" s="5">
        <f t="shared" si="80"/>
        <v>0</v>
      </c>
      <c r="Q839" s="5">
        <f t="shared" si="81"/>
        <v>0</v>
      </c>
      <c r="R839" s="5">
        <f t="shared" si="82"/>
        <v>0</v>
      </c>
      <c r="S839" s="5">
        <f t="shared" si="83"/>
        <v>1</v>
      </c>
      <c r="T839" s="5">
        <f t="shared" si="84"/>
        <v>0</v>
      </c>
      <c r="U839" s="5">
        <f t="shared" ref="U839:U902" si="85">IF(O839="Bez finální známky, nebyl získán potřebný počet posudků",1,0)</f>
        <v>0</v>
      </c>
    </row>
    <row r="840" spans="1:21" ht="12.75" customHeight="1" x14ac:dyDescent="0.2">
      <c r="A840" s="26" t="s">
        <v>26</v>
      </c>
      <c r="B840" s="10" t="s">
        <v>1528</v>
      </c>
      <c r="C840" s="10">
        <v>64203</v>
      </c>
      <c r="D840" s="10" t="s">
        <v>1801</v>
      </c>
      <c r="E840" s="27" t="s">
        <v>1801</v>
      </c>
      <c r="F840" s="26">
        <v>192017644</v>
      </c>
      <c r="G840" s="9" t="s">
        <v>52</v>
      </c>
      <c r="H840" s="10" t="s">
        <v>30</v>
      </c>
      <c r="I840" s="10" t="s">
        <v>1836</v>
      </c>
      <c r="J840" s="10" t="s">
        <v>1837</v>
      </c>
      <c r="K840" s="10" t="s">
        <v>366</v>
      </c>
      <c r="L840" s="10" t="s">
        <v>1062</v>
      </c>
      <c r="M840" s="10" t="s">
        <v>1737</v>
      </c>
      <c r="N840" s="12" t="s">
        <v>36</v>
      </c>
      <c r="O840" s="11">
        <v>4</v>
      </c>
      <c r="P840" s="5">
        <f t="shared" si="80"/>
        <v>0</v>
      </c>
      <c r="Q840" s="5">
        <f t="shared" si="81"/>
        <v>0</v>
      </c>
      <c r="R840" s="5">
        <f t="shared" si="82"/>
        <v>0</v>
      </c>
      <c r="S840" s="5">
        <f t="shared" si="83"/>
        <v>1</v>
      </c>
      <c r="T840" s="5">
        <f t="shared" si="84"/>
        <v>0</v>
      </c>
      <c r="U840" s="5">
        <f t="shared" si="85"/>
        <v>0</v>
      </c>
    </row>
    <row r="841" spans="1:21" ht="12.75" customHeight="1" x14ac:dyDescent="0.2">
      <c r="A841" s="26" t="s">
        <v>26</v>
      </c>
      <c r="B841" s="10" t="s">
        <v>1528</v>
      </c>
      <c r="C841" s="10">
        <v>64203</v>
      </c>
      <c r="D841" s="10" t="s">
        <v>1801</v>
      </c>
      <c r="E841" s="27" t="s">
        <v>1801</v>
      </c>
      <c r="F841" s="26">
        <v>192018039</v>
      </c>
      <c r="G841" s="9" t="s">
        <v>52</v>
      </c>
      <c r="H841" s="10" t="s">
        <v>30</v>
      </c>
      <c r="I841" s="10" t="s">
        <v>1838</v>
      </c>
      <c r="J841" s="10" t="s">
        <v>1839</v>
      </c>
      <c r="K841" s="10" t="s">
        <v>366</v>
      </c>
      <c r="L841" s="10" t="s">
        <v>1062</v>
      </c>
      <c r="M841" s="10" t="s">
        <v>1668</v>
      </c>
      <c r="N841" s="12" t="s">
        <v>36</v>
      </c>
      <c r="O841" s="11">
        <v>4</v>
      </c>
      <c r="P841" s="5">
        <f t="shared" si="80"/>
        <v>0</v>
      </c>
      <c r="Q841" s="5">
        <f t="shared" si="81"/>
        <v>0</v>
      </c>
      <c r="R841" s="5">
        <f t="shared" si="82"/>
        <v>0</v>
      </c>
      <c r="S841" s="5">
        <f t="shared" si="83"/>
        <v>1</v>
      </c>
      <c r="T841" s="5">
        <f t="shared" si="84"/>
        <v>0</v>
      </c>
      <c r="U841" s="5">
        <f t="shared" si="85"/>
        <v>0</v>
      </c>
    </row>
    <row r="842" spans="1:21" ht="12.75" customHeight="1" x14ac:dyDescent="0.2">
      <c r="A842" s="26" t="s">
        <v>26</v>
      </c>
      <c r="B842" s="10" t="s">
        <v>1528</v>
      </c>
      <c r="C842" s="10">
        <v>64203</v>
      </c>
      <c r="D842" s="10" t="s">
        <v>1801</v>
      </c>
      <c r="E842" s="27" t="s">
        <v>1801</v>
      </c>
      <c r="F842" s="26">
        <v>192018084</v>
      </c>
      <c r="G842" s="9" t="s">
        <v>68</v>
      </c>
      <c r="H842" s="10" t="s">
        <v>53</v>
      </c>
      <c r="I842" s="10" t="s">
        <v>1840</v>
      </c>
      <c r="J842" s="10" t="s">
        <v>1841</v>
      </c>
      <c r="K842" s="10" t="s">
        <v>366</v>
      </c>
      <c r="L842" s="10" t="s">
        <v>1062</v>
      </c>
      <c r="M842" s="10" t="s">
        <v>1668</v>
      </c>
      <c r="N842" s="12" t="s">
        <v>36</v>
      </c>
      <c r="O842" s="11">
        <v>4</v>
      </c>
      <c r="P842" s="5">
        <f t="shared" si="80"/>
        <v>0</v>
      </c>
      <c r="Q842" s="5">
        <f t="shared" si="81"/>
        <v>0</v>
      </c>
      <c r="R842" s="5">
        <f t="shared" si="82"/>
        <v>0</v>
      </c>
      <c r="S842" s="5">
        <f t="shared" si="83"/>
        <v>1</v>
      </c>
      <c r="T842" s="5">
        <f t="shared" si="84"/>
        <v>0</v>
      </c>
      <c r="U842" s="5">
        <f t="shared" si="85"/>
        <v>0</v>
      </c>
    </row>
    <row r="843" spans="1:21" ht="12.75" customHeight="1" x14ac:dyDescent="0.2">
      <c r="A843" s="26" t="s">
        <v>26</v>
      </c>
      <c r="B843" s="10" t="s">
        <v>1528</v>
      </c>
      <c r="C843" s="28">
        <v>64203</v>
      </c>
      <c r="D843" s="13" t="s">
        <v>1801</v>
      </c>
      <c r="E843" s="14" t="s">
        <v>1801</v>
      </c>
      <c r="F843" s="29">
        <v>191898229</v>
      </c>
      <c r="G843" s="16" t="s">
        <v>68</v>
      </c>
      <c r="H843" s="13" t="s">
        <v>30</v>
      </c>
      <c r="I843" s="13" t="s">
        <v>1842</v>
      </c>
      <c r="J843" s="13" t="s">
        <v>1843</v>
      </c>
      <c r="K843" s="13" t="s">
        <v>366</v>
      </c>
      <c r="L843" s="13">
        <v>30200</v>
      </c>
      <c r="M843" s="13">
        <v>30201</v>
      </c>
      <c r="N843" s="15" t="s">
        <v>44</v>
      </c>
      <c r="O843" s="17">
        <v>5</v>
      </c>
      <c r="P843" s="19">
        <f t="shared" si="80"/>
        <v>0</v>
      </c>
      <c r="Q843" s="19">
        <f t="shared" si="81"/>
        <v>0</v>
      </c>
      <c r="R843" s="19">
        <f t="shared" si="82"/>
        <v>0</v>
      </c>
      <c r="S843" s="19">
        <f t="shared" si="83"/>
        <v>0</v>
      </c>
      <c r="T843" s="19">
        <f t="shared" si="84"/>
        <v>1</v>
      </c>
      <c r="U843" s="5">
        <f t="shared" si="85"/>
        <v>0</v>
      </c>
    </row>
    <row r="844" spans="1:21" ht="12.75" customHeight="1" x14ac:dyDescent="0.2">
      <c r="A844" s="26" t="s">
        <v>26</v>
      </c>
      <c r="B844" s="10" t="s">
        <v>1528</v>
      </c>
      <c r="C844" s="28">
        <v>64203</v>
      </c>
      <c r="D844" s="13" t="s">
        <v>1801</v>
      </c>
      <c r="E844" s="14" t="s">
        <v>1801</v>
      </c>
      <c r="F844" s="29">
        <v>191898475</v>
      </c>
      <c r="G844" s="16" t="s">
        <v>68</v>
      </c>
      <c r="H844" s="13" t="s">
        <v>30</v>
      </c>
      <c r="I844" s="13" t="s">
        <v>1844</v>
      </c>
      <c r="J844" s="13" t="s">
        <v>1845</v>
      </c>
      <c r="K844" s="13" t="s">
        <v>366</v>
      </c>
      <c r="L844" s="13">
        <v>30200</v>
      </c>
      <c r="M844" s="13">
        <v>30208</v>
      </c>
      <c r="N844" s="15" t="s">
        <v>44</v>
      </c>
      <c r="O844" s="17">
        <v>2</v>
      </c>
      <c r="P844" s="19">
        <f t="shared" si="80"/>
        <v>0</v>
      </c>
      <c r="Q844" s="19">
        <f t="shared" si="81"/>
        <v>1</v>
      </c>
      <c r="R844" s="19">
        <f t="shared" si="82"/>
        <v>0</v>
      </c>
      <c r="S844" s="19">
        <f t="shared" si="83"/>
        <v>0</v>
      </c>
      <c r="T844" s="19">
        <f t="shared" si="84"/>
        <v>0</v>
      </c>
      <c r="U844" s="5">
        <f t="shared" si="85"/>
        <v>0</v>
      </c>
    </row>
    <row r="845" spans="1:21" ht="12.75" customHeight="1" x14ac:dyDescent="0.2">
      <c r="A845" s="26" t="s">
        <v>26</v>
      </c>
      <c r="B845" s="10" t="s">
        <v>1528</v>
      </c>
      <c r="C845" s="28">
        <v>64203</v>
      </c>
      <c r="D845" s="13" t="s">
        <v>1801</v>
      </c>
      <c r="E845" s="14" t="s">
        <v>1801</v>
      </c>
      <c r="F845" s="29">
        <v>191898510</v>
      </c>
      <c r="G845" s="16" t="s">
        <v>52</v>
      </c>
      <c r="H845" s="13" t="s">
        <v>30</v>
      </c>
      <c r="I845" s="13" t="s">
        <v>1846</v>
      </c>
      <c r="J845" s="13" t="s">
        <v>1847</v>
      </c>
      <c r="K845" s="13" t="s">
        <v>366</v>
      </c>
      <c r="L845" s="13">
        <v>30200</v>
      </c>
      <c r="M845" s="13">
        <v>30202</v>
      </c>
      <c r="N845" s="15" t="s">
        <v>44</v>
      </c>
      <c r="O845" s="17">
        <v>3</v>
      </c>
      <c r="P845" s="19">
        <f t="shared" si="80"/>
        <v>0</v>
      </c>
      <c r="Q845" s="19">
        <f t="shared" si="81"/>
        <v>0</v>
      </c>
      <c r="R845" s="19">
        <f t="shared" si="82"/>
        <v>1</v>
      </c>
      <c r="S845" s="19">
        <f t="shared" si="83"/>
        <v>0</v>
      </c>
      <c r="T845" s="19">
        <f t="shared" si="84"/>
        <v>0</v>
      </c>
      <c r="U845" s="5">
        <f t="shared" si="85"/>
        <v>0</v>
      </c>
    </row>
    <row r="846" spans="1:21" ht="12.75" customHeight="1" x14ac:dyDescent="0.2">
      <c r="A846" s="26" t="s">
        <v>26</v>
      </c>
      <c r="B846" s="10" t="s">
        <v>1528</v>
      </c>
      <c r="C846" s="28">
        <v>64203</v>
      </c>
      <c r="D846" s="13" t="s">
        <v>1801</v>
      </c>
      <c r="E846" s="14" t="s">
        <v>1801</v>
      </c>
      <c r="F846" s="29">
        <v>191898516</v>
      </c>
      <c r="G846" s="16" t="s">
        <v>68</v>
      </c>
      <c r="H846" s="13" t="s">
        <v>30</v>
      </c>
      <c r="I846" s="13" t="s">
        <v>1848</v>
      </c>
      <c r="J846" s="13" t="s">
        <v>1849</v>
      </c>
      <c r="K846" s="13" t="s">
        <v>366</v>
      </c>
      <c r="L846" s="13">
        <v>30200</v>
      </c>
      <c r="M846" s="13">
        <v>30211</v>
      </c>
      <c r="N846" s="15" t="s">
        <v>44</v>
      </c>
      <c r="O846" s="17">
        <v>4</v>
      </c>
      <c r="P846" s="19">
        <f t="shared" si="80"/>
        <v>0</v>
      </c>
      <c r="Q846" s="19">
        <f t="shared" si="81"/>
        <v>0</v>
      </c>
      <c r="R846" s="19">
        <f t="shared" si="82"/>
        <v>0</v>
      </c>
      <c r="S846" s="19">
        <f t="shared" si="83"/>
        <v>1</v>
      </c>
      <c r="T846" s="19">
        <f t="shared" si="84"/>
        <v>0</v>
      </c>
      <c r="U846" s="5">
        <f t="shared" si="85"/>
        <v>0</v>
      </c>
    </row>
    <row r="847" spans="1:21" ht="12.75" customHeight="1" x14ac:dyDescent="0.2">
      <c r="A847" s="26" t="s">
        <v>26</v>
      </c>
      <c r="B847" s="10" t="s">
        <v>1528</v>
      </c>
      <c r="C847" s="28">
        <v>64203</v>
      </c>
      <c r="D847" s="13" t="s">
        <v>1801</v>
      </c>
      <c r="E847" s="14" t="s">
        <v>1801</v>
      </c>
      <c r="F847" s="29">
        <v>191898524</v>
      </c>
      <c r="G847" s="16" t="s">
        <v>106</v>
      </c>
      <c r="H847" s="13" t="s">
        <v>30</v>
      </c>
      <c r="I847" s="13" t="s">
        <v>1850</v>
      </c>
      <c r="J847" s="13" t="s">
        <v>1851</v>
      </c>
      <c r="K847" s="13" t="s">
        <v>366</v>
      </c>
      <c r="L847" s="13">
        <v>30200</v>
      </c>
      <c r="M847" s="13">
        <v>30202</v>
      </c>
      <c r="N847" s="15" t="s">
        <v>44</v>
      </c>
      <c r="O847" s="17">
        <v>3</v>
      </c>
      <c r="P847" s="19">
        <f t="shared" si="80"/>
        <v>0</v>
      </c>
      <c r="Q847" s="19">
        <f t="shared" si="81"/>
        <v>0</v>
      </c>
      <c r="R847" s="19">
        <f t="shared" si="82"/>
        <v>1</v>
      </c>
      <c r="S847" s="19">
        <f t="shared" si="83"/>
        <v>0</v>
      </c>
      <c r="T847" s="19">
        <f t="shared" si="84"/>
        <v>0</v>
      </c>
      <c r="U847" s="5">
        <f t="shared" si="85"/>
        <v>0</v>
      </c>
    </row>
    <row r="848" spans="1:21" ht="12.75" customHeight="1" x14ac:dyDescent="0.2">
      <c r="A848" s="26" t="s">
        <v>26</v>
      </c>
      <c r="B848" s="10" t="s">
        <v>1528</v>
      </c>
      <c r="C848" s="28">
        <v>64203</v>
      </c>
      <c r="D848" s="13" t="s">
        <v>1801</v>
      </c>
      <c r="E848" s="14" t="s">
        <v>1801</v>
      </c>
      <c r="F848" s="29">
        <v>191898536</v>
      </c>
      <c r="G848" s="16" t="s">
        <v>68</v>
      </c>
      <c r="H848" s="13" t="s">
        <v>30</v>
      </c>
      <c r="I848" s="13" t="s">
        <v>1852</v>
      </c>
      <c r="J848" s="13" t="s">
        <v>1853</v>
      </c>
      <c r="K848" s="13" t="s">
        <v>366</v>
      </c>
      <c r="L848" s="13">
        <v>30200</v>
      </c>
      <c r="M848" s="13">
        <v>30203</v>
      </c>
      <c r="N848" s="15" t="s">
        <v>44</v>
      </c>
      <c r="O848" s="17">
        <v>2</v>
      </c>
      <c r="P848" s="19">
        <f t="shared" si="80"/>
        <v>0</v>
      </c>
      <c r="Q848" s="19">
        <f t="shared" si="81"/>
        <v>1</v>
      </c>
      <c r="R848" s="19">
        <f t="shared" si="82"/>
        <v>0</v>
      </c>
      <c r="S848" s="19">
        <f t="shared" si="83"/>
        <v>0</v>
      </c>
      <c r="T848" s="19">
        <f t="shared" si="84"/>
        <v>0</v>
      </c>
      <c r="U848" s="5">
        <f t="shared" si="85"/>
        <v>0</v>
      </c>
    </row>
    <row r="849" spans="1:21" ht="12.75" customHeight="1" x14ac:dyDescent="0.2">
      <c r="A849" s="26" t="s">
        <v>26</v>
      </c>
      <c r="B849" s="10" t="s">
        <v>1528</v>
      </c>
      <c r="C849" s="28">
        <v>64203</v>
      </c>
      <c r="D849" s="13" t="s">
        <v>1801</v>
      </c>
      <c r="E849" s="14" t="s">
        <v>1801</v>
      </c>
      <c r="F849" s="29">
        <v>191898561</v>
      </c>
      <c r="G849" s="16" t="s">
        <v>167</v>
      </c>
      <c r="H849" s="13" t="s">
        <v>30</v>
      </c>
      <c r="I849" s="13" t="s">
        <v>1854</v>
      </c>
      <c r="J849" s="13" t="s">
        <v>1855</v>
      </c>
      <c r="K849" s="13" t="s">
        <v>366</v>
      </c>
      <c r="L849" s="13">
        <v>30200</v>
      </c>
      <c r="M849" s="13">
        <v>30201</v>
      </c>
      <c r="N849" s="15" t="s">
        <v>44</v>
      </c>
      <c r="O849" s="17">
        <v>4</v>
      </c>
      <c r="P849" s="19">
        <f t="shared" si="80"/>
        <v>0</v>
      </c>
      <c r="Q849" s="19">
        <f t="shared" si="81"/>
        <v>0</v>
      </c>
      <c r="R849" s="19">
        <f t="shared" si="82"/>
        <v>0</v>
      </c>
      <c r="S849" s="19">
        <f t="shared" si="83"/>
        <v>1</v>
      </c>
      <c r="T849" s="19">
        <f t="shared" si="84"/>
        <v>0</v>
      </c>
      <c r="U849" s="5">
        <f t="shared" si="85"/>
        <v>0</v>
      </c>
    </row>
    <row r="850" spans="1:21" ht="12.75" customHeight="1" x14ac:dyDescent="0.2">
      <c r="A850" s="26" t="s">
        <v>26</v>
      </c>
      <c r="B850" s="10" t="s">
        <v>1528</v>
      </c>
      <c r="C850" s="28">
        <v>64203</v>
      </c>
      <c r="D850" s="13" t="s">
        <v>1801</v>
      </c>
      <c r="E850" s="14" t="s">
        <v>1801</v>
      </c>
      <c r="F850" s="29">
        <v>191898585</v>
      </c>
      <c r="G850" s="16" t="s">
        <v>68</v>
      </c>
      <c r="H850" s="13" t="s">
        <v>30</v>
      </c>
      <c r="I850" s="13" t="s">
        <v>1856</v>
      </c>
      <c r="J850" s="13" t="s">
        <v>1857</v>
      </c>
      <c r="K850" s="13" t="s">
        <v>366</v>
      </c>
      <c r="L850" s="13">
        <v>30100</v>
      </c>
      <c r="M850" s="13">
        <v>30102</v>
      </c>
      <c r="N850" s="15" t="s">
        <v>44</v>
      </c>
      <c r="O850" s="17">
        <v>4</v>
      </c>
      <c r="P850" s="19">
        <f t="shared" si="80"/>
        <v>0</v>
      </c>
      <c r="Q850" s="19">
        <f t="shared" si="81"/>
        <v>0</v>
      </c>
      <c r="R850" s="19">
        <f t="shared" si="82"/>
        <v>0</v>
      </c>
      <c r="S850" s="19">
        <f t="shared" si="83"/>
        <v>1</v>
      </c>
      <c r="T850" s="19">
        <f t="shared" si="84"/>
        <v>0</v>
      </c>
      <c r="U850" s="5">
        <f t="shared" si="85"/>
        <v>0</v>
      </c>
    </row>
    <row r="851" spans="1:21" ht="12.75" customHeight="1" x14ac:dyDescent="0.2">
      <c r="A851" s="26" t="s">
        <v>155</v>
      </c>
      <c r="B851" s="10" t="s">
        <v>155</v>
      </c>
      <c r="C851" s="10">
        <v>67985955</v>
      </c>
      <c r="D851" s="10" t="s">
        <v>1858</v>
      </c>
      <c r="E851" s="27" t="s">
        <v>1858</v>
      </c>
      <c r="F851" s="26">
        <v>191868623</v>
      </c>
      <c r="G851" s="9" t="s">
        <v>106</v>
      </c>
      <c r="H851" s="10" t="s">
        <v>53</v>
      </c>
      <c r="I851" s="10" t="s">
        <v>1859</v>
      </c>
      <c r="J851" s="10" t="s">
        <v>1860</v>
      </c>
      <c r="K851" s="10" t="s">
        <v>341</v>
      </c>
      <c r="L851" s="10" t="s">
        <v>342</v>
      </c>
      <c r="M851" s="10" t="s">
        <v>343</v>
      </c>
      <c r="N851" s="12" t="s">
        <v>36</v>
      </c>
      <c r="O851" s="11">
        <v>1</v>
      </c>
      <c r="P851" s="5">
        <f t="shared" si="80"/>
        <v>1</v>
      </c>
      <c r="Q851" s="5">
        <f t="shared" si="81"/>
        <v>0</v>
      </c>
      <c r="R851" s="5">
        <f t="shared" si="82"/>
        <v>0</v>
      </c>
      <c r="S851" s="5">
        <f t="shared" si="83"/>
        <v>0</v>
      </c>
      <c r="T851" s="5">
        <f t="shared" si="84"/>
        <v>0</v>
      </c>
      <c r="U851" s="5">
        <f t="shared" si="85"/>
        <v>0</v>
      </c>
    </row>
    <row r="852" spans="1:21" ht="12.75" customHeight="1" x14ac:dyDescent="0.2">
      <c r="A852" s="26" t="s">
        <v>155</v>
      </c>
      <c r="B852" s="10" t="s">
        <v>155</v>
      </c>
      <c r="C852" s="10">
        <v>67985955</v>
      </c>
      <c r="D852" s="10" t="s">
        <v>1858</v>
      </c>
      <c r="E852" s="27" t="s">
        <v>1858</v>
      </c>
      <c r="F852" s="26">
        <v>191868734</v>
      </c>
      <c r="G852" s="9" t="s">
        <v>106</v>
      </c>
      <c r="H852" s="10" t="s">
        <v>53</v>
      </c>
      <c r="I852" s="10" t="s">
        <v>1861</v>
      </c>
      <c r="J852" s="10" t="s">
        <v>1862</v>
      </c>
      <c r="K852" s="10" t="s">
        <v>103</v>
      </c>
      <c r="L852" s="10" t="s">
        <v>159</v>
      </c>
      <c r="M852" s="10" t="s">
        <v>1863</v>
      </c>
      <c r="N852" s="12" t="s">
        <v>36</v>
      </c>
      <c r="O852" s="11">
        <v>2</v>
      </c>
      <c r="P852" s="5">
        <f t="shared" si="80"/>
        <v>0</v>
      </c>
      <c r="Q852" s="5">
        <f t="shared" si="81"/>
        <v>1</v>
      </c>
      <c r="R852" s="5">
        <f t="shared" si="82"/>
        <v>0</v>
      </c>
      <c r="S852" s="5">
        <f t="shared" si="83"/>
        <v>0</v>
      </c>
      <c r="T852" s="5">
        <f t="shared" si="84"/>
        <v>0</v>
      </c>
      <c r="U852" s="5">
        <f t="shared" si="85"/>
        <v>0</v>
      </c>
    </row>
    <row r="853" spans="1:21" ht="12.75" customHeight="1" x14ac:dyDescent="0.2">
      <c r="A853" s="26" t="s">
        <v>155</v>
      </c>
      <c r="B853" s="10" t="s">
        <v>155</v>
      </c>
      <c r="C853" s="10">
        <v>67985955</v>
      </c>
      <c r="D853" s="10" t="s">
        <v>1858</v>
      </c>
      <c r="E853" s="27" t="s">
        <v>1858</v>
      </c>
      <c r="F853" s="26">
        <v>191875826</v>
      </c>
      <c r="G853" s="9" t="s">
        <v>68</v>
      </c>
      <c r="H853" s="10" t="s">
        <v>53</v>
      </c>
      <c r="I853" s="10" t="s">
        <v>1864</v>
      </c>
      <c r="J853" s="10" t="s">
        <v>1865</v>
      </c>
      <c r="K853" s="10" t="s">
        <v>103</v>
      </c>
      <c r="L853" s="10" t="s">
        <v>159</v>
      </c>
      <c r="M853" s="10" t="s">
        <v>1863</v>
      </c>
      <c r="N853" s="12" t="s">
        <v>36</v>
      </c>
      <c r="O853" s="11">
        <v>2</v>
      </c>
      <c r="P853" s="5">
        <f t="shared" si="80"/>
        <v>0</v>
      </c>
      <c r="Q853" s="5">
        <f t="shared" si="81"/>
        <v>1</v>
      </c>
      <c r="R853" s="5">
        <f t="shared" si="82"/>
        <v>0</v>
      </c>
      <c r="S853" s="5">
        <f t="shared" si="83"/>
        <v>0</v>
      </c>
      <c r="T853" s="5">
        <f t="shared" si="84"/>
        <v>0</v>
      </c>
      <c r="U853" s="5">
        <f t="shared" si="85"/>
        <v>0</v>
      </c>
    </row>
    <row r="854" spans="1:21" ht="12.75" customHeight="1" x14ac:dyDescent="0.2">
      <c r="A854" s="26" t="s">
        <v>155</v>
      </c>
      <c r="B854" s="10" t="s">
        <v>155</v>
      </c>
      <c r="C854" s="10">
        <v>67985955</v>
      </c>
      <c r="D854" s="10" t="s">
        <v>1858</v>
      </c>
      <c r="E854" s="27" t="s">
        <v>1858</v>
      </c>
      <c r="F854" s="26">
        <v>191965850</v>
      </c>
      <c r="G854" s="9" t="s">
        <v>167</v>
      </c>
      <c r="H854" s="10" t="s">
        <v>53</v>
      </c>
      <c r="I854" s="10" t="s">
        <v>1866</v>
      </c>
      <c r="J854" s="10" t="s">
        <v>1867</v>
      </c>
      <c r="K854" s="10" t="s">
        <v>103</v>
      </c>
      <c r="L854" s="10" t="s">
        <v>159</v>
      </c>
      <c r="M854" s="10" t="s">
        <v>1863</v>
      </c>
      <c r="N854" s="12" t="s">
        <v>36</v>
      </c>
      <c r="O854" s="11">
        <v>2</v>
      </c>
      <c r="P854" s="5">
        <f t="shared" si="80"/>
        <v>0</v>
      </c>
      <c r="Q854" s="5">
        <f t="shared" si="81"/>
        <v>1</v>
      </c>
      <c r="R854" s="5">
        <f t="shared" si="82"/>
        <v>0</v>
      </c>
      <c r="S854" s="5">
        <f t="shared" si="83"/>
        <v>0</v>
      </c>
      <c r="T854" s="5">
        <f t="shared" si="84"/>
        <v>0</v>
      </c>
      <c r="U854" s="5">
        <f t="shared" si="85"/>
        <v>0</v>
      </c>
    </row>
    <row r="855" spans="1:21" ht="12.75" customHeight="1" x14ac:dyDescent="0.2">
      <c r="A855" s="26" t="s">
        <v>155</v>
      </c>
      <c r="B855" s="10" t="s">
        <v>155</v>
      </c>
      <c r="C855" s="10">
        <v>67985955</v>
      </c>
      <c r="D855" s="10" t="s">
        <v>1858</v>
      </c>
      <c r="E855" s="27" t="s">
        <v>1858</v>
      </c>
      <c r="F855" s="26">
        <v>191965851</v>
      </c>
      <c r="G855" s="9" t="s">
        <v>167</v>
      </c>
      <c r="H855" s="10" t="s">
        <v>53</v>
      </c>
      <c r="I855" s="10" t="s">
        <v>1868</v>
      </c>
      <c r="J855" s="10" t="s">
        <v>1869</v>
      </c>
      <c r="K855" s="10" t="s">
        <v>103</v>
      </c>
      <c r="L855" s="10" t="s">
        <v>159</v>
      </c>
      <c r="M855" s="10" t="s">
        <v>1863</v>
      </c>
      <c r="N855" s="12" t="s">
        <v>36</v>
      </c>
      <c r="O855" s="11">
        <v>2</v>
      </c>
      <c r="P855" s="5">
        <f t="shared" si="80"/>
        <v>0</v>
      </c>
      <c r="Q855" s="5">
        <f t="shared" si="81"/>
        <v>1</v>
      </c>
      <c r="R855" s="5">
        <f t="shared" si="82"/>
        <v>0</v>
      </c>
      <c r="S855" s="5">
        <f t="shared" si="83"/>
        <v>0</v>
      </c>
      <c r="T855" s="5">
        <f t="shared" si="84"/>
        <v>0</v>
      </c>
      <c r="U855" s="5">
        <f t="shared" si="85"/>
        <v>0</v>
      </c>
    </row>
    <row r="856" spans="1:21" ht="12.75" customHeight="1" x14ac:dyDescent="0.2">
      <c r="A856" s="26" t="s">
        <v>155</v>
      </c>
      <c r="B856" s="10" t="s">
        <v>155</v>
      </c>
      <c r="C856" s="10">
        <v>67985955</v>
      </c>
      <c r="D856" s="10" t="s">
        <v>1858</v>
      </c>
      <c r="E856" s="27" t="s">
        <v>1858</v>
      </c>
      <c r="F856" s="26">
        <v>191965857</v>
      </c>
      <c r="G856" s="9" t="s">
        <v>167</v>
      </c>
      <c r="H856" s="10" t="s">
        <v>53</v>
      </c>
      <c r="I856" s="10" t="s">
        <v>1870</v>
      </c>
      <c r="J856" s="10" t="s">
        <v>1871</v>
      </c>
      <c r="K856" s="10" t="s">
        <v>103</v>
      </c>
      <c r="L856" s="10" t="s">
        <v>159</v>
      </c>
      <c r="M856" s="10" t="s">
        <v>1863</v>
      </c>
      <c r="N856" s="12" t="s">
        <v>36</v>
      </c>
      <c r="O856" s="11">
        <v>2</v>
      </c>
      <c r="P856" s="5">
        <f t="shared" si="80"/>
        <v>0</v>
      </c>
      <c r="Q856" s="5">
        <f t="shared" si="81"/>
        <v>1</v>
      </c>
      <c r="R856" s="5">
        <f t="shared" si="82"/>
        <v>0</v>
      </c>
      <c r="S856" s="5">
        <f t="shared" si="83"/>
        <v>0</v>
      </c>
      <c r="T856" s="5">
        <f t="shared" si="84"/>
        <v>0</v>
      </c>
      <c r="U856" s="5">
        <f t="shared" si="85"/>
        <v>0</v>
      </c>
    </row>
    <row r="857" spans="1:21" ht="12.75" customHeight="1" x14ac:dyDescent="0.2">
      <c r="A857" s="26" t="s">
        <v>155</v>
      </c>
      <c r="B857" s="10" t="s">
        <v>155</v>
      </c>
      <c r="C857" s="10">
        <v>67985955</v>
      </c>
      <c r="D857" s="10" t="s">
        <v>1858</v>
      </c>
      <c r="E857" s="27" t="s">
        <v>1858</v>
      </c>
      <c r="F857" s="26">
        <v>191965877</v>
      </c>
      <c r="G857" s="9" t="s">
        <v>106</v>
      </c>
      <c r="H857" s="10" t="s">
        <v>53</v>
      </c>
      <c r="I857" s="10" t="s">
        <v>1872</v>
      </c>
      <c r="J857" s="10" t="s">
        <v>1873</v>
      </c>
      <c r="K857" s="10" t="s">
        <v>103</v>
      </c>
      <c r="L857" s="10" t="s">
        <v>159</v>
      </c>
      <c r="M857" s="10" t="s">
        <v>1863</v>
      </c>
      <c r="N857" s="12" t="s">
        <v>36</v>
      </c>
      <c r="O857" s="11">
        <v>2</v>
      </c>
      <c r="P857" s="5">
        <f t="shared" si="80"/>
        <v>0</v>
      </c>
      <c r="Q857" s="5">
        <f t="shared" si="81"/>
        <v>1</v>
      </c>
      <c r="R857" s="5">
        <f t="shared" si="82"/>
        <v>0</v>
      </c>
      <c r="S857" s="5">
        <f t="shared" si="83"/>
        <v>0</v>
      </c>
      <c r="T857" s="5">
        <f t="shared" si="84"/>
        <v>0</v>
      </c>
      <c r="U857" s="5">
        <f t="shared" si="85"/>
        <v>0</v>
      </c>
    </row>
    <row r="858" spans="1:21" ht="12.75" customHeight="1" x14ac:dyDescent="0.2">
      <c r="A858" s="26" t="s">
        <v>155</v>
      </c>
      <c r="B858" s="10" t="s">
        <v>155</v>
      </c>
      <c r="C858" s="10">
        <v>67985955</v>
      </c>
      <c r="D858" s="10" t="s">
        <v>1858</v>
      </c>
      <c r="E858" s="27" t="s">
        <v>1858</v>
      </c>
      <c r="F858" s="26">
        <v>191965911</v>
      </c>
      <c r="G858" s="9" t="s">
        <v>52</v>
      </c>
      <c r="H858" s="10" t="s">
        <v>53</v>
      </c>
      <c r="I858" s="10" t="s">
        <v>1874</v>
      </c>
      <c r="J858" s="10" t="s">
        <v>1875</v>
      </c>
      <c r="K858" s="10" t="s">
        <v>103</v>
      </c>
      <c r="L858" s="10" t="s">
        <v>159</v>
      </c>
      <c r="M858" s="10" t="s">
        <v>1863</v>
      </c>
      <c r="N858" s="12" t="s">
        <v>36</v>
      </c>
      <c r="O858" s="11">
        <v>2</v>
      </c>
      <c r="P858" s="5">
        <f t="shared" si="80"/>
        <v>0</v>
      </c>
      <c r="Q858" s="5">
        <f t="shared" si="81"/>
        <v>1</v>
      </c>
      <c r="R858" s="5">
        <f t="shared" si="82"/>
        <v>0</v>
      </c>
      <c r="S858" s="5">
        <f t="shared" si="83"/>
        <v>0</v>
      </c>
      <c r="T858" s="5">
        <f t="shared" si="84"/>
        <v>0</v>
      </c>
      <c r="U858" s="5">
        <f t="shared" si="85"/>
        <v>0</v>
      </c>
    </row>
    <row r="859" spans="1:21" ht="12.75" customHeight="1" x14ac:dyDescent="0.2">
      <c r="A859" s="26" t="s">
        <v>155</v>
      </c>
      <c r="B859" s="10" t="s">
        <v>155</v>
      </c>
      <c r="C859" s="10">
        <v>67985955</v>
      </c>
      <c r="D859" s="10" t="s">
        <v>1858</v>
      </c>
      <c r="E859" s="27" t="s">
        <v>1858</v>
      </c>
      <c r="F859" s="26">
        <v>191977649</v>
      </c>
      <c r="G859" s="9" t="s">
        <v>106</v>
      </c>
      <c r="H859" s="10" t="s">
        <v>53</v>
      </c>
      <c r="I859" s="10" t="s">
        <v>1876</v>
      </c>
      <c r="J859" s="10" t="s">
        <v>1877</v>
      </c>
      <c r="K859" s="10" t="s">
        <v>103</v>
      </c>
      <c r="L859" s="10" t="s">
        <v>159</v>
      </c>
      <c r="M859" s="10" t="s">
        <v>1863</v>
      </c>
      <c r="N859" s="12" t="s">
        <v>36</v>
      </c>
      <c r="O859" s="11">
        <v>2</v>
      </c>
      <c r="P859" s="5">
        <f t="shared" si="80"/>
        <v>0</v>
      </c>
      <c r="Q859" s="5">
        <f t="shared" si="81"/>
        <v>1</v>
      </c>
      <c r="R859" s="5">
        <f t="shared" si="82"/>
        <v>0</v>
      </c>
      <c r="S859" s="5">
        <f t="shared" si="83"/>
        <v>0</v>
      </c>
      <c r="T859" s="5">
        <f t="shared" si="84"/>
        <v>0</v>
      </c>
      <c r="U859" s="5">
        <f t="shared" si="85"/>
        <v>0</v>
      </c>
    </row>
    <row r="860" spans="1:21" ht="12.75" customHeight="1" x14ac:dyDescent="0.2">
      <c r="A860" s="26" t="s">
        <v>155</v>
      </c>
      <c r="B860" s="10" t="s">
        <v>155</v>
      </c>
      <c r="C860" s="10">
        <v>67985955</v>
      </c>
      <c r="D860" s="10" t="s">
        <v>1858</v>
      </c>
      <c r="E860" s="27" t="s">
        <v>1858</v>
      </c>
      <c r="F860" s="26">
        <v>191868700</v>
      </c>
      <c r="G860" s="9" t="s">
        <v>106</v>
      </c>
      <c r="H860" s="10" t="s">
        <v>53</v>
      </c>
      <c r="I860" s="10" t="s">
        <v>1878</v>
      </c>
      <c r="J860" s="10" t="s">
        <v>1879</v>
      </c>
      <c r="K860" s="10" t="s">
        <v>103</v>
      </c>
      <c r="L860" s="10" t="s">
        <v>1880</v>
      </c>
      <c r="M860" s="10" t="s">
        <v>1881</v>
      </c>
      <c r="N860" s="12" t="s">
        <v>36</v>
      </c>
      <c r="O860" s="11">
        <v>1</v>
      </c>
      <c r="P860" s="5">
        <f t="shared" si="80"/>
        <v>1</v>
      </c>
      <c r="Q860" s="5">
        <f t="shared" si="81"/>
        <v>0</v>
      </c>
      <c r="R860" s="5">
        <f t="shared" si="82"/>
        <v>0</v>
      </c>
      <c r="S860" s="5">
        <f t="shared" si="83"/>
        <v>0</v>
      </c>
      <c r="T860" s="5">
        <f t="shared" si="84"/>
        <v>0</v>
      </c>
      <c r="U860" s="5">
        <f t="shared" si="85"/>
        <v>0</v>
      </c>
    </row>
    <row r="861" spans="1:21" ht="12.75" customHeight="1" x14ac:dyDescent="0.2">
      <c r="A861" s="26" t="s">
        <v>155</v>
      </c>
      <c r="B861" s="10" t="s">
        <v>155</v>
      </c>
      <c r="C861" s="10">
        <v>67985955</v>
      </c>
      <c r="D861" s="10" t="s">
        <v>1858</v>
      </c>
      <c r="E861" s="27" t="s">
        <v>1858</v>
      </c>
      <c r="F861" s="26">
        <v>191868668</v>
      </c>
      <c r="G861" s="9" t="s">
        <v>106</v>
      </c>
      <c r="H861" s="10" t="s">
        <v>53</v>
      </c>
      <c r="I861" s="10" t="s">
        <v>1882</v>
      </c>
      <c r="J861" s="10" t="s">
        <v>1883</v>
      </c>
      <c r="K861" s="10" t="s">
        <v>103</v>
      </c>
      <c r="L861" s="10" t="s">
        <v>1880</v>
      </c>
      <c r="M861" s="10" t="s">
        <v>1884</v>
      </c>
      <c r="N861" s="12" t="s">
        <v>36</v>
      </c>
      <c r="O861" s="11">
        <v>2</v>
      </c>
      <c r="P861" s="5">
        <f t="shared" si="80"/>
        <v>0</v>
      </c>
      <c r="Q861" s="5">
        <f t="shared" si="81"/>
        <v>1</v>
      </c>
      <c r="R861" s="5">
        <f t="shared" si="82"/>
        <v>0</v>
      </c>
      <c r="S861" s="5">
        <f t="shared" si="83"/>
        <v>0</v>
      </c>
      <c r="T861" s="5">
        <f t="shared" si="84"/>
        <v>0</v>
      </c>
      <c r="U861" s="5">
        <f t="shared" si="85"/>
        <v>0</v>
      </c>
    </row>
    <row r="862" spans="1:21" ht="12.75" customHeight="1" x14ac:dyDescent="0.2">
      <c r="A862" s="26" t="s">
        <v>155</v>
      </c>
      <c r="B862" s="10" t="s">
        <v>155</v>
      </c>
      <c r="C862" s="10">
        <v>67985955</v>
      </c>
      <c r="D862" s="10" t="s">
        <v>1858</v>
      </c>
      <c r="E862" s="27" t="s">
        <v>1858</v>
      </c>
      <c r="F862" s="26">
        <v>191868622</v>
      </c>
      <c r="G862" s="9" t="s">
        <v>106</v>
      </c>
      <c r="H862" s="10" t="s">
        <v>53</v>
      </c>
      <c r="I862" s="10" t="s">
        <v>1885</v>
      </c>
      <c r="J862" s="10" t="s">
        <v>1886</v>
      </c>
      <c r="K862" s="10" t="s">
        <v>103</v>
      </c>
      <c r="L862" s="10" t="s">
        <v>1887</v>
      </c>
      <c r="M862" s="10" t="s">
        <v>1888</v>
      </c>
      <c r="N862" s="12" t="s">
        <v>36</v>
      </c>
      <c r="O862" s="11">
        <v>1</v>
      </c>
      <c r="P862" s="5">
        <f t="shared" si="80"/>
        <v>1</v>
      </c>
      <c r="Q862" s="5">
        <f t="shared" si="81"/>
        <v>0</v>
      </c>
      <c r="R862" s="5">
        <f t="shared" si="82"/>
        <v>0</v>
      </c>
      <c r="S862" s="5">
        <f t="shared" si="83"/>
        <v>0</v>
      </c>
      <c r="T862" s="5">
        <f t="shared" si="84"/>
        <v>0</v>
      </c>
      <c r="U862" s="5">
        <f t="shared" si="85"/>
        <v>0</v>
      </c>
    </row>
    <row r="863" spans="1:21" ht="12.75" customHeight="1" x14ac:dyDescent="0.2">
      <c r="A863" s="26" t="s">
        <v>155</v>
      </c>
      <c r="B863" s="10" t="s">
        <v>155</v>
      </c>
      <c r="C863" s="10">
        <v>67985955</v>
      </c>
      <c r="D863" s="10" t="s">
        <v>1858</v>
      </c>
      <c r="E863" s="27" t="s">
        <v>1858</v>
      </c>
      <c r="F863" s="26">
        <v>191965845</v>
      </c>
      <c r="G863" s="9" t="s">
        <v>106</v>
      </c>
      <c r="H863" s="10" t="s">
        <v>53</v>
      </c>
      <c r="I863" s="10" t="s">
        <v>1889</v>
      </c>
      <c r="J863" s="10" t="s">
        <v>1890</v>
      </c>
      <c r="K863" s="10" t="s">
        <v>103</v>
      </c>
      <c r="L863" s="10" t="s">
        <v>1887</v>
      </c>
      <c r="M863" s="10" t="s">
        <v>1891</v>
      </c>
      <c r="N863" s="12" t="s">
        <v>36</v>
      </c>
      <c r="O863" s="11">
        <v>1</v>
      </c>
      <c r="P863" s="5">
        <f t="shared" si="80"/>
        <v>1</v>
      </c>
      <c r="Q863" s="5">
        <f t="shared" si="81"/>
        <v>0</v>
      </c>
      <c r="R863" s="5">
        <f t="shared" si="82"/>
        <v>0</v>
      </c>
      <c r="S863" s="5">
        <f t="shared" si="83"/>
        <v>0</v>
      </c>
      <c r="T863" s="5">
        <f t="shared" si="84"/>
        <v>0</v>
      </c>
      <c r="U863" s="5">
        <f t="shared" si="85"/>
        <v>0</v>
      </c>
    </row>
    <row r="864" spans="1:21" ht="12.75" customHeight="1" x14ac:dyDescent="0.2">
      <c r="A864" s="26" t="s">
        <v>155</v>
      </c>
      <c r="B864" s="10" t="s">
        <v>155</v>
      </c>
      <c r="C864" s="10">
        <v>67985955</v>
      </c>
      <c r="D864" s="10" t="s">
        <v>1858</v>
      </c>
      <c r="E864" s="27" t="s">
        <v>1858</v>
      </c>
      <c r="F864" s="26">
        <v>191977783</v>
      </c>
      <c r="G864" s="9" t="s">
        <v>106</v>
      </c>
      <c r="H864" s="10" t="s">
        <v>53</v>
      </c>
      <c r="I864" s="10" t="s">
        <v>1892</v>
      </c>
      <c r="J864" s="10" t="s">
        <v>1893</v>
      </c>
      <c r="K864" s="10" t="s">
        <v>103</v>
      </c>
      <c r="L864" s="10" t="s">
        <v>1887</v>
      </c>
      <c r="M864" s="10" t="s">
        <v>1888</v>
      </c>
      <c r="N864" s="12" t="s">
        <v>36</v>
      </c>
      <c r="O864" s="11">
        <v>1</v>
      </c>
      <c r="P864" s="5">
        <f t="shared" si="80"/>
        <v>1</v>
      </c>
      <c r="Q864" s="5">
        <f t="shared" si="81"/>
        <v>0</v>
      </c>
      <c r="R864" s="5">
        <f t="shared" si="82"/>
        <v>0</v>
      </c>
      <c r="S864" s="5">
        <f t="shared" si="83"/>
        <v>0</v>
      </c>
      <c r="T864" s="5">
        <f t="shared" si="84"/>
        <v>0</v>
      </c>
      <c r="U864" s="5">
        <f t="shared" si="85"/>
        <v>0</v>
      </c>
    </row>
    <row r="865" spans="1:21" ht="12.75" customHeight="1" x14ac:dyDescent="0.2">
      <c r="A865" s="26" t="s">
        <v>155</v>
      </c>
      <c r="B865" s="10" t="s">
        <v>155</v>
      </c>
      <c r="C865" s="10">
        <v>67985955</v>
      </c>
      <c r="D865" s="10" t="s">
        <v>1858</v>
      </c>
      <c r="E865" s="27" t="s">
        <v>1858</v>
      </c>
      <c r="F865" s="26">
        <v>191868604</v>
      </c>
      <c r="G865" s="9" t="s">
        <v>167</v>
      </c>
      <c r="H865" s="10" t="s">
        <v>53</v>
      </c>
      <c r="I865" s="10" t="s">
        <v>1894</v>
      </c>
      <c r="J865" s="10" t="s">
        <v>1895</v>
      </c>
      <c r="K865" s="10" t="s">
        <v>103</v>
      </c>
      <c r="L865" s="10" t="s">
        <v>1887</v>
      </c>
      <c r="M865" s="10" t="s">
        <v>1891</v>
      </c>
      <c r="N865" s="12" t="s">
        <v>36</v>
      </c>
      <c r="O865" s="11">
        <v>2</v>
      </c>
      <c r="P865" s="5">
        <f t="shared" si="80"/>
        <v>0</v>
      </c>
      <c r="Q865" s="5">
        <f t="shared" si="81"/>
        <v>1</v>
      </c>
      <c r="R865" s="5">
        <f t="shared" si="82"/>
        <v>0</v>
      </c>
      <c r="S865" s="5">
        <f t="shared" si="83"/>
        <v>0</v>
      </c>
      <c r="T865" s="5">
        <f t="shared" si="84"/>
        <v>0</v>
      </c>
      <c r="U865" s="5">
        <f t="shared" si="85"/>
        <v>0</v>
      </c>
    </row>
    <row r="866" spans="1:21" ht="12.75" customHeight="1" x14ac:dyDescent="0.2">
      <c r="A866" s="26" t="s">
        <v>155</v>
      </c>
      <c r="B866" s="10" t="s">
        <v>155</v>
      </c>
      <c r="C866" s="10">
        <v>67985955</v>
      </c>
      <c r="D866" s="10" t="s">
        <v>1858</v>
      </c>
      <c r="E866" s="27" t="s">
        <v>1858</v>
      </c>
      <c r="F866" s="26">
        <v>191868605</v>
      </c>
      <c r="G866" s="9" t="s">
        <v>167</v>
      </c>
      <c r="H866" s="10" t="s">
        <v>53</v>
      </c>
      <c r="I866" s="10" t="s">
        <v>1896</v>
      </c>
      <c r="J866" s="10" t="s">
        <v>1897</v>
      </c>
      <c r="K866" s="10" t="s">
        <v>103</v>
      </c>
      <c r="L866" s="10" t="s">
        <v>1887</v>
      </c>
      <c r="M866" s="10" t="s">
        <v>1891</v>
      </c>
      <c r="N866" s="12" t="s">
        <v>36</v>
      </c>
      <c r="O866" s="11">
        <v>2</v>
      </c>
      <c r="P866" s="5">
        <f t="shared" si="80"/>
        <v>0</v>
      </c>
      <c r="Q866" s="5">
        <f t="shared" si="81"/>
        <v>1</v>
      </c>
      <c r="R866" s="5">
        <f t="shared" si="82"/>
        <v>0</v>
      </c>
      <c r="S866" s="5">
        <f t="shared" si="83"/>
        <v>0</v>
      </c>
      <c r="T866" s="5">
        <f t="shared" si="84"/>
        <v>0</v>
      </c>
      <c r="U866" s="5">
        <f t="shared" si="85"/>
        <v>0</v>
      </c>
    </row>
    <row r="867" spans="1:21" ht="12.75" customHeight="1" x14ac:dyDescent="0.2">
      <c r="A867" s="26" t="s">
        <v>155</v>
      </c>
      <c r="B867" s="10" t="s">
        <v>155</v>
      </c>
      <c r="C867" s="10">
        <v>67985955</v>
      </c>
      <c r="D867" s="10" t="s">
        <v>1858</v>
      </c>
      <c r="E867" s="27" t="s">
        <v>1858</v>
      </c>
      <c r="F867" s="26">
        <v>191868630</v>
      </c>
      <c r="G867" s="9" t="s">
        <v>167</v>
      </c>
      <c r="H867" s="10" t="s">
        <v>53</v>
      </c>
      <c r="I867" s="10" t="s">
        <v>1866</v>
      </c>
      <c r="J867" s="10" t="s">
        <v>1898</v>
      </c>
      <c r="K867" s="10" t="s">
        <v>103</v>
      </c>
      <c r="L867" s="10" t="s">
        <v>1887</v>
      </c>
      <c r="M867" s="10" t="s">
        <v>1899</v>
      </c>
      <c r="N867" s="12" t="s">
        <v>36</v>
      </c>
      <c r="O867" s="11">
        <v>2</v>
      </c>
      <c r="P867" s="5">
        <f t="shared" si="80"/>
        <v>0</v>
      </c>
      <c r="Q867" s="5">
        <f t="shared" si="81"/>
        <v>1</v>
      </c>
      <c r="R867" s="5">
        <f t="shared" si="82"/>
        <v>0</v>
      </c>
      <c r="S867" s="5">
        <f t="shared" si="83"/>
        <v>0</v>
      </c>
      <c r="T867" s="5">
        <f t="shared" si="84"/>
        <v>0</v>
      </c>
      <c r="U867" s="5">
        <f t="shared" si="85"/>
        <v>0</v>
      </c>
    </row>
    <row r="868" spans="1:21" ht="12.75" customHeight="1" x14ac:dyDescent="0.2">
      <c r="A868" s="26" t="s">
        <v>155</v>
      </c>
      <c r="B868" s="10" t="s">
        <v>155</v>
      </c>
      <c r="C868" s="10">
        <v>67985955</v>
      </c>
      <c r="D868" s="10" t="s">
        <v>1858</v>
      </c>
      <c r="E868" s="27" t="s">
        <v>1858</v>
      </c>
      <c r="F868" s="26">
        <v>191868662</v>
      </c>
      <c r="G868" s="9" t="s">
        <v>167</v>
      </c>
      <c r="H868" s="10" t="s">
        <v>53</v>
      </c>
      <c r="I868" s="10" t="s">
        <v>1900</v>
      </c>
      <c r="J868" s="10" t="s">
        <v>1901</v>
      </c>
      <c r="K868" s="10" t="s">
        <v>103</v>
      </c>
      <c r="L868" s="10" t="s">
        <v>1887</v>
      </c>
      <c r="M868" s="10" t="s">
        <v>1891</v>
      </c>
      <c r="N868" s="12" t="s">
        <v>36</v>
      </c>
      <c r="O868" s="11">
        <v>2</v>
      </c>
      <c r="P868" s="5">
        <f t="shared" si="80"/>
        <v>0</v>
      </c>
      <c r="Q868" s="5">
        <f t="shared" si="81"/>
        <v>1</v>
      </c>
      <c r="R868" s="5">
        <f t="shared" si="82"/>
        <v>0</v>
      </c>
      <c r="S868" s="5">
        <f t="shared" si="83"/>
        <v>0</v>
      </c>
      <c r="T868" s="5">
        <f t="shared" si="84"/>
        <v>0</v>
      </c>
      <c r="U868" s="5">
        <f t="shared" si="85"/>
        <v>0</v>
      </c>
    </row>
    <row r="869" spans="1:21" ht="12.75" customHeight="1" x14ac:dyDescent="0.2">
      <c r="A869" s="26" t="s">
        <v>155</v>
      </c>
      <c r="B869" s="10" t="s">
        <v>155</v>
      </c>
      <c r="C869" s="10">
        <v>67985955</v>
      </c>
      <c r="D869" s="10" t="s">
        <v>1858</v>
      </c>
      <c r="E869" s="27" t="s">
        <v>1858</v>
      </c>
      <c r="F869" s="26">
        <v>191868674</v>
      </c>
      <c r="G869" s="9" t="s">
        <v>106</v>
      </c>
      <c r="H869" s="10" t="s">
        <v>53</v>
      </c>
      <c r="I869" s="10" t="s">
        <v>1902</v>
      </c>
      <c r="J869" s="10" t="s">
        <v>1903</v>
      </c>
      <c r="K869" s="10" t="s">
        <v>103</v>
      </c>
      <c r="L869" s="10" t="s">
        <v>1887</v>
      </c>
      <c r="M869" s="10" t="s">
        <v>1891</v>
      </c>
      <c r="N869" s="12" t="s">
        <v>36</v>
      </c>
      <c r="O869" s="11">
        <v>2</v>
      </c>
      <c r="P869" s="5">
        <f t="shared" si="80"/>
        <v>0</v>
      </c>
      <c r="Q869" s="5">
        <f t="shared" si="81"/>
        <v>1</v>
      </c>
      <c r="R869" s="5">
        <f t="shared" si="82"/>
        <v>0</v>
      </c>
      <c r="S869" s="5">
        <f t="shared" si="83"/>
        <v>0</v>
      </c>
      <c r="T869" s="5">
        <f t="shared" si="84"/>
        <v>0</v>
      </c>
      <c r="U869" s="5">
        <f t="shared" si="85"/>
        <v>0</v>
      </c>
    </row>
    <row r="870" spans="1:21" ht="12.75" customHeight="1" x14ac:dyDescent="0.2">
      <c r="A870" s="26" t="s">
        <v>155</v>
      </c>
      <c r="B870" s="10" t="s">
        <v>155</v>
      </c>
      <c r="C870" s="10">
        <v>67985955</v>
      </c>
      <c r="D870" s="10" t="s">
        <v>1858</v>
      </c>
      <c r="E870" s="27" t="s">
        <v>1858</v>
      </c>
      <c r="F870" s="26">
        <v>191868769</v>
      </c>
      <c r="G870" s="9" t="s">
        <v>106</v>
      </c>
      <c r="H870" s="10" t="s">
        <v>53</v>
      </c>
      <c r="I870" s="10" t="s">
        <v>1904</v>
      </c>
      <c r="J870" s="10" t="s">
        <v>1905</v>
      </c>
      <c r="K870" s="10" t="s">
        <v>103</v>
      </c>
      <c r="L870" s="10" t="s">
        <v>1887</v>
      </c>
      <c r="M870" s="10" t="s">
        <v>1891</v>
      </c>
      <c r="N870" s="12" t="s">
        <v>36</v>
      </c>
      <c r="O870" s="11">
        <v>2</v>
      </c>
      <c r="P870" s="5">
        <f t="shared" si="80"/>
        <v>0</v>
      </c>
      <c r="Q870" s="5">
        <f t="shared" si="81"/>
        <v>1</v>
      </c>
      <c r="R870" s="5">
        <f t="shared" si="82"/>
        <v>0</v>
      </c>
      <c r="S870" s="5">
        <f t="shared" si="83"/>
        <v>0</v>
      </c>
      <c r="T870" s="5">
        <f t="shared" si="84"/>
        <v>0</v>
      </c>
      <c r="U870" s="5">
        <f t="shared" si="85"/>
        <v>0</v>
      </c>
    </row>
    <row r="871" spans="1:21" ht="12.75" customHeight="1" x14ac:dyDescent="0.2">
      <c r="A871" s="26" t="s">
        <v>155</v>
      </c>
      <c r="B871" s="10" t="s">
        <v>155</v>
      </c>
      <c r="C871" s="10">
        <v>67985955</v>
      </c>
      <c r="D871" s="10" t="s">
        <v>1858</v>
      </c>
      <c r="E871" s="27" t="s">
        <v>1858</v>
      </c>
      <c r="F871" s="26">
        <v>191868771</v>
      </c>
      <c r="G871" s="9" t="s">
        <v>167</v>
      </c>
      <c r="H871" s="10" t="s">
        <v>53</v>
      </c>
      <c r="I871" s="10" t="s">
        <v>1906</v>
      </c>
      <c r="J871" s="10" t="s">
        <v>1907</v>
      </c>
      <c r="K871" s="10" t="s">
        <v>103</v>
      </c>
      <c r="L871" s="10" t="s">
        <v>1887</v>
      </c>
      <c r="M871" s="10" t="s">
        <v>1888</v>
      </c>
      <c r="N871" s="12" t="s">
        <v>36</v>
      </c>
      <c r="O871" s="11">
        <v>2</v>
      </c>
      <c r="P871" s="5">
        <f t="shared" si="80"/>
        <v>0</v>
      </c>
      <c r="Q871" s="5">
        <f t="shared" si="81"/>
        <v>1</v>
      </c>
      <c r="R871" s="5">
        <f t="shared" si="82"/>
        <v>0</v>
      </c>
      <c r="S871" s="5">
        <f t="shared" si="83"/>
        <v>0</v>
      </c>
      <c r="T871" s="5">
        <f t="shared" si="84"/>
        <v>0</v>
      </c>
      <c r="U871" s="5">
        <f t="shared" si="85"/>
        <v>0</v>
      </c>
    </row>
    <row r="872" spans="1:21" ht="12.75" customHeight="1" x14ac:dyDescent="0.2">
      <c r="A872" s="26" t="s">
        <v>155</v>
      </c>
      <c r="B872" s="10" t="s">
        <v>155</v>
      </c>
      <c r="C872" s="10">
        <v>67985955</v>
      </c>
      <c r="D872" s="10" t="s">
        <v>1858</v>
      </c>
      <c r="E872" s="27" t="s">
        <v>1858</v>
      </c>
      <c r="F872" s="26">
        <v>191965862</v>
      </c>
      <c r="G872" s="9" t="s">
        <v>106</v>
      </c>
      <c r="H872" s="10" t="s">
        <v>53</v>
      </c>
      <c r="I872" s="10" t="s">
        <v>1908</v>
      </c>
      <c r="J872" s="10" t="s">
        <v>1909</v>
      </c>
      <c r="K872" s="10" t="s">
        <v>103</v>
      </c>
      <c r="L872" s="10" t="s">
        <v>1887</v>
      </c>
      <c r="M872" s="10" t="s">
        <v>1891</v>
      </c>
      <c r="N872" s="12" t="s">
        <v>36</v>
      </c>
      <c r="O872" s="11">
        <v>2</v>
      </c>
      <c r="P872" s="5">
        <f t="shared" si="80"/>
        <v>0</v>
      </c>
      <c r="Q872" s="5">
        <f t="shared" si="81"/>
        <v>1</v>
      </c>
      <c r="R872" s="5">
        <f t="shared" si="82"/>
        <v>0</v>
      </c>
      <c r="S872" s="5">
        <f t="shared" si="83"/>
        <v>0</v>
      </c>
      <c r="T872" s="5">
        <f t="shared" si="84"/>
        <v>0</v>
      </c>
      <c r="U872" s="5">
        <f t="shared" si="85"/>
        <v>0</v>
      </c>
    </row>
    <row r="873" spans="1:21" ht="12.75" customHeight="1" x14ac:dyDescent="0.2">
      <c r="A873" s="26" t="s">
        <v>155</v>
      </c>
      <c r="B873" s="10" t="s">
        <v>155</v>
      </c>
      <c r="C873" s="10">
        <v>67985955</v>
      </c>
      <c r="D873" s="10" t="s">
        <v>1858</v>
      </c>
      <c r="E873" s="27" t="s">
        <v>1858</v>
      </c>
      <c r="F873" s="26">
        <v>191965883</v>
      </c>
      <c r="G873" s="9" t="s">
        <v>167</v>
      </c>
      <c r="H873" s="10" t="s">
        <v>53</v>
      </c>
      <c r="I873" s="10" t="s">
        <v>1910</v>
      </c>
      <c r="J873" s="10" t="s">
        <v>1911</v>
      </c>
      <c r="K873" s="10" t="s">
        <v>103</v>
      </c>
      <c r="L873" s="10" t="s">
        <v>1887</v>
      </c>
      <c r="M873" s="10" t="s">
        <v>1891</v>
      </c>
      <c r="N873" s="12" t="s">
        <v>36</v>
      </c>
      <c r="O873" s="11">
        <v>2</v>
      </c>
      <c r="P873" s="5">
        <f t="shared" si="80"/>
        <v>0</v>
      </c>
      <c r="Q873" s="5">
        <f t="shared" si="81"/>
        <v>1</v>
      </c>
      <c r="R873" s="5">
        <f t="shared" si="82"/>
        <v>0</v>
      </c>
      <c r="S873" s="5">
        <f t="shared" si="83"/>
        <v>0</v>
      </c>
      <c r="T873" s="5">
        <f t="shared" si="84"/>
        <v>0</v>
      </c>
      <c r="U873" s="5">
        <f t="shared" si="85"/>
        <v>0</v>
      </c>
    </row>
    <row r="874" spans="1:21" ht="12.75" customHeight="1" x14ac:dyDescent="0.2">
      <c r="A874" s="26" t="s">
        <v>155</v>
      </c>
      <c r="B874" s="10" t="s">
        <v>155</v>
      </c>
      <c r="C874" s="10">
        <v>67985955</v>
      </c>
      <c r="D874" s="10" t="s">
        <v>1858</v>
      </c>
      <c r="E874" s="27" t="s">
        <v>1858</v>
      </c>
      <c r="F874" s="26">
        <v>191965903</v>
      </c>
      <c r="G874" s="9" t="s">
        <v>167</v>
      </c>
      <c r="H874" s="10" t="s">
        <v>53</v>
      </c>
      <c r="I874" s="10" t="s">
        <v>1912</v>
      </c>
      <c r="J874" s="10" t="s">
        <v>1913</v>
      </c>
      <c r="K874" s="10" t="s">
        <v>103</v>
      </c>
      <c r="L874" s="10" t="s">
        <v>1887</v>
      </c>
      <c r="M874" s="10" t="s">
        <v>1891</v>
      </c>
      <c r="N874" s="12" t="s">
        <v>36</v>
      </c>
      <c r="O874" s="11">
        <v>2</v>
      </c>
      <c r="P874" s="5">
        <f t="shared" si="80"/>
        <v>0</v>
      </c>
      <c r="Q874" s="5">
        <f t="shared" si="81"/>
        <v>1</v>
      </c>
      <c r="R874" s="5">
        <f t="shared" si="82"/>
        <v>0</v>
      </c>
      <c r="S874" s="5">
        <f t="shared" si="83"/>
        <v>0</v>
      </c>
      <c r="T874" s="5">
        <f t="shared" si="84"/>
        <v>0</v>
      </c>
      <c r="U874" s="5">
        <f t="shared" si="85"/>
        <v>0</v>
      </c>
    </row>
    <row r="875" spans="1:21" ht="12.75" customHeight="1" x14ac:dyDescent="0.2">
      <c r="A875" s="26" t="s">
        <v>155</v>
      </c>
      <c r="B875" s="10" t="s">
        <v>155</v>
      </c>
      <c r="C875" s="10">
        <v>67985955</v>
      </c>
      <c r="D875" s="10" t="s">
        <v>1858</v>
      </c>
      <c r="E875" s="27" t="s">
        <v>1858</v>
      </c>
      <c r="F875" s="26">
        <v>191965932</v>
      </c>
      <c r="G875" s="9" t="s">
        <v>106</v>
      </c>
      <c r="H875" s="10" t="s">
        <v>53</v>
      </c>
      <c r="I875" s="10" t="s">
        <v>1914</v>
      </c>
      <c r="J875" s="10" t="s">
        <v>1915</v>
      </c>
      <c r="K875" s="10" t="s">
        <v>103</v>
      </c>
      <c r="L875" s="10" t="s">
        <v>1887</v>
      </c>
      <c r="M875" s="10" t="s">
        <v>1891</v>
      </c>
      <c r="N875" s="12" t="s">
        <v>36</v>
      </c>
      <c r="O875" s="11">
        <v>2</v>
      </c>
      <c r="P875" s="5">
        <f t="shared" si="80"/>
        <v>0</v>
      </c>
      <c r="Q875" s="5">
        <f t="shared" si="81"/>
        <v>1</v>
      </c>
      <c r="R875" s="5">
        <f t="shared" si="82"/>
        <v>0</v>
      </c>
      <c r="S875" s="5">
        <f t="shared" si="83"/>
        <v>0</v>
      </c>
      <c r="T875" s="5">
        <f t="shared" si="84"/>
        <v>0</v>
      </c>
      <c r="U875" s="5">
        <f t="shared" si="85"/>
        <v>0</v>
      </c>
    </row>
    <row r="876" spans="1:21" ht="12.75" customHeight="1" x14ac:dyDescent="0.2">
      <c r="A876" s="26" t="s">
        <v>155</v>
      </c>
      <c r="B876" s="10" t="s">
        <v>155</v>
      </c>
      <c r="C876" s="10">
        <v>67985955</v>
      </c>
      <c r="D876" s="10" t="s">
        <v>1858</v>
      </c>
      <c r="E876" s="27" t="s">
        <v>1858</v>
      </c>
      <c r="F876" s="26">
        <v>191977623</v>
      </c>
      <c r="G876" s="9" t="s">
        <v>106</v>
      </c>
      <c r="H876" s="10" t="s">
        <v>53</v>
      </c>
      <c r="I876" s="10" t="s">
        <v>1916</v>
      </c>
      <c r="J876" s="10" t="s">
        <v>1917</v>
      </c>
      <c r="K876" s="10" t="s">
        <v>103</v>
      </c>
      <c r="L876" s="10" t="s">
        <v>1887</v>
      </c>
      <c r="M876" s="10" t="s">
        <v>1891</v>
      </c>
      <c r="N876" s="12" t="s">
        <v>36</v>
      </c>
      <c r="O876" s="11">
        <v>2</v>
      </c>
      <c r="P876" s="5">
        <f t="shared" si="80"/>
        <v>0</v>
      </c>
      <c r="Q876" s="5">
        <f t="shared" si="81"/>
        <v>1</v>
      </c>
      <c r="R876" s="5">
        <f t="shared" si="82"/>
        <v>0</v>
      </c>
      <c r="S876" s="5">
        <f t="shared" si="83"/>
        <v>0</v>
      </c>
      <c r="T876" s="5">
        <f t="shared" si="84"/>
        <v>0</v>
      </c>
      <c r="U876" s="5">
        <f t="shared" si="85"/>
        <v>0</v>
      </c>
    </row>
    <row r="877" spans="1:21" ht="12.75" customHeight="1" x14ac:dyDescent="0.2">
      <c r="A877" s="26" t="s">
        <v>155</v>
      </c>
      <c r="B877" s="10" t="s">
        <v>155</v>
      </c>
      <c r="C877" s="10">
        <v>67985955</v>
      </c>
      <c r="D877" s="10" t="s">
        <v>1858</v>
      </c>
      <c r="E877" s="27" t="s">
        <v>1858</v>
      </c>
      <c r="F877" s="26">
        <v>191977711</v>
      </c>
      <c r="G877" s="9" t="s">
        <v>106</v>
      </c>
      <c r="H877" s="10" t="s">
        <v>53</v>
      </c>
      <c r="I877" s="10" t="s">
        <v>1918</v>
      </c>
      <c r="J877" s="10" t="s">
        <v>1919</v>
      </c>
      <c r="K877" s="10" t="s">
        <v>103</v>
      </c>
      <c r="L877" s="10" t="s">
        <v>1887</v>
      </c>
      <c r="M877" s="10" t="s">
        <v>1891</v>
      </c>
      <c r="N877" s="12" t="s">
        <v>36</v>
      </c>
      <c r="O877" s="11">
        <v>2</v>
      </c>
      <c r="P877" s="5">
        <f t="shared" si="80"/>
        <v>0</v>
      </c>
      <c r="Q877" s="5">
        <f t="shared" si="81"/>
        <v>1</v>
      </c>
      <c r="R877" s="5">
        <f t="shared" si="82"/>
        <v>0</v>
      </c>
      <c r="S877" s="5">
        <f t="shared" si="83"/>
        <v>0</v>
      </c>
      <c r="T877" s="5">
        <f t="shared" si="84"/>
        <v>0</v>
      </c>
      <c r="U877" s="5">
        <f t="shared" si="85"/>
        <v>0</v>
      </c>
    </row>
    <row r="878" spans="1:21" ht="12.75" customHeight="1" x14ac:dyDescent="0.2">
      <c r="A878" s="26" t="s">
        <v>155</v>
      </c>
      <c r="B878" s="10" t="s">
        <v>155</v>
      </c>
      <c r="C878" s="10">
        <v>67985955</v>
      </c>
      <c r="D878" s="10" t="s">
        <v>1858</v>
      </c>
      <c r="E878" s="27" t="s">
        <v>1858</v>
      </c>
      <c r="F878" s="26">
        <v>191977804</v>
      </c>
      <c r="G878" s="9" t="s">
        <v>167</v>
      </c>
      <c r="H878" s="10" t="s">
        <v>53</v>
      </c>
      <c r="I878" s="10" t="s">
        <v>1920</v>
      </c>
      <c r="J878" s="10" t="s">
        <v>1921</v>
      </c>
      <c r="K878" s="10" t="s">
        <v>103</v>
      </c>
      <c r="L878" s="10" t="s">
        <v>1887</v>
      </c>
      <c r="M878" s="10" t="s">
        <v>1891</v>
      </c>
      <c r="N878" s="12" t="s">
        <v>36</v>
      </c>
      <c r="O878" s="11">
        <v>2</v>
      </c>
      <c r="P878" s="5">
        <f t="shared" si="80"/>
        <v>0</v>
      </c>
      <c r="Q878" s="5">
        <f t="shared" si="81"/>
        <v>1</v>
      </c>
      <c r="R878" s="5">
        <f t="shared" si="82"/>
        <v>0</v>
      </c>
      <c r="S878" s="5">
        <f t="shared" si="83"/>
        <v>0</v>
      </c>
      <c r="T878" s="5">
        <f t="shared" si="84"/>
        <v>0</v>
      </c>
      <c r="U878" s="5">
        <f t="shared" si="85"/>
        <v>0</v>
      </c>
    </row>
    <row r="879" spans="1:21" ht="12.75" customHeight="1" x14ac:dyDescent="0.2">
      <c r="A879" s="26" t="s">
        <v>155</v>
      </c>
      <c r="B879" s="10" t="s">
        <v>155</v>
      </c>
      <c r="C879" s="10">
        <v>67985955</v>
      </c>
      <c r="D879" s="10" t="s">
        <v>1858</v>
      </c>
      <c r="E879" s="27" t="s">
        <v>1858</v>
      </c>
      <c r="F879" s="26">
        <v>191868618</v>
      </c>
      <c r="G879" s="9" t="s">
        <v>167</v>
      </c>
      <c r="H879" s="10" t="s">
        <v>53</v>
      </c>
      <c r="I879" s="10" t="s">
        <v>1870</v>
      </c>
      <c r="J879" s="10" t="s">
        <v>1922</v>
      </c>
      <c r="K879" s="10" t="s">
        <v>103</v>
      </c>
      <c r="L879" s="10" t="s">
        <v>1887</v>
      </c>
      <c r="M879" s="10" t="s">
        <v>1899</v>
      </c>
      <c r="N879" s="12" t="s">
        <v>36</v>
      </c>
      <c r="O879" s="11">
        <v>3</v>
      </c>
      <c r="P879" s="5">
        <f t="shared" si="80"/>
        <v>0</v>
      </c>
      <c r="Q879" s="5">
        <f t="shared" si="81"/>
        <v>0</v>
      </c>
      <c r="R879" s="5">
        <f t="shared" si="82"/>
        <v>1</v>
      </c>
      <c r="S879" s="5">
        <f t="shared" si="83"/>
        <v>0</v>
      </c>
      <c r="T879" s="5">
        <f t="shared" si="84"/>
        <v>0</v>
      </c>
      <c r="U879" s="5">
        <f t="shared" si="85"/>
        <v>0</v>
      </c>
    </row>
    <row r="880" spans="1:21" ht="12.75" customHeight="1" x14ac:dyDescent="0.2">
      <c r="A880" s="26" t="s">
        <v>155</v>
      </c>
      <c r="B880" s="10" t="s">
        <v>155</v>
      </c>
      <c r="C880" s="10">
        <v>67985955</v>
      </c>
      <c r="D880" s="10" t="s">
        <v>1858</v>
      </c>
      <c r="E880" s="27" t="s">
        <v>1858</v>
      </c>
      <c r="F880" s="26">
        <v>191868707</v>
      </c>
      <c r="G880" s="9" t="s">
        <v>106</v>
      </c>
      <c r="H880" s="10" t="s">
        <v>53</v>
      </c>
      <c r="I880" s="10" t="s">
        <v>1923</v>
      </c>
      <c r="J880" s="10" t="s">
        <v>1924</v>
      </c>
      <c r="K880" s="10" t="s">
        <v>103</v>
      </c>
      <c r="L880" s="10" t="s">
        <v>1887</v>
      </c>
      <c r="M880" s="10" t="s">
        <v>1891</v>
      </c>
      <c r="N880" s="12" t="s">
        <v>36</v>
      </c>
      <c r="O880" s="11">
        <v>3</v>
      </c>
      <c r="P880" s="5">
        <f t="shared" si="80"/>
        <v>0</v>
      </c>
      <c r="Q880" s="5">
        <f t="shared" si="81"/>
        <v>0</v>
      </c>
      <c r="R880" s="5">
        <f t="shared" si="82"/>
        <v>1</v>
      </c>
      <c r="S880" s="5">
        <f t="shared" si="83"/>
        <v>0</v>
      </c>
      <c r="T880" s="5">
        <f t="shared" si="84"/>
        <v>0</v>
      </c>
      <c r="U880" s="5">
        <f t="shared" si="85"/>
        <v>0</v>
      </c>
    </row>
    <row r="881" spans="1:21" ht="12.75" customHeight="1" x14ac:dyDescent="0.2">
      <c r="A881" s="26" t="s">
        <v>155</v>
      </c>
      <c r="B881" s="10" t="s">
        <v>155</v>
      </c>
      <c r="C881" s="10">
        <v>67985955</v>
      </c>
      <c r="D881" s="10" t="s">
        <v>1858</v>
      </c>
      <c r="E881" s="27" t="s">
        <v>1858</v>
      </c>
      <c r="F881" s="26">
        <v>191868736</v>
      </c>
      <c r="G881" s="9" t="s">
        <v>167</v>
      </c>
      <c r="H881" s="10" t="s">
        <v>53</v>
      </c>
      <c r="I881" s="10" t="s">
        <v>1925</v>
      </c>
      <c r="J881" s="10" t="s">
        <v>1926</v>
      </c>
      <c r="K881" s="10" t="s">
        <v>103</v>
      </c>
      <c r="L881" s="10" t="s">
        <v>1887</v>
      </c>
      <c r="M881" s="10" t="s">
        <v>1888</v>
      </c>
      <c r="N881" s="12" t="s">
        <v>36</v>
      </c>
      <c r="O881" s="11">
        <v>3</v>
      </c>
      <c r="P881" s="5">
        <f t="shared" si="80"/>
        <v>0</v>
      </c>
      <c r="Q881" s="5">
        <f t="shared" si="81"/>
        <v>0</v>
      </c>
      <c r="R881" s="5">
        <f t="shared" si="82"/>
        <v>1</v>
      </c>
      <c r="S881" s="5">
        <f t="shared" si="83"/>
        <v>0</v>
      </c>
      <c r="T881" s="5">
        <f t="shared" si="84"/>
        <v>0</v>
      </c>
      <c r="U881" s="5">
        <f t="shared" si="85"/>
        <v>0</v>
      </c>
    </row>
    <row r="882" spans="1:21" ht="12.75" customHeight="1" x14ac:dyDescent="0.2">
      <c r="A882" s="26" t="s">
        <v>155</v>
      </c>
      <c r="B882" s="10" t="s">
        <v>155</v>
      </c>
      <c r="C882" s="10">
        <v>67985955</v>
      </c>
      <c r="D882" s="10" t="s">
        <v>1858</v>
      </c>
      <c r="E882" s="27" t="s">
        <v>1858</v>
      </c>
      <c r="F882" s="26">
        <v>191875785</v>
      </c>
      <c r="G882" s="9" t="s">
        <v>68</v>
      </c>
      <c r="H882" s="10" t="s">
        <v>53</v>
      </c>
      <c r="I882" s="10" t="s">
        <v>1927</v>
      </c>
      <c r="J882" s="10" t="s">
        <v>1928</v>
      </c>
      <c r="K882" s="10" t="s">
        <v>103</v>
      </c>
      <c r="L882" s="10" t="s">
        <v>1887</v>
      </c>
      <c r="M882" s="10" t="s">
        <v>1891</v>
      </c>
      <c r="N882" s="12" t="s">
        <v>36</v>
      </c>
      <c r="O882" s="11">
        <v>3</v>
      </c>
      <c r="P882" s="5">
        <f t="shared" si="80"/>
        <v>0</v>
      </c>
      <c r="Q882" s="5">
        <f t="shared" si="81"/>
        <v>0</v>
      </c>
      <c r="R882" s="5">
        <f t="shared" si="82"/>
        <v>1</v>
      </c>
      <c r="S882" s="5">
        <f t="shared" si="83"/>
        <v>0</v>
      </c>
      <c r="T882" s="5">
        <f t="shared" si="84"/>
        <v>0</v>
      </c>
      <c r="U882" s="5">
        <f t="shared" si="85"/>
        <v>0</v>
      </c>
    </row>
    <row r="883" spans="1:21" ht="12.75" customHeight="1" x14ac:dyDescent="0.2">
      <c r="A883" s="26" t="s">
        <v>155</v>
      </c>
      <c r="B883" s="10" t="s">
        <v>155</v>
      </c>
      <c r="C883" s="10">
        <v>67985955</v>
      </c>
      <c r="D883" s="10" t="s">
        <v>1858</v>
      </c>
      <c r="E883" s="27" t="s">
        <v>1858</v>
      </c>
      <c r="F883" s="26">
        <v>191965853</v>
      </c>
      <c r="G883" s="9" t="s">
        <v>167</v>
      </c>
      <c r="H883" s="10" t="s">
        <v>53</v>
      </c>
      <c r="I883" s="10" t="s">
        <v>1929</v>
      </c>
      <c r="J883" s="10" t="s">
        <v>1930</v>
      </c>
      <c r="K883" s="10" t="s">
        <v>103</v>
      </c>
      <c r="L883" s="10" t="s">
        <v>1887</v>
      </c>
      <c r="M883" s="10" t="s">
        <v>1891</v>
      </c>
      <c r="N883" s="12" t="s">
        <v>36</v>
      </c>
      <c r="O883" s="11">
        <v>3</v>
      </c>
      <c r="P883" s="5">
        <f t="shared" si="80"/>
        <v>0</v>
      </c>
      <c r="Q883" s="5">
        <f t="shared" si="81"/>
        <v>0</v>
      </c>
      <c r="R883" s="5">
        <f t="shared" si="82"/>
        <v>1</v>
      </c>
      <c r="S883" s="5">
        <f t="shared" si="83"/>
        <v>0</v>
      </c>
      <c r="T883" s="5">
        <f t="shared" si="84"/>
        <v>0</v>
      </c>
      <c r="U883" s="5">
        <f t="shared" si="85"/>
        <v>0</v>
      </c>
    </row>
    <row r="884" spans="1:21" ht="12.75" customHeight="1" x14ac:dyDescent="0.2">
      <c r="A884" s="26" t="s">
        <v>155</v>
      </c>
      <c r="B884" s="10" t="s">
        <v>155</v>
      </c>
      <c r="C884" s="10">
        <v>67985955</v>
      </c>
      <c r="D884" s="10" t="s">
        <v>1858</v>
      </c>
      <c r="E884" s="27" t="s">
        <v>1858</v>
      </c>
      <c r="F884" s="26">
        <v>191965871</v>
      </c>
      <c r="G884" s="9" t="s">
        <v>106</v>
      </c>
      <c r="H884" s="10" t="s">
        <v>53</v>
      </c>
      <c r="I884" s="10" t="s">
        <v>1931</v>
      </c>
      <c r="J884" s="10" t="s">
        <v>1932</v>
      </c>
      <c r="K884" s="10" t="s">
        <v>103</v>
      </c>
      <c r="L884" s="10" t="s">
        <v>1887</v>
      </c>
      <c r="M884" s="10" t="s">
        <v>1891</v>
      </c>
      <c r="N884" s="12" t="s">
        <v>36</v>
      </c>
      <c r="O884" s="11">
        <v>3</v>
      </c>
      <c r="P884" s="5">
        <f t="shared" si="80"/>
        <v>0</v>
      </c>
      <c r="Q884" s="5">
        <f t="shared" si="81"/>
        <v>0</v>
      </c>
      <c r="R884" s="5">
        <f t="shared" si="82"/>
        <v>1</v>
      </c>
      <c r="S884" s="5">
        <f t="shared" si="83"/>
        <v>0</v>
      </c>
      <c r="T884" s="5">
        <f t="shared" si="84"/>
        <v>0</v>
      </c>
      <c r="U884" s="5">
        <f t="shared" si="85"/>
        <v>0</v>
      </c>
    </row>
    <row r="885" spans="1:21" ht="12.75" customHeight="1" x14ac:dyDescent="0.2">
      <c r="A885" s="26" t="s">
        <v>155</v>
      </c>
      <c r="B885" s="10" t="s">
        <v>155</v>
      </c>
      <c r="C885" s="10">
        <v>67985955</v>
      </c>
      <c r="D885" s="10" t="s">
        <v>1858</v>
      </c>
      <c r="E885" s="27" t="s">
        <v>1858</v>
      </c>
      <c r="F885" s="26">
        <v>191965875</v>
      </c>
      <c r="G885" s="9" t="s">
        <v>106</v>
      </c>
      <c r="H885" s="10" t="s">
        <v>53</v>
      </c>
      <c r="I885" s="10" t="s">
        <v>1933</v>
      </c>
      <c r="J885" s="10" t="s">
        <v>1934</v>
      </c>
      <c r="K885" s="10" t="s">
        <v>103</v>
      </c>
      <c r="L885" s="10" t="s">
        <v>1887</v>
      </c>
      <c r="M885" s="10" t="s">
        <v>1891</v>
      </c>
      <c r="N885" s="12" t="s">
        <v>36</v>
      </c>
      <c r="O885" s="11">
        <v>3</v>
      </c>
      <c r="P885" s="5">
        <f t="shared" si="80"/>
        <v>0</v>
      </c>
      <c r="Q885" s="5">
        <f t="shared" si="81"/>
        <v>0</v>
      </c>
      <c r="R885" s="5">
        <f t="shared" si="82"/>
        <v>1</v>
      </c>
      <c r="S885" s="5">
        <f t="shared" si="83"/>
        <v>0</v>
      </c>
      <c r="T885" s="5">
        <f t="shared" si="84"/>
        <v>0</v>
      </c>
      <c r="U885" s="5">
        <f t="shared" si="85"/>
        <v>0</v>
      </c>
    </row>
    <row r="886" spans="1:21" ht="12.75" customHeight="1" x14ac:dyDescent="0.2">
      <c r="A886" s="26" t="s">
        <v>155</v>
      </c>
      <c r="B886" s="10" t="s">
        <v>155</v>
      </c>
      <c r="C886" s="10">
        <v>67985955</v>
      </c>
      <c r="D886" s="10" t="s">
        <v>1858</v>
      </c>
      <c r="E886" s="27" t="s">
        <v>1858</v>
      </c>
      <c r="F886" s="26">
        <v>191965890</v>
      </c>
      <c r="G886" s="9" t="s">
        <v>106</v>
      </c>
      <c r="H886" s="10" t="s">
        <v>53</v>
      </c>
      <c r="I886" s="10" t="s">
        <v>1935</v>
      </c>
      <c r="J886" s="10" t="s">
        <v>1936</v>
      </c>
      <c r="K886" s="10" t="s">
        <v>103</v>
      </c>
      <c r="L886" s="10" t="s">
        <v>1887</v>
      </c>
      <c r="M886" s="10" t="s">
        <v>1937</v>
      </c>
      <c r="N886" s="12" t="s">
        <v>36</v>
      </c>
      <c r="O886" s="11">
        <v>3</v>
      </c>
      <c r="P886" s="5">
        <f t="shared" si="80"/>
        <v>0</v>
      </c>
      <c r="Q886" s="5">
        <f t="shared" si="81"/>
        <v>0</v>
      </c>
      <c r="R886" s="5">
        <f t="shared" si="82"/>
        <v>1</v>
      </c>
      <c r="S886" s="5">
        <f t="shared" si="83"/>
        <v>0</v>
      </c>
      <c r="T886" s="5">
        <f t="shared" si="84"/>
        <v>0</v>
      </c>
      <c r="U886" s="5">
        <f t="shared" si="85"/>
        <v>0</v>
      </c>
    </row>
    <row r="887" spans="1:21" ht="12.75" customHeight="1" x14ac:dyDescent="0.2">
      <c r="A887" s="26" t="s">
        <v>155</v>
      </c>
      <c r="B887" s="10" t="s">
        <v>155</v>
      </c>
      <c r="C887" s="10">
        <v>67985955</v>
      </c>
      <c r="D887" s="10" t="s">
        <v>1858</v>
      </c>
      <c r="E887" s="27" t="s">
        <v>1858</v>
      </c>
      <c r="F887" s="26">
        <v>191977672</v>
      </c>
      <c r="G887" s="9" t="s">
        <v>167</v>
      </c>
      <c r="H887" s="10" t="s">
        <v>53</v>
      </c>
      <c r="I887" s="10" t="s">
        <v>1938</v>
      </c>
      <c r="J887" s="10" t="s">
        <v>1939</v>
      </c>
      <c r="K887" s="10" t="s">
        <v>103</v>
      </c>
      <c r="L887" s="10" t="s">
        <v>1887</v>
      </c>
      <c r="M887" s="10" t="s">
        <v>1891</v>
      </c>
      <c r="N887" s="12" t="s">
        <v>36</v>
      </c>
      <c r="O887" s="11">
        <v>3</v>
      </c>
      <c r="P887" s="5">
        <f t="shared" si="80"/>
        <v>0</v>
      </c>
      <c r="Q887" s="5">
        <f t="shared" si="81"/>
        <v>0</v>
      </c>
      <c r="R887" s="5">
        <f t="shared" si="82"/>
        <v>1</v>
      </c>
      <c r="S887" s="5">
        <f t="shared" si="83"/>
        <v>0</v>
      </c>
      <c r="T887" s="5">
        <f t="shared" si="84"/>
        <v>0</v>
      </c>
      <c r="U887" s="5">
        <f t="shared" si="85"/>
        <v>0</v>
      </c>
    </row>
    <row r="888" spans="1:21" ht="12.75" customHeight="1" x14ac:dyDescent="0.2">
      <c r="A888" s="26" t="s">
        <v>155</v>
      </c>
      <c r="B888" s="10" t="s">
        <v>155</v>
      </c>
      <c r="C888" s="10">
        <v>67985955</v>
      </c>
      <c r="D888" s="10" t="s">
        <v>1858</v>
      </c>
      <c r="E888" s="27" t="s">
        <v>1858</v>
      </c>
      <c r="F888" s="26">
        <v>191868725</v>
      </c>
      <c r="G888" s="9" t="s">
        <v>106</v>
      </c>
      <c r="H888" s="10" t="s">
        <v>53</v>
      </c>
      <c r="I888" s="10" t="s">
        <v>1940</v>
      </c>
      <c r="J888" s="10" t="s">
        <v>1941</v>
      </c>
      <c r="K888" s="10" t="s">
        <v>103</v>
      </c>
      <c r="L888" s="10" t="s">
        <v>104</v>
      </c>
      <c r="M888" s="10" t="s">
        <v>105</v>
      </c>
      <c r="N888" s="12" t="s">
        <v>36</v>
      </c>
      <c r="O888" s="11">
        <v>2</v>
      </c>
      <c r="P888" s="5">
        <f t="shared" si="80"/>
        <v>0</v>
      </c>
      <c r="Q888" s="5">
        <f t="shared" si="81"/>
        <v>1</v>
      </c>
      <c r="R888" s="5">
        <f t="shared" si="82"/>
        <v>0</v>
      </c>
      <c r="S888" s="5">
        <f t="shared" si="83"/>
        <v>0</v>
      </c>
      <c r="T888" s="5">
        <f t="shared" si="84"/>
        <v>0</v>
      </c>
      <c r="U888" s="5">
        <f t="shared" si="85"/>
        <v>0</v>
      </c>
    </row>
    <row r="889" spans="1:21" ht="12.75" customHeight="1" x14ac:dyDescent="0.2">
      <c r="A889" s="26" t="s">
        <v>155</v>
      </c>
      <c r="B889" s="10" t="s">
        <v>155</v>
      </c>
      <c r="C889" s="10">
        <v>67985955</v>
      </c>
      <c r="D889" s="10" t="s">
        <v>1858</v>
      </c>
      <c r="E889" s="27" t="s">
        <v>1858</v>
      </c>
      <c r="F889" s="26">
        <v>191868788</v>
      </c>
      <c r="G889" s="9" t="s">
        <v>68</v>
      </c>
      <c r="H889" s="10" t="s">
        <v>53</v>
      </c>
      <c r="I889" s="10" t="s">
        <v>1942</v>
      </c>
      <c r="J889" s="10" t="s">
        <v>1943</v>
      </c>
      <c r="K889" s="10" t="s">
        <v>103</v>
      </c>
      <c r="L889" s="10" t="s">
        <v>104</v>
      </c>
      <c r="M889" s="10" t="s">
        <v>105</v>
      </c>
      <c r="N889" s="12" t="s">
        <v>36</v>
      </c>
      <c r="O889" s="11">
        <v>3</v>
      </c>
      <c r="P889" s="5">
        <f t="shared" si="80"/>
        <v>0</v>
      </c>
      <c r="Q889" s="5">
        <f t="shared" si="81"/>
        <v>0</v>
      </c>
      <c r="R889" s="5">
        <f t="shared" si="82"/>
        <v>1</v>
      </c>
      <c r="S889" s="5">
        <f t="shared" si="83"/>
        <v>0</v>
      </c>
      <c r="T889" s="5">
        <f t="shared" si="84"/>
        <v>0</v>
      </c>
      <c r="U889" s="5">
        <f t="shared" si="85"/>
        <v>0</v>
      </c>
    </row>
    <row r="890" spans="1:21" ht="12.75" customHeight="1" x14ac:dyDescent="0.2">
      <c r="A890" s="26" t="s">
        <v>155</v>
      </c>
      <c r="B890" s="10" t="s">
        <v>155</v>
      </c>
      <c r="C890" s="10">
        <v>68378271</v>
      </c>
      <c r="D890" s="10" t="s">
        <v>1944</v>
      </c>
      <c r="E890" s="27" t="s">
        <v>1944</v>
      </c>
      <c r="F890" s="26">
        <v>191865455</v>
      </c>
      <c r="G890" s="9" t="s">
        <v>167</v>
      </c>
      <c r="H890" s="10" t="s">
        <v>53</v>
      </c>
      <c r="I890" s="10" t="s">
        <v>1945</v>
      </c>
      <c r="J890" s="10" t="s">
        <v>1946</v>
      </c>
      <c r="K890" s="10" t="s">
        <v>81</v>
      </c>
      <c r="L890" s="10" t="s">
        <v>200</v>
      </c>
      <c r="M890" s="10" t="s">
        <v>755</v>
      </c>
      <c r="N890" s="12" t="s">
        <v>36</v>
      </c>
      <c r="O890" s="11">
        <v>2</v>
      </c>
      <c r="P890" s="5">
        <f t="shared" si="80"/>
        <v>0</v>
      </c>
      <c r="Q890" s="5">
        <f t="shared" si="81"/>
        <v>1</v>
      </c>
      <c r="R890" s="5">
        <f t="shared" si="82"/>
        <v>0</v>
      </c>
      <c r="S890" s="5">
        <f t="shared" si="83"/>
        <v>0</v>
      </c>
      <c r="T890" s="5">
        <f t="shared" si="84"/>
        <v>0</v>
      </c>
      <c r="U890" s="5">
        <f t="shared" si="85"/>
        <v>0</v>
      </c>
    </row>
    <row r="891" spans="1:21" ht="12.75" customHeight="1" x14ac:dyDescent="0.2">
      <c r="A891" s="26" t="s">
        <v>155</v>
      </c>
      <c r="B891" s="10" t="s">
        <v>155</v>
      </c>
      <c r="C891" s="10">
        <v>68378271</v>
      </c>
      <c r="D891" s="10" t="s">
        <v>1944</v>
      </c>
      <c r="E891" s="27" t="s">
        <v>1944</v>
      </c>
      <c r="F891" s="26">
        <v>191865736</v>
      </c>
      <c r="G891" s="9" t="s">
        <v>123</v>
      </c>
      <c r="H891" s="10" t="s">
        <v>53</v>
      </c>
      <c r="I891" s="10" t="s">
        <v>1947</v>
      </c>
      <c r="J891" s="10" t="s">
        <v>1948</v>
      </c>
      <c r="K891" s="10" t="s">
        <v>81</v>
      </c>
      <c r="L891" s="10" t="s">
        <v>200</v>
      </c>
      <c r="M891" s="10" t="s">
        <v>758</v>
      </c>
      <c r="N891" s="12" t="s">
        <v>36</v>
      </c>
      <c r="O891" s="11">
        <v>2</v>
      </c>
      <c r="P891" s="5">
        <f t="shared" si="80"/>
        <v>0</v>
      </c>
      <c r="Q891" s="5">
        <f t="shared" si="81"/>
        <v>1</v>
      </c>
      <c r="R891" s="5">
        <f t="shared" si="82"/>
        <v>0</v>
      </c>
      <c r="S891" s="5">
        <f t="shared" si="83"/>
        <v>0</v>
      </c>
      <c r="T891" s="5">
        <f t="shared" si="84"/>
        <v>0</v>
      </c>
      <c r="U891" s="5">
        <f t="shared" si="85"/>
        <v>0</v>
      </c>
    </row>
    <row r="892" spans="1:21" ht="12.75" customHeight="1" x14ac:dyDescent="0.2">
      <c r="A892" s="26" t="s">
        <v>155</v>
      </c>
      <c r="B892" s="10" t="s">
        <v>155</v>
      </c>
      <c r="C892" s="10">
        <v>68378271</v>
      </c>
      <c r="D892" s="10" t="s">
        <v>1944</v>
      </c>
      <c r="E892" s="27" t="s">
        <v>1944</v>
      </c>
      <c r="F892" s="26">
        <v>191866033</v>
      </c>
      <c r="G892" s="9" t="s">
        <v>167</v>
      </c>
      <c r="H892" s="10" t="s">
        <v>53</v>
      </c>
      <c r="I892" s="10" t="s">
        <v>1949</v>
      </c>
      <c r="J892" s="10" t="s">
        <v>1950</v>
      </c>
      <c r="K892" s="10" t="s">
        <v>81</v>
      </c>
      <c r="L892" s="10" t="s">
        <v>200</v>
      </c>
      <c r="M892" s="10" t="s">
        <v>755</v>
      </c>
      <c r="N892" s="12" t="s">
        <v>36</v>
      </c>
      <c r="O892" s="11">
        <v>2</v>
      </c>
      <c r="P892" s="5">
        <f t="shared" si="80"/>
        <v>0</v>
      </c>
      <c r="Q892" s="5">
        <f t="shared" si="81"/>
        <v>1</v>
      </c>
      <c r="R892" s="5">
        <f t="shared" si="82"/>
        <v>0</v>
      </c>
      <c r="S892" s="5">
        <f t="shared" si="83"/>
        <v>0</v>
      </c>
      <c r="T892" s="5">
        <f t="shared" si="84"/>
        <v>0</v>
      </c>
      <c r="U892" s="5">
        <f t="shared" si="85"/>
        <v>0</v>
      </c>
    </row>
    <row r="893" spans="1:21" ht="12.75" customHeight="1" x14ac:dyDescent="0.2">
      <c r="A893" s="26" t="s">
        <v>155</v>
      </c>
      <c r="B893" s="10" t="s">
        <v>155</v>
      </c>
      <c r="C893" s="10">
        <v>68378271</v>
      </c>
      <c r="D893" s="10" t="s">
        <v>1944</v>
      </c>
      <c r="E893" s="27" t="s">
        <v>1944</v>
      </c>
      <c r="F893" s="26">
        <v>191981063</v>
      </c>
      <c r="G893" s="9" t="s">
        <v>123</v>
      </c>
      <c r="H893" s="10" t="s">
        <v>30</v>
      </c>
      <c r="I893" s="10" t="s">
        <v>1951</v>
      </c>
      <c r="J893" s="10" t="s">
        <v>1952</v>
      </c>
      <c r="K893" s="10" t="s">
        <v>81</v>
      </c>
      <c r="L893" s="10" t="s">
        <v>200</v>
      </c>
      <c r="M893" s="10" t="s">
        <v>755</v>
      </c>
      <c r="N893" s="12" t="s">
        <v>36</v>
      </c>
      <c r="O893" s="11">
        <v>2</v>
      </c>
      <c r="P893" s="5">
        <f t="shared" si="80"/>
        <v>0</v>
      </c>
      <c r="Q893" s="5">
        <f t="shared" si="81"/>
        <v>1</v>
      </c>
      <c r="R893" s="5">
        <f t="shared" si="82"/>
        <v>0</v>
      </c>
      <c r="S893" s="5">
        <f t="shared" si="83"/>
        <v>0</v>
      </c>
      <c r="T893" s="5">
        <f t="shared" si="84"/>
        <v>0</v>
      </c>
      <c r="U893" s="5">
        <f t="shared" si="85"/>
        <v>0</v>
      </c>
    </row>
    <row r="894" spans="1:21" ht="12.75" customHeight="1" x14ac:dyDescent="0.2">
      <c r="A894" s="26" t="s">
        <v>155</v>
      </c>
      <c r="B894" s="10" t="s">
        <v>155</v>
      </c>
      <c r="C894" s="10">
        <v>68378271</v>
      </c>
      <c r="D894" s="10" t="s">
        <v>1944</v>
      </c>
      <c r="E894" s="27" t="s">
        <v>1944</v>
      </c>
      <c r="F894" s="26">
        <v>191865721</v>
      </c>
      <c r="G894" s="9" t="s">
        <v>167</v>
      </c>
      <c r="H894" s="10" t="s">
        <v>53</v>
      </c>
      <c r="I894" s="10" t="s">
        <v>1953</v>
      </c>
      <c r="J894" s="10" t="s">
        <v>1954</v>
      </c>
      <c r="K894" s="10" t="s">
        <v>81</v>
      </c>
      <c r="L894" s="10" t="s">
        <v>200</v>
      </c>
      <c r="M894" s="10" t="s">
        <v>752</v>
      </c>
      <c r="N894" s="12" t="s">
        <v>36</v>
      </c>
      <c r="O894" s="11">
        <v>3</v>
      </c>
      <c r="P894" s="5">
        <f t="shared" si="80"/>
        <v>0</v>
      </c>
      <c r="Q894" s="5">
        <f t="shared" si="81"/>
        <v>0</v>
      </c>
      <c r="R894" s="5">
        <f t="shared" si="82"/>
        <v>1</v>
      </c>
      <c r="S894" s="5">
        <f t="shared" si="83"/>
        <v>0</v>
      </c>
      <c r="T894" s="5">
        <f t="shared" si="84"/>
        <v>0</v>
      </c>
      <c r="U894" s="5">
        <f t="shared" si="85"/>
        <v>0</v>
      </c>
    </row>
    <row r="895" spans="1:21" ht="12.75" customHeight="1" x14ac:dyDescent="0.2">
      <c r="A895" s="26" t="s">
        <v>155</v>
      </c>
      <c r="B895" s="10" t="s">
        <v>155</v>
      </c>
      <c r="C895" s="10">
        <v>68378271</v>
      </c>
      <c r="D895" s="10" t="s">
        <v>1944</v>
      </c>
      <c r="E895" s="27" t="s">
        <v>1944</v>
      </c>
      <c r="F895" s="26">
        <v>191967257</v>
      </c>
      <c r="G895" s="9" t="s">
        <v>123</v>
      </c>
      <c r="H895" s="10" t="s">
        <v>30</v>
      </c>
      <c r="I895" s="10" t="s">
        <v>1955</v>
      </c>
      <c r="J895" s="10" t="s">
        <v>1956</v>
      </c>
      <c r="K895" s="10" t="s">
        <v>81</v>
      </c>
      <c r="L895" s="10" t="s">
        <v>200</v>
      </c>
      <c r="M895" s="10" t="s">
        <v>1957</v>
      </c>
      <c r="N895" s="12" t="s">
        <v>36</v>
      </c>
      <c r="O895" s="11">
        <v>3</v>
      </c>
      <c r="P895" s="5">
        <f t="shared" si="80"/>
        <v>0</v>
      </c>
      <c r="Q895" s="5">
        <f t="shared" si="81"/>
        <v>0</v>
      </c>
      <c r="R895" s="5">
        <f t="shared" si="82"/>
        <v>1</v>
      </c>
      <c r="S895" s="5">
        <f t="shared" si="83"/>
        <v>0</v>
      </c>
      <c r="T895" s="5">
        <f t="shared" si="84"/>
        <v>0</v>
      </c>
      <c r="U895" s="5">
        <f t="shared" si="85"/>
        <v>0</v>
      </c>
    </row>
    <row r="896" spans="1:21" ht="12.75" customHeight="1" x14ac:dyDescent="0.2">
      <c r="A896" s="26" t="s">
        <v>155</v>
      </c>
      <c r="B896" s="10" t="s">
        <v>155</v>
      </c>
      <c r="C896" s="10">
        <v>68378271</v>
      </c>
      <c r="D896" s="10" t="s">
        <v>1944</v>
      </c>
      <c r="E896" s="27" t="s">
        <v>1944</v>
      </c>
      <c r="F896" s="26">
        <v>191981197</v>
      </c>
      <c r="G896" s="9" t="s">
        <v>65</v>
      </c>
      <c r="H896" s="10" t="s">
        <v>30</v>
      </c>
      <c r="I896" s="10" t="s">
        <v>1958</v>
      </c>
      <c r="J896" s="10" t="s">
        <v>1959</v>
      </c>
      <c r="K896" s="10" t="s">
        <v>81</v>
      </c>
      <c r="L896" s="10" t="s">
        <v>200</v>
      </c>
      <c r="M896" s="10" t="s">
        <v>752</v>
      </c>
      <c r="N896" s="12" t="s">
        <v>36</v>
      </c>
      <c r="O896" s="11">
        <v>3</v>
      </c>
      <c r="P896" s="5">
        <f t="shared" si="80"/>
        <v>0</v>
      </c>
      <c r="Q896" s="5">
        <f t="shared" si="81"/>
        <v>0</v>
      </c>
      <c r="R896" s="5">
        <f t="shared" si="82"/>
        <v>1</v>
      </c>
      <c r="S896" s="5">
        <f t="shared" si="83"/>
        <v>0</v>
      </c>
      <c r="T896" s="5">
        <f t="shared" si="84"/>
        <v>0</v>
      </c>
      <c r="U896" s="5">
        <f t="shared" si="85"/>
        <v>0</v>
      </c>
    </row>
    <row r="897" spans="1:21" ht="12.75" customHeight="1" x14ac:dyDescent="0.2">
      <c r="A897" s="26" t="s">
        <v>155</v>
      </c>
      <c r="B897" s="10" t="s">
        <v>155</v>
      </c>
      <c r="C897" s="10">
        <v>68378271</v>
      </c>
      <c r="D897" s="10" t="s">
        <v>1944</v>
      </c>
      <c r="E897" s="27" t="s">
        <v>1944</v>
      </c>
      <c r="F897" s="26">
        <v>191981220</v>
      </c>
      <c r="G897" s="9" t="s">
        <v>37</v>
      </c>
      <c r="H897" s="10" t="s">
        <v>30</v>
      </c>
      <c r="I897" s="10" t="s">
        <v>1960</v>
      </c>
      <c r="J897" s="10" t="s">
        <v>1961</v>
      </c>
      <c r="K897" s="10" t="s">
        <v>81</v>
      </c>
      <c r="L897" s="10" t="s">
        <v>200</v>
      </c>
      <c r="M897" s="10" t="s">
        <v>1957</v>
      </c>
      <c r="N897" s="12" t="s">
        <v>36</v>
      </c>
      <c r="O897" s="11">
        <v>3</v>
      </c>
      <c r="P897" s="5">
        <f t="shared" si="80"/>
        <v>0</v>
      </c>
      <c r="Q897" s="5">
        <f t="shared" si="81"/>
        <v>0</v>
      </c>
      <c r="R897" s="5">
        <f t="shared" si="82"/>
        <v>1</v>
      </c>
      <c r="S897" s="5">
        <f t="shared" si="83"/>
        <v>0</v>
      </c>
      <c r="T897" s="5">
        <f t="shared" si="84"/>
        <v>0</v>
      </c>
      <c r="U897" s="5">
        <f t="shared" si="85"/>
        <v>0</v>
      </c>
    </row>
    <row r="898" spans="1:21" ht="12.75" customHeight="1" x14ac:dyDescent="0.2">
      <c r="A898" s="26" t="s">
        <v>155</v>
      </c>
      <c r="B898" s="10" t="s">
        <v>155</v>
      </c>
      <c r="C898" s="10">
        <v>68378271</v>
      </c>
      <c r="D898" s="10" t="s">
        <v>1944</v>
      </c>
      <c r="E898" s="27" t="s">
        <v>1944</v>
      </c>
      <c r="F898" s="26">
        <v>191981105</v>
      </c>
      <c r="G898" s="9" t="s">
        <v>249</v>
      </c>
      <c r="H898" s="10" t="s">
        <v>30</v>
      </c>
      <c r="I898" s="10" t="s">
        <v>1962</v>
      </c>
      <c r="J898" s="10" t="s">
        <v>1963</v>
      </c>
      <c r="K898" s="10" t="s">
        <v>81</v>
      </c>
      <c r="L898" s="10" t="s">
        <v>200</v>
      </c>
      <c r="M898" s="10" t="s">
        <v>752</v>
      </c>
      <c r="N898" s="12" t="s">
        <v>36</v>
      </c>
      <c r="O898" s="11">
        <v>4</v>
      </c>
      <c r="P898" s="5">
        <f t="shared" si="80"/>
        <v>0</v>
      </c>
      <c r="Q898" s="5">
        <f t="shared" si="81"/>
        <v>0</v>
      </c>
      <c r="R898" s="5">
        <f t="shared" si="82"/>
        <v>0</v>
      </c>
      <c r="S898" s="5">
        <f t="shared" si="83"/>
        <v>1</v>
      </c>
      <c r="T898" s="5">
        <f t="shared" si="84"/>
        <v>0</v>
      </c>
      <c r="U898" s="5">
        <f t="shared" si="85"/>
        <v>0</v>
      </c>
    </row>
    <row r="899" spans="1:21" ht="12.75" customHeight="1" x14ac:dyDescent="0.2">
      <c r="A899" s="26" t="s">
        <v>155</v>
      </c>
      <c r="B899" s="10" t="s">
        <v>155</v>
      </c>
      <c r="C899" s="10">
        <v>68378271</v>
      </c>
      <c r="D899" s="10" t="s">
        <v>1944</v>
      </c>
      <c r="E899" s="27" t="s">
        <v>1944</v>
      </c>
      <c r="F899" s="26">
        <v>191981205</v>
      </c>
      <c r="G899" s="9" t="s">
        <v>123</v>
      </c>
      <c r="H899" s="10" t="s">
        <v>30</v>
      </c>
      <c r="I899" s="10" t="s">
        <v>1964</v>
      </c>
      <c r="J899" s="10" t="s">
        <v>1965</v>
      </c>
      <c r="K899" s="10" t="s">
        <v>81</v>
      </c>
      <c r="L899" s="10" t="s">
        <v>200</v>
      </c>
      <c r="M899" s="10" t="s">
        <v>752</v>
      </c>
      <c r="N899" s="12" t="s">
        <v>36</v>
      </c>
      <c r="O899" s="11">
        <v>4</v>
      </c>
      <c r="P899" s="5">
        <f t="shared" si="80"/>
        <v>0</v>
      </c>
      <c r="Q899" s="5">
        <f t="shared" si="81"/>
        <v>0</v>
      </c>
      <c r="R899" s="5">
        <f t="shared" si="82"/>
        <v>0</v>
      </c>
      <c r="S899" s="5">
        <f t="shared" si="83"/>
        <v>1</v>
      </c>
      <c r="T899" s="5">
        <f t="shared" si="84"/>
        <v>0</v>
      </c>
      <c r="U899" s="5">
        <f t="shared" si="85"/>
        <v>0</v>
      </c>
    </row>
    <row r="900" spans="1:21" ht="12.75" customHeight="1" x14ac:dyDescent="0.2">
      <c r="A900" s="26" t="s">
        <v>155</v>
      </c>
      <c r="B900" s="10" t="s">
        <v>155</v>
      </c>
      <c r="C900" s="10">
        <v>68378271</v>
      </c>
      <c r="D900" s="10" t="s">
        <v>1944</v>
      </c>
      <c r="E900" s="27" t="s">
        <v>1944</v>
      </c>
      <c r="F900" s="26">
        <v>191980931</v>
      </c>
      <c r="G900" s="9" t="s">
        <v>249</v>
      </c>
      <c r="H900" s="10" t="s">
        <v>30</v>
      </c>
      <c r="I900" s="10" t="s">
        <v>1966</v>
      </c>
      <c r="J900" s="10" t="s">
        <v>1967</v>
      </c>
      <c r="K900" s="10" t="s">
        <v>81</v>
      </c>
      <c r="L900" s="10" t="s">
        <v>200</v>
      </c>
      <c r="M900" s="10" t="s">
        <v>752</v>
      </c>
      <c r="N900" s="12" t="s">
        <v>36</v>
      </c>
      <c r="O900" s="11">
        <v>5</v>
      </c>
      <c r="P900" s="5">
        <f t="shared" si="80"/>
        <v>0</v>
      </c>
      <c r="Q900" s="5">
        <f t="shared" si="81"/>
        <v>0</v>
      </c>
      <c r="R900" s="5">
        <f t="shared" si="82"/>
        <v>0</v>
      </c>
      <c r="S900" s="5">
        <f t="shared" si="83"/>
        <v>0</v>
      </c>
      <c r="T900" s="5">
        <f t="shared" si="84"/>
        <v>1</v>
      </c>
      <c r="U900" s="5">
        <f t="shared" si="85"/>
        <v>0</v>
      </c>
    </row>
    <row r="901" spans="1:21" ht="12.75" customHeight="1" x14ac:dyDescent="0.2">
      <c r="A901" s="26" t="s">
        <v>155</v>
      </c>
      <c r="B901" s="10" t="s">
        <v>155</v>
      </c>
      <c r="C901" s="10">
        <v>68378271</v>
      </c>
      <c r="D901" s="10" t="s">
        <v>1944</v>
      </c>
      <c r="E901" s="27" t="s">
        <v>1944</v>
      </c>
      <c r="F901" s="26">
        <v>191981200</v>
      </c>
      <c r="G901" s="9" t="s">
        <v>65</v>
      </c>
      <c r="H901" s="10" t="s">
        <v>30</v>
      </c>
      <c r="I901" s="10" t="s">
        <v>1968</v>
      </c>
      <c r="J901" s="10" t="s">
        <v>1969</v>
      </c>
      <c r="K901" s="10" t="s">
        <v>81</v>
      </c>
      <c r="L901" s="10" t="s">
        <v>200</v>
      </c>
      <c r="M901" s="10" t="s">
        <v>752</v>
      </c>
      <c r="N901" s="12" t="s">
        <v>36</v>
      </c>
      <c r="O901" s="11">
        <v>5</v>
      </c>
      <c r="P901" s="5">
        <f t="shared" si="80"/>
        <v>0</v>
      </c>
      <c r="Q901" s="5">
        <f t="shared" si="81"/>
        <v>0</v>
      </c>
      <c r="R901" s="5">
        <f t="shared" si="82"/>
        <v>0</v>
      </c>
      <c r="S901" s="5">
        <f t="shared" si="83"/>
        <v>0</v>
      </c>
      <c r="T901" s="5">
        <f t="shared" si="84"/>
        <v>1</v>
      </c>
      <c r="U901" s="5">
        <f t="shared" si="85"/>
        <v>0</v>
      </c>
    </row>
    <row r="902" spans="1:21" ht="12.75" customHeight="1" x14ac:dyDescent="0.2">
      <c r="A902" s="26" t="s">
        <v>155</v>
      </c>
      <c r="B902" s="10" t="s">
        <v>155</v>
      </c>
      <c r="C902" s="10">
        <v>68378271</v>
      </c>
      <c r="D902" s="10" t="s">
        <v>1944</v>
      </c>
      <c r="E902" s="27" t="s">
        <v>1944</v>
      </c>
      <c r="F902" s="26">
        <v>191865287</v>
      </c>
      <c r="G902" s="9" t="s">
        <v>123</v>
      </c>
      <c r="H902" s="10" t="s">
        <v>53</v>
      </c>
      <c r="I902" s="10" t="s">
        <v>1970</v>
      </c>
      <c r="J902" s="10" t="s">
        <v>1971</v>
      </c>
      <c r="K902" s="10" t="s">
        <v>315</v>
      </c>
      <c r="L902" s="10" t="s">
        <v>379</v>
      </c>
      <c r="M902" s="10" t="s">
        <v>435</v>
      </c>
      <c r="N902" s="12" t="s">
        <v>36</v>
      </c>
      <c r="O902" s="11">
        <v>4</v>
      </c>
      <c r="P902" s="5">
        <f t="shared" ref="P902:P965" si="86">IF(O902=1,1,0)</f>
        <v>0</v>
      </c>
      <c r="Q902" s="5">
        <f t="shared" ref="Q902:Q965" si="87">IF(O902=2,1,0)</f>
        <v>0</v>
      </c>
      <c r="R902" s="5">
        <f t="shared" ref="R902:R965" si="88">IF(O902=3,1,0)</f>
        <v>0</v>
      </c>
      <c r="S902" s="5">
        <f t="shared" ref="S902:S965" si="89">IF(O902=4,1,0)</f>
        <v>1</v>
      </c>
      <c r="T902" s="5">
        <f t="shared" ref="T902:T965" si="90">IF(O902=5,1,0)</f>
        <v>0</v>
      </c>
      <c r="U902" s="5">
        <f t="shared" si="85"/>
        <v>0</v>
      </c>
    </row>
    <row r="903" spans="1:21" ht="12.75" customHeight="1" x14ac:dyDescent="0.2">
      <c r="A903" s="26" t="s">
        <v>155</v>
      </c>
      <c r="B903" s="10" t="s">
        <v>155</v>
      </c>
      <c r="C903" s="10">
        <v>68378271</v>
      </c>
      <c r="D903" s="10" t="s">
        <v>1944</v>
      </c>
      <c r="E903" s="27" t="s">
        <v>1944</v>
      </c>
      <c r="F903" s="26">
        <v>191865362</v>
      </c>
      <c r="G903" s="9" t="s">
        <v>65</v>
      </c>
      <c r="H903" s="10" t="s">
        <v>53</v>
      </c>
      <c r="I903" s="10" t="s">
        <v>1972</v>
      </c>
      <c r="J903" s="10" t="s">
        <v>1973</v>
      </c>
      <c r="K903" s="10" t="s">
        <v>315</v>
      </c>
      <c r="L903" s="10" t="s">
        <v>379</v>
      </c>
      <c r="M903" s="10" t="s">
        <v>435</v>
      </c>
      <c r="N903" s="12" t="s">
        <v>36</v>
      </c>
      <c r="O903" s="11">
        <v>5</v>
      </c>
      <c r="P903" s="5">
        <f t="shared" si="86"/>
        <v>0</v>
      </c>
      <c r="Q903" s="5">
        <f t="shared" si="87"/>
        <v>0</v>
      </c>
      <c r="R903" s="5">
        <f t="shared" si="88"/>
        <v>0</v>
      </c>
      <c r="S903" s="5">
        <f t="shared" si="89"/>
        <v>0</v>
      </c>
      <c r="T903" s="5">
        <f t="shared" si="90"/>
        <v>1</v>
      </c>
      <c r="U903" s="5">
        <f t="shared" ref="U903:U966" si="91">IF(O903="Bez finální známky, nebyl získán potřebný počet posudků",1,0)</f>
        <v>0</v>
      </c>
    </row>
    <row r="904" spans="1:21" ht="12.75" customHeight="1" x14ac:dyDescent="0.2">
      <c r="A904" s="26" t="s">
        <v>155</v>
      </c>
      <c r="B904" s="10" t="s">
        <v>155</v>
      </c>
      <c r="C904" s="10">
        <v>68378271</v>
      </c>
      <c r="D904" s="10" t="s">
        <v>1944</v>
      </c>
      <c r="E904" s="27" t="s">
        <v>1944</v>
      </c>
      <c r="F904" s="26">
        <v>191865518</v>
      </c>
      <c r="G904" s="9" t="s">
        <v>65</v>
      </c>
      <c r="H904" s="10" t="s">
        <v>53</v>
      </c>
      <c r="I904" s="10" t="s">
        <v>1974</v>
      </c>
      <c r="J904" s="10" t="s">
        <v>1975</v>
      </c>
      <c r="K904" s="10" t="s">
        <v>315</v>
      </c>
      <c r="L904" s="10" t="s">
        <v>387</v>
      </c>
      <c r="M904" s="10" t="s">
        <v>388</v>
      </c>
      <c r="N904" s="12" t="s">
        <v>36</v>
      </c>
      <c r="O904" s="11">
        <v>2</v>
      </c>
      <c r="P904" s="5">
        <f t="shared" si="86"/>
        <v>0</v>
      </c>
      <c r="Q904" s="5">
        <f t="shared" si="87"/>
        <v>1</v>
      </c>
      <c r="R904" s="5">
        <f t="shared" si="88"/>
        <v>0</v>
      </c>
      <c r="S904" s="5">
        <f t="shared" si="89"/>
        <v>0</v>
      </c>
      <c r="T904" s="5">
        <f t="shared" si="90"/>
        <v>0</v>
      </c>
      <c r="U904" s="5">
        <f t="shared" si="91"/>
        <v>0</v>
      </c>
    </row>
    <row r="905" spans="1:21" ht="12.75" customHeight="1" x14ac:dyDescent="0.2">
      <c r="A905" s="26" t="s">
        <v>155</v>
      </c>
      <c r="B905" s="10" t="s">
        <v>155</v>
      </c>
      <c r="C905" s="10">
        <v>68378271</v>
      </c>
      <c r="D905" s="10" t="s">
        <v>1944</v>
      </c>
      <c r="E905" s="27" t="s">
        <v>1944</v>
      </c>
      <c r="F905" s="26">
        <v>191865532</v>
      </c>
      <c r="G905" s="9" t="s">
        <v>249</v>
      </c>
      <c r="H905" s="10" t="s">
        <v>53</v>
      </c>
      <c r="I905" s="10" t="s">
        <v>1955</v>
      </c>
      <c r="J905" s="10" t="s">
        <v>1976</v>
      </c>
      <c r="K905" s="10" t="s">
        <v>315</v>
      </c>
      <c r="L905" s="10" t="s">
        <v>387</v>
      </c>
      <c r="M905" s="10" t="s">
        <v>388</v>
      </c>
      <c r="N905" s="12" t="s">
        <v>36</v>
      </c>
      <c r="O905" s="11">
        <v>3</v>
      </c>
      <c r="P905" s="5">
        <f t="shared" si="86"/>
        <v>0</v>
      </c>
      <c r="Q905" s="5">
        <f t="shared" si="87"/>
        <v>0</v>
      </c>
      <c r="R905" s="5">
        <f t="shared" si="88"/>
        <v>1</v>
      </c>
      <c r="S905" s="5">
        <f t="shared" si="89"/>
        <v>0</v>
      </c>
      <c r="T905" s="5">
        <f t="shared" si="90"/>
        <v>0</v>
      </c>
      <c r="U905" s="5">
        <f t="shared" si="91"/>
        <v>0</v>
      </c>
    </row>
    <row r="906" spans="1:21" ht="12.75" customHeight="1" x14ac:dyDescent="0.2">
      <c r="A906" s="26" t="s">
        <v>155</v>
      </c>
      <c r="B906" s="10" t="s">
        <v>155</v>
      </c>
      <c r="C906" s="10">
        <v>68378271</v>
      </c>
      <c r="D906" s="10" t="s">
        <v>1944</v>
      </c>
      <c r="E906" s="27" t="s">
        <v>1944</v>
      </c>
      <c r="F906" s="26">
        <v>191865613</v>
      </c>
      <c r="G906" s="9" t="s">
        <v>249</v>
      </c>
      <c r="H906" s="10" t="s">
        <v>53</v>
      </c>
      <c r="I906" s="10" t="s">
        <v>1977</v>
      </c>
      <c r="J906" s="10" t="s">
        <v>1978</v>
      </c>
      <c r="K906" s="10" t="s">
        <v>315</v>
      </c>
      <c r="L906" s="10" t="s">
        <v>387</v>
      </c>
      <c r="M906" s="10" t="s">
        <v>388</v>
      </c>
      <c r="N906" s="12" t="s">
        <v>36</v>
      </c>
      <c r="O906" s="11">
        <v>3</v>
      </c>
      <c r="P906" s="5">
        <f t="shared" si="86"/>
        <v>0</v>
      </c>
      <c r="Q906" s="5">
        <f t="shared" si="87"/>
        <v>0</v>
      </c>
      <c r="R906" s="5">
        <f t="shared" si="88"/>
        <v>1</v>
      </c>
      <c r="S906" s="5">
        <f t="shared" si="89"/>
        <v>0</v>
      </c>
      <c r="T906" s="5">
        <f t="shared" si="90"/>
        <v>0</v>
      </c>
      <c r="U906" s="5">
        <f t="shared" si="91"/>
        <v>0</v>
      </c>
    </row>
    <row r="907" spans="1:21" ht="12.75" customHeight="1" x14ac:dyDescent="0.2">
      <c r="A907" s="26" t="s">
        <v>155</v>
      </c>
      <c r="B907" s="10" t="s">
        <v>155</v>
      </c>
      <c r="C907" s="10">
        <v>68378271</v>
      </c>
      <c r="D907" s="10" t="s">
        <v>1944</v>
      </c>
      <c r="E907" s="27" t="s">
        <v>1944</v>
      </c>
      <c r="F907" s="26">
        <v>191865738</v>
      </c>
      <c r="G907" s="9" t="s">
        <v>123</v>
      </c>
      <c r="H907" s="10" t="s">
        <v>53</v>
      </c>
      <c r="I907" s="10" t="s">
        <v>1979</v>
      </c>
      <c r="J907" s="10" t="s">
        <v>1980</v>
      </c>
      <c r="K907" s="10" t="s">
        <v>315</v>
      </c>
      <c r="L907" s="10" t="s">
        <v>387</v>
      </c>
      <c r="M907" s="10" t="s">
        <v>388</v>
      </c>
      <c r="N907" s="12" t="s">
        <v>36</v>
      </c>
      <c r="O907" s="11">
        <v>5</v>
      </c>
      <c r="P907" s="5">
        <f t="shared" si="86"/>
        <v>0</v>
      </c>
      <c r="Q907" s="5">
        <f t="shared" si="87"/>
        <v>0</v>
      </c>
      <c r="R907" s="5">
        <f t="shared" si="88"/>
        <v>0</v>
      </c>
      <c r="S907" s="5">
        <f t="shared" si="89"/>
        <v>0</v>
      </c>
      <c r="T907" s="5">
        <f t="shared" si="90"/>
        <v>1</v>
      </c>
      <c r="U907" s="5">
        <f t="shared" si="91"/>
        <v>0</v>
      </c>
    </row>
    <row r="908" spans="1:21" ht="12.75" customHeight="1" x14ac:dyDescent="0.2">
      <c r="A908" s="26" t="s">
        <v>155</v>
      </c>
      <c r="B908" s="10" t="s">
        <v>155</v>
      </c>
      <c r="C908" s="10">
        <v>68378271</v>
      </c>
      <c r="D908" s="10" t="s">
        <v>1944</v>
      </c>
      <c r="E908" s="27" t="s">
        <v>1944</v>
      </c>
      <c r="F908" s="26">
        <v>191865496</v>
      </c>
      <c r="G908" s="9" t="s">
        <v>123</v>
      </c>
      <c r="H908" s="10" t="s">
        <v>53</v>
      </c>
      <c r="I908" s="10" t="s">
        <v>1981</v>
      </c>
      <c r="J908" s="10" t="s">
        <v>1982</v>
      </c>
      <c r="K908" s="10" t="s">
        <v>315</v>
      </c>
      <c r="L908" s="10" t="s">
        <v>1983</v>
      </c>
      <c r="M908" s="10" t="s">
        <v>1984</v>
      </c>
      <c r="N908" s="12" t="s">
        <v>36</v>
      </c>
      <c r="O908" s="11">
        <v>3</v>
      </c>
      <c r="P908" s="5">
        <f t="shared" si="86"/>
        <v>0</v>
      </c>
      <c r="Q908" s="5">
        <f t="shared" si="87"/>
        <v>0</v>
      </c>
      <c r="R908" s="5">
        <f t="shared" si="88"/>
        <v>1</v>
      </c>
      <c r="S908" s="5">
        <f t="shared" si="89"/>
        <v>0</v>
      </c>
      <c r="T908" s="5">
        <f t="shared" si="90"/>
        <v>0</v>
      </c>
      <c r="U908" s="5">
        <f t="shared" si="91"/>
        <v>0</v>
      </c>
    </row>
    <row r="909" spans="1:21" ht="12.75" customHeight="1" x14ac:dyDescent="0.2">
      <c r="A909" s="26" t="s">
        <v>155</v>
      </c>
      <c r="B909" s="10" t="s">
        <v>155</v>
      </c>
      <c r="C909" s="10">
        <v>68378271</v>
      </c>
      <c r="D909" s="10" t="s">
        <v>1944</v>
      </c>
      <c r="E909" s="27" t="s">
        <v>1944</v>
      </c>
      <c r="F909" s="26">
        <v>191865700</v>
      </c>
      <c r="G909" s="9" t="s">
        <v>167</v>
      </c>
      <c r="H909" s="10" t="s">
        <v>53</v>
      </c>
      <c r="I909" s="10" t="s">
        <v>1985</v>
      </c>
      <c r="J909" s="10" t="s">
        <v>1986</v>
      </c>
      <c r="K909" s="10" t="s">
        <v>315</v>
      </c>
      <c r="L909" s="10" t="s">
        <v>1983</v>
      </c>
      <c r="M909" s="10" t="s">
        <v>1984</v>
      </c>
      <c r="N909" s="12" t="s">
        <v>36</v>
      </c>
      <c r="O909" s="11">
        <v>3</v>
      </c>
      <c r="P909" s="5">
        <f t="shared" si="86"/>
        <v>0</v>
      </c>
      <c r="Q909" s="5">
        <f t="shared" si="87"/>
        <v>0</v>
      </c>
      <c r="R909" s="5">
        <f t="shared" si="88"/>
        <v>1</v>
      </c>
      <c r="S909" s="5">
        <f t="shared" si="89"/>
        <v>0</v>
      </c>
      <c r="T909" s="5">
        <f t="shared" si="90"/>
        <v>0</v>
      </c>
      <c r="U909" s="5">
        <f t="shared" si="91"/>
        <v>0</v>
      </c>
    </row>
    <row r="910" spans="1:21" ht="12.75" customHeight="1" x14ac:dyDescent="0.2">
      <c r="A910" s="26" t="s">
        <v>155</v>
      </c>
      <c r="B910" s="10" t="s">
        <v>155</v>
      </c>
      <c r="C910" s="10">
        <v>68378271</v>
      </c>
      <c r="D910" s="10" t="s">
        <v>1944</v>
      </c>
      <c r="E910" s="27" t="s">
        <v>1944</v>
      </c>
      <c r="F910" s="26">
        <v>191865810</v>
      </c>
      <c r="G910" s="9" t="s">
        <v>123</v>
      </c>
      <c r="H910" s="10" t="s">
        <v>53</v>
      </c>
      <c r="I910" s="10" t="s">
        <v>1987</v>
      </c>
      <c r="J910" s="10" t="s">
        <v>1988</v>
      </c>
      <c r="K910" s="10" t="s">
        <v>366</v>
      </c>
      <c r="L910" s="10" t="s">
        <v>1062</v>
      </c>
      <c r="M910" s="10" t="s">
        <v>1665</v>
      </c>
      <c r="N910" s="12" t="s">
        <v>36</v>
      </c>
      <c r="O910" s="11">
        <v>3</v>
      </c>
      <c r="P910" s="5">
        <f t="shared" si="86"/>
        <v>0</v>
      </c>
      <c r="Q910" s="5">
        <f t="shared" si="87"/>
        <v>0</v>
      </c>
      <c r="R910" s="5">
        <f t="shared" si="88"/>
        <v>1</v>
      </c>
      <c r="S910" s="5">
        <f t="shared" si="89"/>
        <v>0</v>
      </c>
      <c r="T910" s="5">
        <f t="shared" si="90"/>
        <v>0</v>
      </c>
      <c r="U910" s="5">
        <f t="shared" si="91"/>
        <v>0</v>
      </c>
    </row>
    <row r="911" spans="1:21" ht="12.75" customHeight="1" x14ac:dyDescent="0.2">
      <c r="A911" s="26" t="s">
        <v>155</v>
      </c>
      <c r="B911" s="10" t="s">
        <v>155</v>
      </c>
      <c r="C911" s="10">
        <v>68378271</v>
      </c>
      <c r="D911" s="10" t="s">
        <v>1944</v>
      </c>
      <c r="E911" s="27" t="s">
        <v>1944</v>
      </c>
      <c r="F911" s="26">
        <v>191865295</v>
      </c>
      <c r="G911" s="9" t="s">
        <v>249</v>
      </c>
      <c r="H911" s="10" t="s">
        <v>53</v>
      </c>
      <c r="I911" s="10" t="s">
        <v>1981</v>
      </c>
      <c r="J911" s="10" t="s">
        <v>1989</v>
      </c>
      <c r="K911" s="10" t="s">
        <v>366</v>
      </c>
      <c r="L911" s="10" t="s">
        <v>1072</v>
      </c>
      <c r="M911" s="10" t="s">
        <v>1990</v>
      </c>
      <c r="N911" s="12" t="s">
        <v>36</v>
      </c>
      <c r="O911" s="11">
        <v>3</v>
      </c>
      <c r="P911" s="5">
        <f t="shared" si="86"/>
        <v>0</v>
      </c>
      <c r="Q911" s="5">
        <f t="shared" si="87"/>
        <v>0</v>
      </c>
      <c r="R911" s="5">
        <f t="shared" si="88"/>
        <v>1</v>
      </c>
      <c r="S911" s="5">
        <f t="shared" si="89"/>
        <v>0</v>
      </c>
      <c r="T911" s="5">
        <f t="shared" si="90"/>
        <v>0</v>
      </c>
      <c r="U911" s="5">
        <f t="shared" si="91"/>
        <v>0</v>
      </c>
    </row>
    <row r="912" spans="1:21" ht="12.75" customHeight="1" x14ac:dyDescent="0.2">
      <c r="A912" s="26" t="s">
        <v>155</v>
      </c>
      <c r="B912" s="10" t="s">
        <v>155</v>
      </c>
      <c r="C912" s="10">
        <v>68378271</v>
      </c>
      <c r="D912" s="10" t="s">
        <v>1944</v>
      </c>
      <c r="E912" s="27" t="s">
        <v>1944</v>
      </c>
      <c r="F912" s="26">
        <v>191865296</v>
      </c>
      <c r="G912" s="9" t="s">
        <v>249</v>
      </c>
      <c r="H912" s="10" t="s">
        <v>53</v>
      </c>
      <c r="I912" s="10" t="s">
        <v>1991</v>
      </c>
      <c r="J912" s="10" t="s">
        <v>1992</v>
      </c>
      <c r="K912" s="10" t="s">
        <v>366</v>
      </c>
      <c r="L912" s="10" t="s">
        <v>1072</v>
      </c>
      <c r="M912" s="10" t="s">
        <v>1990</v>
      </c>
      <c r="N912" s="12" t="s">
        <v>36</v>
      </c>
      <c r="O912" s="11">
        <v>3</v>
      </c>
      <c r="P912" s="5">
        <f t="shared" si="86"/>
        <v>0</v>
      </c>
      <c r="Q912" s="5">
        <f t="shared" si="87"/>
        <v>0</v>
      </c>
      <c r="R912" s="5">
        <f t="shared" si="88"/>
        <v>1</v>
      </c>
      <c r="S912" s="5">
        <f t="shared" si="89"/>
        <v>0</v>
      </c>
      <c r="T912" s="5">
        <f t="shared" si="90"/>
        <v>0</v>
      </c>
      <c r="U912" s="5">
        <f t="shared" si="91"/>
        <v>0</v>
      </c>
    </row>
    <row r="913" spans="1:21" ht="12.75" customHeight="1" x14ac:dyDescent="0.2">
      <c r="A913" s="26" t="s">
        <v>155</v>
      </c>
      <c r="B913" s="10" t="s">
        <v>155</v>
      </c>
      <c r="C913" s="10">
        <v>68378271</v>
      </c>
      <c r="D913" s="10" t="s">
        <v>1944</v>
      </c>
      <c r="E913" s="27" t="s">
        <v>1944</v>
      </c>
      <c r="F913" s="26">
        <v>191866054</v>
      </c>
      <c r="G913" s="9" t="s">
        <v>37</v>
      </c>
      <c r="H913" s="10" t="s">
        <v>53</v>
      </c>
      <c r="I913" s="10" t="s">
        <v>1960</v>
      </c>
      <c r="J913" s="10" t="s">
        <v>1993</v>
      </c>
      <c r="K913" s="10" t="s">
        <v>366</v>
      </c>
      <c r="L913" s="10" t="s">
        <v>1072</v>
      </c>
      <c r="M913" s="10" t="s">
        <v>1990</v>
      </c>
      <c r="N913" s="12" t="s">
        <v>36</v>
      </c>
      <c r="O913" s="11">
        <v>4</v>
      </c>
      <c r="P913" s="5">
        <f t="shared" si="86"/>
        <v>0</v>
      </c>
      <c r="Q913" s="5">
        <f t="shared" si="87"/>
        <v>0</v>
      </c>
      <c r="R913" s="5">
        <f t="shared" si="88"/>
        <v>0</v>
      </c>
      <c r="S913" s="5">
        <f t="shared" si="89"/>
        <v>1</v>
      </c>
      <c r="T913" s="5">
        <f t="shared" si="90"/>
        <v>0</v>
      </c>
      <c r="U913" s="5">
        <f t="shared" si="91"/>
        <v>0</v>
      </c>
    </row>
    <row r="914" spans="1:21" ht="12.75" customHeight="1" x14ac:dyDescent="0.2">
      <c r="A914" s="26" t="s">
        <v>155</v>
      </c>
      <c r="B914" s="10" t="s">
        <v>155</v>
      </c>
      <c r="C914" s="10">
        <v>67985823</v>
      </c>
      <c r="D914" s="10" t="s">
        <v>1994</v>
      </c>
      <c r="E914" s="27" t="s">
        <v>1994</v>
      </c>
      <c r="F914" s="26">
        <v>191976249</v>
      </c>
      <c r="G914" s="9" t="s">
        <v>123</v>
      </c>
      <c r="H914" s="10" t="s">
        <v>30</v>
      </c>
      <c r="I914" s="10" t="s">
        <v>1995</v>
      </c>
      <c r="J914" s="10" t="s">
        <v>1996</v>
      </c>
      <c r="K914" s="10" t="s">
        <v>366</v>
      </c>
      <c r="L914" s="10" t="s">
        <v>1062</v>
      </c>
      <c r="M914" s="10" t="s">
        <v>1613</v>
      </c>
      <c r="N914" s="12" t="s">
        <v>36</v>
      </c>
      <c r="O914" s="11">
        <v>2</v>
      </c>
      <c r="P914" s="5">
        <f t="shared" si="86"/>
        <v>0</v>
      </c>
      <c r="Q914" s="5">
        <f t="shared" si="87"/>
        <v>1</v>
      </c>
      <c r="R914" s="5">
        <f t="shared" si="88"/>
        <v>0</v>
      </c>
      <c r="S914" s="5">
        <f t="shared" si="89"/>
        <v>0</v>
      </c>
      <c r="T914" s="5">
        <f t="shared" si="90"/>
        <v>0</v>
      </c>
      <c r="U914" s="5">
        <f t="shared" si="91"/>
        <v>0</v>
      </c>
    </row>
    <row r="915" spans="1:21" ht="12.75" customHeight="1" x14ac:dyDescent="0.2">
      <c r="A915" s="26" t="s">
        <v>155</v>
      </c>
      <c r="B915" s="10" t="s">
        <v>155</v>
      </c>
      <c r="C915" s="10">
        <v>67985823</v>
      </c>
      <c r="D915" s="10" t="s">
        <v>1994</v>
      </c>
      <c r="E915" s="27" t="s">
        <v>1994</v>
      </c>
      <c r="F915" s="26">
        <v>191976189</v>
      </c>
      <c r="G915" s="9" t="s">
        <v>249</v>
      </c>
      <c r="H915" s="10" t="s">
        <v>30</v>
      </c>
      <c r="I915" s="10" t="s">
        <v>1997</v>
      </c>
      <c r="J915" s="10" t="s">
        <v>1065</v>
      </c>
      <c r="K915" s="10" t="s">
        <v>366</v>
      </c>
      <c r="L915" s="10" t="s">
        <v>1062</v>
      </c>
      <c r="M915" s="10" t="s">
        <v>1063</v>
      </c>
      <c r="N915" s="12" t="s">
        <v>36</v>
      </c>
      <c r="O915" s="11">
        <v>4</v>
      </c>
      <c r="P915" s="5">
        <f t="shared" si="86"/>
        <v>0</v>
      </c>
      <c r="Q915" s="5">
        <f t="shared" si="87"/>
        <v>0</v>
      </c>
      <c r="R915" s="5">
        <f t="shared" si="88"/>
        <v>0</v>
      </c>
      <c r="S915" s="5">
        <f t="shared" si="89"/>
        <v>1</v>
      </c>
      <c r="T915" s="5">
        <f t="shared" si="90"/>
        <v>0</v>
      </c>
      <c r="U915" s="5">
        <f t="shared" si="91"/>
        <v>0</v>
      </c>
    </row>
    <row r="916" spans="1:21" ht="12.75" customHeight="1" x14ac:dyDescent="0.2">
      <c r="A916" s="26" t="s">
        <v>155</v>
      </c>
      <c r="B916" s="10" t="s">
        <v>155</v>
      </c>
      <c r="C916" s="28">
        <v>67985823</v>
      </c>
      <c r="D916" s="13" t="s">
        <v>1994</v>
      </c>
      <c r="E916" s="14" t="s">
        <v>1994</v>
      </c>
      <c r="F916" s="29">
        <v>191870172</v>
      </c>
      <c r="G916" s="16" t="s">
        <v>167</v>
      </c>
      <c r="H916" s="13" t="s">
        <v>30</v>
      </c>
      <c r="I916" s="13" t="s">
        <v>1998</v>
      </c>
      <c r="J916" s="13" t="s">
        <v>1999</v>
      </c>
      <c r="K916" s="13" t="s">
        <v>366</v>
      </c>
      <c r="L916" s="13">
        <v>30100</v>
      </c>
      <c r="M916" s="13">
        <v>30105</v>
      </c>
      <c r="N916" s="15" t="s">
        <v>44</v>
      </c>
      <c r="O916" s="17">
        <v>4</v>
      </c>
      <c r="P916" s="19">
        <f t="shared" si="86"/>
        <v>0</v>
      </c>
      <c r="Q916" s="19">
        <f t="shared" si="87"/>
        <v>0</v>
      </c>
      <c r="R916" s="19">
        <f t="shared" si="88"/>
        <v>0</v>
      </c>
      <c r="S916" s="19">
        <f t="shared" si="89"/>
        <v>1</v>
      </c>
      <c r="T916" s="19">
        <f t="shared" si="90"/>
        <v>0</v>
      </c>
      <c r="U916" s="5">
        <f t="shared" si="91"/>
        <v>0</v>
      </c>
    </row>
    <row r="917" spans="1:21" ht="12.75" customHeight="1" x14ac:dyDescent="0.2">
      <c r="A917" s="26" t="s">
        <v>155</v>
      </c>
      <c r="B917" s="10" t="s">
        <v>155</v>
      </c>
      <c r="C917" s="28">
        <v>67985823</v>
      </c>
      <c r="D917" s="13" t="s">
        <v>1994</v>
      </c>
      <c r="E917" s="14" t="s">
        <v>1994</v>
      </c>
      <c r="F917" s="29">
        <v>191870310</v>
      </c>
      <c r="G917" s="16" t="s">
        <v>123</v>
      </c>
      <c r="H917" s="13" t="s">
        <v>30</v>
      </c>
      <c r="I917" s="13" t="s">
        <v>2000</v>
      </c>
      <c r="J917" s="13" t="s">
        <v>2001</v>
      </c>
      <c r="K917" s="13" t="s">
        <v>366</v>
      </c>
      <c r="L917" s="13">
        <v>30100</v>
      </c>
      <c r="M917" s="13">
        <v>30104</v>
      </c>
      <c r="N917" s="15" t="s">
        <v>44</v>
      </c>
      <c r="O917" s="17">
        <v>2</v>
      </c>
      <c r="P917" s="19">
        <f t="shared" si="86"/>
        <v>0</v>
      </c>
      <c r="Q917" s="19">
        <f t="shared" si="87"/>
        <v>1</v>
      </c>
      <c r="R917" s="19">
        <f t="shared" si="88"/>
        <v>0</v>
      </c>
      <c r="S917" s="19">
        <f t="shared" si="89"/>
        <v>0</v>
      </c>
      <c r="T917" s="19">
        <f t="shared" si="90"/>
        <v>0</v>
      </c>
      <c r="U917" s="5">
        <f t="shared" si="91"/>
        <v>0</v>
      </c>
    </row>
    <row r="918" spans="1:21" ht="12.75" customHeight="1" x14ac:dyDescent="0.2">
      <c r="A918" s="26" t="s">
        <v>155</v>
      </c>
      <c r="B918" s="10" t="s">
        <v>155</v>
      </c>
      <c r="C918" s="28">
        <v>67985823</v>
      </c>
      <c r="D918" s="13" t="s">
        <v>1994</v>
      </c>
      <c r="E918" s="14" t="s">
        <v>1994</v>
      </c>
      <c r="F918" s="29">
        <v>191870315</v>
      </c>
      <c r="G918" s="16" t="s">
        <v>249</v>
      </c>
      <c r="H918" s="13" t="s">
        <v>30</v>
      </c>
      <c r="I918" s="13" t="s">
        <v>2002</v>
      </c>
      <c r="J918" s="13" t="s">
        <v>2003</v>
      </c>
      <c r="K918" s="13" t="s">
        <v>366</v>
      </c>
      <c r="L918" s="13">
        <v>30200</v>
      </c>
      <c r="M918" s="13">
        <v>30201</v>
      </c>
      <c r="N918" s="15" t="s">
        <v>44</v>
      </c>
      <c r="O918" s="17">
        <v>2</v>
      </c>
      <c r="P918" s="19">
        <f t="shared" si="86"/>
        <v>0</v>
      </c>
      <c r="Q918" s="19">
        <f t="shared" si="87"/>
        <v>1</v>
      </c>
      <c r="R918" s="19">
        <f t="shared" si="88"/>
        <v>0</v>
      </c>
      <c r="S918" s="19">
        <f t="shared" si="89"/>
        <v>0</v>
      </c>
      <c r="T918" s="19">
        <f t="shared" si="90"/>
        <v>0</v>
      </c>
      <c r="U918" s="5">
        <f t="shared" si="91"/>
        <v>0</v>
      </c>
    </row>
    <row r="919" spans="1:21" ht="12.75" customHeight="1" x14ac:dyDescent="0.2">
      <c r="A919" s="26" t="s">
        <v>155</v>
      </c>
      <c r="B919" s="10" t="s">
        <v>155</v>
      </c>
      <c r="C919" s="28">
        <v>67985823</v>
      </c>
      <c r="D919" s="13" t="s">
        <v>1994</v>
      </c>
      <c r="E919" s="14" t="s">
        <v>1994</v>
      </c>
      <c r="F919" s="29">
        <v>191870321</v>
      </c>
      <c r="G919" s="16" t="s">
        <v>65</v>
      </c>
      <c r="H919" s="13" t="s">
        <v>30</v>
      </c>
      <c r="I919" s="13" t="s">
        <v>2004</v>
      </c>
      <c r="J919" s="13" t="s">
        <v>1069</v>
      </c>
      <c r="K919" s="13" t="s">
        <v>366</v>
      </c>
      <c r="L919" s="13">
        <v>30200</v>
      </c>
      <c r="M919" s="13">
        <v>30201</v>
      </c>
      <c r="N919" s="15" t="s">
        <v>44</v>
      </c>
      <c r="O919" s="17">
        <v>3</v>
      </c>
      <c r="P919" s="19">
        <f t="shared" si="86"/>
        <v>0</v>
      </c>
      <c r="Q919" s="19">
        <f t="shared" si="87"/>
        <v>0</v>
      </c>
      <c r="R919" s="19">
        <f t="shared" si="88"/>
        <v>1</v>
      </c>
      <c r="S919" s="19">
        <f t="shared" si="89"/>
        <v>0</v>
      </c>
      <c r="T919" s="19">
        <f t="shared" si="90"/>
        <v>0</v>
      </c>
      <c r="U919" s="5">
        <f t="shared" si="91"/>
        <v>0</v>
      </c>
    </row>
    <row r="920" spans="1:21" ht="12.75" customHeight="1" x14ac:dyDescent="0.2">
      <c r="A920" s="26" t="s">
        <v>155</v>
      </c>
      <c r="B920" s="10" t="s">
        <v>155</v>
      </c>
      <c r="C920" s="10">
        <v>67985530</v>
      </c>
      <c r="D920" s="10" t="s">
        <v>2005</v>
      </c>
      <c r="E920" s="27" t="s">
        <v>2005</v>
      </c>
      <c r="F920" s="26">
        <v>191964948</v>
      </c>
      <c r="G920" s="9" t="s">
        <v>85</v>
      </c>
      <c r="H920" s="10" t="s">
        <v>53</v>
      </c>
      <c r="I920" s="10" t="s">
        <v>2006</v>
      </c>
      <c r="J920" s="10" t="s">
        <v>2007</v>
      </c>
      <c r="K920" s="10" t="s">
        <v>81</v>
      </c>
      <c r="L920" s="10" t="s">
        <v>268</v>
      </c>
      <c r="M920" s="10" t="s">
        <v>471</v>
      </c>
      <c r="N920" s="12" t="s">
        <v>36</v>
      </c>
      <c r="O920" s="11">
        <v>5</v>
      </c>
      <c r="P920" s="5">
        <f t="shared" si="86"/>
        <v>0</v>
      </c>
      <c r="Q920" s="5">
        <f t="shared" si="87"/>
        <v>0</v>
      </c>
      <c r="R920" s="5">
        <f t="shared" si="88"/>
        <v>0</v>
      </c>
      <c r="S920" s="5">
        <f t="shared" si="89"/>
        <v>0</v>
      </c>
      <c r="T920" s="5">
        <f t="shared" si="90"/>
        <v>1</v>
      </c>
      <c r="U920" s="5">
        <f t="shared" si="91"/>
        <v>0</v>
      </c>
    </row>
    <row r="921" spans="1:21" ht="12.75" customHeight="1" x14ac:dyDescent="0.2">
      <c r="A921" s="26" t="s">
        <v>155</v>
      </c>
      <c r="B921" s="10" t="s">
        <v>155</v>
      </c>
      <c r="C921" s="28">
        <v>67985530</v>
      </c>
      <c r="D921" s="13" t="s">
        <v>2005</v>
      </c>
      <c r="E921" s="14" t="s">
        <v>2005</v>
      </c>
      <c r="F921" s="29">
        <v>191870849</v>
      </c>
      <c r="G921" s="16" t="s">
        <v>68</v>
      </c>
      <c r="H921" s="13" t="s">
        <v>30</v>
      </c>
      <c r="I921" s="13" t="s">
        <v>2008</v>
      </c>
      <c r="J921" s="13" t="s">
        <v>2009</v>
      </c>
      <c r="K921" s="13" t="s">
        <v>152</v>
      </c>
      <c r="L921" s="13">
        <v>10500</v>
      </c>
      <c r="M921" s="13">
        <v>10500</v>
      </c>
      <c r="N921" s="15" t="s">
        <v>44</v>
      </c>
      <c r="O921" s="17">
        <v>4</v>
      </c>
      <c r="P921" s="19">
        <f t="shared" si="86"/>
        <v>0</v>
      </c>
      <c r="Q921" s="19">
        <f t="shared" si="87"/>
        <v>0</v>
      </c>
      <c r="R921" s="19">
        <f t="shared" si="88"/>
        <v>0</v>
      </c>
      <c r="S921" s="19">
        <f t="shared" si="89"/>
        <v>1</v>
      </c>
      <c r="T921" s="19">
        <f t="shared" si="90"/>
        <v>0</v>
      </c>
      <c r="U921" s="5">
        <f t="shared" si="91"/>
        <v>0</v>
      </c>
    </row>
    <row r="922" spans="1:21" ht="12.75" customHeight="1" x14ac:dyDescent="0.2">
      <c r="A922" s="26" t="s">
        <v>155</v>
      </c>
      <c r="B922" s="10" t="s">
        <v>155</v>
      </c>
      <c r="C922" s="10">
        <v>67985831</v>
      </c>
      <c r="D922" s="10" t="s">
        <v>2010</v>
      </c>
      <c r="E922" s="27" t="s">
        <v>2010</v>
      </c>
      <c r="F922" s="26">
        <v>191870064</v>
      </c>
      <c r="G922" s="9" t="s">
        <v>167</v>
      </c>
      <c r="H922" s="10" t="s">
        <v>53</v>
      </c>
      <c r="I922" s="10" t="s">
        <v>2011</v>
      </c>
      <c r="J922" s="10" t="s">
        <v>2012</v>
      </c>
      <c r="K922" s="10" t="s">
        <v>81</v>
      </c>
      <c r="L922" s="10" t="s">
        <v>268</v>
      </c>
      <c r="M922" s="10" t="s">
        <v>471</v>
      </c>
      <c r="N922" s="12" t="s">
        <v>36</v>
      </c>
      <c r="O922" s="11">
        <v>3</v>
      </c>
      <c r="P922" s="5">
        <f t="shared" si="86"/>
        <v>0</v>
      </c>
      <c r="Q922" s="5">
        <f t="shared" si="87"/>
        <v>0</v>
      </c>
      <c r="R922" s="5">
        <f t="shared" si="88"/>
        <v>1</v>
      </c>
      <c r="S922" s="5">
        <f t="shared" si="89"/>
        <v>0</v>
      </c>
      <c r="T922" s="5">
        <f t="shared" si="90"/>
        <v>0</v>
      </c>
      <c r="U922" s="5">
        <f t="shared" si="91"/>
        <v>0</v>
      </c>
    </row>
    <row r="923" spans="1:21" ht="12.75" customHeight="1" x14ac:dyDescent="0.2">
      <c r="A923" s="26" t="s">
        <v>155</v>
      </c>
      <c r="B923" s="10" t="s">
        <v>155</v>
      </c>
      <c r="C923" s="10">
        <v>67985831</v>
      </c>
      <c r="D923" s="10" t="s">
        <v>2010</v>
      </c>
      <c r="E923" s="27" t="s">
        <v>2010</v>
      </c>
      <c r="F923" s="26">
        <v>191870077</v>
      </c>
      <c r="G923" s="9" t="s">
        <v>167</v>
      </c>
      <c r="H923" s="10" t="s">
        <v>53</v>
      </c>
      <c r="I923" s="10" t="s">
        <v>2013</v>
      </c>
      <c r="J923" s="10" t="s">
        <v>2014</v>
      </c>
      <c r="K923" s="10" t="s">
        <v>81</v>
      </c>
      <c r="L923" s="10" t="s">
        <v>268</v>
      </c>
      <c r="M923" s="10" t="s">
        <v>471</v>
      </c>
      <c r="N923" s="12" t="s">
        <v>36</v>
      </c>
      <c r="O923" s="11">
        <v>3</v>
      </c>
      <c r="P923" s="5">
        <f t="shared" si="86"/>
        <v>0</v>
      </c>
      <c r="Q923" s="5">
        <f t="shared" si="87"/>
        <v>0</v>
      </c>
      <c r="R923" s="5">
        <f t="shared" si="88"/>
        <v>1</v>
      </c>
      <c r="S923" s="5">
        <f t="shared" si="89"/>
        <v>0</v>
      </c>
      <c r="T923" s="5">
        <f t="shared" si="90"/>
        <v>0</v>
      </c>
      <c r="U923" s="5">
        <f t="shared" si="91"/>
        <v>0</v>
      </c>
    </row>
    <row r="924" spans="1:21" ht="12.75" customHeight="1" x14ac:dyDescent="0.2">
      <c r="A924" s="26" t="s">
        <v>155</v>
      </c>
      <c r="B924" s="10" t="s">
        <v>155</v>
      </c>
      <c r="C924" s="10">
        <v>67985831</v>
      </c>
      <c r="D924" s="10" t="s">
        <v>2010</v>
      </c>
      <c r="E924" s="27" t="s">
        <v>2010</v>
      </c>
      <c r="F924" s="26">
        <v>191870083</v>
      </c>
      <c r="G924" s="9" t="s">
        <v>167</v>
      </c>
      <c r="H924" s="10" t="s">
        <v>53</v>
      </c>
      <c r="I924" s="10" t="s">
        <v>2015</v>
      </c>
      <c r="J924" s="10" t="s">
        <v>2016</v>
      </c>
      <c r="K924" s="10" t="s">
        <v>81</v>
      </c>
      <c r="L924" s="10" t="s">
        <v>268</v>
      </c>
      <c r="M924" s="10" t="s">
        <v>471</v>
      </c>
      <c r="N924" s="12" t="s">
        <v>36</v>
      </c>
      <c r="O924" s="11">
        <v>3</v>
      </c>
      <c r="P924" s="5">
        <f t="shared" si="86"/>
        <v>0</v>
      </c>
      <c r="Q924" s="5">
        <f t="shared" si="87"/>
        <v>0</v>
      </c>
      <c r="R924" s="5">
        <f t="shared" si="88"/>
        <v>1</v>
      </c>
      <c r="S924" s="5">
        <f t="shared" si="89"/>
        <v>0</v>
      </c>
      <c r="T924" s="5">
        <f t="shared" si="90"/>
        <v>0</v>
      </c>
      <c r="U924" s="5">
        <f t="shared" si="91"/>
        <v>0</v>
      </c>
    </row>
    <row r="925" spans="1:21" ht="12.75" customHeight="1" x14ac:dyDescent="0.2">
      <c r="A925" s="26" t="s">
        <v>155</v>
      </c>
      <c r="B925" s="10" t="s">
        <v>155</v>
      </c>
      <c r="C925" s="10">
        <v>67985831</v>
      </c>
      <c r="D925" s="10" t="s">
        <v>2010</v>
      </c>
      <c r="E925" s="27" t="s">
        <v>2010</v>
      </c>
      <c r="F925" s="26">
        <v>191976322</v>
      </c>
      <c r="G925" s="9" t="s">
        <v>106</v>
      </c>
      <c r="H925" s="10" t="s">
        <v>53</v>
      </c>
      <c r="I925" s="10" t="s">
        <v>2017</v>
      </c>
      <c r="J925" s="10" t="s">
        <v>2018</v>
      </c>
      <c r="K925" s="10" t="s">
        <v>81</v>
      </c>
      <c r="L925" s="10" t="s">
        <v>268</v>
      </c>
      <c r="M925" s="10" t="s">
        <v>471</v>
      </c>
      <c r="N925" s="12" t="s">
        <v>36</v>
      </c>
      <c r="O925" s="11">
        <v>4</v>
      </c>
      <c r="P925" s="5">
        <f t="shared" si="86"/>
        <v>0</v>
      </c>
      <c r="Q925" s="5">
        <f t="shared" si="87"/>
        <v>0</v>
      </c>
      <c r="R925" s="5">
        <f t="shared" si="88"/>
        <v>0</v>
      </c>
      <c r="S925" s="5">
        <f t="shared" si="89"/>
        <v>1</v>
      </c>
      <c r="T925" s="5">
        <f t="shared" si="90"/>
        <v>0</v>
      </c>
      <c r="U925" s="5">
        <f t="shared" si="91"/>
        <v>0</v>
      </c>
    </row>
    <row r="926" spans="1:21" ht="12.75" customHeight="1" x14ac:dyDescent="0.2">
      <c r="A926" s="26" t="s">
        <v>155</v>
      </c>
      <c r="B926" s="10" t="s">
        <v>155</v>
      </c>
      <c r="C926" s="10">
        <v>67985963</v>
      </c>
      <c r="D926" s="10" t="s">
        <v>2019</v>
      </c>
      <c r="E926" s="27" t="s">
        <v>2019</v>
      </c>
      <c r="F926" s="26">
        <v>191868420</v>
      </c>
      <c r="G926" s="9" t="s">
        <v>106</v>
      </c>
      <c r="H926" s="10" t="s">
        <v>53</v>
      </c>
      <c r="I926" s="10" t="s">
        <v>2020</v>
      </c>
      <c r="J926" s="10" t="s">
        <v>2021</v>
      </c>
      <c r="K926" s="10" t="s">
        <v>103</v>
      </c>
      <c r="L926" s="10" t="s">
        <v>159</v>
      </c>
      <c r="M926" s="10" t="s">
        <v>1863</v>
      </c>
      <c r="N926" s="12" t="s">
        <v>36</v>
      </c>
      <c r="O926" s="11">
        <v>2</v>
      </c>
      <c r="P926" s="5">
        <f t="shared" si="86"/>
        <v>0</v>
      </c>
      <c r="Q926" s="5">
        <f t="shared" si="87"/>
        <v>1</v>
      </c>
      <c r="R926" s="5">
        <f t="shared" si="88"/>
        <v>0</v>
      </c>
      <c r="S926" s="5">
        <f t="shared" si="89"/>
        <v>0</v>
      </c>
      <c r="T926" s="5">
        <f t="shared" si="90"/>
        <v>0</v>
      </c>
      <c r="U926" s="5">
        <f t="shared" si="91"/>
        <v>0</v>
      </c>
    </row>
    <row r="927" spans="1:21" ht="12.75" customHeight="1" x14ac:dyDescent="0.2">
      <c r="A927" s="26" t="s">
        <v>155</v>
      </c>
      <c r="B927" s="10" t="s">
        <v>155</v>
      </c>
      <c r="C927" s="10">
        <v>67985963</v>
      </c>
      <c r="D927" s="10" t="s">
        <v>2019</v>
      </c>
      <c r="E927" s="27" t="s">
        <v>2019</v>
      </c>
      <c r="F927" s="26">
        <v>191868448</v>
      </c>
      <c r="G927" s="9" t="s">
        <v>106</v>
      </c>
      <c r="H927" s="10" t="s">
        <v>53</v>
      </c>
      <c r="I927" s="10" t="s">
        <v>2022</v>
      </c>
      <c r="J927" s="10" t="s">
        <v>2023</v>
      </c>
      <c r="K927" s="10" t="s">
        <v>103</v>
      </c>
      <c r="L927" s="10" t="s">
        <v>159</v>
      </c>
      <c r="M927" s="10" t="s">
        <v>1863</v>
      </c>
      <c r="N927" s="12" t="s">
        <v>36</v>
      </c>
      <c r="O927" s="11">
        <v>2</v>
      </c>
      <c r="P927" s="5">
        <f t="shared" si="86"/>
        <v>0</v>
      </c>
      <c r="Q927" s="5">
        <f t="shared" si="87"/>
        <v>1</v>
      </c>
      <c r="R927" s="5">
        <f t="shared" si="88"/>
        <v>0</v>
      </c>
      <c r="S927" s="5">
        <f t="shared" si="89"/>
        <v>0</v>
      </c>
      <c r="T927" s="5">
        <f t="shared" si="90"/>
        <v>0</v>
      </c>
      <c r="U927" s="5">
        <f t="shared" si="91"/>
        <v>0</v>
      </c>
    </row>
    <row r="928" spans="1:21" ht="12.75" customHeight="1" x14ac:dyDescent="0.2">
      <c r="A928" s="26" t="s">
        <v>155</v>
      </c>
      <c r="B928" s="10" t="s">
        <v>155</v>
      </c>
      <c r="C928" s="10">
        <v>67985963</v>
      </c>
      <c r="D928" s="10" t="s">
        <v>2019</v>
      </c>
      <c r="E928" s="27" t="s">
        <v>2019</v>
      </c>
      <c r="F928" s="26">
        <v>191868458</v>
      </c>
      <c r="G928" s="9" t="s">
        <v>106</v>
      </c>
      <c r="H928" s="10" t="s">
        <v>53</v>
      </c>
      <c r="I928" s="10" t="s">
        <v>2024</v>
      </c>
      <c r="J928" s="10" t="s">
        <v>2025</v>
      </c>
      <c r="K928" s="10" t="s">
        <v>103</v>
      </c>
      <c r="L928" s="10" t="s">
        <v>159</v>
      </c>
      <c r="M928" s="10" t="s">
        <v>1863</v>
      </c>
      <c r="N928" s="12" t="s">
        <v>36</v>
      </c>
      <c r="O928" s="11">
        <v>2</v>
      </c>
      <c r="P928" s="5">
        <f t="shared" si="86"/>
        <v>0</v>
      </c>
      <c r="Q928" s="5">
        <f t="shared" si="87"/>
        <v>1</v>
      </c>
      <c r="R928" s="5">
        <f t="shared" si="88"/>
        <v>0</v>
      </c>
      <c r="S928" s="5">
        <f t="shared" si="89"/>
        <v>0</v>
      </c>
      <c r="T928" s="5">
        <f t="shared" si="90"/>
        <v>0</v>
      </c>
      <c r="U928" s="5">
        <f t="shared" si="91"/>
        <v>0</v>
      </c>
    </row>
    <row r="929" spans="1:21" ht="12.75" customHeight="1" x14ac:dyDescent="0.2">
      <c r="A929" s="26" t="s">
        <v>155</v>
      </c>
      <c r="B929" s="10" t="s">
        <v>155</v>
      </c>
      <c r="C929" s="10">
        <v>67985963</v>
      </c>
      <c r="D929" s="10" t="s">
        <v>2019</v>
      </c>
      <c r="E929" s="27" t="s">
        <v>2019</v>
      </c>
      <c r="F929" s="26">
        <v>191868463</v>
      </c>
      <c r="G929" s="9" t="s">
        <v>106</v>
      </c>
      <c r="H929" s="10" t="s">
        <v>53</v>
      </c>
      <c r="I929" s="10" t="s">
        <v>2026</v>
      </c>
      <c r="J929" s="10" t="s">
        <v>2027</v>
      </c>
      <c r="K929" s="10" t="s">
        <v>103</v>
      </c>
      <c r="L929" s="10" t="s">
        <v>159</v>
      </c>
      <c r="M929" s="10" t="s">
        <v>1863</v>
      </c>
      <c r="N929" s="12" t="s">
        <v>36</v>
      </c>
      <c r="O929" s="11">
        <v>2</v>
      </c>
      <c r="P929" s="5">
        <f t="shared" si="86"/>
        <v>0</v>
      </c>
      <c r="Q929" s="5">
        <f t="shared" si="87"/>
        <v>1</v>
      </c>
      <c r="R929" s="5">
        <f t="shared" si="88"/>
        <v>0</v>
      </c>
      <c r="S929" s="5">
        <f t="shared" si="89"/>
        <v>0</v>
      </c>
      <c r="T929" s="5">
        <f t="shared" si="90"/>
        <v>0</v>
      </c>
      <c r="U929" s="5">
        <f t="shared" si="91"/>
        <v>0</v>
      </c>
    </row>
    <row r="930" spans="1:21" ht="12.75" customHeight="1" x14ac:dyDescent="0.2">
      <c r="A930" s="26" t="s">
        <v>155</v>
      </c>
      <c r="B930" s="10" t="s">
        <v>155</v>
      </c>
      <c r="C930" s="10">
        <v>67985963</v>
      </c>
      <c r="D930" s="10" t="s">
        <v>2019</v>
      </c>
      <c r="E930" s="27" t="s">
        <v>2019</v>
      </c>
      <c r="F930" s="26">
        <v>191868470</v>
      </c>
      <c r="G930" s="9" t="s">
        <v>106</v>
      </c>
      <c r="H930" s="10" t="s">
        <v>53</v>
      </c>
      <c r="I930" s="10" t="s">
        <v>2028</v>
      </c>
      <c r="J930" s="10" t="s">
        <v>2029</v>
      </c>
      <c r="K930" s="10" t="s">
        <v>103</v>
      </c>
      <c r="L930" s="10" t="s">
        <v>159</v>
      </c>
      <c r="M930" s="10" t="s">
        <v>1863</v>
      </c>
      <c r="N930" s="12" t="s">
        <v>36</v>
      </c>
      <c r="O930" s="11">
        <v>2</v>
      </c>
      <c r="P930" s="5">
        <f t="shared" si="86"/>
        <v>0</v>
      </c>
      <c r="Q930" s="5">
        <f t="shared" si="87"/>
        <v>1</v>
      </c>
      <c r="R930" s="5">
        <f t="shared" si="88"/>
        <v>0</v>
      </c>
      <c r="S930" s="5">
        <f t="shared" si="89"/>
        <v>0</v>
      </c>
      <c r="T930" s="5">
        <f t="shared" si="90"/>
        <v>0</v>
      </c>
      <c r="U930" s="5">
        <f t="shared" si="91"/>
        <v>0</v>
      </c>
    </row>
    <row r="931" spans="1:21" ht="12.75" customHeight="1" x14ac:dyDescent="0.2">
      <c r="A931" s="26" t="s">
        <v>155</v>
      </c>
      <c r="B931" s="10" t="s">
        <v>155</v>
      </c>
      <c r="C931" s="10">
        <v>67985963</v>
      </c>
      <c r="D931" s="10" t="s">
        <v>2019</v>
      </c>
      <c r="E931" s="27" t="s">
        <v>2019</v>
      </c>
      <c r="F931" s="26">
        <v>191965960</v>
      </c>
      <c r="G931" s="9" t="s">
        <v>68</v>
      </c>
      <c r="H931" s="10" t="s">
        <v>53</v>
      </c>
      <c r="I931" s="10" t="s">
        <v>2030</v>
      </c>
      <c r="J931" s="10" t="s">
        <v>2031</v>
      </c>
      <c r="K931" s="10" t="s">
        <v>103</v>
      </c>
      <c r="L931" s="10" t="s">
        <v>159</v>
      </c>
      <c r="M931" s="10" t="s">
        <v>1863</v>
      </c>
      <c r="N931" s="12" t="s">
        <v>36</v>
      </c>
      <c r="O931" s="11">
        <v>2</v>
      </c>
      <c r="P931" s="5">
        <f t="shared" si="86"/>
        <v>0</v>
      </c>
      <c r="Q931" s="5">
        <f t="shared" si="87"/>
        <v>1</v>
      </c>
      <c r="R931" s="5">
        <f t="shared" si="88"/>
        <v>0</v>
      </c>
      <c r="S931" s="5">
        <f t="shared" si="89"/>
        <v>0</v>
      </c>
      <c r="T931" s="5">
        <f t="shared" si="90"/>
        <v>0</v>
      </c>
      <c r="U931" s="5">
        <f t="shared" si="91"/>
        <v>0</v>
      </c>
    </row>
    <row r="932" spans="1:21" ht="12.75" customHeight="1" x14ac:dyDescent="0.2">
      <c r="A932" s="26" t="s">
        <v>155</v>
      </c>
      <c r="B932" s="10" t="s">
        <v>155</v>
      </c>
      <c r="C932" s="10">
        <v>67985963</v>
      </c>
      <c r="D932" s="10" t="s">
        <v>2019</v>
      </c>
      <c r="E932" s="27" t="s">
        <v>2019</v>
      </c>
      <c r="F932" s="26">
        <v>191965961</v>
      </c>
      <c r="G932" s="9" t="s">
        <v>106</v>
      </c>
      <c r="H932" s="10" t="s">
        <v>53</v>
      </c>
      <c r="I932" s="10" t="s">
        <v>2032</v>
      </c>
      <c r="J932" s="10" t="s">
        <v>2033</v>
      </c>
      <c r="K932" s="10" t="s">
        <v>103</v>
      </c>
      <c r="L932" s="10" t="s">
        <v>159</v>
      </c>
      <c r="M932" s="10" t="s">
        <v>1863</v>
      </c>
      <c r="N932" s="12" t="s">
        <v>36</v>
      </c>
      <c r="O932" s="11">
        <v>2</v>
      </c>
      <c r="P932" s="5">
        <f t="shared" si="86"/>
        <v>0</v>
      </c>
      <c r="Q932" s="5">
        <f t="shared" si="87"/>
        <v>1</v>
      </c>
      <c r="R932" s="5">
        <f t="shared" si="88"/>
        <v>0</v>
      </c>
      <c r="S932" s="5">
        <f t="shared" si="89"/>
        <v>0</v>
      </c>
      <c r="T932" s="5">
        <f t="shared" si="90"/>
        <v>0</v>
      </c>
      <c r="U932" s="5">
        <f t="shared" si="91"/>
        <v>0</v>
      </c>
    </row>
    <row r="933" spans="1:21" ht="12.75" customHeight="1" x14ac:dyDescent="0.2">
      <c r="A933" s="26" t="s">
        <v>155</v>
      </c>
      <c r="B933" s="10" t="s">
        <v>155</v>
      </c>
      <c r="C933" s="10">
        <v>67985963</v>
      </c>
      <c r="D933" s="10" t="s">
        <v>2019</v>
      </c>
      <c r="E933" s="27" t="s">
        <v>2019</v>
      </c>
      <c r="F933" s="26">
        <v>191978019</v>
      </c>
      <c r="G933" s="9" t="s">
        <v>106</v>
      </c>
      <c r="H933" s="10" t="s">
        <v>53</v>
      </c>
      <c r="I933" s="10" t="s">
        <v>2034</v>
      </c>
      <c r="J933" s="10" t="s">
        <v>2035</v>
      </c>
      <c r="K933" s="10" t="s">
        <v>103</v>
      </c>
      <c r="L933" s="10" t="s">
        <v>159</v>
      </c>
      <c r="M933" s="10" t="s">
        <v>1863</v>
      </c>
      <c r="N933" s="12" t="s">
        <v>36</v>
      </c>
      <c r="O933" s="11">
        <v>2</v>
      </c>
      <c r="P933" s="5">
        <f t="shared" si="86"/>
        <v>0</v>
      </c>
      <c r="Q933" s="5">
        <f t="shared" si="87"/>
        <v>1</v>
      </c>
      <c r="R933" s="5">
        <f t="shared" si="88"/>
        <v>0</v>
      </c>
      <c r="S933" s="5">
        <f t="shared" si="89"/>
        <v>0</v>
      </c>
      <c r="T933" s="5">
        <f t="shared" si="90"/>
        <v>0</v>
      </c>
      <c r="U933" s="5">
        <f t="shared" si="91"/>
        <v>0</v>
      </c>
    </row>
    <row r="934" spans="1:21" ht="12.75" customHeight="1" x14ac:dyDescent="0.2">
      <c r="A934" s="26" t="s">
        <v>155</v>
      </c>
      <c r="B934" s="10" t="s">
        <v>155</v>
      </c>
      <c r="C934" s="10">
        <v>67985963</v>
      </c>
      <c r="D934" s="10" t="s">
        <v>2019</v>
      </c>
      <c r="E934" s="27" t="s">
        <v>2019</v>
      </c>
      <c r="F934" s="26">
        <v>191868423</v>
      </c>
      <c r="G934" s="9" t="s">
        <v>106</v>
      </c>
      <c r="H934" s="10" t="s">
        <v>53</v>
      </c>
      <c r="I934" s="10" t="s">
        <v>2036</v>
      </c>
      <c r="J934" s="10" t="s">
        <v>2037</v>
      </c>
      <c r="K934" s="10" t="s">
        <v>103</v>
      </c>
      <c r="L934" s="10" t="s">
        <v>159</v>
      </c>
      <c r="M934" s="10" t="s">
        <v>1863</v>
      </c>
      <c r="N934" s="12" t="s">
        <v>36</v>
      </c>
      <c r="O934" s="11">
        <v>3</v>
      </c>
      <c r="P934" s="5">
        <f t="shared" si="86"/>
        <v>0</v>
      </c>
      <c r="Q934" s="5">
        <f t="shared" si="87"/>
        <v>0</v>
      </c>
      <c r="R934" s="5">
        <f t="shared" si="88"/>
        <v>1</v>
      </c>
      <c r="S934" s="5">
        <f t="shared" si="89"/>
        <v>0</v>
      </c>
      <c r="T934" s="5">
        <f t="shared" si="90"/>
        <v>0</v>
      </c>
      <c r="U934" s="5">
        <f t="shared" si="91"/>
        <v>0</v>
      </c>
    </row>
    <row r="935" spans="1:21" ht="12.75" customHeight="1" x14ac:dyDescent="0.2">
      <c r="A935" s="26" t="s">
        <v>155</v>
      </c>
      <c r="B935" s="10" t="s">
        <v>155</v>
      </c>
      <c r="C935" s="10">
        <v>67985963</v>
      </c>
      <c r="D935" s="10" t="s">
        <v>2019</v>
      </c>
      <c r="E935" s="27" t="s">
        <v>2019</v>
      </c>
      <c r="F935" s="26">
        <v>191868439</v>
      </c>
      <c r="G935" s="9" t="s">
        <v>68</v>
      </c>
      <c r="H935" s="10" t="s">
        <v>53</v>
      </c>
      <c r="I935" s="10" t="s">
        <v>2038</v>
      </c>
      <c r="J935" s="10" t="s">
        <v>2039</v>
      </c>
      <c r="K935" s="10" t="s">
        <v>103</v>
      </c>
      <c r="L935" s="10" t="s">
        <v>159</v>
      </c>
      <c r="M935" s="10" t="s">
        <v>1863</v>
      </c>
      <c r="N935" s="12" t="s">
        <v>36</v>
      </c>
      <c r="O935" s="11">
        <v>3</v>
      </c>
      <c r="P935" s="5">
        <f t="shared" si="86"/>
        <v>0</v>
      </c>
      <c r="Q935" s="5">
        <f t="shared" si="87"/>
        <v>0</v>
      </c>
      <c r="R935" s="5">
        <f t="shared" si="88"/>
        <v>1</v>
      </c>
      <c r="S935" s="5">
        <f t="shared" si="89"/>
        <v>0</v>
      </c>
      <c r="T935" s="5">
        <f t="shared" si="90"/>
        <v>0</v>
      </c>
      <c r="U935" s="5">
        <f t="shared" si="91"/>
        <v>0</v>
      </c>
    </row>
    <row r="936" spans="1:21" ht="12.75" customHeight="1" x14ac:dyDescent="0.2">
      <c r="A936" s="26" t="s">
        <v>155</v>
      </c>
      <c r="B936" s="10" t="s">
        <v>155</v>
      </c>
      <c r="C936" s="10">
        <v>67985963</v>
      </c>
      <c r="D936" s="10" t="s">
        <v>2019</v>
      </c>
      <c r="E936" s="27" t="s">
        <v>2019</v>
      </c>
      <c r="F936" s="26">
        <v>191868440</v>
      </c>
      <c r="G936" s="9" t="s">
        <v>106</v>
      </c>
      <c r="H936" s="10" t="s">
        <v>53</v>
      </c>
      <c r="I936" s="10" t="s">
        <v>2038</v>
      </c>
      <c r="J936" s="10" t="s">
        <v>2040</v>
      </c>
      <c r="K936" s="10" t="s">
        <v>103</v>
      </c>
      <c r="L936" s="10" t="s">
        <v>159</v>
      </c>
      <c r="M936" s="10" t="s">
        <v>1863</v>
      </c>
      <c r="N936" s="12" t="s">
        <v>36</v>
      </c>
      <c r="O936" s="11">
        <v>3</v>
      </c>
      <c r="P936" s="5">
        <f t="shared" si="86"/>
        <v>0</v>
      </c>
      <c r="Q936" s="5">
        <f t="shared" si="87"/>
        <v>0</v>
      </c>
      <c r="R936" s="5">
        <f t="shared" si="88"/>
        <v>1</v>
      </c>
      <c r="S936" s="5">
        <f t="shared" si="89"/>
        <v>0</v>
      </c>
      <c r="T936" s="5">
        <f t="shared" si="90"/>
        <v>0</v>
      </c>
      <c r="U936" s="5">
        <f t="shared" si="91"/>
        <v>0</v>
      </c>
    </row>
    <row r="937" spans="1:21" ht="12.75" customHeight="1" x14ac:dyDescent="0.2">
      <c r="A937" s="26" t="s">
        <v>155</v>
      </c>
      <c r="B937" s="10" t="s">
        <v>155</v>
      </c>
      <c r="C937" s="10">
        <v>67985963</v>
      </c>
      <c r="D937" s="10" t="s">
        <v>2019</v>
      </c>
      <c r="E937" s="27" t="s">
        <v>2019</v>
      </c>
      <c r="F937" s="26">
        <v>191868480</v>
      </c>
      <c r="G937" s="9" t="s">
        <v>106</v>
      </c>
      <c r="H937" s="10" t="s">
        <v>53</v>
      </c>
      <c r="I937" s="10" t="s">
        <v>2041</v>
      </c>
      <c r="J937" s="10" t="s">
        <v>2042</v>
      </c>
      <c r="K937" s="10" t="s">
        <v>103</v>
      </c>
      <c r="L937" s="10" t="s">
        <v>159</v>
      </c>
      <c r="M937" s="10" t="s">
        <v>1863</v>
      </c>
      <c r="N937" s="12" t="s">
        <v>36</v>
      </c>
      <c r="O937" s="11">
        <v>3</v>
      </c>
      <c r="P937" s="5">
        <f t="shared" si="86"/>
        <v>0</v>
      </c>
      <c r="Q937" s="5">
        <f t="shared" si="87"/>
        <v>0</v>
      </c>
      <c r="R937" s="5">
        <f t="shared" si="88"/>
        <v>1</v>
      </c>
      <c r="S937" s="5">
        <f t="shared" si="89"/>
        <v>0</v>
      </c>
      <c r="T937" s="5">
        <f t="shared" si="90"/>
        <v>0</v>
      </c>
      <c r="U937" s="5">
        <f t="shared" si="91"/>
        <v>0</v>
      </c>
    </row>
    <row r="938" spans="1:21" ht="12.75" customHeight="1" x14ac:dyDescent="0.2">
      <c r="A938" s="26" t="s">
        <v>155</v>
      </c>
      <c r="B938" s="10" t="s">
        <v>155</v>
      </c>
      <c r="C938" s="10">
        <v>67985963</v>
      </c>
      <c r="D938" s="10" t="s">
        <v>2019</v>
      </c>
      <c r="E938" s="27" t="s">
        <v>2019</v>
      </c>
      <c r="F938" s="26">
        <v>191868487</v>
      </c>
      <c r="G938" s="9" t="s">
        <v>106</v>
      </c>
      <c r="H938" s="10" t="s">
        <v>53</v>
      </c>
      <c r="I938" s="10" t="s">
        <v>2043</v>
      </c>
      <c r="J938" s="10" t="s">
        <v>2044</v>
      </c>
      <c r="K938" s="10" t="s">
        <v>103</v>
      </c>
      <c r="L938" s="10" t="s">
        <v>159</v>
      </c>
      <c r="M938" s="10" t="s">
        <v>1863</v>
      </c>
      <c r="N938" s="12" t="s">
        <v>36</v>
      </c>
      <c r="O938" s="11">
        <v>3</v>
      </c>
      <c r="P938" s="5">
        <f t="shared" si="86"/>
        <v>0</v>
      </c>
      <c r="Q938" s="5">
        <f t="shared" si="87"/>
        <v>0</v>
      </c>
      <c r="R938" s="5">
        <f t="shared" si="88"/>
        <v>1</v>
      </c>
      <c r="S938" s="5">
        <f t="shared" si="89"/>
        <v>0</v>
      </c>
      <c r="T938" s="5">
        <f t="shared" si="90"/>
        <v>0</v>
      </c>
      <c r="U938" s="5">
        <f t="shared" si="91"/>
        <v>0</v>
      </c>
    </row>
    <row r="939" spans="1:21" ht="12.75" customHeight="1" x14ac:dyDescent="0.2">
      <c r="A939" s="26" t="s">
        <v>155</v>
      </c>
      <c r="B939" s="10" t="s">
        <v>155</v>
      </c>
      <c r="C939" s="10">
        <v>67985963</v>
      </c>
      <c r="D939" s="10" t="s">
        <v>2019</v>
      </c>
      <c r="E939" s="27" t="s">
        <v>2019</v>
      </c>
      <c r="F939" s="26">
        <v>191868493</v>
      </c>
      <c r="G939" s="9" t="s">
        <v>106</v>
      </c>
      <c r="H939" s="10" t="s">
        <v>53</v>
      </c>
      <c r="I939" s="10" t="s">
        <v>2045</v>
      </c>
      <c r="J939" s="10" t="s">
        <v>2046</v>
      </c>
      <c r="K939" s="10" t="s">
        <v>103</v>
      </c>
      <c r="L939" s="10" t="s">
        <v>159</v>
      </c>
      <c r="M939" s="10" t="s">
        <v>1863</v>
      </c>
      <c r="N939" s="12" t="s">
        <v>36</v>
      </c>
      <c r="O939" s="11">
        <v>3</v>
      </c>
      <c r="P939" s="5">
        <f t="shared" si="86"/>
        <v>0</v>
      </c>
      <c r="Q939" s="5">
        <f t="shared" si="87"/>
        <v>0</v>
      </c>
      <c r="R939" s="5">
        <f t="shared" si="88"/>
        <v>1</v>
      </c>
      <c r="S939" s="5">
        <f t="shared" si="89"/>
        <v>0</v>
      </c>
      <c r="T939" s="5">
        <f t="shared" si="90"/>
        <v>0</v>
      </c>
      <c r="U939" s="5">
        <f t="shared" si="91"/>
        <v>0</v>
      </c>
    </row>
    <row r="940" spans="1:21" ht="12.75" customHeight="1" x14ac:dyDescent="0.2">
      <c r="A940" s="26" t="s">
        <v>155</v>
      </c>
      <c r="B940" s="10" t="s">
        <v>155</v>
      </c>
      <c r="C940" s="10">
        <v>67985963</v>
      </c>
      <c r="D940" s="10" t="s">
        <v>2019</v>
      </c>
      <c r="E940" s="27" t="s">
        <v>2019</v>
      </c>
      <c r="F940" s="26">
        <v>191868531</v>
      </c>
      <c r="G940" s="9" t="s">
        <v>106</v>
      </c>
      <c r="H940" s="10" t="s">
        <v>53</v>
      </c>
      <c r="I940" s="10" t="s">
        <v>2047</v>
      </c>
      <c r="J940" s="10" t="s">
        <v>2048</v>
      </c>
      <c r="K940" s="10" t="s">
        <v>103</v>
      </c>
      <c r="L940" s="10" t="s">
        <v>159</v>
      </c>
      <c r="M940" s="10" t="s">
        <v>1863</v>
      </c>
      <c r="N940" s="12" t="s">
        <v>36</v>
      </c>
      <c r="O940" s="11">
        <v>3</v>
      </c>
      <c r="P940" s="5">
        <f t="shared" si="86"/>
        <v>0</v>
      </c>
      <c r="Q940" s="5">
        <f t="shared" si="87"/>
        <v>0</v>
      </c>
      <c r="R940" s="5">
        <f t="shared" si="88"/>
        <v>1</v>
      </c>
      <c r="S940" s="5">
        <f t="shared" si="89"/>
        <v>0</v>
      </c>
      <c r="T940" s="5">
        <f t="shared" si="90"/>
        <v>0</v>
      </c>
      <c r="U940" s="5">
        <f t="shared" si="91"/>
        <v>0</v>
      </c>
    </row>
    <row r="941" spans="1:21" ht="12.75" customHeight="1" x14ac:dyDescent="0.2">
      <c r="A941" s="26" t="s">
        <v>155</v>
      </c>
      <c r="B941" s="10" t="s">
        <v>155</v>
      </c>
      <c r="C941" s="10">
        <v>67985963</v>
      </c>
      <c r="D941" s="10" t="s">
        <v>2019</v>
      </c>
      <c r="E941" s="27" t="s">
        <v>2019</v>
      </c>
      <c r="F941" s="26">
        <v>191965964</v>
      </c>
      <c r="G941" s="9" t="s">
        <v>167</v>
      </c>
      <c r="H941" s="10" t="s">
        <v>53</v>
      </c>
      <c r="I941" s="10" t="s">
        <v>2049</v>
      </c>
      <c r="J941" s="10" t="s">
        <v>2050</v>
      </c>
      <c r="K941" s="10" t="s">
        <v>103</v>
      </c>
      <c r="L941" s="10" t="s">
        <v>159</v>
      </c>
      <c r="M941" s="10" t="s">
        <v>1863</v>
      </c>
      <c r="N941" s="12" t="s">
        <v>36</v>
      </c>
      <c r="O941" s="11">
        <v>3</v>
      </c>
      <c r="P941" s="5">
        <f t="shared" si="86"/>
        <v>0</v>
      </c>
      <c r="Q941" s="5">
        <f t="shared" si="87"/>
        <v>0</v>
      </c>
      <c r="R941" s="5">
        <f t="shared" si="88"/>
        <v>1</v>
      </c>
      <c r="S941" s="5">
        <f t="shared" si="89"/>
        <v>0</v>
      </c>
      <c r="T941" s="5">
        <f t="shared" si="90"/>
        <v>0</v>
      </c>
      <c r="U941" s="5">
        <f t="shared" si="91"/>
        <v>0</v>
      </c>
    </row>
    <row r="942" spans="1:21" ht="12.75" customHeight="1" x14ac:dyDescent="0.2">
      <c r="A942" s="26" t="s">
        <v>155</v>
      </c>
      <c r="B942" s="10" t="s">
        <v>155</v>
      </c>
      <c r="C942" s="10">
        <v>67985963</v>
      </c>
      <c r="D942" s="10" t="s">
        <v>2019</v>
      </c>
      <c r="E942" s="27" t="s">
        <v>2019</v>
      </c>
      <c r="F942" s="26">
        <v>191977932</v>
      </c>
      <c r="G942" s="9" t="s">
        <v>106</v>
      </c>
      <c r="H942" s="10" t="s">
        <v>53</v>
      </c>
      <c r="I942" s="10" t="s">
        <v>2051</v>
      </c>
      <c r="J942" s="10" t="s">
        <v>2052</v>
      </c>
      <c r="K942" s="10" t="s">
        <v>103</v>
      </c>
      <c r="L942" s="10" t="s">
        <v>159</v>
      </c>
      <c r="M942" s="10" t="s">
        <v>1863</v>
      </c>
      <c r="N942" s="12" t="s">
        <v>36</v>
      </c>
      <c r="O942" s="11">
        <v>3</v>
      </c>
      <c r="P942" s="5">
        <f t="shared" si="86"/>
        <v>0</v>
      </c>
      <c r="Q942" s="5">
        <f t="shared" si="87"/>
        <v>0</v>
      </c>
      <c r="R942" s="5">
        <f t="shared" si="88"/>
        <v>1</v>
      </c>
      <c r="S942" s="5">
        <f t="shared" si="89"/>
        <v>0</v>
      </c>
      <c r="T942" s="5">
        <f t="shared" si="90"/>
        <v>0</v>
      </c>
      <c r="U942" s="5">
        <f t="shared" si="91"/>
        <v>0</v>
      </c>
    </row>
    <row r="943" spans="1:21" ht="12.75" customHeight="1" x14ac:dyDescent="0.2">
      <c r="A943" s="26" t="s">
        <v>155</v>
      </c>
      <c r="B943" s="10" t="s">
        <v>155</v>
      </c>
      <c r="C943" s="10">
        <v>67985963</v>
      </c>
      <c r="D943" s="10" t="s">
        <v>2019</v>
      </c>
      <c r="E943" s="27" t="s">
        <v>2019</v>
      </c>
      <c r="F943" s="26">
        <v>191977953</v>
      </c>
      <c r="G943" s="9" t="s">
        <v>106</v>
      </c>
      <c r="H943" s="10" t="s">
        <v>53</v>
      </c>
      <c r="I943" s="10" t="s">
        <v>2053</v>
      </c>
      <c r="J943" s="10" t="s">
        <v>2054</v>
      </c>
      <c r="K943" s="10" t="s">
        <v>103</v>
      </c>
      <c r="L943" s="10" t="s">
        <v>159</v>
      </c>
      <c r="M943" s="10" t="s">
        <v>1863</v>
      </c>
      <c r="N943" s="12" t="s">
        <v>36</v>
      </c>
      <c r="O943" s="11">
        <v>3</v>
      </c>
      <c r="P943" s="5">
        <f t="shared" si="86"/>
        <v>0</v>
      </c>
      <c r="Q943" s="5">
        <f t="shared" si="87"/>
        <v>0</v>
      </c>
      <c r="R943" s="5">
        <f t="shared" si="88"/>
        <v>1</v>
      </c>
      <c r="S943" s="5">
        <f t="shared" si="89"/>
        <v>0</v>
      </c>
      <c r="T943" s="5">
        <f t="shared" si="90"/>
        <v>0</v>
      </c>
      <c r="U943" s="5">
        <f t="shared" si="91"/>
        <v>0</v>
      </c>
    </row>
    <row r="944" spans="1:21" ht="12.75" customHeight="1" x14ac:dyDescent="0.2">
      <c r="A944" s="26" t="s">
        <v>155</v>
      </c>
      <c r="B944" s="10" t="s">
        <v>155</v>
      </c>
      <c r="C944" s="10">
        <v>67985963</v>
      </c>
      <c r="D944" s="10" t="s">
        <v>2019</v>
      </c>
      <c r="E944" s="27" t="s">
        <v>2019</v>
      </c>
      <c r="F944" s="26">
        <v>191977972</v>
      </c>
      <c r="G944" s="9" t="s">
        <v>106</v>
      </c>
      <c r="H944" s="10" t="s">
        <v>53</v>
      </c>
      <c r="I944" s="10" t="s">
        <v>2055</v>
      </c>
      <c r="J944" s="10" t="s">
        <v>2056</v>
      </c>
      <c r="K944" s="10" t="s">
        <v>103</v>
      </c>
      <c r="L944" s="10" t="s">
        <v>159</v>
      </c>
      <c r="M944" s="10" t="s">
        <v>1863</v>
      </c>
      <c r="N944" s="12" t="s">
        <v>36</v>
      </c>
      <c r="O944" s="11">
        <v>3</v>
      </c>
      <c r="P944" s="5">
        <f t="shared" si="86"/>
        <v>0</v>
      </c>
      <c r="Q944" s="5">
        <f t="shared" si="87"/>
        <v>0</v>
      </c>
      <c r="R944" s="5">
        <f t="shared" si="88"/>
        <v>1</v>
      </c>
      <c r="S944" s="5">
        <f t="shared" si="89"/>
        <v>0</v>
      </c>
      <c r="T944" s="5">
        <f t="shared" si="90"/>
        <v>0</v>
      </c>
      <c r="U944" s="5">
        <f t="shared" si="91"/>
        <v>0</v>
      </c>
    </row>
    <row r="945" spans="1:21" ht="12.75" customHeight="1" x14ac:dyDescent="0.2">
      <c r="A945" s="26" t="s">
        <v>155</v>
      </c>
      <c r="B945" s="10" t="s">
        <v>155</v>
      </c>
      <c r="C945" s="10">
        <v>67985963</v>
      </c>
      <c r="D945" s="10" t="s">
        <v>2019</v>
      </c>
      <c r="E945" s="27" t="s">
        <v>2019</v>
      </c>
      <c r="F945" s="26">
        <v>191977974</v>
      </c>
      <c r="G945" s="9" t="s">
        <v>106</v>
      </c>
      <c r="H945" s="10" t="s">
        <v>53</v>
      </c>
      <c r="I945" s="10" t="s">
        <v>2057</v>
      </c>
      <c r="J945" s="10" t="s">
        <v>2058</v>
      </c>
      <c r="K945" s="10" t="s">
        <v>103</v>
      </c>
      <c r="L945" s="10" t="s">
        <v>159</v>
      </c>
      <c r="M945" s="10" t="s">
        <v>1863</v>
      </c>
      <c r="N945" s="12" t="s">
        <v>36</v>
      </c>
      <c r="O945" s="11">
        <v>3</v>
      </c>
      <c r="P945" s="5">
        <f t="shared" si="86"/>
        <v>0</v>
      </c>
      <c r="Q945" s="5">
        <f t="shared" si="87"/>
        <v>0</v>
      </c>
      <c r="R945" s="5">
        <f t="shared" si="88"/>
        <v>1</v>
      </c>
      <c r="S945" s="5">
        <f t="shared" si="89"/>
        <v>0</v>
      </c>
      <c r="T945" s="5">
        <f t="shared" si="90"/>
        <v>0</v>
      </c>
      <c r="U945" s="5">
        <f t="shared" si="91"/>
        <v>0</v>
      </c>
    </row>
    <row r="946" spans="1:21" ht="12.75" customHeight="1" x14ac:dyDescent="0.2">
      <c r="A946" s="26" t="s">
        <v>155</v>
      </c>
      <c r="B946" s="10" t="s">
        <v>155</v>
      </c>
      <c r="C946" s="10">
        <v>67985963</v>
      </c>
      <c r="D946" s="10" t="s">
        <v>2019</v>
      </c>
      <c r="E946" s="27" t="s">
        <v>2019</v>
      </c>
      <c r="F946" s="26">
        <v>191977999</v>
      </c>
      <c r="G946" s="9" t="s">
        <v>106</v>
      </c>
      <c r="H946" s="10" t="s">
        <v>53</v>
      </c>
      <c r="I946" s="10" t="s">
        <v>2059</v>
      </c>
      <c r="J946" s="10" t="s">
        <v>2060</v>
      </c>
      <c r="K946" s="10" t="s">
        <v>103</v>
      </c>
      <c r="L946" s="10" t="s">
        <v>159</v>
      </c>
      <c r="M946" s="10" t="s">
        <v>1863</v>
      </c>
      <c r="N946" s="12" t="s">
        <v>36</v>
      </c>
      <c r="O946" s="11">
        <v>3</v>
      </c>
      <c r="P946" s="5">
        <f t="shared" si="86"/>
        <v>0</v>
      </c>
      <c r="Q946" s="5">
        <f t="shared" si="87"/>
        <v>0</v>
      </c>
      <c r="R946" s="5">
        <f t="shared" si="88"/>
        <v>1</v>
      </c>
      <c r="S946" s="5">
        <f t="shared" si="89"/>
        <v>0</v>
      </c>
      <c r="T946" s="5">
        <f t="shared" si="90"/>
        <v>0</v>
      </c>
      <c r="U946" s="5">
        <f t="shared" si="91"/>
        <v>0</v>
      </c>
    </row>
    <row r="947" spans="1:21" ht="12.75" customHeight="1" x14ac:dyDescent="0.2">
      <c r="A947" s="26" t="s">
        <v>155</v>
      </c>
      <c r="B947" s="10" t="s">
        <v>155</v>
      </c>
      <c r="C947" s="10">
        <v>67985963</v>
      </c>
      <c r="D947" s="10" t="s">
        <v>2019</v>
      </c>
      <c r="E947" s="27" t="s">
        <v>2019</v>
      </c>
      <c r="F947" s="26">
        <v>191978034</v>
      </c>
      <c r="G947" s="9" t="s">
        <v>106</v>
      </c>
      <c r="H947" s="10" t="s">
        <v>53</v>
      </c>
      <c r="I947" s="10" t="s">
        <v>2061</v>
      </c>
      <c r="J947" s="10" t="s">
        <v>2062</v>
      </c>
      <c r="K947" s="10" t="s">
        <v>103</v>
      </c>
      <c r="L947" s="10" t="s">
        <v>159</v>
      </c>
      <c r="M947" s="10" t="s">
        <v>1863</v>
      </c>
      <c r="N947" s="12" t="s">
        <v>36</v>
      </c>
      <c r="O947" s="11">
        <v>3</v>
      </c>
      <c r="P947" s="5">
        <f t="shared" si="86"/>
        <v>0</v>
      </c>
      <c r="Q947" s="5">
        <f t="shared" si="87"/>
        <v>0</v>
      </c>
      <c r="R947" s="5">
        <f t="shared" si="88"/>
        <v>1</v>
      </c>
      <c r="S947" s="5">
        <f t="shared" si="89"/>
        <v>0</v>
      </c>
      <c r="T947" s="5">
        <f t="shared" si="90"/>
        <v>0</v>
      </c>
      <c r="U947" s="5">
        <f t="shared" si="91"/>
        <v>0</v>
      </c>
    </row>
    <row r="948" spans="1:21" ht="12.75" customHeight="1" x14ac:dyDescent="0.2">
      <c r="A948" s="26" t="s">
        <v>155</v>
      </c>
      <c r="B948" s="10" t="s">
        <v>155</v>
      </c>
      <c r="C948" s="10">
        <v>67985963</v>
      </c>
      <c r="D948" s="10" t="s">
        <v>2019</v>
      </c>
      <c r="E948" s="27" t="s">
        <v>2019</v>
      </c>
      <c r="F948" s="26">
        <v>191685146</v>
      </c>
      <c r="G948" s="9" t="s">
        <v>106</v>
      </c>
      <c r="H948" s="10" t="s">
        <v>53</v>
      </c>
      <c r="I948" s="10" t="s">
        <v>2063</v>
      </c>
      <c r="J948" s="10" t="s">
        <v>2064</v>
      </c>
      <c r="K948" s="10" t="s">
        <v>103</v>
      </c>
      <c r="L948" s="10" t="s">
        <v>159</v>
      </c>
      <c r="M948" s="10" t="s">
        <v>1863</v>
      </c>
      <c r="N948" s="12" t="s">
        <v>36</v>
      </c>
      <c r="O948" s="11">
        <v>4</v>
      </c>
      <c r="P948" s="5">
        <f t="shared" si="86"/>
        <v>0</v>
      </c>
      <c r="Q948" s="5">
        <f t="shared" si="87"/>
        <v>0</v>
      </c>
      <c r="R948" s="5">
        <f t="shared" si="88"/>
        <v>0</v>
      </c>
      <c r="S948" s="5">
        <f t="shared" si="89"/>
        <v>1</v>
      </c>
      <c r="T948" s="5">
        <f t="shared" si="90"/>
        <v>0</v>
      </c>
      <c r="U948" s="5">
        <f t="shared" si="91"/>
        <v>0</v>
      </c>
    </row>
    <row r="949" spans="1:21" ht="12.75" customHeight="1" x14ac:dyDescent="0.2">
      <c r="A949" s="26" t="s">
        <v>155</v>
      </c>
      <c r="B949" s="10" t="s">
        <v>155</v>
      </c>
      <c r="C949" s="10">
        <v>67985963</v>
      </c>
      <c r="D949" s="10" t="s">
        <v>2019</v>
      </c>
      <c r="E949" s="27" t="s">
        <v>2019</v>
      </c>
      <c r="F949" s="26">
        <v>191868430</v>
      </c>
      <c r="G949" s="9" t="s">
        <v>106</v>
      </c>
      <c r="H949" s="10" t="s">
        <v>53</v>
      </c>
      <c r="I949" s="10" t="s">
        <v>2065</v>
      </c>
      <c r="J949" s="10" t="s">
        <v>2066</v>
      </c>
      <c r="K949" s="10" t="s">
        <v>103</v>
      </c>
      <c r="L949" s="10" t="s">
        <v>159</v>
      </c>
      <c r="M949" s="10" t="s">
        <v>1863</v>
      </c>
      <c r="N949" s="12" t="s">
        <v>36</v>
      </c>
      <c r="O949" s="11">
        <v>4</v>
      </c>
      <c r="P949" s="5">
        <f t="shared" si="86"/>
        <v>0</v>
      </c>
      <c r="Q949" s="5">
        <f t="shared" si="87"/>
        <v>0</v>
      </c>
      <c r="R949" s="5">
        <f t="shared" si="88"/>
        <v>0</v>
      </c>
      <c r="S949" s="5">
        <f t="shared" si="89"/>
        <v>1</v>
      </c>
      <c r="T949" s="5">
        <f t="shared" si="90"/>
        <v>0</v>
      </c>
      <c r="U949" s="5">
        <f t="shared" si="91"/>
        <v>0</v>
      </c>
    </row>
    <row r="950" spans="1:21" ht="12.75" customHeight="1" x14ac:dyDescent="0.2">
      <c r="A950" s="26" t="s">
        <v>155</v>
      </c>
      <c r="B950" s="10" t="s">
        <v>155</v>
      </c>
      <c r="C950" s="10">
        <v>67985963</v>
      </c>
      <c r="D950" s="10" t="s">
        <v>2019</v>
      </c>
      <c r="E950" s="27" t="s">
        <v>2019</v>
      </c>
      <c r="F950" s="26">
        <v>191977939</v>
      </c>
      <c r="G950" s="9" t="s">
        <v>106</v>
      </c>
      <c r="H950" s="10" t="s">
        <v>53</v>
      </c>
      <c r="I950" s="10" t="s">
        <v>2067</v>
      </c>
      <c r="J950" s="10" t="s">
        <v>2068</v>
      </c>
      <c r="K950" s="10" t="s">
        <v>103</v>
      </c>
      <c r="L950" s="10" t="s">
        <v>159</v>
      </c>
      <c r="M950" s="10" t="s">
        <v>1863</v>
      </c>
      <c r="N950" s="12" t="s">
        <v>36</v>
      </c>
      <c r="O950" s="11">
        <v>4</v>
      </c>
      <c r="P950" s="5">
        <f t="shared" si="86"/>
        <v>0</v>
      </c>
      <c r="Q950" s="5">
        <f t="shared" si="87"/>
        <v>0</v>
      </c>
      <c r="R950" s="5">
        <f t="shared" si="88"/>
        <v>0</v>
      </c>
      <c r="S950" s="5">
        <f t="shared" si="89"/>
        <v>1</v>
      </c>
      <c r="T950" s="5">
        <f t="shared" si="90"/>
        <v>0</v>
      </c>
      <c r="U950" s="5">
        <f t="shared" si="91"/>
        <v>0</v>
      </c>
    </row>
    <row r="951" spans="1:21" ht="12.75" customHeight="1" x14ac:dyDescent="0.2">
      <c r="A951" s="26" t="s">
        <v>155</v>
      </c>
      <c r="B951" s="10" t="s">
        <v>155</v>
      </c>
      <c r="C951" s="10">
        <v>67985963</v>
      </c>
      <c r="D951" s="10" t="s">
        <v>2019</v>
      </c>
      <c r="E951" s="27" t="s">
        <v>2019</v>
      </c>
      <c r="F951" s="26">
        <v>191977984</v>
      </c>
      <c r="G951" s="9" t="s">
        <v>106</v>
      </c>
      <c r="H951" s="10" t="s">
        <v>30</v>
      </c>
      <c r="I951" s="10" t="s">
        <v>2069</v>
      </c>
      <c r="J951" s="10" t="s">
        <v>2070</v>
      </c>
      <c r="K951" s="10" t="s">
        <v>103</v>
      </c>
      <c r="L951" s="10" t="s">
        <v>159</v>
      </c>
      <c r="M951" s="10" t="s">
        <v>1863</v>
      </c>
      <c r="N951" s="12" t="s">
        <v>36</v>
      </c>
      <c r="O951" s="11">
        <v>4</v>
      </c>
      <c r="P951" s="5">
        <f t="shared" si="86"/>
        <v>0</v>
      </c>
      <c r="Q951" s="5">
        <f t="shared" si="87"/>
        <v>0</v>
      </c>
      <c r="R951" s="5">
        <f t="shared" si="88"/>
        <v>0</v>
      </c>
      <c r="S951" s="5">
        <f t="shared" si="89"/>
        <v>1</v>
      </c>
      <c r="T951" s="5">
        <f t="shared" si="90"/>
        <v>0</v>
      </c>
      <c r="U951" s="5">
        <f t="shared" si="91"/>
        <v>0</v>
      </c>
    </row>
    <row r="952" spans="1:21" ht="12.75" customHeight="1" x14ac:dyDescent="0.2">
      <c r="A952" s="26" t="s">
        <v>26</v>
      </c>
      <c r="B952" s="10" t="s">
        <v>27</v>
      </c>
      <c r="C952" s="10">
        <v>14864347</v>
      </c>
      <c r="D952" s="10" t="s">
        <v>2071</v>
      </c>
      <c r="E952" s="27" t="s">
        <v>2071</v>
      </c>
      <c r="F952" s="26">
        <v>192000624</v>
      </c>
      <c r="G952" s="9" t="s">
        <v>29</v>
      </c>
      <c r="H952" s="10" t="s">
        <v>30</v>
      </c>
      <c r="I952" s="10" t="s">
        <v>2072</v>
      </c>
      <c r="J952" s="10" t="s">
        <v>2073</v>
      </c>
      <c r="K952" s="10" t="s">
        <v>33</v>
      </c>
      <c r="L952" s="10" t="s">
        <v>34</v>
      </c>
      <c r="M952" s="10" t="s">
        <v>35</v>
      </c>
      <c r="N952" s="12" t="s">
        <v>36</v>
      </c>
      <c r="O952" s="11">
        <v>1</v>
      </c>
      <c r="P952" s="5">
        <f t="shared" si="86"/>
        <v>1</v>
      </c>
      <c r="Q952" s="5">
        <f t="shared" si="87"/>
        <v>0</v>
      </c>
      <c r="R952" s="5">
        <f t="shared" si="88"/>
        <v>0</v>
      </c>
      <c r="S952" s="5">
        <f t="shared" si="89"/>
        <v>0</v>
      </c>
      <c r="T952" s="5">
        <f t="shared" si="90"/>
        <v>0</v>
      </c>
      <c r="U952" s="5">
        <f t="shared" si="91"/>
        <v>0</v>
      </c>
    </row>
    <row r="953" spans="1:21" ht="12.75" customHeight="1" x14ac:dyDescent="0.2">
      <c r="A953" s="26" t="s">
        <v>26</v>
      </c>
      <c r="B953" s="10" t="s">
        <v>27</v>
      </c>
      <c r="C953" s="10">
        <v>14864347</v>
      </c>
      <c r="D953" s="10" t="s">
        <v>2071</v>
      </c>
      <c r="E953" s="27" t="s">
        <v>2071</v>
      </c>
      <c r="F953" s="26">
        <v>191960645</v>
      </c>
      <c r="G953" s="9" t="s">
        <v>68</v>
      </c>
      <c r="H953" s="10" t="s">
        <v>30</v>
      </c>
      <c r="I953" s="10" t="s">
        <v>2074</v>
      </c>
      <c r="J953" s="10" t="s">
        <v>2075</v>
      </c>
      <c r="K953" s="10" t="s">
        <v>33</v>
      </c>
      <c r="L953" s="10" t="s">
        <v>34</v>
      </c>
      <c r="M953" s="10" t="s">
        <v>35</v>
      </c>
      <c r="N953" s="12" t="s">
        <v>36</v>
      </c>
      <c r="O953" s="11">
        <v>2</v>
      </c>
      <c r="P953" s="5">
        <f t="shared" si="86"/>
        <v>0</v>
      </c>
      <c r="Q953" s="5">
        <f t="shared" si="87"/>
        <v>1</v>
      </c>
      <c r="R953" s="5">
        <f t="shared" si="88"/>
        <v>0</v>
      </c>
      <c r="S953" s="5">
        <f t="shared" si="89"/>
        <v>0</v>
      </c>
      <c r="T953" s="5">
        <f t="shared" si="90"/>
        <v>0</v>
      </c>
      <c r="U953" s="5">
        <f t="shared" si="91"/>
        <v>0</v>
      </c>
    </row>
    <row r="954" spans="1:21" ht="12.75" customHeight="1" x14ac:dyDescent="0.2">
      <c r="A954" s="26" t="s">
        <v>26</v>
      </c>
      <c r="B954" s="10" t="s">
        <v>27</v>
      </c>
      <c r="C954" s="10">
        <v>14864347</v>
      </c>
      <c r="D954" s="10" t="s">
        <v>2071</v>
      </c>
      <c r="E954" s="27" t="s">
        <v>2071</v>
      </c>
      <c r="F954" s="26">
        <v>191960646</v>
      </c>
      <c r="G954" s="9" t="s">
        <v>68</v>
      </c>
      <c r="H954" s="10" t="s">
        <v>30</v>
      </c>
      <c r="I954" s="10" t="s">
        <v>2074</v>
      </c>
      <c r="J954" s="10" t="s">
        <v>2076</v>
      </c>
      <c r="K954" s="10" t="s">
        <v>33</v>
      </c>
      <c r="L954" s="10" t="s">
        <v>34</v>
      </c>
      <c r="M954" s="10" t="s">
        <v>35</v>
      </c>
      <c r="N954" s="12" t="s">
        <v>36</v>
      </c>
      <c r="O954" s="11">
        <v>2</v>
      </c>
      <c r="P954" s="5">
        <f t="shared" si="86"/>
        <v>0</v>
      </c>
      <c r="Q954" s="5">
        <f t="shared" si="87"/>
        <v>1</v>
      </c>
      <c r="R954" s="5">
        <f t="shared" si="88"/>
        <v>0</v>
      </c>
      <c r="S954" s="5">
        <f t="shared" si="89"/>
        <v>0</v>
      </c>
      <c r="T954" s="5">
        <f t="shared" si="90"/>
        <v>0</v>
      </c>
      <c r="U954" s="5">
        <f t="shared" si="91"/>
        <v>0</v>
      </c>
    </row>
    <row r="955" spans="1:21" ht="12.75" customHeight="1" x14ac:dyDescent="0.2">
      <c r="A955" s="26" t="s">
        <v>26</v>
      </c>
      <c r="B955" s="10" t="s">
        <v>27</v>
      </c>
      <c r="C955" s="10">
        <v>14864347</v>
      </c>
      <c r="D955" s="10" t="s">
        <v>2071</v>
      </c>
      <c r="E955" s="27" t="s">
        <v>2071</v>
      </c>
      <c r="F955" s="26">
        <v>192000631</v>
      </c>
      <c r="G955" s="9" t="s">
        <v>37</v>
      </c>
      <c r="H955" s="10" t="s">
        <v>30</v>
      </c>
      <c r="I955" s="10" t="s">
        <v>2077</v>
      </c>
      <c r="J955" s="10" t="s">
        <v>2078</v>
      </c>
      <c r="K955" s="10" t="s">
        <v>33</v>
      </c>
      <c r="L955" s="10" t="s">
        <v>34</v>
      </c>
      <c r="M955" s="10" t="s">
        <v>35</v>
      </c>
      <c r="N955" s="12" t="s">
        <v>36</v>
      </c>
      <c r="O955" s="11">
        <v>2</v>
      </c>
      <c r="P955" s="5">
        <f t="shared" si="86"/>
        <v>0</v>
      </c>
      <c r="Q955" s="5">
        <f t="shared" si="87"/>
        <v>1</v>
      </c>
      <c r="R955" s="5">
        <f t="shared" si="88"/>
        <v>0</v>
      </c>
      <c r="S955" s="5">
        <f t="shared" si="89"/>
        <v>0</v>
      </c>
      <c r="T955" s="5">
        <f t="shared" si="90"/>
        <v>0</v>
      </c>
      <c r="U955" s="5">
        <f t="shared" si="91"/>
        <v>0</v>
      </c>
    </row>
    <row r="956" spans="1:21" ht="12.75" customHeight="1" x14ac:dyDescent="0.2">
      <c r="A956" s="26" t="s">
        <v>26</v>
      </c>
      <c r="B956" s="10" t="s">
        <v>27</v>
      </c>
      <c r="C956" s="10">
        <v>14864347</v>
      </c>
      <c r="D956" s="10" t="s">
        <v>2071</v>
      </c>
      <c r="E956" s="27" t="s">
        <v>2071</v>
      </c>
      <c r="F956" s="26">
        <v>192000625</v>
      </c>
      <c r="G956" s="9" t="s">
        <v>29</v>
      </c>
      <c r="H956" s="10" t="s">
        <v>30</v>
      </c>
      <c r="I956" s="10" t="s">
        <v>2072</v>
      </c>
      <c r="J956" s="10" t="s">
        <v>2079</v>
      </c>
      <c r="K956" s="10" t="s">
        <v>33</v>
      </c>
      <c r="L956" s="10" t="s">
        <v>34</v>
      </c>
      <c r="M956" s="10" t="s">
        <v>35</v>
      </c>
      <c r="N956" s="12" t="s">
        <v>36</v>
      </c>
      <c r="O956" s="11">
        <v>3</v>
      </c>
      <c r="P956" s="5">
        <f t="shared" si="86"/>
        <v>0</v>
      </c>
      <c r="Q956" s="5">
        <f t="shared" si="87"/>
        <v>0</v>
      </c>
      <c r="R956" s="5">
        <f t="shared" si="88"/>
        <v>1</v>
      </c>
      <c r="S956" s="5">
        <f t="shared" si="89"/>
        <v>0</v>
      </c>
      <c r="T956" s="5">
        <f t="shared" si="90"/>
        <v>0</v>
      </c>
      <c r="U956" s="5">
        <f t="shared" si="91"/>
        <v>0</v>
      </c>
    </row>
    <row r="957" spans="1:21" ht="12.75" customHeight="1" x14ac:dyDescent="0.2">
      <c r="A957" s="26" t="s">
        <v>26</v>
      </c>
      <c r="B957" s="10" t="s">
        <v>27</v>
      </c>
      <c r="C957" s="10">
        <v>14864347</v>
      </c>
      <c r="D957" s="10" t="s">
        <v>2071</v>
      </c>
      <c r="E957" s="27" t="s">
        <v>2071</v>
      </c>
      <c r="F957" s="26">
        <v>191990153</v>
      </c>
      <c r="G957" s="9" t="s">
        <v>37</v>
      </c>
      <c r="H957" s="10" t="s">
        <v>30</v>
      </c>
      <c r="I957" s="10" t="s">
        <v>2080</v>
      </c>
      <c r="J957" s="10" t="s">
        <v>2081</v>
      </c>
      <c r="K957" s="10" t="s">
        <v>33</v>
      </c>
      <c r="L957" s="10" t="s">
        <v>34</v>
      </c>
      <c r="M957" s="10" t="s">
        <v>35</v>
      </c>
      <c r="N957" s="12" t="s">
        <v>36</v>
      </c>
      <c r="O957" s="11">
        <v>4</v>
      </c>
      <c r="P957" s="5">
        <f t="shared" si="86"/>
        <v>0</v>
      </c>
      <c r="Q957" s="5">
        <f t="shared" si="87"/>
        <v>0</v>
      </c>
      <c r="R957" s="5">
        <f t="shared" si="88"/>
        <v>0</v>
      </c>
      <c r="S957" s="5">
        <f t="shared" si="89"/>
        <v>1</v>
      </c>
      <c r="T957" s="5">
        <f t="shared" si="90"/>
        <v>0</v>
      </c>
      <c r="U957" s="5">
        <f t="shared" si="91"/>
        <v>0</v>
      </c>
    </row>
    <row r="958" spans="1:21" ht="12.75" customHeight="1" x14ac:dyDescent="0.2">
      <c r="A958" s="26" t="s">
        <v>26</v>
      </c>
      <c r="B958" s="10" t="s">
        <v>27</v>
      </c>
      <c r="C958" s="10">
        <v>14864347</v>
      </c>
      <c r="D958" s="10" t="s">
        <v>2071</v>
      </c>
      <c r="E958" s="27" t="s">
        <v>2071</v>
      </c>
      <c r="F958" s="26">
        <v>192000618</v>
      </c>
      <c r="G958" s="9" t="s">
        <v>68</v>
      </c>
      <c r="H958" s="10" t="s">
        <v>30</v>
      </c>
      <c r="I958" s="10" t="s">
        <v>2082</v>
      </c>
      <c r="J958" s="10" t="s">
        <v>2083</v>
      </c>
      <c r="K958" s="10" t="s">
        <v>33</v>
      </c>
      <c r="L958" s="10" t="s">
        <v>34</v>
      </c>
      <c r="M958" s="10" t="s">
        <v>35</v>
      </c>
      <c r="N958" s="12" t="s">
        <v>36</v>
      </c>
      <c r="O958" s="11">
        <v>4</v>
      </c>
      <c r="P958" s="5">
        <f t="shared" si="86"/>
        <v>0</v>
      </c>
      <c r="Q958" s="5">
        <f t="shared" si="87"/>
        <v>0</v>
      </c>
      <c r="R958" s="5">
        <f t="shared" si="88"/>
        <v>0</v>
      </c>
      <c r="S958" s="5">
        <f t="shared" si="89"/>
        <v>1</v>
      </c>
      <c r="T958" s="5">
        <f t="shared" si="90"/>
        <v>0</v>
      </c>
      <c r="U958" s="5">
        <f t="shared" si="91"/>
        <v>0</v>
      </c>
    </row>
    <row r="959" spans="1:21" ht="12.75" customHeight="1" x14ac:dyDescent="0.2">
      <c r="A959" s="26" t="s">
        <v>26</v>
      </c>
      <c r="B959" s="10" t="s">
        <v>27</v>
      </c>
      <c r="C959" s="10">
        <v>14864347</v>
      </c>
      <c r="D959" s="10" t="s">
        <v>2071</v>
      </c>
      <c r="E959" s="27" t="s">
        <v>2071</v>
      </c>
      <c r="F959" s="26">
        <v>192000619</v>
      </c>
      <c r="G959" s="9" t="s">
        <v>68</v>
      </c>
      <c r="H959" s="10" t="s">
        <v>30</v>
      </c>
      <c r="I959" s="10" t="s">
        <v>2084</v>
      </c>
      <c r="J959" s="10" t="s">
        <v>2085</v>
      </c>
      <c r="K959" s="10" t="s">
        <v>33</v>
      </c>
      <c r="L959" s="10" t="s">
        <v>34</v>
      </c>
      <c r="M959" s="10" t="s">
        <v>35</v>
      </c>
      <c r="N959" s="12" t="s">
        <v>36</v>
      </c>
      <c r="O959" s="11">
        <v>4</v>
      </c>
      <c r="P959" s="5">
        <f t="shared" si="86"/>
        <v>0</v>
      </c>
      <c r="Q959" s="5">
        <f t="shared" si="87"/>
        <v>0</v>
      </c>
      <c r="R959" s="5">
        <f t="shared" si="88"/>
        <v>0</v>
      </c>
      <c r="S959" s="5">
        <f t="shared" si="89"/>
        <v>1</v>
      </c>
      <c r="T959" s="5">
        <f t="shared" si="90"/>
        <v>0</v>
      </c>
      <c r="U959" s="5">
        <f t="shared" si="91"/>
        <v>0</v>
      </c>
    </row>
    <row r="960" spans="1:21" ht="12.75" customHeight="1" x14ac:dyDescent="0.2">
      <c r="A960" s="26" t="s">
        <v>26</v>
      </c>
      <c r="B960" s="10" t="s">
        <v>27</v>
      </c>
      <c r="C960" s="10">
        <v>14864347</v>
      </c>
      <c r="D960" s="10" t="s">
        <v>2071</v>
      </c>
      <c r="E960" s="27" t="s">
        <v>2071</v>
      </c>
      <c r="F960" s="26">
        <v>191990154</v>
      </c>
      <c r="G960" s="9" t="s">
        <v>37</v>
      </c>
      <c r="H960" s="10" t="s">
        <v>30</v>
      </c>
      <c r="I960" s="10" t="s">
        <v>2086</v>
      </c>
      <c r="J960" s="10" t="s">
        <v>2087</v>
      </c>
      <c r="K960" s="10" t="s">
        <v>33</v>
      </c>
      <c r="L960" s="10" t="s">
        <v>295</v>
      </c>
      <c r="M960" s="10" t="s">
        <v>296</v>
      </c>
      <c r="N960" s="12" t="s">
        <v>36</v>
      </c>
      <c r="O960" s="11">
        <v>3</v>
      </c>
      <c r="P960" s="5">
        <f t="shared" si="86"/>
        <v>0</v>
      </c>
      <c r="Q960" s="5">
        <f t="shared" si="87"/>
        <v>0</v>
      </c>
      <c r="R960" s="5">
        <f t="shared" si="88"/>
        <v>1</v>
      </c>
      <c r="S960" s="5">
        <f t="shared" si="89"/>
        <v>0</v>
      </c>
      <c r="T960" s="5">
        <f t="shared" si="90"/>
        <v>0</v>
      </c>
      <c r="U960" s="5">
        <f t="shared" si="91"/>
        <v>0</v>
      </c>
    </row>
    <row r="961" spans="1:21" ht="12.75" customHeight="1" x14ac:dyDescent="0.2">
      <c r="A961" s="26" t="s">
        <v>26</v>
      </c>
      <c r="B961" s="10" t="s">
        <v>27</v>
      </c>
      <c r="C961" s="28">
        <v>14864347</v>
      </c>
      <c r="D961" s="13" t="s">
        <v>2071</v>
      </c>
      <c r="E961" s="14" t="s">
        <v>2071</v>
      </c>
      <c r="F961" s="29">
        <v>191859659</v>
      </c>
      <c r="G961" s="16" t="s">
        <v>68</v>
      </c>
      <c r="H961" s="13" t="s">
        <v>30</v>
      </c>
      <c r="I961" s="13" t="s">
        <v>2072</v>
      </c>
      <c r="J961" s="13" t="s">
        <v>2088</v>
      </c>
      <c r="K961" s="13" t="s">
        <v>33</v>
      </c>
      <c r="L961" s="13">
        <v>40100</v>
      </c>
      <c r="M961" s="13">
        <v>40106</v>
      </c>
      <c r="N961" s="15" t="s">
        <v>44</v>
      </c>
      <c r="O961" s="17">
        <v>2</v>
      </c>
      <c r="P961" s="19">
        <f t="shared" si="86"/>
        <v>0</v>
      </c>
      <c r="Q961" s="19">
        <f t="shared" si="87"/>
        <v>1</v>
      </c>
      <c r="R961" s="19">
        <f t="shared" si="88"/>
        <v>0</v>
      </c>
      <c r="S961" s="19">
        <f t="shared" si="89"/>
        <v>0</v>
      </c>
      <c r="T961" s="19">
        <f t="shared" si="90"/>
        <v>0</v>
      </c>
      <c r="U961" s="5">
        <f t="shared" si="91"/>
        <v>0</v>
      </c>
    </row>
    <row r="962" spans="1:21" ht="12.75" customHeight="1" x14ac:dyDescent="0.2">
      <c r="A962" s="26" t="s">
        <v>26</v>
      </c>
      <c r="B962" s="10" t="s">
        <v>27</v>
      </c>
      <c r="C962" s="28">
        <v>14864347</v>
      </c>
      <c r="D962" s="13" t="s">
        <v>2071</v>
      </c>
      <c r="E962" s="14" t="s">
        <v>2071</v>
      </c>
      <c r="F962" s="29">
        <v>191859665</v>
      </c>
      <c r="G962" s="16" t="s">
        <v>68</v>
      </c>
      <c r="H962" s="13" t="s">
        <v>30</v>
      </c>
      <c r="I962" s="13" t="s">
        <v>2089</v>
      </c>
      <c r="J962" s="13" t="s">
        <v>2090</v>
      </c>
      <c r="K962" s="13" t="s">
        <v>33</v>
      </c>
      <c r="L962" s="13">
        <v>40100</v>
      </c>
      <c r="M962" s="13">
        <v>40106</v>
      </c>
      <c r="N962" s="15" t="s">
        <v>44</v>
      </c>
      <c r="O962" s="17">
        <v>4</v>
      </c>
      <c r="P962" s="19">
        <f t="shared" si="86"/>
        <v>0</v>
      </c>
      <c r="Q962" s="19">
        <f t="shared" si="87"/>
        <v>0</v>
      </c>
      <c r="R962" s="19">
        <f t="shared" si="88"/>
        <v>0</v>
      </c>
      <c r="S962" s="19">
        <f t="shared" si="89"/>
        <v>1</v>
      </c>
      <c r="T962" s="19">
        <f t="shared" si="90"/>
        <v>0</v>
      </c>
      <c r="U962" s="5">
        <f t="shared" si="91"/>
        <v>0</v>
      </c>
    </row>
    <row r="963" spans="1:21" ht="12.75" customHeight="1" x14ac:dyDescent="0.2">
      <c r="A963" s="26" t="s">
        <v>26</v>
      </c>
      <c r="B963" s="10" t="s">
        <v>27</v>
      </c>
      <c r="C963" s="28">
        <v>14864347</v>
      </c>
      <c r="D963" s="13" t="s">
        <v>2071</v>
      </c>
      <c r="E963" s="14" t="s">
        <v>2071</v>
      </c>
      <c r="F963" s="29">
        <v>191882872</v>
      </c>
      <c r="G963" s="16" t="s">
        <v>37</v>
      </c>
      <c r="H963" s="13" t="s">
        <v>30</v>
      </c>
      <c r="I963" s="13" t="s">
        <v>2077</v>
      </c>
      <c r="J963" s="13" t="s">
        <v>2091</v>
      </c>
      <c r="K963" s="13" t="s">
        <v>33</v>
      </c>
      <c r="L963" s="13">
        <v>40100</v>
      </c>
      <c r="M963" s="13">
        <v>40106</v>
      </c>
      <c r="N963" s="15" t="s">
        <v>44</v>
      </c>
      <c r="O963" s="17">
        <v>3</v>
      </c>
      <c r="P963" s="19">
        <f t="shared" si="86"/>
        <v>0</v>
      </c>
      <c r="Q963" s="19">
        <f t="shared" si="87"/>
        <v>0</v>
      </c>
      <c r="R963" s="19">
        <f t="shared" si="88"/>
        <v>1</v>
      </c>
      <c r="S963" s="19">
        <f t="shared" si="89"/>
        <v>0</v>
      </c>
      <c r="T963" s="19">
        <f t="shared" si="90"/>
        <v>0</v>
      </c>
      <c r="U963" s="5">
        <f t="shared" si="91"/>
        <v>0</v>
      </c>
    </row>
    <row r="964" spans="1:21" ht="12.75" customHeight="1" x14ac:dyDescent="0.2">
      <c r="A964" s="26" t="s">
        <v>26</v>
      </c>
      <c r="B964" s="10" t="s">
        <v>27</v>
      </c>
      <c r="C964" s="28">
        <v>14864347</v>
      </c>
      <c r="D964" s="13" t="s">
        <v>2071</v>
      </c>
      <c r="E964" s="14" t="s">
        <v>2071</v>
      </c>
      <c r="F964" s="29">
        <v>191901310</v>
      </c>
      <c r="G964" s="16" t="s">
        <v>68</v>
      </c>
      <c r="H964" s="13" t="s">
        <v>30</v>
      </c>
      <c r="I964" s="13" t="s">
        <v>2092</v>
      </c>
      <c r="J964" s="13" t="s">
        <v>2093</v>
      </c>
      <c r="K964" s="13" t="s">
        <v>33</v>
      </c>
      <c r="L964" s="13">
        <v>40400</v>
      </c>
      <c r="M964" s="13">
        <v>40401</v>
      </c>
      <c r="N964" s="15" t="s">
        <v>44</v>
      </c>
      <c r="O964" s="17">
        <v>3</v>
      </c>
      <c r="P964" s="19">
        <f t="shared" si="86"/>
        <v>0</v>
      </c>
      <c r="Q964" s="19">
        <f t="shared" si="87"/>
        <v>0</v>
      </c>
      <c r="R964" s="19">
        <f t="shared" si="88"/>
        <v>1</v>
      </c>
      <c r="S964" s="19">
        <f t="shared" si="89"/>
        <v>0</v>
      </c>
      <c r="T964" s="19">
        <f t="shared" si="90"/>
        <v>0</v>
      </c>
      <c r="U964" s="5">
        <f t="shared" si="91"/>
        <v>0</v>
      </c>
    </row>
    <row r="965" spans="1:21" ht="12.75" customHeight="1" x14ac:dyDescent="0.2">
      <c r="A965" s="26" t="s">
        <v>26</v>
      </c>
      <c r="B965" s="10" t="s">
        <v>27</v>
      </c>
      <c r="C965" s="28">
        <v>14864347</v>
      </c>
      <c r="D965" s="13" t="s">
        <v>2071</v>
      </c>
      <c r="E965" s="14" t="s">
        <v>2071</v>
      </c>
      <c r="F965" s="29">
        <v>191901311</v>
      </c>
      <c r="G965" s="16" t="s">
        <v>123</v>
      </c>
      <c r="H965" s="13" t="s">
        <v>30</v>
      </c>
      <c r="I965" s="13" t="s">
        <v>2094</v>
      </c>
      <c r="J965" s="13" t="s">
        <v>2095</v>
      </c>
      <c r="K965" s="13" t="s">
        <v>33</v>
      </c>
      <c r="L965" s="13">
        <v>40100</v>
      </c>
      <c r="M965" s="13">
        <v>40101</v>
      </c>
      <c r="N965" s="15" t="s">
        <v>44</v>
      </c>
      <c r="O965" s="17">
        <v>2</v>
      </c>
      <c r="P965" s="19">
        <f t="shared" si="86"/>
        <v>0</v>
      </c>
      <c r="Q965" s="19">
        <f t="shared" si="87"/>
        <v>1</v>
      </c>
      <c r="R965" s="19">
        <f t="shared" si="88"/>
        <v>0</v>
      </c>
      <c r="S965" s="19">
        <f t="shared" si="89"/>
        <v>0</v>
      </c>
      <c r="T965" s="19">
        <f t="shared" si="90"/>
        <v>0</v>
      </c>
      <c r="U965" s="5">
        <f t="shared" si="91"/>
        <v>0</v>
      </c>
    </row>
    <row r="966" spans="1:21" ht="12.75" customHeight="1" x14ac:dyDescent="0.2">
      <c r="A966" s="26" t="s">
        <v>26</v>
      </c>
      <c r="B966" s="10" t="s">
        <v>27</v>
      </c>
      <c r="C966" s="28">
        <v>14864347</v>
      </c>
      <c r="D966" s="13" t="s">
        <v>2071</v>
      </c>
      <c r="E966" s="14" t="s">
        <v>2071</v>
      </c>
      <c r="F966" s="29">
        <v>191901320</v>
      </c>
      <c r="G966" s="16" t="s">
        <v>65</v>
      </c>
      <c r="H966" s="13" t="s">
        <v>30</v>
      </c>
      <c r="I966" s="13" t="s">
        <v>2072</v>
      </c>
      <c r="J966" s="13" t="s">
        <v>2096</v>
      </c>
      <c r="K966" s="13" t="s">
        <v>33</v>
      </c>
      <c r="L966" s="13">
        <v>40100</v>
      </c>
      <c r="M966" s="13">
        <v>40106</v>
      </c>
      <c r="N966" s="15" t="s">
        <v>44</v>
      </c>
      <c r="O966" s="17">
        <v>4</v>
      </c>
      <c r="P966" s="19">
        <f t="shared" ref="P966:P1029" si="92">IF(O966=1,1,0)</f>
        <v>0</v>
      </c>
      <c r="Q966" s="19">
        <f t="shared" ref="Q966:Q1029" si="93">IF(O966=2,1,0)</f>
        <v>0</v>
      </c>
      <c r="R966" s="19">
        <f t="shared" ref="R966:R1029" si="94">IF(O966=3,1,0)</f>
        <v>0</v>
      </c>
      <c r="S966" s="19">
        <f t="shared" ref="S966:S1029" si="95">IF(O966=4,1,0)</f>
        <v>1</v>
      </c>
      <c r="T966" s="19">
        <f t="shared" ref="T966:T1029" si="96">IF(O966=5,1,0)</f>
        <v>0</v>
      </c>
      <c r="U966" s="5">
        <f t="shared" si="91"/>
        <v>0</v>
      </c>
    </row>
    <row r="967" spans="1:21" ht="12.75" customHeight="1" x14ac:dyDescent="0.2">
      <c r="A967" s="26" t="s">
        <v>26</v>
      </c>
      <c r="B967" s="10" t="s">
        <v>1528</v>
      </c>
      <c r="C967" s="10">
        <v>23001</v>
      </c>
      <c r="D967" s="10" t="s">
        <v>2097</v>
      </c>
      <c r="E967" s="27" t="s">
        <v>2097</v>
      </c>
      <c r="F967" s="26">
        <v>192016135</v>
      </c>
      <c r="G967" s="9" t="s">
        <v>106</v>
      </c>
      <c r="H967" s="10" t="s">
        <v>30</v>
      </c>
      <c r="I967" s="10" t="s">
        <v>2098</v>
      </c>
      <c r="J967" s="10" t="s">
        <v>2099</v>
      </c>
      <c r="K967" s="10" t="s">
        <v>366</v>
      </c>
      <c r="L967" s="10" t="s">
        <v>1062</v>
      </c>
      <c r="M967" s="10" t="s">
        <v>1598</v>
      </c>
      <c r="N967" s="12" t="s">
        <v>36</v>
      </c>
      <c r="O967" s="11">
        <v>3</v>
      </c>
      <c r="P967" s="5">
        <f t="shared" si="92"/>
        <v>0</v>
      </c>
      <c r="Q967" s="5">
        <f t="shared" si="93"/>
        <v>0</v>
      </c>
      <c r="R967" s="5">
        <f t="shared" si="94"/>
        <v>1</v>
      </c>
      <c r="S967" s="5">
        <f t="shared" si="95"/>
        <v>0</v>
      </c>
      <c r="T967" s="5">
        <f t="shared" si="96"/>
        <v>0</v>
      </c>
      <c r="U967" s="5">
        <f t="shared" ref="U967:U1030" si="97">IF(O967="Bez finální známky, nebyl získán potřebný počet posudků",1,0)</f>
        <v>0</v>
      </c>
    </row>
    <row r="968" spans="1:21" ht="12.75" customHeight="1" x14ac:dyDescent="0.2">
      <c r="A968" s="26" t="s">
        <v>26</v>
      </c>
      <c r="B968" s="10" t="s">
        <v>1528</v>
      </c>
      <c r="C968" s="10">
        <v>23001</v>
      </c>
      <c r="D968" s="10" t="s">
        <v>2097</v>
      </c>
      <c r="E968" s="27" t="s">
        <v>2097</v>
      </c>
      <c r="F968" s="26">
        <v>192015921</v>
      </c>
      <c r="G968" s="9" t="s">
        <v>68</v>
      </c>
      <c r="H968" s="10" t="s">
        <v>30</v>
      </c>
      <c r="I968" s="10" t="s">
        <v>2100</v>
      </c>
      <c r="J968" s="10" t="s">
        <v>2101</v>
      </c>
      <c r="K968" s="10" t="s">
        <v>366</v>
      </c>
      <c r="L968" s="10" t="s">
        <v>1062</v>
      </c>
      <c r="M968" s="10" t="s">
        <v>1737</v>
      </c>
      <c r="N968" s="12" t="s">
        <v>36</v>
      </c>
      <c r="O968" s="11">
        <v>5</v>
      </c>
      <c r="P968" s="5">
        <f t="shared" si="92"/>
        <v>0</v>
      </c>
      <c r="Q968" s="5">
        <f t="shared" si="93"/>
        <v>0</v>
      </c>
      <c r="R968" s="5">
        <f t="shared" si="94"/>
        <v>0</v>
      </c>
      <c r="S968" s="5">
        <f t="shared" si="95"/>
        <v>0</v>
      </c>
      <c r="T968" s="5">
        <f t="shared" si="96"/>
        <v>1</v>
      </c>
      <c r="U968" s="5">
        <f t="shared" si="97"/>
        <v>0</v>
      </c>
    </row>
    <row r="969" spans="1:21" ht="12.75" customHeight="1" x14ac:dyDescent="0.2">
      <c r="A969" s="26" t="s">
        <v>26</v>
      </c>
      <c r="B969" s="10" t="s">
        <v>1528</v>
      </c>
      <c r="C969" s="10">
        <v>23001</v>
      </c>
      <c r="D969" s="10" t="s">
        <v>2097</v>
      </c>
      <c r="E969" s="27" t="s">
        <v>2097</v>
      </c>
      <c r="F969" s="26">
        <v>192016102</v>
      </c>
      <c r="G969" s="9" t="s">
        <v>68</v>
      </c>
      <c r="H969" s="10" t="s">
        <v>30</v>
      </c>
      <c r="I969" s="10" t="s">
        <v>2102</v>
      </c>
      <c r="J969" s="10" t="s">
        <v>2103</v>
      </c>
      <c r="K969" s="10" t="s">
        <v>366</v>
      </c>
      <c r="L969" s="10" t="s">
        <v>1062</v>
      </c>
      <c r="M969" s="10" t="s">
        <v>1063</v>
      </c>
      <c r="N969" s="12" t="s">
        <v>36</v>
      </c>
      <c r="O969" s="11">
        <v>5</v>
      </c>
      <c r="P969" s="5">
        <f t="shared" si="92"/>
        <v>0</v>
      </c>
      <c r="Q969" s="5">
        <f t="shared" si="93"/>
        <v>0</v>
      </c>
      <c r="R969" s="5">
        <f t="shared" si="94"/>
        <v>0</v>
      </c>
      <c r="S969" s="5">
        <f t="shared" si="95"/>
        <v>0</v>
      </c>
      <c r="T969" s="5">
        <f t="shared" si="96"/>
        <v>1</v>
      </c>
      <c r="U969" s="5">
        <f t="shared" si="97"/>
        <v>0</v>
      </c>
    </row>
    <row r="970" spans="1:21" ht="12.75" customHeight="1" x14ac:dyDescent="0.2">
      <c r="A970" s="26" t="s">
        <v>26</v>
      </c>
      <c r="B970" s="10" t="s">
        <v>1528</v>
      </c>
      <c r="C970" s="28">
        <v>23001</v>
      </c>
      <c r="D970" s="13" t="s">
        <v>2104</v>
      </c>
      <c r="E970" s="14" t="s">
        <v>2097</v>
      </c>
      <c r="F970" s="29">
        <v>191895905</v>
      </c>
      <c r="G970" s="16" t="s">
        <v>68</v>
      </c>
      <c r="H970" s="13" t="s">
        <v>30</v>
      </c>
      <c r="I970" s="13" t="s">
        <v>2105</v>
      </c>
      <c r="J970" s="13" t="s">
        <v>2106</v>
      </c>
      <c r="K970" s="13" t="s">
        <v>366</v>
      </c>
      <c r="L970" s="13">
        <v>30200</v>
      </c>
      <c r="M970" s="13">
        <v>30201</v>
      </c>
      <c r="N970" s="15" t="s">
        <v>44</v>
      </c>
      <c r="O970" s="17">
        <v>4</v>
      </c>
      <c r="P970" s="19">
        <f t="shared" si="92"/>
        <v>0</v>
      </c>
      <c r="Q970" s="19">
        <f t="shared" si="93"/>
        <v>0</v>
      </c>
      <c r="R970" s="19">
        <f t="shared" si="94"/>
        <v>0</v>
      </c>
      <c r="S970" s="19">
        <f t="shared" si="95"/>
        <v>1</v>
      </c>
      <c r="T970" s="19">
        <f t="shared" si="96"/>
        <v>0</v>
      </c>
      <c r="U970" s="5">
        <f t="shared" si="97"/>
        <v>0</v>
      </c>
    </row>
    <row r="971" spans="1:21" ht="12.75" customHeight="1" x14ac:dyDescent="0.2">
      <c r="A971" s="26" t="s">
        <v>26</v>
      </c>
      <c r="B971" s="10" t="s">
        <v>1528</v>
      </c>
      <c r="C971" s="28">
        <v>23001</v>
      </c>
      <c r="D971" s="13" t="s">
        <v>2104</v>
      </c>
      <c r="E971" s="14" t="s">
        <v>2097</v>
      </c>
      <c r="F971" s="29">
        <v>191895918</v>
      </c>
      <c r="G971" s="16" t="s">
        <v>68</v>
      </c>
      <c r="H971" s="13" t="s">
        <v>30</v>
      </c>
      <c r="I971" s="13" t="s">
        <v>2107</v>
      </c>
      <c r="J971" s="13" t="s">
        <v>2108</v>
      </c>
      <c r="K971" s="13" t="s">
        <v>366</v>
      </c>
      <c r="L971" s="13">
        <v>30200</v>
      </c>
      <c r="M971" s="13">
        <v>30201</v>
      </c>
      <c r="N971" s="15" t="s">
        <v>44</v>
      </c>
      <c r="O971" s="17">
        <v>5</v>
      </c>
      <c r="P971" s="19">
        <f t="shared" si="92"/>
        <v>0</v>
      </c>
      <c r="Q971" s="19">
        <f t="shared" si="93"/>
        <v>0</v>
      </c>
      <c r="R971" s="19">
        <f t="shared" si="94"/>
        <v>0</v>
      </c>
      <c r="S971" s="19">
        <f t="shared" si="95"/>
        <v>0</v>
      </c>
      <c r="T971" s="19">
        <f t="shared" si="96"/>
        <v>1</v>
      </c>
      <c r="U971" s="5">
        <f t="shared" si="97"/>
        <v>0</v>
      </c>
    </row>
    <row r="972" spans="1:21" ht="12.75" customHeight="1" x14ac:dyDescent="0.2">
      <c r="A972" s="26" t="s">
        <v>26</v>
      </c>
      <c r="B972" s="10" t="s">
        <v>2109</v>
      </c>
      <c r="C972" s="10">
        <v>48136841</v>
      </c>
      <c r="D972" s="10" t="s">
        <v>2110</v>
      </c>
      <c r="E972" s="27" t="s">
        <v>2110</v>
      </c>
      <c r="F972" s="26">
        <v>192046075</v>
      </c>
      <c r="G972" s="9" t="s">
        <v>106</v>
      </c>
      <c r="H972" s="10" t="s">
        <v>30</v>
      </c>
      <c r="I972" s="10" t="s">
        <v>2111</v>
      </c>
      <c r="J972" s="10" t="s">
        <v>2112</v>
      </c>
      <c r="K972" s="10" t="s">
        <v>341</v>
      </c>
      <c r="L972" s="10" t="s">
        <v>346</v>
      </c>
      <c r="M972" s="10" t="s">
        <v>2113</v>
      </c>
      <c r="N972" s="12" t="s">
        <v>36</v>
      </c>
      <c r="O972" s="11">
        <v>3</v>
      </c>
      <c r="P972" s="5">
        <f t="shared" si="92"/>
        <v>0</v>
      </c>
      <c r="Q972" s="5">
        <f t="shared" si="93"/>
        <v>0</v>
      </c>
      <c r="R972" s="5">
        <f t="shared" si="94"/>
        <v>1</v>
      </c>
      <c r="S972" s="5">
        <f t="shared" si="95"/>
        <v>0</v>
      </c>
      <c r="T972" s="5">
        <f t="shared" si="96"/>
        <v>0</v>
      </c>
      <c r="U972" s="5">
        <f t="shared" si="97"/>
        <v>0</v>
      </c>
    </row>
    <row r="973" spans="1:21" ht="12.75" customHeight="1" x14ac:dyDescent="0.2">
      <c r="A973" s="26" t="s">
        <v>26</v>
      </c>
      <c r="B973" s="10" t="s">
        <v>2109</v>
      </c>
      <c r="C973" s="10">
        <v>48136841</v>
      </c>
      <c r="D973" s="10" t="s">
        <v>2110</v>
      </c>
      <c r="E973" s="27" t="s">
        <v>2110</v>
      </c>
      <c r="F973" s="26">
        <v>192046082</v>
      </c>
      <c r="G973" s="9" t="s">
        <v>68</v>
      </c>
      <c r="H973" s="10" t="s">
        <v>30</v>
      </c>
      <c r="I973" s="10" t="s">
        <v>2114</v>
      </c>
      <c r="J973" s="10" t="s">
        <v>2115</v>
      </c>
      <c r="K973" s="10" t="s">
        <v>341</v>
      </c>
      <c r="L973" s="10" t="s">
        <v>346</v>
      </c>
      <c r="M973" s="10" t="s">
        <v>2113</v>
      </c>
      <c r="N973" s="12" t="s">
        <v>36</v>
      </c>
      <c r="O973" s="11">
        <v>3</v>
      </c>
      <c r="P973" s="5">
        <f t="shared" si="92"/>
        <v>0</v>
      </c>
      <c r="Q973" s="5">
        <f t="shared" si="93"/>
        <v>0</v>
      </c>
      <c r="R973" s="5">
        <f t="shared" si="94"/>
        <v>1</v>
      </c>
      <c r="S973" s="5">
        <f t="shared" si="95"/>
        <v>0</v>
      </c>
      <c r="T973" s="5">
        <f t="shared" si="96"/>
        <v>0</v>
      </c>
      <c r="U973" s="5">
        <f t="shared" si="97"/>
        <v>0</v>
      </c>
    </row>
    <row r="974" spans="1:21" ht="12.75" customHeight="1" x14ac:dyDescent="0.2">
      <c r="A974" s="26" t="s">
        <v>26</v>
      </c>
      <c r="B974" s="10" t="s">
        <v>2109</v>
      </c>
      <c r="C974" s="10">
        <v>48136841</v>
      </c>
      <c r="D974" s="10" t="s">
        <v>2110</v>
      </c>
      <c r="E974" s="27" t="s">
        <v>2110</v>
      </c>
      <c r="F974" s="26">
        <v>192046077</v>
      </c>
      <c r="G974" s="9" t="s">
        <v>106</v>
      </c>
      <c r="H974" s="10" t="s">
        <v>30</v>
      </c>
      <c r="I974" s="10" t="s">
        <v>2116</v>
      </c>
      <c r="J974" s="10" t="s">
        <v>2117</v>
      </c>
      <c r="K974" s="10" t="s">
        <v>341</v>
      </c>
      <c r="L974" s="10" t="s">
        <v>346</v>
      </c>
      <c r="M974" s="10" t="s">
        <v>347</v>
      </c>
      <c r="N974" s="12" t="s">
        <v>36</v>
      </c>
      <c r="O974" s="11">
        <v>4</v>
      </c>
      <c r="P974" s="5">
        <f t="shared" si="92"/>
        <v>0</v>
      </c>
      <c r="Q974" s="5">
        <f t="shared" si="93"/>
        <v>0</v>
      </c>
      <c r="R974" s="5">
        <f t="shared" si="94"/>
        <v>0</v>
      </c>
      <c r="S974" s="5">
        <f t="shared" si="95"/>
        <v>1</v>
      </c>
      <c r="T974" s="5">
        <f t="shared" si="96"/>
        <v>0</v>
      </c>
      <c r="U974" s="5">
        <f t="shared" si="97"/>
        <v>0</v>
      </c>
    </row>
    <row r="975" spans="1:21" ht="12.75" customHeight="1" x14ac:dyDescent="0.2">
      <c r="A975" s="26" t="s">
        <v>26</v>
      </c>
      <c r="B975" s="10" t="s">
        <v>2109</v>
      </c>
      <c r="C975" s="10">
        <v>48136841</v>
      </c>
      <c r="D975" s="10" t="s">
        <v>2110</v>
      </c>
      <c r="E975" s="27" t="s">
        <v>2110</v>
      </c>
      <c r="F975" s="26">
        <v>192046083</v>
      </c>
      <c r="G975" s="9" t="s">
        <v>68</v>
      </c>
      <c r="H975" s="10" t="s">
        <v>30</v>
      </c>
      <c r="I975" s="10" t="s">
        <v>2118</v>
      </c>
      <c r="J975" s="10" t="s">
        <v>2119</v>
      </c>
      <c r="K975" s="10" t="s">
        <v>341</v>
      </c>
      <c r="L975" s="10" t="s">
        <v>346</v>
      </c>
      <c r="M975" s="10" t="s">
        <v>2113</v>
      </c>
      <c r="N975" s="12" t="s">
        <v>36</v>
      </c>
      <c r="O975" s="11">
        <v>4</v>
      </c>
      <c r="P975" s="5">
        <f t="shared" si="92"/>
        <v>0</v>
      </c>
      <c r="Q975" s="5">
        <f t="shared" si="93"/>
        <v>0</v>
      </c>
      <c r="R975" s="5">
        <f t="shared" si="94"/>
        <v>0</v>
      </c>
      <c r="S975" s="5">
        <f t="shared" si="95"/>
        <v>1</v>
      </c>
      <c r="T975" s="5">
        <f t="shared" si="96"/>
        <v>0</v>
      </c>
      <c r="U975" s="5">
        <f t="shared" si="97"/>
        <v>0</v>
      </c>
    </row>
    <row r="976" spans="1:21" ht="12.75" customHeight="1" x14ac:dyDescent="0.2">
      <c r="A976" s="26" t="s">
        <v>26</v>
      </c>
      <c r="B976" s="10" t="s">
        <v>2109</v>
      </c>
      <c r="C976" s="10">
        <v>48136841</v>
      </c>
      <c r="D976" s="10" t="s">
        <v>2110</v>
      </c>
      <c r="E976" s="27" t="s">
        <v>2110</v>
      </c>
      <c r="F976" s="26">
        <v>192046085</v>
      </c>
      <c r="G976" s="9" t="s">
        <v>68</v>
      </c>
      <c r="H976" s="10" t="s">
        <v>30</v>
      </c>
      <c r="I976" s="10" t="s">
        <v>2120</v>
      </c>
      <c r="J976" s="10" t="s">
        <v>2121</v>
      </c>
      <c r="K976" s="10" t="s">
        <v>341</v>
      </c>
      <c r="L976" s="10" t="s">
        <v>346</v>
      </c>
      <c r="M976" s="10" t="s">
        <v>2113</v>
      </c>
      <c r="N976" s="12" t="s">
        <v>36</v>
      </c>
      <c r="O976" s="11">
        <v>4</v>
      </c>
      <c r="P976" s="5">
        <f t="shared" si="92"/>
        <v>0</v>
      </c>
      <c r="Q976" s="5">
        <f t="shared" si="93"/>
        <v>0</v>
      </c>
      <c r="R976" s="5">
        <f t="shared" si="94"/>
        <v>0</v>
      </c>
      <c r="S976" s="5">
        <f t="shared" si="95"/>
        <v>1</v>
      </c>
      <c r="T976" s="5">
        <f t="shared" si="96"/>
        <v>0</v>
      </c>
      <c r="U976" s="5">
        <f t="shared" si="97"/>
        <v>0</v>
      </c>
    </row>
    <row r="977" spans="1:21" ht="12.75" customHeight="1" x14ac:dyDescent="0.2">
      <c r="A977" s="26" t="s">
        <v>26</v>
      </c>
      <c r="B977" s="10" t="s">
        <v>2109</v>
      </c>
      <c r="C977" s="28">
        <v>48136841</v>
      </c>
      <c r="D977" s="13" t="s">
        <v>2110</v>
      </c>
      <c r="E977" s="14" t="s">
        <v>2110</v>
      </c>
      <c r="F977" s="29">
        <v>191891671</v>
      </c>
      <c r="G977" s="16" t="s">
        <v>68</v>
      </c>
      <c r="H977" s="13" t="s">
        <v>30</v>
      </c>
      <c r="I977" s="13" t="s">
        <v>2122</v>
      </c>
      <c r="J977" s="13" t="s">
        <v>2123</v>
      </c>
      <c r="K977" s="13" t="s">
        <v>341</v>
      </c>
      <c r="L977" s="13">
        <v>50500</v>
      </c>
      <c r="M977" s="13">
        <v>50502</v>
      </c>
      <c r="N977" s="15" t="s">
        <v>44</v>
      </c>
      <c r="O977" s="17">
        <v>4</v>
      </c>
      <c r="P977" s="19">
        <f t="shared" si="92"/>
        <v>0</v>
      </c>
      <c r="Q977" s="19">
        <f t="shared" si="93"/>
        <v>0</v>
      </c>
      <c r="R977" s="19">
        <f t="shared" si="94"/>
        <v>0</v>
      </c>
      <c r="S977" s="19">
        <f t="shared" si="95"/>
        <v>1</v>
      </c>
      <c r="T977" s="19">
        <f t="shared" si="96"/>
        <v>0</v>
      </c>
      <c r="U977" s="5">
        <f t="shared" si="97"/>
        <v>0</v>
      </c>
    </row>
    <row r="978" spans="1:21" ht="12.75" customHeight="1" x14ac:dyDescent="0.2">
      <c r="A978" s="26" t="s">
        <v>26</v>
      </c>
      <c r="B978" s="10" t="s">
        <v>2109</v>
      </c>
      <c r="C978" s="28">
        <v>48136841</v>
      </c>
      <c r="D978" s="13" t="s">
        <v>2110</v>
      </c>
      <c r="E978" s="14" t="s">
        <v>2110</v>
      </c>
      <c r="F978" s="29">
        <v>191940878</v>
      </c>
      <c r="G978" s="16" t="s">
        <v>106</v>
      </c>
      <c r="H978" s="13" t="s">
        <v>30</v>
      </c>
      <c r="I978" s="13" t="s">
        <v>2124</v>
      </c>
      <c r="J978" s="13" t="s">
        <v>2125</v>
      </c>
      <c r="K978" s="13" t="s">
        <v>341</v>
      </c>
      <c r="L978" s="13">
        <v>50500</v>
      </c>
      <c r="M978" s="13">
        <v>50502</v>
      </c>
      <c r="N978" s="15" t="s">
        <v>44</v>
      </c>
      <c r="O978" s="17">
        <v>2</v>
      </c>
      <c r="P978" s="19">
        <f t="shared" si="92"/>
        <v>0</v>
      </c>
      <c r="Q978" s="19">
        <f t="shared" si="93"/>
        <v>1</v>
      </c>
      <c r="R978" s="19">
        <f t="shared" si="94"/>
        <v>0</v>
      </c>
      <c r="S978" s="19">
        <f t="shared" si="95"/>
        <v>0</v>
      </c>
      <c r="T978" s="19">
        <f t="shared" si="96"/>
        <v>0</v>
      </c>
      <c r="U978" s="5">
        <f t="shared" si="97"/>
        <v>0</v>
      </c>
    </row>
    <row r="979" spans="1:21" ht="12.75" customHeight="1" x14ac:dyDescent="0.2">
      <c r="A979" s="26" t="s">
        <v>26</v>
      </c>
      <c r="B979" s="10" t="s">
        <v>2109</v>
      </c>
      <c r="C979" s="28">
        <v>48136841</v>
      </c>
      <c r="D979" s="13" t="s">
        <v>2110</v>
      </c>
      <c r="E979" s="14" t="s">
        <v>2110</v>
      </c>
      <c r="F979" s="29">
        <v>191940880</v>
      </c>
      <c r="G979" s="16" t="s">
        <v>106</v>
      </c>
      <c r="H979" s="13" t="s">
        <v>30</v>
      </c>
      <c r="I979" s="13" t="s">
        <v>2126</v>
      </c>
      <c r="J979" s="13" t="s">
        <v>2127</v>
      </c>
      <c r="K979" s="13" t="s">
        <v>341</v>
      </c>
      <c r="L979" s="13">
        <v>50500</v>
      </c>
      <c r="M979" s="13">
        <v>50502</v>
      </c>
      <c r="N979" s="15" t="s">
        <v>44</v>
      </c>
      <c r="O979" s="17">
        <v>3</v>
      </c>
      <c r="P979" s="19">
        <f t="shared" si="92"/>
        <v>0</v>
      </c>
      <c r="Q979" s="19">
        <f t="shared" si="93"/>
        <v>0</v>
      </c>
      <c r="R979" s="19">
        <f t="shared" si="94"/>
        <v>1</v>
      </c>
      <c r="S979" s="19">
        <f t="shared" si="95"/>
        <v>0</v>
      </c>
      <c r="T979" s="19">
        <f t="shared" si="96"/>
        <v>0</v>
      </c>
      <c r="U979" s="5">
        <f t="shared" si="97"/>
        <v>0</v>
      </c>
    </row>
    <row r="980" spans="1:21" ht="12.75" customHeight="1" x14ac:dyDescent="0.2">
      <c r="A980" s="26" t="s">
        <v>26</v>
      </c>
      <c r="B980" s="10" t="s">
        <v>2109</v>
      </c>
      <c r="C980" s="28">
        <v>48136841</v>
      </c>
      <c r="D980" s="13" t="s">
        <v>2110</v>
      </c>
      <c r="E980" s="14" t="s">
        <v>2110</v>
      </c>
      <c r="F980" s="29">
        <v>191940882</v>
      </c>
      <c r="G980" s="16" t="s">
        <v>106</v>
      </c>
      <c r="H980" s="13" t="s">
        <v>30</v>
      </c>
      <c r="I980" s="13" t="s">
        <v>2128</v>
      </c>
      <c r="J980" s="13" t="s">
        <v>2129</v>
      </c>
      <c r="K980" s="13" t="s">
        <v>341</v>
      </c>
      <c r="L980" s="13">
        <v>50500</v>
      </c>
      <c r="M980" s="13">
        <v>50502</v>
      </c>
      <c r="N980" s="15" t="s">
        <v>44</v>
      </c>
      <c r="O980" s="17">
        <v>3</v>
      </c>
      <c r="P980" s="19">
        <f t="shared" si="92"/>
        <v>0</v>
      </c>
      <c r="Q980" s="19">
        <f t="shared" si="93"/>
        <v>0</v>
      </c>
      <c r="R980" s="19">
        <f t="shared" si="94"/>
        <v>1</v>
      </c>
      <c r="S980" s="19">
        <f t="shared" si="95"/>
        <v>0</v>
      </c>
      <c r="T980" s="19">
        <f t="shared" si="96"/>
        <v>0</v>
      </c>
      <c r="U980" s="5">
        <f t="shared" si="97"/>
        <v>0</v>
      </c>
    </row>
    <row r="981" spans="1:21" ht="12.75" customHeight="1" x14ac:dyDescent="0.2">
      <c r="A981" s="26" t="s">
        <v>26</v>
      </c>
      <c r="B981" s="10" t="s">
        <v>2109</v>
      </c>
      <c r="C981" s="28">
        <v>48136841</v>
      </c>
      <c r="D981" s="13" t="s">
        <v>2110</v>
      </c>
      <c r="E981" s="14" t="s">
        <v>2110</v>
      </c>
      <c r="F981" s="29">
        <v>191940885</v>
      </c>
      <c r="G981" s="16" t="s">
        <v>73</v>
      </c>
      <c r="H981" s="13" t="s">
        <v>30</v>
      </c>
      <c r="I981" s="13" t="s">
        <v>2130</v>
      </c>
      <c r="J981" s="13" t="s">
        <v>2131</v>
      </c>
      <c r="K981" s="13" t="s">
        <v>341</v>
      </c>
      <c r="L981" s="13">
        <v>50500</v>
      </c>
      <c r="M981" s="13">
        <v>50502</v>
      </c>
      <c r="N981" s="15" t="s">
        <v>44</v>
      </c>
      <c r="O981" s="17">
        <v>2</v>
      </c>
      <c r="P981" s="19">
        <f t="shared" si="92"/>
        <v>0</v>
      </c>
      <c r="Q981" s="19">
        <f t="shared" si="93"/>
        <v>1</v>
      </c>
      <c r="R981" s="19">
        <f t="shared" si="94"/>
        <v>0</v>
      </c>
      <c r="S981" s="19">
        <f t="shared" si="95"/>
        <v>0</v>
      </c>
      <c r="T981" s="19">
        <f t="shared" si="96"/>
        <v>0</v>
      </c>
      <c r="U981" s="5">
        <f t="shared" si="97"/>
        <v>0</v>
      </c>
    </row>
    <row r="982" spans="1:21" ht="12.75" customHeight="1" x14ac:dyDescent="0.2">
      <c r="A982" s="26" t="s">
        <v>26</v>
      </c>
      <c r="B982" s="10" t="s">
        <v>2109</v>
      </c>
      <c r="C982" s="28">
        <v>48136841</v>
      </c>
      <c r="D982" s="13" t="s">
        <v>2110</v>
      </c>
      <c r="E982" s="14" t="s">
        <v>2110</v>
      </c>
      <c r="F982" s="29">
        <v>191940891</v>
      </c>
      <c r="G982" s="16" t="s">
        <v>68</v>
      </c>
      <c r="H982" s="13" t="s">
        <v>30</v>
      </c>
      <c r="I982" s="13" t="s">
        <v>2132</v>
      </c>
      <c r="J982" s="13" t="s">
        <v>2133</v>
      </c>
      <c r="K982" s="13" t="s">
        <v>341</v>
      </c>
      <c r="L982" s="13">
        <v>50500</v>
      </c>
      <c r="M982" s="13">
        <v>50502</v>
      </c>
      <c r="N982" s="15" t="s">
        <v>44</v>
      </c>
      <c r="O982" s="17">
        <v>3</v>
      </c>
      <c r="P982" s="19">
        <f t="shared" si="92"/>
        <v>0</v>
      </c>
      <c r="Q982" s="19">
        <f t="shared" si="93"/>
        <v>0</v>
      </c>
      <c r="R982" s="19">
        <f t="shared" si="94"/>
        <v>1</v>
      </c>
      <c r="S982" s="19">
        <f t="shared" si="95"/>
        <v>0</v>
      </c>
      <c r="T982" s="19">
        <f t="shared" si="96"/>
        <v>0</v>
      </c>
      <c r="U982" s="5">
        <f t="shared" si="97"/>
        <v>0</v>
      </c>
    </row>
    <row r="983" spans="1:21" ht="12.75" customHeight="1" x14ac:dyDescent="0.2">
      <c r="A983" s="26" t="s">
        <v>26</v>
      </c>
      <c r="B983" s="10" t="s">
        <v>2134</v>
      </c>
      <c r="C983" s="10">
        <v>23205</v>
      </c>
      <c r="D983" s="10" t="s">
        <v>2135</v>
      </c>
      <c r="E983" s="27" t="s">
        <v>2135</v>
      </c>
      <c r="F983" s="26">
        <v>192034872</v>
      </c>
      <c r="G983" s="9" t="s">
        <v>106</v>
      </c>
      <c r="H983" s="10" t="s">
        <v>30</v>
      </c>
      <c r="I983" s="10" t="s">
        <v>2136</v>
      </c>
      <c r="J983" s="10" t="s">
        <v>2137</v>
      </c>
      <c r="K983" s="10" t="s">
        <v>103</v>
      </c>
      <c r="L983" s="10" t="s">
        <v>104</v>
      </c>
      <c r="M983" s="10" t="s">
        <v>112</v>
      </c>
      <c r="N983" s="12" t="s">
        <v>36</v>
      </c>
      <c r="O983" s="11">
        <v>2</v>
      </c>
      <c r="P983" s="5">
        <f t="shared" si="92"/>
        <v>0</v>
      </c>
      <c r="Q983" s="5">
        <f t="shared" si="93"/>
        <v>1</v>
      </c>
      <c r="R983" s="5">
        <f t="shared" si="94"/>
        <v>0</v>
      </c>
      <c r="S983" s="5">
        <f t="shared" si="95"/>
        <v>0</v>
      </c>
      <c r="T983" s="5">
        <f t="shared" si="96"/>
        <v>0</v>
      </c>
      <c r="U983" s="5">
        <f t="shared" si="97"/>
        <v>0</v>
      </c>
    </row>
    <row r="984" spans="1:21" ht="12.75" customHeight="1" x14ac:dyDescent="0.2">
      <c r="A984" s="26" t="s">
        <v>26</v>
      </c>
      <c r="B984" s="10" t="s">
        <v>2134</v>
      </c>
      <c r="C984" s="10">
        <v>23205</v>
      </c>
      <c r="D984" s="10" t="s">
        <v>2135</v>
      </c>
      <c r="E984" s="27" t="s">
        <v>2135</v>
      </c>
      <c r="F984" s="26">
        <v>192034874</v>
      </c>
      <c r="G984" s="9" t="s">
        <v>106</v>
      </c>
      <c r="H984" s="10" t="s">
        <v>30</v>
      </c>
      <c r="I984" s="10" t="s">
        <v>2138</v>
      </c>
      <c r="J984" s="10" t="s">
        <v>2139</v>
      </c>
      <c r="K984" s="10" t="s">
        <v>103</v>
      </c>
      <c r="L984" s="10" t="s">
        <v>104</v>
      </c>
      <c r="M984" s="10" t="s">
        <v>105</v>
      </c>
      <c r="N984" s="12" t="s">
        <v>36</v>
      </c>
      <c r="O984" s="11">
        <v>4</v>
      </c>
      <c r="P984" s="5">
        <f t="shared" si="92"/>
        <v>0</v>
      </c>
      <c r="Q984" s="5">
        <f t="shared" si="93"/>
        <v>0</v>
      </c>
      <c r="R984" s="5">
        <f t="shared" si="94"/>
        <v>0</v>
      </c>
      <c r="S984" s="5">
        <f t="shared" si="95"/>
        <v>1</v>
      </c>
      <c r="T984" s="5">
        <f t="shared" si="96"/>
        <v>0</v>
      </c>
      <c r="U984" s="5">
        <f t="shared" si="97"/>
        <v>0</v>
      </c>
    </row>
    <row r="985" spans="1:21" ht="12.75" customHeight="1" x14ac:dyDescent="0.2">
      <c r="A985" s="26" t="s">
        <v>26</v>
      </c>
      <c r="B985" s="10" t="s">
        <v>2134</v>
      </c>
      <c r="C985" s="10">
        <v>23205</v>
      </c>
      <c r="D985" s="10" t="s">
        <v>2135</v>
      </c>
      <c r="E985" s="27" t="s">
        <v>2135</v>
      </c>
      <c r="F985" s="26">
        <v>192034876</v>
      </c>
      <c r="G985" s="9" t="s">
        <v>106</v>
      </c>
      <c r="H985" s="10" t="s">
        <v>30</v>
      </c>
      <c r="I985" s="10" t="s">
        <v>2140</v>
      </c>
      <c r="J985" s="10" t="s">
        <v>2141</v>
      </c>
      <c r="K985" s="10" t="s">
        <v>103</v>
      </c>
      <c r="L985" s="10" t="s">
        <v>104</v>
      </c>
      <c r="M985" s="10" t="s">
        <v>105</v>
      </c>
      <c r="N985" s="12" t="s">
        <v>36</v>
      </c>
      <c r="O985" s="11">
        <v>4</v>
      </c>
      <c r="P985" s="5">
        <f t="shared" si="92"/>
        <v>0</v>
      </c>
      <c r="Q985" s="5">
        <f t="shared" si="93"/>
        <v>0</v>
      </c>
      <c r="R985" s="5">
        <f t="shared" si="94"/>
        <v>0</v>
      </c>
      <c r="S985" s="5">
        <f t="shared" si="95"/>
        <v>1</v>
      </c>
      <c r="T985" s="5">
        <f t="shared" si="96"/>
        <v>0</v>
      </c>
      <c r="U985" s="5">
        <f t="shared" si="97"/>
        <v>0</v>
      </c>
    </row>
    <row r="986" spans="1:21" ht="12.75" customHeight="1" x14ac:dyDescent="0.2">
      <c r="A986" s="26" t="s">
        <v>26</v>
      </c>
      <c r="B986" s="10" t="s">
        <v>2134</v>
      </c>
      <c r="C986" s="28">
        <v>23205</v>
      </c>
      <c r="D986" s="13" t="s">
        <v>2135</v>
      </c>
      <c r="E986" s="14" t="s">
        <v>2135</v>
      </c>
      <c r="F986" s="29">
        <v>191828844</v>
      </c>
      <c r="G986" s="16" t="s">
        <v>37</v>
      </c>
      <c r="H986" s="13" t="s">
        <v>30</v>
      </c>
      <c r="I986" s="13" t="s">
        <v>2142</v>
      </c>
      <c r="J986" s="13" t="s">
        <v>2143</v>
      </c>
      <c r="K986" s="13" t="s">
        <v>103</v>
      </c>
      <c r="L986" s="13">
        <v>60500</v>
      </c>
      <c r="M986" s="13">
        <v>60500</v>
      </c>
      <c r="N986" s="15" t="s">
        <v>44</v>
      </c>
      <c r="O986" s="17">
        <v>2</v>
      </c>
      <c r="P986" s="19">
        <f t="shared" si="92"/>
        <v>0</v>
      </c>
      <c r="Q986" s="19">
        <f t="shared" si="93"/>
        <v>1</v>
      </c>
      <c r="R986" s="19">
        <f t="shared" si="94"/>
        <v>0</v>
      </c>
      <c r="S986" s="19">
        <f t="shared" si="95"/>
        <v>0</v>
      </c>
      <c r="T986" s="19">
        <f t="shared" si="96"/>
        <v>0</v>
      </c>
      <c r="U986" s="5">
        <f t="shared" si="97"/>
        <v>0</v>
      </c>
    </row>
    <row r="987" spans="1:21" ht="12.75" customHeight="1" x14ac:dyDescent="0.2">
      <c r="A987" s="26" t="s">
        <v>26</v>
      </c>
      <c r="B987" s="10" t="s">
        <v>2134</v>
      </c>
      <c r="C987" s="28">
        <v>23205</v>
      </c>
      <c r="D987" s="13" t="s">
        <v>2135</v>
      </c>
      <c r="E987" s="14" t="s">
        <v>2135</v>
      </c>
      <c r="F987" s="29">
        <v>191858138</v>
      </c>
      <c r="G987" s="16" t="s">
        <v>73</v>
      </c>
      <c r="H987" s="13" t="s">
        <v>30</v>
      </c>
      <c r="I987" s="13" t="s">
        <v>2144</v>
      </c>
      <c r="J987" s="13" t="s">
        <v>2145</v>
      </c>
      <c r="K987" s="13" t="s">
        <v>103</v>
      </c>
      <c r="L987" s="13">
        <v>60500</v>
      </c>
      <c r="M987" s="13">
        <v>60500</v>
      </c>
      <c r="N987" s="15" t="s">
        <v>44</v>
      </c>
      <c r="O987" s="17">
        <v>2</v>
      </c>
      <c r="P987" s="19">
        <f t="shared" si="92"/>
        <v>0</v>
      </c>
      <c r="Q987" s="19">
        <f t="shared" si="93"/>
        <v>1</v>
      </c>
      <c r="R987" s="19">
        <f t="shared" si="94"/>
        <v>0</v>
      </c>
      <c r="S987" s="19">
        <f t="shared" si="95"/>
        <v>0</v>
      </c>
      <c r="T987" s="19">
        <f t="shared" si="96"/>
        <v>0</v>
      </c>
      <c r="U987" s="5">
        <f t="shared" si="97"/>
        <v>0</v>
      </c>
    </row>
    <row r="988" spans="1:21" ht="12.75" customHeight="1" x14ac:dyDescent="0.2">
      <c r="A988" s="26" t="s">
        <v>96</v>
      </c>
      <c r="B988" s="10" t="s">
        <v>97</v>
      </c>
      <c r="C988" s="10">
        <v>26138077</v>
      </c>
      <c r="D988" s="10" t="s">
        <v>2146</v>
      </c>
      <c r="E988" s="27" t="s">
        <v>2146</v>
      </c>
      <c r="F988" s="26">
        <v>191962417</v>
      </c>
      <c r="G988" s="9" t="s">
        <v>68</v>
      </c>
      <c r="H988" s="10" t="s">
        <v>30</v>
      </c>
      <c r="I988" s="10" t="s">
        <v>2147</v>
      </c>
      <c r="J988" s="10" t="s">
        <v>2148</v>
      </c>
      <c r="K988" s="10" t="s">
        <v>81</v>
      </c>
      <c r="L988" s="10" t="s">
        <v>417</v>
      </c>
      <c r="M988" s="10" t="s">
        <v>127</v>
      </c>
      <c r="N988" s="12" t="s">
        <v>36</v>
      </c>
      <c r="O988" s="11">
        <v>5</v>
      </c>
      <c r="P988" s="5">
        <f t="shared" si="92"/>
        <v>0</v>
      </c>
      <c r="Q988" s="5">
        <f t="shared" si="93"/>
        <v>0</v>
      </c>
      <c r="R988" s="5">
        <f t="shared" si="94"/>
        <v>0</v>
      </c>
      <c r="S988" s="5">
        <f t="shared" si="95"/>
        <v>0</v>
      </c>
      <c r="T988" s="5">
        <f t="shared" si="96"/>
        <v>1</v>
      </c>
      <c r="U988" s="5">
        <f t="shared" si="97"/>
        <v>0</v>
      </c>
    </row>
    <row r="989" spans="1:21" ht="12.75" customHeight="1" x14ac:dyDescent="0.2">
      <c r="A989" s="26" t="s">
        <v>96</v>
      </c>
      <c r="B989" s="10" t="s">
        <v>97</v>
      </c>
      <c r="C989" s="28">
        <v>26138077</v>
      </c>
      <c r="D989" s="13" t="s">
        <v>2146</v>
      </c>
      <c r="E989" s="14" t="s">
        <v>2146</v>
      </c>
      <c r="F989" s="29">
        <v>191863732</v>
      </c>
      <c r="G989" s="16" t="s">
        <v>106</v>
      </c>
      <c r="H989" s="13" t="s">
        <v>30</v>
      </c>
      <c r="I989" s="13" t="s">
        <v>2149</v>
      </c>
      <c r="J989" s="13" t="s">
        <v>2150</v>
      </c>
      <c r="K989" s="13" t="s">
        <v>341</v>
      </c>
      <c r="L989" s="13">
        <v>50400</v>
      </c>
      <c r="M989" s="13">
        <v>50401</v>
      </c>
      <c r="N989" s="15" t="s">
        <v>44</v>
      </c>
      <c r="O989" s="17">
        <v>3</v>
      </c>
      <c r="P989" s="19">
        <f t="shared" si="92"/>
        <v>0</v>
      </c>
      <c r="Q989" s="19">
        <f t="shared" si="93"/>
        <v>0</v>
      </c>
      <c r="R989" s="19">
        <f t="shared" si="94"/>
        <v>1</v>
      </c>
      <c r="S989" s="19">
        <f t="shared" si="95"/>
        <v>0</v>
      </c>
      <c r="T989" s="19">
        <f t="shared" si="96"/>
        <v>0</v>
      </c>
      <c r="U989" s="5">
        <f t="shared" si="97"/>
        <v>0</v>
      </c>
    </row>
    <row r="990" spans="1:21" ht="12.75" customHeight="1" x14ac:dyDescent="0.2">
      <c r="A990" s="26" t="s">
        <v>96</v>
      </c>
      <c r="B990" s="10" t="s">
        <v>97</v>
      </c>
      <c r="C990" s="28">
        <v>26138077</v>
      </c>
      <c r="D990" s="13" t="s">
        <v>2146</v>
      </c>
      <c r="E990" s="14" t="s">
        <v>2146</v>
      </c>
      <c r="F990" s="29">
        <v>191863747</v>
      </c>
      <c r="G990" s="16" t="s">
        <v>106</v>
      </c>
      <c r="H990" s="13" t="s">
        <v>30</v>
      </c>
      <c r="I990" s="13" t="s">
        <v>2151</v>
      </c>
      <c r="J990" s="13" t="s">
        <v>2152</v>
      </c>
      <c r="K990" s="13" t="s">
        <v>341</v>
      </c>
      <c r="L990" s="13">
        <v>50200</v>
      </c>
      <c r="M990" s="13">
        <v>50201</v>
      </c>
      <c r="N990" s="15" t="s">
        <v>44</v>
      </c>
      <c r="O990" s="17">
        <v>3</v>
      </c>
      <c r="P990" s="19">
        <f t="shared" si="92"/>
        <v>0</v>
      </c>
      <c r="Q990" s="19">
        <f t="shared" si="93"/>
        <v>0</v>
      </c>
      <c r="R990" s="19">
        <f t="shared" si="94"/>
        <v>1</v>
      </c>
      <c r="S990" s="19">
        <f t="shared" si="95"/>
        <v>0</v>
      </c>
      <c r="T990" s="19">
        <f t="shared" si="96"/>
        <v>0</v>
      </c>
      <c r="U990" s="5">
        <f t="shared" si="97"/>
        <v>0</v>
      </c>
    </row>
    <row r="991" spans="1:21" ht="12.75" customHeight="1" x14ac:dyDescent="0.2">
      <c r="A991" s="26" t="s">
        <v>96</v>
      </c>
      <c r="B991" s="10" t="s">
        <v>97</v>
      </c>
      <c r="C991" s="10">
        <v>62156462</v>
      </c>
      <c r="D991" s="10" t="s">
        <v>2153</v>
      </c>
      <c r="E991" s="27" t="s">
        <v>2154</v>
      </c>
      <c r="F991" s="26">
        <v>191863474</v>
      </c>
      <c r="G991" s="9" t="s">
        <v>106</v>
      </c>
      <c r="H991" s="10" t="s">
        <v>53</v>
      </c>
      <c r="I991" s="10" t="s">
        <v>2155</v>
      </c>
      <c r="J991" s="10" t="s">
        <v>2156</v>
      </c>
      <c r="K991" s="10" t="s">
        <v>103</v>
      </c>
      <c r="L991" s="10" t="s">
        <v>104</v>
      </c>
      <c r="M991" s="10" t="s">
        <v>105</v>
      </c>
      <c r="N991" s="12" t="s">
        <v>36</v>
      </c>
      <c r="O991" s="11">
        <v>3</v>
      </c>
      <c r="P991" s="5">
        <f t="shared" si="92"/>
        <v>0</v>
      </c>
      <c r="Q991" s="5">
        <f t="shared" si="93"/>
        <v>0</v>
      </c>
      <c r="R991" s="5">
        <f t="shared" si="94"/>
        <v>1</v>
      </c>
      <c r="S991" s="5">
        <f t="shared" si="95"/>
        <v>0</v>
      </c>
      <c r="T991" s="5">
        <f t="shared" si="96"/>
        <v>0</v>
      </c>
      <c r="U991" s="5">
        <f t="shared" si="97"/>
        <v>0</v>
      </c>
    </row>
    <row r="992" spans="1:21" ht="12.75" customHeight="1" x14ac:dyDescent="0.2">
      <c r="A992" s="26" t="s">
        <v>96</v>
      </c>
      <c r="B992" s="10" t="s">
        <v>97</v>
      </c>
      <c r="C992" s="10">
        <v>62156462</v>
      </c>
      <c r="D992" s="10" t="s">
        <v>2153</v>
      </c>
      <c r="E992" s="27" t="s">
        <v>2157</v>
      </c>
      <c r="F992" s="26">
        <v>191992526</v>
      </c>
      <c r="G992" s="9" t="s">
        <v>106</v>
      </c>
      <c r="H992" s="10" t="s">
        <v>53</v>
      </c>
      <c r="I992" s="10" t="s">
        <v>2158</v>
      </c>
      <c r="J992" s="10" t="s">
        <v>2159</v>
      </c>
      <c r="K992" s="10" t="s">
        <v>103</v>
      </c>
      <c r="L992" s="10" t="s">
        <v>104</v>
      </c>
      <c r="M992" s="10" t="s">
        <v>105</v>
      </c>
      <c r="N992" s="12" t="s">
        <v>36</v>
      </c>
      <c r="O992" s="11">
        <v>3</v>
      </c>
      <c r="P992" s="5">
        <f t="shared" si="92"/>
        <v>0</v>
      </c>
      <c r="Q992" s="5">
        <f t="shared" si="93"/>
        <v>0</v>
      </c>
      <c r="R992" s="5">
        <f t="shared" si="94"/>
        <v>1</v>
      </c>
      <c r="S992" s="5">
        <f t="shared" si="95"/>
        <v>0</v>
      </c>
      <c r="T992" s="5">
        <f t="shared" si="96"/>
        <v>0</v>
      </c>
      <c r="U992" s="5">
        <f t="shared" si="97"/>
        <v>0</v>
      </c>
    </row>
    <row r="993" spans="1:21" ht="12.75" customHeight="1" x14ac:dyDescent="0.2">
      <c r="A993" s="26" t="s">
        <v>96</v>
      </c>
      <c r="B993" s="10" t="s">
        <v>97</v>
      </c>
      <c r="C993" s="10">
        <v>62156462</v>
      </c>
      <c r="D993" s="10" t="s">
        <v>2153</v>
      </c>
      <c r="E993" s="27" t="s">
        <v>2154</v>
      </c>
      <c r="F993" s="26">
        <v>192020618</v>
      </c>
      <c r="G993" s="9" t="s">
        <v>106</v>
      </c>
      <c r="H993" s="10" t="s">
        <v>53</v>
      </c>
      <c r="I993" s="10" t="s">
        <v>2160</v>
      </c>
      <c r="J993" s="10" t="s">
        <v>2161</v>
      </c>
      <c r="K993" s="10" t="s">
        <v>103</v>
      </c>
      <c r="L993" s="10" t="s">
        <v>104</v>
      </c>
      <c r="M993" s="10" t="s">
        <v>105</v>
      </c>
      <c r="N993" s="12" t="s">
        <v>36</v>
      </c>
      <c r="O993" s="11">
        <v>4</v>
      </c>
      <c r="P993" s="5">
        <f t="shared" si="92"/>
        <v>0</v>
      </c>
      <c r="Q993" s="5">
        <f t="shared" si="93"/>
        <v>0</v>
      </c>
      <c r="R993" s="5">
        <f t="shared" si="94"/>
        <v>0</v>
      </c>
      <c r="S993" s="5">
        <f t="shared" si="95"/>
        <v>1</v>
      </c>
      <c r="T993" s="5">
        <f t="shared" si="96"/>
        <v>0</v>
      </c>
      <c r="U993" s="5">
        <f t="shared" si="97"/>
        <v>0</v>
      </c>
    </row>
    <row r="994" spans="1:21" ht="12.75" customHeight="1" x14ac:dyDescent="0.2">
      <c r="A994" s="26" t="s">
        <v>96</v>
      </c>
      <c r="B994" s="10" t="s">
        <v>97</v>
      </c>
      <c r="C994" s="10">
        <v>62156462</v>
      </c>
      <c r="D994" s="10" t="s">
        <v>2153</v>
      </c>
      <c r="E994" s="27" t="s">
        <v>2157</v>
      </c>
      <c r="F994" s="26">
        <v>191878611</v>
      </c>
      <c r="G994" s="9" t="s">
        <v>106</v>
      </c>
      <c r="H994" s="10" t="s">
        <v>53</v>
      </c>
      <c r="I994" s="10" t="s">
        <v>2162</v>
      </c>
      <c r="J994" s="10" t="s">
        <v>2163</v>
      </c>
      <c r="K994" s="10" t="s">
        <v>103</v>
      </c>
      <c r="L994" s="10" t="s">
        <v>126</v>
      </c>
      <c r="M994" s="10" t="s">
        <v>127</v>
      </c>
      <c r="N994" s="12" t="s">
        <v>36</v>
      </c>
      <c r="O994" s="11">
        <v>4</v>
      </c>
      <c r="P994" s="5">
        <f t="shared" si="92"/>
        <v>0</v>
      </c>
      <c r="Q994" s="5">
        <f t="shared" si="93"/>
        <v>0</v>
      </c>
      <c r="R994" s="5">
        <f t="shared" si="94"/>
        <v>0</v>
      </c>
      <c r="S994" s="5">
        <f t="shared" si="95"/>
        <v>1</v>
      </c>
      <c r="T994" s="5">
        <f t="shared" si="96"/>
        <v>0</v>
      </c>
      <c r="U994" s="5">
        <f t="shared" si="97"/>
        <v>0</v>
      </c>
    </row>
    <row r="995" spans="1:21" ht="12.75" customHeight="1" x14ac:dyDescent="0.2">
      <c r="A995" s="26" t="s">
        <v>96</v>
      </c>
      <c r="B995" s="10" t="s">
        <v>97</v>
      </c>
      <c r="C995" s="28">
        <v>62156462</v>
      </c>
      <c r="D995" s="13" t="s">
        <v>2153</v>
      </c>
      <c r="E995" s="14" t="s">
        <v>2157</v>
      </c>
      <c r="F995" s="29">
        <v>191878613</v>
      </c>
      <c r="G995" s="16" t="s">
        <v>167</v>
      </c>
      <c r="H995" s="13" t="s">
        <v>30</v>
      </c>
      <c r="I995" s="13" t="s">
        <v>2164</v>
      </c>
      <c r="J995" s="13" t="s">
        <v>2165</v>
      </c>
      <c r="K995" s="13" t="s">
        <v>103</v>
      </c>
      <c r="L995" s="13">
        <v>60500</v>
      </c>
      <c r="M995" s="13">
        <v>60500</v>
      </c>
      <c r="N995" s="15" t="s">
        <v>44</v>
      </c>
      <c r="O995" s="17">
        <v>4</v>
      </c>
      <c r="P995" s="19">
        <f t="shared" si="92"/>
        <v>0</v>
      </c>
      <c r="Q995" s="19">
        <f t="shared" si="93"/>
        <v>0</v>
      </c>
      <c r="R995" s="19">
        <f t="shared" si="94"/>
        <v>0</v>
      </c>
      <c r="S995" s="19">
        <f t="shared" si="95"/>
        <v>1</v>
      </c>
      <c r="T995" s="19">
        <f t="shared" si="96"/>
        <v>0</v>
      </c>
      <c r="U995" s="5">
        <f t="shared" si="97"/>
        <v>0</v>
      </c>
    </row>
    <row r="996" spans="1:21" ht="12.75" customHeight="1" x14ac:dyDescent="0.2">
      <c r="A996" s="26" t="s">
        <v>96</v>
      </c>
      <c r="B996" s="10" t="s">
        <v>97</v>
      </c>
      <c r="C996" s="10">
        <v>60076658</v>
      </c>
      <c r="D996" s="10" t="s">
        <v>2166</v>
      </c>
      <c r="E996" s="27" t="s">
        <v>2167</v>
      </c>
      <c r="F996" s="26">
        <v>191912313</v>
      </c>
      <c r="G996" s="9" t="s">
        <v>167</v>
      </c>
      <c r="H996" s="10" t="s">
        <v>53</v>
      </c>
      <c r="I996" s="10" t="s">
        <v>2168</v>
      </c>
      <c r="J996" s="10" t="s">
        <v>2169</v>
      </c>
      <c r="K996" s="10" t="s">
        <v>81</v>
      </c>
      <c r="L996" s="10" t="s">
        <v>417</v>
      </c>
      <c r="M996" s="10" t="s">
        <v>418</v>
      </c>
      <c r="N996" s="12" t="s">
        <v>36</v>
      </c>
      <c r="O996" s="11">
        <v>4</v>
      </c>
      <c r="P996" s="5">
        <f t="shared" si="92"/>
        <v>0</v>
      </c>
      <c r="Q996" s="5">
        <f t="shared" si="93"/>
        <v>0</v>
      </c>
      <c r="R996" s="5">
        <f t="shared" si="94"/>
        <v>0</v>
      </c>
      <c r="S996" s="5">
        <f t="shared" si="95"/>
        <v>1</v>
      </c>
      <c r="T996" s="5">
        <f t="shared" si="96"/>
        <v>0</v>
      </c>
      <c r="U996" s="5">
        <f t="shared" si="97"/>
        <v>0</v>
      </c>
    </row>
    <row r="997" spans="1:21" ht="12.75" customHeight="1" x14ac:dyDescent="0.2">
      <c r="A997" s="26" t="s">
        <v>96</v>
      </c>
      <c r="B997" s="10" t="s">
        <v>97</v>
      </c>
      <c r="C997" s="10">
        <v>60076658</v>
      </c>
      <c r="D997" s="10" t="s">
        <v>2166</v>
      </c>
      <c r="E997" s="27" t="s">
        <v>2170</v>
      </c>
      <c r="F997" s="26">
        <v>191960815</v>
      </c>
      <c r="G997" s="9" t="s">
        <v>167</v>
      </c>
      <c r="H997" s="10" t="s">
        <v>53</v>
      </c>
      <c r="I997" s="10" t="s">
        <v>2171</v>
      </c>
      <c r="J997" s="10" t="s">
        <v>2172</v>
      </c>
      <c r="K997" s="10" t="s">
        <v>81</v>
      </c>
      <c r="L997" s="10" t="s">
        <v>82</v>
      </c>
      <c r="M997" s="10" t="s">
        <v>272</v>
      </c>
      <c r="N997" s="12" t="s">
        <v>36</v>
      </c>
      <c r="O997" s="11">
        <v>3</v>
      </c>
      <c r="P997" s="5">
        <f t="shared" si="92"/>
        <v>0</v>
      </c>
      <c r="Q997" s="5">
        <f t="shared" si="93"/>
        <v>0</v>
      </c>
      <c r="R997" s="5">
        <f t="shared" si="94"/>
        <v>1</v>
      </c>
      <c r="S997" s="5">
        <f t="shared" si="95"/>
        <v>0</v>
      </c>
      <c r="T997" s="5">
        <f t="shared" si="96"/>
        <v>0</v>
      </c>
      <c r="U997" s="5">
        <f t="shared" si="97"/>
        <v>0</v>
      </c>
    </row>
    <row r="998" spans="1:21" ht="12.75" customHeight="1" x14ac:dyDescent="0.2">
      <c r="A998" s="26" t="s">
        <v>96</v>
      </c>
      <c r="B998" s="10" t="s">
        <v>97</v>
      </c>
      <c r="C998" s="10">
        <v>60076658</v>
      </c>
      <c r="D998" s="10" t="s">
        <v>2166</v>
      </c>
      <c r="E998" s="27" t="s">
        <v>2170</v>
      </c>
      <c r="F998" s="26">
        <v>191969972</v>
      </c>
      <c r="G998" s="9" t="s">
        <v>106</v>
      </c>
      <c r="H998" s="10" t="s">
        <v>30</v>
      </c>
      <c r="I998" s="10" t="s">
        <v>2173</v>
      </c>
      <c r="J998" s="10" t="s">
        <v>2174</v>
      </c>
      <c r="K998" s="10" t="s">
        <v>81</v>
      </c>
      <c r="L998" s="10" t="s">
        <v>82</v>
      </c>
      <c r="M998" s="10" t="s">
        <v>127</v>
      </c>
      <c r="N998" s="12" t="s">
        <v>36</v>
      </c>
      <c r="O998" s="11">
        <v>3</v>
      </c>
      <c r="P998" s="5">
        <f t="shared" si="92"/>
        <v>0</v>
      </c>
      <c r="Q998" s="5">
        <f t="shared" si="93"/>
        <v>0</v>
      </c>
      <c r="R998" s="5">
        <f t="shared" si="94"/>
        <v>1</v>
      </c>
      <c r="S998" s="5">
        <f t="shared" si="95"/>
        <v>0</v>
      </c>
      <c r="T998" s="5">
        <f t="shared" si="96"/>
        <v>0</v>
      </c>
      <c r="U998" s="5">
        <f t="shared" si="97"/>
        <v>0</v>
      </c>
    </row>
    <row r="999" spans="1:21" ht="12.75" customHeight="1" x14ac:dyDescent="0.2">
      <c r="A999" s="26" t="s">
        <v>96</v>
      </c>
      <c r="B999" s="10" t="s">
        <v>97</v>
      </c>
      <c r="C999" s="10">
        <v>60076658</v>
      </c>
      <c r="D999" s="10" t="s">
        <v>2166</v>
      </c>
      <c r="E999" s="27" t="s">
        <v>2170</v>
      </c>
      <c r="F999" s="26">
        <v>191970012</v>
      </c>
      <c r="G999" s="9" t="s">
        <v>167</v>
      </c>
      <c r="H999" s="10" t="s">
        <v>30</v>
      </c>
      <c r="I999" s="10" t="s">
        <v>2175</v>
      </c>
      <c r="J999" s="10" t="s">
        <v>232</v>
      </c>
      <c r="K999" s="10" t="s">
        <v>81</v>
      </c>
      <c r="L999" s="10" t="s">
        <v>82</v>
      </c>
      <c r="M999" s="10" t="s">
        <v>224</v>
      </c>
      <c r="N999" s="12" t="s">
        <v>36</v>
      </c>
      <c r="O999" s="11">
        <v>3</v>
      </c>
      <c r="P999" s="5">
        <f t="shared" si="92"/>
        <v>0</v>
      </c>
      <c r="Q999" s="5">
        <f t="shared" si="93"/>
        <v>0</v>
      </c>
      <c r="R999" s="5">
        <f t="shared" si="94"/>
        <v>1</v>
      </c>
      <c r="S999" s="5">
        <f t="shared" si="95"/>
        <v>0</v>
      </c>
      <c r="T999" s="5">
        <f t="shared" si="96"/>
        <v>0</v>
      </c>
      <c r="U999" s="5">
        <f t="shared" si="97"/>
        <v>0</v>
      </c>
    </row>
    <row r="1000" spans="1:21" ht="12.75" customHeight="1" x14ac:dyDescent="0.2">
      <c r="A1000" s="26" t="s">
        <v>96</v>
      </c>
      <c r="B1000" s="10" t="s">
        <v>97</v>
      </c>
      <c r="C1000" s="10">
        <v>60076658</v>
      </c>
      <c r="D1000" s="10" t="s">
        <v>2166</v>
      </c>
      <c r="E1000" s="27" t="s">
        <v>2170</v>
      </c>
      <c r="F1000" s="26">
        <v>191970028</v>
      </c>
      <c r="G1000" s="9" t="s">
        <v>167</v>
      </c>
      <c r="H1000" s="10" t="s">
        <v>30</v>
      </c>
      <c r="I1000" s="10" t="s">
        <v>2176</v>
      </c>
      <c r="J1000" s="10" t="s">
        <v>2177</v>
      </c>
      <c r="K1000" s="10" t="s">
        <v>81</v>
      </c>
      <c r="L1000" s="10" t="s">
        <v>82</v>
      </c>
      <c r="M1000" s="10" t="s">
        <v>272</v>
      </c>
      <c r="N1000" s="12" t="s">
        <v>36</v>
      </c>
      <c r="O1000" s="11">
        <v>3</v>
      </c>
      <c r="P1000" s="5">
        <f t="shared" si="92"/>
        <v>0</v>
      </c>
      <c r="Q1000" s="5">
        <f t="shared" si="93"/>
        <v>0</v>
      </c>
      <c r="R1000" s="5">
        <f t="shared" si="94"/>
        <v>1</v>
      </c>
      <c r="S1000" s="5">
        <f t="shared" si="95"/>
        <v>0</v>
      </c>
      <c r="T1000" s="5">
        <f t="shared" si="96"/>
        <v>0</v>
      </c>
      <c r="U1000" s="5">
        <f t="shared" si="97"/>
        <v>0</v>
      </c>
    </row>
    <row r="1001" spans="1:21" ht="12.75" customHeight="1" x14ac:dyDescent="0.2">
      <c r="A1001" s="26" t="s">
        <v>96</v>
      </c>
      <c r="B1001" s="10" t="s">
        <v>97</v>
      </c>
      <c r="C1001" s="10">
        <v>60076658</v>
      </c>
      <c r="D1001" s="10" t="s">
        <v>2166</v>
      </c>
      <c r="E1001" s="27" t="s">
        <v>2178</v>
      </c>
      <c r="F1001" s="26">
        <v>191911674</v>
      </c>
      <c r="G1001" s="9" t="s">
        <v>68</v>
      </c>
      <c r="H1001" s="10" t="s">
        <v>53</v>
      </c>
      <c r="I1001" s="10" t="s">
        <v>2179</v>
      </c>
      <c r="J1001" s="10" t="s">
        <v>2180</v>
      </c>
      <c r="K1001" s="10" t="s">
        <v>81</v>
      </c>
      <c r="L1001" s="10" t="s">
        <v>82</v>
      </c>
      <c r="M1001" s="10" t="s">
        <v>227</v>
      </c>
      <c r="N1001" s="12" t="s">
        <v>36</v>
      </c>
      <c r="O1001" s="11">
        <v>3</v>
      </c>
      <c r="P1001" s="5">
        <f t="shared" si="92"/>
        <v>0</v>
      </c>
      <c r="Q1001" s="5">
        <f t="shared" si="93"/>
        <v>0</v>
      </c>
      <c r="R1001" s="5">
        <f t="shared" si="94"/>
        <v>1</v>
      </c>
      <c r="S1001" s="5">
        <f t="shared" si="95"/>
        <v>0</v>
      </c>
      <c r="T1001" s="5">
        <f t="shared" si="96"/>
        <v>0</v>
      </c>
      <c r="U1001" s="5">
        <f t="shared" si="97"/>
        <v>0</v>
      </c>
    </row>
    <row r="1002" spans="1:21" ht="12.75" customHeight="1" x14ac:dyDescent="0.2">
      <c r="A1002" s="26" t="s">
        <v>96</v>
      </c>
      <c r="B1002" s="10" t="s">
        <v>97</v>
      </c>
      <c r="C1002" s="10">
        <v>60076658</v>
      </c>
      <c r="D1002" s="10" t="s">
        <v>2166</v>
      </c>
      <c r="E1002" s="27" t="s">
        <v>2178</v>
      </c>
      <c r="F1002" s="26">
        <v>192003279</v>
      </c>
      <c r="G1002" s="9" t="s">
        <v>249</v>
      </c>
      <c r="H1002" s="10" t="s">
        <v>53</v>
      </c>
      <c r="I1002" s="10" t="s">
        <v>2181</v>
      </c>
      <c r="J1002" s="10" t="s">
        <v>2182</v>
      </c>
      <c r="K1002" s="10" t="s">
        <v>315</v>
      </c>
      <c r="L1002" s="10" t="s">
        <v>316</v>
      </c>
      <c r="M1002" s="10" t="s">
        <v>327</v>
      </c>
      <c r="N1002" s="12" t="s">
        <v>36</v>
      </c>
      <c r="O1002" s="11">
        <v>5</v>
      </c>
      <c r="P1002" s="5">
        <f t="shared" si="92"/>
        <v>0</v>
      </c>
      <c r="Q1002" s="5">
        <f t="shared" si="93"/>
        <v>0</v>
      </c>
      <c r="R1002" s="5">
        <f t="shared" si="94"/>
        <v>0</v>
      </c>
      <c r="S1002" s="5">
        <f t="shared" si="95"/>
        <v>0</v>
      </c>
      <c r="T1002" s="5">
        <f t="shared" si="96"/>
        <v>1</v>
      </c>
      <c r="U1002" s="5">
        <f t="shared" si="97"/>
        <v>0</v>
      </c>
    </row>
    <row r="1003" spans="1:21" ht="12.75" customHeight="1" x14ac:dyDescent="0.2">
      <c r="A1003" s="26" t="s">
        <v>96</v>
      </c>
      <c r="B1003" s="10" t="s">
        <v>97</v>
      </c>
      <c r="C1003" s="10">
        <v>60076658</v>
      </c>
      <c r="D1003" s="10" t="s">
        <v>2166</v>
      </c>
      <c r="E1003" s="27" t="s">
        <v>2170</v>
      </c>
      <c r="F1003" s="26">
        <v>191970030</v>
      </c>
      <c r="G1003" s="9" t="s">
        <v>167</v>
      </c>
      <c r="H1003" s="10" t="s">
        <v>53</v>
      </c>
      <c r="I1003" s="10" t="s">
        <v>2183</v>
      </c>
      <c r="J1003" s="10" t="s">
        <v>2184</v>
      </c>
      <c r="K1003" s="10" t="s">
        <v>315</v>
      </c>
      <c r="L1003" s="10" t="s">
        <v>1983</v>
      </c>
      <c r="M1003" s="10" t="s">
        <v>2185</v>
      </c>
      <c r="N1003" s="12" t="s">
        <v>36</v>
      </c>
      <c r="O1003" s="11">
        <v>4</v>
      </c>
      <c r="P1003" s="5">
        <f t="shared" si="92"/>
        <v>0</v>
      </c>
      <c r="Q1003" s="5">
        <f t="shared" si="93"/>
        <v>0</v>
      </c>
      <c r="R1003" s="5">
        <f t="shared" si="94"/>
        <v>0</v>
      </c>
      <c r="S1003" s="5">
        <f t="shared" si="95"/>
        <v>1</v>
      </c>
      <c r="T1003" s="5">
        <f t="shared" si="96"/>
        <v>0</v>
      </c>
      <c r="U1003" s="5">
        <f t="shared" si="97"/>
        <v>0</v>
      </c>
    </row>
    <row r="1004" spans="1:21" ht="12.75" customHeight="1" x14ac:dyDescent="0.2">
      <c r="A1004" s="26" t="s">
        <v>96</v>
      </c>
      <c r="B1004" s="10" t="s">
        <v>97</v>
      </c>
      <c r="C1004" s="10">
        <v>60076658</v>
      </c>
      <c r="D1004" s="10" t="s">
        <v>2166</v>
      </c>
      <c r="E1004" s="27" t="s">
        <v>2186</v>
      </c>
      <c r="F1004" s="26">
        <v>191969210</v>
      </c>
      <c r="G1004" s="9" t="s">
        <v>167</v>
      </c>
      <c r="H1004" s="10" t="s">
        <v>30</v>
      </c>
      <c r="I1004" s="10" t="s">
        <v>2187</v>
      </c>
      <c r="J1004" s="10" t="s">
        <v>2188</v>
      </c>
      <c r="K1004" s="10" t="s">
        <v>366</v>
      </c>
      <c r="L1004" s="10" t="s">
        <v>1062</v>
      </c>
      <c r="M1004" s="10" t="s">
        <v>1063</v>
      </c>
      <c r="N1004" s="12" t="s">
        <v>36</v>
      </c>
      <c r="O1004" s="11">
        <v>2</v>
      </c>
      <c r="P1004" s="5">
        <f t="shared" si="92"/>
        <v>0</v>
      </c>
      <c r="Q1004" s="5">
        <f t="shared" si="93"/>
        <v>1</v>
      </c>
      <c r="R1004" s="5">
        <f t="shared" si="94"/>
        <v>0</v>
      </c>
      <c r="S1004" s="5">
        <f t="shared" si="95"/>
        <v>0</v>
      </c>
      <c r="T1004" s="5">
        <f t="shared" si="96"/>
        <v>0</v>
      </c>
      <c r="U1004" s="5">
        <f t="shared" si="97"/>
        <v>0</v>
      </c>
    </row>
    <row r="1005" spans="1:21" ht="12.75" customHeight="1" x14ac:dyDescent="0.2">
      <c r="A1005" s="26" t="s">
        <v>96</v>
      </c>
      <c r="B1005" s="10" t="s">
        <v>97</v>
      </c>
      <c r="C1005" s="10">
        <v>60076658</v>
      </c>
      <c r="D1005" s="10" t="s">
        <v>2166</v>
      </c>
      <c r="E1005" s="27" t="s">
        <v>2186</v>
      </c>
      <c r="F1005" s="26">
        <v>191969277</v>
      </c>
      <c r="G1005" s="9" t="s">
        <v>106</v>
      </c>
      <c r="H1005" s="10" t="s">
        <v>30</v>
      </c>
      <c r="I1005" s="10" t="s">
        <v>2189</v>
      </c>
      <c r="J1005" s="10" t="s">
        <v>2190</v>
      </c>
      <c r="K1005" s="10" t="s">
        <v>366</v>
      </c>
      <c r="L1005" s="10" t="s">
        <v>2191</v>
      </c>
      <c r="M1005" s="10" t="s">
        <v>2192</v>
      </c>
      <c r="N1005" s="12" t="s">
        <v>36</v>
      </c>
      <c r="O1005" s="11">
        <v>3</v>
      </c>
      <c r="P1005" s="5">
        <f t="shared" si="92"/>
        <v>0</v>
      </c>
      <c r="Q1005" s="5">
        <f t="shared" si="93"/>
        <v>0</v>
      </c>
      <c r="R1005" s="5">
        <f t="shared" si="94"/>
        <v>1</v>
      </c>
      <c r="S1005" s="5">
        <f t="shared" si="95"/>
        <v>0</v>
      </c>
      <c r="T1005" s="5">
        <f t="shared" si="96"/>
        <v>0</v>
      </c>
      <c r="U1005" s="5">
        <f t="shared" si="97"/>
        <v>0</v>
      </c>
    </row>
    <row r="1006" spans="1:21" ht="12.75" customHeight="1" x14ac:dyDescent="0.2">
      <c r="A1006" s="26" t="s">
        <v>96</v>
      </c>
      <c r="B1006" s="10" t="s">
        <v>97</v>
      </c>
      <c r="C1006" s="10">
        <v>60076658</v>
      </c>
      <c r="D1006" s="10" t="s">
        <v>2166</v>
      </c>
      <c r="E1006" s="27" t="s">
        <v>2178</v>
      </c>
      <c r="F1006" s="26">
        <v>191911639</v>
      </c>
      <c r="G1006" s="9" t="s">
        <v>106</v>
      </c>
      <c r="H1006" s="10" t="s">
        <v>53</v>
      </c>
      <c r="I1006" s="10" t="s">
        <v>2193</v>
      </c>
      <c r="J1006" s="10" t="s">
        <v>2194</v>
      </c>
      <c r="K1006" s="10" t="s">
        <v>366</v>
      </c>
      <c r="L1006" s="10" t="s">
        <v>2191</v>
      </c>
      <c r="M1006" s="10" t="s">
        <v>2195</v>
      </c>
      <c r="N1006" s="12" t="s">
        <v>36</v>
      </c>
      <c r="O1006" s="11">
        <v>5</v>
      </c>
      <c r="P1006" s="5">
        <f t="shared" si="92"/>
        <v>0</v>
      </c>
      <c r="Q1006" s="5">
        <f t="shared" si="93"/>
        <v>0</v>
      </c>
      <c r="R1006" s="5">
        <f t="shared" si="94"/>
        <v>0</v>
      </c>
      <c r="S1006" s="5">
        <f t="shared" si="95"/>
        <v>0</v>
      </c>
      <c r="T1006" s="5">
        <f t="shared" si="96"/>
        <v>1</v>
      </c>
      <c r="U1006" s="5">
        <f t="shared" si="97"/>
        <v>0</v>
      </c>
    </row>
    <row r="1007" spans="1:21" ht="12.75" customHeight="1" x14ac:dyDescent="0.2">
      <c r="A1007" s="26" t="s">
        <v>96</v>
      </c>
      <c r="B1007" s="10" t="s">
        <v>97</v>
      </c>
      <c r="C1007" s="10">
        <v>60076658</v>
      </c>
      <c r="D1007" s="10" t="s">
        <v>2166</v>
      </c>
      <c r="E1007" s="27" t="s">
        <v>2167</v>
      </c>
      <c r="F1007" s="26">
        <v>191970535</v>
      </c>
      <c r="G1007" s="9" t="s">
        <v>29</v>
      </c>
      <c r="H1007" s="10" t="s">
        <v>30</v>
      </c>
      <c r="I1007" s="10" t="s">
        <v>2196</v>
      </c>
      <c r="J1007" s="10" t="s">
        <v>2197</v>
      </c>
      <c r="K1007" s="10" t="s">
        <v>33</v>
      </c>
      <c r="L1007" s="10" t="s">
        <v>34</v>
      </c>
      <c r="M1007" s="10" t="s">
        <v>595</v>
      </c>
      <c r="N1007" s="12" t="s">
        <v>36</v>
      </c>
      <c r="O1007" s="11">
        <v>3</v>
      </c>
      <c r="P1007" s="5">
        <f t="shared" si="92"/>
        <v>0</v>
      </c>
      <c r="Q1007" s="5">
        <f t="shared" si="93"/>
        <v>0</v>
      </c>
      <c r="R1007" s="5">
        <f t="shared" si="94"/>
        <v>1</v>
      </c>
      <c r="S1007" s="5">
        <f t="shared" si="95"/>
        <v>0</v>
      </c>
      <c r="T1007" s="5">
        <f t="shared" si="96"/>
        <v>0</v>
      </c>
      <c r="U1007" s="5">
        <f t="shared" si="97"/>
        <v>0</v>
      </c>
    </row>
    <row r="1008" spans="1:21" ht="12.75" customHeight="1" x14ac:dyDescent="0.2">
      <c r="A1008" s="26" t="s">
        <v>96</v>
      </c>
      <c r="B1008" s="10" t="s">
        <v>97</v>
      </c>
      <c r="C1008" s="10">
        <v>60076658</v>
      </c>
      <c r="D1008" s="10" t="s">
        <v>2166</v>
      </c>
      <c r="E1008" s="27" t="s">
        <v>2178</v>
      </c>
      <c r="F1008" s="26">
        <v>191990691</v>
      </c>
      <c r="G1008" s="9" t="s">
        <v>123</v>
      </c>
      <c r="H1008" s="10" t="s">
        <v>53</v>
      </c>
      <c r="I1008" s="10" t="s">
        <v>2198</v>
      </c>
      <c r="J1008" s="10" t="s">
        <v>2199</v>
      </c>
      <c r="K1008" s="10" t="s">
        <v>33</v>
      </c>
      <c r="L1008" s="10" t="s">
        <v>34</v>
      </c>
      <c r="M1008" s="10" t="s">
        <v>35</v>
      </c>
      <c r="N1008" s="12" t="s">
        <v>36</v>
      </c>
      <c r="O1008" s="11">
        <v>3</v>
      </c>
      <c r="P1008" s="5">
        <f t="shared" si="92"/>
        <v>0</v>
      </c>
      <c r="Q1008" s="5">
        <f t="shared" si="93"/>
        <v>0</v>
      </c>
      <c r="R1008" s="5">
        <f t="shared" si="94"/>
        <v>1</v>
      </c>
      <c r="S1008" s="5">
        <f t="shared" si="95"/>
        <v>0</v>
      </c>
      <c r="T1008" s="5">
        <f t="shared" si="96"/>
        <v>0</v>
      </c>
      <c r="U1008" s="5">
        <f t="shared" si="97"/>
        <v>0</v>
      </c>
    </row>
    <row r="1009" spans="1:21" ht="12.75" customHeight="1" x14ac:dyDescent="0.2">
      <c r="A1009" s="26" t="s">
        <v>96</v>
      </c>
      <c r="B1009" s="10" t="s">
        <v>97</v>
      </c>
      <c r="C1009" s="10">
        <v>60076658</v>
      </c>
      <c r="D1009" s="10" t="s">
        <v>2166</v>
      </c>
      <c r="E1009" s="27" t="s">
        <v>2178</v>
      </c>
      <c r="F1009" s="26">
        <v>191911529</v>
      </c>
      <c r="G1009" s="9" t="s">
        <v>167</v>
      </c>
      <c r="H1009" s="10" t="s">
        <v>53</v>
      </c>
      <c r="I1009" s="10" t="s">
        <v>2200</v>
      </c>
      <c r="J1009" s="10" t="s">
        <v>2201</v>
      </c>
      <c r="K1009" s="10" t="s">
        <v>33</v>
      </c>
      <c r="L1009" s="10" t="s">
        <v>34</v>
      </c>
      <c r="M1009" s="10" t="s">
        <v>127</v>
      </c>
      <c r="N1009" s="12" t="s">
        <v>36</v>
      </c>
      <c r="O1009" s="11">
        <v>4</v>
      </c>
      <c r="P1009" s="5">
        <f t="shared" si="92"/>
        <v>0</v>
      </c>
      <c r="Q1009" s="5">
        <f t="shared" si="93"/>
        <v>0</v>
      </c>
      <c r="R1009" s="5">
        <f t="shared" si="94"/>
        <v>0</v>
      </c>
      <c r="S1009" s="5">
        <f t="shared" si="95"/>
        <v>1</v>
      </c>
      <c r="T1009" s="5">
        <f t="shared" si="96"/>
        <v>0</v>
      </c>
      <c r="U1009" s="5">
        <f t="shared" si="97"/>
        <v>0</v>
      </c>
    </row>
    <row r="1010" spans="1:21" ht="12.75" customHeight="1" x14ac:dyDescent="0.2">
      <c r="A1010" s="26" t="s">
        <v>96</v>
      </c>
      <c r="B1010" s="10" t="s">
        <v>97</v>
      </c>
      <c r="C1010" s="10">
        <v>60076658</v>
      </c>
      <c r="D1010" s="10" t="s">
        <v>2166</v>
      </c>
      <c r="E1010" s="27" t="s">
        <v>2178</v>
      </c>
      <c r="F1010" s="26">
        <v>191911654</v>
      </c>
      <c r="G1010" s="9" t="s">
        <v>167</v>
      </c>
      <c r="H1010" s="10" t="s">
        <v>53</v>
      </c>
      <c r="I1010" s="10" t="s">
        <v>2202</v>
      </c>
      <c r="J1010" s="10" t="s">
        <v>2203</v>
      </c>
      <c r="K1010" s="10" t="s">
        <v>33</v>
      </c>
      <c r="L1010" s="10" t="s">
        <v>34</v>
      </c>
      <c r="M1010" s="10" t="s">
        <v>127</v>
      </c>
      <c r="N1010" s="12" t="s">
        <v>36</v>
      </c>
      <c r="O1010" s="11">
        <v>4</v>
      </c>
      <c r="P1010" s="5">
        <f t="shared" si="92"/>
        <v>0</v>
      </c>
      <c r="Q1010" s="5">
        <f t="shared" si="93"/>
        <v>0</v>
      </c>
      <c r="R1010" s="5">
        <f t="shared" si="94"/>
        <v>0</v>
      </c>
      <c r="S1010" s="5">
        <f t="shared" si="95"/>
        <v>1</v>
      </c>
      <c r="T1010" s="5">
        <f t="shared" si="96"/>
        <v>0</v>
      </c>
      <c r="U1010" s="5">
        <f t="shared" si="97"/>
        <v>0</v>
      </c>
    </row>
    <row r="1011" spans="1:21" ht="12.75" customHeight="1" x14ac:dyDescent="0.2">
      <c r="A1011" s="26" t="s">
        <v>96</v>
      </c>
      <c r="B1011" s="10" t="s">
        <v>97</v>
      </c>
      <c r="C1011" s="10">
        <v>60076658</v>
      </c>
      <c r="D1011" s="10" t="s">
        <v>2166</v>
      </c>
      <c r="E1011" s="27" t="s">
        <v>2178</v>
      </c>
      <c r="F1011" s="26">
        <v>191969524</v>
      </c>
      <c r="G1011" s="9" t="s">
        <v>52</v>
      </c>
      <c r="H1011" s="10" t="s">
        <v>53</v>
      </c>
      <c r="I1011" s="10" t="s">
        <v>2204</v>
      </c>
      <c r="J1011" s="10" t="s">
        <v>2205</v>
      </c>
      <c r="K1011" s="10" t="s">
        <v>33</v>
      </c>
      <c r="L1011" s="10" t="s">
        <v>34</v>
      </c>
      <c r="M1011" s="10" t="s">
        <v>35</v>
      </c>
      <c r="N1011" s="12" t="s">
        <v>36</v>
      </c>
      <c r="O1011" s="11">
        <v>4</v>
      </c>
      <c r="P1011" s="5">
        <f t="shared" si="92"/>
        <v>0</v>
      </c>
      <c r="Q1011" s="5">
        <f t="shared" si="93"/>
        <v>0</v>
      </c>
      <c r="R1011" s="5">
        <f t="shared" si="94"/>
        <v>0</v>
      </c>
      <c r="S1011" s="5">
        <f t="shared" si="95"/>
        <v>1</v>
      </c>
      <c r="T1011" s="5">
        <f t="shared" si="96"/>
        <v>0</v>
      </c>
      <c r="U1011" s="5">
        <f t="shared" si="97"/>
        <v>0</v>
      </c>
    </row>
    <row r="1012" spans="1:21" ht="12.75" customHeight="1" x14ac:dyDescent="0.2">
      <c r="A1012" s="26" t="s">
        <v>96</v>
      </c>
      <c r="B1012" s="10" t="s">
        <v>97</v>
      </c>
      <c r="C1012" s="10">
        <v>60076658</v>
      </c>
      <c r="D1012" s="10" t="s">
        <v>2166</v>
      </c>
      <c r="E1012" s="27" t="s">
        <v>2178</v>
      </c>
      <c r="F1012" s="26">
        <v>191969554</v>
      </c>
      <c r="G1012" s="9" t="s">
        <v>52</v>
      </c>
      <c r="H1012" s="10" t="s">
        <v>53</v>
      </c>
      <c r="I1012" s="10" t="s">
        <v>2206</v>
      </c>
      <c r="J1012" s="10" t="s">
        <v>2207</v>
      </c>
      <c r="K1012" s="10" t="s">
        <v>33</v>
      </c>
      <c r="L1012" s="10" t="s">
        <v>34</v>
      </c>
      <c r="M1012" s="10" t="s">
        <v>62</v>
      </c>
      <c r="N1012" s="12" t="s">
        <v>36</v>
      </c>
      <c r="O1012" s="11">
        <v>5</v>
      </c>
      <c r="P1012" s="5">
        <f t="shared" si="92"/>
        <v>0</v>
      </c>
      <c r="Q1012" s="5">
        <f t="shared" si="93"/>
        <v>0</v>
      </c>
      <c r="R1012" s="5">
        <f t="shared" si="94"/>
        <v>0</v>
      </c>
      <c r="S1012" s="5">
        <f t="shared" si="95"/>
        <v>0</v>
      </c>
      <c r="T1012" s="5">
        <f t="shared" si="96"/>
        <v>1</v>
      </c>
      <c r="U1012" s="5">
        <f t="shared" si="97"/>
        <v>0</v>
      </c>
    </row>
    <row r="1013" spans="1:21" ht="12.75" customHeight="1" x14ac:dyDescent="0.2">
      <c r="A1013" s="26" t="s">
        <v>96</v>
      </c>
      <c r="B1013" s="10" t="s">
        <v>97</v>
      </c>
      <c r="C1013" s="10">
        <v>60076658</v>
      </c>
      <c r="D1013" s="10" t="s">
        <v>2166</v>
      </c>
      <c r="E1013" s="27" t="s">
        <v>2178</v>
      </c>
      <c r="F1013" s="26">
        <v>191969503</v>
      </c>
      <c r="G1013" s="9" t="s">
        <v>106</v>
      </c>
      <c r="H1013" s="10" t="s">
        <v>53</v>
      </c>
      <c r="I1013" s="10" t="s">
        <v>2193</v>
      </c>
      <c r="J1013" s="10" t="s">
        <v>2208</v>
      </c>
      <c r="K1013" s="10" t="s">
        <v>33</v>
      </c>
      <c r="L1013" s="10" t="s">
        <v>90</v>
      </c>
      <c r="M1013" s="10" t="s">
        <v>91</v>
      </c>
      <c r="N1013" s="12" t="s">
        <v>36</v>
      </c>
      <c r="O1013" s="11">
        <v>2</v>
      </c>
      <c r="P1013" s="5">
        <f t="shared" si="92"/>
        <v>0</v>
      </c>
      <c r="Q1013" s="5">
        <f t="shared" si="93"/>
        <v>1</v>
      </c>
      <c r="R1013" s="5">
        <f t="shared" si="94"/>
        <v>0</v>
      </c>
      <c r="S1013" s="5">
        <f t="shared" si="95"/>
        <v>0</v>
      </c>
      <c r="T1013" s="5">
        <f t="shared" si="96"/>
        <v>0</v>
      </c>
      <c r="U1013" s="5">
        <f t="shared" si="97"/>
        <v>0</v>
      </c>
    </row>
    <row r="1014" spans="1:21" ht="12.75" customHeight="1" x14ac:dyDescent="0.2">
      <c r="A1014" s="26" t="s">
        <v>96</v>
      </c>
      <c r="B1014" s="10" t="s">
        <v>97</v>
      </c>
      <c r="C1014" s="10">
        <v>60076658</v>
      </c>
      <c r="D1014" s="10" t="s">
        <v>2166</v>
      </c>
      <c r="E1014" s="27" t="s">
        <v>2178</v>
      </c>
      <c r="F1014" s="26">
        <v>191882976</v>
      </c>
      <c r="G1014" s="9" t="s">
        <v>123</v>
      </c>
      <c r="H1014" s="10" t="s">
        <v>53</v>
      </c>
      <c r="I1014" s="10" t="s">
        <v>2209</v>
      </c>
      <c r="J1014" s="10" t="s">
        <v>2210</v>
      </c>
      <c r="K1014" s="10" t="s">
        <v>33</v>
      </c>
      <c r="L1014" s="10" t="s">
        <v>90</v>
      </c>
      <c r="M1014" s="10" t="s">
        <v>2211</v>
      </c>
      <c r="N1014" s="12" t="s">
        <v>36</v>
      </c>
      <c r="O1014" s="11">
        <v>3</v>
      </c>
      <c r="P1014" s="5">
        <f t="shared" si="92"/>
        <v>0</v>
      </c>
      <c r="Q1014" s="5">
        <f t="shared" si="93"/>
        <v>0</v>
      </c>
      <c r="R1014" s="5">
        <f t="shared" si="94"/>
        <v>1</v>
      </c>
      <c r="S1014" s="5">
        <f t="shared" si="95"/>
        <v>0</v>
      </c>
      <c r="T1014" s="5">
        <f t="shared" si="96"/>
        <v>0</v>
      </c>
      <c r="U1014" s="5">
        <f t="shared" si="97"/>
        <v>0</v>
      </c>
    </row>
    <row r="1015" spans="1:21" ht="12.75" customHeight="1" x14ac:dyDescent="0.2">
      <c r="A1015" s="26" t="s">
        <v>96</v>
      </c>
      <c r="B1015" s="10" t="s">
        <v>97</v>
      </c>
      <c r="C1015" s="10">
        <v>60076658</v>
      </c>
      <c r="D1015" s="10" t="s">
        <v>2166</v>
      </c>
      <c r="E1015" s="27" t="s">
        <v>2178</v>
      </c>
      <c r="F1015" s="26">
        <v>192003259</v>
      </c>
      <c r="G1015" s="9" t="s">
        <v>37</v>
      </c>
      <c r="H1015" s="10" t="s">
        <v>53</v>
      </c>
      <c r="I1015" s="10" t="s">
        <v>2212</v>
      </c>
      <c r="J1015" s="10" t="s">
        <v>2213</v>
      </c>
      <c r="K1015" s="10" t="s">
        <v>33</v>
      </c>
      <c r="L1015" s="10" t="s">
        <v>90</v>
      </c>
      <c r="M1015" s="10" t="s">
        <v>91</v>
      </c>
      <c r="N1015" s="12" t="s">
        <v>36</v>
      </c>
      <c r="O1015" s="11">
        <v>3</v>
      </c>
      <c r="P1015" s="5">
        <f t="shared" si="92"/>
        <v>0</v>
      </c>
      <c r="Q1015" s="5">
        <f t="shared" si="93"/>
        <v>0</v>
      </c>
      <c r="R1015" s="5">
        <f t="shared" si="94"/>
        <v>1</v>
      </c>
      <c r="S1015" s="5">
        <f t="shared" si="95"/>
        <v>0</v>
      </c>
      <c r="T1015" s="5">
        <f t="shared" si="96"/>
        <v>0</v>
      </c>
      <c r="U1015" s="5">
        <f t="shared" si="97"/>
        <v>0</v>
      </c>
    </row>
    <row r="1016" spans="1:21" ht="12.75" customHeight="1" x14ac:dyDescent="0.2">
      <c r="A1016" s="26" t="s">
        <v>96</v>
      </c>
      <c r="B1016" s="10" t="s">
        <v>97</v>
      </c>
      <c r="C1016" s="10">
        <v>60076658</v>
      </c>
      <c r="D1016" s="10" t="s">
        <v>2166</v>
      </c>
      <c r="E1016" s="27" t="s">
        <v>2178</v>
      </c>
      <c r="F1016" s="26">
        <v>191882977</v>
      </c>
      <c r="G1016" s="9" t="s">
        <v>123</v>
      </c>
      <c r="H1016" s="10" t="s">
        <v>53</v>
      </c>
      <c r="I1016" s="10" t="s">
        <v>2214</v>
      </c>
      <c r="J1016" s="10" t="s">
        <v>2215</v>
      </c>
      <c r="K1016" s="10" t="s">
        <v>33</v>
      </c>
      <c r="L1016" s="10" t="s">
        <v>90</v>
      </c>
      <c r="M1016" s="10" t="s">
        <v>2211</v>
      </c>
      <c r="N1016" s="12" t="s">
        <v>36</v>
      </c>
      <c r="O1016" s="11">
        <v>4</v>
      </c>
      <c r="P1016" s="5">
        <f t="shared" si="92"/>
        <v>0</v>
      </c>
      <c r="Q1016" s="5">
        <f t="shared" si="93"/>
        <v>0</v>
      </c>
      <c r="R1016" s="5">
        <f t="shared" si="94"/>
        <v>0</v>
      </c>
      <c r="S1016" s="5">
        <f t="shared" si="95"/>
        <v>1</v>
      </c>
      <c r="T1016" s="5">
        <f t="shared" si="96"/>
        <v>0</v>
      </c>
      <c r="U1016" s="5">
        <f t="shared" si="97"/>
        <v>0</v>
      </c>
    </row>
    <row r="1017" spans="1:21" ht="12.75" customHeight="1" x14ac:dyDescent="0.2">
      <c r="A1017" s="26" t="s">
        <v>96</v>
      </c>
      <c r="B1017" s="10" t="s">
        <v>97</v>
      </c>
      <c r="C1017" s="10">
        <v>60076658</v>
      </c>
      <c r="D1017" s="10" t="s">
        <v>2166</v>
      </c>
      <c r="E1017" s="27" t="s">
        <v>2178</v>
      </c>
      <c r="F1017" s="26">
        <v>191882986</v>
      </c>
      <c r="G1017" s="9" t="s">
        <v>68</v>
      </c>
      <c r="H1017" s="10" t="s">
        <v>53</v>
      </c>
      <c r="I1017" s="10" t="s">
        <v>2216</v>
      </c>
      <c r="J1017" s="10" t="s">
        <v>2217</v>
      </c>
      <c r="K1017" s="10" t="s">
        <v>33</v>
      </c>
      <c r="L1017" s="10" t="s">
        <v>90</v>
      </c>
      <c r="M1017" s="10" t="s">
        <v>2211</v>
      </c>
      <c r="N1017" s="12" t="s">
        <v>36</v>
      </c>
      <c r="O1017" s="11">
        <v>4</v>
      </c>
      <c r="P1017" s="5">
        <f t="shared" si="92"/>
        <v>0</v>
      </c>
      <c r="Q1017" s="5">
        <f t="shared" si="93"/>
        <v>0</v>
      </c>
      <c r="R1017" s="5">
        <f t="shared" si="94"/>
        <v>0</v>
      </c>
      <c r="S1017" s="5">
        <f t="shared" si="95"/>
        <v>1</v>
      </c>
      <c r="T1017" s="5">
        <f t="shared" si="96"/>
        <v>0</v>
      </c>
      <c r="U1017" s="5">
        <f t="shared" si="97"/>
        <v>0</v>
      </c>
    </row>
    <row r="1018" spans="1:21" ht="12.75" customHeight="1" x14ac:dyDescent="0.2">
      <c r="A1018" s="26" t="s">
        <v>96</v>
      </c>
      <c r="B1018" s="10" t="s">
        <v>97</v>
      </c>
      <c r="C1018" s="10">
        <v>60076658</v>
      </c>
      <c r="D1018" s="10" t="s">
        <v>2166</v>
      </c>
      <c r="E1018" s="27" t="s">
        <v>2178</v>
      </c>
      <c r="F1018" s="26">
        <v>191911566</v>
      </c>
      <c r="G1018" s="9" t="s">
        <v>68</v>
      </c>
      <c r="H1018" s="10" t="s">
        <v>53</v>
      </c>
      <c r="I1018" s="10" t="s">
        <v>2218</v>
      </c>
      <c r="J1018" s="10" t="s">
        <v>2219</v>
      </c>
      <c r="K1018" s="10" t="s">
        <v>33</v>
      </c>
      <c r="L1018" s="10" t="s">
        <v>90</v>
      </c>
      <c r="M1018" s="10" t="s">
        <v>91</v>
      </c>
      <c r="N1018" s="12" t="s">
        <v>36</v>
      </c>
      <c r="O1018" s="11">
        <v>4</v>
      </c>
      <c r="P1018" s="5">
        <f t="shared" si="92"/>
        <v>0</v>
      </c>
      <c r="Q1018" s="5">
        <f t="shared" si="93"/>
        <v>0</v>
      </c>
      <c r="R1018" s="5">
        <f t="shared" si="94"/>
        <v>0</v>
      </c>
      <c r="S1018" s="5">
        <f t="shared" si="95"/>
        <v>1</v>
      </c>
      <c r="T1018" s="5">
        <f t="shared" si="96"/>
        <v>0</v>
      </c>
      <c r="U1018" s="5">
        <f t="shared" si="97"/>
        <v>0</v>
      </c>
    </row>
    <row r="1019" spans="1:21" ht="12.75" customHeight="1" x14ac:dyDescent="0.2">
      <c r="A1019" s="26" t="s">
        <v>96</v>
      </c>
      <c r="B1019" s="10" t="s">
        <v>97</v>
      </c>
      <c r="C1019" s="10">
        <v>60076658</v>
      </c>
      <c r="D1019" s="10" t="s">
        <v>2166</v>
      </c>
      <c r="E1019" s="27" t="s">
        <v>2178</v>
      </c>
      <c r="F1019" s="26">
        <v>191911660</v>
      </c>
      <c r="G1019" s="9" t="s">
        <v>68</v>
      </c>
      <c r="H1019" s="10" t="s">
        <v>53</v>
      </c>
      <c r="I1019" s="10" t="s">
        <v>2220</v>
      </c>
      <c r="J1019" s="10" t="s">
        <v>2221</v>
      </c>
      <c r="K1019" s="10" t="s">
        <v>33</v>
      </c>
      <c r="L1019" s="10" t="s">
        <v>90</v>
      </c>
      <c r="M1019" s="10" t="s">
        <v>2211</v>
      </c>
      <c r="N1019" s="12" t="s">
        <v>36</v>
      </c>
      <c r="O1019" s="11">
        <v>4</v>
      </c>
      <c r="P1019" s="5">
        <f t="shared" si="92"/>
        <v>0</v>
      </c>
      <c r="Q1019" s="5">
        <f t="shared" si="93"/>
        <v>0</v>
      </c>
      <c r="R1019" s="5">
        <f t="shared" si="94"/>
        <v>0</v>
      </c>
      <c r="S1019" s="5">
        <f t="shared" si="95"/>
        <v>1</v>
      </c>
      <c r="T1019" s="5">
        <f t="shared" si="96"/>
        <v>0</v>
      </c>
      <c r="U1019" s="5">
        <f t="shared" si="97"/>
        <v>0</v>
      </c>
    </row>
    <row r="1020" spans="1:21" ht="12.75" customHeight="1" x14ac:dyDescent="0.2">
      <c r="A1020" s="26" t="s">
        <v>96</v>
      </c>
      <c r="B1020" s="10" t="s">
        <v>97</v>
      </c>
      <c r="C1020" s="10">
        <v>60076658</v>
      </c>
      <c r="D1020" s="10" t="s">
        <v>2166</v>
      </c>
      <c r="E1020" s="27" t="s">
        <v>2178</v>
      </c>
      <c r="F1020" s="26">
        <v>192003258</v>
      </c>
      <c r="G1020" s="9" t="s">
        <v>37</v>
      </c>
      <c r="H1020" s="10" t="s">
        <v>53</v>
      </c>
      <c r="I1020" s="10" t="s">
        <v>2222</v>
      </c>
      <c r="J1020" s="10" t="s">
        <v>2223</v>
      </c>
      <c r="K1020" s="10" t="s">
        <v>33</v>
      </c>
      <c r="L1020" s="10" t="s">
        <v>90</v>
      </c>
      <c r="M1020" s="10" t="s">
        <v>91</v>
      </c>
      <c r="N1020" s="12" t="s">
        <v>36</v>
      </c>
      <c r="O1020" s="11">
        <v>4</v>
      </c>
      <c r="P1020" s="5">
        <f t="shared" si="92"/>
        <v>0</v>
      </c>
      <c r="Q1020" s="5">
        <f t="shared" si="93"/>
        <v>0</v>
      </c>
      <c r="R1020" s="5">
        <f t="shared" si="94"/>
        <v>0</v>
      </c>
      <c r="S1020" s="5">
        <f t="shared" si="95"/>
        <v>1</v>
      </c>
      <c r="T1020" s="5">
        <f t="shared" si="96"/>
        <v>0</v>
      </c>
      <c r="U1020" s="5">
        <f t="shared" si="97"/>
        <v>0</v>
      </c>
    </row>
    <row r="1021" spans="1:21" ht="12.75" customHeight="1" x14ac:dyDescent="0.2">
      <c r="A1021" s="26" t="s">
        <v>96</v>
      </c>
      <c r="B1021" s="10" t="s">
        <v>97</v>
      </c>
      <c r="C1021" s="10">
        <v>60076658</v>
      </c>
      <c r="D1021" s="10" t="s">
        <v>2166</v>
      </c>
      <c r="E1021" s="27" t="s">
        <v>2178</v>
      </c>
      <c r="F1021" s="26">
        <v>191882985</v>
      </c>
      <c r="G1021" s="9" t="s">
        <v>68</v>
      </c>
      <c r="H1021" s="10" t="s">
        <v>53</v>
      </c>
      <c r="I1021" s="10" t="s">
        <v>2224</v>
      </c>
      <c r="J1021" s="10" t="s">
        <v>2225</v>
      </c>
      <c r="K1021" s="10" t="s">
        <v>33</v>
      </c>
      <c r="L1021" s="10" t="s">
        <v>90</v>
      </c>
      <c r="M1021" s="10" t="s">
        <v>2211</v>
      </c>
      <c r="N1021" s="12" t="s">
        <v>36</v>
      </c>
      <c r="O1021" s="11">
        <v>5</v>
      </c>
      <c r="P1021" s="5">
        <f t="shared" si="92"/>
        <v>0</v>
      </c>
      <c r="Q1021" s="5">
        <f t="shared" si="93"/>
        <v>0</v>
      </c>
      <c r="R1021" s="5">
        <f t="shared" si="94"/>
        <v>0</v>
      </c>
      <c r="S1021" s="5">
        <f t="shared" si="95"/>
        <v>0</v>
      </c>
      <c r="T1021" s="5">
        <f t="shared" si="96"/>
        <v>1</v>
      </c>
      <c r="U1021" s="5">
        <f t="shared" si="97"/>
        <v>0</v>
      </c>
    </row>
    <row r="1022" spans="1:21" ht="12.75" customHeight="1" x14ac:dyDescent="0.2">
      <c r="A1022" s="26" t="s">
        <v>96</v>
      </c>
      <c r="B1022" s="10" t="s">
        <v>97</v>
      </c>
      <c r="C1022" s="10">
        <v>60076658</v>
      </c>
      <c r="D1022" s="10" t="s">
        <v>2166</v>
      </c>
      <c r="E1022" s="27" t="s">
        <v>2178</v>
      </c>
      <c r="F1022" s="26">
        <v>191882992</v>
      </c>
      <c r="G1022" s="9" t="s">
        <v>249</v>
      </c>
      <c r="H1022" s="10" t="s">
        <v>53</v>
      </c>
      <c r="I1022" s="10" t="s">
        <v>2226</v>
      </c>
      <c r="J1022" s="10" t="s">
        <v>2227</v>
      </c>
      <c r="K1022" s="10" t="s">
        <v>33</v>
      </c>
      <c r="L1022" s="10" t="s">
        <v>90</v>
      </c>
      <c r="M1022" s="10" t="s">
        <v>2211</v>
      </c>
      <c r="N1022" s="12" t="s">
        <v>36</v>
      </c>
      <c r="O1022" s="11">
        <v>5</v>
      </c>
      <c r="P1022" s="5">
        <f t="shared" si="92"/>
        <v>0</v>
      </c>
      <c r="Q1022" s="5">
        <f t="shared" si="93"/>
        <v>0</v>
      </c>
      <c r="R1022" s="5">
        <f t="shared" si="94"/>
        <v>0</v>
      </c>
      <c r="S1022" s="5">
        <f t="shared" si="95"/>
        <v>0</v>
      </c>
      <c r="T1022" s="5">
        <f t="shared" si="96"/>
        <v>1</v>
      </c>
      <c r="U1022" s="5">
        <f t="shared" si="97"/>
        <v>0</v>
      </c>
    </row>
    <row r="1023" spans="1:21" ht="12.75" customHeight="1" x14ac:dyDescent="0.2">
      <c r="A1023" s="26" t="s">
        <v>96</v>
      </c>
      <c r="B1023" s="10" t="s">
        <v>97</v>
      </c>
      <c r="C1023" s="10">
        <v>60076658</v>
      </c>
      <c r="D1023" s="10" t="s">
        <v>2166</v>
      </c>
      <c r="E1023" s="27" t="s">
        <v>2178</v>
      </c>
      <c r="F1023" s="26">
        <v>191969446</v>
      </c>
      <c r="G1023" s="9" t="s">
        <v>68</v>
      </c>
      <c r="H1023" s="10" t="s">
        <v>53</v>
      </c>
      <c r="I1023" s="10" t="s">
        <v>2228</v>
      </c>
      <c r="J1023" s="10" t="s">
        <v>2229</v>
      </c>
      <c r="K1023" s="10" t="s">
        <v>33</v>
      </c>
      <c r="L1023" s="10" t="s">
        <v>620</v>
      </c>
      <c r="M1023" s="10" t="s">
        <v>127</v>
      </c>
      <c r="N1023" s="12" t="s">
        <v>36</v>
      </c>
      <c r="O1023" s="11">
        <v>4</v>
      </c>
      <c r="P1023" s="5">
        <f t="shared" si="92"/>
        <v>0</v>
      </c>
      <c r="Q1023" s="5">
        <f t="shared" si="93"/>
        <v>0</v>
      </c>
      <c r="R1023" s="5">
        <f t="shared" si="94"/>
        <v>0</v>
      </c>
      <c r="S1023" s="5">
        <f t="shared" si="95"/>
        <v>1</v>
      </c>
      <c r="T1023" s="5">
        <f t="shared" si="96"/>
        <v>0</v>
      </c>
      <c r="U1023" s="5">
        <f t="shared" si="97"/>
        <v>0</v>
      </c>
    </row>
    <row r="1024" spans="1:21" ht="12.75" customHeight="1" x14ac:dyDescent="0.2">
      <c r="A1024" s="26" t="s">
        <v>96</v>
      </c>
      <c r="B1024" s="10" t="s">
        <v>97</v>
      </c>
      <c r="C1024" s="10">
        <v>60076658</v>
      </c>
      <c r="D1024" s="10" t="s">
        <v>2166</v>
      </c>
      <c r="E1024" s="27" t="s">
        <v>2230</v>
      </c>
      <c r="F1024" s="26">
        <v>191970101</v>
      </c>
      <c r="G1024" s="9" t="s">
        <v>167</v>
      </c>
      <c r="H1024" s="10" t="s">
        <v>53</v>
      </c>
      <c r="I1024" s="10" t="s">
        <v>2231</v>
      </c>
      <c r="J1024" s="10" t="s">
        <v>2232</v>
      </c>
      <c r="K1024" s="10" t="s">
        <v>341</v>
      </c>
      <c r="L1024" s="10" t="s">
        <v>2233</v>
      </c>
      <c r="M1024" s="10" t="s">
        <v>2234</v>
      </c>
      <c r="N1024" s="12" t="s">
        <v>36</v>
      </c>
      <c r="O1024" s="11">
        <v>4</v>
      </c>
      <c r="P1024" s="5">
        <f t="shared" si="92"/>
        <v>0</v>
      </c>
      <c r="Q1024" s="5">
        <f t="shared" si="93"/>
        <v>0</v>
      </c>
      <c r="R1024" s="5">
        <f t="shared" si="94"/>
        <v>0</v>
      </c>
      <c r="S1024" s="5">
        <f t="shared" si="95"/>
        <v>1</v>
      </c>
      <c r="T1024" s="5">
        <f t="shared" si="96"/>
        <v>0</v>
      </c>
      <c r="U1024" s="5">
        <f t="shared" si="97"/>
        <v>0</v>
      </c>
    </row>
    <row r="1025" spans="1:21" ht="12.75" customHeight="1" x14ac:dyDescent="0.2">
      <c r="A1025" s="26" t="s">
        <v>96</v>
      </c>
      <c r="B1025" s="10" t="s">
        <v>97</v>
      </c>
      <c r="C1025" s="10">
        <v>60076658</v>
      </c>
      <c r="D1025" s="10" t="s">
        <v>2166</v>
      </c>
      <c r="E1025" s="27" t="s">
        <v>2235</v>
      </c>
      <c r="F1025" s="26">
        <v>191969601</v>
      </c>
      <c r="G1025" s="9" t="s">
        <v>106</v>
      </c>
      <c r="H1025" s="10" t="s">
        <v>30</v>
      </c>
      <c r="I1025" s="10" t="s">
        <v>2236</v>
      </c>
      <c r="J1025" s="10" t="s">
        <v>2237</v>
      </c>
      <c r="K1025" s="10" t="s">
        <v>341</v>
      </c>
      <c r="L1025" s="10" t="s">
        <v>2233</v>
      </c>
      <c r="M1025" s="10" t="s">
        <v>2238</v>
      </c>
      <c r="N1025" s="12" t="s">
        <v>36</v>
      </c>
      <c r="O1025" s="11">
        <v>4</v>
      </c>
      <c r="P1025" s="5">
        <f t="shared" si="92"/>
        <v>0</v>
      </c>
      <c r="Q1025" s="5">
        <f t="shared" si="93"/>
        <v>0</v>
      </c>
      <c r="R1025" s="5">
        <f t="shared" si="94"/>
        <v>0</v>
      </c>
      <c r="S1025" s="5">
        <f t="shared" si="95"/>
        <v>1</v>
      </c>
      <c r="T1025" s="5">
        <f t="shared" si="96"/>
        <v>0</v>
      </c>
      <c r="U1025" s="5">
        <f t="shared" si="97"/>
        <v>0</v>
      </c>
    </row>
    <row r="1026" spans="1:21" ht="12.75" customHeight="1" x14ac:dyDescent="0.2">
      <c r="A1026" s="26" t="s">
        <v>96</v>
      </c>
      <c r="B1026" s="10" t="s">
        <v>97</v>
      </c>
      <c r="C1026" s="10">
        <v>60076658</v>
      </c>
      <c r="D1026" s="10" t="s">
        <v>2166</v>
      </c>
      <c r="E1026" s="27" t="s">
        <v>2239</v>
      </c>
      <c r="F1026" s="26">
        <v>191860676</v>
      </c>
      <c r="G1026" s="9" t="s">
        <v>106</v>
      </c>
      <c r="H1026" s="10" t="s">
        <v>53</v>
      </c>
      <c r="I1026" s="10" t="s">
        <v>2240</v>
      </c>
      <c r="J1026" s="10" t="s">
        <v>2241</v>
      </c>
      <c r="K1026" s="10" t="s">
        <v>341</v>
      </c>
      <c r="L1026" s="10" t="s">
        <v>631</v>
      </c>
      <c r="M1026" s="10" t="s">
        <v>635</v>
      </c>
      <c r="N1026" s="12" t="s">
        <v>36</v>
      </c>
      <c r="O1026" s="11">
        <v>4</v>
      </c>
      <c r="P1026" s="5">
        <f t="shared" si="92"/>
        <v>0</v>
      </c>
      <c r="Q1026" s="5">
        <f t="shared" si="93"/>
        <v>0</v>
      </c>
      <c r="R1026" s="5">
        <f t="shared" si="94"/>
        <v>0</v>
      </c>
      <c r="S1026" s="5">
        <f t="shared" si="95"/>
        <v>1</v>
      </c>
      <c r="T1026" s="5">
        <f t="shared" si="96"/>
        <v>0</v>
      </c>
      <c r="U1026" s="5">
        <f t="shared" si="97"/>
        <v>0</v>
      </c>
    </row>
    <row r="1027" spans="1:21" ht="12.75" customHeight="1" x14ac:dyDescent="0.2">
      <c r="A1027" s="26" t="s">
        <v>96</v>
      </c>
      <c r="B1027" s="10" t="s">
        <v>97</v>
      </c>
      <c r="C1027" s="10">
        <v>60076658</v>
      </c>
      <c r="D1027" s="10" t="s">
        <v>2166</v>
      </c>
      <c r="E1027" s="27" t="s">
        <v>2239</v>
      </c>
      <c r="F1027" s="26">
        <v>191970324</v>
      </c>
      <c r="G1027" s="9" t="s">
        <v>106</v>
      </c>
      <c r="H1027" s="10" t="s">
        <v>53</v>
      </c>
      <c r="I1027" s="10" t="s">
        <v>2242</v>
      </c>
      <c r="J1027" s="10" t="s">
        <v>2243</v>
      </c>
      <c r="K1027" s="10" t="s">
        <v>341</v>
      </c>
      <c r="L1027" s="10" t="s">
        <v>631</v>
      </c>
      <c r="M1027" s="10" t="s">
        <v>2244</v>
      </c>
      <c r="N1027" s="12" t="s">
        <v>36</v>
      </c>
      <c r="O1027" s="11">
        <v>4</v>
      </c>
      <c r="P1027" s="5">
        <f t="shared" si="92"/>
        <v>0</v>
      </c>
      <c r="Q1027" s="5">
        <f t="shared" si="93"/>
        <v>0</v>
      </c>
      <c r="R1027" s="5">
        <f t="shared" si="94"/>
        <v>0</v>
      </c>
      <c r="S1027" s="5">
        <f t="shared" si="95"/>
        <v>1</v>
      </c>
      <c r="T1027" s="5">
        <f t="shared" si="96"/>
        <v>0</v>
      </c>
      <c r="U1027" s="5">
        <f t="shared" si="97"/>
        <v>0</v>
      </c>
    </row>
    <row r="1028" spans="1:21" ht="12.75" customHeight="1" x14ac:dyDescent="0.2">
      <c r="A1028" s="26" t="s">
        <v>96</v>
      </c>
      <c r="B1028" s="10" t="s">
        <v>97</v>
      </c>
      <c r="C1028" s="10">
        <v>60076658</v>
      </c>
      <c r="D1028" s="10" t="s">
        <v>2166</v>
      </c>
      <c r="E1028" s="27" t="s">
        <v>2239</v>
      </c>
      <c r="F1028" s="26">
        <v>191970271</v>
      </c>
      <c r="G1028" s="9" t="s">
        <v>68</v>
      </c>
      <c r="H1028" s="10" t="s">
        <v>30</v>
      </c>
      <c r="I1028" s="10" t="s">
        <v>2245</v>
      </c>
      <c r="J1028" s="10" t="s">
        <v>2246</v>
      </c>
      <c r="K1028" s="10" t="s">
        <v>341</v>
      </c>
      <c r="L1028" s="10" t="s">
        <v>631</v>
      </c>
      <c r="M1028" s="10" t="s">
        <v>635</v>
      </c>
      <c r="N1028" s="12" t="s">
        <v>36</v>
      </c>
      <c r="O1028" s="11">
        <v>5</v>
      </c>
      <c r="P1028" s="5">
        <f t="shared" si="92"/>
        <v>0</v>
      </c>
      <c r="Q1028" s="5">
        <f t="shared" si="93"/>
        <v>0</v>
      </c>
      <c r="R1028" s="5">
        <f t="shared" si="94"/>
        <v>0</v>
      </c>
      <c r="S1028" s="5">
        <f t="shared" si="95"/>
        <v>0</v>
      </c>
      <c r="T1028" s="5">
        <f t="shared" si="96"/>
        <v>1</v>
      </c>
      <c r="U1028" s="5">
        <f t="shared" si="97"/>
        <v>0</v>
      </c>
    </row>
    <row r="1029" spans="1:21" ht="12.75" customHeight="1" x14ac:dyDescent="0.2">
      <c r="A1029" s="26" t="s">
        <v>96</v>
      </c>
      <c r="B1029" s="10" t="s">
        <v>97</v>
      </c>
      <c r="C1029" s="10">
        <v>60076658</v>
      </c>
      <c r="D1029" s="10" t="s">
        <v>2166</v>
      </c>
      <c r="E1029" s="27" t="s">
        <v>2230</v>
      </c>
      <c r="F1029" s="26">
        <v>191970199</v>
      </c>
      <c r="G1029" s="9" t="s">
        <v>167</v>
      </c>
      <c r="H1029" s="10" t="s">
        <v>30</v>
      </c>
      <c r="I1029" s="10" t="s">
        <v>2247</v>
      </c>
      <c r="J1029" s="10" t="s">
        <v>2248</v>
      </c>
      <c r="K1029" s="10" t="s">
        <v>341</v>
      </c>
      <c r="L1029" s="10" t="s">
        <v>1089</v>
      </c>
      <c r="M1029" s="10" t="s">
        <v>1090</v>
      </c>
      <c r="N1029" s="12" t="s">
        <v>36</v>
      </c>
      <c r="O1029" s="11">
        <v>2</v>
      </c>
      <c r="P1029" s="5">
        <f t="shared" si="92"/>
        <v>0</v>
      </c>
      <c r="Q1029" s="5">
        <f t="shared" si="93"/>
        <v>1</v>
      </c>
      <c r="R1029" s="5">
        <f t="shared" si="94"/>
        <v>0</v>
      </c>
      <c r="S1029" s="5">
        <f t="shared" si="95"/>
        <v>0</v>
      </c>
      <c r="T1029" s="5">
        <f t="shared" si="96"/>
        <v>0</v>
      </c>
      <c r="U1029" s="5">
        <f t="shared" si="97"/>
        <v>0</v>
      </c>
    </row>
    <row r="1030" spans="1:21" ht="12.75" customHeight="1" x14ac:dyDescent="0.2">
      <c r="A1030" s="26" t="s">
        <v>96</v>
      </c>
      <c r="B1030" s="10" t="s">
        <v>97</v>
      </c>
      <c r="C1030" s="10">
        <v>60076658</v>
      </c>
      <c r="D1030" s="10" t="s">
        <v>2166</v>
      </c>
      <c r="E1030" s="27" t="s">
        <v>2230</v>
      </c>
      <c r="F1030" s="26">
        <v>191912104</v>
      </c>
      <c r="G1030" s="9" t="s">
        <v>167</v>
      </c>
      <c r="H1030" s="10" t="s">
        <v>53</v>
      </c>
      <c r="I1030" s="10" t="s">
        <v>2249</v>
      </c>
      <c r="J1030" s="10" t="s">
        <v>2250</v>
      </c>
      <c r="K1030" s="10" t="s">
        <v>341</v>
      </c>
      <c r="L1030" s="10" t="s">
        <v>1089</v>
      </c>
      <c r="M1030" s="10" t="s">
        <v>2251</v>
      </c>
      <c r="N1030" s="12" t="s">
        <v>36</v>
      </c>
      <c r="O1030" s="11">
        <v>3</v>
      </c>
      <c r="P1030" s="5">
        <f t="shared" ref="P1030:P1093" si="98">IF(O1030=1,1,0)</f>
        <v>0</v>
      </c>
      <c r="Q1030" s="5">
        <f t="shared" ref="Q1030:Q1093" si="99">IF(O1030=2,1,0)</f>
        <v>0</v>
      </c>
      <c r="R1030" s="5">
        <f t="shared" ref="R1030:R1093" si="100">IF(O1030=3,1,0)</f>
        <v>1</v>
      </c>
      <c r="S1030" s="5">
        <f t="shared" ref="S1030:S1093" si="101">IF(O1030=4,1,0)</f>
        <v>0</v>
      </c>
      <c r="T1030" s="5">
        <f t="shared" ref="T1030:T1093" si="102">IF(O1030=5,1,0)</f>
        <v>0</v>
      </c>
      <c r="U1030" s="5">
        <f t="shared" si="97"/>
        <v>0</v>
      </c>
    </row>
    <row r="1031" spans="1:21" ht="12.75" customHeight="1" x14ac:dyDescent="0.2">
      <c r="A1031" s="26" t="s">
        <v>96</v>
      </c>
      <c r="B1031" s="10" t="s">
        <v>97</v>
      </c>
      <c r="C1031" s="10">
        <v>60076658</v>
      </c>
      <c r="D1031" s="10" t="s">
        <v>2166</v>
      </c>
      <c r="E1031" s="27" t="s">
        <v>2230</v>
      </c>
      <c r="F1031" s="26">
        <v>191912138</v>
      </c>
      <c r="G1031" s="9" t="s">
        <v>68</v>
      </c>
      <c r="H1031" s="10" t="s">
        <v>53</v>
      </c>
      <c r="I1031" s="10" t="s">
        <v>2252</v>
      </c>
      <c r="J1031" s="10" t="s">
        <v>2253</v>
      </c>
      <c r="K1031" s="10" t="s">
        <v>341</v>
      </c>
      <c r="L1031" s="10" t="s">
        <v>1089</v>
      </c>
      <c r="M1031" s="10" t="s">
        <v>1090</v>
      </c>
      <c r="N1031" s="12" t="s">
        <v>36</v>
      </c>
      <c r="O1031" s="11">
        <v>3</v>
      </c>
      <c r="P1031" s="5">
        <f t="shared" si="98"/>
        <v>0</v>
      </c>
      <c r="Q1031" s="5">
        <f t="shared" si="99"/>
        <v>0</v>
      </c>
      <c r="R1031" s="5">
        <f t="shared" si="100"/>
        <v>1</v>
      </c>
      <c r="S1031" s="5">
        <f t="shared" si="101"/>
        <v>0</v>
      </c>
      <c r="T1031" s="5">
        <f t="shared" si="102"/>
        <v>0</v>
      </c>
      <c r="U1031" s="5">
        <f t="shared" ref="U1031:U1094" si="103">IF(O1031="Bez finální známky, nebyl získán potřebný počet posudků",1,0)</f>
        <v>0</v>
      </c>
    </row>
    <row r="1032" spans="1:21" ht="12.75" customHeight="1" x14ac:dyDescent="0.2">
      <c r="A1032" s="26" t="s">
        <v>96</v>
      </c>
      <c r="B1032" s="10" t="s">
        <v>97</v>
      </c>
      <c r="C1032" s="10">
        <v>60076658</v>
      </c>
      <c r="D1032" s="10" t="s">
        <v>2166</v>
      </c>
      <c r="E1032" s="27" t="s">
        <v>2230</v>
      </c>
      <c r="F1032" s="26">
        <v>191960839</v>
      </c>
      <c r="G1032" s="9" t="s">
        <v>68</v>
      </c>
      <c r="H1032" s="10" t="s">
        <v>30</v>
      </c>
      <c r="I1032" s="10" t="s">
        <v>2254</v>
      </c>
      <c r="J1032" s="10" t="s">
        <v>2255</v>
      </c>
      <c r="K1032" s="10" t="s">
        <v>341</v>
      </c>
      <c r="L1032" s="10" t="s">
        <v>1089</v>
      </c>
      <c r="M1032" s="10" t="s">
        <v>1090</v>
      </c>
      <c r="N1032" s="12" t="s">
        <v>36</v>
      </c>
      <c r="O1032" s="11">
        <v>3</v>
      </c>
      <c r="P1032" s="5">
        <f t="shared" si="98"/>
        <v>0</v>
      </c>
      <c r="Q1032" s="5">
        <f t="shared" si="99"/>
        <v>0</v>
      </c>
      <c r="R1032" s="5">
        <f t="shared" si="100"/>
        <v>1</v>
      </c>
      <c r="S1032" s="5">
        <f t="shared" si="101"/>
        <v>0</v>
      </c>
      <c r="T1032" s="5">
        <f t="shared" si="102"/>
        <v>0</v>
      </c>
      <c r="U1032" s="5">
        <f t="shared" si="103"/>
        <v>0</v>
      </c>
    </row>
    <row r="1033" spans="1:21" ht="12.75" customHeight="1" x14ac:dyDescent="0.2">
      <c r="A1033" s="26" t="s">
        <v>96</v>
      </c>
      <c r="B1033" s="10" t="s">
        <v>97</v>
      </c>
      <c r="C1033" s="10">
        <v>60076658</v>
      </c>
      <c r="D1033" s="10" t="s">
        <v>2166</v>
      </c>
      <c r="E1033" s="27" t="s">
        <v>2230</v>
      </c>
      <c r="F1033" s="26">
        <v>191970094</v>
      </c>
      <c r="G1033" s="9" t="s">
        <v>68</v>
      </c>
      <c r="H1033" s="10" t="s">
        <v>30</v>
      </c>
      <c r="I1033" s="10" t="s">
        <v>2256</v>
      </c>
      <c r="J1033" s="10" t="s">
        <v>2257</v>
      </c>
      <c r="K1033" s="10" t="s">
        <v>341</v>
      </c>
      <c r="L1033" s="10" t="s">
        <v>1089</v>
      </c>
      <c r="M1033" s="10" t="s">
        <v>1090</v>
      </c>
      <c r="N1033" s="12" t="s">
        <v>36</v>
      </c>
      <c r="O1033" s="11">
        <v>3</v>
      </c>
      <c r="P1033" s="5">
        <f t="shared" si="98"/>
        <v>0</v>
      </c>
      <c r="Q1033" s="5">
        <f t="shared" si="99"/>
        <v>0</v>
      </c>
      <c r="R1033" s="5">
        <f t="shared" si="100"/>
        <v>1</v>
      </c>
      <c r="S1033" s="5">
        <f t="shared" si="101"/>
        <v>0</v>
      </c>
      <c r="T1033" s="5">
        <f t="shared" si="102"/>
        <v>0</v>
      </c>
      <c r="U1033" s="5">
        <f t="shared" si="103"/>
        <v>0</v>
      </c>
    </row>
    <row r="1034" spans="1:21" ht="12.75" customHeight="1" x14ac:dyDescent="0.2">
      <c r="A1034" s="26" t="s">
        <v>96</v>
      </c>
      <c r="B1034" s="10" t="s">
        <v>97</v>
      </c>
      <c r="C1034" s="10">
        <v>60076658</v>
      </c>
      <c r="D1034" s="10" t="s">
        <v>2166</v>
      </c>
      <c r="E1034" s="27" t="s">
        <v>2230</v>
      </c>
      <c r="F1034" s="26">
        <v>191970103</v>
      </c>
      <c r="G1034" s="9" t="s">
        <v>106</v>
      </c>
      <c r="H1034" s="10" t="s">
        <v>30</v>
      </c>
      <c r="I1034" s="10" t="s">
        <v>2258</v>
      </c>
      <c r="J1034" s="10" t="s">
        <v>2259</v>
      </c>
      <c r="K1034" s="10" t="s">
        <v>341</v>
      </c>
      <c r="L1034" s="10" t="s">
        <v>1089</v>
      </c>
      <c r="M1034" s="10" t="s">
        <v>1090</v>
      </c>
      <c r="N1034" s="12" t="s">
        <v>36</v>
      </c>
      <c r="O1034" s="11">
        <v>4</v>
      </c>
      <c r="P1034" s="5">
        <f t="shared" si="98"/>
        <v>0</v>
      </c>
      <c r="Q1034" s="5">
        <f t="shared" si="99"/>
        <v>0</v>
      </c>
      <c r="R1034" s="5">
        <f t="shared" si="100"/>
        <v>0</v>
      </c>
      <c r="S1034" s="5">
        <f t="shared" si="101"/>
        <v>1</v>
      </c>
      <c r="T1034" s="5">
        <f t="shared" si="102"/>
        <v>0</v>
      </c>
      <c r="U1034" s="5">
        <f t="shared" si="103"/>
        <v>0</v>
      </c>
    </row>
    <row r="1035" spans="1:21" ht="12.75" customHeight="1" x14ac:dyDescent="0.2">
      <c r="A1035" s="26" t="s">
        <v>96</v>
      </c>
      <c r="B1035" s="10" t="s">
        <v>97</v>
      </c>
      <c r="C1035" s="10">
        <v>60076658</v>
      </c>
      <c r="D1035" s="10" t="s">
        <v>2166</v>
      </c>
      <c r="E1035" s="27" t="s">
        <v>2230</v>
      </c>
      <c r="F1035" s="26">
        <v>191970198</v>
      </c>
      <c r="G1035" s="9" t="s">
        <v>167</v>
      </c>
      <c r="H1035" s="10" t="s">
        <v>30</v>
      </c>
      <c r="I1035" s="10" t="s">
        <v>2260</v>
      </c>
      <c r="J1035" s="10" t="s">
        <v>2261</v>
      </c>
      <c r="K1035" s="10" t="s">
        <v>341</v>
      </c>
      <c r="L1035" s="10" t="s">
        <v>1089</v>
      </c>
      <c r="M1035" s="10" t="s">
        <v>1090</v>
      </c>
      <c r="N1035" s="12" t="s">
        <v>36</v>
      </c>
      <c r="O1035" s="11">
        <v>4</v>
      </c>
      <c r="P1035" s="5">
        <f t="shared" si="98"/>
        <v>0</v>
      </c>
      <c r="Q1035" s="5">
        <f t="shared" si="99"/>
        <v>0</v>
      </c>
      <c r="R1035" s="5">
        <f t="shared" si="100"/>
        <v>0</v>
      </c>
      <c r="S1035" s="5">
        <f t="shared" si="101"/>
        <v>1</v>
      </c>
      <c r="T1035" s="5">
        <f t="shared" si="102"/>
        <v>0</v>
      </c>
      <c r="U1035" s="5">
        <f t="shared" si="103"/>
        <v>0</v>
      </c>
    </row>
    <row r="1036" spans="1:21" ht="12.75" customHeight="1" x14ac:dyDescent="0.2">
      <c r="A1036" s="26" t="s">
        <v>96</v>
      </c>
      <c r="B1036" s="10" t="s">
        <v>97</v>
      </c>
      <c r="C1036" s="10">
        <v>60076658</v>
      </c>
      <c r="D1036" s="10" t="s">
        <v>2166</v>
      </c>
      <c r="E1036" s="27" t="s">
        <v>2230</v>
      </c>
      <c r="F1036" s="26">
        <v>191912116</v>
      </c>
      <c r="G1036" s="9" t="s">
        <v>68</v>
      </c>
      <c r="H1036" s="10" t="s">
        <v>53</v>
      </c>
      <c r="I1036" s="10" t="s">
        <v>2262</v>
      </c>
      <c r="J1036" s="10" t="s">
        <v>2263</v>
      </c>
      <c r="K1036" s="10" t="s">
        <v>341</v>
      </c>
      <c r="L1036" s="10" t="s">
        <v>1089</v>
      </c>
      <c r="M1036" s="10" t="s">
        <v>1090</v>
      </c>
      <c r="N1036" s="12" t="s">
        <v>36</v>
      </c>
      <c r="O1036" s="11">
        <v>5</v>
      </c>
      <c r="P1036" s="5">
        <f t="shared" si="98"/>
        <v>0</v>
      </c>
      <c r="Q1036" s="5">
        <f t="shared" si="99"/>
        <v>0</v>
      </c>
      <c r="R1036" s="5">
        <f t="shared" si="100"/>
        <v>0</v>
      </c>
      <c r="S1036" s="5">
        <f t="shared" si="101"/>
        <v>0</v>
      </c>
      <c r="T1036" s="5">
        <f t="shared" si="102"/>
        <v>1</v>
      </c>
      <c r="U1036" s="5">
        <f t="shared" si="103"/>
        <v>0</v>
      </c>
    </row>
    <row r="1037" spans="1:21" ht="12.75" customHeight="1" x14ac:dyDescent="0.2">
      <c r="A1037" s="26" t="s">
        <v>96</v>
      </c>
      <c r="B1037" s="10" t="s">
        <v>97</v>
      </c>
      <c r="C1037" s="10">
        <v>60076658</v>
      </c>
      <c r="D1037" s="10" t="s">
        <v>2166</v>
      </c>
      <c r="E1037" s="27" t="s">
        <v>2230</v>
      </c>
      <c r="F1037" s="26">
        <v>191912152</v>
      </c>
      <c r="G1037" s="9" t="s">
        <v>68</v>
      </c>
      <c r="H1037" s="10" t="s">
        <v>53</v>
      </c>
      <c r="I1037" s="10" t="s">
        <v>2264</v>
      </c>
      <c r="J1037" s="10" t="s">
        <v>2265</v>
      </c>
      <c r="K1037" s="10" t="s">
        <v>341</v>
      </c>
      <c r="L1037" s="10" t="s">
        <v>1089</v>
      </c>
      <c r="M1037" s="10" t="s">
        <v>1090</v>
      </c>
      <c r="N1037" s="12" t="s">
        <v>36</v>
      </c>
      <c r="O1037" s="11">
        <v>5</v>
      </c>
      <c r="P1037" s="5">
        <f t="shared" si="98"/>
        <v>0</v>
      </c>
      <c r="Q1037" s="5">
        <f t="shared" si="99"/>
        <v>0</v>
      </c>
      <c r="R1037" s="5">
        <f t="shared" si="100"/>
        <v>0</v>
      </c>
      <c r="S1037" s="5">
        <f t="shared" si="101"/>
        <v>0</v>
      </c>
      <c r="T1037" s="5">
        <f t="shared" si="102"/>
        <v>1</v>
      </c>
      <c r="U1037" s="5">
        <f t="shared" si="103"/>
        <v>0</v>
      </c>
    </row>
    <row r="1038" spans="1:21" ht="12.75" customHeight="1" x14ac:dyDescent="0.2">
      <c r="A1038" s="26" t="s">
        <v>96</v>
      </c>
      <c r="B1038" s="10" t="s">
        <v>97</v>
      </c>
      <c r="C1038" s="10">
        <v>60076658</v>
      </c>
      <c r="D1038" s="10" t="s">
        <v>2166</v>
      </c>
      <c r="E1038" s="27" t="s">
        <v>2230</v>
      </c>
      <c r="F1038" s="26">
        <v>191912099</v>
      </c>
      <c r="G1038" s="9" t="s">
        <v>68</v>
      </c>
      <c r="H1038" s="10" t="s">
        <v>53</v>
      </c>
      <c r="I1038" s="10" t="s">
        <v>2266</v>
      </c>
      <c r="J1038" s="10" t="s">
        <v>2267</v>
      </c>
      <c r="K1038" s="10" t="s">
        <v>341</v>
      </c>
      <c r="L1038" s="10" t="s">
        <v>1089</v>
      </c>
      <c r="M1038" s="10" t="s">
        <v>1090</v>
      </c>
      <c r="N1038" s="12" t="s">
        <v>36</v>
      </c>
      <c r="O1038" s="55" t="s">
        <v>24</v>
      </c>
      <c r="P1038" s="5">
        <f t="shared" si="98"/>
        <v>0</v>
      </c>
      <c r="Q1038" s="5">
        <f t="shared" si="99"/>
        <v>0</v>
      </c>
      <c r="R1038" s="5">
        <f t="shared" si="100"/>
        <v>0</v>
      </c>
      <c r="S1038" s="5">
        <f t="shared" si="101"/>
        <v>0</v>
      </c>
      <c r="T1038" s="5">
        <f t="shared" si="102"/>
        <v>0</v>
      </c>
      <c r="U1038" s="5">
        <f t="shared" si="103"/>
        <v>0</v>
      </c>
    </row>
    <row r="1039" spans="1:21" ht="12.75" customHeight="1" x14ac:dyDescent="0.2">
      <c r="A1039" s="26" t="s">
        <v>96</v>
      </c>
      <c r="B1039" s="10" t="s">
        <v>97</v>
      </c>
      <c r="C1039" s="10">
        <v>60076658</v>
      </c>
      <c r="D1039" s="10" t="s">
        <v>2166</v>
      </c>
      <c r="E1039" s="27" t="s">
        <v>2170</v>
      </c>
      <c r="F1039" s="26">
        <v>191969970</v>
      </c>
      <c r="G1039" s="9" t="s">
        <v>106</v>
      </c>
      <c r="H1039" s="10" t="s">
        <v>53</v>
      </c>
      <c r="I1039" s="10" t="s">
        <v>2268</v>
      </c>
      <c r="J1039" s="10" t="s">
        <v>2269</v>
      </c>
      <c r="K1039" s="10" t="s">
        <v>341</v>
      </c>
      <c r="L1039" s="10" t="s">
        <v>342</v>
      </c>
      <c r="M1039" s="10" t="s">
        <v>640</v>
      </c>
      <c r="N1039" s="12" t="s">
        <v>36</v>
      </c>
      <c r="O1039" s="11">
        <v>3</v>
      </c>
      <c r="P1039" s="5">
        <f t="shared" si="98"/>
        <v>0</v>
      </c>
      <c r="Q1039" s="5">
        <f t="shared" si="99"/>
        <v>0</v>
      </c>
      <c r="R1039" s="5">
        <f t="shared" si="100"/>
        <v>1</v>
      </c>
      <c r="S1039" s="5">
        <f t="shared" si="101"/>
        <v>0</v>
      </c>
      <c r="T1039" s="5">
        <f t="shared" si="102"/>
        <v>0</v>
      </c>
      <c r="U1039" s="5">
        <f t="shared" si="103"/>
        <v>0</v>
      </c>
    </row>
    <row r="1040" spans="1:21" ht="12.75" customHeight="1" x14ac:dyDescent="0.2">
      <c r="A1040" s="26" t="s">
        <v>96</v>
      </c>
      <c r="B1040" s="10" t="s">
        <v>97</v>
      </c>
      <c r="C1040" s="10">
        <v>60076658</v>
      </c>
      <c r="D1040" s="10" t="s">
        <v>2166</v>
      </c>
      <c r="E1040" s="27" t="s">
        <v>2235</v>
      </c>
      <c r="F1040" s="26">
        <v>191969600</v>
      </c>
      <c r="G1040" s="9" t="s">
        <v>68</v>
      </c>
      <c r="H1040" s="10" t="s">
        <v>30</v>
      </c>
      <c r="I1040" s="10" t="s">
        <v>2270</v>
      </c>
      <c r="J1040" s="10" t="s">
        <v>2271</v>
      </c>
      <c r="K1040" s="10" t="s">
        <v>341</v>
      </c>
      <c r="L1040" s="10" t="s">
        <v>342</v>
      </c>
      <c r="M1040" s="10" t="s">
        <v>2272</v>
      </c>
      <c r="N1040" s="12" t="s">
        <v>36</v>
      </c>
      <c r="O1040" s="11">
        <v>5</v>
      </c>
      <c r="P1040" s="5">
        <f t="shared" si="98"/>
        <v>0</v>
      </c>
      <c r="Q1040" s="5">
        <f t="shared" si="99"/>
        <v>0</v>
      </c>
      <c r="R1040" s="5">
        <f t="shared" si="100"/>
        <v>0</v>
      </c>
      <c r="S1040" s="5">
        <f t="shared" si="101"/>
        <v>0</v>
      </c>
      <c r="T1040" s="5">
        <f t="shared" si="102"/>
        <v>1</v>
      </c>
      <c r="U1040" s="5">
        <f t="shared" si="103"/>
        <v>0</v>
      </c>
    </row>
    <row r="1041" spans="1:21" ht="12.75" customHeight="1" x14ac:dyDescent="0.2">
      <c r="A1041" s="26" t="s">
        <v>96</v>
      </c>
      <c r="B1041" s="10" t="s">
        <v>97</v>
      </c>
      <c r="C1041" s="10">
        <v>60076658</v>
      </c>
      <c r="D1041" s="10" t="s">
        <v>2166</v>
      </c>
      <c r="E1041" s="27" t="s">
        <v>2186</v>
      </c>
      <c r="F1041" s="26">
        <v>191960689</v>
      </c>
      <c r="G1041" s="9" t="s">
        <v>106</v>
      </c>
      <c r="H1041" s="10" t="s">
        <v>53</v>
      </c>
      <c r="I1041" s="10" t="s">
        <v>2273</v>
      </c>
      <c r="J1041" s="10" t="s">
        <v>2274</v>
      </c>
      <c r="K1041" s="10" t="s">
        <v>341</v>
      </c>
      <c r="L1041" s="10" t="s">
        <v>346</v>
      </c>
      <c r="M1041" s="10" t="s">
        <v>347</v>
      </c>
      <c r="N1041" s="12" t="s">
        <v>36</v>
      </c>
      <c r="O1041" s="11">
        <v>5</v>
      </c>
      <c r="P1041" s="5">
        <f t="shared" si="98"/>
        <v>0</v>
      </c>
      <c r="Q1041" s="5">
        <f t="shared" si="99"/>
        <v>0</v>
      </c>
      <c r="R1041" s="5">
        <f t="shared" si="100"/>
        <v>0</v>
      </c>
      <c r="S1041" s="5">
        <f t="shared" si="101"/>
        <v>0</v>
      </c>
      <c r="T1041" s="5">
        <f t="shared" si="102"/>
        <v>1</v>
      </c>
      <c r="U1041" s="5">
        <f t="shared" si="103"/>
        <v>0</v>
      </c>
    </row>
    <row r="1042" spans="1:21" ht="12.75" customHeight="1" x14ac:dyDescent="0.2">
      <c r="A1042" s="26" t="s">
        <v>96</v>
      </c>
      <c r="B1042" s="10" t="s">
        <v>97</v>
      </c>
      <c r="C1042" s="10">
        <v>60076658</v>
      </c>
      <c r="D1042" s="10" t="s">
        <v>2166</v>
      </c>
      <c r="E1042" s="27" t="s">
        <v>2186</v>
      </c>
      <c r="F1042" s="26">
        <v>191969218</v>
      </c>
      <c r="G1042" s="9" t="s">
        <v>106</v>
      </c>
      <c r="H1042" s="10" t="s">
        <v>53</v>
      </c>
      <c r="I1042" s="10" t="s">
        <v>2275</v>
      </c>
      <c r="J1042" s="10" t="s">
        <v>2276</v>
      </c>
      <c r="K1042" s="10" t="s">
        <v>341</v>
      </c>
      <c r="L1042" s="10" t="s">
        <v>346</v>
      </c>
      <c r="M1042" s="10" t="s">
        <v>347</v>
      </c>
      <c r="N1042" s="12" t="s">
        <v>36</v>
      </c>
      <c r="O1042" s="11">
        <v>5</v>
      </c>
      <c r="P1042" s="5">
        <f t="shared" si="98"/>
        <v>0</v>
      </c>
      <c r="Q1042" s="5">
        <f t="shared" si="99"/>
        <v>0</v>
      </c>
      <c r="R1042" s="5">
        <f t="shared" si="100"/>
        <v>0</v>
      </c>
      <c r="S1042" s="5">
        <f t="shared" si="101"/>
        <v>0</v>
      </c>
      <c r="T1042" s="5">
        <f t="shared" si="102"/>
        <v>1</v>
      </c>
      <c r="U1042" s="5">
        <f t="shared" si="103"/>
        <v>0</v>
      </c>
    </row>
    <row r="1043" spans="1:21" ht="12.75" customHeight="1" x14ac:dyDescent="0.2">
      <c r="A1043" s="26" t="s">
        <v>96</v>
      </c>
      <c r="B1043" s="10" t="s">
        <v>97</v>
      </c>
      <c r="C1043" s="10">
        <v>60076658</v>
      </c>
      <c r="D1043" s="10" t="s">
        <v>2166</v>
      </c>
      <c r="E1043" s="27" t="s">
        <v>2239</v>
      </c>
      <c r="F1043" s="26">
        <v>191860649</v>
      </c>
      <c r="G1043" s="9" t="s">
        <v>167</v>
      </c>
      <c r="H1043" s="10" t="s">
        <v>53</v>
      </c>
      <c r="I1043" s="10" t="s">
        <v>2277</v>
      </c>
      <c r="J1043" s="10" t="s">
        <v>2278</v>
      </c>
      <c r="K1043" s="10" t="s">
        <v>341</v>
      </c>
      <c r="L1043" s="10" t="s">
        <v>2279</v>
      </c>
      <c r="M1043" s="10" t="s">
        <v>2280</v>
      </c>
      <c r="N1043" s="12" t="s">
        <v>36</v>
      </c>
      <c r="O1043" s="11">
        <v>3</v>
      </c>
      <c r="P1043" s="5">
        <f t="shared" si="98"/>
        <v>0</v>
      </c>
      <c r="Q1043" s="5">
        <f t="shared" si="99"/>
        <v>0</v>
      </c>
      <c r="R1043" s="5">
        <f t="shared" si="100"/>
        <v>1</v>
      </c>
      <c r="S1043" s="5">
        <f t="shared" si="101"/>
        <v>0</v>
      </c>
      <c r="T1043" s="5">
        <f t="shared" si="102"/>
        <v>0</v>
      </c>
      <c r="U1043" s="5">
        <f t="shared" si="103"/>
        <v>0</v>
      </c>
    </row>
    <row r="1044" spans="1:21" ht="12.75" customHeight="1" x14ac:dyDescent="0.2">
      <c r="A1044" s="26" t="s">
        <v>96</v>
      </c>
      <c r="B1044" s="10" t="s">
        <v>97</v>
      </c>
      <c r="C1044" s="10">
        <v>60076658</v>
      </c>
      <c r="D1044" s="10" t="s">
        <v>2166</v>
      </c>
      <c r="E1044" s="27" t="s">
        <v>2239</v>
      </c>
      <c r="F1044" s="26">
        <v>191970347</v>
      </c>
      <c r="G1044" s="9" t="s">
        <v>167</v>
      </c>
      <c r="H1044" s="10" t="s">
        <v>53</v>
      </c>
      <c r="I1044" s="10" t="s">
        <v>2281</v>
      </c>
      <c r="J1044" s="10" t="s">
        <v>2282</v>
      </c>
      <c r="K1044" s="10" t="s">
        <v>341</v>
      </c>
      <c r="L1044" s="10" t="s">
        <v>2279</v>
      </c>
      <c r="M1044" s="10" t="s">
        <v>2280</v>
      </c>
      <c r="N1044" s="12" t="s">
        <v>36</v>
      </c>
      <c r="O1044" s="11">
        <v>3</v>
      </c>
      <c r="P1044" s="5">
        <f t="shared" si="98"/>
        <v>0</v>
      </c>
      <c r="Q1044" s="5">
        <f t="shared" si="99"/>
        <v>0</v>
      </c>
      <c r="R1044" s="5">
        <f t="shared" si="100"/>
        <v>1</v>
      </c>
      <c r="S1044" s="5">
        <f t="shared" si="101"/>
        <v>0</v>
      </c>
      <c r="T1044" s="5">
        <f t="shared" si="102"/>
        <v>0</v>
      </c>
      <c r="U1044" s="5">
        <f t="shared" si="103"/>
        <v>0</v>
      </c>
    </row>
    <row r="1045" spans="1:21" ht="12.75" customHeight="1" x14ac:dyDescent="0.2">
      <c r="A1045" s="26" t="s">
        <v>96</v>
      </c>
      <c r="B1045" s="10" t="s">
        <v>97</v>
      </c>
      <c r="C1045" s="10">
        <v>60076658</v>
      </c>
      <c r="D1045" s="10" t="s">
        <v>2166</v>
      </c>
      <c r="E1045" s="27" t="s">
        <v>2230</v>
      </c>
      <c r="F1045" s="26">
        <v>191970113</v>
      </c>
      <c r="G1045" s="9" t="s">
        <v>167</v>
      </c>
      <c r="H1045" s="10" t="s">
        <v>30</v>
      </c>
      <c r="I1045" s="10" t="s">
        <v>2283</v>
      </c>
      <c r="J1045" s="10" t="s">
        <v>2284</v>
      </c>
      <c r="K1045" s="10" t="s">
        <v>341</v>
      </c>
      <c r="L1045" s="10" t="s">
        <v>2285</v>
      </c>
      <c r="M1045" s="10" t="s">
        <v>2286</v>
      </c>
      <c r="N1045" s="12" t="s">
        <v>36</v>
      </c>
      <c r="O1045" s="11">
        <v>3</v>
      </c>
      <c r="P1045" s="5">
        <f t="shared" si="98"/>
        <v>0</v>
      </c>
      <c r="Q1045" s="5">
        <f t="shared" si="99"/>
        <v>0</v>
      </c>
      <c r="R1045" s="5">
        <f t="shared" si="100"/>
        <v>1</v>
      </c>
      <c r="S1045" s="5">
        <f t="shared" si="101"/>
        <v>0</v>
      </c>
      <c r="T1045" s="5">
        <f t="shared" si="102"/>
        <v>0</v>
      </c>
      <c r="U1045" s="5">
        <f t="shared" si="103"/>
        <v>0</v>
      </c>
    </row>
    <row r="1046" spans="1:21" ht="12.75" customHeight="1" x14ac:dyDescent="0.2">
      <c r="A1046" s="26" t="s">
        <v>96</v>
      </c>
      <c r="B1046" s="10" t="s">
        <v>97</v>
      </c>
      <c r="C1046" s="10">
        <v>60076658</v>
      </c>
      <c r="D1046" s="10" t="s">
        <v>2166</v>
      </c>
      <c r="E1046" s="27" t="s">
        <v>2186</v>
      </c>
      <c r="F1046" s="26">
        <v>191969191</v>
      </c>
      <c r="G1046" s="9" t="s">
        <v>106</v>
      </c>
      <c r="H1046" s="10" t="s">
        <v>53</v>
      </c>
      <c r="I1046" s="10" t="s">
        <v>2287</v>
      </c>
      <c r="J1046" s="10" t="s">
        <v>2288</v>
      </c>
      <c r="K1046" s="10" t="s">
        <v>341</v>
      </c>
      <c r="L1046" s="10" t="s">
        <v>2285</v>
      </c>
      <c r="M1046" s="10" t="s">
        <v>2286</v>
      </c>
      <c r="N1046" s="12" t="s">
        <v>36</v>
      </c>
      <c r="O1046" s="11">
        <v>4</v>
      </c>
      <c r="P1046" s="5">
        <f t="shared" si="98"/>
        <v>0</v>
      </c>
      <c r="Q1046" s="5">
        <f t="shared" si="99"/>
        <v>0</v>
      </c>
      <c r="R1046" s="5">
        <f t="shared" si="100"/>
        <v>0</v>
      </c>
      <c r="S1046" s="5">
        <f t="shared" si="101"/>
        <v>1</v>
      </c>
      <c r="T1046" s="5">
        <f t="shared" si="102"/>
        <v>0</v>
      </c>
      <c r="U1046" s="5">
        <f t="shared" si="103"/>
        <v>0</v>
      </c>
    </row>
    <row r="1047" spans="1:21" ht="12.75" customHeight="1" x14ac:dyDescent="0.2">
      <c r="A1047" s="26" t="s">
        <v>96</v>
      </c>
      <c r="B1047" s="10" t="s">
        <v>97</v>
      </c>
      <c r="C1047" s="10">
        <v>60076658</v>
      </c>
      <c r="D1047" s="10" t="s">
        <v>2166</v>
      </c>
      <c r="E1047" s="27" t="s">
        <v>2186</v>
      </c>
      <c r="F1047" s="26">
        <v>191911293</v>
      </c>
      <c r="G1047" s="9" t="s">
        <v>68</v>
      </c>
      <c r="H1047" s="10" t="s">
        <v>53</v>
      </c>
      <c r="I1047" s="10" t="s">
        <v>2289</v>
      </c>
      <c r="J1047" s="10" t="s">
        <v>2290</v>
      </c>
      <c r="K1047" s="10" t="s">
        <v>341</v>
      </c>
      <c r="L1047" s="10" t="s">
        <v>2285</v>
      </c>
      <c r="M1047" s="10" t="s">
        <v>2286</v>
      </c>
      <c r="N1047" s="12" t="s">
        <v>36</v>
      </c>
      <c r="O1047" s="11">
        <v>5</v>
      </c>
      <c r="P1047" s="5">
        <f t="shared" si="98"/>
        <v>0</v>
      </c>
      <c r="Q1047" s="5">
        <f t="shared" si="99"/>
        <v>0</v>
      </c>
      <c r="R1047" s="5">
        <f t="shared" si="100"/>
        <v>0</v>
      </c>
      <c r="S1047" s="5">
        <f t="shared" si="101"/>
        <v>0</v>
      </c>
      <c r="T1047" s="5">
        <f t="shared" si="102"/>
        <v>1</v>
      </c>
      <c r="U1047" s="5">
        <f t="shared" si="103"/>
        <v>0</v>
      </c>
    </row>
    <row r="1048" spans="1:21" ht="12.75" customHeight="1" x14ac:dyDescent="0.2">
      <c r="A1048" s="26" t="s">
        <v>96</v>
      </c>
      <c r="B1048" s="10" t="s">
        <v>97</v>
      </c>
      <c r="C1048" s="10">
        <v>60076658</v>
      </c>
      <c r="D1048" s="10" t="s">
        <v>2166</v>
      </c>
      <c r="E1048" s="27" t="s">
        <v>2291</v>
      </c>
      <c r="F1048" s="26">
        <v>191864525</v>
      </c>
      <c r="G1048" s="9" t="s">
        <v>106</v>
      </c>
      <c r="H1048" s="10" t="s">
        <v>53</v>
      </c>
      <c r="I1048" s="10" t="s">
        <v>2292</v>
      </c>
      <c r="J1048" s="10" t="s">
        <v>2293</v>
      </c>
      <c r="K1048" s="10" t="s">
        <v>103</v>
      </c>
      <c r="L1048" s="10" t="s">
        <v>159</v>
      </c>
      <c r="M1048" s="10" t="s">
        <v>1863</v>
      </c>
      <c r="N1048" s="12" t="s">
        <v>36</v>
      </c>
      <c r="O1048" s="11">
        <v>2</v>
      </c>
      <c r="P1048" s="5">
        <f t="shared" si="98"/>
        <v>0</v>
      </c>
      <c r="Q1048" s="5">
        <f t="shared" si="99"/>
        <v>1</v>
      </c>
      <c r="R1048" s="5">
        <f t="shared" si="100"/>
        <v>0</v>
      </c>
      <c r="S1048" s="5">
        <f t="shared" si="101"/>
        <v>0</v>
      </c>
      <c r="T1048" s="5">
        <f t="shared" si="102"/>
        <v>0</v>
      </c>
      <c r="U1048" s="5">
        <f t="shared" si="103"/>
        <v>0</v>
      </c>
    </row>
    <row r="1049" spans="1:21" ht="12.75" customHeight="1" x14ac:dyDescent="0.2">
      <c r="A1049" s="26" t="s">
        <v>96</v>
      </c>
      <c r="B1049" s="10" t="s">
        <v>97</v>
      </c>
      <c r="C1049" s="10">
        <v>60076658</v>
      </c>
      <c r="D1049" s="10" t="s">
        <v>2166</v>
      </c>
      <c r="E1049" s="27" t="s">
        <v>2291</v>
      </c>
      <c r="F1049" s="26">
        <v>191864541</v>
      </c>
      <c r="G1049" s="9" t="s">
        <v>167</v>
      </c>
      <c r="H1049" s="10" t="s">
        <v>53</v>
      </c>
      <c r="I1049" s="10" t="s">
        <v>2294</v>
      </c>
      <c r="J1049" s="10" t="s">
        <v>2295</v>
      </c>
      <c r="K1049" s="10" t="s">
        <v>103</v>
      </c>
      <c r="L1049" s="10" t="s">
        <v>159</v>
      </c>
      <c r="M1049" s="10" t="s">
        <v>1863</v>
      </c>
      <c r="N1049" s="12" t="s">
        <v>36</v>
      </c>
      <c r="O1049" s="11">
        <v>2</v>
      </c>
      <c r="P1049" s="5">
        <f t="shared" si="98"/>
        <v>0</v>
      </c>
      <c r="Q1049" s="5">
        <f t="shared" si="99"/>
        <v>1</v>
      </c>
      <c r="R1049" s="5">
        <f t="shared" si="100"/>
        <v>0</v>
      </c>
      <c r="S1049" s="5">
        <f t="shared" si="101"/>
        <v>0</v>
      </c>
      <c r="T1049" s="5">
        <f t="shared" si="102"/>
        <v>0</v>
      </c>
      <c r="U1049" s="5">
        <f t="shared" si="103"/>
        <v>0</v>
      </c>
    </row>
    <row r="1050" spans="1:21" ht="12.75" customHeight="1" x14ac:dyDescent="0.2">
      <c r="A1050" s="26" t="s">
        <v>96</v>
      </c>
      <c r="B1050" s="10" t="s">
        <v>97</v>
      </c>
      <c r="C1050" s="10">
        <v>60076658</v>
      </c>
      <c r="D1050" s="10" t="s">
        <v>2166</v>
      </c>
      <c r="E1050" s="27" t="s">
        <v>2291</v>
      </c>
      <c r="F1050" s="26">
        <v>191969408</v>
      </c>
      <c r="G1050" s="9" t="s">
        <v>106</v>
      </c>
      <c r="H1050" s="10" t="s">
        <v>53</v>
      </c>
      <c r="I1050" s="10" t="s">
        <v>2296</v>
      </c>
      <c r="J1050" s="10" t="s">
        <v>2297</v>
      </c>
      <c r="K1050" s="10" t="s">
        <v>103</v>
      </c>
      <c r="L1050" s="10" t="s">
        <v>159</v>
      </c>
      <c r="M1050" s="10" t="s">
        <v>1863</v>
      </c>
      <c r="N1050" s="12" t="s">
        <v>36</v>
      </c>
      <c r="O1050" s="11">
        <v>2</v>
      </c>
      <c r="P1050" s="5">
        <f t="shared" si="98"/>
        <v>0</v>
      </c>
      <c r="Q1050" s="5">
        <f t="shared" si="99"/>
        <v>1</v>
      </c>
      <c r="R1050" s="5">
        <f t="shared" si="100"/>
        <v>0</v>
      </c>
      <c r="S1050" s="5">
        <f t="shared" si="101"/>
        <v>0</v>
      </c>
      <c r="T1050" s="5">
        <f t="shared" si="102"/>
        <v>0</v>
      </c>
      <c r="U1050" s="5">
        <f t="shared" si="103"/>
        <v>0</v>
      </c>
    </row>
    <row r="1051" spans="1:21" ht="12.75" customHeight="1" x14ac:dyDescent="0.2">
      <c r="A1051" s="26" t="s">
        <v>96</v>
      </c>
      <c r="B1051" s="10" t="s">
        <v>97</v>
      </c>
      <c r="C1051" s="10">
        <v>60076658</v>
      </c>
      <c r="D1051" s="10" t="s">
        <v>2166</v>
      </c>
      <c r="E1051" s="27" t="s">
        <v>2291</v>
      </c>
      <c r="F1051" s="26">
        <v>191864539</v>
      </c>
      <c r="G1051" s="9" t="s">
        <v>106</v>
      </c>
      <c r="H1051" s="10" t="s">
        <v>53</v>
      </c>
      <c r="I1051" s="10" t="s">
        <v>2298</v>
      </c>
      <c r="J1051" s="10" t="s">
        <v>2299</v>
      </c>
      <c r="K1051" s="10" t="s">
        <v>103</v>
      </c>
      <c r="L1051" s="10" t="s">
        <v>159</v>
      </c>
      <c r="M1051" s="10" t="s">
        <v>1863</v>
      </c>
      <c r="N1051" s="12" t="s">
        <v>36</v>
      </c>
      <c r="O1051" s="11">
        <v>3</v>
      </c>
      <c r="P1051" s="5">
        <f t="shared" si="98"/>
        <v>0</v>
      </c>
      <c r="Q1051" s="5">
        <f t="shared" si="99"/>
        <v>0</v>
      </c>
      <c r="R1051" s="5">
        <f t="shared" si="100"/>
        <v>1</v>
      </c>
      <c r="S1051" s="5">
        <f t="shared" si="101"/>
        <v>0</v>
      </c>
      <c r="T1051" s="5">
        <f t="shared" si="102"/>
        <v>0</v>
      </c>
      <c r="U1051" s="5">
        <f t="shared" si="103"/>
        <v>0</v>
      </c>
    </row>
    <row r="1052" spans="1:21" ht="12.75" customHeight="1" x14ac:dyDescent="0.2">
      <c r="A1052" s="26" t="s">
        <v>96</v>
      </c>
      <c r="B1052" s="10" t="s">
        <v>97</v>
      </c>
      <c r="C1052" s="10">
        <v>60076658</v>
      </c>
      <c r="D1052" s="10" t="s">
        <v>2166</v>
      </c>
      <c r="E1052" s="27" t="s">
        <v>2291</v>
      </c>
      <c r="F1052" s="26">
        <v>191864543</v>
      </c>
      <c r="G1052" s="9" t="s">
        <v>167</v>
      </c>
      <c r="H1052" s="10" t="s">
        <v>53</v>
      </c>
      <c r="I1052" s="10" t="s">
        <v>2300</v>
      </c>
      <c r="J1052" s="10" t="s">
        <v>2301</v>
      </c>
      <c r="K1052" s="10" t="s">
        <v>103</v>
      </c>
      <c r="L1052" s="10" t="s">
        <v>159</v>
      </c>
      <c r="M1052" s="10" t="s">
        <v>160</v>
      </c>
      <c r="N1052" s="12" t="s">
        <v>36</v>
      </c>
      <c r="O1052" s="11">
        <v>3</v>
      </c>
      <c r="P1052" s="5">
        <f t="shared" si="98"/>
        <v>0</v>
      </c>
      <c r="Q1052" s="5">
        <f t="shared" si="99"/>
        <v>0</v>
      </c>
      <c r="R1052" s="5">
        <f t="shared" si="100"/>
        <v>1</v>
      </c>
      <c r="S1052" s="5">
        <f t="shared" si="101"/>
        <v>0</v>
      </c>
      <c r="T1052" s="5">
        <f t="shared" si="102"/>
        <v>0</v>
      </c>
      <c r="U1052" s="5">
        <f t="shared" si="103"/>
        <v>0</v>
      </c>
    </row>
    <row r="1053" spans="1:21" ht="12.75" customHeight="1" x14ac:dyDescent="0.2">
      <c r="A1053" s="26" t="s">
        <v>96</v>
      </c>
      <c r="B1053" s="10" t="s">
        <v>97</v>
      </c>
      <c r="C1053" s="10">
        <v>60076658</v>
      </c>
      <c r="D1053" s="10" t="s">
        <v>2166</v>
      </c>
      <c r="E1053" s="27" t="s">
        <v>2291</v>
      </c>
      <c r="F1053" s="26">
        <v>191911502</v>
      </c>
      <c r="G1053" s="9" t="s">
        <v>167</v>
      </c>
      <c r="H1053" s="10" t="s">
        <v>53</v>
      </c>
      <c r="I1053" s="10" t="s">
        <v>2302</v>
      </c>
      <c r="J1053" s="10" t="s">
        <v>2303</v>
      </c>
      <c r="K1053" s="10" t="s">
        <v>103</v>
      </c>
      <c r="L1053" s="10" t="s">
        <v>159</v>
      </c>
      <c r="M1053" s="10" t="s">
        <v>1863</v>
      </c>
      <c r="N1053" s="12" t="s">
        <v>36</v>
      </c>
      <c r="O1053" s="11">
        <v>3</v>
      </c>
      <c r="P1053" s="5">
        <f t="shared" si="98"/>
        <v>0</v>
      </c>
      <c r="Q1053" s="5">
        <f t="shared" si="99"/>
        <v>0</v>
      </c>
      <c r="R1053" s="5">
        <f t="shared" si="100"/>
        <v>1</v>
      </c>
      <c r="S1053" s="5">
        <f t="shared" si="101"/>
        <v>0</v>
      </c>
      <c r="T1053" s="5">
        <f t="shared" si="102"/>
        <v>0</v>
      </c>
      <c r="U1053" s="5">
        <f t="shared" si="103"/>
        <v>0</v>
      </c>
    </row>
    <row r="1054" spans="1:21" ht="12.75" customHeight="1" x14ac:dyDescent="0.2">
      <c r="A1054" s="26" t="s">
        <v>96</v>
      </c>
      <c r="B1054" s="10" t="s">
        <v>97</v>
      </c>
      <c r="C1054" s="10">
        <v>60076658</v>
      </c>
      <c r="D1054" s="10" t="s">
        <v>2166</v>
      </c>
      <c r="E1054" s="27" t="s">
        <v>2291</v>
      </c>
      <c r="F1054" s="26">
        <v>191911511</v>
      </c>
      <c r="G1054" s="9" t="s">
        <v>106</v>
      </c>
      <c r="H1054" s="10" t="s">
        <v>53</v>
      </c>
      <c r="I1054" s="10" t="s">
        <v>2304</v>
      </c>
      <c r="J1054" s="10" t="s">
        <v>2305</v>
      </c>
      <c r="K1054" s="10" t="s">
        <v>103</v>
      </c>
      <c r="L1054" s="10" t="s">
        <v>159</v>
      </c>
      <c r="M1054" s="10" t="s">
        <v>1863</v>
      </c>
      <c r="N1054" s="12" t="s">
        <v>36</v>
      </c>
      <c r="O1054" s="11">
        <v>3</v>
      </c>
      <c r="P1054" s="5">
        <f t="shared" si="98"/>
        <v>0</v>
      </c>
      <c r="Q1054" s="5">
        <f t="shared" si="99"/>
        <v>0</v>
      </c>
      <c r="R1054" s="5">
        <f t="shared" si="100"/>
        <v>1</v>
      </c>
      <c r="S1054" s="5">
        <f t="shared" si="101"/>
        <v>0</v>
      </c>
      <c r="T1054" s="5">
        <f t="shared" si="102"/>
        <v>0</v>
      </c>
      <c r="U1054" s="5">
        <f t="shared" si="103"/>
        <v>0</v>
      </c>
    </row>
    <row r="1055" spans="1:21" ht="12.75" customHeight="1" x14ac:dyDescent="0.2">
      <c r="A1055" s="26" t="s">
        <v>96</v>
      </c>
      <c r="B1055" s="10" t="s">
        <v>97</v>
      </c>
      <c r="C1055" s="10">
        <v>60076658</v>
      </c>
      <c r="D1055" s="10" t="s">
        <v>2166</v>
      </c>
      <c r="E1055" s="27" t="s">
        <v>2291</v>
      </c>
      <c r="F1055" s="26">
        <v>191960702</v>
      </c>
      <c r="G1055" s="9" t="s">
        <v>106</v>
      </c>
      <c r="H1055" s="10" t="s">
        <v>53</v>
      </c>
      <c r="I1055" s="10" t="s">
        <v>2306</v>
      </c>
      <c r="J1055" s="10" t="s">
        <v>2307</v>
      </c>
      <c r="K1055" s="10" t="s">
        <v>103</v>
      </c>
      <c r="L1055" s="10" t="s">
        <v>159</v>
      </c>
      <c r="M1055" s="10" t="s">
        <v>1863</v>
      </c>
      <c r="N1055" s="12" t="s">
        <v>36</v>
      </c>
      <c r="O1055" s="11">
        <v>3</v>
      </c>
      <c r="P1055" s="5">
        <f t="shared" si="98"/>
        <v>0</v>
      </c>
      <c r="Q1055" s="5">
        <f t="shared" si="99"/>
        <v>0</v>
      </c>
      <c r="R1055" s="5">
        <f t="shared" si="100"/>
        <v>1</v>
      </c>
      <c r="S1055" s="5">
        <f t="shared" si="101"/>
        <v>0</v>
      </c>
      <c r="T1055" s="5">
        <f t="shared" si="102"/>
        <v>0</v>
      </c>
      <c r="U1055" s="5">
        <f t="shared" si="103"/>
        <v>0</v>
      </c>
    </row>
    <row r="1056" spans="1:21" ht="12.75" customHeight="1" x14ac:dyDescent="0.2">
      <c r="A1056" s="26" t="s">
        <v>96</v>
      </c>
      <c r="B1056" s="10" t="s">
        <v>97</v>
      </c>
      <c r="C1056" s="10">
        <v>60076658</v>
      </c>
      <c r="D1056" s="10" t="s">
        <v>2166</v>
      </c>
      <c r="E1056" s="27" t="s">
        <v>2291</v>
      </c>
      <c r="F1056" s="26">
        <v>191969429</v>
      </c>
      <c r="G1056" s="9" t="s">
        <v>106</v>
      </c>
      <c r="H1056" s="10" t="s">
        <v>53</v>
      </c>
      <c r="I1056" s="10" t="s">
        <v>2308</v>
      </c>
      <c r="J1056" s="10" t="s">
        <v>2309</v>
      </c>
      <c r="K1056" s="10" t="s">
        <v>103</v>
      </c>
      <c r="L1056" s="10" t="s">
        <v>159</v>
      </c>
      <c r="M1056" s="10" t="s">
        <v>1863</v>
      </c>
      <c r="N1056" s="12" t="s">
        <v>36</v>
      </c>
      <c r="O1056" s="11">
        <v>3</v>
      </c>
      <c r="P1056" s="5">
        <f t="shared" si="98"/>
        <v>0</v>
      </c>
      <c r="Q1056" s="5">
        <f t="shared" si="99"/>
        <v>0</v>
      </c>
      <c r="R1056" s="5">
        <f t="shared" si="100"/>
        <v>1</v>
      </c>
      <c r="S1056" s="5">
        <f t="shared" si="101"/>
        <v>0</v>
      </c>
      <c r="T1056" s="5">
        <f t="shared" si="102"/>
        <v>0</v>
      </c>
      <c r="U1056" s="5">
        <f t="shared" si="103"/>
        <v>0</v>
      </c>
    </row>
    <row r="1057" spans="1:21" ht="12.75" customHeight="1" x14ac:dyDescent="0.2">
      <c r="A1057" s="26" t="s">
        <v>96</v>
      </c>
      <c r="B1057" s="10" t="s">
        <v>97</v>
      </c>
      <c r="C1057" s="10">
        <v>60076658</v>
      </c>
      <c r="D1057" s="10" t="s">
        <v>2166</v>
      </c>
      <c r="E1057" s="27" t="s">
        <v>2230</v>
      </c>
      <c r="F1057" s="26">
        <v>191970068</v>
      </c>
      <c r="G1057" s="9" t="s">
        <v>167</v>
      </c>
      <c r="H1057" s="10" t="s">
        <v>30</v>
      </c>
      <c r="I1057" s="10" t="s">
        <v>2310</v>
      </c>
      <c r="J1057" s="10" t="s">
        <v>2311</v>
      </c>
      <c r="K1057" s="10" t="s">
        <v>103</v>
      </c>
      <c r="L1057" s="10" t="s">
        <v>159</v>
      </c>
      <c r="M1057" s="10" t="s">
        <v>1863</v>
      </c>
      <c r="N1057" s="12" t="s">
        <v>36</v>
      </c>
      <c r="O1057" s="11">
        <v>3</v>
      </c>
      <c r="P1057" s="5">
        <f t="shared" si="98"/>
        <v>0</v>
      </c>
      <c r="Q1057" s="5">
        <f t="shared" si="99"/>
        <v>0</v>
      </c>
      <c r="R1057" s="5">
        <f t="shared" si="100"/>
        <v>1</v>
      </c>
      <c r="S1057" s="5">
        <f t="shared" si="101"/>
        <v>0</v>
      </c>
      <c r="T1057" s="5">
        <f t="shared" si="102"/>
        <v>0</v>
      </c>
      <c r="U1057" s="5">
        <f t="shared" si="103"/>
        <v>0</v>
      </c>
    </row>
    <row r="1058" spans="1:21" ht="12.75" customHeight="1" x14ac:dyDescent="0.2">
      <c r="A1058" s="26" t="s">
        <v>96</v>
      </c>
      <c r="B1058" s="10" t="s">
        <v>97</v>
      </c>
      <c r="C1058" s="10">
        <v>60076658</v>
      </c>
      <c r="D1058" s="10" t="s">
        <v>2166</v>
      </c>
      <c r="E1058" s="27" t="s">
        <v>2291</v>
      </c>
      <c r="F1058" s="26">
        <v>191911437</v>
      </c>
      <c r="G1058" s="9" t="s">
        <v>106</v>
      </c>
      <c r="H1058" s="10" t="s">
        <v>53</v>
      </c>
      <c r="I1058" s="10" t="s">
        <v>2312</v>
      </c>
      <c r="J1058" s="10" t="s">
        <v>2313</v>
      </c>
      <c r="K1058" s="10" t="s">
        <v>103</v>
      </c>
      <c r="L1058" s="10" t="s">
        <v>159</v>
      </c>
      <c r="M1058" s="10" t="s">
        <v>1863</v>
      </c>
      <c r="N1058" s="12" t="s">
        <v>36</v>
      </c>
      <c r="O1058" s="11">
        <v>5</v>
      </c>
      <c r="P1058" s="5">
        <f t="shared" si="98"/>
        <v>0</v>
      </c>
      <c r="Q1058" s="5">
        <f t="shared" si="99"/>
        <v>0</v>
      </c>
      <c r="R1058" s="5">
        <f t="shared" si="100"/>
        <v>0</v>
      </c>
      <c r="S1058" s="5">
        <f t="shared" si="101"/>
        <v>0</v>
      </c>
      <c r="T1058" s="5">
        <f t="shared" si="102"/>
        <v>1</v>
      </c>
      <c r="U1058" s="5">
        <f t="shared" si="103"/>
        <v>0</v>
      </c>
    </row>
    <row r="1059" spans="1:21" ht="12.75" customHeight="1" x14ac:dyDescent="0.2">
      <c r="A1059" s="26" t="s">
        <v>96</v>
      </c>
      <c r="B1059" s="10" t="s">
        <v>97</v>
      </c>
      <c r="C1059" s="10">
        <v>60076658</v>
      </c>
      <c r="D1059" s="10" t="s">
        <v>2166</v>
      </c>
      <c r="E1059" s="27" t="s">
        <v>2291</v>
      </c>
      <c r="F1059" s="26">
        <v>191960699</v>
      </c>
      <c r="G1059" s="9" t="s">
        <v>106</v>
      </c>
      <c r="H1059" s="10" t="s">
        <v>53</v>
      </c>
      <c r="I1059" s="10" t="s">
        <v>2314</v>
      </c>
      <c r="J1059" s="10" t="s">
        <v>2315</v>
      </c>
      <c r="K1059" s="10" t="s">
        <v>103</v>
      </c>
      <c r="L1059" s="10" t="s">
        <v>1880</v>
      </c>
      <c r="M1059" s="10" t="s">
        <v>2316</v>
      </c>
      <c r="N1059" s="12" t="s">
        <v>36</v>
      </c>
      <c r="O1059" s="11">
        <v>1</v>
      </c>
      <c r="P1059" s="5">
        <f t="shared" si="98"/>
        <v>1</v>
      </c>
      <c r="Q1059" s="5">
        <f t="shared" si="99"/>
        <v>0</v>
      </c>
      <c r="R1059" s="5">
        <f t="shared" si="100"/>
        <v>0</v>
      </c>
      <c r="S1059" s="5">
        <f t="shared" si="101"/>
        <v>0</v>
      </c>
      <c r="T1059" s="5">
        <f t="shared" si="102"/>
        <v>0</v>
      </c>
      <c r="U1059" s="5">
        <f t="shared" si="103"/>
        <v>0</v>
      </c>
    </row>
    <row r="1060" spans="1:21" ht="12.75" customHeight="1" x14ac:dyDescent="0.2">
      <c r="A1060" s="26" t="s">
        <v>96</v>
      </c>
      <c r="B1060" s="10" t="s">
        <v>97</v>
      </c>
      <c r="C1060" s="10">
        <v>60076658</v>
      </c>
      <c r="D1060" s="10" t="s">
        <v>2166</v>
      </c>
      <c r="E1060" s="27" t="s">
        <v>2291</v>
      </c>
      <c r="F1060" s="26">
        <v>191969335</v>
      </c>
      <c r="G1060" s="9" t="s">
        <v>106</v>
      </c>
      <c r="H1060" s="10" t="s">
        <v>53</v>
      </c>
      <c r="I1060" s="10" t="s">
        <v>2317</v>
      </c>
      <c r="J1060" s="10" t="s">
        <v>2318</v>
      </c>
      <c r="K1060" s="10" t="s">
        <v>103</v>
      </c>
      <c r="L1060" s="10" t="s">
        <v>1880</v>
      </c>
      <c r="M1060" s="10" t="s">
        <v>1881</v>
      </c>
      <c r="N1060" s="12" t="s">
        <v>36</v>
      </c>
      <c r="O1060" s="11">
        <v>1</v>
      </c>
      <c r="P1060" s="5">
        <f t="shared" si="98"/>
        <v>1</v>
      </c>
      <c r="Q1060" s="5">
        <f t="shared" si="99"/>
        <v>0</v>
      </c>
      <c r="R1060" s="5">
        <f t="shared" si="100"/>
        <v>0</v>
      </c>
      <c r="S1060" s="5">
        <f t="shared" si="101"/>
        <v>0</v>
      </c>
      <c r="T1060" s="5">
        <f t="shared" si="102"/>
        <v>0</v>
      </c>
      <c r="U1060" s="5">
        <f t="shared" si="103"/>
        <v>0</v>
      </c>
    </row>
    <row r="1061" spans="1:21" ht="12.75" customHeight="1" x14ac:dyDescent="0.2">
      <c r="A1061" s="26" t="s">
        <v>96</v>
      </c>
      <c r="B1061" s="10" t="s">
        <v>97</v>
      </c>
      <c r="C1061" s="10">
        <v>60076658</v>
      </c>
      <c r="D1061" s="10" t="s">
        <v>2166</v>
      </c>
      <c r="E1061" s="27" t="s">
        <v>2291</v>
      </c>
      <c r="F1061" s="26">
        <v>191969364</v>
      </c>
      <c r="G1061" s="9" t="s">
        <v>106</v>
      </c>
      <c r="H1061" s="10" t="s">
        <v>53</v>
      </c>
      <c r="I1061" s="10" t="s">
        <v>2319</v>
      </c>
      <c r="J1061" s="10" t="s">
        <v>2320</v>
      </c>
      <c r="K1061" s="10" t="s">
        <v>103</v>
      </c>
      <c r="L1061" s="10" t="s">
        <v>1880</v>
      </c>
      <c r="M1061" s="10" t="s">
        <v>2321</v>
      </c>
      <c r="N1061" s="12" t="s">
        <v>36</v>
      </c>
      <c r="O1061" s="11">
        <v>1</v>
      </c>
      <c r="P1061" s="5">
        <f t="shared" si="98"/>
        <v>1</v>
      </c>
      <c r="Q1061" s="5">
        <f t="shared" si="99"/>
        <v>0</v>
      </c>
      <c r="R1061" s="5">
        <f t="shared" si="100"/>
        <v>0</v>
      </c>
      <c r="S1061" s="5">
        <f t="shared" si="101"/>
        <v>0</v>
      </c>
      <c r="T1061" s="5">
        <f t="shared" si="102"/>
        <v>0</v>
      </c>
      <c r="U1061" s="5">
        <f t="shared" si="103"/>
        <v>0</v>
      </c>
    </row>
    <row r="1062" spans="1:21" ht="12.75" customHeight="1" x14ac:dyDescent="0.2">
      <c r="A1062" s="26" t="s">
        <v>96</v>
      </c>
      <c r="B1062" s="10" t="s">
        <v>97</v>
      </c>
      <c r="C1062" s="10">
        <v>60076658</v>
      </c>
      <c r="D1062" s="10" t="s">
        <v>2166</v>
      </c>
      <c r="E1062" s="27" t="s">
        <v>2291</v>
      </c>
      <c r="F1062" s="26">
        <v>191960711</v>
      </c>
      <c r="G1062" s="9" t="s">
        <v>106</v>
      </c>
      <c r="H1062" s="10" t="s">
        <v>53</v>
      </c>
      <c r="I1062" s="10" t="s">
        <v>2322</v>
      </c>
      <c r="J1062" s="10" t="s">
        <v>2323</v>
      </c>
      <c r="K1062" s="10" t="s">
        <v>103</v>
      </c>
      <c r="L1062" s="10" t="s">
        <v>1880</v>
      </c>
      <c r="M1062" s="10" t="s">
        <v>2324</v>
      </c>
      <c r="N1062" s="12" t="s">
        <v>36</v>
      </c>
      <c r="O1062" s="11">
        <v>2</v>
      </c>
      <c r="P1062" s="5">
        <f t="shared" si="98"/>
        <v>0</v>
      </c>
      <c r="Q1062" s="5">
        <f t="shared" si="99"/>
        <v>1</v>
      </c>
      <c r="R1062" s="5">
        <f t="shared" si="100"/>
        <v>0</v>
      </c>
      <c r="S1062" s="5">
        <f t="shared" si="101"/>
        <v>0</v>
      </c>
      <c r="T1062" s="5">
        <f t="shared" si="102"/>
        <v>0</v>
      </c>
      <c r="U1062" s="5">
        <f t="shared" si="103"/>
        <v>0</v>
      </c>
    </row>
    <row r="1063" spans="1:21" ht="12.75" customHeight="1" x14ac:dyDescent="0.2">
      <c r="A1063" s="26" t="s">
        <v>96</v>
      </c>
      <c r="B1063" s="10" t="s">
        <v>97</v>
      </c>
      <c r="C1063" s="10">
        <v>60076658</v>
      </c>
      <c r="D1063" s="10" t="s">
        <v>2166</v>
      </c>
      <c r="E1063" s="27" t="s">
        <v>2291</v>
      </c>
      <c r="F1063" s="26">
        <v>191969309</v>
      </c>
      <c r="G1063" s="9" t="s">
        <v>106</v>
      </c>
      <c r="H1063" s="10" t="s">
        <v>53</v>
      </c>
      <c r="I1063" s="10" t="s">
        <v>2325</v>
      </c>
      <c r="J1063" s="10" t="s">
        <v>2326</v>
      </c>
      <c r="K1063" s="10" t="s">
        <v>103</v>
      </c>
      <c r="L1063" s="10" t="s">
        <v>1880</v>
      </c>
      <c r="M1063" s="10" t="s">
        <v>2316</v>
      </c>
      <c r="N1063" s="12" t="s">
        <v>36</v>
      </c>
      <c r="O1063" s="11">
        <v>2</v>
      </c>
      <c r="P1063" s="5">
        <f t="shared" si="98"/>
        <v>0</v>
      </c>
      <c r="Q1063" s="5">
        <f t="shared" si="99"/>
        <v>1</v>
      </c>
      <c r="R1063" s="5">
        <f t="shared" si="100"/>
        <v>0</v>
      </c>
      <c r="S1063" s="5">
        <f t="shared" si="101"/>
        <v>0</v>
      </c>
      <c r="T1063" s="5">
        <f t="shared" si="102"/>
        <v>0</v>
      </c>
      <c r="U1063" s="5">
        <f t="shared" si="103"/>
        <v>0</v>
      </c>
    </row>
    <row r="1064" spans="1:21" ht="12.75" customHeight="1" x14ac:dyDescent="0.2">
      <c r="A1064" s="26" t="s">
        <v>96</v>
      </c>
      <c r="B1064" s="10" t="s">
        <v>97</v>
      </c>
      <c r="C1064" s="10">
        <v>60076658</v>
      </c>
      <c r="D1064" s="10" t="s">
        <v>2166</v>
      </c>
      <c r="E1064" s="27" t="s">
        <v>2291</v>
      </c>
      <c r="F1064" s="26">
        <v>191864526</v>
      </c>
      <c r="G1064" s="9" t="s">
        <v>106</v>
      </c>
      <c r="H1064" s="10" t="s">
        <v>53</v>
      </c>
      <c r="I1064" s="10" t="s">
        <v>2327</v>
      </c>
      <c r="J1064" s="10" t="s">
        <v>2328</v>
      </c>
      <c r="K1064" s="10" t="s">
        <v>103</v>
      </c>
      <c r="L1064" s="10" t="s">
        <v>1880</v>
      </c>
      <c r="M1064" s="10" t="s">
        <v>2316</v>
      </c>
      <c r="N1064" s="12" t="s">
        <v>36</v>
      </c>
      <c r="O1064" s="11">
        <v>3</v>
      </c>
      <c r="P1064" s="5">
        <f t="shared" si="98"/>
        <v>0</v>
      </c>
      <c r="Q1064" s="5">
        <f t="shared" si="99"/>
        <v>0</v>
      </c>
      <c r="R1064" s="5">
        <f t="shared" si="100"/>
        <v>1</v>
      </c>
      <c r="S1064" s="5">
        <f t="shared" si="101"/>
        <v>0</v>
      </c>
      <c r="T1064" s="5">
        <f t="shared" si="102"/>
        <v>0</v>
      </c>
      <c r="U1064" s="5">
        <f t="shared" si="103"/>
        <v>0</v>
      </c>
    </row>
    <row r="1065" spans="1:21" ht="12.75" customHeight="1" x14ac:dyDescent="0.2">
      <c r="A1065" s="26" t="s">
        <v>96</v>
      </c>
      <c r="B1065" s="10" t="s">
        <v>97</v>
      </c>
      <c r="C1065" s="10">
        <v>60076658</v>
      </c>
      <c r="D1065" s="10" t="s">
        <v>2166</v>
      </c>
      <c r="E1065" s="27" t="s">
        <v>2291</v>
      </c>
      <c r="F1065" s="26">
        <v>191864533</v>
      </c>
      <c r="G1065" s="9" t="s">
        <v>167</v>
      </c>
      <c r="H1065" s="10" t="s">
        <v>53</v>
      </c>
      <c r="I1065" s="10" t="s">
        <v>2329</v>
      </c>
      <c r="J1065" s="10" t="s">
        <v>2330</v>
      </c>
      <c r="K1065" s="10" t="s">
        <v>103</v>
      </c>
      <c r="L1065" s="10" t="s">
        <v>1880</v>
      </c>
      <c r="M1065" s="10" t="s">
        <v>2316</v>
      </c>
      <c r="N1065" s="12" t="s">
        <v>36</v>
      </c>
      <c r="O1065" s="11">
        <v>3</v>
      </c>
      <c r="P1065" s="5">
        <f t="shared" si="98"/>
        <v>0</v>
      </c>
      <c r="Q1065" s="5">
        <f t="shared" si="99"/>
        <v>0</v>
      </c>
      <c r="R1065" s="5">
        <f t="shared" si="100"/>
        <v>1</v>
      </c>
      <c r="S1065" s="5">
        <f t="shared" si="101"/>
        <v>0</v>
      </c>
      <c r="T1065" s="5">
        <f t="shared" si="102"/>
        <v>0</v>
      </c>
      <c r="U1065" s="5">
        <f t="shared" si="103"/>
        <v>0</v>
      </c>
    </row>
    <row r="1066" spans="1:21" ht="12.75" customHeight="1" x14ac:dyDescent="0.2">
      <c r="A1066" s="26" t="s">
        <v>96</v>
      </c>
      <c r="B1066" s="10" t="s">
        <v>97</v>
      </c>
      <c r="C1066" s="10">
        <v>60076658</v>
      </c>
      <c r="D1066" s="10" t="s">
        <v>2166</v>
      </c>
      <c r="E1066" s="27" t="s">
        <v>2291</v>
      </c>
      <c r="F1066" s="26">
        <v>191911474</v>
      </c>
      <c r="G1066" s="9" t="s">
        <v>106</v>
      </c>
      <c r="H1066" s="10" t="s">
        <v>53</v>
      </c>
      <c r="I1066" s="10" t="s">
        <v>2331</v>
      </c>
      <c r="J1066" s="10" t="s">
        <v>2332</v>
      </c>
      <c r="K1066" s="10" t="s">
        <v>103</v>
      </c>
      <c r="L1066" s="10" t="s">
        <v>1880</v>
      </c>
      <c r="M1066" s="10" t="s">
        <v>2321</v>
      </c>
      <c r="N1066" s="12" t="s">
        <v>36</v>
      </c>
      <c r="O1066" s="11">
        <v>3</v>
      </c>
      <c r="P1066" s="5">
        <f t="shared" si="98"/>
        <v>0</v>
      </c>
      <c r="Q1066" s="5">
        <f t="shared" si="99"/>
        <v>0</v>
      </c>
      <c r="R1066" s="5">
        <f t="shared" si="100"/>
        <v>1</v>
      </c>
      <c r="S1066" s="5">
        <f t="shared" si="101"/>
        <v>0</v>
      </c>
      <c r="T1066" s="5">
        <f t="shared" si="102"/>
        <v>0</v>
      </c>
      <c r="U1066" s="5">
        <f t="shared" si="103"/>
        <v>0</v>
      </c>
    </row>
    <row r="1067" spans="1:21" ht="12.75" customHeight="1" x14ac:dyDescent="0.2">
      <c r="A1067" s="26" t="s">
        <v>96</v>
      </c>
      <c r="B1067" s="10" t="s">
        <v>97</v>
      </c>
      <c r="C1067" s="10">
        <v>60076658</v>
      </c>
      <c r="D1067" s="10" t="s">
        <v>2166</v>
      </c>
      <c r="E1067" s="27" t="s">
        <v>2291</v>
      </c>
      <c r="F1067" s="26">
        <v>191969414</v>
      </c>
      <c r="G1067" s="9" t="s">
        <v>106</v>
      </c>
      <c r="H1067" s="10" t="s">
        <v>53</v>
      </c>
      <c r="I1067" s="10" t="s">
        <v>2333</v>
      </c>
      <c r="J1067" s="10" t="s">
        <v>2334</v>
      </c>
      <c r="K1067" s="10" t="s">
        <v>103</v>
      </c>
      <c r="L1067" s="10" t="s">
        <v>1880</v>
      </c>
      <c r="M1067" s="10" t="s">
        <v>2324</v>
      </c>
      <c r="N1067" s="12" t="s">
        <v>36</v>
      </c>
      <c r="O1067" s="11">
        <v>3</v>
      </c>
      <c r="P1067" s="5">
        <f t="shared" si="98"/>
        <v>0</v>
      </c>
      <c r="Q1067" s="5">
        <f t="shared" si="99"/>
        <v>0</v>
      </c>
      <c r="R1067" s="5">
        <f t="shared" si="100"/>
        <v>1</v>
      </c>
      <c r="S1067" s="5">
        <f t="shared" si="101"/>
        <v>0</v>
      </c>
      <c r="T1067" s="5">
        <f t="shared" si="102"/>
        <v>0</v>
      </c>
      <c r="U1067" s="5">
        <f t="shared" si="103"/>
        <v>0</v>
      </c>
    </row>
    <row r="1068" spans="1:21" ht="12.75" customHeight="1" x14ac:dyDescent="0.2">
      <c r="A1068" s="26" t="s">
        <v>96</v>
      </c>
      <c r="B1068" s="10" t="s">
        <v>97</v>
      </c>
      <c r="C1068" s="10">
        <v>60076658</v>
      </c>
      <c r="D1068" s="10" t="s">
        <v>2166</v>
      </c>
      <c r="E1068" s="27" t="s">
        <v>2291</v>
      </c>
      <c r="F1068" s="26">
        <v>191960696</v>
      </c>
      <c r="G1068" s="9" t="s">
        <v>106</v>
      </c>
      <c r="H1068" s="10" t="s">
        <v>53</v>
      </c>
      <c r="I1068" s="10" t="s">
        <v>2335</v>
      </c>
      <c r="J1068" s="10" t="s">
        <v>2336</v>
      </c>
      <c r="K1068" s="10" t="s">
        <v>103</v>
      </c>
      <c r="L1068" s="10" t="s">
        <v>1880</v>
      </c>
      <c r="M1068" s="10" t="s">
        <v>2316</v>
      </c>
      <c r="N1068" s="12" t="s">
        <v>36</v>
      </c>
      <c r="O1068" s="11">
        <v>4</v>
      </c>
      <c r="P1068" s="5">
        <f t="shared" si="98"/>
        <v>0</v>
      </c>
      <c r="Q1068" s="5">
        <f t="shared" si="99"/>
        <v>0</v>
      </c>
      <c r="R1068" s="5">
        <f t="shared" si="100"/>
        <v>0</v>
      </c>
      <c r="S1068" s="5">
        <f t="shared" si="101"/>
        <v>1</v>
      </c>
      <c r="T1068" s="5">
        <f t="shared" si="102"/>
        <v>0</v>
      </c>
      <c r="U1068" s="5">
        <f t="shared" si="103"/>
        <v>0</v>
      </c>
    </row>
    <row r="1069" spans="1:21" ht="12.75" customHeight="1" x14ac:dyDescent="0.2">
      <c r="A1069" s="26" t="s">
        <v>96</v>
      </c>
      <c r="B1069" s="10" t="s">
        <v>97</v>
      </c>
      <c r="C1069" s="10">
        <v>60076658</v>
      </c>
      <c r="D1069" s="10" t="s">
        <v>2166</v>
      </c>
      <c r="E1069" s="27" t="s">
        <v>2291</v>
      </c>
      <c r="F1069" s="26">
        <v>191969375</v>
      </c>
      <c r="G1069" s="9" t="s">
        <v>106</v>
      </c>
      <c r="H1069" s="10" t="s">
        <v>53</v>
      </c>
      <c r="I1069" s="10" t="s">
        <v>2337</v>
      </c>
      <c r="J1069" s="10" t="s">
        <v>2338</v>
      </c>
      <c r="K1069" s="10" t="s">
        <v>103</v>
      </c>
      <c r="L1069" s="10" t="s">
        <v>1880</v>
      </c>
      <c r="M1069" s="10" t="s">
        <v>2316</v>
      </c>
      <c r="N1069" s="12" t="s">
        <v>36</v>
      </c>
      <c r="O1069" s="11">
        <v>5</v>
      </c>
      <c r="P1069" s="5">
        <f t="shared" si="98"/>
        <v>0</v>
      </c>
      <c r="Q1069" s="5">
        <f t="shared" si="99"/>
        <v>0</v>
      </c>
      <c r="R1069" s="5">
        <f t="shared" si="100"/>
        <v>0</v>
      </c>
      <c r="S1069" s="5">
        <f t="shared" si="101"/>
        <v>0</v>
      </c>
      <c r="T1069" s="5">
        <f t="shared" si="102"/>
        <v>1</v>
      </c>
      <c r="U1069" s="5">
        <f t="shared" si="103"/>
        <v>0</v>
      </c>
    </row>
    <row r="1070" spans="1:21" ht="12.75" customHeight="1" x14ac:dyDescent="0.2">
      <c r="A1070" s="26" t="s">
        <v>96</v>
      </c>
      <c r="B1070" s="10" t="s">
        <v>97</v>
      </c>
      <c r="C1070" s="10">
        <v>60076658</v>
      </c>
      <c r="D1070" s="10" t="s">
        <v>2166</v>
      </c>
      <c r="E1070" s="27" t="s">
        <v>2230</v>
      </c>
      <c r="F1070" s="26">
        <v>191912214</v>
      </c>
      <c r="G1070" s="9" t="s">
        <v>106</v>
      </c>
      <c r="H1070" s="10" t="s">
        <v>53</v>
      </c>
      <c r="I1070" s="10" t="s">
        <v>2339</v>
      </c>
      <c r="J1070" s="10" t="s">
        <v>2340</v>
      </c>
      <c r="K1070" s="10" t="s">
        <v>103</v>
      </c>
      <c r="L1070" s="10" t="s">
        <v>1880</v>
      </c>
      <c r="M1070" s="10" t="s">
        <v>2316</v>
      </c>
      <c r="N1070" s="12" t="s">
        <v>36</v>
      </c>
      <c r="O1070" s="11">
        <v>5</v>
      </c>
      <c r="P1070" s="5">
        <f t="shared" si="98"/>
        <v>0</v>
      </c>
      <c r="Q1070" s="5">
        <f t="shared" si="99"/>
        <v>0</v>
      </c>
      <c r="R1070" s="5">
        <f t="shared" si="100"/>
        <v>0</v>
      </c>
      <c r="S1070" s="5">
        <f t="shared" si="101"/>
        <v>0</v>
      </c>
      <c r="T1070" s="5">
        <f t="shared" si="102"/>
        <v>1</v>
      </c>
      <c r="U1070" s="5">
        <f t="shared" si="103"/>
        <v>0</v>
      </c>
    </row>
    <row r="1071" spans="1:21" ht="12.75" customHeight="1" x14ac:dyDescent="0.2">
      <c r="A1071" s="26" t="s">
        <v>96</v>
      </c>
      <c r="B1071" s="10" t="s">
        <v>97</v>
      </c>
      <c r="C1071" s="10">
        <v>60076658</v>
      </c>
      <c r="D1071" s="10" t="s">
        <v>2166</v>
      </c>
      <c r="E1071" s="27" t="s">
        <v>2235</v>
      </c>
      <c r="F1071" s="26">
        <v>191864478</v>
      </c>
      <c r="G1071" s="9" t="s">
        <v>167</v>
      </c>
      <c r="H1071" s="10" t="s">
        <v>53</v>
      </c>
      <c r="I1071" s="10" t="s">
        <v>2341</v>
      </c>
      <c r="J1071" s="10" t="s">
        <v>2342</v>
      </c>
      <c r="K1071" s="10" t="s">
        <v>103</v>
      </c>
      <c r="L1071" s="10" t="s">
        <v>1887</v>
      </c>
      <c r="M1071" s="10" t="s">
        <v>1891</v>
      </c>
      <c r="N1071" s="12" t="s">
        <v>36</v>
      </c>
      <c r="O1071" s="11">
        <v>2</v>
      </c>
      <c r="P1071" s="5">
        <f t="shared" si="98"/>
        <v>0</v>
      </c>
      <c r="Q1071" s="5">
        <f t="shared" si="99"/>
        <v>1</v>
      </c>
      <c r="R1071" s="5">
        <f t="shared" si="100"/>
        <v>0</v>
      </c>
      <c r="S1071" s="5">
        <f t="shared" si="101"/>
        <v>0</v>
      </c>
      <c r="T1071" s="5">
        <f t="shared" si="102"/>
        <v>0</v>
      </c>
      <c r="U1071" s="5">
        <f t="shared" si="103"/>
        <v>0</v>
      </c>
    </row>
    <row r="1072" spans="1:21" ht="12.75" customHeight="1" x14ac:dyDescent="0.2">
      <c r="A1072" s="26" t="s">
        <v>96</v>
      </c>
      <c r="B1072" s="10" t="s">
        <v>97</v>
      </c>
      <c r="C1072" s="10">
        <v>60076658</v>
      </c>
      <c r="D1072" s="10" t="s">
        <v>2166</v>
      </c>
      <c r="E1072" s="27" t="s">
        <v>2235</v>
      </c>
      <c r="F1072" s="26">
        <v>191864498</v>
      </c>
      <c r="G1072" s="9" t="s">
        <v>106</v>
      </c>
      <c r="H1072" s="10" t="s">
        <v>53</v>
      </c>
      <c r="I1072" s="10" t="s">
        <v>2343</v>
      </c>
      <c r="J1072" s="10" t="s">
        <v>2344</v>
      </c>
      <c r="K1072" s="10" t="s">
        <v>103</v>
      </c>
      <c r="L1072" s="10" t="s">
        <v>1887</v>
      </c>
      <c r="M1072" s="10" t="s">
        <v>1891</v>
      </c>
      <c r="N1072" s="12" t="s">
        <v>36</v>
      </c>
      <c r="O1072" s="11">
        <v>2</v>
      </c>
      <c r="P1072" s="5">
        <f t="shared" si="98"/>
        <v>0</v>
      </c>
      <c r="Q1072" s="5">
        <f t="shared" si="99"/>
        <v>1</v>
      </c>
      <c r="R1072" s="5">
        <f t="shared" si="100"/>
        <v>0</v>
      </c>
      <c r="S1072" s="5">
        <f t="shared" si="101"/>
        <v>0</v>
      </c>
      <c r="T1072" s="5">
        <f t="shared" si="102"/>
        <v>0</v>
      </c>
      <c r="U1072" s="5">
        <f t="shared" si="103"/>
        <v>0</v>
      </c>
    </row>
    <row r="1073" spans="1:21" ht="12.75" customHeight="1" x14ac:dyDescent="0.2">
      <c r="A1073" s="26" t="s">
        <v>96</v>
      </c>
      <c r="B1073" s="10" t="s">
        <v>97</v>
      </c>
      <c r="C1073" s="10">
        <v>60076658</v>
      </c>
      <c r="D1073" s="10" t="s">
        <v>2166</v>
      </c>
      <c r="E1073" s="27" t="s">
        <v>2235</v>
      </c>
      <c r="F1073" s="26">
        <v>191911701</v>
      </c>
      <c r="G1073" s="9" t="s">
        <v>68</v>
      </c>
      <c r="H1073" s="10" t="s">
        <v>53</v>
      </c>
      <c r="I1073" s="10" t="s">
        <v>2345</v>
      </c>
      <c r="J1073" s="10" t="s">
        <v>2346</v>
      </c>
      <c r="K1073" s="10" t="s">
        <v>103</v>
      </c>
      <c r="L1073" s="10" t="s">
        <v>1887</v>
      </c>
      <c r="M1073" s="10" t="s">
        <v>1937</v>
      </c>
      <c r="N1073" s="12" t="s">
        <v>36</v>
      </c>
      <c r="O1073" s="11">
        <v>3</v>
      </c>
      <c r="P1073" s="5">
        <f t="shared" si="98"/>
        <v>0</v>
      </c>
      <c r="Q1073" s="5">
        <f t="shared" si="99"/>
        <v>0</v>
      </c>
      <c r="R1073" s="5">
        <f t="shared" si="100"/>
        <v>1</v>
      </c>
      <c r="S1073" s="5">
        <f t="shared" si="101"/>
        <v>0</v>
      </c>
      <c r="T1073" s="5">
        <f t="shared" si="102"/>
        <v>0</v>
      </c>
      <c r="U1073" s="5">
        <f t="shared" si="103"/>
        <v>0</v>
      </c>
    </row>
    <row r="1074" spans="1:21" ht="12.75" customHeight="1" x14ac:dyDescent="0.2">
      <c r="A1074" s="26" t="s">
        <v>96</v>
      </c>
      <c r="B1074" s="10" t="s">
        <v>97</v>
      </c>
      <c r="C1074" s="10">
        <v>60076658</v>
      </c>
      <c r="D1074" s="10" t="s">
        <v>2166</v>
      </c>
      <c r="E1074" s="27" t="s">
        <v>2235</v>
      </c>
      <c r="F1074" s="26">
        <v>191911704</v>
      </c>
      <c r="G1074" s="9" t="s">
        <v>106</v>
      </c>
      <c r="H1074" s="10" t="s">
        <v>53</v>
      </c>
      <c r="I1074" s="10" t="s">
        <v>2347</v>
      </c>
      <c r="J1074" s="10" t="s">
        <v>2348</v>
      </c>
      <c r="K1074" s="10" t="s">
        <v>103</v>
      </c>
      <c r="L1074" s="10" t="s">
        <v>1887</v>
      </c>
      <c r="M1074" s="10" t="s">
        <v>1937</v>
      </c>
      <c r="N1074" s="12" t="s">
        <v>36</v>
      </c>
      <c r="O1074" s="11">
        <v>3</v>
      </c>
      <c r="P1074" s="5">
        <f t="shared" si="98"/>
        <v>0</v>
      </c>
      <c r="Q1074" s="5">
        <f t="shared" si="99"/>
        <v>0</v>
      </c>
      <c r="R1074" s="5">
        <f t="shared" si="100"/>
        <v>1</v>
      </c>
      <c r="S1074" s="5">
        <f t="shared" si="101"/>
        <v>0</v>
      </c>
      <c r="T1074" s="5">
        <f t="shared" si="102"/>
        <v>0</v>
      </c>
      <c r="U1074" s="5">
        <f t="shared" si="103"/>
        <v>0</v>
      </c>
    </row>
    <row r="1075" spans="1:21" ht="12.75" customHeight="1" x14ac:dyDescent="0.2">
      <c r="A1075" s="26" t="s">
        <v>96</v>
      </c>
      <c r="B1075" s="10" t="s">
        <v>97</v>
      </c>
      <c r="C1075" s="10">
        <v>60076658</v>
      </c>
      <c r="D1075" s="10" t="s">
        <v>2166</v>
      </c>
      <c r="E1075" s="27" t="s">
        <v>2235</v>
      </c>
      <c r="F1075" s="26">
        <v>191969602</v>
      </c>
      <c r="G1075" s="9" t="s">
        <v>106</v>
      </c>
      <c r="H1075" s="10" t="s">
        <v>30</v>
      </c>
      <c r="I1075" s="10" t="s">
        <v>2349</v>
      </c>
      <c r="J1075" s="10" t="s">
        <v>2350</v>
      </c>
      <c r="K1075" s="10" t="s">
        <v>103</v>
      </c>
      <c r="L1075" s="10" t="s">
        <v>1887</v>
      </c>
      <c r="M1075" s="10" t="s">
        <v>1888</v>
      </c>
      <c r="N1075" s="12" t="s">
        <v>36</v>
      </c>
      <c r="O1075" s="11">
        <v>3</v>
      </c>
      <c r="P1075" s="5">
        <f t="shared" si="98"/>
        <v>0</v>
      </c>
      <c r="Q1075" s="5">
        <f t="shared" si="99"/>
        <v>0</v>
      </c>
      <c r="R1075" s="5">
        <f t="shared" si="100"/>
        <v>1</v>
      </c>
      <c r="S1075" s="5">
        <f t="shared" si="101"/>
        <v>0</v>
      </c>
      <c r="T1075" s="5">
        <f t="shared" si="102"/>
        <v>0</v>
      </c>
      <c r="U1075" s="5">
        <f t="shared" si="103"/>
        <v>0</v>
      </c>
    </row>
    <row r="1076" spans="1:21" ht="12.75" customHeight="1" x14ac:dyDescent="0.2">
      <c r="A1076" s="26" t="s">
        <v>96</v>
      </c>
      <c r="B1076" s="10" t="s">
        <v>97</v>
      </c>
      <c r="C1076" s="10">
        <v>60076658</v>
      </c>
      <c r="D1076" s="10" t="s">
        <v>2166</v>
      </c>
      <c r="E1076" s="27" t="s">
        <v>2235</v>
      </c>
      <c r="F1076" s="26">
        <v>191969608</v>
      </c>
      <c r="G1076" s="9" t="s">
        <v>68</v>
      </c>
      <c r="H1076" s="10" t="s">
        <v>30</v>
      </c>
      <c r="I1076" s="10" t="s">
        <v>2351</v>
      </c>
      <c r="J1076" s="10" t="s">
        <v>2352</v>
      </c>
      <c r="K1076" s="10" t="s">
        <v>103</v>
      </c>
      <c r="L1076" s="10" t="s">
        <v>1887</v>
      </c>
      <c r="M1076" s="10" t="s">
        <v>1937</v>
      </c>
      <c r="N1076" s="12" t="s">
        <v>36</v>
      </c>
      <c r="O1076" s="11">
        <v>3</v>
      </c>
      <c r="P1076" s="5">
        <f t="shared" si="98"/>
        <v>0</v>
      </c>
      <c r="Q1076" s="5">
        <f t="shared" si="99"/>
        <v>0</v>
      </c>
      <c r="R1076" s="5">
        <f t="shared" si="100"/>
        <v>1</v>
      </c>
      <c r="S1076" s="5">
        <f t="shared" si="101"/>
        <v>0</v>
      </c>
      <c r="T1076" s="5">
        <f t="shared" si="102"/>
        <v>0</v>
      </c>
      <c r="U1076" s="5">
        <f t="shared" si="103"/>
        <v>0</v>
      </c>
    </row>
    <row r="1077" spans="1:21" ht="12.75" customHeight="1" x14ac:dyDescent="0.2">
      <c r="A1077" s="26" t="s">
        <v>96</v>
      </c>
      <c r="B1077" s="10" t="s">
        <v>97</v>
      </c>
      <c r="C1077" s="10">
        <v>60076658</v>
      </c>
      <c r="D1077" s="10" t="s">
        <v>2166</v>
      </c>
      <c r="E1077" s="27" t="s">
        <v>2235</v>
      </c>
      <c r="F1077" s="26">
        <v>191969618</v>
      </c>
      <c r="G1077" s="9" t="s">
        <v>68</v>
      </c>
      <c r="H1077" s="10" t="s">
        <v>53</v>
      </c>
      <c r="I1077" s="10" t="s">
        <v>2353</v>
      </c>
      <c r="J1077" s="10" t="s">
        <v>2354</v>
      </c>
      <c r="K1077" s="10" t="s">
        <v>103</v>
      </c>
      <c r="L1077" s="10" t="s">
        <v>1887</v>
      </c>
      <c r="M1077" s="10" t="s">
        <v>1888</v>
      </c>
      <c r="N1077" s="12" t="s">
        <v>36</v>
      </c>
      <c r="O1077" s="11">
        <v>3</v>
      </c>
      <c r="P1077" s="5">
        <f t="shared" si="98"/>
        <v>0</v>
      </c>
      <c r="Q1077" s="5">
        <f t="shared" si="99"/>
        <v>0</v>
      </c>
      <c r="R1077" s="5">
        <f t="shared" si="100"/>
        <v>1</v>
      </c>
      <c r="S1077" s="5">
        <f t="shared" si="101"/>
        <v>0</v>
      </c>
      <c r="T1077" s="5">
        <f t="shared" si="102"/>
        <v>0</v>
      </c>
      <c r="U1077" s="5">
        <f t="shared" si="103"/>
        <v>0</v>
      </c>
    </row>
    <row r="1078" spans="1:21" ht="12.75" customHeight="1" x14ac:dyDescent="0.2">
      <c r="A1078" s="26" t="s">
        <v>96</v>
      </c>
      <c r="B1078" s="10" t="s">
        <v>97</v>
      </c>
      <c r="C1078" s="10">
        <v>60076658</v>
      </c>
      <c r="D1078" s="10" t="s">
        <v>2166</v>
      </c>
      <c r="E1078" s="27" t="s">
        <v>2230</v>
      </c>
      <c r="F1078" s="26">
        <v>191970202</v>
      </c>
      <c r="G1078" s="9" t="s">
        <v>106</v>
      </c>
      <c r="H1078" s="10" t="s">
        <v>53</v>
      </c>
      <c r="I1078" s="10" t="s">
        <v>2355</v>
      </c>
      <c r="J1078" s="10" t="s">
        <v>2356</v>
      </c>
      <c r="K1078" s="10" t="s">
        <v>103</v>
      </c>
      <c r="L1078" s="10" t="s">
        <v>1887</v>
      </c>
      <c r="M1078" s="10" t="s">
        <v>127</v>
      </c>
      <c r="N1078" s="12" t="s">
        <v>36</v>
      </c>
      <c r="O1078" s="11">
        <v>4</v>
      </c>
      <c r="P1078" s="5">
        <f t="shared" si="98"/>
        <v>0</v>
      </c>
      <c r="Q1078" s="5">
        <f t="shared" si="99"/>
        <v>0</v>
      </c>
      <c r="R1078" s="5">
        <f t="shared" si="100"/>
        <v>0</v>
      </c>
      <c r="S1078" s="5">
        <f t="shared" si="101"/>
        <v>1</v>
      </c>
      <c r="T1078" s="5">
        <f t="shared" si="102"/>
        <v>0</v>
      </c>
      <c r="U1078" s="5">
        <f t="shared" si="103"/>
        <v>0</v>
      </c>
    </row>
    <row r="1079" spans="1:21" ht="12.75" customHeight="1" x14ac:dyDescent="0.2">
      <c r="A1079" s="26" t="s">
        <v>96</v>
      </c>
      <c r="B1079" s="10" t="s">
        <v>97</v>
      </c>
      <c r="C1079" s="10">
        <v>60076658</v>
      </c>
      <c r="D1079" s="10" t="s">
        <v>2166</v>
      </c>
      <c r="E1079" s="27" t="s">
        <v>2235</v>
      </c>
      <c r="F1079" s="26">
        <v>191911695</v>
      </c>
      <c r="G1079" s="9" t="s">
        <v>68</v>
      </c>
      <c r="H1079" s="10" t="s">
        <v>53</v>
      </c>
      <c r="I1079" s="10" t="s">
        <v>2351</v>
      </c>
      <c r="J1079" s="10" t="s">
        <v>2357</v>
      </c>
      <c r="K1079" s="10" t="s">
        <v>103</v>
      </c>
      <c r="L1079" s="10" t="s">
        <v>1887</v>
      </c>
      <c r="M1079" s="10" t="s">
        <v>1937</v>
      </c>
      <c r="N1079" s="12" t="s">
        <v>36</v>
      </c>
      <c r="O1079" s="11">
        <v>4</v>
      </c>
      <c r="P1079" s="5">
        <f t="shared" si="98"/>
        <v>0</v>
      </c>
      <c r="Q1079" s="5">
        <f t="shared" si="99"/>
        <v>0</v>
      </c>
      <c r="R1079" s="5">
        <f t="shared" si="100"/>
        <v>0</v>
      </c>
      <c r="S1079" s="5">
        <f t="shared" si="101"/>
        <v>1</v>
      </c>
      <c r="T1079" s="5">
        <f t="shared" si="102"/>
        <v>0</v>
      </c>
      <c r="U1079" s="5">
        <f t="shared" si="103"/>
        <v>0</v>
      </c>
    </row>
    <row r="1080" spans="1:21" ht="12.75" customHeight="1" x14ac:dyDescent="0.2">
      <c r="A1080" s="26" t="s">
        <v>96</v>
      </c>
      <c r="B1080" s="10" t="s">
        <v>97</v>
      </c>
      <c r="C1080" s="10">
        <v>60076658</v>
      </c>
      <c r="D1080" s="10" t="s">
        <v>2166</v>
      </c>
      <c r="E1080" s="27" t="s">
        <v>2235</v>
      </c>
      <c r="F1080" s="26">
        <v>191969615</v>
      </c>
      <c r="G1080" s="9" t="s">
        <v>68</v>
      </c>
      <c r="H1080" s="10" t="s">
        <v>53</v>
      </c>
      <c r="I1080" s="10" t="s">
        <v>2358</v>
      </c>
      <c r="J1080" s="10" t="s">
        <v>2359</v>
      </c>
      <c r="K1080" s="10" t="s">
        <v>103</v>
      </c>
      <c r="L1080" s="10" t="s">
        <v>1887</v>
      </c>
      <c r="M1080" s="10" t="s">
        <v>1937</v>
      </c>
      <c r="N1080" s="12" t="s">
        <v>36</v>
      </c>
      <c r="O1080" s="11">
        <v>4</v>
      </c>
      <c r="P1080" s="5">
        <f t="shared" si="98"/>
        <v>0</v>
      </c>
      <c r="Q1080" s="5">
        <f t="shared" si="99"/>
        <v>0</v>
      </c>
      <c r="R1080" s="5">
        <f t="shared" si="100"/>
        <v>0</v>
      </c>
      <c r="S1080" s="5">
        <f t="shared" si="101"/>
        <v>1</v>
      </c>
      <c r="T1080" s="5">
        <f t="shared" si="102"/>
        <v>0</v>
      </c>
      <c r="U1080" s="5">
        <f t="shared" si="103"/>
        <v>0</v>
      </c>
    </row>
    <row r="1081" spans="1:21" ht="12.75" customHeight="1" x14ac:dyDescent="0.2">
      <c r="A1081" s="26" t="s">
        <v>96</v>
      </c>
      <c r="B1081" s="10" t="s">
        <v>97</v>
      </c>
      <c r="C1081" s="10">
        <v>60076658</v>
      </c>
      <c r="D1081" s="10" t="s">
        <v>2166</v>
      </c>
      <c r="E1081" s="27" t="s">
        <v>2291</v>
      </c>
      <c r="F1081" s="26">
        <v>191864544</v>
      </c>
      <c r="G1081" s="9" t="s">
        <v>106</v>
      </c>
      <c r="H1081" s="10" t="s">
        <v>53</v>
      </c>
      <c r="I1081" s="10" t="s">
        <v>2360</v>
      </c>
      <c r="J1081" s="10" t="s">
        <v>2361</v>
      </c>
      <c r="K1081" s="10" t="s">
        <v>103</v>
      </c>
      <c r="L1081" s="10" t="s">
        <v>104</v>
      </c>
      <c r="M1081" s="10" t="s">
        <v>112</v>
      </c>
      <c r="N1081" s="12" t="s">
        <v>36</v>
      </c>
      <c r="O1081" s="11">
        <v>1</v>
      </c>
      <c r="P1081" s="5">
        <f t="shared" si="98"/>
        <v>1</v>
      </c>
      <c r="Q1081" s="5">
        <f t="shared" si="99"/>
        <v>0</v>
      </c>
      <c r="R1081" s="5">
        <f t="shared" si="100"/>
        <v>0</v>
      </c>
      <c r="S1081" s="5">
        <f t="shared" si="101"/>
        <v>0</v>
      </c>
      <c r="T1081" s="5">
        <f t="shared" si="102"/>
        <v>0</v>
      </c>
      <c r="U1081" s="5">
        <f t="shared" si="103"/>
        <v>0</v>
      </c>
    </row>
    <row r="1082" spans="1:21" ht="12.75" customHeight="1" x14ac:dyDescent="0.2">
      <c r="A1082" s="26" t="s">
        <v>96</v>
      </c>
      <c r="B1082" s="10" t="s">
        <v>97</v>
      </c>
      <c r="C1082" s="10">
        <v>60076658</v>
      </c>
      <c r="D1082" s="10" t="s">
        <v>2166</v>
      </c>
      <c r="E1082" s="27" t="s">
        <v>2291</v>
      </c>
      <c r="F1082" s="26">
        <v>191969405</v>
      </c>
      <c r="G1082" s="9" t="s">
        <v>106</v>
      </c>
      <c r="H1082" s="10" t="s">
        <v>53</v>
      </c>
      <c r="I1082" s="10" t="s">
        <v>2362</v>
      </c>
      <c r="J1082" s="10" t="s">
        <v>2363</v>
      </c>
      <c r="K1082" s="10" t="s">
        <v>103</v>
      </c>
      <c r="L1082" s="10" t="s">
        <v>104</v>
      </c>
      <c r="M1082" s="10" t="s">
        <v>112</v>
      </c>
      <c r="N1082" s="12" t="s">
        <v>36</v>
      </c>
      <c r="O1082" s="11">
        <v>3</v>
      </c>
      <c r="P1082" s="5">
        <f t="shared" si="98"/>
        <v>0</v>
      </c>
      <c r="Q1082" s="5">
        <f t="shared" si="99"/>
        <v>0</v>
      </c>
      <c r="R1082" s="5">
        <f t="shared" si="100"/>
        <v>1</v>
      </c>
      <c r="S1082" s="5">
        <f t="shared" si="101"/>
        <v>0</v>
      </c>
      <c r="T1082" s="5">
        <f t="shared" si="102"/>
        <v>0</v>
      </c>
      <c r="U1082" s="5">
        <f t="shared" si="103"/>
        <v>0</v>
      </c>
    </row>
    <row r="1083" spans="1:21" ht="12.75" customHeight="1" x14ac:dyDescent="0.2">
      <c r="A1083" s="26" t="s">
        <v>96</v>
      </c>
      <c r="B1083" s="10" t="s">
        <v>97</v>
      </c>
      <c r="C1083" s="10">
        <v>60076658</v>
      </c>
      <c r="D1083" s="10" t="s">
        <v>2166</v>
      </c>
      <c r="E1083" s="27" t="s">
        <v>2230</v>
      </c>
      <c r="F1083" s="26">
        <v>191912167</v>
      </c>
      <c r="G1083" s="9" t="s">
        <v>68</v>
      </c>
      <c r="H1083" s="10" t="s">
        <v>53</v>
      </c>
      <c r="I1083" s="10" t="s">
        <v>2364</v>
      </c>
      <c r="J1083" s="10" t="s">
        <v>2365</v>
      </c>
      <c r="K1083" s="10" t="s">
        <v>103</v>
      </c>
      <c r="L1083" s="10" t="s">
        <v>104</v>
      </c>
      <c r="M1083" s="10" t="s">
        <v>105</v>
      </c>
      <c r="N1083" s="12" t="s">
        <v>36</v>
      </c>
      <c r="O1083" s="11">
        <v>3</v>
      </c>
      <c r="P1083" s="5">
        <f t="shared" si="98"/>
        <v>0</v>
      </c>
      <c r="Q1083" s="5">
        <f t="shared" si="99"/>
        <v>0</v>
      </c>
      <c r="R1083" s="5">
        <f t="shared" si="100"/>
        <v>1</v>
      </c>
      <c r="S1083" s="5">
        <f t="shared" si="101"/>
        <v>0</v>
      </c>
      <c r="T1083" s="5">
        <f t="shared" si="102"/>
        <v>0</v>
      </c>
      <c r="U1083" s="5">
        <f t="shared" si="103"/>
        <v>0</v>
      </c>
    </row>
    <row r="1084" spans="1:21" ht="12.75" customHeight="1" x14ac:dyDescent="0.2">
      <c r="A1084" s="26" t="s">
        <v>96</v>
      </c>
      <c r="B1084" s="10" t="s">
        <v>97</v>
      </c>
      <c r="C1084" s="28">
        <v>60076658</v>
      </c>
      <c r="D1084" s="13" t="s">
        <v>2166</v>
      </c>
      <c r="E1084" s="14" t="s">
        <v>2170</v>
      </c>
      <c r="F1084" s="29">
        <v>191864416</v>
      </c>
      <c r="G1084" s="16" t="s">
        <v>52</v>
      </c>
      <c r="H1084" s="13" t="s">
        <v>30</v>
      </c>
      <c r="I1084" s="13" t="s">
        <v>2366</v>
      </c>
      <c r="J1084" s="13" t="s">
        <v>2367</v>
      </c>
      <c r="K1084" s="13" t="s">
        <v>152</v>
      </c>
      <c r="L1084" s="13">
        <v>10100</v>
      </c>
      <c r="M1084" s="13">
        <v>10103</v>
      </c>
      <c r="N1084" s="15" t="s">
        <v>44</v>
      </c>
      <c r="O1084" s="17">
        <v>3</v>
      </c>
      <c r="P1084" s="19">
        <f t="shared" si="98"/>
        <v>0</v>
      </c>
      <c r="Q1084" s="19">
        <f t="shared" si="99"/>
        <v>0</v>
      </c>
      <c r="R1084" s="19">
        <f t="shared" si="100"/>
        <v>1</v>
      </c>
      <c r="S1084" s="19">
        <f t="shared" si="101"/>
        <v>0</v>
      </c>
      <c r="T1084" s="19">
        <f t="shared" si="102"/>
        <v>0</v>
      </c>
      <c r="U1084" s="5">
        <f t="shared" si="103"/>
        <v>0</v>
      </c>
    </row>
    <row r="1085" spans="1:21" ht="12.75" customHeight="1" x14ac:dyDescent="0.2">
      <c r="A1085" s="26" t="s">
        <v>96</v>
      </c>
      <c r="B1085" s="10" t="s">
        <v>97</v>
      </c>
      <c r="C1085" s="28">
        <v>60076658</v>
      </c>
      <c r="D1085" s="13" t="s">
        <v>2166</v>
      </c>
      <c r="E1085" s="14" t="s">
        <v>2170</v>
      </c>
      <c r="F1085" s="29">
        <v>191864456</v>
      </c>
      <c r="G1085" s="16" t="s">
        <v>167</v>
      </c>
      <c r="H1085" s="13" t="s">
        <v>30</v>
      </c>
      <c r="I1085" s="13" t="s">
        <v>2368</v>
      </c>
      <c r="J1085" s="13" t="s">
        <v>2369</v>
      </c>
      <c r="K1085" s="13" t="s">
        <v>152</v>
      </c>
      <c r="L1085" s="13">
        <v>10600</v>
      </c>
      <c r="M1085" s="13">
        <v>10618</v>
      </c>
      <c r="N1085" s="15" t="s">
        <v>44</v>
      </c>
      <c r="O1085" s="17">
        <v>3</v>
      </c>
      <c r="P1085" s="19">
        <f t="shared" si="98"/>
        <v>0</v>
      </c>
      <c r="Q1085" s="19">
        <f t="shared" si="99"/>
        <v>0</v>
      </c>
      <c r="R1085" s="19">
        <f t="shared" si="100"/>
        <v>1</v>
      </c>
      <c r="S1085" s="19">
        <f t="shared" si="101"/>
        <v>0</v>
      </c>
      <c r="T1085" s="19">
        <f t="shared" si="102"/>
        <v>0</v>
      </c>
      <c r="U1085" s="5">
        <f t="shared" si="103"/>
        <v>0</v>
      </c>
    </row>
    <row r="1086" spans="1:21" ht="12.75" customHeight="1" x14ac:dyDescent="0.2">
      <c r="A1086" s="26" t="s">
        <v>96</v>
      </c>
      <c r="B1086" s="10" t="s">
        <v>97</v>
      </c>
      <c r="C1086" s="28">
        <v>60076658</v>
      </c>
      <c r="D1086" s="13" t="s">
        <v>2166</v>
      </c>
      <c r="E1086" s="14" t="s">
        <v>2170</v>
      </c>
      <c r="F1086" s="29">
        <v>191911975</v>
      </c>
      <c r="G1086" s="16" t="s">
        <v>106</v>
      </c>
      <c r="H1086" s="13" t="s">
        <v>30</v>
      </c>
      <c r="I1086" s="13" t="s">
        <v>2370</v>
      </c>
      <c r="J1086" s="13" t="s">
        <v>2371</v>
      </c>
      <c r="K1086" s="13" t="s">
        <v>152</v>
      </c>
      <c r="L1086" s="13">
        <v>10600</v>
      </c>
      <c r="M1086" s="13">
        <v>10611</v>
      </c>
      <c r="N1086" s="15" t="s">
        <v>44</v>
      </c>
      <c r="O1086" s="17">
        <v>3</v>
      </c>
      <c r="P1086" s="19">
        <f t="shared" si="98"/>
        <v>0</v>
      </c>
      <c r="Q1086" s="19">
        <f t="shared" si="99"/>
        <v>0</v>
      </c>
      <c r="R1086" s="19">
        <f t="shared" si="100"/>
        <v>1</v>
      </c>
      <c r="S1086" s="19">
        <f t="shared" si="101"/>
        <v>0</v>
      </c>
      <c r="T1086" s="19">
        <f t="shared" si="102"/>
        <v>0</v>
      </c>
      <c r="U1086" s="5">
        <f t="shared" si="103"/>
        <v>0</v>
      </c>
    </row>
    <row r="1087" spans="1:21" ht="12.75" customHeight="1" x14ac:dyDescent="0.2">
      <c r="A1087" s="26" t="s">
        <v>96</v>
      </c>
      <c r="B1087" s="10" t="s">
        <v>97</v>
      </c>
      <c r="C1087" s="28">
        <v>60076658</v>
      </c>
      <c r="D1087" s="13" t="s">
        <v>2166</v>
      </c>
      <c r="E1087" s="14" t="s">
        <v>2186</v>
      </c>
      <c r="F1087" s="29">
        <v>191910954</v>
      </c>
      <c r="G1087" s="16" t="s">
        <v>106</v>
      </c>
      <c r="H1087" s="13" t="s">
        <v>30</v>
      </c>
      <c r="I1087" s="13" t="s">
        <v>2372</v>
      </c>
      <c r="J1087" s="13" t="s">
        <v>2373</v>
      </c>
      <c r="K1087" s="13" t="s">
        <v>341</v>
      </c>
      <c r="L1087" s="13">
        <v>50700</v>
      </c>
      <c r="M1087" s="13">
        <v>50704</v>
      </c>
      <c r="N1087" s="15" t="s">
        <v>44</v>
      </c>
      <c r="O1087" s="55" t="s">
        <v>24</v>
      </c>
      <c r="P1087" s="19">
        <f t="shared" si="98"/>
        <v>0</v>
      </c>
      <c r="Q1087" s="19">
        <f t="shared" si="99"/>
        <v>0</v>
      </c>
      <c r="R1087" s="19">
        <f t="shared" si="100"/>
        <v>0</v>
      </c>
      <c r="S1087" s="19">
        <f t="shared" si="101"/>
        <v>0</v>
      </c>
      <c r="T1087" s="19">
        <f t="shared" si="102"/>
        <v>0</v>
      </c>
      <c r="U1087" s="5">
        <f t="shared" si="103"/>
        <v>0</v>
      </c>
    </row>
    <row r="1088" spans="1:21" ht="12.75" customHeight="1" x14ac:dyDescent="0.2">
      <c r="A1088" s="26" t="s">
        <v>96</v>
      </c>
      <c r="B1088" s="10" t="s">
        <v>97</v>
      </c>
      <c r="C1088" s="28">
        <v>60076658</v>
      </c>
      <c r="D1088" s="13" t="s">
        <v>2166</v>
      </c>
      <c r="E1088" s="14" t="s">
        <v>2186</v>
      </c>
      <c r="F1088" s="29">
        <v>191910957</v>
      </c>
      <c r="G1088" s="16" t="s">
        <v>37</v>
      </c>
      <c r="H1088" s="13" t="s">
        <v>30</v>
      </c>
      <c r="I1088" s="13" t="s">
        <v>2374</v>
      </c>
      <c r="J1088" s="13" t="s">
        <v>2375</v>
      </c>
      <c r="K1088" s="13" t="s">
        <v>341</v>
      </c>
      <c r="L1088" s="13">
        <v>50700</v>
      </c>
      <c r="M1088" s="13">
        <v>50704</v>
      </c>
      <c r="N1088" s="15" t="s">
        <v>44</v>
      </c>
      <c r="O1088" s="55" t="s">
        <v>24</v>
      </c>
      <c r="P1088" s="19">
        <f t="shared" si="98"/>
        <v>0</v>
      </c>
      <c r="Q1088" s="19">
        <f t="shared" si="99"/>
        <v>0</v>
      </c>
      <c r="R1088" s="19">
        <f t="shared" si="100"/>
        <v>0</v>
      </c>
      <c r="S1088" s="19">
        <f t="shared" si="101"/>
        <v>0</v>
      </c>
      <c r="T1088" s="19">
        <f t="shared" si="102"/>
        <v>0</v>
      </c>
      <c r="U1088" s="5">
        <f t="shared" si="103"/>
        <v>0</v>
      </c>
    </row>
    <row r="1089" spans="1:21" ht="12.75" customHeight="1" x14ac:dyDescent="0.2">
      <c r="A1089" s="26" t="s">
        <v>96</v>
      </c>
      <c r="B1089" s="10" t="s">
        <v>97</v>
      </c>
      <c r="C1089" s="28">
        <v>60076658</v>
      </c>
      <c r="D1089" s="13" t="s">
        <v>2166</v>
      </c>
      <c r="E1089" s="14" t="s">
        <v>2230</v>
      </c>
      <c r="F1089" s="29">
        <v>191912185</v>
      </c>
      <c r="G1089" s="16" t="s">
        <v>167</v>
      </c>
      <c r="H1089" s="13" t="s">
        <v>30</v>
      </c>
      <c r="I1089" s="13" t="s">
        <v>2376</v>
      </c>
      <c r="J1089" s="13" t="s">
        <v>2377</v>
      </c>
      <c r="K1089" s="13" t="s">
        <v>341</v>
      </c>
      <c r="L1089" s="13">
        <v>50300</v>
      </c>
      <c r="M1089" s="13">
        <v>50301</v>
      </c>
      <c r="N1089" s="15" t="s">
        <v>44</v>
      </c>
      <c r="O1089" s="55" t="s">
        <v>24</v>
      </c>
      <c r="P1089" s="19">
        <f t="shared" si="98"/>
        <v>0</v>
      </c>
      <c r="Q1089" s="19">
        <f t="shared" si="99"/>
        <v>0</v>
      </c>
      <c r="R1089" s="19">
        <f t="shared" si="100"/>
        <v>0</v>
      </c>
      <c r="S1089" s="19">
        <f t="shared" si="101"/>
        <v>0</v>
      </c>
      <c r="T1089" s="19">
        <f t="shared" si="102"/>
        <v>0</v>
      </c>
      <c r="U1089" s="5">
        <f t="shared" si="103"/>
        <v>0</v>
      </c>
    </row>
    <row r="1090" spans="1:21" ht="12.75" customHeight="1" x14ac:dyDescent="0.2">
      <c r="A1090" s="26" t="s">
        <v>96</v>
      </c>
      <c r="B1090" s="10" t="s">
        <v>97</v>
      </c>
      <c r="C1090" s="28">
        <v>60076658</v>
      </c>
      <c r="D1090" s="13" t="s">
        <v>2166</v>
      </c>
      <c r="E1090" s="14" t="s">
        <v>2167</v>
      </c>
      <c r="F1090" s="29">
        <v>191864333</v>
      </c>
      <c r="G1090" s="16" t="s">
        <v>123</v>
      </c>
      <c r="H1090" s="13" t="s">
        <v>30</v>
      </c>
      <c r="I1090" s="13" t="s">
        <v>2378</v>
      </c>
      <c r="J1090" s="13" t="s">
        <v>2379</v>
      </c>
      <c r="K1090" s="13" t="s">
        <v>33</v>
      </c>
      <c r="L1090" s="13">
        <v>40100</v>
      </c>
      <c r="M1090" s="13">
        <v>40103</v>
      </c>
      <c r="N1090" s="15" t="s">
        <v>44</v>
      </c>
      <c r="O1090" s="17">
        <v>2</v>
      </c>
      <c r="P1090" s="19">
        <f t="shared" si="98"/>
        <v>0</v>
      </c>
      <c r="Q1090" s="19">
        <f t="shared" si="99"/>
        <v>1</v>
      </c>
      <c r="R1090" s="19">
        <f t="shared" si="100"/>
        <v>0</v>
      </c>
      <c r="S1090" s="19">
        <f t="shared" si="101"/>
        <v>0</v>
      </c>
      <c r="T1090" s="19">
        <f t="shared" si="102"/>
        <v>0</v>
      </c>
      <c r="U1090" s="5">
        <f t="shared" si="103"/>
        <v>0</v>
      </c>
    </row>
    <row r="1091" spans="1:21" ht="12.75" customHeight="1" x14ac:dyDescent="0.2">
      <c r="A1091" s="26" t="s">
        <v>96</v>
      </c>
      <c r="B1091" s="10" t="s">
        <v>97</v>
      </c>
      <c r="C1091" s="28">
        <v>60076658</v>
      </c>
      <c r="D1091" s="13" t="s">
        <v>2166</v>
      </c>
      <c r="E1091" s="14" t="s">
        <v>2167</v>
      </c>
      <c r="F1091" s="29">
        <v>191912410</v>
      </c>
      <c r="G1091" s="16" t="s">
        <v>123</v>
      </c>
      <c r="H1091" s="13" t="s">
        <v>30</v>
      </c>
      <c r="I1091" s="13" t="s">
        <v>2380</v>
      </c>
      <c r="J1091" s="13" t="s">
        <v>2381</v>
      </c>
      <c r="K1091" s="13" t="s">
        <v>33</v>
      </c>
      <c r="L1091" s="13">
        <v>40100</v>
      </c>
      <c r="M1091" s="13">
        <v>40103</v>
      </c>
      <c r="N1091" s="15" t="s">
        <v>44</v>
      </c>
      <c r="O1091" s="17">
        <v>3</v>
      </c>
      <c r="P1091" s="19">
        <f t="shared" si="98"/>
        <v>0</v>
      </c>
      <c r="Q1091" s="19">
        <f t="shared" si="99"/>
        <v>0</v>
      </c>
      <c r="R1091" s="19">
        <f t="shared" si="100"/>
        <v>1</v>
      </c>
      <c r="S1091" s="19">
        <f t="shared" si="101"/>
        <v>0</v>
      </c>
      <c r="T1091" s="19">
        <f t="shared" si="102"/>
        <v>0</v>
      </c>
      <c r="U1091" s="5">
        <f t="shared" si="103"/>
        <v>0</v>
      </c>
    </row>
    <row r="1092" spans="1:21" ht="12.75" customHeight="1" x14ac:dyDescent="0.2">
      <c r="A1092" s="26" t="s">
        <v>96</v>
      </c>
      <c r="B1092" s="10" t="s">
        <v>97</v>
      </c>
      <c r="C1092" s="28">
        <v>60076658</v>
      </c>
      <c r="D1092" s="13" t="s">
        <v>2166</v>
      </c>
      <c r="E1092" s="14" t="s">
        <v>2167</v>
      </c>
      <c r="F1092" s="29">
        <v>191912411</v>
      </c>
      <c r="G1092" s="16" t="s">
        <v>123</v>
      </c>
      <c r="H1092" s="13" t="s">
        <v>30</v>
      </c>
      <c r="I1092" s="13" t="s">
        <v>2380</v>
      </c>
      <c r="J1092" s="13" t="s">
        <v>2382</v>
      </c>
      <c r="K1092" s="13" t="s">
        <v>33</v>
      </c>
      <c r="L1092" s="13">
        <v>40100</v>
      </c>
      <c r="M1092" s="13">
        <v>40103</v>
      </c>
      <c r="N1092" s="15" t="s">
        <v>44</v>
      </c>
      <c r="O1092" s="17">
        <v>3</v>
      </c>
      <c r="P1092" s="19">
        <f t="shared" si="98"/>
        <v>0</v>
      </c>
      <c r="Q1092" s="19">
        <f t="shared" si="99"/>
        <v>0</v>
      </c>
      <c r="R1092" s="19">
        <f t="shared" si="100"/>
        <v>1</v>
      </c>
      <c r="S1092" s="19">
        <f t="shared" si="101"/>
        <v>0</v>
      </c>
      <c r="T1092" s="19">
        <f t="shared" si="102"/>
        <v>0</v>
      </c>
      <c r="U1092" s="5">
        <f t="shared" si="103"/>
        <v>0</v>
      </c>
    </row>
    <row r="1093" spans="1:21" ht="12.75" customHeight="1" x14ac:dyDescent="0.2">
      <c r="A1093" s="26" t="s">
        <v>96</v>
      </c>
      <c r="B1093" s="10" t="s">
        <v>97</v>
      </c>
      <c r="C1093" s="28">
        <v>60076658</v>
      </c>
      <c r="D1093" s="13" t="s">
        <v>2166</v>
      </c>
      <c r="E1093" s="14" t="s">
        <v>2239</v>
      </c>
      <c r="F1093" s="29">
        <v>191860686</v>
      </c>
      <c r="G1093" s="16" t="s">
        <v>73</v>
      </c>
      <c r="H1093" s="13" t="s">
        <v>30</v>
      </c>
      <c r="I1093" s="13" t="s">
        <v>2383</v>
      </c>
      <c r="J1093" s="13" t="s">
        <v>2384</v>
      </c>
      <c r="K1093" s="13" t="s">
        <v>341</v>
      </c>
      <c r="L1093" s="13">
        <v>50200</v>
      </c>
      <c r="M1093" s="13">
        <v>50204</v>
      </c>
      <c r="N1093" s="15" t="s">
        <v>44</v>
      </c>
      <c r="O1093" s="17">
        <v>4</v>
      </c>
      <c r="P1093" s="19">
        <f t="shared" si="98"/>
        <v>0</v>
      </c>
      <c r="Q1093" s="19">
        <f t="shared" si="99"/>
        <v>0</v>
      </c>
      <c r="R1093" s="19">
        <f t="shared" si="100"/>
        <v>0</v>
      </c>
      <c r="S1093" s="19">
        <f t="shared" si="101"/>
        <v>1</v>
      </c>
      <c r="T1093" s="19">
        <f t="shared" si="102"/>
        <v>0</v>
      </c>
      <c r="U1093" s="5">
        <f t="shared" si="103"/>
        <v>0</v>
      </c>
    </row>
    <row r="1094" spans="1:21" ht="12.75" customHeight="1" x14ac:dyDescent="0.2">
      <c r="A1094" s="26" t="s">
        <v>96</v>
      </c>
      <c r="B1094" s="10" t="s">
        <v>97</v>
      </c>
      <c r="C1094" s="28">
        <v>60076658</v>
      </c>
      <c r="D1094" s="13" t="s">
        <v>2166</v>
      </c>
      <c r="E1094" s="14" t="s">
        <v>2230</v>
      </c>
      <c r="F1094" s="29">
        <v>191864353</v>
      </c>
      <c r="G1094" s="16" t="s">
        <v>68</v>
      </c>
      <c r="H1094" s="13" t="s">
        <v>30</v>
      </c>
      <c r="I1094" s="13" t="s">
        <v>2385</v>
      </c>
      <c r="J1094" s="13" t="s">
        <v>2386</v>
      </c>
      <c r="K1094" s="13" t="s">
        <v>341</v>
      </c>
      <c r="L1094" s="13">
        <v>50300</v>
      </c>
      <c r="M1094" s="13">
        <v>50301</v>
      </c>
      <c r="N1094" s="15" t="s">
        <v>44</v>
      </c>
      <c r="O1094" s="17">
        <v>3</v>
      </c>
      <c r="P1094" s="19">
        <f t="shared" ref="P1094:P1157" si="104">IF(O1094=1,1,0)</f>
        <v>0</v>
      </c>
      <c r="Q1094" s="19">
        <f t="shared" ref="Q1094:Q1157" si="105">IF(O1094=2,1,0)</f>
        <v>0</v>
      </c>
      <c r="R1094" s="19">
        <f t="shared" ref="R1094:R1157" si="106">IF(O1094=3,1,0)</f>
        <v>1</v>
      </c>
      <c r="S1094" s="19">
        <f t="shared" ref="S1094:S1157" si="107">IF(O1094=4,1,0)</f>
        <v>0</v>
      </c>
      <c r="T1094" s="19">
        <f t="shared" ref="T1094:T1157" si="108">IF(O1094=5,1,0)</f>
        <v>0</v>
      </c>
      <c r="U1094" s="5">
        <f t="shared" si="103"/>
        <v>0</v>
      </c>
    </row>
    <row r="1095" spans="1:21" ht="12.75" customHeight="1" x14ac:dyDescent="0.2">
      <c r="A1095" s="26" t="s">
        <v>96</v>
      </c>
      <c r="B1095" s="10" t="s">
        <v>97</v>
      </c>
      <c r="C1095" s="28">
        <v>60076658</v>
      </c>
      <c r="D1095" s="13" t="s">
        <v>2166</v>
      </c>
      <c r="E1095" s="14" t="s">
        <v>2186</v>
      </c>
      <c r="F1095" s="29">
        <v>191911312</v>
      </c>
      <c r="G1095" s="16" t="s">
        <v>106</v>
      </c>
      <c r="H1095" s="13" t="s">
        <v>30</v>
      </c>
      <c r="I1095" s="13" t="s">
        <v>2387</v>
      </c>
      <c r="J1095" s="13" t="s">
        <v>2388</v>
      </c>
      <c r="K1095" s="13" t="s">
        <v>341</v>
      </c>
      <c r="L1095" s="13">
        <v>50400</v>
      </c>
      <c r="M1095" s="13">
        <v>50403</v>
      </c>
      <c r="N1095" s="15" t="s">
        <v>44</v>
      </c>
      <c r="O1095" s="17">
        <v>4</v>
      </c>
      <c r="P1095" s="19">
        <f t="shared" si="104"/>
        <v>0</v>
      </c>
      <c r="Q1095" s="19">
        <f t="shared" si="105"/>
        <v>0</v>
      </c>
      <c r="R1095" s="19">
        <f t="shared" si="106"/>
        <v>0</v>
      </c>
      <c r="S1095" s="19">
        <f t="shared" si="107"/>
        <v>1</v>
      </c>
      <c r="T1095" s="19">
        <f t="shared" si="108"/>
        <v>0</v>
      </c>
      <c r="U1095" s="5">
        <f t="shared" ref="U1095:U1158" si="109">IF(O1095="Bez finální známky, nebyl získán potřebný počet posudků",1,0)</f>
        <v>0</v>
      </c>
    </row>
    <row r="1096" spans="1:21" ht="12.75" customHeight="1" x14ac:dyDescent="0.2">
      <c r="A1096" s="26" t="s">
        <v>96</v>
      </c>
      <c r="B1096" s="10" t="s">
        <v>97</v>
      </c>
      <c r="C1096" s="28">
        <v>60076658</v>
      </c>
      <c r="D1096" s="13" t="s">
        <v>2166</v>
      </c>
      <c r="E1096" s="14" t="s">
        <v>2186</v>
      </c>
      <c r="F1096" s="29">
        <v>191911372</v>
      </c>
      <c r="G1096" s="16" t="s">
        <v>106</v>
      </c>
      <c r="H1096" s="13" t="s">
        <v>30</v>
      </c>
      <c r="I1096" s="13" t="s">
        <v>2389</v>
      </c>
      <c r="J1096" s="13" t="s">
        <v>2390</v>
      </c>
      <c r="K1096" s="13" t="s">
        <v>341</v>
      </c>
      <c r="L1096" s="13">
        <v>50400</v>
      </c>
      <c r="M1096" s="13">
        <v>50404</v>
      </c>
      <c r="N1096" s="15" t="s">
        <v>44</v>
      </c>
      <c r="O1096" s="17">
        <v>4</v>
      </c>
      <c r="P1096" s="19">
        <f t="shared" si="104"/>
        <v>0</v>
      </c>
      <c r="Q1096" s="19">
        <f t="shared" si="105"/>
        <v>0</v>
      </c>
      <c r="R1096" s="19">
        <f t="shared" si="106"/>
        <v>0</v>
      </c>
      <c r="S1096" s="19">
        <f t="shared" si="107"/>
        <v>1</v>
      </c>
      <c r="T1096" s="19">
        <f t="shared" si="108"/>
        <v>0</v>
      </c>
      <c r="U1096" s="5">
        <f t="shared" si="109"/>
        <v>0</v>
      </c>
    </row>
    <row r="1097" spans="1:21" ht="12.75" customHeight="1" x14ac:dyDescent="0.2">
      <c r="A1097" s="26" t="s">
        <v>96</v>
      </c>
      <c r="B1097" s="10" t="s">
        <v>97</v>
      </c>
      <c r="C1097" s="28">
        <v>60076658</v>
      </c>
      <c r="D1097" s="13" t="s">
        <v>2166</v>
      </c>
      <c r="E1097" s="14" t="s">
        <v>2170</v>
      </c>
      <c r="F1097" s="29">
        <v>191912043</v>
      </c>
      <c r="G1097" s="16" t="s">
        <v>68</v>
      </c>
      <c r="H1097" s="13" t="s">
        <v>30</v>
      </c>
      <c r="I1097" s="13" t="s">
        <v>2391</v>
      </c>
      <c r="J1097" s="13" t="s">
        <v>2392</v>
      </c>
      <c r="K1097" s="13" t="s">
        <v>341</v>
      </c>
      <c r="L1097" s="13">
        <v>50500</v>
      </c>
      <c r="M1097" s="13">
        <v>50502</v>
      </c>
      <c r="N1097" s="15" t="s">
        <v>44</v>
      </c>
      <c r="O1097" s="17">
        <v>4</v>
      </c>
      <c r="P1097" s="19">
        <f t="shared" si="104"/>
        <v>0</v>
      </c>
      <c r="Q1097" s="19">
        <f t="shared" si="105"/>
        <v>0</v>
      </c>
      <c r="R1097" s="19">
        <f t="shared" si="106"/>
        <v>0</v>
      </c>
      <c r="S1097" s="19">
        <f t="shared" si="107"/>
        <v>1</v>
      </c>
      <c r="T1097" s="19">
        <f t="shared" si="108"/>
        <v>0</v>
      </c>
      <c r="U1097" s="5">
        <f t="shared" si="109"/>
        <v>0</v>
      </c>
    </row>
    <row r="1098" spans="1:21" ht="12.75" customHeight="1" x14ac:dyDescent="0.2">
      <c r="A1098" s="26" t="s">
        <v>96</v>
      </c>
      <c r="B1098" s="10" t="s">
        <v>97</v>
      </c>
      <c r="C1098" s="28">
        <v>60076658</v>
      </c>
      <c r="D1098" s="13" t="s">
        <v>2166</v>
      </c>
      <c r="E1098" s="14" t="s">
        <v>2230</v>
      </c>
      <c r="F1098" s="29">
        <v>191912180</v>
      </c>
      <c r="G1098" s="16" t="s">
        <v>167</v>
      </c>
      <c r="H1098" s="13" t="s">
        <v>30</v>
      </c>
      <c r="I1098" s="13" t="s">
        <v>2393</v>
      </c>
      <c r="J1098" s="13" t="s">
        <v>2394</v>
      </c>
      <c r="K1098" s="13" t="s">
        <v>341</v>
      </c>
      <c r="L1098" s="13">
        <v>50300</v>
      </c>
      <c r="M1098" s="13">
        <v>50301</v>
      </c>
      <c r="N1098" s="15" t="s">
        <v>44</v>
      </c>
      <c r="O1098" s="17">
        <v>4</v>
      </c>
      <c r="P1098" s="19">
        <f t="shared" si="104"/>
        <v>0</v>
      </c>
      <c r="Q1098" s="19">
        <f t="shared" si="105"/>
        <v>0</v>
      </c>
      <c r="R1098" s="19">
        <f t="shared" si="106"/>
        <v>0</v>
      </c>
      <c r="S1098" s="19">
        <f t="shared" si="107"/>
        <v>1</v>
      </c>
      <c r="T1098" s="19">
        <f t="shared" si="108"/>
        <v>0</v>
      </c>
      <c r="U1098" s="5">
        <f t="shared" si="109"/>
        <v>0</v>
      </c>
    </row>
    <row r="1099" spans="1:21" ht="12.75" customHeight="1" x14ac:dyDescent="0.2">
      <c r="A1099" s="26" t="s">
        <v>155</v>
      </c>
      <c r="B1099" s="10" t="s">
        <v>155</v>
      </c>
      <c r="C1099" s="10">
        <v>67985971</v>
      </c>
      <c r="D1099" s="10" t="s">
        <v>2395</v>
      </c>
      <c r="E1099" s="27" t="s">
        <v>2395</v>
      </c>
      <c r="F1099" s="26">
        <v>191875672</v>
      </c>
      <c r="G1099" s="9" t="s">
        <v>106</v>
      </c>
      <c r="H1099" s="10" t="s">
        <v>53</v>
      </c>
      <c r="I1099" s="10" t="s">
        <v>2396</v>
      </c>
      <c r="J1099" s="10" t="s">
        <v>2397</v>
      </c>
      <c r="K1099" s="10" t="s">
        <v>103</v>
      </c>
      <c r="L1099" s="10" t="s">
        <v>159</v>
      </c>
      <c r="M1099" s="10" t="s">
        <v>1863</v>
      </c>
      <c r="N1099" s="12" t="s">
        <v>36</v>
      </c>
      <c r="O1099" s="11">
        <v>2</v>
      </c>
      <c r="P1099" s="5">
        <f t="shared" si="104"/>
        <v>0</v>
      </c>
      <c r="Q1099" s="5">
        <f t="shared" si="105"/>
        <v>1</v>
      </c>
      <c r="R1099" s="5">
        <f t="shared" si="106"/>
        <v>0</v>
      </c>
      <c r="S1099" s="5">
        <f t="shared" si="107"/>
        <v>0</v>
      </c>
      <c r="T1099" s="5">
        <f t="shared" si="108"/>
        <v>0</v>
      </c>
      <c r="U1099" s="5">
        <f t="shared" si="109"/>
        <v>0</v>
      </c>
    </row>
    <row r="1100" spans="1:21" ht="12.75" customHeight="1" x14ac:dyDescent="0.2">
      <c r="A1100" s="26" t="s">
        <v>155</v>
      </c>
      <c r="B1100" s="10" t="s">
        <v>155</v>
      </c>
      <c r="C1100" s="10">
        <v>67985971</v>
      </c>
      <c r="D1100" s="10" t="s">
        <v>2395</v>
      </c>
      <c r="E1100" s="27" t="s">
        <v>2395</v>
      </c>
      <c r="F1100" s="26">
        <v>191978049</v>
      </c>
      <c r="G1100" s="9" t="s">
        <v>68</v>
      </c>
      <c r="H1100" s="10" t="s">
        <v>53</v>
      </c>
      <c r="I1100" s="10" t="s">
        <v>2398</v>
      </c>
      <c r="J1100" s="10" t="s">
        <v>2399</v>
      </c>
      <c r="K1100" s="10" t="s">
        <v>103</v>
      </c>
      <c r="L1100" s="10" t="s">
        <v>159</v>
      </c>
      <c r="M1100" s="10" t="s">
        <v>1863</v>
      </c>
      <c r="N1100" s="12" t="s">
        <v>36</v>
      </c>
      <c r="O1100" s="11">
        <v>3</v>
      </c>
      <c r="P1100" s="5">
        <f t="shared" si="104"/>
        <v>0</v>
      </c>
      <c r="Q1100" s="5">
        <f t="shared" si="105"/>
        <v>0</v>
      </c>
      <c r="R1100" s="5">
        <f t="shared" si="106"/>
        <v>1</v>
      </c>
      <c r="S1100" s="5">
        <f t="shared" si="107"/>
        <v>0</v>
      </c>
      <c r="T1100" s="5">
        <f t="shared" si="108"/>
        <v>0</v>
      </c>
      <c r="U1100" s="5">
        <f t="shared" si="109"/>
        <v>0</v>
      </c>
    </row>
    <row r="1101" spans="1:21" ht="12.75" customHeight="1" x14ac:dyDescent="0.2">
      <c r="A1101" s="26" t="s">
        <v>96</v>
      </c>
      <c r="B1101" s="10" t="s">
        <v>97</v>
      </c>
      <c r="C1101" s="10">
        <v>216224</v>
      </c>
      <c r="D1101" s="10" t="s">
        <v>2400</v>
      </c>
      <c r="E1101" s="27" t="s">
        <v>2401</v>
      </c>
      <c r="F1101" s="26">
        <v>192025071</v>
      </c>
      <c r="G1101" s="9" t="s">
        <v>106</v>
      </c>
      <c r="H1101" s="10" t="s">
        <v>53</v>
      </c>
      <c r="I1101" s="10" t="s">
        <v>2402</v>
      </c>
      <c r="J1101" s="10" t="s">
        <v>2403</v>
      </c>
      <c r="K1101" s="10" t="s">
        <v>81</v>
      </c>
      <c r="L1101" s="10" t="s">
        <v>700</v>
      </c>
      <c r="M1101" s="10" t="s">
        <v>705</v>
      </c>
      <c r="N1101" s="12" t="s">
        <v>36</v>
      </c>
      <c r="O1101" s="11">
        <v>2</v>
      </c>
      <c r="P1101" s="5">
        <f t="shared" si="104"/>
        <v>0</v>
      </c>
      <c r="Q1101" s="5">
        <f t="shared" si="105"/>
        <v>1</v>
      </c>
      <c r="R1101" s="5">
        <f t="shared" si="106"/>
        <v>0</v>
      </c>
      <c r="S1101" s="5">
        <f t="shared" si="107"/>
        <v>0</v>
      </c>
      <c r="T1101" s="5">
        <f t="shared" si="108"/>
        <v>0</v>
      </c>
      <c r="U1101" s="5">
        <f t="shared" si="109"/>
        <v>0</v>
      </c>
    </row>
    <row r="1102" spans="1:21" ht="12.75" customHeight="1" x14ac:dyDescent="0.2">
      <c r="A1102" s="26" t="s">
        <v>96</v>
      </c>
      <c r="B1102" s="10" t="s">
        <v>97</v>
      </c>
      <c r="C1102" s="10">
        <v>216224</v>
      </c>
      <c r="D1102" s="10" t="s">
        <v>2400</v>
      </c>
      <c r="E1102" s="27" t="s">
        <v>2401</v>
      </c>
      <c r="F1102" s="26">
        <v>192025269</v>
      </c>
      <c r="G1102" s="9" t="s">
        <v>167</v>
      </c>
      <c r="H1102" s="10" t="s">
        <v>53</v>
      </c>
      <c r="I1102" s="10" t="s">
        <v>2404</v>
      </c>
      <c r="J1102" s="10" t="s">
        <v>2405</v>
      </c>
      <c r="K1102" s="10" t="s">
        <v>81</v>
      </c>
      <c r="L1102" s="10" t="s">
        <v>700</v>
      </c>
      <c r="M1102" s="10" t="s">
        <v>705</v>
      </c>
      <c r="N1102" s="12" t="s">
        <v>36</v>
      </c>
      <c r="O1102" s="11">
        <v>2</v>
      </c>
      <c r="P1102" s="5">
        <f t="shared" si="104"/>
        <v>0</v>
      </c>
      <c r="Q1102" s="5">
        <f t="shared" si="105"/>
        <v>1</v>
      </c>
      <c r="R1102" s="5">
        <f t="shared" si="106"/>
        <v>0</v>
      </c>
      <c r="S1102" s="5">
        <f t="shared" si="107"/>
        <v>0</v>
      </c>
      <c r="T1102" s="5">
        <f t="shared" si="108"/>
        <v>0</v>
      </c>
      <c r="U1102" s="5">
        <f t="shared" si="109"/>
        <v>0</v>
      </c>
    </row>
    <row r="1103" spans="1:21" ht="12.75" customHeight="1" x14ac:dyDescent="0.2">
      <c r="A1103" s="26" t="s">
        <v>96</v>
      </c>
      <c r="B1103" s="10" t="s">
        <v>97</v>
      </c>
      <c r="C1103" s="10">
        <v>216224</v>
      </c>
      <c r="D1103" s="10" t="s">
        <v>2400</v>
      </c>
      <c r="E1103" s="27" t="s">
        <v>2401</v>
      </c>
      <c r="F1103" s="26">
        <v>192033973</v>
      </c>
      <c r="G1103" s="9" t="s">
        <v>68</v>
      </c>
      <c r="H1103" s="10" t="s">
        <v>53</v>
      </c>
      <c r="I1103" s="10" t="s">
        <v>2406</v>
      </c>
      <c r="J1103" s="10" t="s">
        <v>2407</v>
      </c>
      <c r="K1103" s="10" t="s">
        <v>81</v>
      </c>
      <c r="L1103" s="10" t="s">
        <v>700</v>
      </c>
      <c r="M1103" s="10" t="s">
        <v>705</v>
      </c>
      <c r="N1103" s="12" t="s">
        <v>36</v>
      </c>
      <c r="O1103" s="11">
        <v>2</v>
      </c>
      <c r="P1103" s="5">
        <f t="shared" si="104"/>
        <v>0</v>
      </c>
      <c r="Q1103" s="5">
        <f t="shared" si="105"/>
        <v>1</v>
      </c>
      <c r="R1103" s="5">
        <f t="shared" si="106"/>
        <v>0</v>
      </c>
      <c r="S1103" s="5">
        <f t="shared" si="107"/>
        <v>0</v>
      </c>
      <c r="T1103" s="5">
        <f t="shared" si="108"/>
        <v>0</v>
      </c>
      <c r="U1103" s="5">
        <f t="shared" si="109"/>
        <v>0</v>
      </c>
    </row>
    <row r="1104" spans="1:21" ht="12.75" customHeight="1" x14ac:dyDescent="0.2">
      <c r="A1104" s="26" t="s">
        <v>96</v>
      </c>
      <c r="B1104" s="10" t="s">
        <v>97</v>
      </c>
      <c r="C1104" s="10">
        <v>216224</v>
      </c>
      <c r="D1104" s="10" t="s">
        <v>2400</v>
      </c>
      <c r="E1104" s="27" t="s">
        <v>2401</v>
      </c>
      <c r="F1104" s="26">
        <v>191894356</v>
      </c>
      <c r="G1104" s="9" t="s">
        <v>68</v>
      </c>
      <c r="H1104" s="10" t="s">
        <v>53</v>
      </c>
      <c r="I1104" s="10" t="s">
        <v>2408</v>
      </c>
      <c r="J1104" s="10" t="s">
        <v>2409</v>
      </c>
      <c r="K1104" s="10" t="s">
        <v>81</v>
      </c>
      <c r="L1104" s="10" t="s">
        <v>700</v>
      </c>
      <c r="M1104" s="10" t="s">
        <v>2410</v>
      </c>
      <c r="N1104" s="12" t="s">
        <v>36</v>
      </c>
      <c r="O1104" s="11">
        <v>3</v>
      </c>
      <c r="P1104" s="5">
        <f t="shared" si="104"/>
        <v>0</v>
      </c>
      <c r="Q1104" s="5">
        <f t="shared" si="105"/>
        <v>0</v>
      </c>
      <c r="R1104" s="5">
        <f t="shared" si="106"/>
        <v>1</v>
      </c>
      <c r="S1104" s="5">
        <f t="shared" si="107"/>
        <v>0</v>
      </c>
      <c r="T1104" s="5">
        <f t="shared" si="108"/>
        <v>0</v>
      </c>
      <c r="U1104" s="5">
        <f t="shared" si="109"/>
        <v>0</v>
      </c>
    </row>
    <row r="1105" spans="1:21" ht="12.75" customHeight="1" x14ac:dyDescent="0.2">
      <c r="A1105" s="26" t="s">
        <v>96</v>
      </c>
      <c r="B1105" s="10" t="s">
        <v>97</v>
      </c>
      <c r="C1105" s="10">
        <v>216224</v>
      </c>
      <c r="D1105" s="10" t="s">
        <v>2400</v>
      </c>
      <c r="E1105" s="27" t="s">
        <v>2401</v>
      </c>
      <c r="F1105" s="26">
        <v>192024810</v>
      </c>
      <c r="G1105" s="9" t="s">
        <v>68</v>
      </c>
      <c r="H1105" s="10" t="s">
        <v>53</v>
      </c>
      <c r="I1105" s="10" t="s">
        <v>2411</v>
      </c>
      <c r="J1105" s="10" t="s">
        <v>2412</v>
      </c>
      <c r="K1105" s="10" t="s">
        <v>81</v>
      </c>
      <c r="L1105" s="10" t="s">
        <v>700</v>
      </c>
      <c r="M1105" s="10" t="s">
        <v>705</v>
      </c>
      <c r="N1105" s="12" t="s">
        <v>36</v>
      </c>
      <c r="O1105" s="11">
        <v>3</v>
      </c>
      <c r="P1105" s="5">
        <f t="shared" si="104"/>
        <v>0</v>
      </c>
      <c r="Q1105" s="5">
        <f t="shared" si="105"/>
        <v>0</v>
      </c>
      <c r="R1105" s="5">
        <f t="shared" si="106"/>
        <v>1</v>
      </c>
      <c r="S1105" s="5">
        <f t="shared" si="107"/>
        <v>0</v>
      </c>
      <c r="T1105" s="5">
        <f t="shared" si="108"/>
        <v>0</v>
      </c>
      <c r="U1105" s="5">
        <f t="shared" si="109"/>
        <v>0</v>
      </c>
    </row>
    <row r="1106" spans="1:21" ht="12.75" customHeight="1" x14ac:dyDescent="0.2">
      <c r="A1106" s="26" t="s">
        <v>96</v>
      </c>
      <c r="B1106" s="10" t="s">
        <v>97</v>
      </c>
      <c r="C1106" s="10">
        <v>216224</v>
      </c>
      <c r="D1106" s="10" t="s">
        <v>2400</v>
      </c>
      <c r="E1106" s="27" t="s">
        <v>2401</v>
      </c>
      <c r="F1106" s="26">
        <v>191894357</v>
      </c>
      <c r="G1106" s="9" t="s">
        <v>68</v>
      </c>
      <c r="H1106" s="10" t="s">
        <v>53</v>
      </c>
      <c r="I1106" s="10" t="s">
        <v>2413</v>
      </c>
      <c r="J1106" s="10" t="s">
        <v>2414</v>
      </c>
      <c r="K1106" s="10" t="s">
        <v>81</v>
      </c>
      <c r="L1106" s="10" t="s">
        <v>700</v>
      </c>
      <c r="M1106" s="10" t="s">
        <v>2410</v>
      </c>
      <c r="N1106" s="12" t="s">
        <v>36</v>
      </c>
      <c r="O1106" s="11">
        <v>4</v>
      </c>
      <c r="P1106" s="5">
        <f t="shared" si="104"/>
        <v>0</v>
      </c>
      <c r="Q1106" s="5">
        <f t="shared" si="105"/>
        <v>0</v>
      </c>
      <c r="R1106" s="5">
        <f t="shared" si="106"/>
        <v>0</v>
      </c>
      <c r="S1106" s="5">
        <f t="shared" si="107"/>
        <v>1</v>
      </c>
      <c r="T1106" s="5">
        <f t="shared" si="108"/>
        <v>0</v>
      </c>
      <c r="U1106" s="5">
        <f t="shared" si="109"/>
        <v>0</v>
      </c>
    </row>
    <row r="1107" spans="1:21" ht="12.75" customHeight="1" x14ac:dyDescent="0.2">
      <c r="A1107" s="26" t="s">
        <v>96</v>
      </c>
      <c r="B1107" s="10" t="s">
        <v>97</v>
      </c>
      <c r="C1107" s="10">
        <v>216224</v>
      </c>
      <c r="D1107" s="10" t="s">
        <v>2400</v>
      </c>
      <c r="E1107" s="27" t="s">
        <v>2401</v>
      </c>
      <c r="F1107" s="26">
        <v>191894358</v>
      </c>
      <c r="G1107" s="9" t="s">
        <v>68</v>
      </c>
      <c r="H1107" s="10" t="s">
        <v>53</v>
      </c>
      <c r="I1107" s="10" t="s">
        <v>2415</v>
      </c>
      <c r="J1107" s="10" t="s">
        <v>2416</v>
      </c>
      <c r="K1107" s="10" t="s">
        <v>81</v>
      </c>
      <c r="L1107" s="10" t="s">
        <v>700</v>
      </c>
      <c r="M1107" s="10" t="s">
        <v>705</v>
      </c>
      <c r="N1107" s="12" t="s">
        <v>36</v>
      </c>
      <c r="O1107" s="11">
        <v>4</v>
      </c>
      <c r="P1107" s="5">
        <f t="shared" si="104"/>
        <v>0</v>
      </c>
      <c r="Q1107" s="5">
        <f t="shared" si="105"/>
        <v>0</v>
      </c>
      <c r="R1107" s="5">
        <f t="shared" si="106"/>
        <v>0</v>
      </c>
      <c r="S1107" s="5">
        <f t="shared" si="107"/>
        <v>1</v>
      </c>
      <c r="T1107" s="5">
        <f t="shared" si="108"/>
        <v>0</v>
      </c>
      <c r="U1107" s="5">
        <f t="shared" si="109"/>
        <v>0</v>
      </c>
    </row>
    <row r="1108" spans="1:21" ht="12.75" customHeight="1" x14ac:dyDescent="0.2">
      <c r="A1108" s="26" t="s">
        <v>96</v>
      </c>
      <c r="B1108" s="10" t="s">
        <v>97</v>
      </c>
      <c r="C1108" s="10">
        <v>216224</v>
      </c>
      <c r="D1108" s="10" t="s">
        <v>2400</v>
      </c>
      <c r="E1108" s="27" t="s">
        <v>2401</v>
      </c>
      <c r="F1108" s="26">
        <v>192025241</v>
      </c>
      <c r="G1108" s="9" t="s">
        <v>68</v>
      </c>
      <c r="H1108" s="10" t="s">
        <v>53</v>
      </c>
      <c r="I1108" s="10" t="s">
        <v>2417</v>
      </c>
      <c r="J1108" s="10" t="s">
        <v>2418</v>
      </c>
      <c r="K1108" s="10" t="s">
        <v>81</v>
      </c>
      <c r="L1108" s="10" t="s">
        <v>700</v>
      </c>
      <c r="M1108" s="10" t="s">
        <v>2410</v>
      </c>
      <c r="N1108" s="12" t="s">
        <v>36</v>
      </c>
      <c r="O1108" s="11">
        <v>4</v>
      </c>
      <c r="P1108" s="5">
        <f t="shared" si="104"/>
        <v>0</v>
      </c>
      <c r="Q1108" s="5">
        <f t="shared" si="105"/>
        <v>0</v>
      </c>
      <c r="R1108" s="5">
        <f t="shared" si="106"/>
        <v>0</v>
      </c>
      <c r="S1108" s="5">
        <f t="shared" si="107"/>
        <v>1</v>
      </c>
      <c r="T1108" s="5">
        <f t="shared" si="108"/>
        <v>0</v>
      </c>
      <c r="U1108" s="5">
        <f t="shared" si="109"/>
        <v>0</v>
      </c>
    </row>
    <row r="1109" spans="1:21" ht="12.75" customHeight="1" x14ac:dyDescent="0.2">
      <c r="A1109" s="26" t="s">
        <v>96</v>
      </c>
      <c r="B1109" s="10" t="s">
        <v>97</v>
      </c>
      <c r="C1109" s="10">
        <v>216224</v>
      </c>
      <c r="D1109" s="10" t="s">
        <v>2400</v>
      </c>
      <c r="E1109" s="27" t="s">
        <v>2419</v>
      </c>
      <c r="F1109" s="26">
        <v>191990086</v>
      </c>
      <c r="G1109" s="9" t="s">
        <v>65</v>
      </c>
      <c r="H1109" s="10" t="s">
        <v>30</v>
      </c>
      <c r="I1109" s="10" t="s">
        <v>2420</v>
      </c>
      <c r="J1109" s="10" t="s">
        <v>416</v>
      </c>
      <c r="K1109" s="10" t="s">
        <v>81</v>
      </c>
      <c r="L1109" s="10" t="s">
        <v>417</v>
      </c>
      <c r="M1109" s="10" t="s">
        <v>418</v>
      </c>
      <c r="N1109" s="12" t="s">
        <v>36</v>
      </c>
      <c r="O1109" s="11">
        <v>2</v>
      </c>
      <c r="P1109" s="5">
        <f t="shared" si="104"/>
        <v>0</v>
      </c>
      <c r="Q1109" s="5">
        <f t="shared" si="105"/>
        <v>1</v>
      </c>
      <c r="R1109" s="5">
        <f t="shared" si="106"/>
        <v>0</v>
      </c>
      <c r="S1109" s="5">
        <f t="shared" si="107"/>
        <v>0</v>
      </c>
      <c r="T1109" s="5">
        <f t="shared" si="108"/>
        <v>0</v>
      </c>
      <c r="U1109" s="5">
        <f t="shared" si="109"/>
        <v>0</v>
      </c>
    </row>
    <row r="1110" spans="1:21" ht="12.75" customHeight="1" x14ac:dyDescent="0.2">
      <c r="A1110" s="26" t="s">
        <v>96</v>
      </c>
      <c r="B1110" s="10" t="s">
        <v>97</v>
      </c>
      <c r="C1110" s="10">
        <v>216224</v>
      </c>
      <c r="D1110" s="10" t="s">
        <v>2400</v>
      </c>
      <c r="E1110" s="27" t="s">
        <v>2419</v>
      </c>
      <c r="F1110" s="26">
        <v>192026310</v>
      </c>
      <c r="G1110" s="9" t="s">
        <v>85</v>
      </c>
      <c r="H1110" s="10" t="s">
        <v>53</v>
      </c>
      <c r="I1110" s="10" t="s">
        <v>2421</v>
      </c>
      <c r="J1110" s="10" t="s">
        <v>2422</v>
      </c>
      <c r="K1110" s="10" t="s">
        <v>81</v>
      </c>
      <c r="L1110" s="10" t="s">
        <v>417</v>
      </c>
      <c r="M1110" s="10" t="s">
        <v>418</v>
      </c>
      <c r="N1110" s="12" t="s">
        <v>36</v>
      </c>
      <c r="O1110" s="11">
        <v>2</v>
      </c>
      <c r="P1110" s="5">
        <f t="shared" si="104"/>
        <v>0</v>
      </c>
      <c r="Q1110" s="5">
        <f t="shared" si="105"/>
        <v>1</v>
      </c>
      <c r="R1110" s="5">
        <f t="shared" si="106"/>
        <v>0</v>
      </c>
      <c r="S1110" s="5">
        <f t="shared" si="107"/>
        <v>0</v>
      </c>
      <c r="T1110" s="5">
        <f t="shared" si="108"/>
        <v>0</v>
      </c>
      <c r="U1110" s="5">
        <f t="shared" si="109"/>
        <v>0</v>
      </c>
    </row>
    <row r="1111" spans="1:21" ht="12.75" customHeight="1" x14ac:dyDescent="0.2">
      <c r="A1111" s="26" t="s">
        <v>96</v>
      </c>
      <c r="B1111" s="10" t="s">
        <v>97</v>
      </c>
      <c r="C1111" s="10">
        <v>216224</v>
      </c>
      <c r="D1111" s="10" t="s">
        <v>2400</v>
      </c>
      <c r="E1111" s="27" t="s">
        <v>2423</v>
      </c>
      <c r="F1111" s="26">
        <v>191894370</v>
      </c>
      <c r="G1111" s="9" t="s">
        <v>167</v>
      </c>
      <c r="H1111" s="10" t="s">
        <v>53</v>
      </c>
      <c r="I1111" s="10" t="s">
        <v>2424</v>
      </c>
      <c r="J1111" s="10" t="s">
        <v>2425</v>
      </c>
      <c r="K1111" s="10" t="s">
        <v>81</v>
      </c>
      <c r="L1111" s="10" t="s">
        <v>417</v>
      </c>
      <c r="M1111" s="10" t="s">
        <v>418</v>
      </c>
      <c r="N1111" s="12" t="s">
        <v>36</v>
      </c>
      <c r="O1111" s="11">
        <v>3</v>
      </c>
      <c r="P1111" s="5">
        <f t="shared" si="104"/>
        <v>0</v>
      </c>
      <c r="Q1111" s="5">
        <f t="shared" si="105"/>
        <v>0</v>
      </c>
      <c r="R1111" s="5">
        <f t="shared" si="106"/>
        <v>1</v>
      </c>
      <c r="S1111" s="5">
        <f t="shared" si="107"/>
        <v>0</v>
      </c>
      <c r="T1111" s="5">
        <f t="shared" si="108"/>
        <v>0</v>
      </c>
      <c r="U1111" s="5">
        <f t="shared" si="109"/>
        <v>0</v>
      </c>
    </row>
    <row r="1112" spans="1:21" ht="12.75" customHeight="1" x14ac:dyDescent="0.2">
      <c r="A1112" s="26" t="s">
        <v>96</v>
      </c>
      <c r="B1112" s="10" t="s">
        <v>97</v>
      </c>
      <c r="C1112" s="10">
        <v>216224</v>
      </c>
      <c r="D1112" s="10" t="s">
        <v>2400</v>
      </c>
      <c r="E1112" s="27" t="s">
        <v>2423</v>
      </c>
      <c r="F1112" s="26">
        <v>191900461</v>
      </c>
      <c r="G1112" s="9" t="s">
        <v>85</v>
      </c>
      <c r="H1112" s="10" t="s">
        <v>53</v>
      </c>
      <c r="I1112" s="10" t="s">
        <v>2426</v>
      </c>
      <c r="J1112" s="10" t="s">
        <v>2427</v>
      </c>
      <c r="K1112" s="10" t="s">
        <v>81</v>
      </c>
      <c r="L1112" s="10" t="s">
        <v>417</v>
      </c>
      <c r="M1112" s="10" t="s">
        <v>418</v>
      </c>
      <c r="N1112" s="12" t="s">
        <v>36</v>
      </c>
      <c r="O1112" s="11">
        <v>3</v>
      </c>
      <c r="P1112" s="5">
        <f t="shared" si="104"/>
        <v>0</v>
      </c>
      <c r="Q1112" s="5">
        <f t="shared" si="105"/>
        <v>0</v>
      </c>
      <c r="R1112" s="5">
        <f t="shared" si="106"/>
        <v>1</v>
      </c>
      <c r="S1112" s="5">
        <f t="shared" si="107"/>
        <v>0</v>
      </c>
      <c r="T1112" s="5">
        <f t="shared" si="108"/>
        <v>0</v>
      </c>
      <c r="U1112" s="5">
        <f t="shared" si="109"/>
        <v>0</v>
      </c>
    </row>
    <row r="1113" spans="1:21" ht="12.75" customHeight="1" x14ac:dyDescent="0.2">
      <c r="A1113" s="26" t="s">
        <v>96</v>
      </c>
      <c r="B1113" s="10" t="s">
        <v>97</v>
      </c>
      <c r="C1113" s="10">
        <v>216224</v>
      </c>
      <c r="D1113" s="10" t="s">
        <v>2400</v>
      </c>
      <c r="E1113" s="27" t="s">
        <v>2423</v>
      </c>
      <c r="F1113" s="26">
        <v>192025484</v>
      </c>
      <c r="G1113" s="9" t="s">
        <v>68</v>
      </c>
      <c r="H1113" s="10" t="s">
        <v>30</v>
      </c>
      <c r="I1113" s="10" t="s">
        <v>2428</v>
      </c>
      <c r="J1113" s="10" t="s">
        <v>2429</v>
      </c>
      <c r="K1113" s="10" t="s">
        <v>81</v>
      </c>
      <c r="L1113" s="10" t="s">
        <v>417</v>
      </c>
      <c r="M1113" s="10" t="s">
        <v>418</v>
      </c>
      <c r="N1113" s="12" t="s">
        <v>36</v>
      </c>
      <c r="O1113" s="11">
        <v>4</v>
      </c>
      <c r="P1113" s="5">
        <f t="shared" si="104"/>
        <v>0</v>
      </c>
      <c r="Q1113" s="5">
        <f t="shared" si="105"/>
        <v>0</v>
      </c>
      <c r="R1113" s="5">
        <f t="shared" si="106"/>
        <v>0</v>
      </c>
      <c r="S1113" s="5">
        <f t="shared" si="107"/>
        <v>1</v>
      </c>
      <c r="T1113" s="5">
        <f t="shared" si="108"/>
        <v>0</v>
      </c>
      <c r="U1113" s="5">
        <f t="shared" si="109"/>
        <v>0</v>
      </c>
    </row>
    <row r="1114" spans="1:21" ht="12.75" customHeight="1" x14ac:dyDescent="0.2">
      <c r="A1114" s="26" t="s">
        <v>96</v>
      </c>
      <c r="B1114" s="10" t="s">
        <v>97</v>
      </c>
      <c r="C1114" s="10">
        <v>216224</v>
      </c>
      <c r="D1114" s="10" t="s">
        <v>2400</v>
      </c>
      <c r="E1114" s="27" t="s">
        <v>2423</v>
      </c>
      <c r="F1114" s="26">
        <v>192025485</v>
      </c>
      <c r="G1114" s="9" t="s">
        <v>68</v>
      </c>
      <c r="H1114" s="10" t="s">
        <v>30</v>
      </c>
      <c r="I1114" s="10" t="s">
        <v>2430</v>
      </c>
      <c r="J1114" s="10" t="s">
        <v>2431</v>
      </c>
      <c r="K1114" s="10" t="s">
        <v>81</v>
      </c>
      <c r="L1114" s="10" t="s">
        <v>417</v>
      </c>
      <c r="M1114" s="10" t="s">
        <v>418</v>
      </c>
      <c r="N1114" s="12" t="s">
        <v>36</v>
      </c>
      <c r="O1114" s="11">
        <v>4</v>
      </c>
      <c r="P1114" s="5">
        <f t="shared" si="104"/>
        <v>0</v>
      </c>
      <c r="Q1114" s="5">
        <f t="shared" si="105"/>
        <v>0</v>
      </c>
      <c r="R1114" s="5">
        <f t="shared" si="106"/>
        <v>0</v>
      </c>
      <c r="S1114" s="5">
        <f t="shared" si="107"/>
        <v>1</v>
      </c>
      <c r="T1114" s="5">
        <f t="shared" si="108"/>
        <v>0</v>
      </c>
      <c r="U1114" s="5">
        <f t="shared" si="109"/>
        <v>0</v>
      </c>
    </row>
    <row r="1115" spans="1:21" ht="12.75" customHeight="1" x14ac:dyDescent="0.2">
      <c r="A1115" s="26" t="s">
        <v>96</v>
      </c>
      <c r="B1115" s="10" t="s">
        <v>97</v>
      </c>
      <c r="C1115" s="10">
        <v>216224</v>
      </c>
      <c r="D1115" s="10" t="s">
        <v>2400</v>
      </c>
      <c r="E1115" s="27" t="s">
        <v>2432</v>
      </c>
      <c r="F1115" s="26">
        <v>192023671</v>
      </c>
      <c r="G1115" s="9" t="s">
        <v>68</v>
      </c>
      <c r="H1115" s="10" t="s">
        <v>30</v>
      </c>
      <c r="I1115" s="10" t="s">
        <v>2433</v>
      </c>
      <c r="J1115" s="10" t="s">
        <v>2434</v>
      </c>
      <c r="K1115" s="10" t="s">
        <v>81</v>
      </c>
      <c r="L1115" s="10" t="s">
        <v>417</v>
      </c>
      <c r="M1115" s="10" t="s">
        <v>418</v>
      </c>
      <c r="N1115" s="12" t="s">
        <v>36</v>
      </c>
      <c r="O1115" s="11">
        <v>4</v>
      </c>
      <c r="P1115" s="5">
        <f t="shared" si="104"/>
        <v>0</v>
      </c>
      <c r="Q1115" s="5">
        <f t="shared" si="105"/>
        <v>0</v>
      </c>
      <c r="R1115" s="5">
        <f t="shared" si="106"/>
        <v>0</v>
      </c>
      <c r="S1115" s="5">
        <f t="shared" si="107"/>
        <v>1</v>
      </c>
      <c r="T1115" s="5">
        <f t="shared" si="108"/>
        <v>0</v>
      </c>
      <c r="U1115" s="5">
        <f t="shared" si="109"/>
        <v>0</v>
      </c>
    </row>
    <row r="1116" spans="1:21" ht="12.75" customHeight="1" x14ac:dyDescent="0.2">
      <c r="A1116" s="26" t="s">
        <v>96</v>
      </c>
      <c r="B1116" s="10" t="s">
        <v>97</v>
      </c>
      <c r="C1116" s="10">
        <v>216224</v>
      </c>
      <c r="D1116" s="10" t="s">
        <v>2400</v>
      </c>
      <c r="E1116" s="27" t="s">
        <v>2435</v>
      </c>
      <c r="F1116" s="26">
        <v>192021422</v>
      </c>
      <c r="G1116" s="9" t="s">
        <v>167</v>
      </c>
      <c r="H1116" s="10" t="s">
        <v>53</v>
      </c>
      <c r="I1116" s="10" t="s">
        <v>2436</v>
      </c>
      <c r="J1116" s="10" t="s">
        <v>2437</v>
      </c>
      <c r="K1116" s="10" t="s">
        <v>81</v>
      </c>
      <c r="L1116" s="10" t="s">
        <v>417</v>
      </c>
      <c r="M1116" s="10" t="s">
        <v>418</v>
      </c>
      <c r="N1116" s="12" t="s">
        <v>36</v>
      </c>
      <c r="O1116" s="11">
        <v>4</v>
      </c>
      <c r="P1116" s="5">
        <f t="shared" si="104"/>
        <v>0</v>
      </c>
      <c r="Q1116" s="5">
        <f t="shared" si="105"/>
        <v>0</v>
      </c>
      <c r="R1116" s="5">
        <f t="shared" si="106"/>
        <v>0</v>
      </c>
      <c r="S1116" s="5">
        <f t="shared" si="107"/>
        <v>1</v>
      </c>
      <c r="T1116" s="5">
        <f t="shared" si="108"/>
        <v>0</v>
      </c>
      <c r="U1116" s="5">
        <f t="shared" si="109"/>
        <v>0</v>
      </c>
    </row>
    <row r="1117" spans="1:21" ht="12.75" customHeight="1" x14ac:dyDescent="0.2">
      <c r="A1117" s="26" t="s">
        <v>96</v>
      </c>
      <c r="B1117" s="10" t="s">
        <v>97</v>
      </c>
      <c r="C1117" s="10">
        <v>216224</v>
      </c>
      <c r="D1117" s="10" t="s">
        <v>2400</v>
      </c>
      <c r="E1117" s="27" t="s">
        <v>2423</v>
      </c>
      <c r="F1117" s="26">
        <v>191900460</v>
      </c>
      <c r="G1117" s="9" t="s">
        <v>85</v>
      </c>
      <c r="H1117" s="10" t="s">
        <v>53</v>
      </c>
      <c r="I1117" s="10" t="s">
        <v>2438</v>
      </c>
      <c r="J1117" s="10" t="s">
        <v>2439</v>
      </c>
      <c r="K1117" s="10" t="s">
        <v>81</v>
      </c>
      <c r="L1117" s="10" t="s">
        <v>417</v>
      </c>
      <c r="M1117" s="10" t="s">
        <v>418</v>
      </c>
      <c r="N1117" s="12" t="s">
        <v>36</v>
      </c>
      <c r="O1117" s="11">
        <v>5</v>
      </c>
      <c r="P1117" s="5">
        <f t="shared" si="104"/>
        <v>0</v>
      </c>
      <c r="Q1117" s="5">
        <f t="shared" si="105"/>
        <v>0</v>
      </c>
      <c r="R1117" s="5">
        <f t="shared" si="106"/>
        <v>0</v>
      </c>
      <c r="S1117" s="5">
        <f t="shared" si="107"/>
        <v>0</v>
      </c>
      <c r="T1117" s="5">
        <f t="shared" si="108"/>
        <v>1</v>
      </c>
      <c r="U1117" s="5">
        <f t="shared" si="109"/>
        <v>0</v>
      </c>
    </row>
    <row r="1118" spans="1:21" ht="12.75" customHeight="1" x14ac:dyDescent="0.2">
      <c r="A1118" s="26" t="s">
        <v>96</v>
      </c>
      <c r="B1118" s="10" t="s">
        <v>97</v>
      </c>
      <c r="C1118" s="10">
        <v>216224</v>
      </c>
      <c r="D1118" s="10" t="s">
        <v>2400</v>
      </c>
      <c r="E1118" s="27" t="s">
        <v>2423</v>
      </c>
      <c r="F1118" s="26">
        <v>191990042</v>
      </c>
      <c r="G1118" s="9" t="s">
        <v>85</v>
      </c>
      <c r="H1118" s="10" t="s">
        <v>30</v>
      </c>
      <c r="I1118" s="10" t="s">
        <v>2440</v>
      </c>
      <c r="J1118" s="10" t="s">
        <v>2441</v>
      </c>
      <c r="K1118" s="10" t="s">
        <v>81</v>
      </c>
      <c r="L1118" s="10" t="s">
        <v>417</v>
      </c>
      <c r="M1118" s="10" t="s">
        <v>418</v>
      </c>
      <c r="N1118" s="12" t="s">
        <v>36</v>
      </c>
      <c r="O1118" s="11">
        <v>5</v>
      </c>
      <c r="P1118" s="5">
        <f t="shared" si="104"/>
        <v>0</v>
      </c>
      <c r="Q1118" s="5">
        <f t="shared" si="105"/>
        <v>0</v>
      </c>
      <c r="R1118" s="5">
        <f t="shared" si="106"/>
        <v>0</v>
      </c>
      <c r="S1118" s="5">
        <f t="shared" si="107"/>
        <v>0</v>
      </c>
      <c r="T1118" s="5">
        <f t="shared" si="108"/>
        <v>1</v>
      </c>
      <c r="U1118" s="5">
        <f t="shared" si="109"/>
        <v>0</v>
      </c>
    </row>
    <row r="1119" spans="1:21" ht="12.75" customHeight="1" x14ac:dyDescent="0.2">
      <c r="A1119" s="26" t="s">
        <v>96</v>
      </c>
      <c r="B1119" s="10" t="s">
        <v>97</v>
      </c>
      <c r="C1119" s="10">
        <v>216224</v>
      </c>
      <c r="D1119" s="10" t="s">
        <v>2400</v>
      </c>
      <c r="E1119" s="27" t="s">
        <v>2401</v>
      </c>
      <c r="F1119" s="26">
        <v>192025219</v>
      </c>
      <c r="G1119" s="9" t="s">
        <v>123</v>
      </c>
      <c r="H1119" s="10" t="s">
        <v>30</v>
      </c>
      <c r="I1119" s="10" t="s">
        <v>2442</v>
      </c>
      <c r="J1119" s="10" t="s">
        <v>2443</v>
      </c>
      <c r="K1119" s="10" t="s">
        <v>81</v>
      </c>
      <c r="L1119" s="10" t="s">
        <v>200</v>
      </c>
      <c r="M1119" s="10" t="s">
        <v>1957</v>
      </c>
      <c r="N1119" s="12" t="s">
        <v>36</v>
      </c>
      <c r="O1119" s="11">
        <v>2</v>
      </c>
      <c r="P1119" s="5">
        <f t="shared" si="104"/>
        <v>0</v>
      </c>
      <c r="Q1119" s="5">
        <f t="shared" si="105"/>
        <v>1</v>
      </c>
      <c r="R1119" s="5">
        <f t="shared" si="106"/>
        <v>0</v>
      </c>
      <c r="S1119" s="5">
        <f t="shared" si="107"/>
        <v>0</v>
      </c>
      <c r="T1119" s="5">
        <f t="shared" si="108"/>
        <v>0</v>
      </c>
      <c r="U1119" s="5">
        <f t="shared" si="109"/>
        <v>0</v>
      </c>
    </row>
    <row r="1120" spans="1:21" ht="12.75" customHeight="1" x14ac:dyDescent="0.2">
      <c r="A1120" s="26" t="s">
        <v>96</v>
      </c>
      <c r="B1120" s="10" t="s">
        <v>97</v>
      </c>
      <c r="C1120" s="10">
        <v>216224</v>
      </c>
      <c r="D1120" s="10" t="s">
        <v>2400</v>
      </c>
      <c r="E1120" s="27" t="s">
        <v>2401</v>
      </c>
      <c r="F1120" s="26">
        <v>191989995</v>
      </c>
      <c r="G1120" s="9" t="s">
        <v>249</v>
      </c>
      <c r="H1120" s="10" t="s">
        <v>30</v>
      </c>
      <c r="I1120" s="10" t="s">
        <v>2444</v>
      </c>
      <c r="J1120" s="10" t="s">
        <v>2445</v>
      </c>
      <c r="K1120" s="10" t="s">
        <v>81</v>
      </c>
      <c r="L1120" s="10" t="s">
        <v>200</v>
      </c>
      <c r="M1120" s="10" t="s">
        <v>1957</v>
      </c>
      <c r="N1120" s="12" t="s">
        <v>36</v>
      </c>
      <c r="O1120" s="11">
        <v>3</v>
      </c>
      <c r="P1120" s="5">
        <f t="shared" si="104"/>
        <v>0</v>
      </c>
      <c r="Q1120" s="5">
        <f t="shared" si="105"/>
        <v>0</v>
      </c>
      <c r="R1120" s="5">
        <f t="shared" si="106"/>
        <v>1</v>
      </c>
      <c r="S1120" s="5">
        <f t="shared" si="107"/>
        <v>0</v>
      </c>
      <c r="T1120" s="5">
        <f t="shared" si="108"/>
        <v>0</v>
      </c>
      <c r="U1120" s="5">
        <f t="shared" si="109"/>
        <v>0</v>
      </c>
    </row>
    <row r="1121" spans="1:21" ht="12.75" customHeight="1" x14ac:dyDescent="0.2">
      <c r="A1121" s="26" t="s">
        <v>96</v>
      </c>
      <c r="B1121" s="10" t="s">
        <v>97</v>
      </c>
      <c r="C1121" s="10">
        <v>216224</v>
      </c>
      <c r="D1121" s="10" t="s">
        <v>2400</v>
      </c>
      <c r="E1121" s="27" t="s">
        <v>2401</v>
      </c>
      <c r="F1121" s="26">
        <v>192025154</v>
      </c>
      <c r="G1121" s="9" t="s">
        <v>68</v>
      </c>
      <c r="H1121" s="10" t="s">
        <v>53</v>
      </c>
      <c r="I1121" s="10" t="s">
        <v>2446</v>
      </c>
      <c r="J1121" s="10" t="s">
        <v>2447</v>
      </c>
      <c r="K1121" s="10" t="s">
        <v>81</v>
      </c>
      <c r="L1121" s="10" t="s">
        <v>200</v>
      </c>
      <c r="M1121" s="10" t="s">
        <v>201</v>
      </c>
      <c r="N1121" s="12" t="s">
        <v>36</v>
      </c>
      <c r="O1121" s="11">
        <v>3</v>
      </c>
      <c r="P1121" s="5">
        <f t="shared" si="104"/>
        <v>0</v>
      </c>
      <c r="Q1121" s="5">
        <f t="shared" si="105"/>
        <v>0</v>
      </c>
      <c r="R1121" s="5">
        <f t="shared" si="106"/>
        <v>1</v>
      </c>
      <c r="S1121" s="5">
        <f t="shared" si="107"/>
        <v>0</v>
      </c>
      <c r="T1121" s="5">
        <f t="shared" si="108"/>
        <v>0</v>
      </c>
      <c r="U1121" s="5">
        <f t="shared" si="109"/>
        <v>0</v>
      </c>
    </row>
    <row r="1122" spans="1:21" ht="12.75" customHeight="1" x14ac:dyDescent="0.2">
      <c r="A1122" s="26" t="s">
        <v>96</v>
      </c>
      <c r="B1122" s="10" t="s">
        <v>97</v>
      </c>
      <c r="C1122" s="10">
        <v>216224</v>
      </c>
      <c r="D1122" s="10" t="s">
        <v>2400</v>
      </c>
      <c r="E1122" s="27" t="s">
        <v>2401</v>
      </c>
      <c r="F1122" s="26">
        <v>192025212</v>
      </c>
      <c r="G1122" s="9" t="s">
        <v>249</v>
      </c>
      <c r="H1122" s="10" t="s">
        <v>30</v>
      </c>
      <c r="I1122" s="10" t="s">
        <v>2448</v>
      </c>
      <c r="J1122" s="10" t="s">
        <v>2449</v>
      </c>
      <c r="K1122" s="10" t="s">
        <v>81</v>
      </c>
      <c r="L1122" s="10" t="s">
        <v>200</v>
      </c>
      <c r="M1122" s="10" t="s">
        <v>1957</v>
      </c>
      <c r="N1122" s="12" t="s">
        <v>36</v>
      </c>
      <c r="O1122" s="11">
        <v>3</v>
      </c>
      <c r="P1122" s="5">
        <f t="shared" si="104"/>
        <v>0</v>
      </c>
      <c r="Q1122" s="5">
        <f t="shared" si="105"/>
        <v>0</v>
      </c>
      <c r="R1122" s="5">
        <f t="shared" si="106"/>
        <v>1</v>
      </c>
      <c r="S1122" s="5">
        <f t="shared" si="107"/>
        <v>0</v>
      </c>
      <c r="T1122" s="5">
        <f t="shared" si="108"/>
        <v>0</v>
      </c>
      <c r="U1122" s="5">
        <f t="shared" si="109"/>
        <v>0</v>
      </c>
    </row>
    <row r="1123" spans="1:21" ht="12.75" customHeight="1" x14ac:dyDescent="0.2">
      <c r="A1123" s="26" t="s">
        <v>96</v>
      </c>
      <c r="B1123" s="10" t="s">
        <v>97</v>
      </c>
      <c r="C1123" s="10">
        <v>216224</v>
      </c>
      <c r="D1123" s="10" t="s">
        <v>2400</v>
      </c>
      <c r="E1123" s="27" t="s">
        <v>2401</v>
      </c>
      <c r="F1123" s="26">
        <v>192034073</v>
      </c>
      <c r="G1123" s="9" t="s">
        <v>123</v>
      </c>
      <c r="H1123" s="10" t="s">
        <v>30</v>
      </c>
      <c r="I1123" s="10" t="s">
        <v>2450</v>
      </c>
      <c r="J1123" s="10" t="s">
        <v>2451</v>
      </c>
      <c r="K1123" s="10" t="s">
        <v>81</v>
      </c>
      <c r="L1123" s="10" t="s">
        <v>200</v>
      </c>
      <c r="M1123" s="10" t="s">
        <v>752</v>
      </c>
      <c r="N1123" s="12" t="s">
        <v>36</v>
      </c>
      <c r="O1123" s="11">
        <v>3</v>
      </c>
      <c r="P1123" s="5">
        <f t="shared" si="104"/>
        <v>0</v>
      </c>
      <c r="Q1123" s="5">
        <f t="shared" si="105"/>
        <v>0</v>
      </c>
      <c r="R1123" s="5">
        <f t="shared" si="106"/>
        <v>1</v>
      </c>
      <c r="S1123" s="5">
        <f t="shared" si="107"/>
        <v>0</v>
      </c>
      <c r="T1123" s="5">
        <f t="shared" si="108"/>
        <v>0</v>
      </c>
      <c r="U1123" s="5">
        <f t="shared" si="109"/>
        <v>0</v>
      </c>
    </row>
    <row r="1124" spans="1:21" ht="12.75" customHeight="1" x14ac:dyDescent="0.2">
      <c r="A1124" s="26" t="s">
        <v>96</v>
      </c>
      <c r="B1124" s="10" t="s">
        <v>97</v>
      </c>
      <c r="C1124" s="10">
        <v>216224</v>
      </c>
      <c r="D1124" s="10" t="s">
        <v>2400</v>
      </c>
      <c r="E1124" s="27" t="s">
        <v>2401</v>
      </c>
      <c r="F1124" s="26">
        <v>192034075</v>
      </c>
      <c r="G1124" s="9" t="s">
        <v>123</v>
      </c>
      <c r="H1124" s="10" t="s">
        <v>30</v>
      </c>
      <c r="I1124" s="10" t="s">
        <v>2452</v>
      </c>
      <c r="J1124" s="10" t="s">
        <v>2451</v>
      </c>
      <c r="K1124" s="10" t="s">
        <v>81</v>
      </c>
      <c r="L1124" s="10" t="s">
        <v>200</v>
      </c>
      <c r="M1124" s="10" t="s">
        <v>752</v>
      </c>
      <c r="N1124" s="12" t="s">
        <v>36</v>
      </c>
      <c r="O1124" s="11">
        <v>3</v>
      </c>
      <c r="P1124" s="5">
        <f t="shared" si="104"/>
        <v>0</v>
      </c>
      <c r="Q1124" s="5">
        <f t="shared" si="105"/>
        <v>0</v>
      </c>
      <c r="R1124" s="5">
        <f t="shared" si="106"/>
        <v>1</v>
      </c>
      <c r="S1124" s="5">
        <f t="shared" si="107"/>
        <v>0</v>
      </c>
      <c r="T1124" s="5">
        <f t="shared" si="108"/>
        <v>0</v>
      </c>
      <c r="U1124" s="5">
        <f t="shared" si="109"/>
        <v>0</v>
      </c>
    </row>
    <row r="1125" spans="1:21" ht="12.75" customHeight="1" x14ac:dyDescent="0.2">
      <c r="A1125" s="26" t="s">
        <v>96</v>
      </c>
      <c r="B1125" s="10" t="s">
        <v>97</v>
      </c>
      <c r="C1125" s="10">
        <v>216224</v>
      </c>
      <c r="D1125" s="10" t="s">
        <v>2400</v>
      </c>
      <c r="E1125" s="27" t="s">
        <v>2453</v>
      </c>
      <c r="F1125" s="26">
        <v>191995520</v>
      </c>
      <c r="G1125" s="9" t="s">
        <v>65</v>
      </c>
      <c r="H1125" s="10" t="s">
        <v>30</v>
      </c>
      <c r="I1125" s="10" t="s">
        <v>2454</v>
      </c>
      <c r="J1125" s="10" t="s">
        <v>2455</v>
      </c>
      <c r="K1125" s="10" t="s">
        <v>81</v>
      </c>
      <c r="L1125" s="10" t="s">
        <v>200</v>
      </c>
      <c r="M1125" s="10" t="s">
        <v>1957</v>
      </c>
      <c r="N1125" s="12" t="s">
        <v>36</v>
      </c>
      <c r="O1125" s="11">
        <v>3</v>
      </c>
      <c r="P1125" s="5">
        <f t="shared" si="104"/>
        <v>0</v>
      </c>
      <c r="Q1125" s="5">
        <f t="shared" si="105"/>
        <v>0</v>
      </c>
      <c r="R1125" s="5">
        <f t="shared" si="106"/>
        <v>1</v>
      </c>
      <c r="S1125" s="5">
        <f t="shared" si="107"/>
        <v>0</v>
      </c>
      <c r="T1125" s="5">
        <f t="shared" si="108"/>
        <v>0</v>
      </c>
      <c r="U1125" s="5">
        <f t="shared" si="109"/>
        <v>0</v>
      </c>
    </row>
    <row r="1126" spans="1:21" ht="12.75" customHeight="1" x14ac:dyDescent="0.2">
      <c r="A1126" s="26" t="s">
        <v>96</v>
      </c>
      <c r="B1126" s="10" t="s">
        <v>97</v>
      </c>
      <c r="C1126" s="10">
        <v>216224</v>
      </c>
      <c r="D1126" s="10" t="s">
        <v>2400</v>
      </c>
      <c r="E1126" s="27" t="s">
        <v>2401</v>
      </c>
      <c r="F1126" s="26">
        <v>191933055</v>
      </c>
      <c r="G1126" s="9" t="s">
        <v>68</v>
      </c>
      <c r="H1126" s="10" t="s">
        <v>53</v>
      </c>
      <c r="I1126" s="10" t="s">
        <v>2456</v>
      </c>
      <c r="J1126" s="10" t="s">
        <v>2457</v>
      </c>
      <c r="K1126" s="10" t="s">
        <v>81</v>
      </c>
      <c r="L1126" s="10" t="s">
        <v>200</v>
      </c>
      <c r="M1126" s="10" t="s">
        <v>201</v>
      </c>
      <c r="N1126" s="12" t="s">
        <v>36</v>
      </c>
      <c r="O1126" s="11">
        <v>4</v>
      </c>
      <c r="P1126" s="5">
        <f t="shared" si="104"/>
        <v>0</v>
      </c>
      <c r="Q1126" s="5">
        <f t="shared" si="105"/>
        <v>0</v>
      </c>
      <c r="R1126" s="5">
        <f t="shared" si="106"/>
        <v>0</v>
      </c>
      <c r="S1126" s="5">
        <f t="shared" si="107"/>
        <v>1</v>
      </c>
      <c r="T1126" s="5">
        <f t="shared" si="108"/>
        <v>0</v>
      </c>
      <c r="U1126" s="5">
        <f t="shared" si="109"/>
        <v>0</v>
      </c>
    </row>
    <row r="1127" spans="1:21" ht="12.75" customHeight="1" x14ac:dyDescent="0.2">
      <c r="A1127" s="26" t="s">
        <v>96</v>
      </c>
      <c r="B1127" s="10" t="s">
        <v>97</v>
      </c>
      <c r="C1127" s="10">
        <v>216224</v>
      </c>
      <c r="D1127" s="10" t="s">
        <v>2400</v>
      </c>
      <c r="E1127" s="27" t="s">
        <v>2401</v>
      </c>
      <c r="F1127" s="26">
        <v>191933162</v>
      </c>
      <c r="G1127" s="9" t="s">
        <v>167</v>
      </c>
      <c r="H1127" s="10" t="s">
        <v>53</v>
      </c>
      <c r="I1127" s="10" t="s">
        <v>2458</v>
      </c>
      <c r="J1127" s="10" t="s">
        <v>2459</v>
      </c>
      <c r="K1127" s="10" t="s">
        <v>81</v>
      </c>
      <c r="L1127" s="10" t="s">
        <v>200</v>
      </c>
      <c r="M1127" s="10" t="s">
        <v>1957</v>
      </c>
      <c r="N1127" s="12" t="s">
        <v>36</v>
      </c>
      <c r="O1127" s="11">
        <v>4</v>
      </c>
      <c r="P1127" s="5">
        <f t="shared" si="104"/>
        <v>0</v>
      </c>
      <c r="Q1127" s="5">
        <f t="shared" si="105"/>
        <v>0</v>
      </c>
      <c r="R1127" s="5">
        <f t="shared" si="106"/>
        <v>0</v>
      </c>
      <c r="S1127" s="5">
        <f t="shared" si="107"/>
        <v>1</v>
      </c>
      <c r="T1127" s="5">
        <f t="shared" si="108"/>
        <v>0</v>
      </c>
      <c r="U1127" s="5">
        <f t="shared" si="109"/>
        <v>0</v>
      </c>
    </row>
    <row r="1128" spans="1:21" ht="12.75" customHeight="1" x14ac:dyDescent="0.2">
      <c r="A1128" s="26" t="s">
        <v>96</v>
      </c>
      <c r="B1128" s="10" t="s">
        <v>97</v>
      </c>
      <c r="C1128" s="10">
        <v>216224</v>
      </c>
      <c r="D1128" s="10" t="s">
        <v>2400</v>
      </c>
      <c r="E1128" s="27" t="s">
        <v>2401</v>
      </c>
      <c r="F1128" s="26">
        <v>191933186</v>
      </c>
      <c r="G1128" s="9" t="s">
        <v>68</v>
      </c>
      <c r="H1128" s="10" t="s">
        <v>53</v>
      </c>
      <c r="I1128" s="10" t="s">
        <v>2456</v>
      </c>
      <c r="J1128" s="10" t="s">
        <v>2460</v>
      </c>
      <c r="K1128" s="10" t="s">
        <v>81</v>
      </c>
      <c r="L1128" s="10" t="s">
        <v>200</v>
      </c>
      <c r="M1128" s="10" t="s">
        <v>201</v>
      </c>
      <c r="N1128" s="12" t="s">
        <v>36</v>
      </c>
      <c r="O1128" s="11">
        <v>4</v>
      </c>
      <c r="P1128" s="5">
        <f t="shared" si="104"/>
        <v>0</v>
      </c>
      <c r="Q1128" s="5">
        <f t="shared" si="105"/>
        <v>0</v>
      </c>
      <c r="R1128" s="5">
        <f t="shared" si="106"/>
        <v>0</v>
      </c>
      <c r="S1128" s="5">
        <f t="shared" si="107"/>
        <v>1</v>
      </c>
      <c r="T1128" s="5">
        <f t="shared" si="108"/>
        <v>0</v>
      </c>
      <c r="U1128" s="5">
        <f t="shared" si="109"/>
        <v>0</v>
      </c>
    </row>
    <row r="1129" spans="1:21" ht="12.75" customHeight="1" x14ac:dyDescent="0.2">
      <c r="A1129" s="26" t="s">
        <v>96</v>
      </c>
      <c r="B1129" s="10" t="s">
        <v>97</v>
      </c>
      <c r="C1129" s="10">
        <v>216224</v>
      </c>
      <c r="D1129" s="10" t="s">
        <v>2400</v>
      </c>
      <c r="E1129" s="27" t="s">
        <v>2401</v>
      </c>
      <c r="F1129" s="26">
        <v>192024612</v>
      </c>
      <c r="G1129" s="9" t="s">
        <v>68</v>
      </c>
      <c r="H1129" s="10" t="s">
        <v>53</v>
      </c>
      <c r="I1129" s="10" t="s">
        <v>2461</v>
      </c>
      <c r="J1129" s="10" t="s">
        <v>2462</v>
      </c>
      <c r="K1129" s="10" t="s">
        <v>81</v>
      </c>
      <c r="L1129" s="10" t="s">
        <v>200</v>
      </c>
      <c r="M1129" s="10" t="s">
        <v>1957</v>
      </c>
      <c r="N1129" s="12" t="s">
        <v>36</v>
      </c>
      <c r="O1129" s="11">
        <v>4</v>
      </c>
      <c r="P1129" s="5">
        <f t="shared" si="104"/>
        <v>0</v>
      </c>
      <c r="Q1129" s="5">
        <f t="shared" si="105"/>
        <v>0</v>
      </c>
      <c r="R1129" s="5">
        <f t="shared" si="106"/>
        <v>0</v>
      </c>
      <c r="S1129" s="5">
        <f t="shared" si="107"/>
        <v>1</v>
      </c>
      <c r="T1129" s="5">
        <f t="shared" si="108"/>
        <v>0</v>
      </c>
      <c r="U1129" s="5">
        <f t="shared" si="109"/>
        <v>0</v>
      </c>
    </row>
    <row r="1130" spans="1:21" ht="12.75" customHeight="1" x14ac:dyDescent="0.2">
      <c r="A1130" s="26" t="s">
        <v>96</v>
      </c>
      <c r="B1130" s="10" t="s">
        <v>97</v>
      </c>
      <c r="C1130" s="10">
        <v>216224</v>
      </c>
      <c r="D1130" s="10" t="s">
        <v>2400</v>
      </c>
      <c r="E1130" s="27" t="s">
        <v>2401</v>
      </c>
      <c r="F1130" s="26">
        <v>192025027</v>
      </c>
      <c r="G1130" s="9" t="s">
        <v>68</v>
      </c>
      <c r="H1130" s="10" t="s">
        <v>53</v>
      </c>
      <c r="I1130" s="10" t="s">
        <v>2463</v>
      </c>
      <c r="J1130" s="10" t="s">
        <v>2464</v>
      </c>
      <c r="K1130" s="10" t="s">
        <v>81</v>
      </c>
      <c r="L1130" s="10" t="s">
        <v>200</v>
      </c>
      <c r="M1130" s="10" t="s">
        <v>1957</v>
      </c>
      <c r="N1130" s="12" t="s">
        <v>36</v>
      </c>
      <c r="O1130" s="11">
        <v>4</v>
      </c>
      <c r="P1130" s="5">
        <f t="shared" si="104"/>
        <v>0</v>
      </c>
      <c r="Q1130" s="5">
        <f t="shared" si="105"/>
        <v>0</v>
      </c>
      <c r="R1130" s="5">
        <f t="shared" si="106"/>
        <v>0</v>
      </c>
      <c r="S1130" s="5">
        <f t="shared" si="107"/>
        <v>1</v>
      </c>
      <c r="T1130" s="5">
        <f t="shared" si="108"/>
        <v>0</v>
      </c>
      <c r="U1130" s="5">
        <f t="shared" si="109"/>
        <v>0</v>
      </c>
    </row>
    <row r="1131" spans="1:21" ht="12.75" customHeight="1" x14ac:dyDescent="0.2">
      <c r="A1131" s="26" t="s">
        <v>96</v>
      </c>
      <c r="B1131" s="10" t="s">
        <v>97</v>
      </c>
      <c r="C1131" s="10">
        <v>216224</v>
      </c>
      <c r="D1131" s="10" t="s">
        <v>2400</v>
      </c>
      <c r="E1131" s="27" t="s">
        <v>2401</v>
      </c>
      <c r="F1131" s="26">
        <v>192025396</v>
      </c>
      <c r="G1131" s="9" t="s">
        <v>68</v>
      </c>
      <c r="H1131" s="10" t="s">
        <v>53</v>
      </c>
      <c r="I1131" s="10" t="s">
        <v>2465</v>
      </c>
      <c r="J1131" s="10" t="s">
        <v>2466</v>
      </c>
      <c r="K1131" s="10" t="s">
        <v>81</v>
      </c>
      <c r="L1131" s="10" t="s">
        <v>200</v>
      </c>
      <c r="M1131" s="10" t="s">
        <v>201</v>
      </c>
      <c r="N1131" s="12" t="s">
        <v>36</v>
      </c>
      <c r="O1131" s="11">
        <v>4</v>
      </c>
      <c r="P1131" s="5">
        <f t="shared" si="104"/>
        <v>0</v>
      </c>
      <c r="Q1131" s="5">
        <f t="shared" si="105"/>
        <v>0</v>
      </c>
      <c r="R1131" s="5">
        <f t="shared" si="106"/>
        <v>0</v>
      </c>
      <c r="S1131" s="5">
        <f t="shared" si="107"/>
        <v>1</v>
      </c>
      <c r="T1131" s="5">
        <f t="shared" si="108"/>
        <v>0</v>
      </c>
      <c r="U1131" s="5">
        <f t="shared" si="109"/>
        <v>0</v>
      </c>
    </row>
    <row r="1132" spans="1:21" ht="12.75" customHeight="1" x14ac:dyDescent="0.2">
      <c r="A1132" s="26" t="s">
        <v>96</v>
      </c>
      <c r="B1132" s="10" t="s">
        <v>97</v>
      </c>
      <c r="C1132" s="10">
        <v>216224</v>
      </c>
      <c r="D1132" s="10" t="s">
        <v>2400</v>
      </c>
      <c r="E1132" s="27" t="s">
        <v>2401</v>
      </c>
      <c r="F1132" s="26">
        <v>191933057</v>
      </c>
      <c r="G1132" s="9" t="s">
        <v>68</v>
      </c>
      <c r="H1132" s="10" t="s">
        <v>53</v>
      </c>
      <c r="I1132" s="10" t="s">
        <v>2456</v>
      </c>
      <c r="J1132" s="10" t="s">
        <v>2467</v>
      </c>
      <c r="K1132" s="10" t="s">
        <v>81</v>
      </c>
      <c r="L1132" s="10" t="s">
        <v>200</v>
      </c>
      <c r="M1132" s="10" t="s">
        <v>201</v>
      </c>
      <c r="N1132" s="12" t="s">
        <v>36</v>
      </c>
      <c r="O1132" s="11">
        <v>5</v>
      </c>
      <c r="P1132" s="5">
        <f t="shared" si="104"/>
        <v>0</v>
      </c>
      <c r="Q1132" s="5">
        <f t="shared" si="105"/>
        <v>0</v>
      </c>
      <c r="R1132" s="5">
        <f t="shared" si="106"/>
        <v>0</v>
      </c>
      <c r="S1132" s="5">
        <f t="shared" si="107"/>
        <v>0</v>
      </c>
      <c r="T1132" s="5">
        <f t="shared" si="108"/>
        <v>1</v>
      </c>
      <c r="U1132" s="5">
        <f t="shared" si="109"/>
        <v>0</v>
      </c>
    </row>
    <row r="1133" spans="1:21" ht="12.75" customHeight="1" x14ac:dyDescent="0.2">
      <c r="A1133" s="26" t="s">
        <v>96</v>
      </c>
      <c r="B1133" s="10" t="s">
        <v>97</v>
      </c>
      <c r="C1133" s="10">
        <v>216224</v>
      </c>
      <c r="D1133" s="10" t="s">
        <v>2400</v>
      </c>
      <c r="E1133" s="27" t="s">
        <v>2401</v>
      </c>
      <c r="F1133" s="26">
        <v>192024833</v>
      </c>
      <c r="G1133" s="9" t="s">
        <v>167</v>
      </c>
      <c r="H1133" s="10" t="s">
        <v>53</v>
      </c>
      <c r="I1133" s="10" t="s">
        <v>2468</v>
      </c>
      <c r="J1133" s="10" t="s">
        <v>2469</v>
      </c>
      <c r="K1133" s="10" t="s">
        <v>81</v>
      </c>
      <c r="L1133" s="10" t="s">
        <v>200</v>
      </c>
      <c r="M1133" s="10" t="s">
        <v>1957</v>
      </c>
      <c r="N1133" s="12" t="s">
        <v>36</v>
      </c>
      <c r="O1133" s="11">
        <v>5</v>
      </c>
      <c r="P1133" s="5">
        <f t="shared" si="104"/>
        <v>0</v>
      </c>
      <c r="Q1133" s="5">
        <f t="shared" si="105"/>
        <v>0</v>
      </c>
      <c r="R1133" s="5">
        <f t="shared" si="106"/>
        <v>0</v>
      </c>
      <c r="S1133" s="5">
        <f t="shared" si="107"/>
        <v>0</v>
      </c>
      <c r="T1133" s="5">
        <f t="shared" si="108"/>
        <v>1</v>
      </c>
      <c r="U1133" s="5">
        <f t="shared" si="109"/>
        <v>0</v>
      </c>
    </row>
    <row r="1134" spans="1:21" ht="12.75" customHeight="1" x14ac:dyDescent="0.2">
      <c r="A1134" s="26" t="s">
        <v>96</v>
      </c>
      <c r="B1134" s="10" t="s">
        <v>97</v>
      </c>
      <c r="C1134" s="10">
        <v>216224</v>
      </c>
      <c r="D1134" s="10" t="s">
        <v>2400</v>
      </c>
      <c r="E1134" s="27" t="s">
        <v>2453</v>
      </c>
      <c r="F1134" s="26">
        <v>191894608</v>
      </c>
      <c r="G1134" s="9" t="s">
        <v>167</v>
      </c>
      <c r="H1134" s="10" t="s">
        <v>53</v>
      </c>
      <c r="I1134" s="10" t="s">
        <v>2470</v>
      </c>
      <c r="J1134" s="10" t="s">
        <v>2471</v>
      </c>
      <c r="K1134" s="10" t="s">
        <v>81</v>
      </c>
      <c r="L1134" s="10" t="s">
        <v>383</v>
      </c>
      <c r="M1134" s="10" t="s">
        <v>2472</v>
      </c>
      <c r="N1134" s="12" t="s">
        <v>36</v>
      </c>
      <c r="O1134" s="11">
        <v>2</v>
      </c>
      <c r="P1134" s="5">
        <f t="shared" si="104"/>
        <v>0</v>
      </c>
      <c r="Q1134" s="5">
        <f t="shared" si="105"/>
        <v>1</v>
      </c>
      <c r="R1134" s="5">
        <f t="shared" si="106"/>
        <v>0</v>
      </c>
      <c r="S1134" s="5">
        <f t="shared" si="107"/>
        <v>0</v>
      </c>
      <c r="T1134" s="5">
        <f t="shared" si="108"/>
        <v>0</v>
      </c>
      <c r="U1134" s="5">
        <f t="shared" si="109"/>
        <v>0</v>
      </c>
    </row>
    <row r="1135" spans="1:21" ht="12.75" customHeight="1" x14ac:dyDescent="0.2">
      <c r="A1135" s="26" t="s">
        <v>96</v>
      </c>
      <c r="B1135" s="10" t="s">
        <v>97</v>
      </c>
      <c r="C1135" s="10">
        <v>216224</v>
      </c>
      <c r="D1135" s="10" t="s">
        <v>2400</v>
      </c>
      <c r="E1135" s="27" t="s">
        <v>2453</v>
      </c>
      <c r="F1135" s="26">
        <v>191934986</v>
      </c>
      <c r="G1135" s="9" t="s">
        <v>167</v>
      </c>
      <c r="H1135" s="10" t="s">
        <v>53</v>
      </c>
      <c r="I1135" s="10" t="s">
        <v>2473</v>
      </c>
      <c r="J1135" s="10" t="s">
        <v>2474</v>
      </c>
      <c r="K1135" s="10" t="s">
        <v>81</v>
      </c>
      <c r="L1135" s="10" t="s">
        <v>383</v>
      </c>
      <c r="M1135" s="10" t="s">
        <v>2472</v>
      </c>
      <c r="N1135" s="12" t="s">
        <v>36</v>
      </c>
      <c r="O1135" s="11">
        <v>2</v>
      </c>
      <c r="P1135" s="5">
        <f t="shared" si="104"/>
        <v>0</v>
      </c>
      <c r="Q1135" s="5">
        <f t="shared" si="105"/>
        <v>1</v>
      </c>
      <c r="R1135" s="5">
        <f t="shared" si="106"/>
        <v>0</v>
      </c>
      <c r="S1135" s="5">
        <f t="shared" si="107"/>
        <v>0</v>
      </c>
      <c r="T1135" s="5">
        <f t="shared" si="108"/>
        <v>0</v>
      </c>
      <c r="U1135" s="5">
        <f t="shared" si="109"/>
        <v>0</v>
      </c>
    </row>
    <row r="1136" spans="1:21" ht="12.75" customHeight="1" x14ac:dyDescent="0.2">
      <c r="A1136" s="26" t="s">
        <v>96</v>
      </c>
      <c r="B1136" s="10" t="s">
        <v>97</v>
      </c>
      <c r="C1136" s="10">
        <v>216224</v>
      </c>
      <c r="D1136" s="10" t="s">
        <v>2400</v>
      </c>
      <c r="E1136" s="27" t="s">
        <v>2401</v>
      </c>
      <c r="F1136" s="26">
        <v>191933472</v>
      </c>
      <c r="G1136" s="9" t="s">
        <v>167</v>
      </c>
      <c r="H1136" s="10" t="s">
        <v>53</v>
      </c>
      <c r="I1136" s="10" t="s">
        <v>2475</v>
      </c>
      <c r="J1136" s="10" t="s">
        <v>2476</v>
      </c>
      <c r="K1136" s="10" t="s">
        <v>81</v>
      </c>
      <c r="L1136" s="10" t="s">
        <v>383</v>
      </c>
      <c r="M1136" s="10" t="s">
        <v>2472</v>
      </c>
      <c r="N1136" s="12" t="s">
        <v>36</v>
      </c>
      <c r="O1136" s="11">
        <v>3</v>
      </c>
      <c r="P1136" s="5">
        <f t="shared" si="104"/>
        <v>0</v>
      </c>
      <c r="Q1136" s="5">
        <f t="shared" si="105"/>
        <v>0</v>
      </c>
      <c r="R1136" s="5">
        <f t="shared" si="106"/>
        <v>1</v>
      </c>
      <c r="S1136" s="5">
        <f t="shared" si="107"/>
        <v>0</v>
      </c>
      <c r="T1136" s="5">
        <f t="shared" si="108"/>
        <v>0</v>
      </c>
      <c r="U1136" s="5">
        <f t="shared" si="109"/>
        <v>0</v>
      </c>
    </row>
    <row r="1137" spans="1:21" ht="12.75" customHeight="1" x14ac:dyDescent="0.2">
      <c r="A1137" s="26" t="s">
        <v>96</v>
      </c>
      <c r="B1137" s="10" t="s">
        <v>97</v>
      </c>
      <c r="C1137" s="10">
        <v>216224</v>
      </c>
      <c r="D1137" s="10" t="s">
        <v>2400</v>
      </c>
      <c r="E1137" s="27" t="s">
        <v>2401</v>
      </c>
      <c r="F1137" s="26">
        <v>192025157</v>
      </c>
      <c r="G1137" s="9" t="s">
        <v>123</v>
      </c>
      <c r="H1137" s="10" t="s">
        <v>30</v>
      </c>
      <c r="I1137" s="10" t="s">
        <v>2477</v>
      </c>
      <c r="J1137" s="10" t="s">
        <v>2478</v>
      </c>
      <c r="K1137" s="10" t="s">
        <v>81</v>
      </c>
      <c r="L1137" s="10" t="s">
        <v>383</v>
      </c>
      <c r="M1137" s="10" t="s">
        <v>384</v>
      </c>
      <c r="N1137" s="12" t="s">
        <v>36</v>
      </c>
      <c r="O1137" s="11">
        <v>3</v>
      </c>
      <c r="P1137" s="5">
        <f t="shared" si="104"/>
        <v>0</v>
      </c>
      <c r="Q1137" s="5">
        <f t="shared" si="105"/>
        <v>0</v>
      </c>
      <c r="R1137" s="5">
        <f t="shared" si="106"/>
        <v>1</v>
      </c>
      <c r="S1137" s="5">
        <f t="shared" si="107"/>
        <v>0</v>
      </c>
      <c r="T1137" s="5">
        <f t="shared" si="108"/>
        <v>0</v>
      </c>
      <c r="U1137" s="5">
        <f t="shared" si="109"/>
        <v>0</v>
      </c>
    </row>
    <row r="1138" spans="1:21" ht="12.75" customHeight="1" x14ac:dyDescent="0.2">
      <c r="A1138" s="26" t="s">
        <v>96</v>
      </c>
      <c r="B1138" s="10" t="s">
        <v>97</v>
      </c>
      <c r="C1138" s="10">
        <v>216224</v>
      </c>
      <c r="D1138" s="10" t="s">
        <v>2400</v>
      </c>
      <c r="E1138" s="27" t="s">
        <v>2453</v>
      </c>
      <c r="F1138" s="26">
        <v>191990104</v>
      </c>
      <c r="G1138" s="9" t="s">
        <v>65</v>
      </c>
      <c r="H1138" s="10" t="s">
        <v>30</v>
      </c>
      <c r="I1138" s="10" t="s">
        <v>2479</v>
      </c>
      <c r="J1138" s="10" t="s">
        <v>2480</v>
      </c>
      <c r="K1138" s="10" t="s">
        <v>81</v>
      </c>
      <c r="L1138" s="10" t="s">
        <v>383</v>
      </c>
      <c r="M1138" s="10" t="s">
        <v>2472</v>
      </c>
      <c r="N1138" s="12" t="s">
        <v>36</v>
      </c>
      <c r="O1138" s="11">
        <v>3</v>
      </c>
      <c r="P1138" s="5">
        <f t="shared" si="104"/>
        <v>0</v>
      </c>
      <c r="Q1138" s="5">
        <f t="shared" si="105"/>
        <v>0</v>
      </c>
      <c r="R1138" s="5">
        <f t="shared" si="106"/>
        <v>1</v>
      </c>
      <c r="S1138" s="5">
        <f t="shared" si="107"/>
        <v>0</v>
      </c>
      <c r="T1138" s="5">
        <f t="shared" si="108"/>
        <v>0</v>
      </c>
      <c r="U1138" s="5">
        <f t="shared" si="109"/>
        <v>0</v>
      </c>
    </row>
    <row r="1139" spans="1:21" ht="12.75" customHeight="1" x14ac:dyDescent="0.2">
      <c r="A1139" s="26" t="s">
        <v>96</v>
      </c>
      <c r="B1139" s="10" t="s">
        <v>97</v>
      </c>
      <c r="C1139" s="10">
        <v>216224</v>
      </c>
      <c r="D1139" s="10" t="s">
        <v>2400</v>
      </c>
      <c r="E1139" s="27" t="s">
        <v>2401</v>
      </c>
      <c r="F1139" s="26">
        <v>192024708</v>
      </c>
      <c r="G1139" s="9" t="s">
        <v>167</v>
      </c>
      <c r="H1139" s="10" t="s">
        <v>53</v>
      </c>
      <c r="I1139" s="10" t="s">
        <v>2481</v>
      </c>
      <c r="J1139" s="10" t="s">
        <v>2482</v>
      </c>
      <c r="K1139" s="10" t="s">
        <v>81</v>
      </c>
      <c r="L1139" s="10" t="s">
        <v>383</v>
      </c>
      <c r="M1139" s="10" t="s">
        <v>2483</v>
      </c>
      <c r="N1139" s="12" t="s">
        <v>36</v>
      </c>
      <c r="O1139" s="11">
        <v>4</v>
      </c>
      <c r="P1139" s="5">
        <f t="shared" si="104"/>
        <v>0</v>
      </c>
      <c r="Q1139" s="5">
        <f t="shared" si="105"/>
        <v>0</v>
      </c>
      <c r="R1139" s="5">
        <f t="shared" si="106"/>
        <v>0</v>
      </c>
      <c r="S1139" s="5">
        <f t="shared" si="107"/>
        <v>1</v>
      </c>
      <c r="T1139" s="5">
        <f t="shared" si="108"/>
        <v>0</v>
      </c>
      <c r="U1139" s="5">
        <f t="shared" si="109"/>
        <v>0</v>
      </c>
    </row>
    <row r="1140" spans="1:21" ht="12.75" customHeight="1" x14ac:dyDescent="0.2">
      <c r="A1140" s="26" t="s">
        <v>96</v>
      </c>
      <c r="B1140" s="10" t="s">
        <v>97</v>
      </c>
      <c r="C1140" s="10">
        <v>216224</v>
      </c>
      <c r="D1140" s="10" t="s">
        <v>2400</v>
      </c>
      <c r="E1140" s="27" t="s">
        <v>2453</v>
      </c>
      <c r="F1140" s="26">
        <v>191990091</v>
      </c>
      <c r="G1140" s="9" t="s">
        <v>65</v>
      </c>
      <c r="H1140" s="10" t="s">
        <v>30</v>
      </c>
      <c r="I1140" s="10" t="s">
        <v>2484</v>
      </c>
      <c r="J1140" s="10" t="s">
        <v>2485</v>
      </c>
      <c r="K1140" s="10" t="s">
        <v>81</v>
      </c>
      <c r="L1140" s="10" t="s">
        <v>383</v>
      </c>
      <c r="M1140" s="10" t="s">
        <v>2486</v>
      </c>
      <c r="N1140" s="12" t="s">
        <v>36</v>
      </c>
      <c r="O1140" s="11">
        <v>4</v>
      </c>
      <c r="P1140" s="5">
        <f t="shared" si="104"/>
        <v>0</v>
      </c>
      <c r="Q1140" s="5">
        <f t="shared" si="105"/>
        <v>0</v>
      </c>
      <c r="R1140" s="5">
        <f t="shared" si="106"/>
        <v>0</v>
      </c>
      <c r="S1140" s="5">
        <f t="shared" si="107"/>
        <v>1</v>
      </c>
      <c r="T1140" s="5">
        <f t="shared" si="108"/>
        <v>0</v>
      </c>
      <c r="U1140" s="5">
        <f t="shared" si="109"/>
        <v>0</v>
      </c>
    </row>
    <row r="1141" spans="1:21" ht="12.75" customHeight="1" x14ac:dyDescent="0.2">
      <c r="A1141" s="26" t="s">
        <v>96</v>
      </c>
      <c r="B1141" s="10" t="s">
        <v>97</v>
      </c>
      <c r="C1141" s="10">
        <v>216224</v>
      </c>
      <c r="D1141" s="10" t="s">
        <v>2400</v>
      </c>
      <c r="E1141" s="27" t="s">
        <v>2453</v>
      </c>
      <c r="F1141" s="26">
        <v>191990098</v>
      </c>
      <c r="G1141" s="9" t="s">
        <v>65</v>
      </c>
      <c r="H1141" s="10" t="s">
        <v>30</v>
      </c>
      <c r="I1141" s="10" t="s">
        <v>2487</v>
      </c>
      <c r="J1141" s="10" t="s">
        <v>2488</v>
      </c>
      <c r="K1141" s="10" t="s">
        <v>81</v>
      </c>
      <c r="L1141" s="10" t="s">
        <v>383</v>
      </c>
      <c r="M1141" s="10" t="s">
        <v>2486</v>
      </c>
      <c r="N1141" s="12" t="s">
        <v>36</v>
      </c>
      <c r="O1141" s="11">
        <v>4</v>
      </c>
      <c r="P1141" s="5">
        <f t="shared" si="104"/>
        <v>0</v>
      </c>
      <c r="Q1141" s="5">
        <f t="shared" si="105"/>
        <v>0</v>
      </c>
      <c r="R1141" s="5">
        <f t="shared" si="106"/>
        <v>0</v>
      </c>
      <c r="S1141" s="5">
        <f t="shared" si="107"/>
        <v>1</v>
      </c>
      <c r="T1141" s="5">
        <f t="shared" si="108"/>
        <v>0</v>
      </c>
      <c r="U1141" s="5">
        <f t="shared" si="109"/>
        <v>0</v>
      </c>
    </row>
    <row r="1142" spans="1:21" ht="12.75" customHeight="1" x14ac:dyDescent="0.2">
      <c r="A1142" s="26" t="s">
        <v>96</v>
      </c>
      <c r="B1142" s="10" t="s">
        <v>97</v>
      </c>
      <c r="C1142" s="10">
        <v>216224</v>
      </c>
      <c r="D1142" s="10" t="s">
        <v>2400</v>
      </c>
      <c r="E1142" s="27" t="s">
        <v>2401</v>
      </c>
      <c r="F1142" s="26">
        <v>192024767</v>
      </c>
      <c r="G1142" s="9" t="s">
        <v>68</v>
      </c>
      <c r="H1142" s="10" t="s">
        <v>53</v>
      </c>
      <c r="I1142" s="10" t="s">
        <v>2489</v>
      </c>
      <c r="J1142" s="10" t="s">
        <v>2490</v>
      </c>
      <c r="K1142" s="10" t="s">
        <v>81</v>
      </c>
      <c r="L1142" s="10" t="s">
        <v>383</v>
      </c>
      <c r="M1142" s="10" t="s">
        <v>384</v>
      </c>
      <c r="N1142" s="12" t="s">
        <v>36</v>
      </c>
      <c r="O1142" s="11">
        <v>5</v>
      </c>
      <c r="P1142" s="5">
        <f t="shared" si="104"/>
        <v>0</v>
      </c>
      <c r="Q1142" s="5">
        <f t="shared" si="105"/>
        <v>0</v>
      </c>
      <c r="R1142" s="5">
        <f t="shared" si="106"/>
        <v>0</v>
      </c>
      <c r="S1142" s="5">
        <f t="shared" si="107"/>
        <v>0</v>
      </c>
      <c r="T1142" s="5">
        <f t="shared" si="108"/>
        <v>1</v>
      </c>
      <c r="U1142" s="5">
        <f t="shared" si="109"/>
        <v>0</v>
      </c>
    </row>
    <row r="1143" spans="1:21" ht="12.75" customHeight="1" x14ac:dyDescent="0.2">
      <c r="A1143" s="26" t="s">
        <v>96</v>
      </c>
      <c r="B1143" s="10" t="s">
        <v>97</v>
      </c>
      <c r="C1143" s="10">
        <v>216224</v>
      </c>
      <c r="D1143" s="10" t="s">
        <v>2400</v>
      </c>
      <c r="E1143" s="27" t="s">
        <v>2401</v>
      </c>
      <c r="F1143" s="26">
        <v>192025224</v>
      </c>
      <c r="G1143" s="9" t="s">
        <v>123</v>
      </c>
      <c r="H1143" s="10" t="s">
        <v>30</v>
      </c>
      <c r="I1143" s="10" t="s">
        <v>2491</v>
      </c>
      <c r="J1143" s="10" t="s">
        <v>2492</v>
      </c>
      <c r="K1143" s="10" t="s">
        <v>81</v>
      </c>
      <c r="L1143" s="10" t="s">
        <v>383</v>
      </c>
      <c r="M1143" s="10" t="s">
        <v>2483</v>
      </c>
      <c r="N1143" s="12" t="s">
        <v>36</v>
      </c>
      <c r="O1143" s="11">
        <v>5</v>
      </c>
      <c r="P1143" s="5">
        <f t="shared" si="104"/>
        <v>0</v>
      </c>
      <c r="Q1143" s="5">
        <f t="shared" si="105"/>
        <v>0</v>
      </c>
      <c r="R1143" s="5">
        <f t="shared" si="106"/>
        <v>0</v>
      </c>
      <c r="S1143" s="5">
        <f t="shared" si="107"/>
        <v>0</v>
      </c>
      <c r="T1143" s="5">
        <f t="shared" si="108"/>
        <v>1</v>
      </c>
      <c r="U1143" s="5">
        <f t="shared" si="109"/>
        <v>0</v>
      </c>
    </row>
    <row r="1144" spans="1:21" ht="12.75" customHeight="1" x14ac:dyDescent="0.2">
      <c r="A1144" s="26" t="s">
        <v>96</v>
      </c>
      <c r="B1144" s="10" t="s">
        <v>97</v>
      </c>
      <c r="C1144" s="10">
        <v>216224</v>
      </c>
      <c r="D1144" s="10" t="s">
        <v>2400</v>
      </c>
      <c r="E1144" s="27" t="s">
        <v>2401</v>
      </c>
      <c r="F1144" s="26">
        <v>192025352</v>
      </c>
      <c r="G1144" s="9" t="s">
        <v>167</v>
      </c>
      <c r="H1144" s="10" t="s">
        <v>53</v>
      </c>
      <c r="I1144" s="10" t="s">
        <v>2493</v>
      </c>
      <c r="J1144" s="10" t="s">
        <v>2494</v>
      </c>
      <c r="K1144" s="10" t="s">
        <v>81</v>
      </c>
      <c r="L1144" s="10" t="s">
        <v>383</v>
      </c>
      <c r="M1144" s="10" t="s">
        <v>2472</v>
      </c>
      <c r="N1144" s="12" t="s">
        <v>36</v>
      </c>
      <c r="O1144" s="11">
        <v>5</v>
      </c>
      <c r="P1144" s="5">
        <f t="shared" si="104"/>
        <v>0</v>
      </c>
      <c r="Q1144" s="5">
        <f t="shared" si="105"/>
        <v>0</v>
      </c>
      <c r="R1144" s="5">
        <f t="shared" si="106"/>
        <v>0</v>
      </c>
      <c r="S1144" s="5">
        <f t="shared" si="107"/>
        <v>0</v>
      </c>
      <c r="T1144" s="5">
        <f t="shared" si="108"/>
        <v>1</v>
      </c>
      <c r="U1144" s="5">
        <f t="shared" si="109"/>
        <v>0</v>
      </c>
    </row>
    <row r="1145" spans="1:21" ht="12.75" customHeight="1" x14ac:dyDescent="0.2">
      <c r="A1145" s="26" t="s">
        <v>96</v>
      </c>
      <c r="B1145" s="10" t="s">
        <v>97</v>
      </c>
      <c r="C1145" s="10">
        <v>216224</v>
      </c>
      <c r="D1145" s="10" t="s">
        <v>2400</v>
      </c>
      <c r="E1145" s="27" t="s">
        <v>2401</v>
      </c>
      <c r="F1145" s="26">
        <v>192025373</v>
      </c>
      <c r="G1145" s="9" t="s">
        <v>167</v>
      </c>
      <c r="H1145" s="10" t="s">
        <v>53</v>
      </c>
      <c r="I1145" s="10" t="s">
        <v>2495</v>
      </c>
      <c r="J1145" s="10" t="s">
        <v>2496</v>
      </c>
      <c r="K1145" s="10" t="s">
        <v>81</v>
      </c>
      <c r="L1145" s="10" t="s">
        <v>383</v>
      </c>
      <c r="M1145" s="10" t="s">
        <v>2472</v>
      </c>
      <c r="N1145" s="12" t="s">
        <v>36</v>
      </c>
      <c r="O1145" s="11">
        <v>5</v>
      </c>
      <c r="P1145" s="5">
        <f t="shared" si="104"/>
        <v>0</v>
      </c>
      <c r="Q1145" s="5">
        <f t="shared" si="105"/>
        <v>0</v>
      </c>
      <c r="R1145" s="5">
        <f t="shared" si="106"/>
        <v>0</v>
      </c>
      <c r="S1145" s="5">
        <f t="shared" si="107"/>
        <v>0</v>
      </c>
      <c r="T1145" s="5">
        <f t="shared" si="108"/>
        <v>1</v>
      </c>
      <c r="U1145" s="5">
        <f t="shared" si="109"/>
        <v>0</v>
      </c>
    </row>
    <row r="1146" spans="1:21" ht="12.75" customHeight="1" x14ac:dyDescent="0.2">
      <c r="A1146" s="26" t="s">
        <v>96</v>
      </c>
      <c r="B1146" s="10" t="s">
        <v>97</v>
      </c>
      <c r="C1146" s="10">
        <v>216224</v>
      </c>
      <c r="D1146" s="10" t="s">
        <v>2400</v>
      </c>
      <c r="E1146" s="27" t="s">
        <v>2401</v>
      </c>
      <c r="F1146" s="26">
        <v>192025377</v>
      </c>
      <c r="G1146" s="9" t="s">
        <v>167</v>
      </c>
      <c r="H1146" s="10" t="s">
        <v>53</v>
      </c>
      <c r="I1146" s="10" t="s">
        <v>2497</v>
      </c>
      <c r="J1146" s="10" t="s">
        <v>2498</v>
      </c>
      <c r="K1146" s="10" t="s">
        <v>81</v>
      </c>
      <c r="L1146" s="10" t="s">
        <v>383</v>
      </c>
      <c r="M1146" s="10" t="s">
        <v>2472</v>
      </c>
      <c r="N1146" s="12" t="s">
        <v>36</v>
      </c>
      <c r="O1146" s="11">
        <v>5</v>
      </c>
      <c r="P1146" s="5">
        <f t="shared" si="104"/>
        <v>0</v>
      </c>
      <c r="Q1146" s="5">
        <f t="shared" si="105"/>
        <v>0</v>
      </c>
      <c r="R1146" s="5">
        <f t="shared" si="106"/>
        <v>0</v>
      </c>
      <c r="S1146" s="5">
        <f t="shared" si="107"/>
        <v>0</v>
      </c>
      <c r="T1146" s="5">
        <f t="shared" si="108"/>
        <v>1</v>
      </c>
      <c r="U1146" s="5">
        <f t="shared" si="109"/>
        <v>0</v>
      </c>
    </row>
    <row r="1147" spans="1:21" ht="12.75" customHeight="1" x14ac:dyDescent="0.2">
      <c r="A1147" s="26" t="s">
        <v>96</v>
      </c>
      <c r="B1147" s="10" t="s">
        <v>97</v>
      </c>
      <c r="C1147" s="10">
        <v>216224</v>
      </c>
      <c r="D1147" s="10" t="s">
        <v>2400</v>
      </c>
      <c r="E1147" s="27" t="s">
        <v>2401</v>
      </c>
      <c r="F1147" s="26">
        <v>192025389</v>
      </c>
      <c r="G1147" s="9" t="s">
        <v>123</v>
      </c>
      <c r="H1147" s="10" t="s">
        <v>30</v>
      </c>
      <c r="I1147" s="10" t="s">
        <v>2499</v>
      </c>
      <c r="J1147" s="10" t="s">
        <v>2500</v>
      </c>
      <c r="K1147" s="10" t="s">
        <v>81</v>
      </c>
      <c r="L1147" s="10" t="s">
        <v>383</v>
      </c>
      <c r="M1147" s="10" t="s">
        <v>2486</v>
      </c>
      <c r="N1147" s="12" t="s">
        <v>36</v>
      </c>
      <c r="O1147" s="11">
        <v>5</v>
      </c>
      <c r="P1147" s="5">
        <f t="shared" si="104"/>
        <v>0</v>
      </c>
      <c r="Q1147" s="5">
        <f t="shared" si="105"/>
        <v>0</v>
      </c>
      <c r="R1147" s="5">
        <f t="shared" si="106"/>
        <v>0</v>
      </c>
      <c r="S1147" s="5">
        <f t="shared" si="107"/>
        <v>0</v>
      </c>
      <c r="T1147" s="5">
        <f t="shared" si="108"/>
        <v>1</v>
      </c>
      <c r="U1147" s="5">
        <f t="shared" si="109"/>
        <v>0</v>
      </c>
    </row>
    <row r="1148" spans="1:21" ht="12.75" customHeight="1" x14ac:dyDescent="0.2">
      <c r="A1148" s="26" t="s">
        <v>96</v>
      </c>
      <c r="B1148" s="10" t="s">
        <v>97</v>
      </c>
      <c r="C1148" s="10">
        <v>216224</v>
      </c>
      <c r="D1148" s="10" t="s">
        <v>2400</v>
      </c>
      <c r="E1148" s="27" t="s">
        <v>2401</v>
      </c>
      <c r="F1148" s="26">
        <v>192025393</v>
      </c>
      <c r="G1148" s="9" t="s">
        <v>123</v>
      </c>
      <c r="H1148" s="10" t="s">
        <v>30</v>
      </c>
      <c r="I1148" s="10" t="s">
        <v>2501</v>
      </c>
      <c r="J1148" s="10" t="s">
        <v>2502</v>
      </c>
      <c r="K1148" s="10" t="s">
        <v>81</v>
      </c>
      <c r="L1148" s="10" t="s">
        <v>383</v>
      </c>
      <c r="M1148" s="10" t="s">
        <v>2472</v>
      </c>
      <c r="N1148" s="12" t="s">
        <v>36</v>
      </c>
      <c r="O1148" s="11">
        <v>5</v>
      </c>
      <c r="P1148" s="5">
        <f t="shared" si="104"/>
        <v>0</v>
      </c>
      <c r="Q1148" s="5">
        <f t="shared" si="105"/>
        <v>0</v>
      </c>
      <c r="R1148" s="5">
        <f t="shared" si="106"/>
        <v>0</v>
      </c>
      <c r="S1148" s="5">
        <f t="shared" si="107"/>
        <v>0</v>
      </c>
      <c r="T1148" s="5">
        <f t="shared" si="108"/>
        <v>1</v>
      </c>
      <c r="U1148" s="5">
        <f t="shared" si="109"/>
        <v>0</v>
      </c>
    </row>
    <row r="1149" spans="1:21" ht="12.75" customHeight="1" x14ac:dyDescent="0.2">
      <c r="A1149" s="26" t="s">
        <v>96</v>
      </c>
      <c r="B1149" s="10" t="s">
        <v>97</v>
      </c>
      <c r="C1149" s="10">
        <v>216224</v>
      </c>
      <c r="D1149" s="10" t="s">
        <v>2400</v>
      </c>
      <c r="E1149" s="27" t="s">
        <v>2453</v>
      </c>
      <c r="F1149" s="26">
        <v>191990090</v>
      </c>
      <c r="G1149" s="9" t="s">
        <v>249</v>
      </c>
      <c r="H1149" s="10" t="s">
        <v>30</v>
      </c>
      <c r="I1149" s="10" t="s">
        <v>2503</v>
      </c>
      <c r="J1149" s="10" t="s">
        <v>2504</v>
      </c>
      <c r="K1149" s="10" t="s">
        <v>81</v>
      </c>
      <c r="L1149" s="10" t="s">
        <v>383</v>
      </c>
      <c r="M1149" s="10" t="s">
        <v>2472</v>
      </c>
      <c r="N1149" s="12" t="s">
        <v>36</v>
      </c>
      <c r="O1149" s="11">
        <v>5</v>
      </c>
      <c r="P1149" s="5">
        <f t="shared" si="104"/>
        <v>0</v>
      </c>
      <c r="Q1149" s="5">
        <f t="shared" si="105"/>
        <v>0</v>
      </c>
      <c r="R1149" s="5">
        <f t="shared" si="106"/>
        <v>0</v>
      </c>
      <c r="S1149" s="5">
        <f t="shared" si="107"/>
        <v>0</v>
      </c>
      <c r="T1149" s="5">
        <f t="shared" si="108"/>
        <v>1</v>
      </c>
      <c r="U1149" s="5">
        <f t="shared" si="109"/>
        <v>0</v>
      </c>
    </row>
    <row r="1150" spans="1:21" ht="12.75" customHeight="1" x14ac:dyDescent="0.2">
      <c r="A1150" s="26" t="s">
        <v>96</v>
      </c>
      <c r="B1150" s="10" t="s">
        <v>97</v>
      </c>
      <c r="C1150" s="10">
        <v>216224</v>
      </c>
      <c r="D1150" s="10" t="s">
        <v>2400</v>
      </c>
      <c r="E1150" s="27" t="s">
        <v>2401</v>
      </c>
      <c r="F1150" s="26">
        <v>192033878</v>
      </c>
      <c r="G1150" s="9" t="s">
        <v>167</v>
      </c>
      <c r="H1150" s="10" t="s">
        <v>53</v>
      </c>
      <c r="I1150" s="10" t="s">
        <v>2505</v>
      </c>
      <c r="J1150" s="10" t="s">
        <v>2506</v>
      </c>
      <c r="K1150" s="10" t="s">
        <v>81</v>
      </c>
      <c r="L1150" s="10" t="s">
        <v>268</v>
      </c>
      <c r="M1150" s="10" t="s">
        <v>1535</v>
      </c>
      <c r="N1150" s="12" t="s">
        <v>36</v>
      </c>
      <c r="O1150" s="11">
        <v>1</v>
      </c>
      <c r="P1150" s="5">
        <f t="shared" si="104"/>
        <v>1</v>
      </c>
      <c r="Q1150" s="5">
        <f t="shared" si="105"/>
        <v>0</v>
      </c>
      <c r="R1150" s="5">
        <f t="shared" si="106"/>
        <v>0</v>
      </c>
      <c r="S1150" s="5">
        <f t="shared" si="107"/>
        <v>0</v>
      </c>
      <c r="T1150" s="5">
        <f t="shared" si="108"/>
        <v>0</v>
      </c>
      <c r="U1150" s="5">
        <f t="shared" si="109"/>
        <v>0</v>
      </c>
    </row>
    <row r="1151" spans="1:21" ht="12.75" customHeight="1" x14ac:dyDescent="0.2">
      <c r="A1151" s="26" t="s">
        <v>96</v>
      </c>
      <c r="B1151" s="10" t="s">
        <v>97</v>
      </c>
      <c r="C1151" s="10">
        <v>216224</v>
      </c>
      <c r="D1151" s="10" t="s">
        <v>2400</v>
      </c>
      <c r="E1151" s="27" t="s">
        <v>2401</v>
      </c>
      <c r="F1151" s="26">
        <v>191933442</v>
      </c>
      <c r="G1151" s="9" t="s">
        <v>106</v>
      </c>
      <c r="H1151" s="10" t="s">
        <v>53</v>
      </c>
      <c r="I1151" s="10" t="s">
        <v>2507</v>
      </c>
      <c r="J1151" s="10" t="s">
        <v>2508</v>
      </c>
      <c r="K1151" s="10" t="s">
        <v>81</v>
      </c>
      <c r="L1151" s="10" t="s">
        <v>268</v>
      </c>
      <c r="M1151" s="10" t="s">
        <v>269</v>
      </c>
      <c r="N1151" s="12" t="s">
        <v>36</v>
      </c>
      <c r="O1151" s="11">
        <v>2</v>
      </c>
      <c r="P1151" s="5">
        <f t="shared" si="104"/>
        <v>0</v>
      </c>
      <c r="Q1151" s="5">
        <f t="shared" si="105"/>
        <v>1</v>
      </c>
      <c r="R1151" s="5">
        <f t="shared" si="106"/>
        <v>0</v>
      </c>
      <c r="S1151" s="5">
        <f t="shared" si="107"/>
        <v>0</v>
      </c>
      <c r="T1151" s="5">
        <f t="shared" si="108"/>
        <v>0</v>
      </c>
      <c r="U1151" s="5">
        <f t="shared" si="109"/>
        <v>0</v>
      </c>
    </row>
    <row r="1152" spans="1:21" ht="12.75" customHeight="1" x14ac:dyDescent="0.2">
      <c r="A1152" s="26" t="s">
        <v>96</v>
      </c>
      <c r="B1152" s="10" t="s">
        <v>97</v>
      </c>
      <c r="C1152" s="10">
        <v>216224</v>
      </c>
      <c r="D1152" s="10" t="s">
        <v>2400</v>
      </c>
      <c r="E1152" s="27" t="s">
        <v>2401</v>
      </c>
      <c r="F1152" s="26">
        <v>191894240</v>
      </c>
      <c r="G1152" s="9" t="s">
        <v>68</v>
      </c>
      <c r="H1152" s="10" t="s">
        <v>53</v>
      </c>
      <c r="I1152" s="10" t="s">
        <v>2509</v>
      </c>
      <c r="J1152" s="10" t="s">
        <v>2510</v>
      </c>
      <c r="K1152" s="10" t="s">
        <v>81</v>
      </c>
      <c r="L1152" s="10" t="s">
        <v>268</v>
      </c>
      <c r="M1152" s="10" t="s">
        <v>471</v>
      </c>
      <c r="N1152" s="12" t="s">
        <v>36</v>
      </c>
      <c r="O1152" s="11">
        <v>3</v>
      </c>
      <c r="P1152" s="5">
        <f t="shared" si="104"/>
        <v>0</v>
      </c>
      <c r="Q1152" s="5">
        <f t="shared" si="105"/>
        <v>0</v>
      </c>
      <c r="R1152" s="5">
        <f t="shared" si="106"/>
        <v>1</v>
      </c>
      <c r="S1152" s="5">
        <f t="shared" si="107"/>
        <v>0</v>
      </c>
      <c r="T1152" s="5">
        <f t="shared" si="108"/>
        <v>0</v>
      </c>
      <c r="U1152" s="5">
        <f t="shared" si="109"/>
        <v>0</v>
      </c>
    </row>
    <row r="1153" spans="1:21" ht="12.75" customHeight="1" x14ac:dyDescent="0.2">
      <c r="A1153" s="26" t="s">
        <v>96</v>
      </c>
      <c r="B1153" s="10" t="s">
        <v>97</v>
      </c>
      <c r="C1153" s="10">
        <v>216224</v>
      </c>
      <c r="D1153" s="10" t="s">
        <v>2400</v>
      </c>
      <c r="E1153" s="27" t="s">
        <v>2401</v>
      </c>
      <c r="F1153" s="26">
        <v>191894249</v>
      </c>
      <c r="G1153" s="9" t="s">
        <v>167</v>
      </c>
      <c r="H1153" s="10" t="s">
        <v>53</v>
      </c>
      <c r="I1153" s="10" t="s">
        <v>2511</v>
      </c>
      <c r="J1153" s="10" t="s">
        <v>2512</v>
      </c>
      <c r="K1153" s="10" t="s">
        <v>81</v>
      </c>
      <c r="L1153" s="10" t="s">
        <v>268</v>
      </c>
      <c r="M1153" s="10" t="s">
        <v>1535</v>
      </c>
      <c r="N1153" s="12" t="s">
        <v>36</v>
      </c>
      <c r="O1153" s="11">
        <v>3</v>
      </c>
      <c r="P1153" s="5">
        <f t="shared" si="104"/>
        <v>0</v>
      </c>
      <c r="Q1153" s="5">
        <f t="shared" si="105"/>
        <v>0</v>
      </c>
      <c r="R1153" s="5">
        <f t="shared" si="106"/>
        <v>1</v>
      </c>
      <c r="S1153" s="5">
        <f t="shared" si="107"/>
        <v>0</v>
      </c>
      <c r="T1153" s="5">
        <f t="shared" si="108"/>
        <v>0</v>
      </c>
      <c r="U1153" s="5">
        <f t="shared" si="109"/>
        <v>0</v>
      </c>
    </row>
    <row r="1154" spans="1:21" ht="12.75" customHeight="1" x14ac:dyDescent="0.2">
      <c r="A1154" s="26" t="s">
        <v>96</v>
      </c>
      <c r="B1154" s="10" t="s">
        <v>97</v>
      </c>
      <c r="C1154" s="10">
        <v>216224</v>
      </c>
      <c r="D1154" s="10" t="s">
        <v>2400</v>
      </c>
      <c r="E1154" s="27" t="s">
        <v>2401</v>
      </c>
      <c r="F1154" s="26">
        <v>191933300</v>
      </c>
      <c r="G1154" s="9" t="s">
        <v>167</v>
      </c>
      <c r="H1154" s="10" t="s">
        <v>53</v>
      </c>
      <c r="I1154" s="10" t="s">
        <v>2513</v>
      </c>
      <c r="J1154" s="10" t="s">
        <v>2514</v>
      </c>
      <c r="K1154" s="10" t="s">
        <v>81</v>
      </c>
      <c r="L1154" s="10" t="s">
        <v>268</v>
      </c>
      <c r="M1154" s="10" t="s">
        <v>2515</v>
      </c>
      <c r="N1154" s="12" t="s">
        <v>36</v>
      </c>
      <c r="O1154" s="11">
        <v>3</v>
      </c>
      <c r="P1154" s="5">
        <f t="shared" si="104"/>
        <v>0</v>
      </c>
      <c r="Q1154" s="5">
        <f t="shared" si="105"/>
        <v>0</v>
      </c>
      <c r="R1154" s="5">
        <f t="shared" si="106"/>
        <v>1</v>
      </c>
      <c r="S1154" s="5">
        <f t="shared" si="107"/>
        <v>0</v>
      </c>
      <c r="T1154" s="5">
        <f t="shared" si="108"/>
        <v>0</v>
      </c>
      <c r="U1154" s="5">
        <f t="shared" si="109"/>
        <v>0</v>
      </c>
    </row>
    <row r="1155" spans="1:21" ht="12.75" customHeight="1" x14ac:dyDescent="0.2">
      <c r="A1155" s="26" t="s">
        <v>96</v>
      </c>
      <c r="B1155" s="10" t="s">
        <v>97</v>
      </c>
      <c r="C1155" s="10">
        <v>216224</v>
      </c>
      <c r="D1155" s="10" t="s">
        <v>2400</v>
      </c>
      <c r="E1155" s="27" t="s">
        <v>2401</v>
      </c>
      <c r="F1155" s="26">
        <v>191933305</v>
      </c>
      <c r="G1155" s="9" t="s">
        <v>167</v>
      </c>
      <c r="H1155" s="10" t="s">
        <v>53</v>
      </c>
      <c r="I1155" s="10" t="s">
        <v>2516</v>
      </c>
      <c r="J1155" s="10" t="s">
        <v>2517</v>
      </c>
      <c r="K1155" s="10" t="s">
        <v>81</v>
      </c>
      <c r="L1155" s="10" t="s">
        <v>268</v>
      </c>
      <c r="M1155" s="10" t="s">
        <v>2518</v>
      </c>
      <c r="N1155" s="12" t="s">
        <v>36</v>
      </c>
      <c r="O1155" s="11">
        <v>3</v>
      </c>
      <c r="P1155" s="5">
        <f t="shared" si="104"/>
        <v>0</v>
      </c>
      <c r="Q1155" s="5">
        <f t="shared" si="105"/>
        <v>0</v>
      </c>
      <c r="R1155" s="5">
        <f t="shared" si="106"/>
        <v>1</v>
      </c>
      <c r="S1155" s="5">
        <f t="shared" si="107"/>
        <v>0</v>
      </c>
      <c r="T1155" s="5">
        <f t="shared" si="108"/>
        <v>0</v>
      </c>
      <c r="U1155" s="5">
        <f t="shared" si="109"/>
        <v>0</v>
      </c>
    </row>
    <row r="1156" spans="1:21" ht="12.75" customHeight="1" x14ac:dyDescent="0.2">
      <c r="A1156" s="26" t="s">
        <v>96</v>
      </c>
      <c r="B1156" s="10" t="s">
        <v>97</v>
      </c>
      <c r="C1156" s="10">
        <v>216224</v>
      </c>
      <c r="D1156" s="10" t="s">
        <v>2400</v>
      </c>
      <c r="E1156" s="27" t="s">
        <v>2401</v>
      </c>
      <c r="F1156" s="26">
        <v>192024802</v>
      </c>
      <c r="G1156" s="9" t="s">
        <v>167</v>
      </c>
      <c r="H1156" s="10" t="s">
        <v>53</v>
      </c>
      <c r="I1156" s="10" t="s">
        <v>2519</v>
      </c>
      <c r="J1156" s="10" t="s">
        <v>2520</v>
      </c>
      <c r="K1156" s="10" t="s">
        <v>81</v>
      </c>
      <c r="L1156" s="10" t="s">
        <v>268</v>
      </c>
      <c r="M1156" s="10" t="s">
        <v>1535</v>
      </c>
      <c r="N1156" s="12" t="s">
        <v>36</v>
      </c>
      <c r="O1156" s="11">
        <v>3</v>
      </c>
      <c r="P1156" s="5">
        <f t="shared" si="104"/>
        <v>0</v>
      </c>
      <c r="Q1156" s="5">
        <f t="shared" si="105"/>
        <v>0</v>
      </c>
      <c r="R1156" s="5">
        <f t="shared" si="106"/>
        <v>1</v>
      </c>
      <c r="S1156" s="5">
        <f t="shared" si="107"/>
        <v>0</v>
      </c>
      <c r="T1156" s="5">
        <f t="shared" si="108"/>
        <v>0</v>
      </c>
      <c r="U1156" s="5">
        <f t="shared" si="109"/>
        <v>0</v>
      </c>
    </row>
    <row r="1157" spans="1:21" ht="12.75" customHeight="1" x14ac:dyDescent="0.2">
      <c r="A1157" s="26" t="s">
        <v>96</v>
      </c>
      <c r="B1157" s="10" t="s">
        <v>97</v>
      </c>
      <c r="C1157" s="10">
        <v>216224</v>
      </c>
      <c r="D1157" s="10" t="s">
        <v>2400</v>
      </c>
      <c r="E1157" s="27" t="s">
        <v>2401</v>
      </c>
      <c r="F1157" s="26">
        <v>192025102</v>
      </c>
      <c r="G1157" s="9" t="s">
        <v>123</v>
      </c>
      <c r="H1157" s="10" t="s">
        <v>30</v>
      </c>
      <c r="I1157" s="10" t="s">
        <v>2521</v>
      </c>
      <c r="J1157" s="10" t="s">
        <v>2522</v>
      </c>
      <c r="K1157" s="10" t="s">
        <v>81</v>
      </c>
      <c r="L1157" s="10" t="s">
        <v>268</v>
      </c>
      <c r="M1157" s="10" t="s">
        <v>269</v>
      </c>
      <c r="N1157" s="12" t="s">
        <v>36</v>
      </c>
      <c r="O1157" s="11">
        <v>3</v>
      </c>
      <c r="P1157" s="5">
        <f t="shared" si="104"/>
        <v>0</v>
      </c>
      <c r="Q1157" s="5">
        <f t="shared" si="105"/>
        <v>0</v>
      </c>
      <c r="R1157" s="5">
        <f t="shared" si="106"/>
        <v>1</v>
      </c>
      <c r="S1157" s="5">
        <f t="shared" si="107"/>
        <v>0</v>
      </c>
      <c r="T1157" s="5">
        <f t="shared" si="108"/>
        <v>0</v>
      </c>
      <c r="U1157" s="5">
        <f t="shared" si="109"/>
        <v>0</v>
      </c>
    </row>
    <row r="1158" spans="1:21" ht="12.75" customHeight="1" x14ac:dyDescent="0.2">
      <c r="A1158" s="26" t="s">
        <v>96</v>
      </c>
      <c r="B1158" s="10" t="s">
        <v>97</v>
      </c>
      <c r="C1158" s="10">
        <v>216224</v>
      </c>
      <c r="D1158" s="10" t="s">
        <v>2400</v>
      </c>
      <c r="E1158" s="27" t="s">
        <v>2401</v>
      </c>
      <c r="F1158" s="26">
        <v>192025334</v>
      </c>
      <c r="G1158" s="9" t="s">
        <v>106</v>
      </c>
      <c r="H1158" s="10" t="s">
        <v>53</v>
      </c>
      <c r="I1158" s="10" t="s">
        <v>2523</v>
      </c>
      <c r="J1158" s="10" t="s">
        <v>2524</v>
      </c>
      <c r="K1158" s="10" t="s">
        <v>81</v>
      </c>
      <c r="L1158" s="10" t="s">
        <v>268</v>
      </c>
      <c r="M1158" s="10" t="s">
        <v>2525</v>
      </c>
      <c r="N1158" s="12" t="s">
        <v>36</v>
      </c>
      <c r="O1158" s="11">
        <v>3</v>
      </c>
      <c r="P1158" s="5">
        <f t="shared" ref="P1158:P1221" si="110">IF(O1158=1,1,0)</f>
        <v>0</v>
      </c>
      <c r="Q1158" s="5">
        <f t="shared" ref="Q1158:Q1221" si="111">IF(O1158=2,1,0)</f>
        <v>0</v>
      </c>
      <c r="R1158" s="5">
        <f t="shared" ref="R1158:R1221" si="112">IF(O1158=3,1,0)</f>
        <v>1</v>
      </c>
      <c r="S1158" s="5">
        <f t="shared" ref="S1158:S1221" si="113">IF(O1158=4,1,0)</f>
        <v>0</v>
      </c>
      <c r="T1158" s="5">
        <f t="shared" ref="T1158:T1221" si="114">IF(O1158=5,1,0)</f>
        <v>0</v>
      </c>
      <c r="U1158" s="5">
        <f t="shared" si="109"/>
        <v>0</v>
      </c>
    </row>
    <row r="1159" spans="1:21" ht="12.75" customHeight="1" x14ac:dyDescent="0.2">
      <c r="A1159" s="26" t="s">
        <v>96</v>
      </c>
      <c r="B1159" s="10" t="s">
        <v>97</v>
      </c>
      <c r="C1159" s="10">
        <v>216224</v>
      </c>
      <c r="D1159" s="10" t="s">
        <v>2400</v>
      </c>
      <c r="E1159" s="27" t="s">
        <v>2435</v>
      </c>
      <c r="F1159" s="26">
        <v>192034619</v>
      </c>
      <c r="G1159" s="9" t="s">
        <v>167</v>
      </c>
      <c r="H1159" s="10" t="s">
        <v>53</v>
      </c>
      <c r="I1159" s="10" t="s">
        <v>2526</v>
      </c>
      <c r="J1159" s="10" t="s">
        <v>2527</v>
      </c>
      <c r="K1159" s="10" t="s">
        <v>81</v>
      </c>
      <c r="L1159" s="10" t="s">
        <v>82</v>
      </c>
      <c r="M1159" s="10" t="s">
        <v>127</v>
      </c>
      <c r="N1159" s="12" t="s">
        <v>36</v>
      </c>
      <c r="O1159" s="11">
        <v>2</v>
      </c>
      <c r="P1159" s="5">
        <f t="shared" si="110"/>
        <v>0</v>
      </c>
      <c r="Q1159" s="5">
        <f t="shared" si="111"/>
        <v>1</v>
      </c>
      <c r="R1159" s="5">
        <f t="shared" si="112"/>
        <v>0</v>
      </c>
      <c r="S1159" s="5">
        <f t="shared" si="113"/>
        <v>0</v>
      </c>
      <c r="T1159" s="5">
        <f t="shared" si="114"/>
        <v>0</v>
      </c>
      <c r="U1159" s="5">
        <f t="shared" ref="U1159:U1222" si="115">IF(O1159="Bez finální známky, nebyl získán potřebný počet posudků",1,0)</f>
        <v>0</v>
      </c>
    </row>
    <row r="1160" spans="1:21" ht="12.75" customHeight="1" x14ac:dyDescent="0.2">
      <c r="A1160" s="26" t="s">
        <v>96</v>
      </c>
      <c r="B1160" s="10" t="s">
        <v>97</v>
      </c>
      <c r="C1160" s="10">
        <v>216224</v>
      </c>
      <c r="D1160" s="10" t="s">
        <v>2400</v>
      </c>
      <c r="E1160" s="27" t="s">
        <v>2401</v>
      </c>
      <c r="F1160" s="26">
        <v>191894277</v>
      </c>
      <c r="G1160" s="9" t="s">
        <v>167</v>
      </c>
      <c r="H1160" s="10" t="s">
        <v>53</v>
      </c>
      <c r="I1160" s="10" t="s">
        <v>2528</v>
      </c>
      <c r="J1160" s="10" t="s">
        <v>2529</v>
      </c>
      <c r="K1160" s="10" t="s">
        <v>81</v>
      </c>
      <c r="L1160" s="10" t="s">
        <v>82</v>
      </c>
      <c r="M1160" s="10" t="s">
        <v>235</v>
      </c>
      <c r="N1160" s="12" t="s">
        <v>36</v>
      </c>
      <c r="O1160" s="11">
        <v>2</v>
      </c>
      <c r="P1160" s="5">
        <f t="shared" si="110"/>
        <v>0</v>
      </c>
      <c r="Q1160" s="5">
        <f t="shared" si="111"/>
        <v>1</v>
      </c>
      <c r="R1160" s="5">
        <f t="shared" si="112"/>
        <v>0</v>
      </c>
      <c r="S1160" s="5">
        <f t="shared" si="113"/>
        <v>0</v>
      </c>
      <c r="T1160" s="5">
        <f t="shared" si="114"/>
        <v>0</v>
      </c>
      <c r="U1160" s="5">
        <f t="shared" si="115"/>
        <v>0</v>
      </c>
    </row>
    <row r="1161" spans="1:21" ht="12.75" customHeight="1" x14ac:dyDescent="0.2">
      <c r="A1161" s="26" t="s">
        <v>96</v>
      </c>
      <c r="B1161" s="10" t="s">
        <v>97</v>
      </c>
      <c r="C1161" s="10">
        <v>216224</v>
      </c>
      <c r="D1161" s="10" t="s">
        <v>2400</v>
      </c>
      <c r="E1161" s="27" t="s">
        <v>2401</v>
      </c>
      <c r="F1161" s="26">
        <v>191933380</v>
      </c>
      <c r="G1161" s="9" t="s">
        <v>106</v>
      </c>
      <c r="H1161" s="10" t="s">
        <v>53</v>
      </c>
      <c r="I1161" s="10" t="s">
        <v>566</v>
      </c>
      <c r="J1161" s="10" t="s">
        <v>567</v>
      </c>
      <c r="K1161" s="10" t="s">
        <v>81</v>
      </c>
      <c r="L1161" s="10" t="s">
        <v>82</v>
      </c>
      <c r="M1161" s="10" t="s">
        <v>227</v>
      </c>
      <c r="N1161" s="12" t="s">
        <v>36</v>
      </c>
      <c r="O1161" s="11">
        <v>2</v>
      </c>
      <c r="P1161" s="5">
        <f t="shared" si="110"/>
        <v>0</v>
      </c>
      <c r="Q1161" s="5">
        <f t="shared" si="111"/>
        <v>1</v>
      </c>
      <c r="R1161" s="5">
        <f t="shared" si="112"/>
        <v>0</v>
      </c>
      <c r="S1161" s="5">
        <f t="shared" si="113"/>
        <v>0</v>
      </c>
      <c r="T1161" s="5">
        <f t="shared" si="114"/>
        <v>0</v>
      </c>
      <c r="U1161" s="5">
        <f t="shared" si="115"/>
        <v>0</v>
      </c>
    </row>
    <row r="1162" spans="1:21" ht="12.75" customHeight="1" x14ac:dyDescent="0.2">
      <c r="A1162" s="26" t="s">
        <v>96</v>
      </c>
      <c r="B1162" s="10" t="s">
        <v>97</v>
      </c>
      <c r="C1162" s="10">
        <v>216224</v>
      </c>
      <c r="D1162" s="10" t="s">
        <v>2400</v>
      </c>
      <c r="E1162" s="27" t="s">
        <v>2401</v>
      </c>
      <c r="F1162" s="26">
        <v>192025117</v>
      </c>
      <c r="G1162" s="9" t="s">
        <v>106</v>
      </c>
      <c r="H1162" s="10" t="s">
        <v>53</v>
      </c>
      <c r="I1162" s="10" t="s">
        <v>2530</v>
      </c>
      <c r="J1162" s="10" t="s">
        <v>2531</v>
      </c>
      <c r="K1162" s="10" t="s">
        <v>81</v>
      </c>
      <c r="L1162" s="10" t="s">
        <v>82</v>
      </c>
      <c r="M1162" s="10" t="s">
        <v>224</v>
      </c>
      <c r="N1162" s="12" t="s">
        <v>36</v>
      </c>
      <c r="O1162" s="11">
        <v>2</v>
      </c>
      <c r="P1162" s="5">
        <f t="shared" si="110"/>
        <v>0</v>
      </c>
      <c r="Q1162" s="5">
        <f t="shared" si="111"/>
        <v>1</v>
      </c>
      <c r="R1162" s="5">
        <f t="shared" si="112"/>
        <v>0</v>
      </c>
      <c r="S1162" s="5">
        <f t="shared" si="113"/>
        <v>0</v>
      </c>
      <c r="T1162" s="5">
        <f t="shared" si="114"/>
        <v>0</v>
      </c>
      <c r="U1162" s="5">
        <f t="shared" si="115"/>
        <v>0</v>
      </c>
    </row>
    <row r="1163" spans="1:21" ht="12.75" customHeight="1" x14ac:dyDescent="0.2">
      <c r="A1163" s="26" t="s">
        <v>96</v>
      </c>
      <c r="B1163" s="10" t="s">
        <v>97</v>
      </c>
      <c r="C1163" s="10">
        <v>216224</v>
      </c>
      <c r="D1163" s="10" t="s">
        <v>2400</v>
      </c>
      <c r="E1163" s="27" t="s">
        <v>2401</v>
      </c>
      <c r="F1163" s="26">
        <v>192025178</v>
      </c>
      <c r="G1163" s="9" t="s">
        <v>123</v>
      </c>
      <c r="H1163" s="10" t="s">
        <v>30</v>
      </c>
      <c r="I1163" s="10" t="s">
        <v>2532</v>
      </c>
      <c r="J1163" s="10" t="s">
        <v>2533</v>
      </c>
      <c r="K1163" s="10" t="s">
        <v>81</v>
      </c>
      <c r="L1163" s="10" t="s">
        <v>82</v>
      </c>
      <c r="M1163" s="10" t="s">
        <v>235</v>
      </c>
      <c r="N1163" s="12" t="s">
        <v>36</v>
      </c>
      <c r="O1163" s="11">
        <v>2</v>
      </c>
      <c r="P1163" s="5">
        <f t="shared" si="110"/>
        <v>0</v>
      </c>
      <c r="Q1163" s="5">
        <f t="shared" si="111"/>
        <v>1</v>
      </c>
      <c r="R1163" s="5">
        <f t="shared" si="112"/>
        <v>0</v>
      </c>
      <c r="S1163" s="5">
        <f t="shared" si="113"/>
        <v>0</v>
      </c>
      <c r="T1163" s="5">
        <f t="shared" si="114"/>
        <v>0</v>
      </c>
      <c r="U1163" s="5">
        <f t="shared" si="115"/>
        <v>0</v>
      </c>
    </row>
    <row r="1164" spans="1:21" ht="12.75" customHeight="1" x14ac:dyDescent="0.2">
      <c r="A1164" s="26" t="s">
        <v>96</v>
      </c>
      <c r="B1164" s="10" t="s">
        <v>97</v>
      </c>
      <c r="C1164" s="10">
        <v>216224</v>
      </c>
      <c r="D1164" s="10" t="s">
        <v>2400</v>
      </c>
      <c r="E1164" s="27" t="s">
        <v>2401</v>
      </c>
      <c r="F1164" s="26">
        <v>192033910</v>
      </c>
      <c r="G1164" s="9" t="s">
        <v>106</v>
      </c>
      <c r="H1164" s="10" t="s">
        <v>53</v>
      </c>
      <c r="I1164" s="10" t="s">
        <v>2534</v>
      </c>
      <c r="J1164" s="10" t="s">
        <v>2535</v>
      </c>
      <c r="K1164" s="10" t="s">
        <v>81</v>
      </c>
      <c r="L1164" s="10" t="s">
        <v>82</v>
      </c>
      <c r="M1164" s="10" t="s">
        <v>83</v>
      </c>
      <c r="N1164" s="12" t="s">
        <v>36</v>
      </c>
      <c r="O1164" s="11">
        <v>2</v>
      </c>
      <c r="P1164" s="5">
        <f t="shared" si="110"/>
        <v>0</v>
      </c>
      <c r="Q1164" s="5">
        <f t="shared" si="111"/>
        <v>1</v>
      </c>
      <c r="R1164" s="5">
        <f t="shared" si="112"/>
        <v>0</v>
      </c>
      <c r="S1164" s="5">
        <f t="shared" si="113"/>
        <v>0</v>
      </c>
      <c r="T1164" s="5">
        <f t="shared" si="114"/>
        <v>0</v>
      </c>
      <c r="U1164" s="5">
        <f t="shared" si="115"/>
        <v>0</v>
      </c>
    </row>
    <row r="1165" spans="1:21" ht="12.75" customHeight="1" x14ac:dyDescent="0.2">
      <c r="A1165" s="26" t="s">
        <v>96</v>
      </c>
      <c r="B1165" s="10" t="s">
        <v>97</v>
      </c>
      <c r="C1165" s="10">
        <v>216224</v>
      </c>
      <c r="D1165" s="10" t="s">
        <v>2400</v>
      </c>
      <c r="E1165" s="27" t="s">
        <v>2401</v>
      </c>
      <c r="F1165" s="26">
        <v>192033948</v>
      </c>
      <c r="G1165" s="9" t="s">
        <v>167</v>
      </c>
      <c r="H1165" s="10" t="s">
        <v>53</v>
      </c>
      <c r="I1165" s="10" t="s">
        <v>2536</v>
      </c>
      <c r="J1165" s="10" t="s">
        <v>2537</v>
      </c>
      <c r="K1165" s="10" t="s">
        <v>81</v>
      </c>
      <c r="L1165" s="10" t="s">
        <v>82</v>
      </c>
      <c r="M1165" s="10" t="s">
        <v>230</v>
      </c>
      <c r="N1165" s="12" t="s">
        <v>36</v>
      </c>
      <c r="O1165" s="11">
        <v>2</v>
      </c>
      <c r="P1165" s="5">
        <f t="shared" si="110"/>
        <v>0</v>
      </c>
      <c r="Q1165" s="5">
        <f t="shared" si="111"/>
        <v>1</v>
      </c>
      <c r="R1165" s="5">
        <f t="shared" si="112"/>
        <v>0</v>
      </c>
      <c r="S1165" s="5">
        <f t="shared" si="113"/>
        <v>0</v>
      </c>
      <c r="T1165" s="5">
        <f t="shared" si="114"/>
        <v>0</v>
      </c>
      <c r="U1165" s="5">
        <f t="shared" si="115"/>
        <v>0</v>
      </c>
    </row>
    <row r="1166" spans="1:21" ht="12.75" customHeight="1" x14ac:dyDescent="0.2">
      <c r="A1166" s="26" t="s">
        <v>96</v>
      </c>
      <c r="B1166" s="10" t="s">
        <v>97</v>
      </c>
      <c r="C1166" s="10">
        <v>216224</v>
      </c>
      <c r="D1166" s="10" t="s">
        <v>2400</v>
      </c>
      <c r="E1166" s="27" t="s">
        <v>2435</v>
      </c>
      <c r="F1166" s="26">
        <v>192021332</v>
      </c>
      <c r="G1166" s="9" t="s">
        <v>167</v>
      </c>
      <c r="H1166" s="10" t="s">
        <v>53</v>
      </c>
      <c r="I1166" s="10" t="s">
        <v>2538</v>
      </c>
      <c r="J1166" s="10" t="s">
        <v>2539</v>
      </c>
      <c r="K1166" s="10" t="s">
        <v>81</v>
      </c>
      <c r="L1166" s="10" t="s">
        <v>82</v>
      </c>
      <c r="M1166" s="10" t="s">
        <v>2540</v>
      </c>
      <c r="N1166" s="12" t="s">
        <v>36</v>
      </c>
      <c r="O1166" s="11">
        <v>3</v>
      </c>
      <c r="P1166" s="5">
        <f t="shared" si="110"/>
        <v>0</v>
      </c>
      <c r="Q1166" s="5">
        <f t="shared" si="111"/>
        <v>0</v>
      </c>
      <c r="R1166" s="5">
        <f t="shared" si="112"/>
        <v>1</v>
      </c>
      <c r="S1166" s="5">
        <f t="shared" si="113"/>
        <v>0</v>
      </c>
      <c r="T1166" s="5">
        <f t="shared" si="114"/>
        <v>0</v>
      </c>
      <c r="U1166" s="5">
        <f t="shared" si="115"/>
        <v>0</v>
      </c>
    </row>
    <row r="1167" spans="1:21" ht="12.75" customHeight="1" x14ac:dyDescent="0.2">
      <c r="A1167" s="26" t="s">
        <v>96</v>
      </c>
      <c r="B1167" s="10" t="s">
        <v>97</v>
      </c>
      <c r="C1167" s="10">
        <v>216224</v>
      </c>
      <c r="D1167" s="10" t="s">
        <v>2400</v>
      </c>
      <c r="E1167" s="27" t="s">
        <v>2401</v>
      </c>
      <c r="F1167" s="26">
        <v>191932975</v>
      </c>
      <c r="G1167" s="9" t="s">
        <v>167</v>
      </c>
      <c r="H1167" s="10" t="s">
        <v>53</v>
      </c>
      <c r="I1167" s="10" t="s">
        <v>2541</v>
      </c>
      <c r="J1167" s="10" t="s">
        <v>2542</v>
      </c>
      <c r="K1167" s="10" t="s">
        <v>81</v>
      </c>
      <c r="L1167" s="10" t="s">
        <v>82</v>
      </c>
      <c r="M1167" s="10" t="s">
        <v>230</v>
      </c>
      <c r="N1167" s="12" t="s">
        <v>36</v>
      </c>
      <c r="O1167" s="11">
        <v>3</v>
      </c>
      <c r="P1167" s="5">
        <f t="shared" si="110"/>
        <v>0</v>
      </c>
      <c r="Q1167" s="5">
        <f t="shared" si="111"/>
        <v>0</v>
      </c>
      <c r="R1167" s="5">
        <f t="shared" si="112"/>
        <v>1</v>
      </c>
      <c r="S1167" s="5">
        <f t="shared" si="113"/>
        <v>0</v>
      </c>
      <c r="T1167" s="5">
        <f t="shared" si="114"/>
        <v>0</v>
      </c>
      <c r="U1167" s="5">
        <f t="shared" si="115"/>
        <v>0</v>
      </c>
    </row>
    <row r="1168" spans="1:21" ht="12.75" customHeight="1" x14ac:dyDescent="0.2">
      <c r="A1168" s="26" t="s">
        <v>96</v>
      </c>
      <c r="B1168" s="10" t="s">
        <v>97</v>
      </c>
      <c r="C1168" s="10">
        <v>216224</v>
      </c>
      <c r="D1168" s="10" t="s">
        <v>2400</v>
      </c>
      <c r="E1168" s="27" t="s">
        <v>2401</v>
      </c>
      <c r="F1168" s="26">
        <v>191933335</v>
      </c>
      <c r="G1168" s="9" t="s">
        <v>106</v>
      </c>
      <c r="H1168" s="10" t="s">
        <v>53</v>
      </c>
      <c r="I1168" s="10" t="s">
        <v>2543</v>
      </c>
      <c r="J1168" s="10" t="s">
        <v>2544</v>
      </c>
      <c r="K1168" s="10" t="s">
        <v>81</v>
      </c>
      <c r="L1168" s="10" t="s">
        <v>82</v>
      </c>
      <c r="M1168" s="10" t="s">
        <v>230</v>
      </c>
      <c r="N1168" s="12" t="s">
        <v>36</v>
      </c>
      <c r="O1168" s="11">
        <v>3</v>
      </c>
      <c r="P1168" s="5">
        <f t="shared" si="110"/>
        <v>0</v>
      </c>
      <c r="Q1168" s="5">
        <f t="shared" si="111"/>
        <v>0</v>
      </c>
      <c r="R1168" s="5">
        <f t="shared" si="112"/>
        <v>1</v>
      </c>
      <c r="S1168" s="5">
        <f t="shared" si="113"/>
        <v>0</v>
      </c>
      <c r="T1168" s="5">
        <f t="shared" si="114"/>
        <v>0</v>
      </c>
      <c r="U1168" s="5">
        <f t="shared" si="115"/>
        <v>0</v>
      </c>
    </row>
    <row r="1169" spans="1:21" ht="12.75" customHeight="1" x14ac:dyDescent="0.2">
      <c r="A1169" s="26" t="s">
        <v>96</v>
      </c>
      <c r="B1169" s="10" t="s">
        <v>97</v>
      </c>
      <c r="C1169" s="10">
        <v>216224</v>
      </c>
      <c r="D1169" s="10" t="s">
        <v>2400</v>
      </c>
      <c r="E1169" s="27" t="s">
        <v>2401</v>
      </c>
      <c r="F1169" s="26">
        <v>191933445</v>
      </c>
      <c r="G1169" s="9" t="s">
        <v>167</v>
      </c>
      <c r="H1169" s="10" t="s">
        <v>53</v>
      </c>
      <c r="I1169" s="10" t="s">
        <v>2545</v>
      </c>
      <c r="J1169" s="10" t="s">
        <v>2546</v>
      </c>
      <c r="K1169" s="10" t="s">
        <v>81</v>
      </c>
      <c r="L1169" s="10" t="s">
        <v>82</v>
      </c>
      <c r="M1169" s="10" t="s">
        <v>235</v>
      </c>
      <c r="N1169" s="12" t="s">
        <v>36</v>
      </c>
      <c r="O1169" s="11">
        <v>3</v>
      </c>
      <c r="P1169" s="5">
        <f t="shared" si="110"/>
        <v>0</v>
      </c>
      <c r="Q1169" s="5">
        <f t="shared" si="111"/>
        <v>0</v>
      </c>
      <c r="R1169" s="5">
        <f t="shared" si="112"/>
        <v>1</v>
      </c>
      <c r="S1169" s="5">
        <f t="shared" si="113"/>
        <v>0</v>
      </c>
      <c r="T1169" s="5">
        <f t="shared" si="114"/>
        <v>0</v>
      </c>
      <c r="U1169" s="5">
        <f t="shared" si="115"/>
        <v>0</v>
      </c>
    </row>
    <row r="1170" spans="1:21" ht="12.75" customHeight="1" x14ac:dyDescent="0.2">
      <c r="A1170" s="26" t="s">
        <v>96</v>
      </c>
      <c r="B1170" s="10" t="s">
        <v>97</v>
      </c>
      <c r="C1170" s="10">
        <v>216224</v>
      </c>
      <c r="D1170" s="10" t="s">
        <v>2400</v>
      </c>
      <c r="E1170" s="27" t="s">
        <v>2401</v>
      </c>
      <c r="F1170" s="26">
        <v>192025049</v>
      </c>
      <c r="G1170" s="9" t="s">
        <v>106</v>
      </c>
      <c r="H1170" s="10" t="s">
        <v>53</v>
      </c>
      <c r="I1170" s="10" t="s">
        <v>2547</v>
      </c>
      <c r="J1170" s="10" t="s">
        <v>2548</v>
      </c>
      <c r="K1170" s="10" t="s">
        <v>81</v>
      </c>
      <c r="L1170" s="10" t="s">
        <v>82</v>
      </c>
      <c r="M1170" s="10" t="s">
        <v>272</v>
      </c>
      <c r="N1170" s="12" t="s">
        <v>36</v>
      </c>
      <c r="O1170" s="11">
        <v>3</v>
      </c>
      <c r="P1170" s="5">
        <f t="shared" si="110"/>
        <v>0</v>
      </c>
      <c r="Q1170" s="5">
        <f t="shared" si="111"/>
        <v>0</v>
      </c>
      <c r="R1170" s="5">
        <f t="shared" si="112"/>
        <v>1</v>
      </c>
      <c r="S1170" s="5">
        <f t="shared" si="113"/>
        <v>0</v>
      </c>
      <c r="T1170" s="5">
        <f t="shared" si="114"/>
        <v>0</v>
      </c>
      <c r="U1170" s="5">
        <f t="shared" si="115"/>
        <v>0</v>
      </c>
    </row>
    <row r="1171" spans="1:21" ht="12.75" customHeight="1" x14ac:dyDescent="0.2">
      <c r="A1171" s="26" t="s">
        <v>96</v>
      </c>
      <c r="B1171" s="10" t="s">
        <v>97</v>
      </c>
      <c r="C1171" s="10">
        <v>216224</v>
      </c>
      <c r="D1171" s="10" t="s">
        <v>2400</v>
      </c>
      <c r="E1171" s="27" t="s">
        <v>2453</v>
      </c>
      <c r="F1171" s="26">
        <v>191934921</v>
      </c>
      <c r="G1171" s="9" t="s">
        <v>106</v>
      </c>
      <c r="H1171" s="10" t="s">
        <v>53</v>
      </c>
      <c r="I1171" s="10" t="s">
        <v>2549</v>
      </c>
      <c r="J1171" s="10" t="s">
        <v>2550</v>
      </c>
      <c r="K1171" s="10" t="s">
        <v>81</v>
      </c>
      <c r="L1171" s="10" t="s">
        <v>82</v>
      </c>
      <c r="M1171" s="10" t="s">
        <v>235</v>
      </c>
      <c r="N1171" s="12" t="s">
        <v>36</v>
      </c>
      <c r="O1171" s="11">
        <v>3</v>
      </c>
      <c r="P1171" s="5">
        <f t="shared" si="110"/>
        <v>0</v>
      </c>
      <c r="Q1171" s="5">
        <f t="shared" si="111"/>
        <v>0</v>
      </c>
      <c r="R1171" s="5">
        <f t="shared" si="112"/>
        <v>1</v>
      </c>
      <c r="S1171" s="5">
        <f t="shared" si="113"/>
        <v>0</v>
      </c>
      <c r="T1171" s="5">
        <f t="shared" si="114"/>
        <v>0</v>
      </c>
      <c r="U1171" s="5">
        <f t="shared" si="115"/>
        <v>0</v>
      </c>
    </row>
    <row r="1172" spans="1:21" ht="12.75" customHeight="1" x14ac:dyDescent="0.2">
      <c r="A1172" s="26" t="s">
        <v>96</v>
      </c>
      <c r="B1172" s="10" t="s">
        <v>97</v>
      </c>
      <c r="C1172" s="10">
        <v>216224</v>
      </c>
      <c r="D1172" s="10" t="s">
        <v>2400</v>
      </c>
      <c r="E1172" s="27" t="s">
        <v>2401</v>
      </c>
      <c r="F1172" s="26">
        <v>192024504</v>
      </c>
      <c r="G1172" s="9" t="s">
        <v>167</v>
      </c>
      <c r="H1172" s="10" t="s">
        <v>53</v>
      </c>
      <c r="I1172" s="10" t="s">
        <v>2551</v>
      </c>
      <c r="J1172" s="10" t="s">
        <v>2552</v>
      </c>
      <c r="K1172" s="10" t="s">
        <v>81</v>
      </c>
      <c r="L1172" s="10" t="s">
        <v>82</v>
      </c>
      <c r="M1172" s="10" t="s">
        <v>235</v>
      </c>
      <c r="N1172" s="12" t="s">
        <v>36</v>
      </c>
      <c r="O1172" s="11">
        <v>4</v>
      </c>
      <c r="P1172" s="5">
        <f t="shared" si="110"/>
        <v>0</v>
      </c>
      <c r="Q1172" s="5">
        <f t="shared" si="111"/>
        <v>0</v>
      </c>
      <c r="R1172" s="5">
        <f t="shared" si="112"/>
        <v>0</v>
      </c>
      <c r="S1172" s="5">
        <f t="shared" si="113"/>
        <v>1</v>
      </c>
      <c r="T1172" s="5">
        <f t="shared" si="114"/>
        <v>0</v>
      </c>
      <c r="U1172" s="5">
        <f t="shared" si="115"/>
        <v>0</v>
      </c>
    </row>
    <row r="1173" spans="1:21" ht="12.75" customHeight="1" x14ac:dyDescent="0.2">
      <c r="A1173" s="26" t="s">
        <v>96</v>
      </c>
      <c r="B1173" s="10" t="s">
        <v>97</v>
      </c>
      <c r="C1173" s="10">
        <v>216224</v>
      </c>
      <c r="D1173" s="10" t="s">
        <v>2400</v>
      </c>
      <c r="E1173" s="27" t="s">
        <v>2401</v>
      </c>
      <c r="F1173" s="26">
        <v>192025288</v>
      </c>
      <c r="G1173" s="9" t="s">
        <v>68</v>
      </c>
      <c r="H1173" s="10" t="s">
        <v>53</v>
      </c>
      <c r="I1173" s="10" t="s">
        <v>2553</v>
      </c>
      <c r="J1173" s="10" t="s">
        <v>2554</v>
      </c>
      <c r="K1173" s="10" t="s">
        <v>81</v>
      </c>
      <c r="L1173" s="10" t="s">
        <v>82</v>
      </c>
      <c r="M1173" s="10" t="s">
        <v>215</v>
      </c>
      <c r="N1173" s="12" t="s">
        <v>36</v>
      </c>
      <c r="O1173" s="11">
        <v>4</v>
      </c>
      <c r="P1173" s="5">
        <f t="shared" si="110"/>
        <v>0</v>
      </c>
      <c r="Q1173" s="5">
        <f t="shared" si="111"/>
        <v>0</v>
      </c>
      <c r="R1173" s="5">
        <f t="shared" si="112"/>
        <v>0</v>
      </c>
      <c r="S1173" s="5">
        <f t="shared" si="113"/>
        <v>1</v>
      </c>
      <c r="T1173" s="5">
        <f t="shared" si="114"/>
        <v>0</v>
      </c>
      <c r="U1173" s="5">
        <f t="shared" si="115"/>
        <v>0</v>
      </c>
    </row>
    <row r="1174" spans="1:21" ht="12.75" customHeight="1" x14ac:dyDescent="0.2">
      <c r="A1174" s="26" t="s">
        <v>96</v>
      </c>
      <c r="B1174" s="10" t="s">
        <v>97</v>
      </c>
      <c r="C1174" s="10">
        <v>216224</v>
      </c>
      <c r="D1174" s="10" t="s">
        <v>2400</v>
      </c>
      <c r="E1174" s="27" t="s">
        <v>2401</v>
      </c>
      <c r="F1174" s="26">
        <v>192034048</v>
      </c>
      <c r="G1174" s="9" t="s">
        <v>68</v>
      </c>
      <c r="H1174" s="10" t="s">
        <v>53</v>
      </c>
      <c r="I1174" s="10" t="s">
        <v>2555</v>
      </c>
      <c r="J1174" s="10" t="s">
        <v>2556</v>
      </c>
      <c r="K1174" s="10" t="s">
        <v>81</v>
      </c>
      <c r="L1174" s="10" t="s">
        <v>82</v>
      </c>
      <c r="M1174" s="10" t="s">
        <v>215</v>
      </c>
      <c r="N1174" s="12" t="s">
        <v>36</v>
      </c>
      <c r="O1174" s="11">
        <v>4</v>
      </c>
      <c r="P1174" s="5">
        <f t="shared" si="110"/>
        <v>0</v>
      </c>
      <c r="Q1174" s="5">
        <f t="shared" si="111"/>
        <v>0</v>
      </c>
      <c r="R1174" s="5">
        <f t="shared" si="112"/>
        <v>0</v>
      </c>
      <c r="S1174" s="5">
        <f t="shared" si="113"/>
        <v>1</v>
      </c>
      <c r="T1174" s="5">
        <f t="shared" si="114"/>
        <v>0</v>
      </c>
      <c r="U1174" s="5">
        <f t="shared" si="115"/>
        <v>0</v>
      </c>
    </row>
    <row r="1175" spans="1:21" ht="12.75" customHeight="1" x14ac:dyDescent="0.2">
      <c r="A1175" s="26" t="s">
        <v>96</v>
      </c>
      <c r="B1175" s="10" t="s">
        <v>97</v>
      </c>
      <c r="C1175" s="10">
        <v>216224</v>
      </c>
      <c r="D1175" s="10" t="s">
        <v>2400</v>
      </c>
      <c r="E1175" s="27" t="s">
        <v>2401</v>
      </c>
      <c r="F1175" s="26">
        <v>192025388</v>
      </c>
      <c r="G1175" s="9" t="s">
        <v>123</v>
      </c>
      <c r="H1175" s="10" t="s">
        <v>30</v>
      </c>
      <c r="I1175" s="10" t="s">
        <v>2557</v>
      </c>
      <c r="J1175" s="10" t="s">
        <v>2558</v>
      </c>
      <c r="K1175" s="10" t="s">
        <v>315</v>
      </c>
      <c r="L1175" s="10" t="s">
        <v>1511</v>
      </c>
      <c r="M1175" s="10" t="s">
        <v>1512</v>
      </c>
      <c r="N1175" s="12" t="s">
        <v>36</v>
      </c>
      <c r="O1175" s="11">
        <v>4</v>
      </c>
      <c r="P1175" s="5">
        <f t="shared" si="110"/>
        <v>0</v>
      </c>
      <c r="Q1175" s="5">
        <f t="shared" si="111"/>
        <v>0</v>
      </c>
      <c r="R1175" s="5">
        <f t="shared" si="112"/>
        <v>0</v>
      </c>
      <c r="S1175" s="5">
        <f t="shared" si="113"/>
        <v>1</v>
      </c>
      <c r="T1175" s="5">
        <f t="shared" si="114"/>
        <v>0</v>
      </c>
      <c r="U1175" s="5">
        <f t="shared" si="115"/>
        <v>0</v>
      </c>
    </row>
    <row r="1176" spans="1:21" ht="12.75" customHeight="1" x14ac:dyDescent="0.2">
      <c r="A1176" s="26" t="s">
        <v>96</v>
      </c>
      <c r="B1176" s="10" t="s">
        <v>97</v>
      </c>
      <c r="C1176" s="10">
        <v>216224</v>
      </c>
      <c r="D1176" s="10" t="s">
        <v>2400</v>
      </c>
      <c r="E1176" s="27" t="s">
        <v>2419</v>
      </c>
      <c r="F1176" s="26">
        <v>192026315</v>
      </c>
      <c r="G1176" s="9" t="s">
        <v>65</v>
      </c>
      <c r="H1176" s="10" t="s">
        <v>30</v>
      </c>
      <c r="I1176" s="10" t="s">
        <v>2559</v>
      </c>
      <c r="J1176" s="10" t="s">
        <v>2560</v>
      </c>
      <c r="K1176" s="10" t="s">
        <v>315</v>
      </c>
      <c r="L1176" s="10" t="s">
        <v>330</v>
      </c>
      <c r="M1176" s="10" t="s">
        <v>331</v>
      </c>
      <c r="N1176" s="12" t="s">
        <v>36</v>
      </c>
      <c r="O1176" s="11">
        <v>4</v>
      </c>
      <c r="P1176" s="5">
        <f t="shared" si="110"/>
        <v>0</v>
      </c>
      <c r="Q1176" s="5">
        <f t="shared" si="111"/>
        <v>0</v>
      </c>
      <c r="R1176" s="5">
        <f t="shared" si="112"/>
        <v>0</v>
      </c>
      <c r="S1176" s="5">
        <f t="shared" si="113"/>
        <v>1</v>
      </c>
      <c r="T1176" s="5">
        <f t="shared" si="114"/>
        <v>0</v>
      </c>
      <c r="U1176" s="5">
        <f t="shared" si="115"/>
        <v>0</v>
      </c>
    </row>
    <row r="1177" spans="1:21" ht="12.75" customHeight="1" x14ac:dyDescent="0.2">
      <c r="A1177" s="26" t="s">
        <v>96</v>
      </c>
      <c r="B1177" s="10" t="s">
        <v>97</v>
      </c>
      <c r="C1177" s="10">
        <v>216224</v>
      </c>
      <c r="D1177" s="10" t="s">
        <v>2400</v>
      </c>
      <c r="E1177" s="27" t="s">
        <v>2401</v>
      </c>
      <c r="F1177" s="26">
        <v>192025363</v>
      </c>
      <c r="G1177" s="9" t="s">
        <v>123</v>
      </c>
      <c r="H1177" s="10" t="s">
        <v>30</v>
      </c>
      <c r="I1177" s="10" t="s">
        <v>2561</v>
      </c>
      <c r="J1177" s="10" t="s">
        <v>2562</v>
      </c>
      <c r="K1177" s="10" t="s">
        <v>315</v>
      </c>
      <c r="L1177" s="10" t="s">
        <v>387</v>
      </c>
      <c r="M1177" s="10" t="s">
        <v>445</v>
      </c>
      <c r="N1177" s="12" t="s">
        <v>36</v>
      </c>
      <c r="O1177" s="11">
        <v>3</v>
      </c>
      <c r="P1177" s="5">
        <f t="shared" si="110"/>
        <v>0</v>
      </c>
      <c r="Q1177" s="5">
        <f t="shared" si="111"/>
        <v>0</v>
      </c>
      <c r="R1177" s="5">
        <f t="shared" si="112"/>
        <v>1</v>
      </c>
      <c r="S1177" s="5">
        <f t="shared" si="113"/>
        <v>0</v>
      </c>
      <c r="T1177" s="5">
        <f t="shared" si="114"/>
        <v>0</v>
      </c>
      <c r="U1177" s="5">
        <f t="shared" si="115"/>
        <v>0</v>
      </c>
    </row>
    <row r="1178" spans="1:21" ht="12.75" customHeight="1" x14ac:dyDescent="0.2">
      <c r="A1178" s="26" t="s">
        <v>96</v>
      </c>
      <c r="B1178" s="10" t="s">
        <v>97</v>
      </c>
      <c r="C1178" s="10">
        <v>216224</v>
      </c>
      <c r="D1178" s="10" t="s">
        <v>2400</v>
      </c>
      <c r="E1178" s="27" t="s">
        <v>2435</v>
      </c>
      <c r="F1178" s="26">
        <v>191929927</v>
      </c>
      <c r="G1178" s="9" t="s">
        <v>68</v>
      </c>
      <c r="H1178" s="10" t="s">
        <v>53</v>
      </c>
      <c r="I1178" s="10" t="s">
        <v>2563</v>
      </c>
      <c r="J1178" s="10" t="s">
        <v>2564</v>
      </c>
      <c r="K1178" s="10" t="s">
        <v>366</v>
      </c>
      <c r="L1178" s="10" t="s">
        <v>1764</v>
      </c>
      <c r="M1178" s="10" t="s">
        <v>1765</v>
      </c>
      <c r="N1178" s="12" t="s">
        <v>36</v>
      </c>
      <c r="O1178" s="11">
        <v>2</v>
      </c>
      <c r="P1178" s="5">
        <f t="shared" si="110"/>
        <v>0</v>
      </c>
      <c r="Q1178" s="5">
        <f t="shared" si="111"/>
        <v>1</v>
      </c>
      <c r="R1178" s="5">
        <f t="shared" si="112"/>
        <v>0</v>
      </c>
      <c r="S1178" s="5">
        <f t="shared" si="113"/>
        <v>0</v>
      </c>
      <c r="T1178" s="5">
        <f t="shared" si="114"/>
        <v>0</v>
      </c>
      <c r="U1178" s="5">
        <f t="shared" si="115"/>
        <v>0</v>
      </c>
    </row>
    <row r="1179" spans="1:21" ht="12.75" customHeight="1" x14ac:dyDescent="0.2">
      <c r="A1179" s="26" t="s">
        <v>96</v>
      </c>
      <c r="B1179" s="10" t="s">
        <v>97</v>
      </c>
      <c r="C1179" s="10">
        <v>216224</v>
      </c>
      <c r="D1179" s="10" t="s">
        <v>2400</v>
      </c>
      <c r="E1179" s="27" t="s">
        <v>2401</v>
      </c>
      <c r="F1179" s="26">
        <v>192033738</v>
      </c>
      <c r="G1179" s="9" t="s">
        <v>167</v>
      </c>
      <c r="H1179" s="10" t="s">
        <v>53</v>
      </c>
      <c r="I1179" s="10" t="s">
        <v>2565</v>
      </c>
      <c r="J1179" s="10" t="s">
        <v>2566</v>
      </c>
      <c r="K1179" s="10" t="s">
        <v>366</v>
      </c>
      <c r="L1179" s="10" t="s">
        <v>1764</v>
      </c>
      <c r="M1179" s="10" t="s">
        <v>2567</v>
      </c>
      <c r="N1179" s="12" t="s">
        <v>36</v>
      </c>
      <c r="O1179" s="11">
        <v>3</v>
      </c>
      <c r="P1179" s="5">
        <f t="shared" si="110"/>
        <v>0</v>
      </c>
      <c r="Q1179" s="5">
        <f t="shared" si="111"/>
        <v>0</v>
      </c>
      <c r="R1179" s="5">
        <f t="shared" si="112"/>
        <v>1</v>
      </c>
      <c r="S1179" s="5">
        <f t="shared" si="113"/>
        <v>0</v>
      </c>
      <c r="T1179" s="5">
        <f t="shared" si="114"/>
        <v>0</v>
      </c>
      <c r="U1179" s="5">
        <f t="shared" si="115"/>
        <v>0</v>
      </c>
    </row>
    <row r="1180" spans="1:21" ht="12.75" customHeight="1" x14ac:dyDescent="0.2">
      <c r="A1180" s="26" t="s">
        <v>96</v>
      </c>
      <c r="B1180" s="10" t="s">
        <v>97</v>
      </c>
      <c r="C1180" s="10">
        <v>216224</v>
      </c>
      <c r="D1180" s="10" t="s">
        <v>2400</v>
      </c>
      <c r="E1180" s="27" t="s">
        <v>2401</v>
      </c>
      <c r="F1180" s="26">
        <v>191933315</v>
      </c>
      <c r="G1180" s="9" t="s">
        <v>68</v>
      </c>
      <c r="H1180" s="10" t="s">
        <v>53</v>
      </c>
      <c r="I1180" s="10" t="s">
        <v>2568</v>
      </c>
      <c r="J1180" s="10" t="s">
        <v>2569</v>
      </c>
      <c r="K1180" s="10" t="s">
        <v>366</v>
      </c>
      <c r="L1180" s="10" t="s">
        <v>1764</v>
      </c>
      <c r="M1180" s="10" t="s">
        <v>1813</v>
      </c>
      <c r="N1180" s="12" t="s">
        <v>36</v>
      </c>
      <c r="O1180" s="11">
        <v>5</v>
      </c>
      <c r="P1180" s="5">
        <f t="shared" si="110"/>
        <v>0</v>
      </c>
      <c r="Q1180" s="5">
        <f t="shared" si="111"/>
        <v>0</v>
      </c>
      <c r="R1180" s="5">
        <f t="shared" si="112"/>
        <v>0</v>
      </c>
      <c r="S1180" s="5">
        <f t="shared" si="113"/>
        <v>0</v>
      </c>
      <c r="T1180" s="5">
        <f t="shared" si="114"/>
        <v>1</v>
      </c>
      <c r="U1180" s="5">
        <f t="shared" si="115"/>
        <v>0</v>
      </c>
    </row>
    <row r="1181" spans="1:21" ht="12.75" customHeight="1" x14ac:dyDescent="0.2">
      <c r="A1181" s="26" t="s">
        <v>96</v>
      </c>
      <c r="B1181" s="10" t="s">
        <v>97</v>
      </c>
      <c r="C1181" s="10">
        <v>216224</v>
      </c>
      <c r="D1181" s="10" t="s">
        <v>2400</v>
      </c>
      <c r="E1181" s="27" t="s">
        <v>2435</v>
      </c>
      <c r="F1181" s="26">
        <v>192021335</v>
      </c>
      <c r="G1181" s="9" t="s">
        <v>167</v>
      </c>
      <c r="H1181" s="10" t="s">
        <v>53</v>
      </c>
      <c r="I1181" s="10" t="s">
        <v>1591</v>
      </c>
      <c r="J1181" s="10" t="s">
        <v>1592</v>
      </c>
      <c r="K1181" s="10" t="s">
        <v>366</v>
      </c>
      <c r="L1181" s="10" t="s">
        <v>1062</v>
      </c>
      <c r="M1181" s="10" t="s">
        <v>127</v>
      </c>
      <c r="N1181" s="12" t="s">
        <v>36</v>
      </c>
      <c r="O1181" s="11">
        <v>2</v>
      </c>
      <c r="P1181" s="5">
        <f t="shared" si="110"/>
        <v>0</v>
      </c>
      <c r="Q1181" s="5">
        <f t="shared" si="111"/>
        <v>1</v>
      </c>
      <c r="R1181" s="5">
        <f t="shared" si="112"/>
        <v>0</v>
      </c>
      <c r="S1181" s="5">
        <f t="shared" si="113"/>
        <v>0</v>
      </c>
      <c r="T1181" s="5">
        <f t="shared" si="114"/>
        <v>0</v>
      </c>
      <c r="U1181" s="5">
        <f t="shared" si="115"/>
        <v>0</v>
      </c>
    </row>
    <row r="1182" spans="1:21" ht="12.75" customHeight="1" x14ac:dyDescent="0.2">
      <c r="A1182" s="26" t="s">
        <v>96</v>
      </c>
      <c r="B1182" s="10" t="s">
        <v>97</v>
      </c>
      <c r="C1182" s="10">
        <v>216224</v>
      </c>
      <c r="D1182" s="10" t="s">
        <v>2400</v>
      </c>
      <c r="E1182" s="27" t="s">
        <v>2435</v>
      </c>
      <c r="F1182" s="26">
        <v>192021611</v>
      </c>
      <c r="G1182" s="9" t="s">
        <v>167</v>
      </c>
      <c r="H1182" s="10" t="s">
        <v>53</v>
      </c>
      <c r="I1182" s="10" t="s">
        <v>2570</v>
      </c>
      <c r="J1182" s="10" t="s">
        <v>2571</v>
      </c>
      <c r="K1182" s="10" t="s">
        <v>366</v>
      </c>
      <c r="L1182" s="10" t="s">
        <v>1062</v>
      </c>
      <c r="M1182" s="10" t="s">
        <v>1665</v>
      </c>
      <c r="N1182" s="12" t="s">
        <v>36</v>
      </c>
      <c r="O1182" s="11">
        <v>2</v>
      </c>
      <c r="P1182" s="5">
        <f t="shared" si="110"/>
        <v>0</v>
      </c>
      <c r="Q1182" s="5">
        <f t="shared" si="111"/>
        <v>1</v>
      </c>
      <c r="R1182" s="5">
        <f t="shared" si="112"/>
        <v>0</v>
      </c>
      <c r="S1182" s="5">
        <f t="shared" si="113"/>
        <v>0</v>
      </c>
      <c r="T1182" s="5">
        <f t="shared" si="114"/>
        <v>0</v>
      </c>
      <c r="U1182" s="5">
        <f t="shared" si="115"/>
        <v>0</v>
      </c>
    </row>
    <row r="1183" spans="1:21" ht="12.75" customHeight="1" x14ac:dyDescent="0.2">
      <c r="A1183" s="26" t="s">
        <v>96</v>
      </c>
      <c r="B1183" s="10" t="s">
        <v>97</v>
      </c>
      <c r="C1183" s="10">
        <v>216224</v>
      </c>
      <c r="D1183" s="10" t="s">
        <v>2400</v>
      </c>
      <c r="E1183" s="27" t="s">
        <v>2435</v>
      </c>
      <c r="F1183" s="26">
        <v>192021723</v>
      </c>
      <c r="G1183" s="9" t="s">
        <v>106</v>
      </c>
      <c r="H1183" s="10" t="s">
        <v>53</v>
      </c>
      <c r="I1183" s="10" t="s">
        <v>2572</v>
      </c>
      <c r="J1183" s="10" t="s">
        <v>2573</v>
      </c>
      <c r="K1183" s="10" t="s">
        <v>366</v>
      </c>
      <c r="L1183" s="10" t="s">
        <v>1062</v>
      </c>
      <c r="M1183" s="10" t="s">
        <v>1770</v>
      </c>
      <c r="N1183" s="12" t="s">
        <v>36</v>
      </c>
      <c r="O1183" s="11">
        <v>2</v>
      </c>
      <c r="P1183" s="5">
        <f t="shared" si="110"/>
        <v>0</v>
      </c>
      <c r="Q1183" s="5">
        <f t="shared" si="111"/>
        <v>1</v>
      </c>
      <c r="R1183" s="5">
        <f t="shared" si="112"/>
        <v>0</v>
      </c>
      <c r="S1183" s="5">
        <f t="shared" si="113"/>
        <v>0</v>
      </c>
      <c r="T1183" s="5">
        <f t="shared" si="114"/>
        <v>0</v>
      </c>
      <c r="U1183" s="5">
        <f t="shared" si="115"/>
        <v>0</v>
      </c>
    </row>
    <row r="1184" spans="1:21" ht="12.75" customHeight="1" x14ac:dyDescent="0.2">
      <c r="A1184" s="26" t="s">
        <v>96</v>
      </c>
      <c r="B1184" s="10" t="s">
        <v>97</v>
      </c>
      <c r="C1184" s="10">
        <v>216224</v>
      </c>
      <c r="D1184" s="10" t="s">
        <v>2400</v>
      </c>
      <c r="E1184" s="27" t="s">
        <v>2435</v>
      </c>
      <c r="F1184" s="26">
        <v>192021784</v>
      </c>
      <c r="G1184" s="9" t="s">
        <v>167</v>
      </c>
      <c r="H1184" s="10" t="s">
        <v>53</v>
      </c>
      <c r="I1184" s="10" t="s">
        <v>2574</v>
      </c>
      <c r="J1184" s="10" t="s">
        <v>2575</v>
      </c>
      <c r="K1184" s="10" t="s">
        <v>366</v>
      </c>
      <c r="L1184" s="10" t="s">
        <v>1062</v>
      </c>
      <c r="M1184" s="10" t="s">
        <v>2576</v>
      </c>
      <c r="N1184" s="12" t="s">
        <v>36</v>
      </c>
      <c r="O1184" s="11">
        <v>2</v>
      </c>
      <c r="P1184" s="5">
        <f t="shared" si="110"/>
        <v>0</v>
      </c>
      <c r="Q1184" s="5">
        <f t="shared" si="111"/>
        <v>1</v>
      </c>
      <c r="R1184" s="5">
        <f t="shared" si="112"/>
        <v>0</v>
      </c>
      <c r="S1184" s="5">
        <f t="shared" si="113"/>
        <v>0</v>
      </c>
      <c r="T1184" s="5">
        <f t="shared" si="114"/>
        <v>0</v>
      </c>
      <c r="U1184" s="5">
        <f t="shared" si="115"/>
        <v>0</v>
      </c>
    </row>
    <row r="1185" spans="1:21" ht="12.75" customHeight="1" x14ac:dyDescent="0.2">
      <c r="A1185" s="26" t="s">
        <v>96</v>
      </c>
      <c r="B1185" s="10" t="s">
        <v>97</v>
      </c>
      <c r="C1185" s="10">
        <v>216224</v>
      </c>
      <c r="D1185" s="10" t="s">
        <v>2400</v>
      </c>
      <c r="E1185" s="27" t="s">
        <v>2453</v>
      </c>
      <c r="F1185" s="26">
        <v>191990089</v>
      </c>
      <c r="G1185" s="9" t="s">
        <v>249</v>
      </c>
      <c r="H1185" s="10" t="s">
        <v>30</v>
      </c>
      <c r="I1185" s="10" t="s">
        <v>2577</v>
      </c>
      <c r="J1185" s="10" t="s">
        <v>2578</v>
      </c>
      <c r="K1185" s="10" t="s">
        <v>366</v>
      </c>
      <c r="L1185" s="10" t="s">
        <v>1062</v>
      </c>
      <c r="M1185" s="10" t="s">
        <v>127</v>
      </c>
      <c r="N1185" s="12" t="s">
        <v>36</v>
      </c>
      <c r="O1185" s="11">
        <v>2</v>
      </c>
      <c r="P1185" s="5">
        <f t="shared" si="110"/>
        <v>0</v>
      </c>
      <c r="Q1185" s="5">
        <f t="shared" si="111"/>
        <v>1</v>
      </c>
      <c r="R1185" s="5">
        <f t="shared" si="112"/>
        <v>0</v>
      </c>
      <c r="S1185" s="5">
        <f t="shared" si="113"/>
        <v>0</v>
      </c>
      <c r="T1185" s="5">
        <f t="shared" si="114"/>
        <v>0</v>
      </c>
      <c r="U1185" s="5">
        <f t="shared" si="115"/>
        <v>0</v>
      </c>
    </row>
    <row r="1186" spans="1:21" ht="12.75" customHeight="1" x14ac:dyDescent="0.2">
      <c r="A1186" s="26" t="s">
        <v>96</v>
      </c>
      <c r="B1186" s="10" t="s">
        <v>97</v>
      </c>
      <c r="C1186" s="10">
        <v>216224</v>
      </c>
      <c r="D1186" s="10" t="s">
        <v>2400</v>
      </c>
      <c r="E1186" s="27" t="s">
        <v>2453</v>
      </c>
      <c r="F1186" s="26">
        <v>191990103</v>
      </c>
      <c r="G1186" s="9" t="s">
        <v>249</v>
      </c>
      <c r="H1186" s="10" t="s">
        <v>30</v>
      </c>
      <c r="I1186" s="10" t="s">
        <v>2579</v>
      </c>
      <c r="J1186" s="10" t="s">
        <v>2580</v>
      </c>
      <c r="K1186" s="10" t="s">
        <v>366</v>
      </c>
      <c r="L1186" s="10" t="s">
        <v>1062</v>
      </c>
      <c r="M1186" s="10" t="s">
        <v>1601</v>
      </c>
      <c r="N1186" s="12" t="s">
        <v>36</v>
      </c>
      <c r="O1186" s="11">
        <v>2</v>
      </c>
      <c r="P1186" s="5">
        <f t="shared" si="110"/>
        <v>0</v>
      </c>
      <c r="Q1186" s="5">
        <f t="shared" si="111"/>
        <v>1</v>
      </c>
      <c r="R1186" s="5">
        <f t="shared" si="112"/>
        <v>0</v>
      </c>
      <c r="S1186" s="5">
        <f t="shared" si="113"/>
        <v>0</v>
      </c>
      <c r="T1186" s="5">
        <f t="shared" si="114"/>
        <v>0</v>
      </c>
      <c r="U1186" s="5">
        <f t="shared" si="115"/>
        <v>0</v>
      </c>
    </row>
    <row r="1187" spans="1:21" ht="12.75" customHeight="1" x14ac:dyDescent="0.2">
      <c r="A1187" s="26" t="s">
        <v>96</v>
      </c>
      <c r="B1187" s="10" t="s">
        <v>97</v>
      </c>
      <c r="C1187" s="10">
        <v>216224</v>
      </c>
      <c r="D1187" s="10" t="s">
        <v>2400</v>
      </c>
      <c r="E1187" s="27" t="s">
        <v>2435</v>
      </c>
      <c r="F1187" s="26">
        <v>191929936</v>
      </c>
      <c r="G1187" s="9" t="s">
        <v>167</v>
      </c>
      <c r="H1187" s="10" t="s">
        <v>53</v>
      </c>
      <c r="I1187" s="10" t="s">
        <v>1588</v>
      </c>
      <c r="J1187" s="10" t="s">
        <v>1589</v>
      </c>
      <c r="K1187" s="10" t="s">
        <v>366</v>
      </c>
      <c r="L1187" s="10" t="s">
        <v>1062</v>
      </c>
      <c r="M1187" s="10" t="s">
        <v>1688</v>
      </c>
      <c r="N1187" s="12" t="s">
        <v>36</v>
      </c>
      <c r="O1187" s="11">
        <v>3</v>
      </c>
      <c r="P1187" s="5">
        <f t="shared" si="110"/>
        <v>0</v>
      </c>
      <c r="Q1187" s="5">
        <f t="shared" si="111"/>
        <v>0</v>
      </c>
      <c r="R1187" s="5">
        <f t="shared" si="112"/>
        <v>1</v>
      </c>
      <c r="S1187" s="5">
        <f t="shared" si="113"/>
        <v>0</v>
      </c>
      <c r="T1187" s="5">
        <f t="shared" si="114"/>
        <v>0</v>
      </c>
      <c r="U1187" s="5">
        <f t="shared" si="115"/>
        <v>0</v>
      </c>
    </row>
    <row r="1188" spans="1:21" ht="12.75" customHeight="1" x14ac:dyDescent="0.2">
      <c r="A1188" s="26" t="s">
        <v>96</v>
      </c>
      <c r="B1188" s="10" t="s">
        <v>97</v>
      </c>
      <c r="C1188" s="10">
        <v>216224</v>
      </c>
      <c r="D1188" s="10" t="s">
        <v>2400</v>
      </c>
      <c r="E1188" s="27" t="s">
        <v>2435</v>
      </c>
      <c r="F1188" s="26">
        <v>192021347</v>
      </c>
      <c r="G1188" s="9" t="s">
        <v>167</v>
      </c>
      <c r="H1188" s="10" t="s">
        <v>53</v>
      </c>
      <c r="I1188" s="10" t="s">
        <v>2581</v>
      </c>
      <c r="J1188" s="10" t="s">
        <v>2582</v>
      </c>
      <c r="K1188" s="10" t="s">
        <v>366</v>
      </c>
      <c r="L1188" s="10" t="s">
        <v>1062</v>
      </c>
      <c r="M1188" s="10" t="s">
        <v>127</v>
      </c>
      <c r="N1188" s="12" t="s">
        <v>36</v>
      </c>
      <c r="O1188" s="11">
        <v>3</v>
      </c>
      <c r="P1188" s="5">
        <f t="shared" si="110"/>
        <v>0</v>
      </c>
      <c r="Q1188" s="5">
        <f t="shared" si="111"/>
        <v>0</v>
      </c>
      <c r="R1188" s="5">
        <f t="shared" si="112"/>
        <v>1</v>
      </c>
      <c r="S1188" s="5">
        <f t="shared" si="113"/>
        <v>0</v>
      </c>
      <c r="T1188" s="5">
        <f t="shared" si="114"/>
        <v>0</v>
      </c>
      <c r="U1188" s="5">
        <f t="shared" si="115"/>
        <v>0</v>
      </c>
    </row>
    <row r="1189" spans="1:21" ht="12.75" customHeight="1" x14ac:dyDescent="0.2">
      <c r="A1189" s="26" t="s">
        <v>96</v>
      </c>
      <c r="B1189" s="10" t="s">
        <v>97</v>
      </c>
      <c r="C1189" s="10">
        <v>216224</v>
      </c>
      <c r="D1189" s="10" t="s">
        <v>2400</v>
      </c>
      <c r="E1189" s="27" t="s">
        <v>2435</v>
      </c>
      <c r="F1189" s="26">
        <v>192021348</v>
      </c>
      <c r="G1189" s="9" t="s">
        <v>167</v>
      </c>
      <c r="H1189" s="10" t="s">
        <v>53</v>
      </c>
      <c r="I1189" s="10" t="s">
        <v>2581</v>
      </c>
      <c r="J1189" s="10" t="s">
        <v>2583</v>
      </c>
      <c r="K1189" s="10" t="s">
        <v>366</v>
      </c>
      <c r="L1189" s="10" t="s">
        <v>1062</v>
      </c>
      <c r="M1189" s="10" t="s">
        <v>127</v>
      </c>
      <c r="N1189" s="12" t="s">
        <v>36</v>
      </c>
      <c r="O1189" s="11">
        <v>3</v>
      </c>
      <c r="P1189" s="5">
        <f t="shared" si="110"/>
        <v>0</v>
      </c>
      <c r="Q1189" s="5">
        <f t="shared" si="111"/>
        <v>0</v>
      </c>
      <c r="R1189" s="5">
        <f t="shared" si="112"/>
        <v>1</v>
      </c>
      <c r="S1189" s="5">
        <f t="shared" si="113"/>
        <v>0</v>
      </c>
      <c r="T1189" s="5">
        <f t="shared" si="114"/>
        <v>0</v>
      </c>
      <c r="U1189" s="5">
        <f t="shared" si="115"/>
        <v>0</v>
      </c>
    </row>
    <row r="1190" spans="1:21" ht="12.75" customHeight="1" x14ac:dyDescent="0.2">
      <c r="A1190" s="26" t="s">
        <v>96</v>
      </c>
      <c r="B1190" s="10" t="s">
        <v>97</v>
      </c>
      <c r="C1190" s="10">
        <v>216224</v>
      </c>
      <c r="D1190" s="10" t="s">
        <v>2400</v>
      </c>
      <c r="E1190" s="27" t="s">
        <v>2435</v>
      </c>
      <c r="F1190" s="26">
        <v>192021448</v>
      </c>
      <c r="G1190" s="9" t="s">
        <v>167</v>
      </c>
      <c r="H1190" s="10" t="s">
        <v>53</v>
      </c>
      <c r="I1190" s="10" t="s">
        <v>2584</v>
      </c>
      <c r="J1190" s="10" t="s">
        <v>2585</v>
      </c>
      <c r="K1190" s="10" t="s">
        <v>366</v>
      </c>
      <c r="L1190" s="10" t="s">
        <v>1062</v>
      </c>
      <c r="M1190" s="10" t="s">
        <v>1688</v>
      </c>
      <c r="N1190" s="12" t="s">
        <v>36</v>
      </c>
      <c r="O1190" s="11">
        <v>3</v>
      </c>
      <c r="P1190" s="5">
        <f t="shared" si="110"/>
        <v>0</v>
      </c>
      <c r="Q1190" s="5">
        <f t="shared" si="111"/>
        <v>0</v>
      </c>
      <c r="R1190" s="5">
        <f t="shared" si="112"/>
        <v>1</v>
      </c>
      <c r="S1190" s="5">
        <f t="shared" si="113"/>
        <v>0</v>
      </c>
      <c r="T1190" s="5">
        <f t="shared" si="114"/>
        <v>0</v>
      </c>
      <c r="U1190" s="5">
        <f t="shared" si="115"/>
        <v>0</v>
      </c>
    </row>
    <row r="1191" spans="1:21" ht="12.75" customHeight="1" x14ac:dyDescent="0.2">
      <c r="A1191" s="26" t="s">
        <v>96</v>
      </c>
      <c r="B1191" s="10" t="s">
        <v>97</v>
      </c>
      <c r="C1191" s="10">
        <v>216224</v>
      </c>
      <c r="D1191" s="10" t="s">
        <v>2400</v>
      </c>
      <c r="E1191" s="27" t="s">
        <v>2435</v>
      </c>
      <c r="F1191" s="26">
        <v>192021900</v>
      </c>
      <c r="G1191" s="9" t="s">
        <v>37</v>
      </c>
      <c r="H1191" s="10" t="s">
        <v>30</v>
      </c>
      <c r="I1191" s="10" t="s">
        <v>2586</v>
      </c>
      <c r="J1191" s="10" t="s">
        <v>2587</v>
      </c>
      <c r="K1191" s="10" t="s">
        <v>366</v>
      </c>
      <c r="L1191" s="10" t="s">
        <v>1062</v>
      </c>
      <c r="M1191" s="10" t="s">
        <v>127</v>
      </c>
      <c r="N1191" s="12" t="s">
        <v>36</v>
      </c>
      <c r="O1191" s="11">
        <v>3</v>
      </c>
      <c r="P1191" s="5">
        <f t="shared" si="110"/>
        <v>0</v>
      </c>
      <c r="Q1191" s="5">
        <f t="shared" si="111"/>
        <v>0</v>
      </c>
      <c r="R1191" s="5">
        <f t="shared" si="112"/>
        <v>1</v>
      </c>
      <c r="S1191" s="5">
        <f t="shared" si="113"/>
        <v>0</v>
      </c>
      <c r="T1191" s="5">
        <f t="shared" si="114"/>
        <v>0</v>
      </c>
      <c r="U1191" s="5">
        <f t="shared" si="115"/>
        <v>0</v>
      </c>
    </row>
    <row r="1192" spans="1:21" ht="12.75" customHeight="1" x14ac:dyDescent="0.2">
      <c r="A1192" s="26" t="s">
        <v>96</v>
      </c>
      <c r="B1192" s="10" t="s">
        <v>97</v>
      </c>
      <c r="C1192" s="10">
        <v>216224</v>
      </c>
      <c r="D1192" s="10" t="s">
        <v>2400</v>
      </c>
      <c r="E1192" s="27" t="s">
        <v>2435</v>
      </c>
      <c r="F1192" s="26">
        <v>192021996</v>
      </c>
      <c r="G1192" s="9" t="s">
        <v>167</v>
      </c>
      <c r="H1192" s="10" t="s">
        <v>53</v>
      </c>
      <c r="I1192" s="10" t="s">
        <v>2588</v>
      </c>
      <c r="J1192" s="10" t="s">
        <v>2589</v>
      </c>
      <c r="K1192" s="10" t="s">
        <v>366</v>
      </c>
      <c r="L1192" s="10" t="s">
        <v>1062</v>
      </c>
      <c r="M1192" s="10" t="s">
        <v>127</v>
      </c>
      <c r="N1192" s="12" t="s">
        <v>36</v>
      </c>
      <c r="O1192" s="11">
        <v>3</v>
      </c>
      <c r="P1192" s="5">
        <f t="shared" si="110"/>
        <v>0</v>
      </c>
      <c r="Q1192" s="5">
        <f t="shared" si="111"/>
        <v>0</v>
      </c>
      <c r="R1192" s="5">
        <f t="shared" si="112"/>
        <v>1</v>
      </c>
      <c r="S1192" s="5">
        <f t="shared" si="113"/>
        <v>0</v>
      </c>
      <c r="T1192" s="5">
        <f t="shared" si="114"/>
        <v>0</v>
      </c>
      <c r="U1192" s="5">
        <f t="shared" si="115"/>
        <v>0</v>
      </c>
    </row>
    <row r="1193" spans="1:21" ht="12.75" customHeight="1" x14ac:dyDescent="0.2">
      <c r="A1193" s="26" t="s">
        <v>96</v>
      </c>
      <c r="B1193" s="10" t="s">
        <v>97</v>
      </c>
      <c r="C1193" s="10">
        <v>216224</v>
      </c>
      <c r="D1193" s="10" t="s">
        <v>2400</v>
      </c>
      <c r="E1193" s="27" t="s">
        <v>2401</v>
      </c>
      <c r="F1193" s="26">
        <v>192025093</v>
      </c>
      <c r="G1193" s="9" t="s">
        <v>68</v>
      </c>
      <c r="H1193" s="10" t="s">
        <v>53</v>
      </c>
      <c r="I1193" s="10" t="s">
        <v>2590</v>
      </c>
      <c r="J1193" s="10" t="s">
        <v>2591</v>
      </c>
      <c r="K1193" s="10" t="s">
        <v>366</v>
      </c>
      <c r="L1193" s="10" t="s">
        <v>1062</v>
      </c>
      <c r="M1193" s="10" t="s">
        <v>1598</v>
      </c>
      <c r="N1193" s="12" t="s">
        <v>36</v>
      </c>
      <c r="O1193" s="11">
        <v>3</v>
      </c>
      <c r="P1193" s="5">
        <f t="shared" si="110"/>
        <v>0</v>
      </c>
      <c r="Q1193" s="5">
        <f t="shared" si="111"/>
        <v>0</v>
      </c>
      <c r="R1193" s="5">
        <f t="shared" si="112"/>
        <v>1</v>
      </c>
      <c r="S1193" s="5">
        <f t="shared" si="113"/>
        <v>0</v>
      </c>
      <c r="T1193" s="5">
        <f t="shared" si="114"/>
        <v>0</v>
      </c>
      <c r="U1193" s="5">
        <f t="shared" si="115"/>
        <v>0</v>
      </c>
    </row>
    <row r="1194" spans="1:21" ht="12.75" customHeight="1" x14ac:dyDescent="0.2">
      <c r="A1194" s="26" t="s">
        <v>96</v>
      </c>
      <c r="B1194" s="10" t="s">
        <v>97</v>
      </c>
      <c r="C1194" s="10">
        <v>216224</v>
      </c>
      <c r="D1194" s="10" t="s">
        <v>2400</v>
      </c>
      <c r="E1194" s="27" t="s">
        <v>2435</v>
      </c>
      <c r="F1194" s="26">
        <v>191930155</v>
      </c>
      <c r="G1194" s="9" t="s">
        <v>68</v>
      </c>
      <c r="H1194" s="10" t="s">
        <v>53</v>
      </c>
      <c r="I1194" s="10" t="s">
        <v>2592</v>
      </c>
      <c r="J1194" s="10" t="s">
        <v>2593</v>
      </c>
      <c r="K1194" s="10" t="s">
        <v>366</v>
      </c>
      <c r="L1194" s="10" t="s">
        <v>1062</v>
      </c>
      <c r="M1194" s="10" t="s">
        <v>1680</v>
      </c>
      <c r="N1194" s="12" t="s">
        <v>36</v>
      </c>
      <c r="O1194" s="11">
        <v>4</v>
      </c>
      <c r="P1194" s="5">
        <f t="shared" si="110"/>
        <v>0</v>
      </c>
      <c r="Q1194" s="5">
        <f t="shared" si="111"/>
        <v>0</v>
      </c>
      <c r="R1194" s="5">
        <f t="shared" si="112"/>
        <v>0</v>
      </c>
      <c r="S1194" s="5">
        <f t="shared" si="113"/>
        <v>1</v>
      </c>
      <c r="T1194" s="5">
        <f t="shared" si="114"/>
        <v>0</v>
      </c>
      <c r="U1194" s="5">
        <f t="shared" si="115"/>
        <v>0</v>
      </c>
    </row>
    <row r="1195" spans="1:21" ht="12.75" customHeight="1" x14ac:dyDescent="0.2">
      <c r="A1195" s="26" t="s">
        <v>96</v>
      </c>
      <c r="B1195" s="10" t="s">
        <v>97</v>
      </c>
      <c r="C1195" s="10">
        <v>216224</v>
      </c>
      <c r="D1195" s="10" t="s">
        <v>2400</v>
      </c>
      <c r="E1195" s="27" t="s">
        <v>2435</v>
      </c>
      <c r="F1195" s="26">
        <v>192021745</v>
      </c>
      <c r="G1195" s="9" t="s">
        <v>167</v>
      </c>
      <c r="H1195" s="10" t="s">
        <v>53</v>
      </c>
      <c r="I1195" s="10" t="s">
        <v>2594</v>
      </c>
      <c r="J1195" s="10" t="s">
        <v>2595</v>
      </c>
      <c r="K1195" s="10" t="s">
        <v>366</v>
      </c>
      <c r="L1195" s="10" t="s">
        <v>1062</v>
      </c>
      <c r="M1195" s="10" t="s">
        <v>2576</v>
      </c>
      <c r="N1195" s="12" t="s">
        <v>36</v>
      </c>
      <c r="O1195" s="11">
        <v>4</v>
      </c>
      <c r="P1195" s="5">
        <f t="shared" si="110"/>
        <v>0</v>
      </c>
      <c r="Q1195" s="5">
        <f t="shared" si="111"/>
        <v>0</v>
      </c>
      <c r="R1195" s="5">
        <f t="shared" si="112"/>
        <v>0</v>
      </c>
      <c r="S1195" s="5">
        <f t="shared" si="113"/>
        <v>1</v>
      </c>
      <c r="T1195" s="5">
        <f t="shared" si="114"/>
        <v>0</v>
      </c>
      <c r="U1195" s="5">
        <f t="shared" si="115"/>
        <v>0</v>
      </c>
    </row>
    <row r="1196" spans="1:21" ht="12.75" customHeight="1" x14ac:dyDescent="0.2">
      <c r="A1196" s="26" t="s">
        <v>96</v>
      </c>
      <c r="B1196" s="10" t="s">
        <v>97</v>
      </c>
      <c r="C1196" s="10">
        <v>216224</v>
      </c>
      <c r="D1196" s="10" t="s">
        <v>2400</v>
      </c>
      <c r="E1196" s="27" t="s">
        <v>2435</v>
      </c>
      <c r="F1196" s="26">
        <v>192021746</v>
      </c>
      <c r="G1196" s="9" t="s">
        <v>167</v>
      </c>
      <c r="H1196" s="10" t="s">
        <v>53</v>
      </c>
      <c r="I1196" s="10" t="s">
        <v>2596</v>
      </c>
      <c r="J1196" s="10" t="s">
        <v>2597</v>
      </c>
      <c r="K1196" s="10" t="s">
        <v>366</v>
      </c>
      <c r="L1196" s="10" t="s">
        <v>1062</v>
      </c>
      <c r="M1196" s="10" t="s">
        <v>2576</v>
      </c>
      <c r="N1196" s="12" t="s">
        <v>36</v>
      </c>
      <c r="O1196" s="11">
        <v>4</v>
      </c>
      <c r="P1196" s="5">
        <f t="shared" si="110"/>
        <v>0</v>
      </c>
      <c r="Q1196" s="5">
        <f t="shared" si="111"/>
        <v>0</v>
      </c>
      <c r="R1196" s="5">
        <f t="shared" si="112"/>
        <v>0</v>
      </c>
      <c r="S1196" s="5">
        <f t="shared" si="113"/>
        <v>1</v>
      </c>
      <c r="T1196" s="5">
        <f t="shared" si="114"/>
        <v>0</v>
      </c>
      <c r="U1196" s="5">
        <f t="shared" si="115"/>
        <v>0</v>
      </c>
    </row>
    <row r="1197" spans="1:21" ht="12.75" customHeight="1" x14ac:dyDescent="0.2">
      <c r="A1197" s="26" t="s">
        <v>96</v>
      </c>
      <c r="B1197" s="10" t="s">
        <v>97</v>
      </c>
      <c r="C1197" s="10">
        <v>216224</v>
      </c>
      <c r="D1197" s="10" t="s">
        <v>2400</v>
      </c>
      <c r="E1197" s="27" t="s">
        <v>2435</v>
      </c>
      <c r="F1197" s="26">
        <v>192021783</v>
      </c>
      <c r="G1197" s="9" t="s">
        <v>167</v>
      </c>
      <c r="H1197" s="10" t="s">
        <v>53</v>
      </c>
      <c r="I1197" s="10" t="s">
        <v>2598</v>
      </c>
      <c r="J1197" s="10" t="s">
        <v>2599</v>
      </c>
      <c r="K1197" s="10" t="s">
        <v>366</v>
      </c>
      <c r="L1197" s="10" t="s">
        <v>1062</v>
      </c>
      <c r="M1197" s="10" t="s">
        <v>2576</v>
      </c>
      <c r="N1197" s="12" t="s">
        <v>36</v>
      </c>
      <c r="O1197" s="11">
        <v>4</v>
      </c>
      <c r="P1197" s="5">
        <f t="shared" si="110"/>
        <v>0</v>
      </c>
      <c r="Q1197" s="5">
        <f t="shared" si="111"/>
        <v>0</v>
      </c>
      <c r="R1197" s="5">
        <f t="shared" si="112"/>
        <v>0</v>
      </c>
      <c r="S1197" s="5">
        <f t="shared" si="113"/>
        <v>1</v>
      </c>
      <c r="T1197" s="5">
        <f t="shared" si="114"/>
        <v>0</v>
      </c>
      <c r="U1197" s="5">
        <f t="shared" si="115"/>
        <v>0</v>
      </c>
    </row>
    <row r="1198" spans="1:21" ht="12.75" customHeight="1" x14ac:dyDescent="0.2">
      <c r="A1198" s="26" t="s">
        <v>96</v>
      </c>
      <c r="B1198" s="10" t="s">
        <v>97</v>
      </c>
      <c r="C1198" s="10">
        <v>216224</v>
      </c>
      <c r="D1198" s="10" t="s">
        <v>2400</v>
      </c>
      <c r="E1198" s="27" t="s">
        <v>2435</v>
      </c>
      <c r="F1198" s="26">
        <v>192021903</v>
      </c>
      <c r="G1198" s="9" t="s">
        <v>106</v>
      </c>
      <c r="H1198" s="10" t="s">
        <v>53</v>
      </c>
      <c r="I1198" s="10" t="s">
        <v>2600</v>
      </c>
      <c r="J1198" s="10" t="s">
        <v>2601</v>
      </c>
      <c r="K1198" s="10" t="s">
        <v>366</v>
      </c>
      <c r="L1198" s="10" t="s">
        <v>1062</v>
      </c>
      <c r="M1198" s="10" t="s">
        <v>1668</v>
      </c>
      <c r="N1198" s="12" t="s">
        <v>36</v>
      </c>
      <c r="O1198" s="11">
        <v>4</v>
      </c>
      <c r="P1198" s="5">
        <f t="shared" si="110"/>
        <v>0</v>
      </c>
      <c r="Q1198" s="5">
        <f t="shared" si="111"/>
        <v>0</v>
      </c>
      <c r="R1198" s="5">
        <f t="shared" si="112"/>
        <v>0</v>
      </c>
      <c r="S1198" s="5">
        <f t="shared" si="113"/>
        <v>1</v>
      </c>
      <c r="T1198" s="5">
        <f t="shared" si="114"/>
        <v>0</v>
      </c>
      <c r="U1198" s="5">
        <f t="shared" si="115"/>
        <v>0</v>
      </c>
    </row>
    <row r="1199" spans="1:21" ht="12.75" customHeight="1" x14ac:dyDescent="0.2">
      <c r="A1199" s="26" t="s">
        <v>96</v>
      </c>
      <c r="B1199" s="10" t="s">
        <v>97</v>
      </c>
      <c r="C1199" s="10">
        <v>216224</v>
      </c>
      <c r="D1199" s="10" t="s">
        <v>2400</v>
      </c>
      <c r="E1199" s="27" t="s">
        <v>2435</v>
      </c>
      <c r="F1199" s="26">
        <v>192021995</v>
      </c>
      <c r="G1199" s="9" t="s">
        <v>167</v>
      </c>
      <c r="H1199" s="10" t="s">
        <v>53</v>
      </c>
      <c r="I1199" s="10" t="s">
        <v>2602</v>
      </c>
      <c r="J1199" s="10" t="s">
        <v>2603</v>
      </c>
      <c r="K1199" s="10" t="s">
        <v>366</v>
      </c>
      <c r="L1199" s="10" t="s">
        <v>1062</v>
      </c>
      <c r="M1199" s="10" t="s">
        <v>127</v>
      </c>
      <c r="N1199" s="12" t="s">
        <v>36</v>
      </c>
      <c r="O1199" s="11">
        <v>4</v>
      </c>
      <c r="P1199" s="5">
        <f t="shared" si="110"/>
        <v>0</v>
      </c>
      <c r="Q1199" s="5">
        <f t="shared" si="111"/>
        <v>0</v>
      </c>
      <c r="R1199" s="5">
        <f t="shared" si="112"/>
        <v>0</v>
      </c>
      <c r="S1199" s="5">
        <f t="shared" si="113"/>
        <v>1</v>
      </c>
      <c r="T1199" s="5">
        <f t="shared" si="114"/>
        <v>0</v>
      </c>
      <c r="U1199" s="5">
        <f t="shared" si="115"/>
        <v>0</v>
      </c>
    </row>
    <row r="1200" spans="1:21" ht="12.75" customHeight="1" x14ac:dyDescent="0.2">
      <c r="A1200" s="26" t="s">
        <v>96</v>
      </c>
      <c r="B1200" s="10" t="s">
        <v>97</v>
      </c>
      <c r="C1200" s="10">
        <v>216224</v>
      </c>
      <c r="D1200" s="10" t="s">
        <v>2400</v>
      </c>
      <c r="E1200" s="27" t="s">
        <v>2435</v>
      </c>
      <c r="F1200" s="26">
        <v>192022001</v>
      </c>
      <c r="G1200" s="9" t="s">
        <v>167</v>
      </c>
      <c r="H1200" s="10" t="s">
        <v>53</v>
      </c>
      <c r="I1200" s="10" t="s">
        <v>2604</v>
      </c>
      <c r="J1200" s="10" t="s">
        <v>1600</v>
      </c>
      <c r="K1200" s="10" t="s">
        <v>366</v>
      </c>
      <c r="L1200" s="10" t="s">
        <v>1062</v>
      </c>
      <c r="M1200" s="10" t="s">
        <v>1601</v>
      </c>
      <c r="N1200" s="12" t="s">
        <v>36</v>
      </c>
      <c r="O1200" s="11">
        <v>4</v>
      </c>
      <c r="P1200" s="5">
        <f t="shared" si="110"/>
        <v>0</v>
      </c>
      <c r="Q1200" s="5">
        <f t="shared" si="111"/>
        <v>0</v>
      </c>
      <c r="R1200" s="5">
        <f t="shared" si="112"/>
        <v>0</v>
      </c>
      <c r="S1200" s="5">
        <f t="shared" si="113"/>
        <v>1</v>
      </c>
      <c r="T1200" s="5">
        <f t="shared" si="114"/>
        <v>0</v>
      </c>
      <c r="U1200" s="5">
        <f t="shared" si="115"/>
        <v>0</v>
      </c>
    </row>
    <row r="1201" spans="1:21" ht="12.75" customHeight="1" x14ac:dyDescent="0.2">
      <c r="A1201" s="26" t="s">
        <v>96</v>
      </c>
      <c r="B1201" s="10" t="s">
        <v>97</v>
      </c>
      <c r="C1201" s="10">
        <v>216224</v>
      </c>
      <c r="D1201" s="10" t="s">
        <v>2400</v>
      </c>
      <c r="E1201" s="27" t="s">
        <v>2435</v>
      </c>
      <c r="F1201" s="26">
        <v>192022006</v>
      </c>
      <c r="G1201" s="9" t="s">
        <v>167</v>
      </c>
      <c r="H1201" s="10" t="s">
        <v>53</v>
      </c>
      <c r="I1201" s="10" t="s">
        <v>2605</v>
      </c>
      <c r="J1201" s="10" t="s">
        <v>2606</v>
      </c>
      <c r="K1201" s="10" t="s">
        <v>366</v>
      </c>
      <c r="L1201" s="10" t="s">
        <v>1062</v>
      </c>
      <c r="M1201" s="10" t="s">
        <v>1668</v>
      </c>
      <c r="N1201" s="12" t="s">
        <v>36</v>
      </c>
      <c r="O1201" s="11">
        <v>4</v>
      </c>
      <c r="P1201" s="5">
        <f t="shared" si="110"/>
        <v>0</v>
      </c>
      <c r="Q1201" s="5">
        <f t="shared" si="111"/>
        <v>0</v>
      </c>
      <c r="R1201" s="5">
        <f t="shared" si="112"/>
        <v>0</v>
      </c>
      <c r="S1201" s="5">
        <f t="shared" si="113"/>
        <v>1</v>
      </c>
      <c r="T1201" s="5">
        <f t="shared" si="114"/>
        <v>0</v>
      </c>
      <c r="U1201" s="5">
        <f t="shared" si="115"/>
        <v>0</v>
      </c>
    </row>
    <row r="1202" spans="1:21" ht="12.75" customHeight="1" x14ac:dyDescent="0.2">
      <c r="A1202" s="26" t="s">
        <v>96</v>
      </c>
      <c r="B1202" s="10" t="s">
        <v>97</v>
      </c>
      <c r="C1202" s="10">
        <v>216224</v>
      </c>
      <c r="D1202" s="10" t="s">
        <v>2400</v>
      </c>
      <c r="E1202" s="27" t="s">
        <v>2435</v>
      </c>
      <c r="F1202" s="26">
        <v>192022026</v>
      </c>
      <c r="G1202" s="9" t="s">
        <v>106</v>
      </c>
      <c r="H1202" s="10" t="s">
        <v>53</v>
      </c>
      <c r="I1202" s="10" t="s">
        <v>2607</v>
      </c>
      <c r="J1202" s="10" t="s">
        <v>2608</v>
      </c>
      <c r="K1202" s="10" t="s">
        <v>366</v>
      </c>
      <c r="L1202" s="10" t="s">
        <v>1062</v>
      </c>
      <c r="M1202" s="10" t="s">
        <v>1063</v>
      </c>
      <c r="N1202" s="12" t="s">
        <v>36</v>
      </c>
      <c r="O1202" s="11">
        <v>4</v>
      </c>
      <c r="P1202" s="5">
        <f t="shared" si="110"/>
        <v>0</v>
      </c>
      <c r="Q1202" s="5">
        <f t="shared" si="111"/>
        <v>0</v>
      </c>
      <c r="R1202" s="5">
        <f t="shared" si="112"/>
        <v>0</v>
      </c>
      <c r="S1202" s="5">
        <f t="shared" si="113"/>
        <v>1</v>
      </c>
      <c r="T1202" s="5">
        <f t="shared" si="114"/>
        <v>0</v>
      </c>
      <c r="U1202" s="5">
        <f t="shared" si="115"/>
        <v>0</v>
      </c>
    </row>
    <row r="1203" spans="1:21" ht="12.75" customHeight="1" x14ac:dyDescent="0.2">
      <c r="A1203" s="26" t="s">
        <v>96</v>
      </c>
      <c r="B1203" s="10" t="s">
        <v>97</v>
      </c>
      <c r="C1203" s="10">
        <v>216224</v>
      </c>
      <c r="D1203" s="10" t="s">
        <v>2400</v>
      </c>
      <c r="E1203" s="27" t="s">
        <v>2435</v>
      </c>
      <c r="F1203" s="26">
        <v>192021548</v>
      </c>
      <c r="G1203" s="9" t="s">
        <v>106</v>
      </c>
      <c r="H1203" s="10" t="s">
        <v>53</v>
      </c>
      <c r="I1203" s="10" t="s">
        <v>2609</v>
      </c>
      <c r="J1203" s="10" t="s">
        <v>2610</v>
      </c>
      <c r="K1203" s="10" t="s">
        <v>366</v>
      </c>
      <c r="L1203" s="10" t="s">
        <v>1062</v>
      </c>
      <c r="M1203" s="10" t="s">
        <v>1063</v>
      </c>
      <c r="N1203" s="12" t="s">
        <v>36</v>
      </c>
      <c r="O1203" s="11">
        <v>5</v>
      </c>
      <c r="P1203" s="5">
        <f t="shared" si="110"/>
        <v>0</v>
      </c>
      <c r="Q1203" s="5">
        <f t="shared" si="111"/>
        <v>0</v>
      </c>
      <c r="R1203" s="5">
        <f t="shared" si="112"/>
        <v>0</v>
      </c>
      <c r="S1203" s="5">
        <f t="shared" si="113"/>
        <v>0</v>
      </c>
      <c r="T1203" s="5">
        <f t="shared" si="114"/>
        <v>1</v>
      </c>
      <c r="U1203" s="5">
        <f t="shared" si="115"/>
        <v>0</v>
      </c>
    </row>
    <row r="1204" spans="1:21" ht="12.75" customHeight="1" x14ac:dyDescent="0.2">
      <c r="A1204" s="26" t="s">
        <v>96</v>
      </c>
      <c r="B1204" s="10" t="s">
        <v>97</v>
      </c>
      <c r="C1204" s="10">
        <v>216224</v>
      </c>
      <c r="D1204" s="10" t="s">
        <v>2400</v>
      </c>
      <c r="E1204" s="27" t="s">
        <v>2435</v>
      </c>
      <c r="F1204" s="26">
        <v>192021647</v>
      </c>
      <c r="G1204" s="9" t="s">
        <v>167</v>
      </c>
      <c r="H1204" s="10" t="s">
        <v>53</v>
      </c>
      <c r="I1204" s="10" t="s">
        <v>2611</v>
      </c>
      <c r="J1204" s="10" t="s">
        <v>2612</v>
      </c>
      <c r="K1204" s="10" t="s">
        <v>366</v>
      </c>
      <c r="L1204" s="10" t="s">
        <v>1062</v>
      </c>
      <c r="M1204" s="10" t="s">
        <v>1665</v>
      </c>
      <c r="N1204" s="12" t="s">
        <v>36</v>
      </c>
      <c r="O1204" s="11">
        <v>5</v>
      </c>
      <c r="P1204" s="5">
        <f t="shared" si="110"/>
        <v>0</v>
      </c>
      <c r="Q1204" s="5">
        <f t="shared" si="111"/>
        <v>0</v>
      </c>
      <c r="R1204" s="5">
        <f t="shared" si="112"/>
        <v>0</v>
      </c>
      <c r="S1204" s="5">
        <f t="shared" si="113"/>
        <v>0</v>
      </c>
      <c r="T1204" s="5">
        <f t="shared" si="114"/>
        <v>1</v>
      </c>
      <c r="U1204" s="5">
        <f t="shared" si="115"/>
        <v>0</v>
      </c>
    </row>
    <row r="1205" spans="1:21" ht="12.75" customHeight="1" x14ac:dyDescent="0.2">
      <c r="A1205" s="26" t="s">
        <v>96</v>
      </c>
      <c r="B1205" s="10" t="s">
        <v>97</v>
      </c>
      <c r="C1205" s="10">
        <v>216224</v>
      </c>
      <c r="D1205" s="10" t="s">
        <v>2400</v>
      </c>
      <c r="E1205" s="27" t="s">
        <v>2613</v>
      </c>
      <c r="F1205" s="26">
        <v>192026021</v>
      </c>
      <c r="G1205" s="9" t="s">
        <v>123</v>
      </c>
      <c r="H1205" s="10" t="s">
        <v>30</v>
      </c>
      <c r="I1205" s="10" t="s">
        <v>2614</v>
      </c>
      <c r="J1205" s="10" t="s">
        <v>2615</v>
      </c>
      <c r="K1205" s="10" t="s">
        <v>366</v>
      </c>
      <c r="L1205" s="10" t="s">
        <v>2191</v>
      </c>
      <c r="M1205" s="10" t="s">
        <v>2616</v>
      </c>
      <c r="N1205" s="12" t="s">
        <v>36</v>
      </c>
      <c r="O1205" s="11">
        <v>3</v>
      </c>
      <c r="P1205" s="5">
        <f t="shared" si="110"/>
        <v>0</v>
      </c>
      <c r="Q1205" s="5">
        <f t="shared" si="111"/>
        <v>0</v>
      </c>
      <c r="R1205" s="5">
        <f t="shared" si="112"/>
        <v>1</v>
      </c>
      <c r="S1205" s="5">
        <f t="shared" si="113"/>
        <v>0</v>
      </c>
      <c r="T1205" s="5">
        <f t="shared" si="114"/>
        <v>0</v>
      </c>
      <c r="U1205" s="5">
        <f t="shared" si="115"/>
        <v>0</v>
      </c>
    </row>
    <row r="1206" spans="1:21" ht="12.75" customHeight="1" x14ac:dyDescent="0.2">
      <c r="A1206" s="26" t="s">
        <v>96</v>
      </c>
      <c r="B1206" s="10" t="s">
        <v>97</v>
      </c>
      <c r="C1206" s="10">
        <v>216224</v>
      </c>
      <c r="D1206" s="10" t="s">
        <v>2400</v>
      </c>
      <c r="E1206" s="27" t="s">
        <v>2435</v>
      </c>
      <c r="F1206" s="26">
        <v>192021986</v>
      </c>
      <c r="G1206" s="9" t="s">
        <v>167</v>
      </c>
      <c r="H1206" s="10" t="s">
        <v>53</v>
      </c>
      <c r="I1206" s="10" t="s">
        <v>2617</v>
      </c>
      <c r="J1206" s="10" t="s">
        <v>2618</v>
      </c>
      <c r="K1206" s="10" t="s">
        <v>366</v>
      </c>
      <c r="L1206" s="10" t="s">
        <v>2191</v>
      </c>
      <c r="M1206" s="10" t="s">
        <v>2619</v>
      </c>
      <c r="N1206" s="12" t="s">
        <v>36</v>
      </c>
      <c r="O1206" s="11">
        <v>3</v>
      </c>
      <c r="P1206" s="5">
        <f t="shared" si="110"/>
        <v>0</v>
      </c>
      <c r="Q1206" s="5">
        <f t="shared" si="111"/>
        <v>0</v>
      </c>
      <c r="R1206" s="5">
        <f t="shared" si="112"/>
        <v>1</v>
      </c>
      <c r="S1206" s="5">
        <f t="shared" si="113"/>
        <v>0</v>
      </c>
      <c r="T1206" s="5">
        <f t="shared" si="114"/>
        <v>0</v>
      </c>
      <c r="U1206" s="5">
        <f t="shared" si="115"/>
        <v>0</v>
      </c>
    </row>
    <row r="1207" spans="1:21" ht="12.75" customHeight="1" x14ac:dyDescent="0.2">
      <c r="A1207" s="26" t="s">
        <v>96</v>
      </c>
      <c r="B1207" s="10" t="s">
        <v>97</v>
      </c>
      <c r="C1207" s="10">
        <v>216224</v>
      </c>
      <c r="D1207" s="10" t="s">
        <v>2400</v>
      </c>
      <c r="E1207" s="27" t="s">
        <v>2401</v>
      </c>
      <c r="F1207" s="26">
        <v>192024809</v>
      </c>
      <c r="G1207" s="9" t="s">
        <v>68</v>
      </c>
      <c r="H1207" s="10" t="s">
        <v>53</v>
      </c>
      <c r="I1207" s="10" t="s">
        <v>2620</v>
      </c>
      <c r="J1207" s="10" t="s">
        <v>2621</v>
      </c>
      <c r="K1207" s="10" t="s">
        <v>33</v>
      </c>
      <c r="L1207" s="10" t="s">
        <v>34</v>
      </c>
      <c r="M1207" s="10" t="s">
        <v>2622</v>
      </c>
      <c r="N1207" s="12" t="s">
        <v>36</v>
      </c>
      <c r="O1207" s="11">
        <v>3</v>
      </c>
      <c r="P1207" s="5">
        <f t="shared" si="110"/>
        <v>0</v>
      </c>
      <c r="Q1207" s="5">
        <f t="shared" si="111"/>
        <v>0</v>
      </c>
      <c r="R1207" s="5">
        <f t="shared" si="112"/>
        <v>1</v>
      </c>
      <c r="S1207" s="5">
        <f t="shared" si="113"/>
        <v>0</v>
      </c>
      <c r="T1207" s="5">
        <f t="shared" si="114"/>
        <v>0</v>
      </c>
      <c r="U1207" s="5">
        <f t="shared" si="115"/>
        <v>0</v>
      </c>
    </row>
    <row r="1208" spans="1:21" ht="12.75" customHeight="1" x14ac:dyDescent="0.2">
      <c r="A1208" s="26" t="s">
        <v>96</v>
      </c>
      <c r="B1208" s="10" t="s">
        <v>97</v>
      </c>
      <c r="C1208" s="10">
        <v>216224</v>
      </c>
      <c r="D1208" s="10" t="s">
        <v>2400</v>
      </c>
      <c r="E1208" s="27" t="s">
        <v>2623</v>
      </c>
      <c r="F1208" s="26">
        <v>191893885</v>
      </c>
      <c r="G1208" s="9" t="s">
        <v>167</v>
      </c>
      <c r="H1208" s="10" t="s">
        <v>53</v>
      </c>
      <c r="I1208" s="10" t="s">
        <v>2624</v>
      </c>
      <c r="J1208" s="10" t="s">
        <v>2625</v>
      </c>
      <c r="K1208" s="10" t="s">
        <v>341</v>
      </c>
      <c r="L1208" s="10" t="s">
        <v>2233</v>
      </c>
      <c r="M1208" s="10" t="s">
        <v>2238</v>
      </c>
      <c r="N1208" s="12" t="s">
        <v>36</v>
      </c>
      <c r="O1208" s="11">
        <v>2</v>
      </c>
      <c r="P1208" s="5">
        <f t="shared" si="110"/>
        <v>0</v>
      </c>
      <c r="Q1208" s="5">
        <f t="shared" si="111"/>
        <v>1</v>
      </c>
      <c r="R1208" s="5">
        <f t="shared" si="112"/>
        <v>0</v>
      </c>
      <c r="S1208" s="5">
        <f t="shared" si="113"/>
        <v>0</v>
      </c>
      <c r="T1208" s="5">
        <f t="shared" si="114"/>
        <v>0</v>
      </c>
      <c r="U1208" s="5">
        <f t="shared" si="115"/>
        <v>0</v>
      </c>
    </row>
    <row r="1209" spans="1:21" ht="12.75" customHeight="1" x14ac:dyDescent="0.2">
      <c r="A1209" s="26" t="s">
        <v>96</v>
      </c>
      <c r="B1209" s="10" t="s">
        <v>97</v>
      </c>
      <c r="C1209" s="10">
        <v>216224</v>
      </c>
      <c r="D1209" s="10" t="s">
        <v>2400</v>
      </c>
      <c r="E1209" s="27" t="s">
        <v>2623</v>
      </c>
      <c r="F1209" s="26">
        <v>191893983</v>
      </c>
      <c r="G1209" s="9" t="s">
        <v>106</v>
      </c>
      <c r="H1209" s="10" t="s">
        <v>53</v>
      </c>
      <c r="I1209" s="10" t="s">
        <v>2626</v>
      </c>
      <c r="J1209" s="10" t="s">
        <v>2627</v>
      </c>
      <c r="K1209" s="10" t="s">
        <v>341</v>
      </c>
      <c r="L1209" s="10" t="s">
        <v>2233</v>
      </c>
      <c r="M1209" s="10" t="s">
        <v>2238</v>
      </c>
      <c r="N1209" s="12" t="s">
        <v>36</v>
      </c>
      <c r="O1209" s="11">
        <v>2</v>
      </c>
      <c r="P1209" s="5">
        <f t="shared" si="110"/>
        <v>0</v>
      </c>
      <c r="Q1209" s="5">
        <f t="shared" si="111"/>
        <v>1</v>
      </c>
      <c r="R1209" s="5">
        <f t="shared" si="112"/>
        <v>0</v>
      </c>
      <c r="S1209" s="5">
        <f t="shared" si="113"/>
        <v>0</v>
      </c>
      <c r="T1209" s="5">
        <f t="shared" si="114"/>
        <v>0</v>
      </c>
      <c r="U1209" s="5">
        <f t="shared" si="115"/>
        <v>0</v>
      </c>
    </row>
    <row r="1210" spans="1:21" ht="12.75" customHeight="1" x14ac:dyDescent="0.2">
      <c r="A1210" s="26" t="s">
        <v>96</v>
      </c>
      <c r="B1210" s="10" t="s">
        <v>97</v>
      </c>
      <c r="C1210" s="10">
        <v>216224</v>
      </c>
      <c r="D1210" s="10" t="s">
        <v>2400</v>
      </c>
      <c r="E1210" s="27" t="s">
        <v>2623</v>
      </c>
      <c r="F1210" s="26">
        <v>191893947</v>
      </c>
      <c r="G1210" s="9" t="s">
        <v>167</v>
      </c>
      <c r="H1210" s="10" t="s">
        <v>53</v>
      </c>
      <c r="I1210" s="10" t="s">
        <v>2628</v>
      </c>
      <c r="J1210" s="10" t="s">
        <v>2629</v>
      </c>
      <c r="K1210" s="10" t="s">
        <v>341</v>
      </c>
      <c r="L1210" s="10" t="s">
        <v>2233</v>
      </c>
      <c r="M1210" s="10" t="s">
        <v>2238</v>
      </c>
      <c r="N1210" s="12" t="s">
        <v>36</v>
      </c>
      <c r="O1210" s="11">
        <v>3</v>
      </c>
      <c r="P1210" s="5">
        <f t="shared" si="110"/>
        <v>0</v>
      </c>
      <c r="Q1210" s="5">
        <f t="shared" si="111"/>
        <v>0</v>
      </c>
      <c r="R1210" s="5">
        <f t="shared" si="112"/>
        <v>1</v>
      </c>
      <c r="S1210" s="5">
        <f t="shared" si="113"/>
        <v>0</v>
      </c>
      <c r="T1210" s="5">
        <f t="shared" si="114"/>
        <v>0</v>
      </c>
      <c r="U1210" s="5">
        <f t="shared" si="115"/>
        <v>0</v>
      </c>
    </row>
    <row r="1211" spans="1:21" ht="12.75" customHeight="1" x14ac:dyDescent="0.2">
      <c r="A1211" s="26" t="s">
        <v>96</v>
      </c>
      <c r="B1211" s="10" t="s">
        <v>97</v>
      </c>
      <c r="C1211" s="10">
        <v>216224</v>
      </c>
      <c r="D1211" s="10" t="s">
        <v>2400</v>
      </c>
      <c r="E1211" s="27" t="s">
        <v>2623</v>
      </c>
      <c r="F1211" s="26">
        <v>192024351</v>
      </c>
      <c r="G1211" s="9" t="s">
        <v>106</v>
      </c>
      <c r="H1211" s="10" t="s">
        <v>30</v>
      </c>
      <c r="I1211" s="10" t="s">
        <v>2630</v>
      </c>
      <c r="J1211" s="10" t="s">
        <v>2631</v>
      </c>
      <c r="K1211" s="10" t="s">
        <v>341</v>
      </c>
      <c r="L1211" s="10" t="s">
        <v>2233</v>
      </c>
      <c r="M1211" s="10" t="s">
        <v>127</v>
      </c>
      <c r="N1211" s="12" t="s">
        <v>36</v>
      </c>
      <c r="O1211" s="11">
        <v>3</v>
      </c>
      <c r="P1211" s="5">
        <f t="shared" si="110"/>
        <v>0</v>
      </c>
      <c r="Q1211" s="5">
        <f t="shared" si="111"/>
        <v>0</v>
      </c>
      <c r="R1211" s="5">
        <f t="shared" si="112"/>
        <v>1</v>
      </c>
      <c r="S1211" s="5">
        <f t="shared" si="113"/>
        <v>0</v>
      </c>
      <c r="T1211" s="5">
        <f t="shared" si="114"/>
        <v>0</v>
      </c>
      <c r="U1211" s="5">
        <f t="shared" si="115"/>
        <v>0</v>
      </c>
    </row>
    <row r="1212" spans="1:21" ht="12.75" customHeight="1" x14ac:dyDescent="0.2">
      <c r="A1212" s="26" t="s">
        <v>96</v>
      </c>
      <c r="B1212" s="10" t="s">
        <v>97</v>
      </c>
      <c r="C1212" s="10">
        <v>216224</v>
      </c>
      <c r="D1212" s="10" t="s">
        <v>2400</v>
      </c>
      <c r="E1212" s="27" t="s">
        <v>2623</v>
      </c>
      <c r="F1212" s="26">
        <v>192024352</v>
      </c>
      <c r="G1212" s="9" t="s">
        <v>85</v>
      </c>
      <c r="H1212" s="10" t="s">
        <v>30</v>
      </c>
      <c r="I1212" s="10" t="s">
        <v>2632</v>
      </c>
      <c r="J1212" s="10" t="s">
        <v>2633</v>
      </c>
      <c r="K1212" s="10" t="s">
        <v>341</v>
      </c>
      <c r="L1212" s="10" t="s">
        <v>2233</v>
      </c>
      <c r="M1212" s="10" t="s">
        <v>127</v>
      </c>
      <c r="N1212" s="12" t="s">
        <v>36</v>
      </c>
      <c r="O1212" s="11">
        <v>3</v>
      </c>
      <c r="P1212" s="5">
        <f t="shared" si="110"/>
        <v>0</v>
      </c>
      <c r="Q1212" s="5">
        <f t="shared" si="111"/>
        <v>0</v>
      </c>
      <c r="R1212" s="5">
        <f t="shared" si="112"/>
        <v>1</v>
      </c>
      <c r="S1212" s="5">
        <f t="shared" si="113"/>
        <v>0</v>
      </c>
      <c r="T1212" s="5">
        <f t="shared" si="114"/>
        <v>0</v>
      </c>
      <c r="U1212" s="5">
        <f t="shared" si="115"/>
        <v>0</v>
      </c>
    </row>
    <row r="1213" spans="1:21" ht="12.75" customHeight="1" x14ac:dyDescent="0.2">
      <c r="A1213" s="26" t="s">
        <v>96</v>
      </c>
      <c r="B1213" s="10" t="s">
        <v>97</v>
      </c>
      <c r="C1213" s="10">
        <v>216224</v>
      </c>
      <c r="D1213" s="10" t="s">
        <v>2400</v>
      </c>
      <c r="E1213" s="27" t="s">
        <v>2432</v>
      </c>
      <c r="F1213" s="26">
        <v>192022312</v>
      </c>
      <c r="G1213" s="9" t="s">
        <v>167</v>
      </c>
      <c r="H1213" s="10" t="s">
        <v>30</v>
      </c>
      <c r="I1213" s="10" t="s">
        <v>2634</v>
      </c>
      <c r="J1213" s="10" t="s">
        <v>2635</v>
      </c>
      <c r="K1213" s="10" t="s">
        <v>341</v>
      </c>
      <c r="L1213" s="10" t="s">
        <v>2233</v>
      </c>
      <c r="M1213" s="10" t="s">
        <v>2234</v>
      </c>
      <c r="N1213" s="12" t="s">
        <v>36</v>
      </c>
      <c r="O1213" s="11">
        <v>3</v>
      </c>
      <c r="P1213" s="5">
        <f t="shared" si="110"/>
        <v>0</v>
      </c>
      <c r="Q1213" s="5">
        <f t="shared" si="111"/>
        <v>0</v>
      </c>
      <c r="R1213" s="5">
        <f t="shared" si="112"/>
        <v>1</v>
      </c>
      <c r="S1213" s="5">
        <f t="shared" si="113"/>
        <v>0</v>
      </c>
      <c r="T1213" s="5">
        <f t="shared" si="114"/>
        <v>0</v>
      </c>
      <c r="U1213" s="5">
        <f t="shared" si="115"/>
        <v>0</v>
      </c>
    </row>
    <row r="1214" spans="1:21" ht="12.75" customHeight="1" x14ac:dyDescent="0.2">
      <c r="A1214" s="26" t="s">
        <v>96</v>
      </c>
      <c r="B1214" s="10" t="s">
        <v>97</v>
      </c>
      <c r="C1214" s="10">
        <v>216224</v>
      </c>
      <c r="D1214" s="10" t="s">
        <v>2400</v>
      </c>
      <c r="E1214" s="27" t="s">
        <v>2432</v>
      </c>
      <c r="F1214" s="26">
        <v>192022465</v>
      </c>
      <c r="G1214" s="9" t="s">
        <v>106</v>
      </c>
      <c r="H1214" s="10" t="s">
        <v>30</v>
      </c>
      <c r="I1214" s="10" t="s">
        <v>2636</v>
      </c>
      <c r="J1214" s="10" t="s">
        <v>2637</v>
      </c>
      <c r="K1214" s="10" t="s">
        <v>341</v>
      </c>
      <c r="L1214" s="10" t="s">
        <v>2233</v>
      </c>
      <c r="M1214" s="10" t="s">
        <v>2234</v>
      </c>
      <c r="N1214" s="12" t="s">
        <v>36</v>
      </c>
      <c r="O1214" s="11">
        <v>3</v>
      </c>
      <c r="P1214" s="5">
        <f t="shared" si="110"/>
        <v>0</v>
      </c>
      <c r="Q1214" s="5">
        <f t="shared" si="111"/>
        <v>0</v>
      </c>
      <c r="R1214" s="5">
        <f t="shared" si="112"/>
        <v>1</v>
      </c>
      <c r="S1214" s="5">
        <f t="shared" si="113"/>
        <v>0</v>
      </c>
      <c r="T1214" s="5">
        <f t="shared" si="114"/>
        <v>0</v>
      </c>
      <c r="U1214" s="5">
        <f t="shared" si="115"/>
        <v>0</v>
      </c>
    </row>
    <row r="1215" spans="1:21" ht="12.75" customHeight="1" x14ac:dyDescent="0.2">
      <c r="A1215" s="26" t="s">
        <v>96</v>
      </c>
      <c r="B1215" s="10" t="s">
        <v>97</v>
      </c>
      <c r="C1215" s="10">
        <v>216224</v>
      </c>
      <c r="D1215" s="10" t="s">
        <v>2400</v>
      </c>
      <c r="E1215" s="27" t="s">
        <v>2623</v>
      </c>
      <c r="F1215" s="26">
        <v>191893945</v>
      </c>
      <c r="G1215" s="9" t="s">
        <v>167</v>
      </c>
      <c r="H1215" s="10" t="s">
        <v>53</v>
      </c>
      <c r="I1215" s="10" t="s">
        <v>2638</v>
      </c>
      <c r="J1215" s="10" t="s">
        <v>2639</v>
      </c>
      <c r="K1215" s="10" t="s">
        <v>341</v>
      </c>
      <c r="L1215" s="10" t="s">
        <v>2233</v>
      </c>
      <c r="M1215" s="10" t="s">
        <v>2238</v>
      </c>
      <c r="N1215" s="12" t="s">
        <v>36</v>
      </c>
      <c r="O1215" s="11">
        <v>4</v>
      </c>
      <c r="P1215" s="5">
        <f t="shared" si="110"/>
        <v>0</v>
      </c>
      <c r="Q1215" s="5">
        <f t="shared" si="111"/>
        <v>0</v>
      </c>
      <c r="R1215" s="5">
        <f t="shared" si="112"/>
        <v>0</v>
      </c>
      <c r="S1215" s="5">
        <f t="shared" si="113"/>
        <v>1</v>
      </c>
      <c r="T1215" s="5">
        <f t="shared" si="114"/>
        <v>0</v>
      </c>
      <c r="U1215" s="5">
        <f t="shared" si="115"/>
        <v>0</v>
      </c>
    </row>
    <row r="1216" spans="1:21" ht="12.75" customHeight="1" x14ac:dyDescent="0.2">
      <c r="A1216" s="26" t="s">
        <v>96</v>
      </c>
      <c r="B1216" s="10" t="s">
        <v>97</v>
      </c>
      <c r="C1216" s="10">
        <v>216224</v>
      </c>
      <c r="D1216" s="10" t="s">
        <v>2400</v>
      </c>
      <c r="E1216" s="27" t="s">
        <v>2623</v>
      </c>
      <c r="F1216" s="26">
        <v>192024272</v>
      </c>
      <c r="G1216" s="9" t="s">
        <v>68</v>
      </c>
      <c r="H1216" s="10" t="s">
        <v>30</v>
      </c>
      <c r="I1216" s="10" t="s">
        <v>2640</v>
      </c>
      <c r="J1216" s="10" t="s">
        <v>2641</v>
      </c>
      <c r="K1216" s="10" t="s">
        <v>341</v>
      </c>
      <c r="L1216" s="10" t="s">
        <v>2233</v>
      </c>
      <c r="M1216" s="10" t="s">
        <v>127</v>
      </c>
      <c r="N1216" s="12" t="s">
        <v>36</v>
      </c>
      <c r="O1216" s="11">
        <v>4</v>
      </c>
      <c r="P1216" s="5">
        <f t="shared" si="110"/>
        <v>0</v>
      </c>
      <c r="Q1216" s="5">
        <f t="shared" si="111"/>
        <v>0</v>
      </c>
      <c r="R1216" s="5">
        <f t="shared" si="112"/>
        <v>0</v>
      </c>
      <c r="S1216" s="5">
        <f t="shared" si="113"/>
        <v>1</v>
      </c>
      <c r="T1216" s="5">
        <f t="shared" si="114"/>
        <v>0</v>
      </c>
      <c r="U1216" s="5">
        <f t="shared" si="115"/>
        <v>0</v>
      </c>
    </row>
    <row r="1217" spans="1:21" ht="12.75" customHeight="1" x14ac:dyDescent="0.2">
      <c r="A1217" s="26" t="s">
        <v>96</v>
      </c>
      <c r="B1217" s="10" t="s">
        <v>97</v>
      </c>
      <c r="C1217" s="10">
        <v>216224</v>
      </c>
      <c r="D1217" s="10" t="s">
        <v>2400</v>
      </c>
      <c r="E1217" s="27" t="s">
        <v>2623</v>
      </c>
      <c r="F1217" s="26">
        <v>192024301</v>
      </c>
      <c r="G1217" s="9" t="s">
        <v>106</v>
      </c>
      <c r="H1217" s="10" t="s">
        <v>30</v>
      </c>
      <c r="I1217" s="10" t="s">
        <v>2642</v>
      </c>
      <c r="J1217" s="10" t="s">
        <v>2643</v>
      </c>
      <c r="K1217" s="10" t="s">
        <v>341</v>
      </c>
      <c r="L1217" s="10" t="s">
        <v>2233</v>
      </c>
      <c r="M1217" s="10" t="s">
        <v>127</v>
      </c>
      <c r="N1217" s="12" t="s">
        <v>36</v>
      </c>
      <c r="O1217" s="11">
        <v>4</v>
      </c>
      <c r="P1217" s="5">
        <f t="shared" si="110"/>
        <v>0</v>
      </c>
      <c r="Q1217" s="5">
        <f t="shared" si="111"/>
        <v>0</v>
      </c>
      <c r="R1217" s="5">
        <f t="shared" si="112"/>
        <v>0</v>
      </c>
      <c r="S1217" s="5">
        <f t="shared" si="113"/>
        <v>1</v>
      </c>
      <c r="T1217" s="5">
        <f t="shared" si="114"/>
        <v>0</v>
      </c>
      <c r="U1217" s="5">
        <f t="shared" si="115"/>
        <v>0</v>
      </c>
    </row>
    <row r="1218" spans="1:21" ht="12.75" customHeight="1" x14ac:dyDescent="0.2">
      <c r="A1218" s="26" t="s">
        <v>96</v>
      </c>
      <c r="B1218" s="10" t="s">
        <v>97</v>
      </c>
      <c r="C1218" s="10">
        <v>216224</v>
      </c>
      <c r="D1218" s="10" t="s">
        <v>2400</v>
      </c>
      <c r="E1218" s="27" t="s">
        <v>2613</v>
      </c>
      <c r="F1218" s="26">
        <v>192025918</v>
      </c>
      <c r="G1218" s="9" t="s">
        <v>167</v>
      </c>
      <c r="H1218" s="10" t="s">
        <v>30</v>
      </c>
      <c r="I1218" s="10" t="s">
        <v>2644</v>
      </c>
      <c r="J1218" s="10" t="s">
        <v>2645</v>
      </c>
      <c r="K1218" s="10" t="s">
        <v>341</v>
      </c>
      <c r="L1218" s="10" t="s">
        <v>2233</v>
      </c>
      <c r="M1218" s="10" t="s">
        <v>2234</v>
      </c>
      <c r="N1218" s="12" t="s">
        <v>36</v>
      </c>
      <c r="O1218" s="11">
        <v>4</v>
      </c>
      <c r="P1218" s="5">
        <f t="shared" si="110"/>
        <v>0</v>
      </c>
      <c r="Q1218" s="5">
        <f t="shared" si="111"/>
        <v>0</v>
      </c>
      <c r="R1218" s="5">
        <f t="shared" si="112"/>
        <v>0</v>
      </c>
      <c r="S1218" s="5">
        <f t="shared" si="113"/>
        <v>1</v>
      </c>
      <c r="T1218" s="5">
        <f t="shared" si="114"/>
        <v>0</v>
      </c>
      <c r="U1218" s="5">
        <f t="shared" si="115"/>
        <v>0</v>
      </c>
    </row>
    <row r="1219" spans="1:21" ht="12.75" customHeight="1" x14ac:dyDescent="0.2">
      <c r="A1219" s="26" t="s">
        <v>96</v>
      </c>
      <c r="B1219" s="10" t="s">
        <v>97</v>
      </c>
      <c r="C1219" s="10">
        <v>216224</v>
      </c>
      <c r="D1219" s="10" t="s">
        <v>2400</v>
      </c>
      <c r="E1219" s="27" t="s">
        <v>2432</v>
      </c>
      <c r="F1219" s="26">
        <v>191893832</v>
      </c>
      <c r="G1219" s="9" t="s">
        <v>167</v>
      </c>
      <c r="H1219" s="10" t="s">
        <v>53</v>
      </c>
      <c r="I1219" s="10" t="s">
        <v>2646</v>
      </c>
      <c r="J1219" s="10" t="s">
        <v>2647</v>
      </c>
      <c r="K1219" s="10" t="s">
        <v>341</v>
      </c>
      <c r="L1219" s="10" t="s">
        <v>2233</v>
      </c>
      <c r="M1219" s="10" t="s">
        <v>2648</v>
      </c>
      <c r="N1219" s="12" t="s">
        <v>36</v>
      </c>
      <c r="O1219" s="11">
        <v>4</v>
      </c>
      <c r="P1219" s="5">
        <f t="shared" si="110"/>
        <v>0</v>
      </c>
      <c r="Q1219" s="5">
        <f t="shared" si="111"/>
        <v>0</v>
      </c>
      <c r="R1219" s="5">
        <f t="shared" si="112"/>
        <v>0</v>
      </c>
      <c r="S1219" s="5">
        <f t="shared" si="113"/>
        <v>1</v>
      </c>
      <c r="T1219" s="5">
        <f t="shared" si="114"/>
        <v>0</v>
      </c>
      <c r="U1219" s="5">
        <f t="shared" si="115"/>
        <v>0</v>
      </c>
    </row>
    <row r="1220" spans="1:21" ht="12.75" customHeight="1" x14ac:dyDescent="0.2">
      <c r="A1220" s="26" t="s">
        <v>96</v>
      </c>
      <c r="B1220" s="10" t="s">
        <v>97</v>
      </c>
      <c r="C1220" s="10">
        <v>216224</v>
      </c>
      <c r="D1220" s="10" t="s">
        <v>2400</v>
      </c>
      <c r="E1220" s="27" t="s">
        <v>2432</v>
      </c>
      <c r="F1220" s="26">
        <v>191930979</v>
      </c>
      <c r="G1220" s="9" t="s">
        <v>167</v>
      </c>
      <c r="H1220" s="10" t="s">
        <v>53</v>
      </c>
      <c r="I1220" s="10" t="s">
        <v>2649</v>
      </c>
      <c r="J1220" s="10" t="s">
        <v>2650</v>
      </c>
      <c r="K1220" s="10" t="s">
        <v>341</v>
      </c>
      <c r="L1220" s="10" t="s">
        <v>2233</v>
      </c>
      <c r="M1220" s="10" t="s">
        <v>2648</v>
      </c>
      <c r="N1220" s="12" t="s">
        <v>36</v>
      </c>
      <c r="O1220" s="11">
        <v>4</v>
      </c>
      <c r="P1220" s="5">
        <f t="shared" si="110"/>
        <v>0</v>
      </c>
      <c r="Q1220" s="5">
        <f t="shared" si="111"/>
        <v>0</v>
      </c>
      <c r="R1220" s="5">
        <f t="shared" si="112"/>
        <v>0</v>
      </c>
      <c r="S1220" s="5">
        <f t="shared" si="113"/>
        <v>1</v>
      </c>
      <c r="T1220" s="5">
        <f t="shared" si="114"/>
        <v>0</v>
      </c>
      <c r="U1220" s="5">
        <f t="shared" si="115"/>
        <v>0</v>
      </c>
    </row>
    <row r="1221" spans="1:21" ht="12.75" customHeight="1" x14ac:dyDescent="0.2">
      <c r="A1221" s="26" t="s">
        <v>96</v>
      </c>
      <c r="B1221" s="10" t="s">
        <v>97</v>
      </c>
      <c r="C1221" s="10">
        <v>216224</v>
      </c>
      <c r="D1221" s="10" t="s">
        <v>2400</v>
      </c>
      <c r="E1221" s="27" t="s">
        <v>2432</v>
      </c>
      <c r="F1221" s="26">
        <v>192022898</v>
      </c>
      <c r="G1221" s="9" t="s">
        <v>106</v>
      </c>
      <c r="H1221" s="10" t="s">
        <v>53</v>
      </c>
      <c r="I1221" s="10" t="s">
        <v>2651</v>
      </c>
      <c r="J1221" s="10" t="s">
        <v>2652</v>
      </c>
      <c r="K1221" s="10" t="s">
        <v>341</v>
      </c>
      <c r="L1221" s="10" t="s">
        <v>2233</v>
      </c>
      <c r="M1221" s="10" t="s">
        <v>2238</v>
      </c>
      <c r="N1221" s="12" t="s">
        <v>36</v>
      </c>
      <c r="O1221" s="11">
        <v>4</v>
      </c>
      <c r="P1221" s="5">
        <f t="shared" si="110"/>
        <v>0</v>
      </c>
      <c r="Q1221" s="5">
        <f t="shared" si="111"/>
        <v>0</v>
      </c>
      <c r="R1221" s="5">
        <f t="shared" si="112"/>
        <v>0</v>
      </c>
      <c r="S1221" s="5">
        <f t="shared" si="113"/>
        <v>1</v>
      </c>
      <c r="T1221" s="5">
        <f t="shared" si="114"/>
        <v>0</v>
      </c>
      <c r="U1221" s="5">
        <f t="shared" si="115"/>
        <v>0</v>
      </c>
    </row>
    <row r="1222" spans="1:21" ht="12.75" customHeight="1" x14ac:dyDescent="0.2">
      <c r="A1222" s="26" t="s">
        <v>96</v>
      </c>
      <c r="B1222" s="10" t="s">
        <v>97</v>
      </c>
      <c r="C1222" s="10">
        <v>216224</v>
      </c>
      <c r="D1222" s="10" t="s">
        <v>2400</v>
      </c>
      <c r="E1222" s="27" t="s">
        <v>2653</v>
      </c>
      <c r="F1222" s="26">
        <v>191934369</v>
      </c>
      <c r="G1222" s="9" t="s">
        <v>106</v>
      </c>
      <c r="H1222" s="10" t="s">
        <v>53</v>
      </c>
      <c r="I1222" s="10" t="s">
        <v>2654</v>
      </c>
      <c r="J1222" s="10" t="s">
        <v>2655</v>
      </c>
      <c r="K1222" s="10" t="s">
        <v>341</v>
      </c>
      <c r="L1222" s="10" t="s">
        <v>631</v>
      </c>
      <c r="M1222" s="10" t="s">
        <v>635</v>
      </c>
      <c r="N1222" s="12" t="s">
        <v>36</v>
      </c>
      <c r="O1222" s="11">
        <v>3</v>
      </c>
      <c r="P1222" s="5">
        <f t="shared" ref="P1222:P1285" si="116">IF(O1222=1,1,0)</f>
        <v>0</v>
      </c>
      <c r="Q1222" s="5">
        <f t="shared" ref="Q1222:Q1285" si="117">IF(O1222=2,1,0)</f>
        <v>0</v>
      </c>
      <c r="R1222" s="5">
        <f t="shared" ref="R1222:R1285" si="118">IF(O1222=3,1,0)</f>
        <v>1</v>
      </c>
      <c r="S1222" s="5">
        <f t="shared" ref="S1222:S1285" si="119">IF(O1222=4,1,0)</f>
        <v>0</v>
      </c>
      <c r="T1222" s="5">
        <f t="shared" ref="T1222:T1285" si="120">IF(O1222=5,1,0)</f>
        <v>0</v>
      </c>
      <c r="U1222" s="5">
        <f t="shared" si="115"/>
        <v>0</v>
      </c>
    </row>
    <row r="1223" spans="1:21" ht="12.75" customHeight="1" x14ac:dyDescent="0.2">
      <c r="A1223" s="26" t="s">
        <v>96</v>
      </c>
      <c r="B1223" s="10" t="s">
        <v>97</v>
      </c>
      <c r="C1223" s="10">
        <v>216224</v>
      </c>
      <c r="D1223" s="10" t="s">
        <v>2400</v>
      </c>
      <c r="E1223" s="27" t="s">
        <v>2653</v>
      </c>
      <c r="F1223" s="26">
        <v>191934517</v>
      </c>
      <c r="G1223" s="9" t="s">
        <v>68</v>
      </c>
      <c r="H1223" s="10" t="s">
        <v>53</v>
      </c>
      <c r="I1223" s="10" t="s">
        <v>2656</v>
      </c>
      <c r="J1223" s="10" t="s">
        <v>2657</v>
      </c>
      <c r="K1223" s="10" t="s">
        <v>341</v>
      </c>
      <c r="L1223" s="10" t="s">
        <v>631</v>
      </c>
      <c r="M1223" s="10" t="s">
        <v>1081</v>
      </c>
      <c r="N1223" s="12" t="s">
        <v>36</v>
      </c>
      <c r="O1223" s="11">
        <v>3</v>
      </c>
      <c r="P1223" s="5">
        <f t="shared" si="116"/>
        <v>0</v>
      </c>
      <c r="Q1223" s="5">
        <f t="shared" si="117"/>
        <v>0</v>
      </c>
      <c r="R1223" s="5">
        <f t="shared" si="118"/>
        <v>1</v>
      </c>
      <c r="S1223" s="5">
        <f t="shared" si="119"/>
        <v>0</v>
      </c>
      <c r="T1223" s="5">
        <f t="shared" si="120"/>
        <v>0</v>
      </c>
      <c r="U1223" s="5">
        <f t="shared" ref="U1223:U1286" si="121">IF(O1223="Bez finální známky, nebyl získán potřebný počet posudků",1,0)</f>
        <v>0</v>
      </c>
    </row>
    <row r="1224" spans="1:21" ht="12.75" customHeight="1" x14ac:dyDescent="0.2">
      <c r="A1224" s="26" t="s">
        <v>96</v>
      </c>
      <c r="B1224" s="10" t="s">
        <v>97</v>
      </c>
      <c r="C1224" s="10">
        <v>216224</v>
      </c>
      <c r="D1224" s="10" t="s">
        <v>2400</v>
      </c>
      <c r="E1224" s="27" t="s">
        <v>2653</v>
      </c>
      <c r="F1224" s="26">
        <v>191990057</v>
      </c>
      <c r="G1224" s="9" t="s">
        <v>85</v>
      </c>
      <c r="H1224" s="10" t="s">
        <v>30</v>
      </c>
      <c r="I1224" s="10" t="s">
        <v>2658</v>
      </c>
      <c r="J1224" s="10" t="s">
        <v>2659</v>
      </c>
      <c r="K1224" s="10" t="s">
        <v>341</v>
      </c>
      <c r="L1224" s="10" t="s">
        <v>631</v>
      </c>
      <c r="M1224" s="10" t="s">
        <v>632</v>
      </c>
      <c r="N1224" s="12" t="s">
        <v>36</v>
      </c>
      <c r="O1224" s="11">
        <v>3</v>
      </c>
      <c r="P1224" s="5">
        <f t="shared" si="116"/>
        <v>0</v>
      </c>
      <c r="Q1224" s="5">
        <f t="shared" si="117"/>
        <v>0</v>
      </c>
      <c r="R1224" s="5">
        <f t="shared" si="118"/>
        <v>1</v>
      </c>
      <c r="S1224" s="5">
        <f t="shared" si="119"/>
        <v>0</v>
      </c>
      <c r="T1224" s="5">
        <f t="shared" si="120"/>
        <v>0</v>
      </c>
      <c r="U1224" s="5">
        <f t="shared" si="121"/>
        <v>0</v>
      </c>
    </row>
    <row r="1225" spans="1:21" ht="12.75" customHeight="1" x14ac:dyDescent="0.2">
      <c r="A1225" s="26" t="s">
        <v>96</v>
      </c>
      <c r="B1225" s="10" t="s">
        <v>97</v>
      </c>
      <c r="C1225" s="10">
        <v>216224</v>
      </c>
      <c r="D1225" s="10" t="s">
        <v>2400</v>
      </c>
      <c r="E1225" s="27" t="s">
        <v>2653</v>
      </c>
      <c r="F1225" s="26">
        <v>191990059</v>
      </c>
      <c r="G1225" s="9" t="s">
        <v>37</v>
      </c>
      <c r="H1225" s="10" t="s">
        <v>30</v>
      </c>
      <c r="I1225" s="10" t="s">
        <v>2660</v>
      </c>
      <c r="J1225" s="10" t="s">
        <v>2661</v>
      </c>
      <c r="K1225" s="10" t="s">
        <v>341</v>
      </c>
      <c r="L1225" s="10" t="s">
        <v>631</v>
      </c>
      <c r="M1225" s="10" t="s">
        <v>632</v>
      </c>
      <c r="N1225" s="12" t="s">
        <v>36</v>
      </c>
      <c r="O1225" s="11">
        <v>3</v>
      </c>
      <c r="P1225" s="5">
        <f t="shared" si="116"/>
        <v>0</v>
      </c>
      <c r="Q1225" s="5">
        <f t="shared" si="117"/>
        <v>0</v>
      </c>
      <c r="R1225" s="5">
        <f t="shared" si="118"/>
        <v>1</v>
      </c>
      <c r="S1225" s="5">
        <f t="shared" si="119"/>
        <v>0</v>
      </c>
      <c r="T1225" s="5">
        <f t="shared" si="120"/>
        <v>0</v>
      </c>
      <c r="U1225" s="5">
        <f t="shared" si="121"/>
        <v>0</v>
      </c>
    </row>
    <row r="1226" spans="1:21" ht="12.75" customHeight="1" x14ac:dyDescent="0.2">
      <c r="A1226" s="26" t="s">
        <v>96</v>
      </c>
      <c r="B1226" s="10" t="s">
        <v>97</v>
      </c>
      <c r="C1226" s="10">
        <v>216224</v>
      </c>
      <c r="D1226" s="10" t="s">
        <v>2400</v>
      </c>
      <c r="E1226" s="27" t="s">
        <v>2653</v>
      </c>
      <c r="F1226" s="26">
        <v>192034825</v>
      </c>
      <c r="G1226" s="9" t="s">
        <v>106</v>
      </c>
      <c r="H1226" s="10" t="s">
        <v>30</v>
      </c>
      <c r="I1226" s="10" t="s">
        <v>2662</v>
      </c>
      <c r="J1226" s="10" t="s">
        <v>2663</v>
      </c>
      <c r="K1226" s="10" t="s">
        <v>341</v>
      </c>
      <c r="L1226" s="10" t="s">
        <v>631</v>
      </c>
      <c r="M1226" s="10" t="s">
        <v>127</v>
      </c>
      <c r="N1226" s="12" t="s">
        <v>36</v>
      </c>
      <c r="O1226" s="11">
        <v>3</v>
      </c>
      <c r="P1226" s="5">
        <f t="shared" si="116"/>
        <v>0</v>
      </c>
      <c r="Q1226" s="5">
        <f t="shared" si="117"/>
        <v>0</v>
      </c>
      <c r="R1226" s="5">
        <f t="shared" si="118"/>
        <v>1</v>
      </c>
      <c r="S1226" s="5">
        <f t="shared" si="119"/>
        <v>0</v>
      </c>
      <c r="T1226" s="5">
        <f t="shared" si="120"/>
        <v>0</v>
      </c>
      <c r="U1226" s="5">
        <f t="shared" si="121"/>
        <v>0</v>
      </c>
    </row>
    <row r="1227" spans="1:21" ht="12.75" customHeight="1" x14ac:dyDescent="0.2">
      <c r="A1227" s="26" t="s">
        <v>96</v>
      </c>
      <c r="B1227" s="10" t="s">
        <v>97</v>
      </c>
      <c r="C1227" s="10">
        <v>216224</v>
      </c>
      <c r="D1227" s="10" t="s">
        <v>2400</v>
      </c>
      <c r="E1227" s="27" t="s">
        <v>2623</v>
      </c>
      <c r="F1227" s="26">
        <v>192034159</v>
      </c>
      <c r="G1227" s="9" t="s">
        <v>68</v>
      </c>
      <c r="H1227" s="10" t="s">
        <v>53</v>
      </c>
      <c r="I1227" s="10" t="s">
        <v>2664</v>
      </c>
      <c r="J1227" s="10" t="s">
        <v>2665</v>
      </c>
      <c r="K1227" s="10" t="s">
        <v>341</v>
      </c>
      <c r="L1227" s="10" t="s">
        <v>631</v>
      </c>
      <c r="M1227" s="10" t="s">
        <v>127</v>
      </c>
      <c r="N1227" s="12" t="s">
        <v>36</v>
      </c>
      <c r="O1227" s="11">
        <v>3</v>
      </c>
      <c r="P1227" s="5">
        <f t="shared" si="116"/>
        <v>0</v>
      </c>
      <c r="Q1227" s="5">
        <f t="shared" si="117"/>
        <v>0</v>
      </c>
      <c r="R1227" s="5">
        <f t="shared" si="118"/>
        <v>1</v>
      </c>
      <c r="S1227" s="5">
        <f t="shared" si="119"/>
        <v>0</v>
      </c>
      <c r="T1227" s="5">
        <f t="shared" si="120"/>
        <v>0</v>
      </c>
      <c r="U1227" s="5">
        <f t="shared" si="121"/>
        <v>0</v>
      </c>
    </row>
    <row r="1228" spans="1:21" ht="12.75" customHeight="1" x14ac:dyDescent="0.2">
      <c r="A1228" s="26" t="s">
        <v>96</v>
      </c>
      <c r="B1228" s="10" t="s">
        <v>97</v>
      </c>
      <c r="C1228" s="10">
        <v>216224</v>
      </c>
      <c r="D1228" s="10" t="s">
        <v>2400</v>
      </c>
      <c r="E1228" s="27" t="s">
        <v>2653</v>
      </c>
      <c r="F1228" s="26">
        <v>191894536</v>
      </c>
      <c r="G1228" s="9" t="s">
        <v>167</v>
      </c>
      <c r="H1228" s="10" t="s">
        <v>53</v>
      </c>
      <c r="I1228" s="10" t="s">
        <v>2666</v>
      </c>
      <c r="J1228" s="10" t="s">
        <v>2667</v>
      </c>
      <c r="K1228" s="10" t="s">
        <v>341</v>
      </c>
      <c r="L1228" s="10" t="s">
        <v>631</v>
      </c>
      <c r="M1228" s="10" t="s">
        <v>635</v>
      </c>
      <c r="N1228" s="12" t="s">
        <v>36</v>
      </c>
      <c r="O1228" s="11">
        <v>4</v>
      </c>
      <c r="P1228" s="5">
        <f t="shared" si="116"/>
        <v>0</v>
      </c>
      <c r="Q1228" s="5">
        <f t="shared" si="117"/>
        <v>0</v>
      </c>
      <c r="R1228" s="5">
        <f t="shared" si="118"/>
        <v>0</v>
      </c>
      <c r="S1228" s="5">
        <f t="shared" si="119"/>
        <v>1</v>
      </c>
      <c r="T1228" s="5">
        <f t="shared" si="120"/>
        <v>0</v>
      </c>
      <c r="U1228" s="5">
        <f t="shared" si="121"/>
        <v>0</v>
      </c>
    </row>
    <row r="1229" spans="1:21" ht="12.75" customHeight="1" x14ac:dyDescent="0.2">
      <c r="A1229" s="26" t="s">
        <v>96</v>
      </c>
      <c r="B1229" s="10" t="s">
        <v>97</v>
      </c>
      <c r="C1229" s="10">
        <v>216224</v>
      </c>
      <c r="D1229" s="10" t="s">
        <v>2400</v>
      </c>
      <c r="E1229" s="27" t="s">
        <v>2653</v>
      </c>
      <c r="F1229" s="26">
        <v>191934359</v>
      </c>
      <c r="G1229" s="9" t="s">
        <v>68</v>
      </c>
      <c r="H1229" s="10" t="s">
        <v>53</v>
      </c>
      <c r="I1229" s="10" t="s">
        <v>2668</v>
      </c>
      <c r="J1229" s="10" t="s">
        <v>2669</v>
      </c>
      <c r="K1229" s="10" t="s">
        <v>341</v>
      </c>
      <c r="L1229" s="10" t="s">
        <v>631</v>
      </c>
      <c r="M1229" s="10" t="s">
        <v>2244</v>
      </c>
      <c r="N1229" s="12" t="s">
        <v>36</v>
      </c>
      <c r="O1229" s="11">
        <v>4</v>
      </c>
      <c r="P1229" s="5">
        <f t="shared" si="116"/>
        <v>0</v>
      </c>
      <c r="Q1229" s="5">
        <f t="shared" si="117"/>
        <v>0</v>
      </c>
      <c r="R1229" s="5">
        <f t="shared" si="118"/>
        <v>0</v>
      </c>
      <c r="S1229" s="5">
        <f t="shared" si="119"/>
        <v>1</v>
      </c>
      <c r="T1229" s="5">
        <f t="shared" si="120"/>
        <v>0</v>
      </c>
      <c r="U1229" s="5">
        <f t="shared" si="121"/>
        <v>0</v>
      </c>
    </row>
    <row r="1230" spans="1:21" ht="12.75" customHeight="1" x14ac:dyDescent="0.2">
      <c r="A1230" s="26" t="s">
        <v>96</v>
      </c>
      <c r="B1230" s="10" t="s">
        <v>97</v>
      </c>
      <c r="C1230" s="10">
        <v>216224</v>
      </c>
      <c r="D1230" s="10" t="s">
        <v>2400</v>
      </c>
      <c r="E1230" s="27" t="s">
        <v>2653</v>
      </c>
      <c r="F1230" s="26">
        <v>191934434</v>
      </c>
      <c r="G1230" s="9" t="s">
        <v>68</v>
      </c>
      <c r="H1230" s="10" t="s">
        <v>53</v>
      </c>
      <c r="I1230" s="10" t="s">
        <v>2670</v>
      </c>
      <c r="J1230" s="10" t="s">
        <v>2671</v>
      </c>
      <c r="K1230" s="10" t="s">
        <v>341</v>
      </c>
      <c r="L1230" s="10" t="s">
        <v>631</v>
      </c>
      <c r="M1230" s="10" t="s">
        <v>635</v>
      </c>
      <c r="N1230" s="12" t="s">
        <v>36</v>
      </c>
      <c r="O1230" s="11">
        <v>4</v>
      </c>
      <c r="P1230" s="5">
        <f t="shared" si="116"/>
        <v>0</v>
      </c>
      <c r="Q1230" s="5">
        <f t="shared" si="117"/>
        <v>0</v>
      </c>
      <c r="R1230" s="5">
        <f t="shared" si="118"/>
        <v>0</v>
      </c>
      <c r="S1230" s="5">
        <f t="shared" si="119"/>
        <v>1</v>
      </c>
      <c r="T1230" s="5">
        <f t="shared" si="120"/>
        <v>0</v>
      </c>
      <c r="U1230" s="5">
        <f t="shared" si="121"/>
        <v>0</v>
      </c>
    </row>
    <row r="1231" spans="1:21" ht="12.75" customHeight="1" x14ac:dyDescent="0.2">
      <c r="A1231" s="26" t="s">
        <v>96</v>
      </c>
      <c r="B1231" s="10" t="s">
        <v>97</v>
      </c>
      <c r="C1231" s="10">
        <v>216224</v>
      </c>
      <c r="D1231" s="10" t="s">
        <v>2400</v>
      </c>
      <c r="E1231" s="27" t="s">
        <v>2653</v>
      </c>
      <c r="F1231" s="26">
        <v>191934553</v>
      </c>
      <c r="G1231" s="9" t="s">
        <v>68</v>
      </c>
      <c r="H1231" s="10" t="s">
        <v>53</v>
      </c>
      <c r="I1231" s="10" t="s">
        <v>2672</v>
      </c>
      <c r="J1231" s="10" t="s">
        <v>2673</v>
      </c>
      <c r="K1231" s="10" t="s">
        <v>341</v>
      </c>
      <c r="L1231" s="10" t="s">
        <v>631</v>
      </c>
      <c r="M1231" s="10" t="s">
        <v>1081</v>
      </c>
      <c r="N1231" s="12" t="s">
        <v>36</v>
      </c>
      <c r="O1231" s="11">
        <v>4</v>
      </c>
      <c r="P1231" s="5">
        <f t="shared" si="116"/>
        <v>0</v>
      </c>
      <c r="Q1231" s="5">
        <f t="shared" si="117"/>
        <v>0</v>
      </c>
      <c r="R1231" s="5">
        <f t="shared" si="118"/>
        <v>0</v>
      </c>
      <c r="S1231" s="5">
        <f t="shared" si="119"/>
        <v>1</v>
      </c>
      <c r="T1231" s="5">
        <f t="shared" si="120"/>
        <v>0</v>
      </c>
      <c r="U1231" s="5">
        <f t="shared" si="121"/>
        <v>0</v>
      </c>
    </row>
    <row r="1232" spans="1:21" ht="12.75" customHeight="1" x14ac:dyDescent="0.2">
      <c r="A1232" s="26" t="s">
        <v>96</v>
      </c>
      <c r="B1232" s="10" t="s">
        <v>97</v>
      </c>
      <c r="C1232" s="10">
        <v>216224</v>
      </c>
      <c r="D1232" s="10" t="s">
        <v>2400</v>
      </c>
      <c r="E1232" s="27" t="s">
        <v>2653</v>
      </c>
      <c r="F1232" s="26">
        <v>191934601</v>
      </c>
      <c r="G1232" s="9" t="s">
        <v>68</v>
      </c>
      <c r="H1232" s="10" t="s">
        <v>53</v>
      </c>
      <c r="I1232" s="10" t="s">
        <v>2674</v>
      </c>
      <c r="J1232" s="10" t="s">
        <v>2675</v>
      </c>
      <c r="K1232" s="10" t="s">
        <v>341</v>
      </c>
      <c r="L1232" s="10" t="s">
        <v>631</v>
      </c>
      <c r="M1232" s="10" t="s">
        <v>2244</v>
      </c>
      <c r="N1232" s="12" t="s">
        <v>36</v>
      </c>
      <c r="O1232" s="11">
        <v>4</v>
      </c>
      <c r="P1232" s="5">
        <f t="shared" si="116"/>
        <v>0</v>
      </c>
      <c r="Q1232" s="5">
        <f t="shared" si="117"/>
        <v>0</v>
      </c>
      <c r="R1232" s="5">
        <f t="shared" si="118"/>
        <v>0</v>
      </c>
      <c r="S1232" s="5">
        <f t="shared" si="119"/>
        <v>1</v>
      </c>
      <c r="T1232" s="5">
        <f t="shared" si="120"/>
        <v>0</v>
      </c>
      <c r="U1232" s="5">
        <f t="shared" si="121"/>
        <v>0</v>
      </c>
    </row>
    <row r="1233" spans="1:21" ht="12.75" customHeight="1" x14ac:dyDescent="0.2">
      <c r="A1233" s="26" t="s">
        <v>96</v>
      </c>
      <c r="B1233" s="10" t="s">
        <v>97</v>
      </c>
      <c r="C1233" s="10">
        <v>216224</v>
      </c>
      <c r="D1233" s="10" t="s">
        <v>2400</v>
      </c>
      <c r="E1233" s="27" t="s">
        <v>2653</v>
      </c>
      <c r="F1233" s="26">
        <v>191934640</v>
      </c>
      <c r="G1233" s="9" t="s">
        <v>68</v>
      </c>
      <c r="H1233" s="10" t="s">
        <v>53</v>
      </c>
      <c r="I1233" s="10" t="s">
        <v>2676</v>
      </c>
      <c r="J1233" s="10" t="s">
        <v>2677</v>
      </c>
      <c r="K1233" s="10" t="s">
        <v>341</v>
      </c>
      <c r="L1233" s="10" t="s">
        <v>631</v>
      </c>
      <c r="M1233" s="10" t="s">
        <v>635</v>
      </c>
      <c r="N1233" s="12" t="s">
        <v>36</v>
      </c>
      <c r="O1233" s="11">
        <v>4</v>
      </c>
      <c r="P1233" s="5">
        <f t="shared" si="116"/>
        <v>0</v>
      </c>
      <c r="Q1233" s="5">
        <f t="shared" si="117"/>
        <v>0</v>
      </c>
      <c r="R1233" s="5">
        <f t="shared" si="118"/>
        <v>0</v>
      </c>
      <c r="S1233" s="5">
        <f t="shared" si="119"/>
        <v>1</v>
      </c>
      <c r="T1233" s="5">
        <f t="shared" si="120"/>
        <v>0</v>
      </c>
      <c r="U1233" s="5">
        <f t="shared" si="121"/>
        <v>0</v>
      </c>
    </row>
    <row r="1234" spans="1:21" ht="12.75" customHeight="1" x14ac:dyDescent="0.2">
      <c r="A1234" s="26" t="s">
        <v>96</v>
      </c>
      <c r="B1234" s="10" t="s">
        <v>97</v>
      </c>
      <c r="C1234" s="10">
        <v>216224</v>
      </c>
      <c r="D1234" s="10" t="s">
        <v>2400</v>
      </c>
      <c r="E1234" s="27" t="s">
        <v>2653</v>
      </c>
      <c r="F1234" s="26">
        <v>192026243</v>
      </c>
      <c r="G1234" s="9" t="s">
        <v>106</v>
      </c>
      <c r="H1234" s="10" t="s">
        <v>53</v>
      </c>
      <c r="I1234" s="10" t="s">
        <v>2678</v>
      </c>
      <c r="J1234" s="10" t="s">
        <v>2679</v>
      </c>
      <c r="K1234" s="10" t="s">
        <v>341</v>
      </c>
      <c r="L1234" s="10" t="s">
        <v>631</v>
      </c>
      <c r="M1234" s="10" t="s">
        <v>1081</v>
      </c>
      <c r="N1234" s="12" t="s">
        <v>36</v>
      </c>
      <c r="O1234" s="11">
        <v>5</v>
      </c>
      <c r="P1234" s="5">
        <f t="shared" si="116"/>
        <v>0</v>
      </c>
      <c r="Q1234" s="5">
        <f t="shared" si="117"/>
        <v>0</v>
      </c>
      <c r="R1234" s="5">
        <f t="shared" si="118"/>
        <v>0</v>
      </c>
      <c r="S1234" s="5">
        <f t="shared" si="119"/>
        <v>0</v>
      </c>
      <c r="T1234" s="5">
        <f t="shared" si="120"/>
        <v>1</v>
      </c>
      <c r="U1234" s="5">
        <f t="shared" si="121"/>
        <v>0</v>
      </c>
    </row>
    <row r="1235" spans="1:21" ht="12.75" customHeight="1" x14ac:dyDescent="0.2">
      <c r="A1235" s="26" t="s">
        <v>96</v>
      </c>
      <c r="B1235" s="10" t="s">
        <v>97</v>
      </c>
      <c r="C1235" s="10">
        <v>216224</v>
      </c>
      <c r="D1235" s="10" t="s">
        <v>2400</v>
      </c>
      <c r="E1235" s="27" t="s">
        <v>2432</v>
      </c>
      <c r="F1235" s="26">
        <v>192034446</v>
      </c>
      <c r="G1235" s="9" t="s">
        <v>106</v>
      </c>
      <c r="H1235" s="10" t="s">
        <v>30</v>
      </c>
      <c r="I1235" s="10" t="s">
        <v>2680</v>
      </c>
      <c r="J1235" s="10" t="s">
        <v>2681</v>
      </c>
      <c r="K1235" s="10" t="s">
        <v>341</v>
      </c>
      <c r="L1235" s="10" t="s">
        <v>1089</v>
      </c>
      <c r="M1235" s="10" t="s">
        <v>1090</v>
      </c>
      <c r="N1235" s="12" t="s">
        <v>36</v>
      </c>
      <c r="O1235" s="11">
        <v>1</v>
      </c>
      <c r="P1235" s="5">
        <f t="shared" si="116"/>
        <v>1</v>
      </c>
      <c r="Q1235" s="5">
        <f t="shared" si="117"/>
        <v>0</v>
      </c>
      <c r="R1235" s="5">
        <f t="shared" si="118"/>
        <v>0</v>
      </c>
      <c r="S1235" s="5">
        <f t="shared" si="119"/>
        <v>0</v>
      </c>
      <c r="T1235" s="5">
        <f t="shared" si="120"/>
        <v>0</v>
      </c>
      <c r="U1235" s="5">
        <f t="shared" si="121"/>
        <v>0</v>
      </c>
    </row>
    <row r="1236" spans="1:21" ht="12.75" customHeight="1" x14ac:dyDescent="0.2">
      <c r="A1236" s="26" t="s">
        <v>96</v>
      </c>
      <c r="B1236" s="10" t="s">
        <v>97</v>
      </c>
      <c r="C1236" s="10">
        <v>216224</v>
      </c>
      <c r="D1236" s="10" t="s">
        <v>2400</v>
      </c>
      <c r="E1236" s="27" t="s">
        <v>2435</v>
      </c>
      <c r="F1236" s="26">
        <v>192021732</v>
      </c>
      <c r="G1236" s="9" t="s">
        <v>68</v>
      </c>
      <c r="H1236" s="10" t="s">
        <v>53</v>
      </c>
      <c r="I1236" s="10" t="s">
        <v>2682</v>
      </c>
      <c r="J1236" s="10" t="s">
        <v>2683</v>
      </c>
      <c r="K1236" s="10" t="s">
        <v>341</v>
      </c>
      <c r="L1236" s="10" t="s">
        <v>1089</v>
      </c>
      <c r="M1236" s="10" t="s">
        <v>127</v>
      </c>
      <c r="N1236" s="12" t="s">
        <v>36</v>
      </c>
      <c r="O1236" s="11">
        <v>1</v>
      </c>
      <c r="P1236" s="5">
        <f t="shared" si="116"/>
        <v>1</v>
      </c>
      <c r="Q1236" s="5">
        <f t="shared" si="117"/>
        <v>0</v>
      </c>
      <c r="R1236" s="5">
        <f t="shared" si="118"/>
        <v>0</v>
      </c>
      <c r="S1236" s="5">
        <f t="shared" si="119"/>
        <v>0</v>
      </c>
      <c r="T1236" s="5">
        <f t="shared" si="120"/>
        <v>0</v>
      </c>
      <c r="U1236" s="5">
        <f t="shared" si="121"/>
        <v>0</v>
      </c>
    </row>
    <row r="1237" spans="1:21" ht="12.75" customHeight="1" x14ac:dyDescent="0.2">
      <c r="A1237" s="26" t="s">
        <v>96</v>
      </c>
      <c r="B1237" s="10" t="s">
        <v>97</v>
      </c>
      <c r="C1237" s="10">
        <v>216224</v>
      </c>
      <c r="D1237" s="10" t="s">
        <v>2400</v>
      </c>
      <c r="E1237" s="27" t="s">
        <v>2684</v>
      </c>
      <c r="F1237" s="26">
        <v>192025744</v>
      </c>
      <c r="G1237" s="9" t="s">
        <v>106</v>
      </c>
      <c r="H1237" s="10" t="s">
        <v>30</v>
      </c>
      <c r="I1237" s="10" t="s">
        <v>2685</v>
      </c>
      <c r="J1237" s="10" t="s">
        <v>2686</v>
      </c>
      <c r="K1237" s="10" t="s">
        <v>341</v>
      </c>
      <c r="L1237" s="10" t="s">
        <v>1089</v>
      </c>
      <c r="M1237" s="10" t="s">
        <v>1090</v>
      </c>
      <c r="N1237" s="12" t="s">
        <v>36</v>
      </c>
      <c r="O1237" s="11">
        <v>1</v>
      </c>
      <c r="P1237" s="5">
        <f t="shared" si="116"/>
        <v>1</v>
      </c>
      <c r="Q1237" s="5">
        <f t="shared" si="117"/>
        <v>0</v>
      </c>
      <c r="R1237" s="5">
        <f t="shared" si="118"/>
        <v>0</v>
      </c>
      <c r="S1237" s="5">
        <f t="shared" si="119"/>
        <v>0</v>
      </c>
      <c r="T1237" s="5">
        <f t="shared" si="120"/>
        <v>0</v>
      </c>
      <c r="U1237" s="5">
        <f t="shared" si="121"/>
        <v>0</v>
      </c>
    </row>
    <row r="1238" spans="1:21" ht="12.75" customHeight="1" x14ac:dyDescent="0.2">
      <c r="A1238" s="26" t="s">
        <v>96</v>
      </c>
      <c r="B1238" s="10" t="s">
        <v>97</v>
      </c>
      <c r="C1238" s="10">
        <v>216224</v>
      </c>
      <c r="D1238" s="10" t="s">
        <v>2400</v>
      </c>
      <c r="E1238" s="27" t="s">
        <v>2684</v>
      </c>
      <c r="F1238" s="26">
        <v>192034271</v>
      </c>
      <c r="G1238" s="9" t="s">
        <v>106</v>
      </c>
      <c r="H1238" s="10" t="s">
        <v>53</v>
      </c>
      <c r="I1238" s="10" t="s">
        <v>2687</v>
      </c>
      <c r="J1238" s="10" t="s">
        <v>2688</v>
      </c>
      <c r="K1238" s="10" t="s">
        <v>341</v>
      </c>
      <c r="L1238" s="10" t="s">
        <v>1089</v>
      </c>
      <c r="M1238" s="10" t="s">
        <v>1090</v>
      </c>
      <c r="N1238" s="12" t="s">
        <v>36</v>
      </c>
      <c r="O1238" s="11">
        <v>2</v>
      </c>
      <c r="P1238" s="5">
        <f t="shared" si="116"/>
        <v>0</v>
      </c>
      <c r="Q1238" s="5">
        <f t="shared" si="117"/>
        <v>1</v>
      </c>
      <c r="R1238" s="5">
        <f t="shared" si="118"/>
        <v>0</v>
      </c>
      <c r="S1238" s="5">
        <f t="shared" si="119"/>
        <v>0</v>
      </c>
      <c r="T1238" s="5">
        <f t="shared" si="120"/>
        <v>0</v>
      </c>
      <c r="U1238" s="5">
        <f t="shared" si="121"/>
        <v>0</v>
      </c>
    </row>
    <row r="1239" spans="1:21" ht="12.75" customHeight="1" x14ac:dyDescent="0.2">
      <c r="A1239" s="26" t="s">
        <v>96</v>
      </c>
      <c r="B1239" s="10" t="s">
        <v>97</v>
      </c>
      <c r="C1239" s="10">
        <v>216224</v>
      </c>
      <c r="D1239" s="10" t="s">
        <v>2400</v>
      </c>
      <c r="E1239" s="27" t="s">
        <v>2684</v>
      </c>
      <c r="F1239" s="26">
        <v>192034314</v>
      </c>
      <c r="G1239" s="9" t="s">
        <v>106</v>
      </c>
      <c r="H1239" s="10" t="s">
        <v>53</v>
      </c>
      <c r="I1239" s="10" t="s">
        <v>2689</v>
      </c>
      <c r="J1239" s="10" t="s">
        <v>2690</v>
      </c>
      <c r="K1239" s="10" t="s">
        <v>341</v>
      </c>
      <c r="L1239" s="10" t="s">
        <v>1089</v>
      </c>
      <c r="M1239" s="10" t="s">
        <v>1090</v>
      </c>
      <c r="N1239" s="12" t="s">
        <v>36</v>
      </c>
      <c r="O1239" s="11">
        <v>2</v>
      </c>
      <c r="P1239" s="5">
        <f t="shared" si="116"/>
        <v>0</v>
      </c>
      <c r="Q1239" s="5">
        <f t="shared" si="117"/>
        <v>1</v>
      </c>
      <c r="R1239" s="5">
        <f t="shared" si="118"/>
        <v>0</v>
      </c>
      <c r="S1239" s="5">
        <f t="shared" si="119"/>
        <v>0</v>
      </c>
      <c r="T1239" s="5">
        <f t="shared" si="120"/>
        <v>0</v>
      </c>
      <c r="U1239" s="5">
        <f t="shared" si="121"/>
        <v>0</v>
      </c>
    </row>
    <row r="1240" spans="1:21" ht="12.75" customHeight="1" x14ac:dyDescent="0.2">
      <c r="A1240" s="26" t="s">
        <v>96</v>
      </c>
      <c r="B1240" s="10" t="s">
        <v>97</v>
      </c>
      <c r="C1240" s="10">
        <v>216224</v>
      </c>
      <c r="D1240" s="10" t="s">
        <v>2400</v>
      </c>
      <c r="E1240" s="27" t="s">
        <v>2691</v>
      </c>
      <c r="F1240" s="26">
        <v>191934684</v>
      </c>
      <c r="G1240" s="9" t="s">
        <v>68</v>
      </c>
      <c r="H1240" s="10" t="s">
        <v>53</v>
      </c>
      <c r="I1240" s="10" t="s">
        <v>2692</v>
      </c>
      <c r="J1240" s="10" t="s">
        <v>2693</v>
      </c>
      <c r="K1240" s="10" t="s">
        <v>341</v>
      </c>
      <c r="L1240" s="10" t="s">
        <v>1089</v>
      </c>
      <c r="M1240" s="10" t="s">
        <v>1090</v>
      </c>
      <c r="N1240" s="12" t="s">
        <v>36</v>
      </c>
      <c r="O1240" s="11">
        <v>3</v>
      </c>
      <c r="P1240" s="5">
        <f t="shared" si="116"/>
        <v>0</v>
      </c>
      <c r="Q1240" s="5">
        <f t="shared" si="117"/>
        <v>0</v>
      </c>
      <c r="R1240" s="5">
        <f t="shared" si="118"/>
        <v>1</v>
      </c>
      <c r="S1240" s="5">
        <f t="shared" si="119"/>
        <v>0</v>
      </c>
      <c r="T1240" s="5">
        <f t="shared" si="120"/>
        <v>0</v>
      </c>
      <c r="U1240" s="5">
        <f t="shared" si="121"/>
        <v>0</v>
      </c>
    </row>
    <row r="1241" spans="1:21" ht="12.75" customHeight="1" x14ac:dyDescent="0.2">
      <c r="A1241" s="26" t="s">
        <v>96</v>
      </c>
      <c r="B1241" s="10" t="s">
        <v>97</v>
      </c>
      <c r="C1241" s="10">
        <v>216224</v>
      </c>
      <c r="D1241" s="10" t="s">
        <v>2400</v>
      </c>
      <c r="E1241" s="27" t="s">
        <v>2691</v>
      </c>
      <c r="F1241" s="26">
        <v>192026371</v>
      </c>
      <c r="G1241" s="9" t="s">
        <v>106</v>
      </c>
      <c r="H1241" s="10" t="s">
        <v>30</v>
      </c>
      <c r="I1241" s="10" t="s">
        <v>2694</v>
      </c>
      <c r="J1241" s="10" t="s">
        <v>2695</v>
      </c>
      <c r="K1241" s="10" t="s">
        <v>341</v>
      </c>
      <c r="L1241" s="10" t="s">
        <v>1089</v>
      </c>
      <c r="M1241" s="10" t="s">
        <v>1090</v>
      </c>
      <c r="N1241" s="12" t="s">
        <v>36</v>
      </c>
      <c r="O1241" s="11">
        <v>3</v>
      </c>
      <c r="P1241" s="5">
        <f t="shared" si="116"/>
        <v>0</v>
      </c>
      <c r="Q1241" s="5">
        <f t="shared" si="117"/>
        <v>0</v>
      </c>
      <c r="R1241" s="5">
        <f t="shared" si="118"/>
        <v>1</v>
      </c>
      <c r="S1241" s="5">
        <f t="shared" si="119"/>
        <v>0</v>
      </c>
      <c r="T1241" s="5">
        <f t="shared" si="120"/>
        <v>0</v>
      </c>
      <c r="U1241" s="5">
        <f t="shared" si="121"/>
        <v>0</v>
      </c>
    </row>
    <row r="1242" spans="1:21" ht="12.75" customHeight="1" x14ac:dyDescent="0.2">
      <c r="A1242" s="26" t="s">
        <v>96</v>
      </c>
      <c r="B1242" s="10" t="s">
        <v>97</v>
      </c>
      <c r="C1242" s="10">
        <v>216224</v>
      </c>
      <c r="D1242" s="10" t="s">
        <v>2400</v>
      </c>
      <c r="E1242" s="27" t="s">
        <v>2432</v>
      </c>
      <c r="F1242" s="26">
        <v>191893678</v>
      </c>
      <c r="G1242" s="9" t="s">
        <v>167</v>
      </c>
      <c r="H1242" s="10" t="s">
        <v>53</v>
      </c>
      <c r="I1242" s="10" t="s">
        <v>2696</v>
      </c>
      <c r="J1242" s="10" t="s">
        <v>2697</v>
      </c>
      <c r="K1242" s="10" t="s">
        <v>341</v>
      </c>
      <c r="L1242" s="10" t="s">
        <v>1089</v>
      </c>
      <c r="M1242" s="10" t="s">
        <v>1090</v>
      </c>
      <c r="N1242" s="12" t="s">
        <v>36</v>
      </c>
      <c r="O1242" s="11">
        <v>3</v>
      </c>
      <c r="P1242" s="5">
        <f t="shared" si="116"/>
        <v>0</v>
      </c>
      <c r="Q1242" s="5">
        <f t="shared" si="117"/>
        <v>0</v>
      </c>
      <c r="R1242" s="5">
        <f t="shared" si="118"/>
        <v>1</v>
      </c>
      <c r="S1242" s="5">
        <f t="shared" si="119"/>
        <v>0</v>
      </c>
      <c r="T1242" s="5">
        <f t="shared" si="120"/>
        <v>0</v>
      </c>
      <c r="U1242" s="5">
        <f t="shared" si="121"/>
        <v>0</v>
      </c>
    </row>
    <row r="1243" spans="1:21" ht="12.75" customHeight="1" x14ac:dyDescent="0.2">
      <c r="A1243" s="26" t="s">
        <v>96</v>
      </c>
      <c r="B1243" s="10" t="s">
        <v>97</v>
      </c>
      <c r="C1243" s="10">
        <v>216224</v>
      </c>
      <c r="D1243" s="10" t="s">
        <v>2400</v>
      </c>
      <c r="E1243" s="27" t="s">
        <v>2432</v>
      </c>
      <c r="F1243" s="26">
        <v>191893723</v>
      </c>
      <c r="G1243" s="9" t="s">
        <v>68</v>
      </c>
      <c r="H1243" s="10" t="s">
        <v>53</v>
      </c>
      <c r="I1243" s="10" t="s">
        <v>2698</v>
      </c>
      <c r="J1243" s="10" t="s">
        <v>2699</v>
      </c>
      <c r="K1243" s="10" t="s">
        <v>341</v>
      </c>
      <c r="L1243" s="10" t="s">
        <v>1089</v>
      </c>
      <c r="M1243" s="10" t="s">
        <v>1090</v>
      </c>
      <c r="N1243" s="12" t="s">
        <v>36</v>
      </c>
      <c r="O1243" s="11">
        <v>3</v>
      </c>
      <c r="P1243" s="5">
        <f t="shared" si="116"/>
        <v>0</v>
      </c>
      <c r="Q1243" s="5">
        <f t="shared" si="117"/>
        <v>0</v>
      </c>
      <c r="R1243" s="5">
        <f t="shared" si="118"/>
        <v>1</v>
      </c>
      <c r="S1243" s="5">
        <f t="shared" si="119"/>
        <v>0</v>
      </c>
      <c r="T1243" s="5">
        <f t="shared" si="120"/>
        <v>0</v>
      </c>
      <c r="U1243" s="5">
        <f t="shared" si="121"/>
        <v>0</v>
      </c>
    </row>
    <row r="1244" spans="1:21" ht="12.75" customHeight="1" x14ac:dyDescent="0.2">
      <c r="A1244" s="26" t="s">
        <v>96</v>
      </c>
      <c r="B1244" s="10" t="s">
        <v>97</v>
      </c>
      <c r="C1244" s="10">
        <v>216224</v>
      </c>
      <c r="D1244" s="10" t="s">
        <v>2400</v>
      </c>
      <c r="E1244" s="27" t="s">
        <v>2432</v>
      </c>
      <c r="F1244" s="26">
        <v>191930761</v>
      </c>
      <c r="G1244" s="9" t="s">
        <v>68</v>
      </c>
      <c r="H1244" s="10" t="s">
        <v>53</v>
      </c>
      <c r="I1244" s="10" t="s">
        <v>2700</v>
      </c>
      <c r="J1244" s="10" t="s">
        <v>2701</v>
      </c>
      <c r="K1244" s="10" t="s">
        <v>341</v>
      </c>
      <c r="L1244" s="10" t="s">
        <v>1089</v>
      </c>
      <c r="M1244" s="10" t="s">
        <v>1090</v>
      </c>
      <c r="N1244" s="12" t="s">
        <v>36</v>
      </c>
      <c r="O1244" s="11">
        <v>3</v>
      </c>
      <c r="P1244" s="5">
        <f t="shared" si="116"/>
        <v>0</v>
      </c>
      <c r="Q1244" s="5">
        <f t="shared" si="117"/>
        <v>0</v>
      </c>
      <c r="R1244" s="5">
        <f t="shared" si="118"/>
        <v>1</v>
      </c>
      <c r="S1244" s="5">
        <f t="shared" si="119"/>
        <v>0</v>
      </c>
      <c r="T1244" s="5">
        <f t="shared" si="120"/>
        <v>0</v>
      </c>
      <c r="U1244" s="5">
        <f t="shared" si="121"/>
        <v>0</v>
      </c>
    </row>
    <row r="1245" spans="1:21" ht="12.75" customHeight="1" x14ac:dyDescent="0.2">
      <c r="A1245" s="26" t="s">
        <v>96</v>
      </c>
      <c r="B1245" s="10" t="s">
        <v>97</v>
      </c>
      <c r="C1245" s="10">
        <v>216224</v>
      </c>
      <c r="D1245" s="10" t="s">
        <v>2400</v>
      </c>
      <c r="E1245" s="27" t="s">
        <v>2432</v>
      </c>
      <c r="F1245" s="26">
        <v>191931163</v>
      </c>
      <c r="G1245" s="9" t="s">
        <v>68</v>
      </c>
      <c r="H1245" s="10" t="s">
        <v>53</v>
      </c>
      <c r="I1245" s="10" t="s">
        <v>2702</v>
      </c>
      <c r="J1245" s="10" t="s">
        <v>2703</v>
      </c>
      <c r="K1245" s="10" t="s">
        <v>341</v>
      </c>
      <c r="L1245" s="10" t="s">
        <v>1089</v>
      </c>
      <c r="M1245" s="10" t="s">
        <v>1090</v>
      </c>
      <c r="N1245" s="12" t="s">
        <v>36</v>
      </c>
      <c r="O1245" s="11">
        <v>3</v>
      </c>
      <c r="P1245" s="5">
        <f t="shared" si="116"/>
        <v>0</v>
      </c>
      <c r="Q1245" s="5">
        <f t="shared" si="117"/>
        <v>0</v>
      </c>
      <c r="R1245" s="5">
        <f t="shared" si="118"/>
        <v>1</v>
      </c>
      <c r="S1245" s="5">
        <f t="shared" si="119"/>
        <v>0</v>
      </c>
      <c r="T1245" s="5">
        <f t="shared" si="120"/>
        <v>0</v>
      </c>
      <c r="U1245" s="5">
        <f t="shared" si="121"/>
        <v>0</v>
      </c>
    </row>
    <row r="1246" spans="1:21" ht="12.75" customHeight="1" x14ac:dyDescent="0.2">
      <c r="A1246" s="26" t="s">
        <v>96</v>
      </c>
      <c r="B1246" s="10" t="s">
        <v>97</v>
      </c>
      <c r="C1246" s="10">
        <v>216224</v>
      </c>
      <c r="D1246" s="10" t="s">
        <v>2400</v>
      </c>
      <c r="E1246" s="27" t="s">
        <v>2432</v>
      </c>
      <c r="F1246" s="26">
        <v>192022644</v>
      </c>
      <c r="G1246" s="9" t="s">
        <v>167</v>
      </c>
      <c r="H1246" s="10" t="s">
        <v>30</v>
      </c>
      <c r="I1246" s="10" t="s">
        <v>2704</v>
      </c>
      <c r="J1246" s="10" t="s">
        <v>2705</v>
      </c>
      <c r="K1246" s="10" t="s">
        <v>341</v>
      </c>
      <c r="L1246" s="10" t="s">
        <v>1089</v>
      </c>
      <c r="M1246" s="10" t="s">
        <v>1090</v>
      </c>
      <c r="N1246" s="12" t="s">
        <v>36</v>
      </c>
      <c r="O1246" s="11">
        <v>3</v>
      </c>
      <c r="P1246" s="5">
        <f t="shared" si="116"/>
        <v>0</v>
      </c>
      <c r="Q1246" s="5">
        <f t="shared" si="117"/>
        <v>0</v>
      </c>
      <c r="R1246" s="5">
        <f t="shared" si="118"/>
        <v>1</v>
      </c>
      <c r="S1246" s="5">
        <f t="shared" si="119"/>
        <v>0</v>
      </c>
      <c r="T1246" s="5">
        <f t="shared" si="120"/>
        <v>0</v>
      </c>
      <c r="U1246" s="5">
        <f t="shared" si="121"/>
        <v>0</v>
      </c>
    </row>
    <row r="1247" spans="1:21" ht="12.75" customHeight="1" x14ac:dyDescent="0.2">
      <c r="A1247" s="26" t="s">
        <v>96</v>
      </c>
      <c r="B1247" s="10" t="s">
        <v>97</v>
      </c>
      <c r="C1247" s="10">
        <v>216224</v>
      </c>
      <c r="D1247" s="10" t="s">
        <v>2400</v>
      </c>
      <c r="E1247" s="27" t="s">
        <v>2432</v>
      </c>
      <c r="F1247" s="26">
        <v>192023000</v>
      </c>
      <c r="G1247" s="9" t="s">
        <v>68</v>
      </c>
      <c r="H1247" s="10" t="s">
        <v>30</v>
      </c>
      <c r="I1247" s="10" t="s">
        <v>2706</v>
      </c>
      <c r="J1247" s="10" t="s">
        <v>2707</v>
      </c>
      <c r="K1247" s="10" t="s">
        <v>341</v>
      </c>
      <c r="L1247" s="10" t="s">
        <v>1089</v>
      </c>
      <c r="M1247" s="10" t="s">
        <v>127</v>
      </c>
      <c r="N1247" s="12" t="s">
        <v>36</v>
      </c>
      <c r="O1247" s="11">
        <v>3</v>
      </c>
      <c r="P1247" s="5">
        <f t="shared" si="116"/>
        <v>0</v>
      </c>
      <c r="Q1247" s="5">
        <f t="shared" si="117"/>
        <v>0</v>
      </c>
      <c r="R1247" s="5">
        <f t="shared" si="118"/>
        <v>1</v>
      </c>
      <c r="S1247" s="5">
        <f t="shared" si="119"/>
        <v>0</v>
      </c>
      <c r="T1247" s="5">
        <f t="shared" si="120"/>
        <v>0</v>
      </c>
      <c r="U1247" s="5">
        <f t="shared" si="121"/>
        <v>0</v>
      </c>
    </row>
    <row r="1248" spans="1:21" ht="12.75" customHeight="1" x14ac:dyDescent="0.2">
      <c r="A1248" s="26" t="s">
        <v>96</v>
      </c>
      <c r="B1248" s="10" t="s">
        <v>97</v>
      </c>
      <c r="C1248" s="10">
        <v>216224</v>
      </c>
      <c r="D1248" s="10" t="s">
        <v>2400</v>
      </c>
      <c r="E1248" s="27" t="s">
        <v>2432</v>
      </c>
      <c r="F1248" s="26">
        <v>192023524</v>
      </c>
      <c r="G1248" s="9" t="s">
        <v>106</v>
      </c>
      <c r="H1248" s="10" t="s">
        <v>30</v>
      </c>
      <c r="I1248" s="10" t="s">
        <v>2708</v>
      </c>
      <c r="J1248" s="10" t="s">
        <v>2709</v>
      </c>
      <c r="K1248" s="10" t="s">
        <v>341</v>
      </c>
      <c r="L1248" s="10" t="s">
        <v>1089</v>
      </c>
      <c r="M1248" s="10" t="s">
        <v>127</v>
      </c>
      <c r="N1248" s="12" t="s">
        <v>36</v>
      </c>
      <c r="O1248" s="11">
        <v>3</v>
      </c>
      <c r="P1248" s="5">
        <f t="shared" si="116"/>
        <v>0</v>
      </c>
      <c r="Q1248" s="5">
        <f t="shared" si="117"/>
        <v>0</v>
      </c>
      <c r="R1248" s="5">
        <f t="shared" si="118"/>
        <v>1</v>
      </c>
      <c r="S1248" s="5">
        <f t="shared" si="119"/>
        <v>0</v>
      </c>
      <c r="T1248" s="5">
        <f t="shared" si="120"/>
        <v>0</v>
      </c>
      <c r="U1248" s="5">
        <f t="shared" si="121"/>
        <v>0</v>
      </c>
    </row>
    <row r="1249" spans="1:21" ht="12.75" customHeight="1" x14ac:dyDescent="0.2">
      <c r="A1249" s="26" t="s">
        <v>96</v>
      </c>
      <c r="B1249" s="10" t="s">
        <v>97</v>
      </c>
      <c r="C1249" s="10">
        <v>216224</v>
      </c>
      <c r="D1249" s="10" t="s">
        <v>2400</v>
      </c>
      <c r="E1249" s="27" t="s">
        <v>2684</v>
      </c>
      <c r="F1249" s="26">
        <v>191894505</v>
      </c>
      <c r="G1249" s="9" t="s">
        <v>106</v>
      </c>
      <c r="H1249" s="10" t="s">
        <v>53</v>
      </c>
      <c r="I1249" s="10" t="s">
        <v>2710</v>
      </c>
      <c r="J1249" s="10" t="s">
        <v>2711</v>
      </c>
      <c r="K1249" s="10" t="s">
        <v>341</v>
      </c>
      <c r="L1249" s="10" t="s">
        <v>1089</v>
      </c>
      <c r="M1249" s="10" t="s">
        <v>1090</v>
      </c>
      <c r="N1249" s="12" t="s">
        <v>36</v>
      </c>
      <c r="O1249" s="11">
        <v>3</v>
      </c>
      <c r="P1249" s="5">
        <f t="shared" si="116"/>
        <v>0</v>
      </c>
      <c r="Q1249" s="5">
        <f t="shared" si="117"/>
        <v>0</v>
      </c>
      <c r="R1249" s="5">
        <f t="shared" si="118"/>
        <v>1</v>
      </c>
      <c r="S1249" s="5">
        <f t="shared" si="119"/>
        <v>0</v>
      </c>
      <c r="T1249" s="5">
        <f t="shared" si="120"/>
        <v>0</v>
      </c>
      <c r="U1249" s="5">
        <f t="shared" si="121"/>
        <v>0</v>
      </c>
    </row>
    <row r="1250" spans="1:21" ht="12.75" customHeight="1" x14ac:dyDescent="0.2">
      <c r="A1250" s="26" t="s">
        <v>96</v>
      </c>
      <c r="B1250" s="10" t="s">
        <v>97</v>
      </c>
      <c r="C1250" s="10">
        <v>216224</v>
      </c>
      <c r="D1250" s="10" t="s">
        <v>2400</v>
      </c>
      <c r="E1250" s="27" t="s">
        <v>2684</v>
      </c>
      <c r="F1250" s="26">
        <v>191894510</v>
      </c>
      <c r="G1250" s="9" t="s">
        <v>106</v>
      </c>
      <c r="H1250" s="10" t="s">
        <v>53</v>
      </c>
      <c r="I1250" s="10" t="s">
        <v>2712</v>
      </c>
      <c r="J1250" s="10" t="s">
        <v>2713</v>
      </c>
      <c r="K1250" s="10" t="s">
        <v>341</v>
      </c>
      <c r="L1250" s="10" t="s">
        <v>1089</v>
      </c>
      <c r="M1250" s="10" t="s">
        <v>1090</v>
      </c>
      <c r="N1250" s="12" t="s">
        <v>36</v>
      </c>
      <c r="O1250" s="11">
        <v>3</v>
      </c>
      <c r="P1250" s="5">
        <f t="shared" si="116"/>
        <v>0</v>
      </c>
      <c r="Q1250" s="5">
        <f t="shared" si="117"/>
        <v>0</v>
      </c>
      <c r="R1250" s="5">
        <f t="shared" si="118"/>
        <v>1</v>
      </c>
      <c r="S1250" s="5">
        <f t="shared" si="119"/>
        <v>0</v>
      </c>
      <c r="T1250" s="5">
        <f t="shared" si="120"/>
        <v>0</v>
      </c>
      <c r="U1250" s="5">
        <f t="shared" si="121"/>
        <v>0</v>
      </c>
    </row>
    <row r="1251" spans="1:21" ht="12.75" customHeight="1" x14ac:dyDescent="0.2">
      <c r="A1251" s="26" t="s">
        <v>96</v>
      </c>
      <c r="B1251" s="10" t="s">
        <v>97</v>
      </c>
      <c r="C1251" s="10">
        <v>216224</v>
      </c>
      <c r="D1251" s="10" t="s">
        <v>2400</v>
      </c>
      <c r="E1251" s="27" t="s">
        <v>2684</v>
      </c>
      <c r="F1251" s="26">
        <v>191894514</v>
      </c>
      <c r="G1251" s="9" t="s">
        <v>106</v>
      </c>
      <c r="H1251" s="10" t="s">
        <v>53</v>
      </c>
      <c r="I1251" s="10" t="s">
        <v>2714</v>
      </c>
      <c r="J1251" s="10" t="s">
        <v>2715</v>
      </c>
      <c r="K1251" s="10" t="s">
        <v>341</v>
      </c>
      <c r="L1251" s="10" t="s">
        <v>1089</v>
      </c>
      <c r="M1251" s="10" t="s">
        <v>1090</v>
      </c>
      <c r="N1251" s="12" t="s">
        <v>36</v>
      </c>
      <c r="O1251" s="11">
        <v>3</v>
      </c>
      <c r="P1251" s="5">
        <f t="shared" si="116"/>
        <v>0</v>
      </c>
      <c r="Q1251" s="5">
        <f t="shared" si="117"/>
        <v>0</v>
      </c>
      <c r="R1251" s="5">
        <f t="shared" si="118"/>
        <v>1</v>
      </c>
      <c r="S1251" s="5">
        <f t="shared" si="119"/>
        <v>0</v>
      </c>
      <c r="T1251" s="5">
        <f t="shared" si="120"/>
        <v>0</v>
      </c>
      <c r="U1251" s="5">
        <f t="shared" si="121"/>
        <v>0</v>
      </c>
    </row>
    <row r="1252" spans="1:21" ht="12.75" customHeight="1" x14ac:dyDescent="0.2">
      <c r="A1252" s="26" t="s">
        <v>96</v>
      </c>
      <c r="B1252" s="10" t="s">
        <v>97</v>
      </c>
      <c r="C1252" s="10">
        <v>216224</v>
      </c>
      <c r="D1252" s="10" t="s">
        <v>2400</v>
      </c>
      <c r="E1252" s="27" t="s">
        <v>2684</v>
      </c>
      <c r="F1252" s="26">
        <v>191933825</v>
      </c>
      <c r="G1252" s="9" t="s">
        <v>106</v>
      </c>
      <c r="H1252" s="10" t="s">
        <v>53</v>
      </c>
      <c r="I1252" s="10" t="s">
        <v>2716</v>
      </c>
      <c r="J1252" s="10" t="s">
        <v>2717</v>
      </c>
      <c r="K1252" s="10" t="s">
        <v>341</v>
      </c>
      <c r="L1252" s="10" t="s">
        <v>1089</v>
      </c>
      <c r="M1252" s="10" t="s">
        <v>1090</v>
      </c>
      <c r="N1252" s="12" t="s">
        <v>36</v>
      </c>
      <c r="O1252" s="11">
        <v>3</v>
      </c>
      <c r="P1252" s="5">
        <f t="shared" si="116"/>
        <v>0</v>
      </c>
      <c r="Q1252" s="5">
        <f t="shared" si="117"/>
        <v>0</v>
      </c>
      <c r="R1252" s="5">
        <f t="shared" si="118"/>
        <v>1</v>
      </c>
      <c r="S1252" s="5">
        <f t="shared" si="119"/>
        <v>0</v>
      </c>
      <c r="T1252" s="5">
        <f t="shared" si="120"/>
        <v>0</v>
      </c>
      <c r="U1252" s="5">
        <f t="shared" si="121"/>
        <v>0</v>
      </c>
    </row>
    <row r="1253" spans="1:21" ht="12.75" customHeight="1" x14ac:dyDescent="0.2">
      <c r="A1253" s="26" t="s">
        <v>96</v>
      </c>
      <c r="B1253" s="10" t="s">
        <v>97</v>
      </c>
      <c r="C1253" s="10">
        <v>216224</v>
      </c>
      <c r="D1253" s="10" t="s">
        <v>2400</v>
      </c>
      <c r="E1253" s="27" t="s">
        <v>2684</v>
      </c>
      <c r="F1253" s="26">
        <v>191933984</v>
      </c>
      <c r="G1253" s="9" t="s">
        <v>106</v>
      </c>
      <c r="H1253" s="10" t="s">
        <v>53</v>
      </c>
      <c r="I1253" s="10" t="s">
        <v>2718</v>
      </c>
      <c r="J1253" s="10" t="s">
        <v>2719</v>
      </c>
      <c r="K1253" s="10" t="s">
        <v>341</v>
      </c>
      <c r="L1253" s="10" t="s">
        <v>1089</v>
      </c>
      <c r="M1253" s="10" t="s">
        <v>1090</v>
      </c>
      <c r="N1253" s="12" t="s">
        <v>36</v>
      </c>
      <c r="O1253" s="11">
        <v>3</v>
      </c>
      <c r="P1253" s="5">
        <f t="shared" si="116"/>
        <v>0</v>
      </c>
      <c r="Q1253" s="5">
        <f t="shared" si="117"/>
        <v>0</v>
      </c>
      <c r="R1253" s="5">
        <f t="shared" si="118"/>
        <v>1</v>
      </c>
      <c r="S1253" s="5">
        <f t="shared" si="119"/>
        <v>0</v>
      </c>
      <c r="T1253" s="5">
        <f t="shared" si="120"/>
        <v>0</v>
      </c>
      <c r="U1253" s="5">
        <f t="shared" si="121"/>
        <v>0</v>
      </c>
    </row>
    <row r="1254" spans="1:21" ht="12.75" customHeight="1" x14ac:dyDescent="0.2">
      <c r="A1254" s="26" t="s">
        <v>96</v>
      </c>
      <c r="B1254" s="10" t="s">
        <v>97</v>
      </c>
      <c r="C1254" s="10">
        <v>216224</v>
      </c>
      <c r="D1254" s="10" t="s">
        <v>2400</v>
      </c>
      <c r="E1254" s="27" t="s">
        <v>2684</v>
      </c>
      <c r="F1254" s="26">
        <v>191934057</v>
      </c>
      <c r="G1254" s="9" t="s">
        <v>106</v>
      </c>
      <c r="H1254" s="10" t="s">
        <v>53</v>
      </c>
      <c r="I1254" s="10" t="s">
        <v>2720</v>
      </c>
      <c r="J1254" s="10" t="s">
        <v>2721</v>
      </c>
      <c r="K1254" s="10" t="s">
        <v>341</v>
      </c>
      <c r="L1254" s="10" t="s">
        <v>1089</v>
      </c>
      <c r="M1254" s="10" t="s">
        <v>1090</v>
      </c>
      <c r="N1254" s="12" t="s">
        <v>36</v>
      </c>
      <c r="O1254" s="11">
        <v>3</v>
      </c>
      <c r="P1254" s="5">
        <f t="shared" si="116"/>
        <v>0</v>
      </c>
      <c r="Q1254" s="5">
        <f t="shared" si="117"/>
        <v>0</v>
      </c>
      <c r="R1254" s="5">
        <f t="shared" si="118"/>
        <v>1</v>
      </c>
      <c r="S1254" s="5">
        <f t="shared" si="119"/>
        <v>0</v>
      </c>
      <c r="T1254" s="5">
        <f t="shared" si="120"/>
        <v>0</v>
      </c>
      <c r="U1254" s="5">
        <f t="shared" si="121"/>
        <v>0</v>
      </c>
    </row>
    <row r="1255" spans="1:21" ht="12.75" customHeight="1" x14ac:dyDescent="0.2">
      <c r="A1255" s="26" t="s">
        <v>96</v>
      </c>
      <c r="B1255" s="10" t="s">
        <v>97</v>
      </c>
      <c r="C1255" s="10">
        <v>216224</v>
      </c>
      <c r="D1255" s="10" t="s">
        <v>2400</v>
      </c>
      <c r="E1255" s="27" t="s">
        <v>2684</v>
      </c>
      <c r="F1255" s="26">
        <v>192025624</v>
      </c>
      <c r="G1255" s="9" t="s">
        <v>106</v>
      </c>
      <c r="H1255" s="10" t="s">
        <v>30</v>
      </c>
      <c r="I1255" s="10" t="s">
        <v>2722</v>
      </c>
      <c r="J1255" s="10" t="s">
        <v>2723</v>
      </c>
      <c r="K1255" s="10" t="s">
        <v>341</v>
      </c>
      <c r="L1255" s="10" t="s">
        <v>1089</v>
      </c>
      <c r="M1255" s="10" t="s">
        <v>1090</v>
      </c>
      <c r="N1255" s="12" t="s">
        <v>36</v>
      </c>
      <c r="O1255" s="11">
        <v>3</v>
      </c>
      <c r="P1255" s="5">
        <f t="shared" si="116"/>
        <v>0</v>
      </c>
      <c r="Q1255" s="5">
        <f t="shared" si="117"/>
        <v>0</v>
      </c>
      <c r="R1255" s="5">
        <f t="shared" si="118"/>
        <v>1</v>
      </c>
      <c r="S1255" s="5">
        <f t="shared" si="119"/>
        <v>0</v>
      </c>
      <c r="T1255" s="5">
        <f t="shared" si="120"/>
        <v>0</v>
      </c>
      <c r="U1255" s="5">
        <f t="shared" si="121"/>
        <v>0</v>
      </c>
    </row>
    <row r="1256" spans="1:21" ht="12.75" customHeight="1" x14ac:dyDescent="0.2">
      <c r="A1256" s="26" t="s">
        <v>96</v>
      </c>
      <c r="B1256" s="10" t="s">
        <v>97</v>
      </c>
      <c r="C1256" s="10">
        <v>216224</v>
      </c>
      <c r="D1256" s="10" t="s">
        <v>2400</v>
      </c>
      <c r="E1256" s="27" t="s">
        <v>2684</v>
      </c>
      <c r="F1256" s="26">
        <v>192025681</v>
      </c>
      <c r="G1256" s="9" t="s">
        <v>106</v>
      </c>
      <c r="H1256" s="10" t="s">
        <v>30</v>
      </c>
      <c r="I1256" s="10" t="s">
        <v>2724</v>
      </c>
      <c r="J1256" s="10" t="s">
        <v>2725</v>
      </c>
      <c r="K1256" s="10" t="s">
        <v>341</v>
      </c>
      <c r="L1256" s="10" t="s">
        <v>1089</v>
      </c>
      <c r="M1256" s="10" t="s">
        <v>1090</v>
      </c>
      <c r="N1256" s="12" t="s">
        <v>36</v>
      </c>
      <c r="O1256" s="11">
        <v>3</v>
      </c>
      <c r="P1256" s="5">
        <f t="shared" si="116"/>
        <v>0</v>
      </c>
      <c r="Q1256" s="5">
        <f t="shared" si="117"/>
        <v>0</v>
      </c>
      <c r="R1256" s="5">
        <f t="shared" si="118"/>
        <v>1</v>
      </c>
      <c r="S1256" s="5">
        <f t="shared" si="119"/>
        <v>0</v>
      </c>
      <c r="T1256" s="5">
        <f t="shared" si="120"/>
        <v>0</v>
      </c>
      <c r="U1256" s="5">
        <f t="shared" si="121"/>
        <v>0</v>
      </c>
    </row>
    <row r="1257" spans="1:21" ht="12.75" customHeight="1" x14ac:dyDescent="0.2">
      <c r="A1257" s="26" t="s">
        <v>96</v>
      </c>
      <c r="B1257" s="10" t="s">
        <v>97</v>
      </c>
      <c r="C1257" s="10">
        <v>216224</v>
      </c>
      <c r="D1257" s="10" t="s">
        <v>2400</v>
      </c>
      <c r="E1257" s="27" t="s">
        <v>2684</v>
      </c>
      <c r="F1257" s="26">
        <v>192025755</v>
      </c>
      <c r="G1257" s="9" t="s">
        <v>106</v>
      </c>
      <c r="H1257" s="10" t="s">
        <v>30</v>
      </c>
      <c r="I1257" s="10" t="s">
        <v>2726</v>
      </c>
      <c r="J1257" s="10" t="s">
        <v>2727</v>
      </c>
      <c r="K1257" s="10" t="s">
        <v>341</v>
      </c>
      <c r="L1257" s="10" t="s">
        <v>1089</v>
      </c>
      <c r="M1257" s="10" t="s">
        <v>1090</v>
      </c>
      <c r="N1257" s="12" t="s">
        <v>36</v>
      </c>
      <c r="O1257" s="11">
        <v>3</v>
      </c>
      <c r="P1257" s="5">
        <f t="shared" si="116"/>
        <v>0</v>
      </c>
      <c r="Q1257" s="5">
        <f t="shared" si="117"/>
        <v>0</v>
      </c>
      <c r="R1257" s="5">
        <f t="shared" si="118"/>
        <v>1</v>
      </c>
      <c r="S1257" s="5">
        <f t="shared" si="119"/>
        <v>0</v>
      </c>
      <c r="T1257" s="5">
        <f t="shared" si="120"/>
        <v>0</v>
      </c>
      <c r="U1257" s="5">
        <f t="shared" si="121"/>
        <v>0</v>
      </c>
    </row>
    <row r="1258" spans="1:21" ht="12.75" customHeight="1" x14ac:dyDescent="0.2">
      <c r="A1258" s="26" t="s">
        <v>96</v>
      </c>
      <c r="B1258" s="10" t="s">
        <v>97</v>
      </c>
      <c r="C1258" s="10">
        <v>216224</v>
      </c>
      <c r="D1258" s="10" t="s">
        <v>2400</v>
      </c>
      <c r="E1258" s="27" t="s">
        <v>2684</v>
      </c>
      <c r="F1258" s="26">
        <v>192025890</v>
      </c>
      <c r="G1258" s="9" t="s">
        <v>106</v>
      </c>
      <c r="H1258" s="10" t="s">
        <v>30</v>
      </c>
      <c r="I1258" s="10" t="s">
        <v>2728</v>
      </c>
      <c r="J1258" s="10" t="s">
        <v>2729</v>
      </c>
      <c r="K1258" s="10" t="s">
        <v>341</v>
      </c>
      <c r="L1258" s="10" t="s">
        <v>1089</v>
      </c>
      <c r="M1258" s="10" t="s">
        <v>2251</v>
      </c>
      <c r="N1258" s="12" t="s">
        <v>36</v>
      </c>
      <c r="O1258" s="11">
        <v>3</v>
      </c>
      <c r="P1258" s="5">
        <f t="shared" si="116"/>
        <v>0</v>
      </c>
      <c r="Q1258" s="5">
        <f t="shared" si="117"/>
        <v>0</v>
      </c>
      <c r="R1258" s="5">
        <f t="shared" si="118"/>
        <v>1</v>
      </c>
      <c r="S1258" s="5">
        <f t="shared" si="119"/>
        <v>0</v>
      </c>
      <c r="T1258" s="5">
        <f t="shared" si="120"/>
        <v>0</v>
      </c>
      <c r="U1258" s="5">
        <f t="shared" si="121"/>
        <v>0</v>
      </c>
    </row>
    <row r="1259" spans="1:21" ht="12.75" customHeight="1" x14ac:dyDescent="0.2">
      <c r="A1259" s="26" t="s">
        <v>96</v>
      </c>
      <c r="B1259" s="10" t="s">
        <v>97</v>
      </c>
      <c r="C1259" s="10">
        <v>216224</v>
      </c>
      <c r="D1259" s="10" t="s">
        <v>2400</v>
      </c>
      <c r="E1259" s="27" t="s">
        <v>2691</v>
      </c>
      <c r="F1259" s="26">
        <v>192026360</v>
      </c>
      <c r="G1259" s="9" t="s">
        <v>68</v>
      </c>
      <c r="H1259" s="10" t="s">
        <v>30</v>
      </c>
      <c r="I1259" s="10" t="s">
        <v>2730</v>
      </c>
      <c r="J1259" s="10" t="s">
        <v>2731</v>
      </c>
      <c r="K1259" s="10" t="s">
        <v>341</v>
      </c>
      <c r="L1259" s="10" t="s">
        <v>1089</v>
      </c>
      <c r="M1259" s="10" t="s">
        <v>1090</v>
      </c>
      <c r="N1259" s="12" t="s">
        <v>36</v>
      </c>
      <c r="O1259" s="11">
        <v>4</v>
      </c>
      <c r="P1259" s="5">
        <f t="shared" si="116"/>
        <v>0</v>
      </c>
      <c r="Q1259" s="5">
        <f t="shared" si="117"/>
        <v>0</v>
      </c>
      <c r="R1259" s="5">
        <f t="shared" si="118"/>
        <v>0</v>
      </c>
      <c r="S1259" s="5">
        <f t="shared" si="119"/>
        <v>1</v>
      </c>
      <c r="T1259" s="5">
        <f t="shared" si="120"/>
        <v>0</v>
      </c>
      <c r="U1259" s="5">
        <f t="shared" si="121"/>
        <v>0</v>
      </c>
    </row>
    <row r="1260" spans="1:21" ht="12.75" customHeight="1" x14ac:dyDescent="0.2">
      <c r="A1260" s="26" t="s">
        <v>96</v>
      </c>
      <c r="B1260" s="10" t="s">
        <v>97</v>
      </c>
      <c r="C1260" s="10">
        <v>216224</v>
      </c>
      <c r="D1260" s="10" t="s">
        <v>2400</v>
      </c>
      <c r="E1260" s="27" t="s">
        <v>2432</v>
      </c>
      <c r="F1260" s="26">
        <v>191893709</v>
      </c>
      <c r="G1260" s="9" t="s">
        <v>68</v>
      </c>
      <c r="H1260" s="10" t="s">
        <v>53</v>
      </c>
      <c r="I1260" s="10" t="s">
        <v>2732</v>
      </c>
      <c r="J1260" s="10" t="s">
        <v>2733</v>
      </c>
      <c r="K1260" s="10" t="s">
        <v>341</v>
      </c>
      <c r="L1260" s="10" t="s">
        <v>1089</v>
      </c>
      <c r="M1260" s="10" t="s">
        <v>1090</v>
      </c>
      <c r="N1260" s="12" t="s">
        <v>36</v>
      </c>
      <c r="O1260" s="11">
        <v>4</v>
      </c>
      <c r="P1260" s="5">
        <f t="shared" si="116"/>
        <v>0</v>
      </c>
      <c r="Q1260" s="5">
        <f t="shared" si="117"/>
        <v>0</v>
      </c>
      <c r="R1260" s="5">
        <f t="shared" si="118"/>
        <v>0</v>
      </c>
      <c r="S1260" s="5">
        <f t="shared" si="119"/>
        <v>1</v>
      </c>
      <c r="T1260" s="5">
        <f t="shared" si="120"/>
        <v>0</v>
      </c>
      <c r="U1260" s="5">
        <f t="shared" si="121"/>
        <v>0</v>
      </c>
    </row>
    <row r="1261" spans="1:21" ht="12.75" customHeight="1" x14ac:dyDescent="0.2">
      <c r="A1261" s="26" t="s">
        <v>96</v>
      </c>
      <c r="B1261" s="10" t="s">
        <v>97</v>
      </c>
      <c r="C1261" s="10">
        <v>216224</v>
      </c>
      <c r="D1261" s="10" t="s">
        <v>2400</v>
      </c>
      <c r="E1261" s="27" t="s">
        <v>2432</v>
      </c>
      <c r="F1261" s="26">
        <v>191930661</v>
      </c>
      <c r="G1261" s="9" t="s">
        <v>68</v>
      </c>
      <c r="H1261" s="10" t="s">
        <v>53</v>
      </c>
      <c r="I1261" s="10" t="s">
        <v>2734</v>
      </c>
      <c r="J1261" s="10" t="s">
        <v>2735</v>
      </c>
      <c r="K1261" s="10" t="s">
        <v>341</v>
      </c>
      <c r="L1261" s="10" t="s">
        <v>1089</v>
      </c>
      <c r="M1261" s="10" t="s">
        <v>1090</v>
      </c>
      <c r="N1261" s="12" t="s">
        <v>36</v>
      </c>
      <c r="O1261" s="11">
        <v>4</v>
      </c>
      <c r="P1261" s="5">
        <f t="shared" si="116"/>
        <v>0</v>
      </c>
      <c r="Q1261" s="5">
        <f t="shared" si="117"/>
        <v>0</v>
      </c>
      <c r="R1261" s="5">
        <f t="shared" si="118"/>
        <v>0</v>
      </c>
      <c r="S1261" s="5">
        <f t="shared" si="119"/>
        <v>1</v>
      </c>
      <c r="T1261" s="5">
        <f t="shared" si="120"/>
        <v>0</v>
      </c>
      <c r="U1261" s="5">
        <f t="shared" si="121"/>
        <v>0</v>
      </c>
    </row>
    <row r="1262" spans="1:21" ht="12.75" customHeight="1" x14ac:dyDescent="0.2">
      <c r="A1262" s="26" t="s">
        <v>96</v>
      </c>
      <c r="B1262" s="10" t="s">
        <v>97</v>
      </c>
      <c r="C1262" s="10">
        <v>216224</v>
      </c>
      <c r="D1262" s="10" t="s">
        <v>2400</v>
      </c>
      <c r="E1262" s="27" t="s">
        <v>2432</v>
      </c>
      <c r="F1262" s="26">
        <v>191930912</v>
      </c>
      <c r="G1262" s="9" t="s">
        <v>106</v>
      </c>
      <c r="H1262" s="10" t="s">
        <v>53</v>
      </c>
      <c r="I1262" s="10" t="s">
        <v>2708</v>
      </c>
      <c r="J1262" s="10" t="s">
        <v>2736</v>
      </c>
      <c r="K1262" s="10" t="s">
        <v>341</v>
      </c>
      <c r="L1262" s="10" t="s">
        <v>1089</v>
      </c>
      <c r="M1262" s="10" t="s">
        <v>1090</v>
      </c>
      <c r="N1262" s="12" t="s">
        <v>36</v>
      </c>
      <c r="O1262" s="11">
        <v>4</v>
      </c>
      <c r="P1262" s="5">
        <f t="shared" si="116"/>
        <v>0</v>
      </c>
      <c r="Q1262" s="5">
        <f t="shared" si="117"/>
        <v>0</v>
      </c>
      <c r="R1262" s="5">
        <f t="shared" si="118"/>
        <v>0</v>
      </c>
      <c r="S1262" s="5">
        <f t="shared" si="119"/>
        <v>1</v>
      </c>
      <c r="T1262" s="5">
        <f t="shared" si="120"/>
        <v>0</v>
      </c>
      <c r="U1262" s="5">
        <f t="shared" si="121"/>
        <v>0</v>
      </c>
    </row>
    <row r="1263" spans="1:21" ht="12.75" customHeight="1" x14ac:dyDescent="0.2">
      <c r="A1263" s="26" t="s">
        <v>96</v>
      </c>
      <c r="B1263" s="10" t="s">
        <v>97</v>
      </c>
      <c r="C1263" s="10">
        <v>216224</v>
      </c>
      <c r="D1263" s="10" t="s">
        <v>2400</v>
      </c>
      <c r="E1263" s="27" t="s">
        <v>2432</v>
      </c>
      <c r="F1263" s="26">
        <v>191931052</v>
      </c>
      <c r="G1263" s="9" t="s">
        <v>68</v>
      </c>
      <c r="H1263" s="10" t="s">
        <v>53</v>
      </c>
      <c r="I1263" s="10" t="s">
        <v>2737</v>
      </c>
      <c r="J1263" s="10" t="s">
        <v>2738</v>
      </c>
      <c r="K1263" s="10" t="s">
        <v>341</v>
      </c>
      <c r="L1263" s="10" t="s">
        <v>1089</v>
      </c>
      <c r="M1263" s="10" t="s">
        <v>1090</v>
      </c>
      <c r="N1263" s="12" t="s">
        <v>36</v>
      </c>
      <c r="O1263" s="11">
        <v>4</v>
      </c>
      <c r="P1263" s="5">
        <f t="shared" si="116"/>
        <v>0</v>
      </c>
      <c r="Q1263" s="5">
        <f t="shared" si="117"/>
        <v>0</v>
      </c>
      <c r="R1263" s="5">
        <f t="shared" si="118"/>
        <v>0</v>
      </c>
      <c r="S1263" s="5">
        <f t="shared" si="119"/>
        <v>1</v>
      </c>
      <c r="T1263" s="5">
        <f t="shared" si="120"/>
        <v>0</v>
      </c>
      <c r="U1263" s="5">
        <f t="shared" si="121"/>
        <v>0</v>
      </c>
    </row>
    <row r="1264" spans="1:21" ht="12.75" customHeight="1" x14ac:dyDescent="0.2">
      <c r="A1264" s="26" t="s">
        <v>96</v>
      </c>
      <c r="B1264" s="10" t="s">
        <v>97</v>
      </c>
      <c r="C1264" s="10">
        <v>216224</v>
      </c>
      <c r="D1264" s="10" t="s">
        <v>2400</v>
      </c>
      <c r="E1264" s="27" t="s">
        <v>2432</v>
      </c>
      <c r="F1264" s="26">
        <v>191931167</v>
      </c>
      <c r="G1264" s="9" t="s">
        <v>68</v>
      </c>
      <c r="H1264" s="10" t="s">
        <v>53</v>
      </c>
      <c r="I1264" s="10" t="s">
        <v>2739</v>
      </c>
      <c r="J1264" s="10" t="s">
        <v>2740</v>
      </c>
      <c r="K1264" s="10" t="s">
        <v>341</v>
      </c>
      <c r="L1264" s="10" t="s">
        <v>1089</v>
      </c>
      <c r="M1264" s="10" t="s">
        <v>1090</v>
      </c>
      <c r="N1264" s="12" t="s">
        <v>36</v>
      </c>
      <c r="O1264" s="11">
        <v>4</v>
      </c>
      <c r="P1264" s="5">
        <f t="shared" si="116"/>
        <v>0</v>
      </c>
      <c r="Q1264" s="5">
        <f t="shared" si="117"/>
        <v>0</v>
      </c>
      <c r="R1264" s="5">
        <f t="shared" si="118"/>
        <v>0</v>
      </c>
      <c r="S1264" s="5">
        <f t="shared" si="119"/>
        <v>1</v>
      </c>
      <c r="T1264" s="5">
        <f t="shared" si="120"/>
        <v>0</v>
      </c>
      <c r="U1264" s="5">
        <f t="shared" si="121"/>
        <v>0</v>
      </c>
    </row>
    <row r="1265" spans="1:21" ht="12.75" customHeight="1" x14ac:dyDescent="0.2">
      <c r="A1265" s="26" t="s">
        <v>96</v>
      </c>
      <c r="B1265" s="10" t="s">
        <v>97</v>
      </c>
      <c r="C1265" s="10">
        <v>216224</v>
      </c>
      <c r="D1265" s="10" t="s">
        <v>2400</v>
      </c>
      <c r="E1265" s="27" t="s">
        <v>2432</v>
      </c>
      <c r="F1265" s="26">
        <v>192022388</v>
      </c>
      <c r="G1265" s="9" t="s">
        <v>68</v>
      </c>
      <c r="H1265" s="10" t="s">
        <v>53</v>
      </c>
      <c r="I1265" s="10" t="s">
        <v>2741</v>
      </c>
      <c r="J1265" s="10" t="s">
        <v>2742</v>
      </c>
      <c r="K1265" s="10" t="s">
        <v>341</v>
      </c>
      <c r="L1265" s="10" t="s">
        <v>1089</v>
      </c>
      <c r="M1265" s="10" t="s">
        <v>1090</v>
      </c>
      <c r="N1265" s="12" t="s">
        <v>36</v>
      </c>
      <c r="O1265" s="11">
        <v>4</v>
      </c>
      <c r="P1265" s="5">
        <f t="shared" si="116"/>
        <v>0</v>
      </c>
      <c r="Q1265" s="5">
        <f t="shared" si="117"/>
        <v>0</v>
      </c>
      <c r="R1265" s="5">
        <f t="shared" si="118"/>
        <v>0</v>
      </c>
      <c r="S1265" s="5">
        <f t="shared" si="119"/>
        <v>1</v>
      </c>
      <c r="T1265" s="5">
        <f t="shared" si="120"/>
        <v>0</v>
      </c>
      <c r="U1265" s="5">
        <f t="shared" si="121"/>
        <v>0</v>
      </c>
    </row>
    <row r="1266" spans="1:21" ht="12.75" customHeight="1" x14ac:dyDescent="0.2">
      <c r="A1266" s="26" t="s">
        <v>96</v>
      </c>
      <c r="B1266" s="10" t="s">
        <v>97</v>
      </c>
      <c r="C1266" s="10">
        <v>216224</v>
      </c>
      <c r="D1266" s="10" t="s">
        <v>2400</v>
      </c>
      <c r="E1266" s="27" t="s">
        <v>2432</v>
      </c>
      <c r="F1266" s="26">
        <v>192022617</v>
      </c>
      <c r="G1266" s="9" t="s">
        <v>68</v>
      </c>
      <c r="H1266" s="10" t="s">
        <v>30</v>
      </c>
      <c r="I1266" s="10" t="s">
        <v>2743</v>
      </c>
      <c r="J1266" s="10" t="s">
        <v>2744</v>
      </c>
      <c r="K1266" s="10" t="s">
        <v>341</v>
      </c>
      <c r="L1266" s="10" t="s">
        <v>1089</v>
      </c>
      <c r="M1266" s="10" t="s">
        <v>1090</v>
      </c>
      <c r="N1266" s="12" t="s">
        <v>36</v>
      </c>
      <c r="O1266" s="11">
        <v>4</v>
      </c>
      <c r="P1266" s="5">
        <f t="shared" si="116"/>
        <v>0</v>
      </c>
      <c r="Q1266" s="5">
        <f t="shared" si="117"/>
        <v>0</v>
      </c>
      <c r="R1266" s="5">
        <f t="shared" si="118"/>
        <v>0</v>
      </c>
      <c r="S1266" s="5">
        <f t="shared" si="119"/>
        <v>1</v>
      </c>
      <c r="T1266" s="5">
        <f t="shared" si="120"/>
        <v>0</v>
      </c>
      <c r="U1266" s="5">
        <f t="shared" si="121"/>
        <v>0</v>
      </c>
    </row>
    <row r="1267" spans="1:21" ht="12.75" customHeight="1" x14ac:dyDescent="0.2">
      <c r="A1267" s="26" t="s">
        <v>96</v>
      </c>
      <c r="B1267" s="10" t="s">
        <v>97</v>
      </c>
      <c r="C1267" s="10">
        <v>216224</v>
      </c>
      <c r="D1267" s="10" t="s">
        <v>2400</v>
      </c>
      <c r="E1267" s="27" t="s">
        <v>2432</v>
      </c>
      <c r="F1267" s="26">
        <v>192022744</v>
      </c>
      <c r="G1267" s="9" t="s">
        <v>106</v>
      </c>
      <c r="H1267" s="10" t="s">
        <v>30</v>
      </c>
      <c r="I1267" s="10" t="s">
        <v>2708</v>
      </c>
      <c r="J1267" s="10" t="s">
        <v>2745</v>
      </c>
      <c r="K1267" s="10" t="s">
        <v>341</v>
      </c>
      <c r="L1267" s="10" t="s">
        <v>1089</v>
      </c>
      <c r="M1267" s="10" t="s">
        <v>127</v>
      </c>
      <c r="N1267" s="12" t="s">
        <v>36</v>
      </c>
      <c r="O1267" s="11">
        <v>4</v>
      </c>
      <c r="P1267" s="5">
        <f t="shared" si="116"/>
        <v>0</v>
      </c>
      <c r="Q1267" s="5">
        <f t="shared" si="117"/>
        <v>0</v>
      </c>
      <c r="R1267" s="5">
        <f t="shared" si="118"/>
        <v>0</v>
      </c>
      <c r="S1267" s="5">
        <f t="shared" si="119"/>
        <v>1</v>
      </c>
      <c r="T1267" s="5">
        <f t="shared" si="120"/>
        <v>0</v>
      </c>
      <c r="U1267" s="5">
        <f t="shared" si="121"/>
        <v>0</v>
      </c>
    </row>
    <row r="1268" spans="1:21" ht="12.75" customHeight="1" x14ac:dyDescent="0.2">
      <c r="A1268" s="26" t="s">
        <v>96</v>
      </c>
      <c r="B1268" s="10" t="s">
        <v>97</v>
      </c>
      <c r="C1268" s="10">
        <v>216224</v>
      </c>
      <c r="D1268" s="10" t="s">
        <v>2400</v>
      </c>
      <c r="E1268" s="27" t="s">
        <v>2684</v>
      </c>
      <c r="F1268" s="26">
        <v>191894478</v>
      </c>
      <c r="G1268" s="9" t="s">
        <v>68</v>
      </c>
      <c r="H1268" s="10" t="s">
        <v>53</v>
      </c>
      <c r="I1268" s="10" t="s">
        <v>2746</v>
      </c>
      <c r="J1268" s="10" t="s">
        <v>2747</v>
      </c>
      <c r="K1268" s="10" t="s">
        <v>341</v>
      </c>
      <c r="L1268" s="10" t="s">
        <v>1089</v>
      </c>
      <c r="M1268" s="10" t="s">
        <v>1090</v>
      </c>
      <c r="N1268" s="12" t="s">
        <v>36</v>
      </c>
      <c r="O1268" s="11">
        <v>4</v>
      </c>
      <c r="P1268" s="5">
        <f t="shared" si="116"/>
        <v>0</v>
      </c>
      <c r="Q1268" s="5">
        <f t="shared" si="117"/>
        <v>0</v>
      </c>
      <c r="R1268" s="5">
        <f t="shared" si="118"/>
        <v>0</v>
      </c>
      <c r="S1268" s="5">
        <f t="shared" si="119"/>
        <v>1</v>
      </c>
      <c r="T1268" s="5">
        <f t="shared" si="120"/>
        <v>0</v>
      </c>
      <c r="U1268" s="5">
        <f t="shared" si="121"/>
        <v>0</v>
      </c>
    </row>
    <row r="1269" spans="1:21" ht="12.75" customHeight="1" x14ac:dyDescent="0.2">
      <c r="A1269" s="26" t="s">
        <v>96</v>
      </c>
      <c r="B1269" s="10" t="s">
        <v>97</v>
      </c>
      <c r="C1269" s="10">
        <v>216224</v>
      </c>
      <c r="D1269" s="10" t="s">
        <v>2400</v>
      </c>
      <c r="E1269" s="27" t="s">
        <v>2684</v>
      </c>
      <c r="F1269" s="26">
        <v>191933870</v>
      </c>
      <c r="G1269" s="9" t="s">
        <v>106</v>
      </c>
      <c r="H1269" s="10" t="s">
        <v>53</v>
      </c>
      <c r="I1269" s="10" t="s">
        <v>2748</v>
      </c>
      <c r="J1269" s="10" t="s">
        <v>2749</v>
      </c>
      <c r="K1269" s="10" t="s">
        <v>341</v>
      </c>
      <c r="L1269" s="10" t="s">
        <v>1089</v>
      </c>
      <c r="M1269" s="10" t="s">
        <v>1090</v>
      </c>
      <c r="N1269" s="12" t="s">
        <v>36</v>
      </c>
      <c r="O1269" s="11">
        <v>4</v>
      </c>
      <c r="P1269" s="5">
        <f t="shared" si="116"/>
        <v>0</v>
      </c>
      <c r="Q1269" s="5">
        <f t="shared" si="117"/>
        <v>0</v>
      </c>
      <c r="R1269" s="5">
        <f t="shared" si="118"/>
        <v>0</v>
      </c>
      <c r="S1269" s="5">
        <f t="shared" si="119"/>
        <v>1</v>
      </c>
      <c r="T1269" s="5">
        <f t="shared" si="120"/>
        <v>0</v>
      </c>
      <c r="U1269" s="5">
        <f t="shared" si="121"/>
        <v>0</v>
      </c>
    </row>
    <row r="1270" spans="1:21" ht="12.75" customHeight="1" x14ac:dyDescent="0.2">
      <c r="A1270" s="26" t="s">
        <v>96</v>
      </c>
      <c r="B1270" s="10" t="s">
        <v>97</v>
      </c>
      <c r="C1270" s="10">
        <v>216224</v>
      </c>
      <c r="D1270" s="10" t="s">
        <v>2400</v>
      </c>
      <c r="E1270" s="27" t="s">
        <v>2684</v>
      </c>
      <c r="F1270" s="26">
        <v>191933983</v>
      </c>
      <c r="G1270" s="9" t="s">
        <v>106</v>
      </c>
      <c r="H1270" s="10" t="s">
        <v>53</v>
      </c>
      <c r="I1270" s="10" t="s">
        <v>2750</v>
      </c>
      <c r="J1270" s="10" t="s">
        <v>2751</v>
      </c>
      <c r="K1270" s="10" t="s">
        <v>341</v>
      </c>
      <c r="L1270" s="10" t="s">
        <v>1089</v>
      </c>
      <c r="M1270" s="10" t="s">
        <v>1090</v>
      </c>
      <c r="N1270" s="12" t="s">
        <v>36</v>
      </c>
      <c r="O1270" s="11">
        <v>4</v>
      </c>
      <c r="P1270" s="5">
        <f t="shared" si="116"/>
        <v>0</v>
      </c>
      <c r="Q1270" s="5">
        <f t="shared" si="117"/>
        <v>0</v>
      </c>
      <c r="R1270" s="5">
        <f t="shared" si="118"/>
        <v>0</v>
      </c>
      <c r="S1270" s="5">
        <f t="shared" si="119"/>
        <v>1</v>
      </c>
      <c r="T1270" s="5">
        <f t="shared" si="120"/>
        <v>0</v>
      </c>
      <c r="U1270" s="5">
        <f t="shared" si="121"/>
        <v>0</v>
      </c>
    </row>
    <row r="1271" spans="1:21" ht="12.75" customHeight="1" x14ac:dyDescent="0.2">
      <c r="A1271" s="26" t="s">
        <v>96</v>
      </c>
      <c r="B1271" s="10" t="s">
        <v>97</v>
      </c>
      <c r="C1271" s="10">
        <v>216224</v>
      </c>
      <c r="D1271" s="10" t="s">
        <v>2400</v>
      </c>
      <c r="E1271" s="27" t="s">
        <v>2684</v>
      </c>
      <c r="F1271" s="26">
        <v>191934041</v>
      </c>
      <c r="G1271" s="9" t="s">
        <v>106</v>
      </c>
      <c r="H1271" s="10" t="s">
        <v>53</v>
      </c>
      <c r="I1271" s="10" t="s">
        <v>2752</v>
      </c>
      <c r="J1271" s="10" t="s">
        <v>2753</v>
      </c>
      <c r="K1271" s="10" t="s">
        <v>341</v>
      </c>
      <c r="L1271" s="10" t="s">
        <v>1089</v>
      </c>
      <c r="M1271" s="10" t="s">
        <v>1090</v>
      </c>
      <c r="N1271" s="12" t="s">
        <v>36</v>
      </c>
      <c r="O1271" s="11">
        <v>4</v>
      </c>
      <c r="P1271" s="5">
        <f t="shared" si="116"/>
        <v>0</v>
      </c>
      <c r="Q1271" s="5">
        <f t="shared" si="117"/>
        <v>0</v>
      </c>
      <c r="R1271" s="5">
        <f t="shared" si="118"/>
        <v>0</v>
      </c>
      <c r="S1271" s="5">
        <f t="shared" si="119"/>
        <v>1</v>
      </c>
      <c r="T1271" s="5">
        <f t="shared" si="120"/>
        <v>0</v>
      </c>
      <c r="U1271" s="5">
        <f t="shared" si="121"/>
        <v>0</v>
      </c>
    </row>
    <row r="1272" spans="1:21" ht="12.75" customHeight="1" x14ac:dyDescent="0.2">
      <c r="A1272" s="26" t="s">
        <v>96</v>
      </c>
      <c r="B1272" s="10" t="s">
        <v>97</v>
      </c>
      <c r="C1272" s="10">
        <v>216224</v>
      </c>
      <c r="D1272" s="10" t="s">
        <v>2400</v>
      </c>
      <c r="E1272" s="27" t="s">
        <v>2684</v>
      </c>
      <c r="F1272" s="26">
        <v>191934081</v>
      </c>
      <c r="G1272" s="9" t="s">
        <v>106</v>
      </c>
      <c r="H1272" s="10" t="s">
        <v>53</v>
      </c>
      <c r="I1272" s="10" t="s">
        <v>2754</v>
      </c>
      <c r="J1272" s="10" t="s">
        <v>2755</v>
      </c>
      <c r="K1272" s="10" t="s">
        <v>341</v>
      </c>
      <c r="L1272" s="10" t="s">
        <v>1089</v>
      </c>
      <c r="M1272" s="10" t="s">
        <v>1090</v>
      </c>
      <c r="N1272" s="12" t="s">
        <v>36</v>
      </c>
      <c r="O1272" s="11">
        <v>4</v>
      </c>
      <c r="P1272" s="5">
        <f t="shared" si="116"/>
        <v>0</v>
      </c>
      <c r="Q1272" s="5">
        <f t="shared" si="117"/>
        <v>0</v>
      </c>
      <c r="R1272" s="5">
        <f t="shared" si="118"/>
        <v>0</v>
      </c>
      <c r="S1272" s="5">
        <f t="shared" si="119"/>
        <v>1</v>
      </c>
      <c r="T1272" s="5">
        <f t="shared" si="120"/>
        <v>0</v>
      </c>
      <c r="U1272" s="5">
        <f t="shared" si="121"/>
        <v>0</v>
      </c>
    </row>
    <row r="1273" spans="1:21" ht="12.75" customHeight="1" x14ac:dyDescent="0.2">
      <c r="A1273" s="26" t="s">
        <v>96</v>
      </c>
      <c r="B1273" s="10" t="s">
        <v>97</v>
      </c>
      <c r="C1273" s="10">
        <v>216224</v>
      </c>
      <c r="D1273" s="10" t="s">
        <v>2400</v>
      </c>
      <c r="E1273" s="27" t="s">
        <v>2684</v>
      </c>
      <c r="F1273" s="26">
        <v>191934104</v>
      </c>
      <c r="G1273" s="9" t="s">
        <v>68</v>
      </c>
      <c r="H1273" s="10" t="s">
        <v>53</v>
      </c>
      <c r="I1273" s="10" t="s">
        <v>2756</v>
      </c>
      <c r="J1273" s="10" t="s">
        <v>2757</v>
      </c>
      <c r="K1273" s="10" t="s">
        <v>341</v>
      </c>
      <c r="L1273" s="10" t="s">
        <v>1089</v>
      </c>
      <c r="M1273" s="10" t="s">
        <v>1090</v>
      </c>
      <c r="N1273" s="12" t="s">
        <v>36</v>
      </c>
      <c r="O1273" s="11">
        <v>4</v>
      </c>
      <c r="P1273" s="5">
        <f t="shared" si="116"/>
        <v>0</v>
      </c>
      <c r="Q1273" s="5">
        <f t="shared" si="117"/>
        <v>0</v>
      </c>
      <c r="R1273" s="5">
        <f t="shared" si="118"/>
        <v>0</v>
      </c>
      <c r="S1273" s="5">
        <f t="shared" si="119"/>
        <v>1</v>
      </c>
      <c r="T1273" s="5">
        <f t="shared" si="120"/>
        <v>0</v>
      </c>
      <c r="U1273" s="5">
        <f t="shared" si="121"/>
        <v>0</v>
      </c>
    </row>
    <row r="1274" spans="1:21" ht="12.75" customHeight="1" x14ac:dyDescent="0.2">
      <c r="A1274" s="26" t="s">
        <v>96</v>
      </c>
      <c r="B1274" s="10" t="s">
        <v>97</v>
      </c>
      <c r="C1274" s="10">
        <v>216224</v>
      </c>
      <c r="D1274" s="10" t="s">
        <v>2400</v>
      </c>
      <c r="E1274" s="27" t="s">
        <v>2684</v>
      </c>
      <c r="F1274" s="26">
        <v>192025652</v>
      </c>
      <c r="G1274" s="9" t="s">
        <v>68</v>
      </c>
      <c r="H1274" s="10" t="s">
        <v>53</v>
      </c>
      <c r="I1274" s="10" t="s">
        <v>2758</v>
      </c>
      <c r="J1274" s="10" t="s">
        <v>2759</v>
      </c>
      <c r="K1274" s="10" t="s">
        <v>341</v>
      </c>
      <c r="L1274" s="10" t="s">
        <v>1089</v>
      </c>
      <c r="M1274" s="10" t="s">
        <v>1090</v>
      </c>
      <c r="N1274" s="12" t="s">
        <v>36</v>
      </c>
      <c r="O1274" s="11">
        <v>4</v>
      </c>
      <c r="P1274" s="5">
        <f t="shared" si="116"/>
        <v>0</v>
      </c>
      <c r="Q1274" s="5">
        <f t="shared" si="117"/>
        <v>0</v>
      </c>
      <c r="R1274" s="5">
        <f t="shared" si="118"/>
        <v>0</v>
      </c>
      <c r="S1274" s="5">
        <f t="shared" si="119"/>
        <v>1</v>
      </c>
      <c r="T1274" s="5">
        <f t="shared" si="120"/>
        <v>0</v>
      </c>
      <c r="U1274" s="5">
        <f t="shared" si="121"/>
        <v>0</v>
      </c>
    </row>
    <row r="1275" spans="1:21" ht="12.75" customHeight="1" x14ac:dyDescent="0.2">
      <c r="A1275" s="26" t="s">
        <v>96</v>
      </c>
      <c r="B1275" s="10" t="s">
        <v>97</v>
      </c>
      <c r="C1275" s="10">
        <v>216224</v>
      </c>
      <c r="D1275" s="10" t="s">
        <v>2400</v>
      </c>
      <c r="E1275" s="27" t="s">
        <v>2684</v>
      </c>
      <c r="F1275" s="26">
        <v>192025757</v>
      </c>
      <c r="G1275" s="9" t="s">
        <v>106</v>
      </c>
      <c r="H1275" s="10" t="s">
        <v>53</v>
      </c>
      <c r="I1275" s="10" t="s">
        <v>2760</v>
      </c>
      <c r="J1275" s="10" t="s">
        <v>2761</v>
      </c>
      <c r="K1275" s="10" t="s">
        <v>341</v>
      </c>
      <c r="L1275" s="10" t="s">
        <v>1089</v>
      </c>
      <c r="M1275" s="10" t="s">
        <v>1090</v>
      </c>
      <c r="N1275" s="12" t="s">
        <v>36</v>
      </c>
      <c r="O1275" s="11">
        <v>4</v>
      </c>
      <c r="P1275" s="5">
        <f t="shared" si="116"/>
        <v>0</v>
      </c>
      <c r="Q1275" s="5">
        <f t="shared" si="117"/>
        <v>0</v>
      </c>
      <c r="R1275" s="5">
        <f t="shared" si="118"/>
        <v>0</v>
      </c>
      <c r="S1275" s="5">
        <f t="shared" si="119"/>
        <v>1</v>
      </c>
      <c r="T1275" s="5">
        <f t="shared" si="120"/>
        <v>0</v>
      </c>
      <c r="U1275" s="5">
        <f t="shared" si="121"/>
        <v>0</v>
      </c>
    </row>
    <row r="1276" spans="1:21" ht="12.75" customHeight="1" x14ac:dyDescent="0.2">
      <c r="A1276" s="26" t="s">
        <v>96</v>
      </c>
      <c r="B1276" s="10" t="s">
        <v>97</v>
      </c>
      <c r="C1276" s="10">
        <v>216224</v>
      </c>
      <c r="D1276" s="10" t="s">
        <v>2400</v>
      </c>
      <c r="E1276" s="27" t="s">
        <v>2684</v>
      </c>
      <c r="F1276" s="26">
        <v>192025891</v>
      </c>
      <c r="G1276" s="9" t="s">
        <v>106</v>
      </c>
      <c r="H1276" s="10" t="s">
        <v>30</v>
      </c>
      <c r="I1276" s="10" t="s">
        <v>2762</v>
      </c>
      <c r="J1276" s="10" t="s">
        <v>2763</v>
      </c>
      <c r="K1276" s="10" t="s">
        <v>341</v>
      </c>
      <c r="L1276" s="10" t="s">
        <v>1089</v>
      </c>
      <c r="M1276" s="10" t="s">
        <v>2251</v>
      </c>
      <c r="N1276" s="12" t="s">
        <v>36</v>
      </c>
      <c r="O1276" s="11">
        <v>4</v>
      </c>
      <c r="P1276" s="5">
        <f t="shared" si="116"/>
        <v>0</v>
      </c>
      <c r="Q1276" s="5">
        <f t="shared" si="117"/>
        <v>0</v>
      </c>
      <c r="R1276" s="5">
        <f t="shared" si="118"/>
        <v>0</v>
      </c>
      <c r="S1276" s="5">
        <f t="shared" si="119"/>
        <v>1</v>
      </c>
      <c r="T1276" s="5">
        <f t="shared" si="120"/>
        <v>0</v>
      </c>
      <c r="U1276" s="5">
        <f t="shared" si="121"/>
        <v>0</v>
      </c>
    </row>
    <row r="1277" spans="1:21" ht="12.75" customHeight="1" x14ac:dyDescent="0.2">
      <c r="A1277" s="26" t="s">
        <v>96</v>
      </c>
      <c r="B1277" s="10" t="s">
        <v>97</v>
      </c>
      <c r="C1277" s="10">
        <v>216224</v>
      </c>
      <c r="D1277" s="10" t="s">
        <v>2400</v>
      </c>
      <c r="E1277" s="27" t="s">
        <v>2684</v>
      </c>
      <c r="F1277" s="26">
        <v>192034263</v>
      </c>
      <c r="G1277" s="9" t="s">
        <v>167</v>
      </c>
      <c r="H1277" s="10" t="s">
        <v>30</v>
      </c>
      <c r="I1277" s="10" t="s">
        <v>2764</v>
      </c>
      <c r="J1277" s="10" t="s">
        <v>2765</v>
      </c>
      <c r="K1277" s="10" t="s">
        <v>341</v>
      </c>
      <c r="L1277" s="10" t="s">
        <v>1089</v>
      </c>
      <c r="M1277" s="10" t="s">
        <v>1090</v>
      </c>
      <c r="N1277" s="12" t="s">
        <v>36</v>
      </c>
      <c r="O1277" s="11">
        <v>4</v>
      </c>
      <c r="P1277" s="5">
        <f t="shared" si="116"/>
        <v>0</v>
      </c>
      <c r="Q1277" s="5">
        <f t="shared" si="117"/>
        <v>0</v>
      </c>
      <c r="R1277" s="5">
        <f t="shared" si="118"/>
        <v>0</v>
      </c>
      <c r="S1277" s="5">
        <f t="shared" si="119"/>
        <v>1</v>
      </c>
      <c r="T1277" s="5">
        <f t="shared" si="120"/>
        <v>0</v>
      </c>
      <c r="U1277" s="5">
        <f t="shared" si="121"/>
        <v>0</v>
      </c>
    </row>
    <row r="1278" spans="1:21" ht="12.75" customHeight="1" x14ac:dyDescent="0.2">
      <c r="A1278" s="26" t="s">
        <v>96</v>
      </c>
      <c r="B1278" s="10" t="s">
        <v>97</v>
      </c>
      <c r="C1278" s="10">
        <v>216224</v>
      </c>
      <c r="D1278" s="10" t="s">
        <v>2400</v>
      </c>
      <c r="E1278" s="27" t="s">
        <v>2684</v>
      </c>
      <c r="F1278" s="26">
        <v>192034286</v>
      </c>
      <c r="G1278" s="9" t="s">
        <v>106</v>
      </c>
      <c r="H1278" s="10" t="s">
        <v>53</v>
      </c>
      <c r="I1278" s="10" t="s">
        <v>2766</v>
      </c>
      <c r="J1278" s="10" t="s">
        <v>2767</v>
      </c>
      <c r="K1278" s="10" t="s">
        <v>341</v>
      </c>
      <c r="L1278" s="10" t="s">
        <v>1089</v>
      </c>
      <c r="M1278" s="10" t="s">
        <v>1090</v>
      </c>
      <c r="N1278" s="12" t="s">
        <v>36</v>
      </c>
      <c r="O1278" s="11">
        <v>4</v>
      </c>
      <c r="P1278" s="5">
        <f t="shared" si="116"/>
        <v>0</v>
      </c>
      <c r="Q1278" s="5">
        <f t="shared" si="117"/>
        <v>0</v>
      </c>
      <c r="R1278" s="5">
        <f t="shared" si="118"/>
        <v>0</v>
      </c>
      <c r="S1278" s="5">
        <f t="shared" si="119"/>
        <v>1</v>
      </c>
      <c r="T1278" s="5">
        <f t="shared" si="120"/>
        <v>0</v>
      </c>
      <c r="U1278" s="5">
        <f t="shared" si="121"/>
        <v>0</v>
      </c>
    </row>
    <row r="1279" spans="1:21" ht="12.75" customHeight="1" x14ac:dyDescent="0.2">
      <c r="A1279" s="26" t="s">
        <v>96</v>
      </c>
      <c r="B1279" s="10" t="s">
        <v>97</v>
      </c>
      <c r="C1279" s="10">
        <v>216224</v>
      </c>
      <c r="D1279" s="10" t="s">
        <v>2400</v>
      </c>
      <c r="E1279" s="27" t="s">
        <v>2691</v>
      </c>
      <c r="F1279" s="26">
        <v>191934688</v>
      </c>
      <c r="G1279" s="9" t="s">
        <v>68</v>
      </c>
      <c r="H1279" s="10" t="s">
        <v>53</v>
      </c>
      <c r="I1279" s="10" t="s">
        <v>2768</v>
      </c>
      <c r="J1279" s="10" t="s">
        <v>2769</v>
      </c>
      <c r="K1279" s="10" t="s">
        <v>341</v>
      </c>
      <c r="L1279" s="10" t="s">
        <v>1089</v>
      </c>
      <c r="M1279" s="10" t="s">
        <v>1090</v>
      </c>
      <c r="N1279" s="12" t="s">
        <v>36</v>
      </c>
      <c r="O1279" s="11">
        <v>5</v>
      </c>
      <c r="P1279" s="5">
        <f t="shared" si="116"/>
        <v>0</v>
      </c>
      <c r="Q1279" s="5">
        <f t="shared" si="117"/>
        <v>0</v>
      </c>
      <c r="R1279" s="5">
        <f t="shared" si="118"/>
        <v>0</v>
      </c>
      <c r="S1279" s="5">
        <f t="shared" si="119"/>
        <v>0</v>
      </c>
      <c r="T1279" s="5">
        <f t="shared" si="120"/>
        <v>1</v>
      </c>
      <c r="U1279" s="5">
        <f t="shared" si="121"/>
        <v>0</v>
      </c>
    </row>
    <row r="1280" spans="1:21" ht="12.75" customHeight="1" x14ac:dyDescent="0.2">
      <c r="A1280" s="26" t="s">
        <v>96</v>
      </c>
      <c r="B1280" s="10" t="s">
        <v>97</v>
      </c>
      <c r="C1280" s="10">
        <v>216224</v>
      </c>
      <c r="D1280" s="10" t="s">
        <v>2400</v>
      </c>
      <c r="E1280" s="27" t="s">
        <v>2691</v>
      </c>
      <c r="F1280" s="26">
        <v>191934718</v>
      </c>
      <c r="G1280" s="9" t="s">
        <v>68</v>
      </c>
      <c r="H1280" s="10" t="s">
        <v>53</v>
      </c>
      <c r="I1280" s="10" t="s">
        <v>2770</v>
      </c>
      <c r="J1280" s="10" t="s">
        <v>2771</v>
      </c>
      <c r="K1280" s="10" t="s">
        <v>341</v>
      </c>
      <c r="L1280" s="10" t="s">
        <v>1089</v>
      </c>
      <c r="M1280" s="10" t="s">
        <v>1090</v>
      </c>
      <c r="N1280" s="12" t="s">
        <v>36</v>
      </c>
      <c r="O1280" s="11">
        <v>5</v>
      </c>
      <c r="P1280" s="5">
        <f t="shared" si="116"/>
        <v>0</v>
      </c>
      <c r="Q1280" s="5">
        <f t="shared" si="117"/>
        <v>0</v>
      </c>
      <c r="R1280" s="5">
        <f t="shared" si="118"/>
        <v>0</v>
      </c>
      <c r="S1280" s="5">
        <f t="shared" si="119"/>
        <v>0</v>
      </c>
      <c r="T1280" s="5">
        <f t="shared" si="120"/>
        <v>1</v>
      </c>
      <c r="U1280" s="5">
        <f t="shared" si="121"/>
        <v>0</v>
      </c>
    </row>
    <row r="1281" spans="1:21" ht="12.75" customHeight="1" x14ac:dyDescent="0.2">
      <c r="A1281" s="26" t="s">
        <v>96</v>
      </c>
      <c r="B1281" s="10" t="s">
        <v>97</v>
      </c>
      <c r="C1281" s="10">
        <v>216224</v>
      </c>
      <c r="D1281" s="10" t="s">
        <v>2400</v>
      </c>
      <c r="E1281" s="27" t="s">
        <v>2691</v>
      </c>
      <c r="F1281" s="26">
        <v>192026332</v>
      </c>
      <c r="G1281" s="9" t="s">
        <v>68</v>
      </c>
      <c r="H1281" s="10" t="s">
        <v>30</v>
      </c>
      <c r="I1281" s="10" t="s">
        <v>2772</v>
      </c>
      <c r="J1281" s="10" t="s">
        <v>2773</v>
      </c>
      <c r="K1281" s="10" t="s">
        <v>341</v>
      </c>
      <c r="L1281" s="10" t="s">
        <v>1089</v>
      </c>
      <c r="M1281" s="10" t="s">
        <v>127</v>
      </c>
      <c r="N1281" s="12" t="s">
        <v>36</v>
      </c>
      <c r="O1281" s="11">
        <v>5</v>
      </c>
      <c r="P1281" s="5">
        <f t="shared" si="116"/>
        <v>0</v>
      </c>
      <c r="Q1281" s="5">
        <f t="shared" si="117"/>
        <v>0</v>
      </c>
      <c r="R1281" s="5">
        <f t="shared" si="118"/>
        <v>0</v>
      </c>
      <c r="S1281" s="5">
        <f t="shared" si="119"/>
        <v>0</v>
      </c>
      <c r="T1281" s="5">
        <f t="shared" si="120"/>
        <v>1</v>
      </c>
      <c r="U1281" s="5">
        <f t="shared" si="121"/>
        <v>0</v>
      </c>
    </row>
    <row r="1282" spans="1:21" ht="12.75" customHeight="1" x14ac:dyDescent="0.2">
      <c r="A1282" s="26" t="s">
        <v>96</v>
      </c>
      <c r="B1282" s="10" t="s">
        <v>97</v>
      </c>
      <c r="C1282" s="10">
        <v>216224</v>
      </c>
      <c r="D1282" s="10" t="s">
        <v>2400</v>
      </c>
      <c r="E1282" s="27" t="s">
        <v>2684</v>
      </c>
      <c r="F1282" s="26">
        <v>191894462</v>
      </c>
      <c r="G1282" s="9" t="s">
        <v>106</v>
      </c>
      <c r="H1282" s="10" t="s">
        <v>53</v>
      </c>
      <c r="I1282" s="10" t="s">
        <v>2774</v>
      </c>
      <c r="J1282" s="10" t="s">
        <v>2775</v>
      </c>
      <c r="K1282" s="10" t="s">
        <v>341</v>
      </c>
      <c r="L1282" s="10" t="s">
        <v>1089</v>
      </c>
      <c r="M1282" s="10" t="s">
        <v>1090</v>
      </c>
      <c r="N1282" s="12" t="s">
        <v>36</v>
      </c>
      <c r="O1282" s="55" t="s">
        <v>24</v>
      </c>
      <c r="P1282" s="5">
        <f t="shared" si="116"/>
        <v>0</v>
      </c>
      <c r="Q1282" s="5">
        <f t="shared" si="117"/>
        <v>0</v>
      </c>
      <c r="R1282" s="5">
        <f t="shared" si="118"/>
        <v>0</v>
      </c>
      <c r="S1282" s="5">
        <f t="shared" si="119"/>
        <v>0</v>
      </c>
      <c r="T1282" s="5">
        <f t="shared" si="120"/>
        <v>0</v>
      </c>
      <c r="U1282" s="5">
        <f t="shared" si="121"/>
        <v>0</v>
      </c>
    </row>
    <row r="1283" spans="1:21" ht="12.75" customHeight="1" x14ac:dyDescent="0.2">
      <c r="A1283" s="26" t="s">
        <v>96</v>
      </c>
      <c r="B1283" s="10" t="s">
        <v>97</v>
      </c>
      <c r="C1283" s="10">
        <v>216224</v>
      </c>
      <c r="D1283" s="10" t="s">
        <v>2400</v>
      </c>
      <c r="E1283" s="27" t="s">
        <v>2623</v>
      </c>
      <c r="F1283" s="26">
        <v>191893980</v>
      </c>
      <c r="G1283" s="9" t="s">
        <v>167</v>
      </c>
      <c r="H1283" s="10" t="s">
        <v>53</v>
      </c>
      <c r="I1283" s="10" t="s">
        <v>2776</v>
      </c>
      <c r="J1283" s="10" t="s">
        <v>2777</v>
      </c>
      <c r="K1283" s="10" t="s">
        <v>341</v>
      </c>
      <c r="L1283" s="10" t="s">
        <v>342</v>
      </c>
      <c r="M1283" s="10" t="s">
        <v>2272</v>
      </c>
      <c r="N1283" s="12" t="s">
        <v>36</v>
      </c>
      <c r="O1283" s="11">
        <v>2</v>
      </c>
      <c r="P1283" s="5">
        <f t="shared" si="116"/>
        <v>0</v>
      </c>
      <c r="Q1283" s="5">
        <f t="shared" si="117"/>
        <v>1</v>
      </c>
      <c r="R1283" s="5">
        <f t="shared" si="118"/>
        <v>0</v>
      </c>
      <c r="S1283" s="5">
        <f t="shared" si="119"/>
        <v>0</v>
      </c>
      <c r="T1283" s="5">
        <f t="shared" si="120"/>
        <v>0</v>
      </c>
      <c r="U1283" s="5">
        <f t="shared" si="121"/>
        <v>0</v>
      </c>
    </row>
    <row r="1284" spans="1:21" ht="12.75" customHeight="1" x14ac:dyDescent="0.2">
      <c r="A1284" s="26" t="s">
        <v>96</v>
      </c>
      <c r="B1284" s="10" t="s">
        <v>97</v>
      </c>
      <c r="C1284" s="10">
        <v>216224</v>
      </c>
      <c r="D1284" s="10" t="s">
        <v>2400</v>
      </c>
      <c r="E1284" s="27" t="s">
        <v>2623</v>
      </c>
      <c r="F1284" s="26">
        <v>191932638</v>
      </c>
      <c r="G1284" s="9" t="s">
        <v>68</v>
      </c>
      <c r="H1284" s="10" t="s">
        <v>53</v>
      </c>
      <c r="I1284" s="10" t="s">
        <v>2778</v>
      </c>
      <c r="J1284" s="10" t="s">
        <v>2779</v>
      </c>
      <c r="K1284" s="10" t="s">
        <v>341</v>
      </c>
      <c r="L1284" s="10" t="s">
        <v>342</v>
      </c>
      <c r="M1284" s="10" t="s">
        <v>2272</v>
      </c>
      <c r="N1284" s="12" t="s">
        <v>36</v>
      </c>
      <c r="O1284" s="11">
        <v>2</v>
      </c>
      <c r="P1284" s="5">
        <f t="shared" si="116"/>
        <v>0</v>
      </c>
      <c r="Q1284" s="5">
        <f t="shared" si="117"/>
        <v>1</v>
      </c>
      <c r="R1284" s="5">
        <f t="shared" si="118"/>
        <v>0</v>
      </c>
      <c r="S1284" s="5">
        <f t="shared" si="119"/>
        <v>0</v>
      </c>
      <c r="T1284" s="5">
        <f t="shared" si="120"/>
        <v>0</v>
      </c>
      <c r="U1284" s="5">
        <f t="shared" si="121"/>
        <v>0</v>
      </c>
    </row>
    <row r="1285" spans="1:21" ht="12.75" customHeight="1" x14ac:dyDescent="0.2">
      <c r="A1285" s="26" t="s">
        <v>96</v>
      </c>
      <c r="B1285" s="10" t="s">
        <v>97</v>
      </c>
      <c r="C1285" s="10">
        <v>216224</v>
      </c>
      <c r="D1285" s="10" t="s">
        <v>2400</v>
      </c>
      <c r="E1285" s="27" t="s">
        <v>2623</v>
      </c>
      <c r="F1285" s="26">
        <v>192034127</v>
      </c>
      <c r="G1285" s="9" t="s">
        <v>106</v>
      </c>
      <c r="H1285" s="10" t="s">
        <v>30</v>
      </c>
      <c r="I1285" s="10" t="s">
        <v>2780</v>
      </c>
      <c r="J1285" s="10" t="s">
        <v>2781</v>
      </c>
      <c r="K1285" s="10" t="s">
        <v>341</v>
      </c>
      <c r="L1285" s="10" t="s">
        <v>342</v>
      </c>
      <c r="M1285" s="10" t="s">
        <v>2782</v>
      </c>
      <c r="N1285" s="12" t="s">
        <v>36</v>
      </c>
      <c r="O1285" s="11">
        <v>2</v>
      </c>
      <c r="P1285" s="5">
        <f t="shared" si="116"/>
        <v>0</v>
      </c>
      <c r="Q1285" s="5">
        <f t="shared" si="117"/>
        <v>1</v>
      </c>
      <c r="R1285" s="5">
        <f t="shared" si="118"/>
        <v>0</v>
      </c>
      <c r="S1285" s="5">
        <f t="shared" si="119"/>
        <v>0</v>
      </c>
      <c r="T1285" s="5">
        <f t="shared" si="120"/>
        <v>0</v>
      </c>
      <c r="U1285" s="5">
        <f t="shared" si="121"/>
        <v>0</v>
      </c>
    </row>
    <row r="1286" spans="1:21" ht="12.75" customHeight="1" x14ac:dyDescent="0.2">
      <c r="A1286" s="26" t="s">
        <v>96</v>
      </c>
      <c r="B1286" s="10" t="s">
        <v>97</v>
      </c>
      <c r="C1286" s="10">
        <v>216224</v>
      </c>
      <c r="D1286" s="10" t="s">
        <v>2400</v>
      </c>
      <c r="E1286" s="27" t="s">
        <v>2401</v>
      </c>
      <c r="F1286" s="26">
        <v>191933177</v>
      </c>
      <c r="G1286" s="9" t="s">
        <v>167</v>
      </c>
      <c r="H1286" s="10" t="s">
        <v>53</v>
      </c>
      <c r="I1286" s="10" t="s">
        <v>2783</v>
      </c>
      <c r="J1286" s="10" t="s">
        <v>2784</v>
      </c>
      <c r="K1286" s="10" t="s">
        <v>341</v>
      </c>
      <c r="L1286" s="10" t="s">
        <v>342</v>
      </c>
      <c r="M1286" s="10" t="s">
        <v>640</v>
      </c>
      <c r="N1286" s="12" t="s">
        <v>36</v>
      </c>
      <c r="O1286" s="11">
        <v>2</v>
      </c>
      <c r="P1286" s="5">
        <f t="shared" ref="P1286:P1349" si="122">IF(O1286=1,1,0)</f>
        <v>0</v>
      </c>
      <c r="Q1286" s="5">
        <f t="shared" ref="Q1286:Q1349" si="123">IF(O1286=2,1,0)</f>
        <v>1</v>
      </c>
      <c r="R1286" s="5">
        <f t="shared" ref="R1286:R1349" si="124">IF(O1286=3,1,0)</f>
        <v>0</v>
      </c>
      <c r="S1286" s="5">
        <f t="shared" ref="S1286:S1349" si="125">IF(O1286=4,1,0)</f>
        <v>0</v>
      </c>
      <c r="T1286" s="5">
        <f t="shared" ref="T1286:T1349" si="126">IF(O1286=5,1,0)</f>
        <v>0</v>
      </c>
      <c r="U1286" s="5">
        <f t="shared" si="121"/>
        <v>0</v>
      </c>
    </row>
    <row r="1287" spans="1:21" ht="12.75" customHeight="1" x14ac:dyDescent="0.2">
      <c r="A1287" s="26" t="s">
        <v>96</v>
      </c>
      <c r="B1287" s="10" t="s">
        <v>97</v>
      </c>
      <c r="C1287" s="10">
        <v>216224</v>
      </c>
      <c r="D1287" s="10" t="s">
        <v>2400</v>
      </c>
      <c r="E1287" s="27" t="s">
        <v>2623</v>
      </c>
      <c r="F1287" s="26">
        <v>191893955</v>
      </c>
      <c r="G1287" s="9" t="s">
        <v>68</v>
      </c>
      <c r="H1287" s="10" t="s">
        <v>53</v>
      </c>
      <c r="I1287" s="10" t="s">
        <v>2785</v>
      </c>
      <c r="J1287" s="10" t="s">
        <v>2786</v>
      </c>
      <c r="K1287" s="10" t="s">
        <v>341</v>
      </c>
      <c r="L1287" s="10" t="s">
        <v>342</v>
      </c>
      <c r="M1287" s="10" t="s">
        <v>2272</v>
      </c>
      <c r="N1287" s="12" t="s">
        <v>36</v>
      </c>
      <c r="O1287" s="11">
        <v>3</v>
      </c>
      <c r="P1287" s="5">
        <f t="shared" si="122"/>
        <v>0</v>
      </c>
      <c r="Q1287" s="5">
        <f t="shared" si="123"/>
        <v>0</v>
      </c>
      <c r="R1287" s="5">
        <f t="shared" si="124"/>
        <v>1</v>
      </c>
      <c r="S1287" s="5">
        <f t="shared" si="125"/>
        <v>0</v>
      </c>
      <c r="T1287" s="5">
        <f t="shared" si="126"/>
        <v>0</v>
      </c>
      <c r="U1287" s="5">
        <f t="shared" ref="U1287:U1350" si="127">IF(O1287="Bez finální známky, nebyl získán potřebný počet posudků",1,0)</f>
        <v>0</v>
      </c>
    </row>
    <row r="1288" spans="1:21" ht="12.75" customHeight="1" x14ac:dyDescent="0.2">
      <c r="A1288" s="26" t="s">
        <v>96</v>
      </c>
      <c r="B1288" s="10" t="s">
        <v>97</v>
      </c>
      <c r="C1288" s="10">
        <v>216224</v>
      </c>
      <c r="D1288" s="10" t="s">
        <v>2400</v>
      </c>
      <c r="E1288" s="27" t="s">
        <v>2623</v>
      </c>
      <c r="F1288" s="26">
        <v>191893985</v>
      </c>
      <c r="G1288" s="9" t="s">
        <v>167</v>
      </c>
      <c r="H1288" s="10" t="s">
        <v>53</v>
      </c>
      <c r="I1288" s="10" t="s">
        <v>2787</v>
      </c>
      <c r="J1288" s="10" t="s">
        <v>2788</v>
      </c>
      <c r="K1288" s="10" t="s">
        <v>341</v>
      </c>
      <c r="L1288" s="10" t="s">
        <v>342</v>
      </c>
      <c r="M1288" s="10" t="s">
        <v>2272</v>
      </c>
      <c r="N1288" s="12" t="s">
        <v>36</v>
      </c>
      <c r="O1288" s="11">
        <v>3</v>
      </c>
      <c r="P1288" s="5">
        <f t="shared" si="122"/>
        <v>0</v>
      </c>
      <c r="Q1288" s="5">
        <f t="shared" si="123"/>
        <v>0</v>
      </c>
      <c r="R1288" s="5">
        <f t="shared" si="124"/>
        <v>1</v>
      </c>
      <c r="S1288" s="5">
        <f t="shared" si="125"/>
        <v>0</v>
      </c>
      <c r="T1288" s="5">
        <f t="shared" si="126"/>
        <v>0</v>
      </c>
      <c r="U1288" s="5">
        <f t="shared" si="127"/>
        <v>0</v>
      </c>
    </row>
    <row r="1289" spans="1:21" ht="12.75" customHeight="1" x14ac:dyDescent="0.2">
      <c r="A1289" s="26" t="s">
        <v>96</v>
      </c>
      <c r="B1289" s="10" t="s">
        <v>97</v>
      </c>
      <c r="C1289" s="10">
        <v>216224</v>
      </c>
      <c r="D1289" s="10" t="s">
        <v>2400</v>
      </c>
      <c r="E1289" s="27" t="s">
        <v>2623</v>
      </c>
      <c r="F1289" s="26">
        <v>191932401</v>
      </c>
      <c r="G1289" s="9" t="s">
        <v>167</v>
      </c>
      <c r="H1289" s="10" t="s">
        <v>53</v>
      </c>
      <c r="I1289" s="10" t="s">
        <v>2789</v>
      </c>
      <c r="J1289" s="10" t="s">
        <v>2790</v>
      </c>
      <c r="K1289" s="10" t="s">
        <v>341</v>
      </c>
      <c r="L1289" s="10" t="s">
        <v>342</v>
      </c>
      <c r="M1289" s="10" t="s">
        <v>2272</v>
      </c>
      <c r="N1289" s="12" t="s">
        <v>36</v>
      </c>
      <c r="O1289" s="11">
        <v>3</v>
      </c>
      <c r="P1289" s="5">
        <f t="shared" si="122"/>
        <v>0</v>
      </c>
      <c r="Q1289" s="5">
        <f t="shared" si="123"/>
        <v>0</v>
      </c>
      <c r="R1289" s="5">
        <f t="shared" si="124"/>
        <v>1</v>
      </c>
      <c r="S1289" s="5">
        <f t="shared" si="125"/>
        <v>0</v>
      </c>
      <c r="T1289" s="5">
        <f t="shared" si="126"/>
        <v>0</v>
      </c>
      <c r="U1289" s="5">
        <f t="shared" si="127"/>
        <v>0</v>
      </c>
    </row>
    <row r="1290" spans="1:21" ht="12.75" customHeight="1" x14ac:dyDescent="0.2">
      <c r="A1290" s="26" t="s">
        <v>96</v>
      </c>
      <c r="B1290" s="10" t="s">
        <v>97</v>
      </c>
      <c r="C1290" s="10">
        <v>216224</v>
      </c>
      <c r="D1290" s="10" t="s">
        <v>2400</v>
      </c>
      <c r="E1290" s="27" t="s">
        <v>2623</v>
      </c>
      <c r="F1290" s="26">
        <v>192024328</v>
      </c>
      <c r="G1290" s="9" t="s">
        <v>106</v>
      </c>
      <c r="H1290" s="10" t="s">
        <v>30</v>
      </c>
      <c r="I1290" s="10" t="s">
        <v>2791</v>
      </c>
      <c r="J1290" s="10" t="s">
        <v>2792</v>
      </c>
      <c r="K1290" s="10" t="s">
        <v>341</v>
      </c>
      <c r="L1290" s="10" t="s">
        <v>342</v>
      </c>
      <c r="M1290" s="10" t="s">
        <v>343</v>
      </c>
      <c r="N1290" s="12" t="s">
        <v>36</v>
      </c>
      <c r="O1290" s="11">
        <v>3</v>
      </c>
      <c r="P1290" s="5">
        <f t="shared" si="122"/>
        <v>0</v>
      </c>
      <c r="Q1290" s="5">
        <f t="shared" si="123"/>
        <v>0</v>
      </c>
      <c r="R1290" s="5">
        <f t="shared" si="124"/>
        <v>1</v>
      </c>
      <c r="S1290" s="5">
        <f t="shared" si="125"/>
        <v>0</v>
      </c>
      <c r="T1290" s="5">
        <f t="shared" si="126"/>
        <v>0</v>
      </c>
      <c r="U1290" s="5">
        <f t="shared" si="127"/>
        <v>0</v>
      </c>
    </row>
    <row r="1291" spans="1:21" ht="12.75" customHeight="1" x14ac:dyDescent="0.2">
      <c r="A1291" s="26" t="s">
        <v>96</v>
      </c>
      <c r="B1291" s="10" t="s">
        <v>97</v>
      </c>
      <c r="C1291" s="10">
        <v>216224</v>
      </c>
      <c r="D1291" s="10" t="s">
        <v>2400</v>
      </c>
      <c r="E1291" s="27" t="s">
        <v>2623</v>
      </c>
      <c r="F1291" s="26">
        <v>192024354</v>
      </c>
      <c r="G1291" s="9" t="s">
        <v>106</v>
      </c>
      <c r="H1291" s="10" t="s">
        <v>53</v>
      </c>
      <c r="I1291" s="10" t="s">
        <v>2793</v>
      </c>
      <c r="J1291" s="10" t="s">
        <v>2794</v>
      </c>
      <c r="K1291" s="10" t="s">
        <v>341</v>
      </c>
      <c r="L1291" s="10" t="s">
        <v>342</v>
      </c>
      <c r="M1291" s="10" t="s">
        <v>343</v>
      </c>
      <c r="N1291" s="12" t="s">
        <v>36</v>
      </c>
      <c r="O1291" s="11">
        <v>3</v>
      </c>
      <c r="P1291" s="5">
        <f t="shared" si="122"/>
        <v>0</v>
      </c>
      <c r="Q1291" s="5">
        <f t="shared" si="123"/>
        <v>0</v>
      </c>
      <c r="R1291" s="5">
        <f t="shared" si="124"/>
        <v>1</v>
      </c>
      <c r="S1291" s="5">
        <f t="shared" si="125"/>
        <v>0</v>
      </c>
      <c r="T1291" s="5">
        <f t="shared" si="126"/>
        <v>0</v>
      </c>
      <c r="U1291" s="5">
        <f t="shared" si="127"/>
        <v>0</v>
      </c>
    </row>
    <row r="1292" spans="1:21" ht="12.75" customHeight="1" x14ac:dyDescent="0.2">
      <c r="A1292" s="26" t="s">
        <v>96</v>
      </c>
      <c r="B1292" s="10" t="s">
        <v>97</v>
      </c>
      <c r="C1292" s="10">
        <v>216224</v>
      </c>
      <c r="D1292" s="10" t="s">
        <v>2400</v>
      </c>
      <c r="E1292" s="27" t="s">
        <v>2432</v>
      </c>
      <c r="F1292" s="26">
        <v>192023506</v>
      </c>
      <c r="G1292" s="9" t="s">
        <v>106</v>
      </c>
      <c r="H1292" s="10" t="s">
        <v>53</v>
      </c>
      <c r="I1292" s="10" t="s">
        <v>2795</v>
      </c>
      <c r="J1292" s="10" t="s">
        <v>2796</v>
      </c>
      <c r="K1292" s="10" t="s">
        <v>341</v>
      </c>
      <c r="L1292" s="10" t="s">
        <v>342</v>
      </c>
      <c r="M1292" s="10" t="s">
        <v>640</v>
      </c>
      <c r="N1292" s="12" t="s">
        <v>36</v>
      </c>
      <c r="O1292" s="11">
        <v>3</v>
      </c>
      <c r="P1292" s="5">
        <f t="shared" si="122"/>
        <v>0</v>
      </c>
      <c r="Q1292" s="5">
        <f t="shared" si="123"/>
        <v>0</v>
      </c>
      <c r="R1292" s="5">
        <f t="shared" si="124"/>
        <v>1</v>
      </c>
      <c r="S1292" s="5">
        <f t="shared" si="125"/>
        <v>0</v>
      </c>
      <c r="T1292" s="5">
        <f t="shared" si="126"/>
        <v>0</v>
      </c>
      <c r="U1292" s="5">
        <f t="shared" si="127"/>
        <v>0</v>
      </c>
    </row>
    <row r="1293" spans="1:21" ht="12.75" customHeight="1" x14ac:dyDescent="0.2">
      <c r="A1293" s="26" t="s">
        <v>96</v>
      </c>
      <c r="B1293" s="10" t="s">
        <v>97</v>
      </c>
      <c r="C1293" s="10">
        <v>216224</v>
      </c>
      <c r="D1293" s="10" t="s">
        <v>2400</v>
      </c>
      <c r="E1293" s="27" t="s">
        <v>2684</v>
      </c>
      <c r="F1293" s="26">
        <v>192025799</v>
      </c>
      <c r="G1293" s="9" t="s">
        <v>68</v>
      </c>
      <c r="H1293" s="10" t="s">
        <v>53</v>
      </c>
      <c r="I1293" s="10" t="s">
        <v>2797</v>
      </c>
      <c r="J1293" s="10" t="s">
        <v>2798</v>
      </c>
      <c r="K1293" s="10" t="s">
        <v>341</v>
      </c>
      <c r="L1293" s="10" t="s">
        <v>342</v>
      </c>
      <c r="M1293" s="10" t="s">
        <v>640</v>
      </c>
      <c r="N1293" s="12" t="s">
        <v>36</v>
      </c>
      <c r="O1293" s="11">
        <v>3</v>
      </c>
      <c r="P1293" s="5">
        <f t="shared" si="122"/>
        <v>0</v>
      </c>
      <c r="Q1293" s="5">
        <f t="shared" si="123"/>
        <v>0</v>
      </c>
      <c r="R1293" s="5">
        <f t="shared" si="124"/>
        <v>1</v>
      </c>
      <c r="S1293" s="5">
        <f t="shared" si="125"/>
        <v>0</v>
      </c>
      <c r="T1293" s="5">
        <f t="shared" si="126"/>
        <v>0</v>
      </c>
      <c r="U1293" s="5">
        <f t="shared" si="127"/>
        <v>0</v>
      </c>
    </row>
    <row r="1294" spans="1:21" ht="12.75" customHeight="1" x14ac:dyDescent="0.2">
      <c r="A1294" s="26" t="s">
        <v>96</v>
      </c>
      <c r="B1294" s="10" t="s">
        <v>97</v>
      </c>
      <c r="C1294" s="10">
        <v>216224</v>
      </c>
      <c r="D1294" s="10" t="s">
        <v>2400</v>
      </c>
      <c r="E1294" s="27" t="s">
        <v>2623</v>
      </c>
      <c r="F1294" s="26">
        <v>192034121</v>
      </c>
      <c r="G1294" s="9" t="s">
        <v>68</v>
      </c>
      <c r="H1294" s="10" t="s">
        <v>30</v>
      </c>
      <c r="I1294" s="10" t="s">
        <v>2799</v>
      </c>
      <c r="J1294" s="10" t="s">
        <v>2800</v>
      </c>
      <c r="K1294" s="10" t="s">
        <v>341</v>
      </c>
      <c r="L1294" s="10" t="s">
        <v>342</v>
      </c>
      <c r="M1294" s="10" t="s">
        <v>2272</v>
      </c>
      <c r="N1294" s="12" t="s">
        <v>36</v>
      </c>
      <c r="O1294" s="11">
        <v>4</v>
      </c>
      <c r="P1294" s="5">
        <f t="shared" si="122"/>
        <v>0</v>
      </c>
      <c r="Q1294" s="5">
        <f t="shared" si="123"/>
        <v>0</v>
      </c>
      <c r="R1294" s="5">
        <f t="shared" si="124"/>
        <v>0</v>
      </c>
      <c r="S1294" s="5">
        <f t="shared" si="125"/>
        <v>1</v>
      </c>
      <c r="T1294" s="5">
        <f t="shared" si="126"/>
        <v>0</v>
      </c>
      <c r="U1294" s="5">
        <f t="shared" si="127"/>
        <v>0</v>
      </c>
    </row>
    <row r="1295" spans="1:21" ht="12.75" customHeight="1" x14ac:dyDescent="0.2">
      <c r="A1295" s="26" t="s">
        <v>96</v>
      </c>
      <c r="B1295" s="10" t="s">
        <v>97</v>
      </c>
      <c r="C1295" s="10">
        <v>216224</v>
      </c>
      <c r="D1295" s="10" t="s">
        <v>2400</v>
      </c>
      <c r="E1295" s="27" t="s">
        <v>2432</v>
      </c>
      <c r="F1295" s="26">
        <v>191930892</v>
      </c>
      <c r="G1295" s="9" t="s">
        <v>167</v>
      </c>
      <c r="H1295" s="10" t="s">
        <v>53</v>
      </c>
      <c r="I1295" s="10" t="s">
        <v>2801</v>
      </c>
      <c r="J1295" s="10" t="s">
        <v>2802</v>
      </c>
      <c r="K1295" s="10" t="s">
        <v>341</v>
      </c>
      <c r="L1295" s="10" t="s">
        <v>342</v>
      </c>
      <c r="M1295" s="10" t="s">
        <v>640</v>
      </c>
      <c r="N1295" s="12" t="s">
        <v>36</v>
      </c>
      <c r="O1295" s="11">
        <v>4</v>
      </c>
      <c r="P1295" s="5">
        <f t="shared" si="122"/>
        <v>0</v>
      </c>
      <c r="Q1295" s="5">
        <f t="shared" si="123"/>
        <v>0</v>
      </c>
      <c r="R1295" s="5">
        <f t="shared" si="124"/>
        <v>0</v>
      </c>
      <c r="S1295" s="5">
        <f t="shared" si="125"/>
        <v>1</v>
      </c>
      <c r="T1295" s="5">
        <f t="shared" si="126"/>
        <v>0</v>
      </c>
      <c r="U1295" s="5">
        <f t="shared" si="127"/>
        <v>0</v>
      </c>
    </row>
    <row r="1296" spans="1:21" ht="12.75" customHeight="1" x14ac:dyDescent="0.2">
      <c r="A1296" s="26" t="s">
        <v>96</v>
      </c>
      <c r="B1296" s="10" t="s">
        <v>97</v>
      </c>
      <c r="C1296" s="10">
        <v>216224</v>
      </c>
      <c r="D1296" s="10" t="s">
        <v>2400</v>
      </c>
      <c r="E1296" s="27" t="s">
        <v>2432</v>
      </c>
      <c r="F1296" s="26">
        <v>191931455</v>
      </c>
      <c r="G1296" s="9" t="s">
        <v>106</v>
      </c>
      <c r="H1296" s="10" t="s">
        <v>53</v>
      </c>
      <c r="I1296" s="10" t="s">
        <v>2803</v>
      </c>
      <c r="J1296" s="10" t="s">
        <v>2804</v>
      </c>
      <c r="K1296" s="10" t="s">
        <v>341</v>
      </c>
      <c r="L1296" s="10" t="s">
        <v>342</v>
      </c>
      <c r="M1296" s="10" t="s">
        <v>640</v>
      </c>
      <c r="N1296" s="12" t="s">
        <v>36</v>
      </c>
      <c r="O1296" s="11">
        <v>4</v>
      </c>
      <c r="P1296" s="5">
        <f t="shared" si="122"/>
        <v>0</v>
      </c>
      <c r="Q1296" s="5">
        <f t="shared" si="123"/>
        <v>0</v>
      </c>
      <c r="R1296" s="5">
        <f t="shared" si="124"/>
        <v>0</v>
      </c>
      <c r="S1296" s="5">
        <f t="shared" si="125"/>
        <v>1</v>
      </c>
      <c r="T1296" s="5">
        <f t="shared" si="126"/>
        <v>0</v>
      </c>
      <c r="U1296" s="5">
        <f t="shared" si="127"/>
        <v>0</v>
      </c>
    </row>
    <row r="1297" spans="1:21" ht="12.75" customHeight="1" x14ac:dyDescent="0.2">
      <c r="A1297" s="26" t="s">
        <v>96</v>
      </c>
      <c r="B1297" s="10" t="s">
        <v>97</v>
      </c>
      <c r="C1297" s="10">
        <v>216224</v>
      </c>
      <c r="D1297" s="10" t="s">
        <v>2400</v>
      </c>
      <c r="E1297" s="27" t="s">
        <v>2432</v>
      </c>
      <c r="F1297" s="26">
        <v>192022676</v>
      </c>
      <c r="G1297" s="9" t="s">
        <v>68</v>
      </c>
      <c r="H1297" s="10" t="s">
        <v>53</v>
      </c>
      <c r="I1297" s="10" t="s">
        <v>2805</v>
      </c>
      <c r="J1297" s="10" t="s">
        <v>2806</v>
      </c>
      <c r="K1297" s="10" t="s">
        <v>341</v>
      </c>
      <c r="L1297" s="10" t="s">
        <v>342</v>
      </c>
      <c r="M1297" s="10" t="s">
        <v>640</v>
      </c>
      <c r="N1297" s="12" t="s">
        <v>36</v>
      </c>
      <c r="O1297" s="11">
        <v>4</v>
      </c>
      <c r="P1297" s="5">
        <f t="shared" si="122"/>
        <v>0</v>
      </c>
      <c r="Q1297" s="5">
        <f t="shared" si="123"/>
        <v>0</v>
      </c>
      <c r="R1297" s="5">
        <f t="shared" si="124"/>
        <v>0</v>
      </c>
      <c r="S1297" s="5">
        <f t="shared" si="125"/>
        <v>1</v>
      </c>
      <c r="T1297" s="5">
        <f t="shared" si="126"/>
        <v>0</v>
      </c>
      <c r="U1297" s="5">
        <f t="shared" si="127"/>
        <v>0</v>
      </c>
    </row>
    <row r="1298" spans="1:21" ht="12.75" customHeight="1" x14ac:dyDescent="0.2">
      <c r="A1298" s="26" t="s">
        <v>96</v>
      </c>
      <c r="B1298" s="10" t="s">
        <v>97</v>
      </c>
      <c r="C1298" s="10">
        <v>216224</v>
      </c>
      <c r="D1298" s="10" t="s">
        <v>2400</v>
      </c>
      <c r="E1298" s="27" t="s">
        <v>2432</v>
      </c>
      <c r="F1298" s="26">
        <v>192023603</v>
      </c>
      <c r="G1298" s="9" t="s">
        <v>167</v>
      </c>
      <c r="H1298" s="10" t="s">
        <v>53</v>
      </c>
      <c r="I1298" s="10" t="s">
        <v>2807</v>
      </c>
      <c r="J1298" s="10" t="s">
        <v>2808</v>
      </c>
      <c r="K1298" s="10" t="s">
        <v>341</v>
      </c>
      <c r="L1298" s="10" t="s">
        <v>342</v>
      </c>
      <c r="M1298" s="10" t="s">
        <v>640</v>
      </c>
      <c r="N1298" s="12" t="s">
        <v>36</v>
      </c>
      <c r="O1298" s="11">
        <v>4</v>
      </c>
      <c r="P1298" s="5">
        <f t="shared" si="122"/>
        <v>0</v>
      </c>
      <c r="Q1298" s="5">
        <f t="shared" si="123"/>
        <v>0</v>
      </c>
      <c r="R1298" s="5">
        <f t="shared" si="124"/>
        <v>0</v>
      </c>
      <c r="S1298" s="5">
        <f t="shared" si="125"/>
        <v>1</v>
      </c>
      <c r="T1298" s="5">
        <f t="shared" si="126"/>
        <v>0</v>
      </c>
      <c r="U1298" s="5">
        <f t="shared" si="127"/>
        <v>0</v>
      </c>
    </row>
    <row r="1299" spans="1:21" ht="12.75" customHeight="1" x14ac:dyDescent="0.2">
      <c r="A1299" s="26" t="s">
        <v>96</v>
      </c>
      <c r="B1299" s="10" t="s">
        <v>97</v>
      </c>
      <c r="C1299" s="10">
        <v>216224</v>
      </c>
      <c r="D1299" s="10" t="s">
        <v>2400</v>
      </c>
      <c r="E1299" s="27" t="s">
        <v>2432</v>
      </c>
      <c r="F1299" s="26">
        <v>192034520</v>
      </c>
      <c r="G1299" s="9" t="s">
        <v>167</v>
      </c>
      <c r="H1299" s="10" t="s">
        <v>53</v>
      </c>
      <c r="I1299" s="10" t="s">
        <v>2809</v>
      </c>
      <c r="J1299" s="10" t="s">
        <v>2810</v>
      </c>
      <c r="K1299" s="10" t="s">
        <v>341</v>
      </c>
      <c r="L1299" s="10" t="s">
        <v>342</v>
      </c>
      <c r="M1299" s="10" t="s">
        <v>640</v>
      </c>
      <c r="N1299" s="12" t="s">
        <v>36</v>
      </c>
      <c r="O1299" s="11">
        <v>4</v>
      </c>
      <c r="P1299" s="5">
        <f t="shared" si="122"/>
        <v>0</v>
      </c>
      <c r="Q1299" s="5">
        <f t="shared" si="123"/>
        <v>0</v>
      </c>
      <c r="R1299" s="5">
        <f t="shared" si="124"/>
        <v>0</v>
      </c>
      <c r="S1299" s="5">
        <f t="shared" si="125"/>
        <v>1</v>
      </c>
      <c r="T1299" s="5">
        <f t="shared" si="126"/>
        <v>0</v>
      </c>
      <c r="U1299" s="5">
        <f t="shared" si="127"/>
        <v>0</v>
      </c>
    </row>
    <row r="1300" spans="1:21" ht="12.75" customHeight="1" x14ac:dyDescent="0.2">
      <c r="A1300" s="26" t="s">
        <v>96</v>
      </c>
      <c r="B1300" s="10" t="s">
        <v>97</v>
      </c>
      <c r="C1300" s="10">
        <v>216224</v>
      </c>
      <c r="D1300" s="10" t="s">
        <v>2400</v>
      </c>
      <c r="E1300" s="27" t="s">
        <v>2432</v>
      </c>
      <c r="F1300" s="26">
        <v>192023573</v>
      </c>
      <c r="G1300" s="9" t="s">
        <v>167</v>
      </c>
      <c r="H1300" s="10" t="s">
        <v>53</v>
      </c>
      <c r="I1300" s="10" t="s">
        <v>2805</v>
      </c>
      <c r="J1300" s="10" t="s">
        <v>2811</v>
      </c>
      <c r="K1300" s="10" t="s">
        <v>341</v>
      </c>
      <c r="L1300" s="10" t="s">
        <v>342</v>
      </c>
      <c r="M1300" s="10" t="s">
        <v>640</v>
      </c>
      <c r="N1300" s="12" t="s">
        <v>36</v>
      </c>
      <c r="O1300" s="11">
        <v>5</v>
      </c>
      <c r="P1300" s="5">
        <f t="shared" si="122"/>
        <v>0</v>
      </c>
      <c r="Q1300" s="5">
        <f t="shared" si="123"/>
        <v>0</v>
      </c>
      <c r="R1300" s="5">
        <f t="shared" si="124"/>
        <v>0</v>
      </c>
      <c r="S1300" s="5">
        <f t="shared" si="125"/>
        <v>0</v>
      </c>
      <c r="T1300" s="5">
        <f t="shared" si="126"/>
        <v>1</v>
      </c>
      <c r="U1300" s="5">
        <f t="shared" si="127"/>
        <v>0</v>
      </c>
    </row>
    <row r="1301" spans="1:21" ht="12.75" customHeight="1" x14ac:dyDescent="0.2">
      <c r="A1301" s="26" t="s">
        <v>96</v>
      </c>
      <c r="B1301" s="10" t="s">
        <v>97</v>
      </c>
      <c r="C1301" s="10">
        <v>216224</v>
      </c>
      <c r="D1301" s="10" t="s">
        <v>2400</v>
      </c>
      <c r="E1301" s="27" t="s">
        <v>2432</v>
      </c>
      <c r="F1301" s="26">
        <v>192023604</v>
      </c>
      <c r="G1301" s="9" t="s">
        <v>167</v>
      </c>
      <c r="H1301" s="10" t="s">
        <v>53</v>
      </c>
      <c r="I1301" s="10" t="s">
        <v>2812</v>
      </c>
      <c r="J1301" s="10" t="s">
        <v>2813</v>
      </c>
      <c r="K1301" s="10" t="s">
        <v>341</v>
      </c>
      <c r="L1301" s="10" t="s">
        <v>342</v>
      </c>
      <c r="M1301" s="10" t="s">
        <v>640</v>
      </c>
      <c r="N1301" s="12" t="s">
        <v>36</v>
      </c>
      <c r="O1301" s="11">
        <v>5</v>
      </c>
      <c r="P1301" s="5">
        <f t="shared" si="122"/>
        <v>0</v>
      </c>
      <c r="Q1301" s="5">
        <f t="shared" si="123"/>
        <v>0</v>
      </c>
      <c r="R1301" s="5">
        <f t="shared" si="124"/>
        <v>0</v>
      </c>
      <c r="S1301" s="5">
        <f t="shared" si="125"/>
        <v>0</v>
      </c>
      <c r="T1301" s="5">
        <f t="shared" si="126"/>
        <v>1</v>
      </c>
      <c r="U1301" s="5">
        <f t="shared" si="127"/>
        <v>0</v>
      </c>
    </row>
    <row r="1302" spans="1:21" ht="12.75" customHeight="1" x14ac:dyDescent="0.2">
      <c r="A1302" s="26" t="s">
        <v>96</v>
      </c>
      <c r="B1302" s="10" t="s">
        <v>97</v>
      </c>
      <c r="C1302" s="10">
        <v>216224</v>
      </c>
      <c r="D1302" s="10" t="s">
        <v>2400</v>
      </c>
      <c r="E1302" s="27" t="s">
        <v>2432</v>
      </c>
      <c r="F1302" s="26">
        <v>192023606</v>
      </c>
      <c r="G1302" s="9" t="s">
        <v>167</v>
      </c>
      <c r="H1302" s="10" t="s">
        <v>53</v>
      </c>
      <c r="I1302" s="10" t="s">
        <v>2801</v>
      </c>
      <c r="J1302" s="10" t="s">
        <v>2814</v>
      </c>
      <c r="K1302" s="10" t="s">
        <v>341</v>
      </c>
      <c r="L1302" s="10" t="s">
        <v>342</v>
      </c>
      <c r="M1302" s="10" t="s">
        <v>640</v>
      </c>
      <c r="N1302" s="12" t="s">
        <v>36</v>
      </c>
      <c r="O1302" s="11">
        <v>5</v>
      </c>
      <c r="P1302" s="5">
        <f t="shared" si="122"/>
        <v>0</v>
      </c>
      <c r="Q1302" s="5">
        <f t="shared" si="123"/>
        <v>0</v>
      </c>
      <c r="R1302" s="5">
        <f t="shared" si="124"/>
        <v>0</v>
      </c>
      <c r="S1302" s="5">
        <f t="shared" si="125"/>
        <v>0</v>
      </c>
      <c r="T1302" s="5">
        <f t="shared" si="126"/>
        <v>1</v>
      </c>
      <c r="U1302" s="5">
        <f t="shared" si="127"/>
        <v>0</v>
      </c>
    </row>
    <row r="1303" spans="1:21" ht="12.75" customHeight="1" x14ac:dyDescent="0.2">
      <c r="A1303" s="26" t="s">
        <v>96</v>
      </c>
      <c r="B1303" s="10" t="s">
        <v>97</v>
      </c>
      <c r="C1303" s="10">
        <v>216224</v>
      </c>
      <c r="D1303" s="10" t="s">
        <v>2400</v>
      </c>
      <c r="E1303" s="27" t="s">
        <v>2432</v>
      </c>
      <c r="F1303" s="26">
        <v>192023615</v>
      </c>
      <c r="G1303" s="9" t="s">
        <v>167</v>
      </c>
      <c r="H1303" s="10" t="s">
        <v>53</v>
      </c>
      <c r="I1303" s="10" t="s">
        <v>2815</v>
      </c>
      <c r="J1303" s="10" t="s">
        <v>2816</v>
      </c>
      <c r="K1303" s="10" t="s">
        <v>341</v>
      </c>
      <c r="L1303" s="10" t="s">
        <v>342</v>
      </c>
      <c r="M1303" s="10" t="s">
        <v>640</v>
      </c>
      <c r="N1303" s="12" t="s">
        <v>36</v>
      </c>
      <c r="O1303" s="11">
        <v>5</v>
      </c>
      <c r="P1303" s="5">
        <f t="shared" si="122"/>
        <v>0</v>
      </c>
      <c r="Q1303" s="5">
        <f t="shared" si="123"/>
        <v>0</v>
      </c>
      <c r="R1303" s="5">
        <f t="shared" si="124"/>
        <v>0</v>
      </c>
      <c r="S1303" s="5">
        <f t="shared" si="125"/>
        <v>0</v>
      </c>
      <c r="T1303" s="5">
        <f t="shared" si="126"/>
        <v>1</v>
      </c>
      <c r="U1303" s="5">
        <f t="shared" si="127"/>
        <v>0</v>
      </c>
    </row>
    <row r="1304" spans="1:21" ht="12.75" customHeight="1" x14ac:dyDescent="0.2">
      <c r="A1304" s="26" t="s">
        <v>96</v>
      </c>
      <c r="B1304" s="10" t="s">
        <v>97</v>
      </c>
      <c r="C1304" s="10">
        <v>216224</v>
      </c>
      <c r="D1304" s="10" t="s">
        <v>2400</v>
      </c>
      <c r="E1304" s="27" t="s">
        <v>2817</v>
      </c>
      <c r="F1304" s="26">
        <v>191932069</v>
      </c>
      <c r="G1304" s="9" t="s">
        <v>106</v>
      </c>
      <c r="H1304" s="10" t="s">
        <v>53</v>
      </c>
      <c r="I1304" s="10" t="s">
        <v>2818</v>
      </c>
      <c r="J1304" s="10" t="s">
        <v>2819</v>
      </c>
      <c r="K1304" s="10" t="s">
        <v>341</v>
      </c>
      <c r="L1304" s="10" t="s">
        <v>346</v>
      </c>
      <c r="M1304" s="10" t="s">
        <v>347</v>
      </c>
      <c r="N1304" s="12" t="s">
        <v>36</v>
      </c>
      <c r="O1304" s="11">
        <v>1</v>
      </c>
      <c r="P1304" s="5">
        <f t="shared" si="122"/>
        <v>1</v>
      </c>
      <c r="Q1304" s="5">
        <f t="shared" si="123"/>
        <v>0</v>
      </c>
      <c r="R1304" s="5">
        <f t="shared" si="124"/>
        <v>0</v>
      </c>
      <c r="S1304" s="5">
        <f t="shared" si="125"/>
        <v>0</v>
      </c>
      <c r="T1304" s="5">
        <f t="shared" si="126"/>
        <v>0</v>
      </c>
      <c r="U1304" s="5">
        <f t="shared" si="127"/>
        <v>0</v>
      </c>
    </row>
    <row r="1305" spans="1:21" ht="12.75" customHeight="1" x14ac:dyDescent="0.2">
      <c r="A1305" s="26" t="s">
        <v>96</v>
      </c>
      <c r="B1305" s="10" t="s">
        <v>97</v>
      </c>
      <c r="C1305" s="10">
        <v>216224</v>
      </c>
      <c r="D1305" s="10" t="s">
        <v>2400</v>
      </c>
      <c r="E1305" s="27" t="s">
        <v>2817</v>
      </c>
      <c r="F1305" s="26">
        <v>192024054</v>
      </c>
      <c r="G1305" s="9" t="s">
        <v>68</v>
      </c>
      <c r="H1305" s="10" t="s">
        <v>53</v>
      </c>
      <c r="I1305" s="10" t="s">
        <v>2820</v>
      </c>
      <c r="J1305" s="10" t="s">
        <v>2821</v>
      </c>
      <c r="K1305" s="10" t="s">
        <v>341</v>
      </c>
      <c r="L1305" s="10" t="s">
        <v>346</v>
      </c>
      <c r="M1305" s="10" t="s">
        <v>347</v>
      </c>
      <c r="N1305" s="12" t="s">
        <v>36</v>
      </c>
      <c r="O1305" s="11">
        <v>1</v>
      </c>
      <c r="P1305" s="5">
        <f t="shared" si="122"/>
        <v>1</v>
      </c>
      <c r="Q1305" s="5">
        <f t="shared" si="123"/>
        <v>0</v>
      </c>
      <c r="R1305" s="5">
        <f t="shared" si="124"/>
        <v>0</v>
      </c>
      <c r="S1305" s="5">
        <f t="shared" si="125"/>
        <v>0</v>
      </c>
      <c r="T1305" s="5">
        <f t="shared" si="126"/>
        <v>0</v>
      </c>
      <c r="U1305" s="5">
        <f t="shared" si="127"/>
        <v>0</v>
      </c>
    </row>
    <row r="1306" spans="1:21" ht="12.75" customHeight="1" x14ac:dyDescent="0.2">
      <c r="A1306" s="26" t="s">
        <v>96</v>
      </c>
      <c r="B1306" s="10" t="s">
        <v>97</v>
      </c>
      <c r="C1306" s="10">
        <v>216224</v>
      </c>
      <c r="D1306" s="10" t="s">
        <v>2400</v>
      </c>
      <c r="E1306" s="27" t="s">
        <v>2817</v>
      </c>
      <c r="F1306" s="26">
        <v>191893844</v>
      </c>
      <c r="G1306" s="9" t="s">
        <v>106</v>
      </c>
      <c r="H1306" s="10" t="s">
        <v>53</v>
      </c>
      <c r="I1306" s="10" t="s">
        <v>2822</v>
      </c>
      <c r="J1306" s="10" t="s">
        <v>2823</v>
      </c>
      <c r="K1306" s="10" t="s">
        <v>341</v>
      </c>
      <c r="L1306" s="10" t="s">
        <v>346</v>
      </c>
      <c r="M1306" s="10" t="s">
        <v>347</v>
      </c>
      <c r="N1306" s="12" t="s">
        <v>36</v>
      </c>
      <c r="O1306" s="11">
        <v>2</v>
      </c>
      <c r="P1306" s="5">
        <f t="shared" si="122"/>
        <v>0</v>
      </c>
      <c r="Q1306" s="5">
        <f t="shared" si="123"/>
        <v>1</v>
      </c>
      <c r="R1306" s="5">
        <f t="shared" si="124"/>
        <v>0</v>
      </c>
      <c r="S1306" s="5">
        <f t="shared" si="125"/>
        <v>0</v>
      </c>
      <c r="T1306" s="5">
        <f t="shared" si="126"/>
        <v>0</v>
      </c>
      <c r="U1306" s="5">
        <f t="shared" si="127"/>
        <v>0</v>
      </c>
    </row>
    <row r="1307" spans="1:21" ht="12.75" customHeight="1" x14ac:dyDescent="0.2">
      <c r="A1307" s="26" t="s">
        <v>96</v>
      </c>
      <c r="B1307" s="10" t="s">
        <v>97</v>
      </c>
      <c r="C1307" s="10">
        <v>216224</v>
      </c>
      <c r="D1307" s="10" t="s">
        <v>2400</v>
      </c>
      <c r="E1307" s="27" t="s">
        <v>2817</v>
      </c>
      <c r="F1307" s="26">
        <v>191932152</v>
      </c>
      <c r="G1307" s="9" t="s">
        <v>106</v>
      </c>
      <c r="H1307" s="10" t="s">
        <v>53</v>
      </c>
      <c r="I1307" s="10" t="s">
        <v>2824</v>
      </c>
      <c r="J1307" s="10" t="s">
        <v>2825</v>
      </c>
      <c r="K1307" s="10" t="s">
        <v>341</v>
      </c>
      <c r="L1307" s="10" t="s">
        <v>346</v>
      </c>
      <c r="M1307" s="10" t="s">
        <v>347</v>
      </c>
      <c r="N1307" s="12" t="s">
        <v>36</v>
      </c>
      <c r="O1307" s="11">
        <v>2</v>
      </c>
      <c r="P1307" s="5">
        <f t="shared" si="122"/>
        <v>0</v>
      </c>
      <c r="Q1307" s="5">
        <f t="shared" si="123"/>
        <v>1</v>
      </c>
      <c r="R1307" s="5">
        <f t="shared" si="124"/>
        <v>0</v>
      </c>
      <c r="S1307" s="5">
        <f t="shared" si="125"/>
        <v>0</v>
      </c>
      <c r="T1307" s="5">
        <f t="shared" si="126"/>
        <v>0</v>
      </c>
      <c r="U1307" s="5">
        <f t="shared" si="127"/>
        <v>0</v>
      </c>
    </row>
    <row r="1308" spans="1:21" ht="12.75" customHeight="1" x14ac:dyDescent="0.2">
      <c r="A1308" s="26" t="s">
        <v>96</v>
      </c>
      <c r="B1308" s="10" t="s">
        <v>97</v>
      </c>
      <c r="C1308" s="10">
        <v>216224</v>
      </c>
      <c r="D1308" s="10" t="s">
        <v>2400</v>
      </c>
      <c r="E1308" s="27" t="s">
        <v>2817</v>
      </c>
      <c r="F1308" s="26">
        <v>191932205</v>
      </c>
      <c r="G1308" s="9" t="s">
        <v>106</v>
      </c>
      <c r="H1308" s="10" t="s">
        <v>53</v>
      </c>
      <c r="I1308" s="10" t="s">
        <v>2826</v>
      </c>
      <c r="J1308" s="10" t="s">
        <v>2827</v>
      </c>
      <c r="K1308" s="10" t="s">
        <v>341</v>
      </c>
      <c r="L1308" s="10" t="s">
        <v>346</v>
      </c>
      <c r="M1308" s="10" t="s">
        <v>347</v>
      </c>
      <c r="N1308" s="12" t="s">
        <v>36</v>
      </c>
      <c r="O1308" s="11">
        <v>2</v>
      </c>
      <c r="P1308" s="5">
        <f t="shared" si="122"/>
        <v>0</v>
      </c>
      <c r="Q1308" s="5">
        <f t="shared" si="123"/>
        <v>1</v>
      </c>
      <c r="R1308" s="5">
        <f t="shared" si="124"/>
        <v>0</v>
      </c>
      <c r="S1308" s="5">
        <f t="shared" si="125"/>
        <v>0</v>
      </c>
      <c r="T1308" s="5">
        <f t="shared" si="126"/>
        <v>0</v>
      </c>
      <c r="U1308" s="5">
        <f t="shared" si="127"/>
        <v>0</v>
      </c>
    </row>
    <row r="1309" spans="1:21" ht="12.75" customHeight="1" x14ac:dyDescent="0.2">
      <c r="A1309" s="26" t="s">
        <v>96</v>
      </c>
      <c r="B1309" s="10" t="s">
        <v>97</v>
      </c>
      <c r="C1309" s="10">
        <v>216224</v>
      </c>
      <c r="D1309" s="10" t="s">
        <v>2400</v>
      </c>
      <c r="E1309" s="27" t="s">
        <v>2817</v>
      </c>
      <c r="F1309" s="26">
        <v>191932257</v>
      </c>
      <c r="G1309" s="9" t="s">
        <v>167</v>
      </c>
      <c r="H1309" s="10" t="s">
        <v>53</v>
      </c>
      <c r="I1309" s="10" t="s">
        <v>2828</v>
      </c>
      <c r="J1309" s="10" t="s">
        <v>2829</v>
      </c>
      <c r="K1309" s="10" t="s">
        <v>341</v>
      </c>
      <c r="L1309" s="10" t="s">
        <v>346</v>
      </c>
      <c r="M1309" s="10" t="s">
        <v>347</v>
      </c>
      <c r="N1309" s="12" t="s">
        <v>36</v>
      </c>
      <c r="O1309" s="11">
        <v>2</v>
      </c>
      <c r="P1309" s="5">
        <f t="shared" si="122"/>
        <v>0</v>
      </c>
      <c r="Q1309" s="5">
        <f t="shared" si="123"/>
        <v>1</v>
      </c>
      <c r="R1309" s="5">
        <f t="shared" si="124"/>
        <v>0</v>
      </c>
      <c r="S1309" s="5">
        <f t="shared" si="125"/>
        <v>0</v>
      </c>
      <c r="T1309" s="5">
        <f t="shared" si="126"/>
        <v>0</v>
      </c>
      <c r="U1309" s="5">
        <f t="shared" si="127"/>
        <v>0</v>
      </c>
    </row>
    <row r="1310" spans="1:21" ht="12.75" customHeight="1" x14ac:dyDescent="0.2">
      <c r="A1310" s="26" t="s">
        <v>96</v>
      </c>
      <c r="B1310" s="10" t="s">
        <v>97</v>
      </c>
      <c r="C1310" s="10">
        <v>216224</v>
      </c>
      <c r="D1310" s="10" t="s">
        <v>2400</v>
      </c>
      <c r="E1310" s="27" t="s">
        <v>2817</v>
      </c>
      <c r="F1310" s="26">
        <v>191932297</v>
      </c>
      <c r="G1310" s="9" t="s">
        <v>106</v>
      </c>
      <c r="H1310" s="10" t="s">
        <v>53</v>
      </c>
      <c r="I1310" s="10" t="s">
        <v>2830</v>
      </c>
      <c r="J1310" s="10" t="s">
        <v>2831</v>
      </c>
      <c r="K1310" s="10" t="s">
        <v>341</v>
      </c>
      <c r="L1310" s="10" t="s">
        <v>346</v>
      </c>
      <c r="M1310" s="10" t="s">
        <v>347</v>
      </c>
      <c r="N1310" s="12" t="s">
        <v>36</v>
      </c>
      <c r="O1310" s="11">
        <v>2</v>
      </c>
      <c r="P1310" s="5">
        <f t="shared" si="122"/>
        <v>0</v>
      </c>
      <c r="Q1310" s="5">
        <f t="shared" si="123"/>
        <v>1</v>
      </c>
      <c r="R1310" s="5">
        <f t="shared" si="124"/>
        <v>0</v>
      </c>
      <c r="S1310" s="5">
        <f t="shared" si="125"/>
        <v>0</v>
      </c>
      <c r="T1310" s="5">
        <f t="shared" si="126"/>
        <v>0</v>
      </c>
      <c r="U1310" s="5">
        <f t="shared" si="127"/>
        <v>0</v>
      </c>
    </row>
    <row r="1311" spans="1:21" ht="12.75" customHeight="1" x14ac:dyDescent="0.2">
      <c r="A1311" s="26" t="s">
        <v>96</v>
      </c>
      <c r="B1311" s="10" t="s">
        <v>97</v>
      </c>
      <c r="C1311" s="10">
        <v>216224</v>
      </c>
      <c r="D1311" s="10" t="s">
        <v>2400</v>
      </c>
      <c r="E1311" s="27" t="s">
        <v>2817</v>
      </c>
      <c r="F1311" s="26">
        <v>191932334</v>
      </c>
      <c r="G1311" s="9" t="s">
        <v>106</v>
      </c>
      <c r="H1311" s="10" t="s">
        <v>53</v>
      </c>
      <c r="I1311" s="10" t="s">
        <v>2832</v>
      </c>
      <c r="J1311" s="10" t="s">
        <v>2833</v>
      </c>
      <c r="K1311" s="10" t="s">
        <v>341</v>
      </c>
      <c r="L1311" s="10" t="s">
        <v>346</v>
      </c>
      <c r="M1311" s="10" t="s">
        <v>347</v>
      </c>
      <c r="N1311" s="12" t="s">
        <v>36</v>
      </c>
      <c r="O1311" s="11">
        <v>2</v>
      </c>
      <c r="P1311" s="5">
        <f t="shared" si="122"/>
        <v>0</v>
      </c>
      <c r="Q1311" s="5">
        <f t="shared" si="123"/>
        <v>1</v>
      </c>
      <c r="R1311" s="5">
        <f t="shared" si="124"/>
        <v>0</v>
      </c>
      <c r="S1311" s="5">
        <f t="shared" si="125"/>
        <v>0</v>
      </c>
      <c r="T1311" s="5">
        <f t="shared" si="126"/>
        <v>0</v>
      </c>
      <c r="U1311" s="5">
        <f t="shared" si="127"/>
        <v>0</v>
      </c>
    </row>
    <row r="1312" spans="1:21" ht="12.75" customHeight="1" x14ac:dyDescent="0.2">
      <c r="A1312" s="26" t="s">
        <v>96</v>
      </c>
      <c r="B1312" s="10" t="s">
        <v>97</v>
      </c>
      <c r="C1312" s="10">
        <v>216224</v>
      </c>
      <c r="D1312" s="10" t="s">
        <v>2400</v>
      </c>
      <c r="E1312" s="27" t="s">
        <v>2817</v>
      </c>
      <c r="F1312" s="26">
        <v>191932346</v>
      </c>
      <c r="G1312" s="9" t="s">
        <v>106</v>
      </c>
      <c r="H1312" s="10" t="s">
        <v>53</v>
      </c>
      <c r="I1312" s="10" t="s">
        <v>2834</v>
      </c>
      <c r="J1312" s="10" t="s">
        <v>2835</v>
      </c>
      <c r="K1312" s="10" t="s">
        <v>341</v>
      </c>
      <c r="L1312" s="10" t="s">
        <v>346</v>
      </c>
      <c r="M1312" s="10" t="s">
        <v>347</v>
      </c>
      <c r="N1312" s="12" t="s">
        <v>36</v>
      </c>
      <c r="O1312" s="11">
        <v>2</v>
      </c>
      <c r="P1312" s="5">
        <f t="shared" si="122"/>
        <v>0</v>
      </c>
      <c r="Q1312" s="5">
        <f t="shared" si="123"/>
        <v>1</v>
      </c>
      <c r="R1312" s="5">
        <f t="shared" si="124"/>
        <v>0</v>
      </c>
      <c r="S1312" s="5">
        <f t="shared" si="125"/>
        <v>0</v>
      </c>
      <c r="T1312" s="5">
        <f t="shared" si="126"/>
        <v>0</v>
      </c>
      <c r="U1312" s="5">
        <f t="shared" si="127"/>
        <v>0</v>
      </c>
    </row>
    <row r="1313" spans="1:21" ht="12.75" customHeight="1" x14ac:dyDescent="0.2">
      <c r="A1313" s="26" t="s">
        <v>96</v>
      </c>
      <c r="B1313" s="10" t="s">
        <v>97</v>
      </c>
      <c r="C1313" s="10">
        <v>216224</v>
      </c>
      <c r="D1313" s="10" t="s">
        <v>2400</v>
      </c>
      <c r="E1313" s="27" t="s">
        <v>2817</v>
      </c>
      <c r="F1313" s="26">
        <v>192023882</v>
      </c>
      <c r="G1313" s="9" t="s">
        <v>68</v>
      </c>
      <c r="H1313" s="10" t="s">
        <v>30</v>
      </c>
      <c r="I1313" s="10" t="s">
        <v>2836</v>
      </c>
      <c r="J1313" s="10" t="s">
        <v>2837</v>
      </c>
      <c r="K1313" s="10" t="s">
        <v>341</v>
      </c>
      <c r="L1313" s="10" t="s">
        <v>346</v>
      </c>
      <c r="M1313" s="10" t="s">
        <v>347</v>
      </c>
      <c r="N1313" s="12" t="s">
        <v>36</v>
      </c>
      <c r="O1313" s="11">
        <v>2</v>
      </c>
      <c r="P1313" s="5">
        <f t="shared" si="122"/>
        <v>0</v>
      </c>
      <c r="Q1313" s="5">
        <f t="shared" si="123"/>
        <v>1</v>
      </c>
      <c r="R1313" s="5">
        <f t="shared" si="124"/>
        <v>0</v>
      </c>
      <c r="S1313" s="5">
        <f t="shared" si="125"/>
        <v>0</v>
      </c>
      <c r="T1313" s="5">
        <f t="shared" si="126"/>
        <v>0</v>
      </c>
      <c r="U1313" s="5">
        <f t="shared" si="127"/>
        <v>0</v>
      </c>
    </row>
    <row r="1314" spans="1:21" ht="12.75" customHeight="1" x14ac:dyDescent="0.2">
      <c r="A1314" s="26" t="s">
        <v>96</v>
      </c>
      <c r="B1314" s="10" t="s">
        <v>97</v>
      </c>
      <c r="C1314" s="10">
        <v>216224</v>
      </c>
      <c r="D1314" s="10" t="s">
        <v>2400</v>
      </c>
      <c r="E1314" s="27" t="s">
        <v>2817</v>
      </c>
      <c r="F1314" s="26">
        <v>192023885</v>
      </c>
      <c r="G1314" s="9" t="s">
        <v>106</v>
      </c>
      <c r="H1314" s="10" t="s">
        <v>53</v>
      </c>
      <c r="I1314" s="10" t="s">
        <v>2838</v>
      </c>
      <c r="J1314" s="10" t="s">
        <v>2839</v>
      </c>
      <c r="K1314" s="10" t="s">
        <v>341</v>
      </c>
      <c r="L1314" s="10" t="s">
        <v>346</v>
      </c>
      <c r="M1314" s="10" t="s">
        <v>347</v>
      </c>
      <c r="N1314" s="12" t="s">
        <v>36</v>
      </c>
      <c r="O1314" s="11">
        <v>2</v>
      </c>
      <c r="P1314" s="5">
        <f t="shared" si="122"/>
        <v>0</v>
      </c>
      <c r="Q1314" s="5">
        <f t="shared" si="123"/>
        <v>1</v>
      </c>
      <c r="R1314" s="5">
        <f t="shared" si="124"/>
        <v>0</v>
      </c>
      <c r="S1314" s="5">
        <f t="shared" si="125"/>
        <v>0</v>
      </c>
      <c r="T1314" s="5">
        <f t="shared" si="126"/>
        <v>0</v>
      </c>
      <c r="U1314" s="5">
        <f t="shared" si="127"/>
        <v>0</v>
      </c>
    </row>
    <row r="1315" spans="1:21" ht="12.75" customHeight="1" x14ac:dyDescent="0.2">
      <c r="A1315" s="26" t="s">
        <v>96</v>
      </c>
      <c r="B1315" s="10" t="s">
        <v>97</v>
      </c>
      <c r="C1315" s="10">
        <v>216224</v>
      </c>
      <c r="D1315" s="10" t="s">
        <v>2400</v>
      </c>
      <c r="E1315" s="27" t="s">
        <v>2817</v>
      </c>
      <c r="F1315" s="26">
        <v>192024004</v>
      </c>
      <c r="G1315" s="9" t="s">
        <v>106</v>
      </c>
      <c r="H1315" s="10" t="s">
        <v>30</v>
      </c>
      <c r="I1315" s="10" t="s">
        <v>2840</v>
      </c>
      <c r="J1315" s="10" t="s">
        <v>2841</v>
      </c>
      <c r="K1315" s="10" t="s">
        <v>341</v>
      </c>
      <c r="L1315" s="10" t="s">
        <v>346</v>
      </c>
      <c r="M1315" s="10" t="s">
        <v>347</v>
      </c>
      <c r="N1315" s="12" t="s">
        <v>36</v>
      </c>
      <c r="O1315" s="11">
        <v>2</v>
      </c>
      <c r="P1315" s="5">
        <f t="shared" si="122"/>
        <v>0</v>
      </c>
      <c r="Q1315" s="5">
        <f t="shared" si="123"/>
        <v>1</v>
      </c>
      <c r="R1315" s="5">
        <f t="shared" si="124"/>
        <v>0</v>
      </c>
      <c r="S1315" s="5">
        <f t="shared" si="125"/>
        <v>0</v>
      </c>
      <c r="T1315" s="5">
        <f t="shared" si="126"/>
        <v>0</v>
      </c>
      <c r="U1315" s="5">
        <f t="shared" si="127"/>
        <v>0</v>
      </c>
    </row>
    <row r="1316" spans="1:21" ht="12.75" customHeight="1" x14ac:dyDescent="0.2">
      <c r="A1316" s="26" t="s">
        <v>96</v>
      </c>
      <c r="B1316" s="10" t="s">
        <v>97</v>
      </c>
      <c r="C1316" s="10">
        <v>216224</v>
      </c>
      <c r="D1316" s="10" t="s">
        <v>2400</v>
      </c>
      <c r="E1316" s="27" t="s">
        <v>2817</v>
      </c>
      <c r="F1316" s="26">
        <v>192024036</v>
      </c>
      <c r="G1316" s="9" t="s">
        <v>167</v>
      </c>
      <c r="H1316" s="10" t="s">
        <v>30</v>
      </c>
      <c r="I1316" s="10" t="s">
        <v>2842</v>
      </c>
      <c r="J1316" s="10" t="s">
        <v>2843</v>
      </c>
      <c r="K1316" s="10" t="s">
        <v>341</v>
      </c>
      <c r="L1316" s="10" t="s">
        <v>346</v>
      </c>
      <c r="M1316" s="10" t="s">
        <v>347</v>
      </c>
      <c r="N1316" s="12" t="s">
        <v>36</v>
      </c>
      <c r="O1316" s="11">
        <v>2</v>
      </c>
      <c r="P1316" s="5">
        <f t="shared" si="122"/>
        <v>0</v>
      </c>
      <c r="Q1316" s="5">
        <f t="shared" si="123"/>
        <v>1</v>
      </c>
      <c r="R1316" s="5">
        <f t="shared" si="124"/>
        <v>0</v>
      </c>
      <c r="S1316" s="5">
        <f t="shared" si="125"/>
        <v>0</v>
      </c>
      <c r="T1316" s="5">
        <f t="shared" si="126"/>
        <v>0</v>
      </c>
      <c r="U1316" s="5">
        <f t="shared" si="127"/>
        <v>0</v>
      </c>
    </row>
    <row r="1317" spans="1:21" ht="12.75" customHeight="1" x14ac:dyDescent="0.2">
      <c r="A1317" s="26" t="s">
        <v>96</v>
      </c>
      <c r="B1317" s="10" t="s">
        <v>97</v>
      </c>
      <c r="C1317" s="10">
        <v>216224</v>
      </c>
      <c r="D1317" s="10" t="s">
        <v>2400</v>
      </c>
      <c r="E1317" s="27" t="s">
        <v>2817</v>
      </c>
      <c r="F1317" s="26">
        <v>192024119</v>
      </c>
      <c r="G1317" s="9" t="s">
        <v>68</v>
      </c>
      <c r="H1317" s="10" t="s">
        <v>30</v>
      </c>
      <c r="I1317" s="10" t="s">
        <v>2820</v>
      </c>
      <c r="J1317" s="10" t="s">
        <v>2844</v>
      </c>
      <c r="K1317" s="10" t="s">
        <v>341</v>
      </c>
      <c r="L1317" s="10" t="s">
        <v>346</v>
      </c>
      <c r="M1317" s="10" t="s">
        <v>347</v>
      </c>
      <c r="N1317" s="12" t="s">
        <v>36</v>
      </c>
      <c r="O1317" s="11">
        <v>2</v>
      </c>
      <c r="P1317" s="5">
        <f t="shared" si="122"/>
        <v>0</v>
      </c>
      <c r="Q1317" s="5">
        <f t="shared" si="123"/>
        <v>1</v>
      </c>
      <c r="R1317" s="5">
        <f t="shared" si="124"/>
        <v>0</v>
      </c>
      <c r="S1317" s="5">
        <f t="shared" si="125"/>
        <v>0</v>
      </c>
      <c r="T1317" s="5">
        <f t="shared" si="126"/>
        <v>0</v>
      </c>
      <c r="U1317" s="5">
        <f t="shared" si="127"/>
        <v>0</v>
      </c>
    </row>
    <row r="1318" spans="1:21" ht="12.75" customHeight="1" x14ac:dyDescent="0.2">
      <c r="A1318" s="26" t="s">
        <v>96</v>
      </c>
      <c r="B1318" s="10" t="s">
        <v>97</v>
      </c>
      <c r="C1318" s="10">
        <v>216224</v>
      </c>
      <c r="D1318" s="10" t="s">
        <v>2400</v>
      </c>
      <c r="E1318" s="27" t="s">
        <v>2817</v>
      </c>
      <c r="F1318" s="26">
        <v>192034202</v>
      </c>
      <c r="G1318" s="9" t="s">
        <v>68</v>
      </c>
      <c r="H1318" s="10" t="s">
        <v>30</v>
      </c>
      <c r="I1318" s="10" t="s">
        <v>2845</v>
      </c>
      <c r="J1318" s="10" t="s">
        <v>2846</v>
      </c>
      <c r="K1318" s="10" t="s">
        <v>341</v>
      </c>
      <c r="L1318" s="10" t="s">
        <v>346</v>
      </c>
      <c r="M1318" s="10" t="s">
        <v>347</v>
      </c>
      <c r="N1318" s="12" t="s">
        <v>36</v>
      </c>
      <c r="O1318" s="11">
        <v>2</v>
      </c>
      <c r="P1318" s="5">
        <f t="shared" si="122"/>
        <v>0</v>
      </c>
      <c r="Q1318" s="5">
        <f t="shared" si="123"/>
        <v>1</v>
      </c>
      <c r="R1318" s="5">
        <f t="shared" si="124"/>
        <v>0</v>
      </c>
      <c r="S1318" s="5">
        <f t="shared" si="125"/>
        <v>0</v>
      </c>
      <c r="T1318" s="5">
        <f t="shared" si="126"/>
        <v>0</v>
      </c>
      <c r="U1318" s="5">
        <f t="shared" si="127"/>
        <v>0</v>
      </c>
    </row>
    <row r="1319" spans="1:21" ht="12.75" customHeight="1" x14ac:dyDescent="0.2">
      <c r="A1319" s="26" t="s">
        <v>96</v>
      </c>
      <c r="B1319" s="10" t="s">
        <v>97</v>
      </c>
      <c r="C1319" s="10">
        <v>216224</v>
      </c>
      <c r="D1319" s="10" t="s">
        <v>2400</v>
      </c>
      <c r="E1319" s="27" t="s">
        <v>2817</v>
      </c>
      <c r="F1319" s="26">
        <v>192034227</v>
      </c>
      <c r="G1319" s="9" t="s">
        <v>68</v>
      </c>
      <c r="H1319" s="10" t="s">
        <v>30</v>
      </c>
      <c r="I1319" s="10" t="s">
        <v>2847</v>
      </c>
      <c r="J1319" s="10" t="s">
        <v>2848</v>
      </c>
      <c r="K1319" s="10" t="s">
        <v>341</v>
      </c>
      <c r="L1319" s="10" t="s">
        <v>346</v>
      </c>
      <c r="M1319" s="10" t="s">
        <v>347</v>
      </c>
      <c r="N1319" s="12" t="s">
        <v>36</v>
      </c>
      <c r="O1319" s="11">
        <v>2</v>
      </c>
      <c r="P1319" s="5">
        <f t="shared" si="122"/>
        <v>0</v>
      </c>
      <c r="Q1319" s="5">
        <f t="shared" si="123"/>
        <v>1</v>
      </c>
      <c r="R1319" s="5">
        <f t="shared" si="124"/>
        <v>0</v>
      </c>
      <c r="S1319" s="5">
        <f t="shared" si="125"/>
        <v>0</v>
      </c>
      <c r="T1319" s="5">
        <f t="shared" si="126"/>
        <v>0</v>
      </c>
      <c r="U1319" s="5">
        <f t="shared" si="127"/>
        <v>0</v>
      </c>
    </row>
    <row r="1320" spans="1:21" ht="12.75" customHeight="1" x14ac:dyDescent="0.2">
      <c r="A1320" s="26" t="s">
        <v>96</v>
      </c>
      <c r="B1320" s="10" t="s">
        <v>97</v>
      </c>
      <c r="C1320" s="10">
        <v>216224</v>
      </c>
      <c r="D1320" s="10" t="s">
        <v>2400</v>
      </c>
      <c r="E1320" s="27" t="s">
        <v>2817</v>
      </c>
      <c r="F1320" s="26">
        <v>192034240</v>
      </c>
      <c r="G1320" s="9" t="s">
        <v>68</v>
      </c>
      <c r="H1320" s="10" t="s">
        <v>53</v>
      </c>
      <c r="I1320" s="10" t="s">
        <v>2849</v>
      </c>
      <c r="J1320" s="10" t="s">
        <v>2850</v>
      </c>
      <c r="K1320" s="10" t="s">
        <v>341</v>
      </c>
      <c r="L1320" s="10" t="s">
        <v>346</v>
      </c>
      <c r="M1320" s="10" t="s">
        <v>347</v>
      </c>
      <c r="N1320" s="12" t="s">
        <v>36</v>
      </c>
      <c r="O1320" s="11">
        <v>2</v>
      </c>
      <c r="P1320" s="5">
        <f t="shared" si="122"/>
        <v>0</v>
      </c>
      <c r="Q1320" s="5">
        <f t="shared" si="123"/>
        <v>1</v>
      </c>
      <c r="R1320" s="5">
        <f t="shared" si="124"/>
        <v>0</v>
      </c>
      <c r="S1320" s="5">
        <f t="shared" si="125"/>
        <v>0</v>
      </c>
      <c r="T1320" s="5">
        <f t="shared" si="126"/>
        <v>0</v>
      </c>
      <c r="U1320" s="5">
        <f t="shared" si="127"/>
        <v>0</v>
      </c>
    </row>
    <row r="1321" spans="1:21" ht="12.75" customHeight="1" x14ac:dyDescent="0.2">
      <c r="A1321" s="26" t="s">
        <v>96</v>
      </c>
      <c r="B1321" s="10" t="s">
        <v>97</v>
      </c>
      <c r="C1321" s="10">
        <v>216224</v>
      </c>
      <c r="D1321" s="10" t="s">
        <v>2400</v>
      </c>
      <c r="E1321" s="27" t="s">
        <v>2432</v>
      </c>
      <c r="F1321" s="26">
        <v>191931359</v>
      </c>
      <c r="G1321" s="9" t="s">
        <v>68</v>
      </c>
      <c r="H1321" s="10" t="s">
        <v>53</v>
      </c>
      <c r="I1321" s="10" t="s">
        <v>2851</v>
      </c>
      <c r="J1321" s="10" t="s">
        <v>2852</v>
      </c>
      <c r="K1321" s="10" t="s">
        <v>341</v>
      </c>
      <c r="L1321" s="10" t="s">
        <v>346</v>
      </c>
      <c r="M1321" s="10" t="s">
        <v>347</v>
      </c>
      <c r="N1321" s="12" t="s">
        <v>36</v>
      </c>
      <c r="O1321" s="11">
        <v>3</v>
      </c>
      <c r="P1321" s="5">
        <f t="shared" si="122"/>
        <v>0</v>
      </c>
      <c r="Q1321" s="5">
        <f t="shared" si="123"/>
        <v>0</v>
      </c>
      <c r="R1321" s="5">
        <f t="shared" si="124"/>
        <v>1</v>
      </c>
      <c r="S1321" s="5">
        <f t="shared" si="125"/>
        <v>0</v>
      </c>
      <c r="T1321" s="5">
        <f t="shared" si="126"/>
        <v>0</v>
      </c>
      <c r="U1321" s="5">
        <f t="shared" si="127"/>
        <v>0</v>
      </c>
    </row>
    <row r="1322" spans="1:21" ht="12.75" customHeight="1" x14ac:dyDescent="0.2">
      <c r="A1322" s="26" t="s">
        <v>96</v>
      </c>
      <c r="B1322" s="10" t="s">
        <v>97</v>
      </c>
      <c r="C1322" s="10">
        <v>216224</v>
      </c>
      <c r="D1322" s="10" t="s">
        <v>2400</v>
      </c>
      <c r="E1322" s="27" t="s">
        <v>2817</v>
      </c>
      <c r="F1322" s="26">
        <v>191893845</v>
      </c>
      <c r="G1322" s="9" t="s">
        <v>68</v>
      </c>
      <c r="H1322" s="10" t="s">
        <v>53</v>
      </c>
      <c r="I1322" s="10" t="s">
        <v>2853</v>
      </c>
      <c r="J1322" s="10" t="s">
        <v>2854</v>
      </c>
      <c r="K1322" s="10" t="s">
        <v>341</v>
      </c>
      <c r="L1322" s="10" t="s">
        <v>346</v>
      </c>
      <c r="M1322" s="10" t="s">
        <v>347</v>
      </c>
      <c r="N1322" s="12" t="s">
        <v>36</v>
      </c>
      <c r="O1322" s="11">
        <v>3</v>
      </c>
      <c r="P1322" s="5">
        <f t="shared" si="122"/>
        <v>0</v>
      </c>
      <c r="Q1322" s="5">
        <f t="shared" si="123"/>
        <v>0</v>
      </c>
      <c r="R1322" s="5">
        <f t="shared" si="124"/>
        <v>1</v>
      </c>
      <c r="S1322" s="5">
        <f t="shared" si="125"/>
        <v>0</v>
      </c>
      <c r="T1322" s="5">
        <f t="shared" si="126"/>
        <v>0</v>
      </c>
      <c r="U1322" s="5">
        <f t="shared" si="127"/>
        <v>0</v>
      </c>
    </row>
    <row r="1323" spans="1:21" ht="12.75" customHeight="1" x14ac:dyDescent="0.2">
      <c r="A1323" s="26" t="s">
        <v>96</v>
      </c>
      <c r="B1323" s="10" t="s">
        <v>97</v>
      </c>
      <c r="C1323" s="10">
        <v>216224</v>
      </c>
      <c r="D1323" s="10" t="s">
        <v>2400</v>
      </c>
      <c r="E1323" s="27" t="s">
        <v>2817</v>
      </c>
      <c r="F1323" s="26">
        <v>191893846</v>
      </c>
      <c r="G1323" s="9" t="s">
        <v>106</v>
      </c>
      <c r="H1323" s="10" t="s">
        <v>53</v>
      </c>
      <c r="I1323" s="10" t="s">
        <v>2855</v>
      </c>
      <c r="J1323" s="10" t="s">
        <v>2856</v>
      </c>
      <c r="K1323" s="10" t="s">
        <v>341</v>
      </c>
      <c r="L1323" s="10" t="s">
        <v>346</v>
      </c>
      <c r="M1323" s="10" t="s">
        <v>347</v>
      </c>
      <c r="N1323" s="12" t="s">
        <v>36</v>
      </c>
      <c r="O1323" s="11">
        <v>3</v>
      </c>
      <c r="P1323" s="5">
        <f t="shared" si="122"/>
        <v>0</v>
      </c>
      <c r="Q1323" s="5">
        <f t="shared" si="123"/>
        <v>0</v>
      </c>
      <c r="R1323" s="5">
        <f t="shared" si="124"/>
        <v>1</v>
      </c>
      <c r="S1323" s="5">
        <f t="shared" si="125"/>
        <v>0</v>
      </c>
      <c r="T1323" s="5">
        <f t="shared" si="126"/>
        <v>0</v>
      </c>
      <c r="U1323" s="5">
        <f t="shared" si="127"/>
        <v>0</v>
      </c>
    </row>
    <row r="1324" spans="1:21" ht="12.75" customHeight="1" x14ac:dyDescent="0.2">
      <c r="A1324" s="26" t="s">
        <v>96</v>
      </c>
      <c r="B1324" s="10" t="s">
        <v>97</v>
      </c>
      <c r="C1324" s="10">
        <v>216224</v>
      </c>
      <c r="D1324" s="10" t="s">
        <v>2400</v>
      </c>
      <c r="E1324" s="27" t="s">
        <v>2817</v>
      </c>
      <c r="F1324" s="26">
        <v>191893849</v>
      </c>
      <c r="G1324" s="9" t="s">
        <v>68</v>
      </c>
      <c r="H1324" s="10" t="s">
        <v>53</v>
      </c>
      <c r="I1324" s="10" t="s">
        <v>2857</v>
      </c>
      <c r="J1324" s="10" t="s">
        <v>2858</v>
      </c>
      <c r="K1324" s="10" t="s">
        <v>341</v>
      </c>
      <c r="L1324" s="10" t="s">
        <v>346</v>
      </c>
      <c r="M1324" s="10" t="s">
        <v>347</v>
      </c>
      <c r="N1324" s="12" t="s">
        <v>36</v>
      </c>
      <c r="O1324" s="11">
        <v>3</v>
      </c>
      <c r="P1324" s="5">
        <f t="shared" si="122"/>
        <v>0</v>
      </c>
      <c r="Q1324" s="5">
        <f t="shared" si="123"/>
        <v>0</v>
      </c>
      <c r="R1324" s="5">
        <f t="shared" si="124"/>
        <v>1</v>
      </c>
      <c r="S1324" s="5">
        <f t="shared" si="125"/>
        <v>0</v>
      </c>
      <c r="T1324" s="5">
        <f t="shared" si="126"/>
        <v>0</v>
      </c>
      <c r="U1324" s="5">
        <f t="shared" si="127"/>
        <v>0</v>
      </c>
    </row>
    <row r="1325" spans="1:21" ht="12.75" customHeight="1" x14ac:dyDescent="0.2">
      <c r="A1325" s="26" t="s">
        <v>96</v>
      </c>
      <c r="B1325" s="10" t="s">
        <v>97</v>
      </c>
      <c r="C1325" s="10">
        <v>216224</v>
      </c>
      <c r="D1325" s="10" t="s">
        <v>2400</v>
      </c>
      <c r="E1325" s="27" t="s">
        <v>2817</v>
      </c>
      <c r="F1325" s="26">
        <v>191893852</v>
      </c>
      <c r="G1325" s="9" t="s">
        <v>68</v>
      </c>
      <c r="H1325" s="10" t="s">
        <v>53</v>
      </c>
      <c r="I1325" s="10" t="s">
        <v>2842</v>
      </c>
      <c r="J1325" s="10" t="s">
        <v>2859</v>
      </c>
      <c r="K1325" s="10" t="s">
        <v>341</v>
      </c>
      <c r="L1325" s="10" t="s">
        <v>346</v>
      </c>
      <c r="M1325" s="10" t="s">
        <v>347</v>
      </c>
      <c r="N1325" s="12" t="s">
        <v>36</v>
      </c>
      <c r="O1325" s="11">
        <v>3</v>
      </c>
      <c r="P1325" s="5">
        <f t="shared" si="122"/>
        <v>0</v>
      </c>
      <c r="Q1325" s="5">
        <f t="shared" si="123"/>
        <v>0</v>
      </c>
      <c r="R1325" s="5">
        <f t="shared" si="124"/>
        <v>1</v>
      </c>
      <c r="S1325" s="5">
        <f t="shared" si="125"/>
        <v>0</v>
      </c>
      <c r="T1325" s="5">
        <f t="shared" si="126"/>
        <v>0</v>
      </c>
      <c r="U1325" s="5">
        <f t="shared" si="127"/>
        <v>0</v>
      </c>
    </row>
    <row r="1326" spans="1:21" ht="12.75" customHeight="1" x14ac:dyDescent="0.2">
      <c r="A1326" s="26" t="s">
        <v>96</v>
      </c>
      <c r="B1326" s="10" t="s">
        <v>97</v>
      </c>
      <c r="C1326" s="10">
        <v>216224</v>
      </c>
      <c r="D1326" s="10" t="s">
        <v>2400</v>
      </c>
      <c r="E1326" s="27" t="s">
        <v>2817</v>
      </c>
      <c r="F1326" s="26">
        <v>191893859</v>
      </c>
      <c r="G1326" s="9" t="s">
        <v>106</v>
      </c>
      <c r="H1326" s="10" t="s">
        <v>53</v>
      </c>
      <c r="I1326" s="10" t="s">
        <v>2860</v>
      </c>
      <c r="J1326" s="10" t="s">
        <v>2861</v>
      </c>
      <c r="K1326" s="10" t="s">
        <v>341</v>
      </c>
      <c r="L1326" s="10" t="s">
        <v>346</v>
      </c>
      <c r="M1326" s="10" t="s">
        <v>347</v>
      </c>
      <c r="N1326" s="12" t="s">
        <v>36</v>
      </c>
      <c r="O1326" s="11">
        <v>3</v>
      </c>
      <c r="P1326" s="5">
        <f t="shared" si="122"/>
        <v>0</v>
      </c>
      <c r="Q1326" s="5">
        <f t="shared" si="123"/>
        <v>0</v>
      </c>
      <c r="R1326" s="5">
        <f t="shared" si="124"/>
        <v>1</v>
      </c>
      <c r="S1326" s="5">
        <f t="shared" si="125"/>
        <v>0</v>
      </c>
      <c r="T1326" s="5">
        <f t="shared" si="126"/>
        <v>0</v>
      </c>
      <c r="U1326" s="5">
        <f t="shared" si="127"/>
        <v>0</v>
      </c>
    </row>
    <row r="1327" spans="1:21" ht="12.75" customHeight="1" x14ac:dyDescent="0.2">
      <c r="A1327" s="26" t="s">
        <v>96</v>
      </c>
      <c r="B1327" s="10" t="s">
        <v>97</v>
      </c>
      <c r="C1327" s="10">
        <v>216224</v>
      </c>
      <c r="D1327" s="10" t="s">
        <v>2400</v>
      </c>
      <c r="E1327" s="27" t="s">
        <v>2817</v>
      </c>
      <c r="F1327" s="26">
        <v>191932092</v>
      </c>
      <c r="G1327" s="9" t="s">
        <v>68</v>
      </c>
      <c r="H1327" s="10" t="s">
        <v>53</v>
      </c>
      <c r="I1327" s="10" t="s">
        <v>2862</v>
      </c>
      <c r="J1327" s="10" t="s">
        <v>2863</v>
      </c>
      <c r="K1327" s="10" t="s">
        <v>341</v>
      </c>
      <c r="L1327" s="10" t="s">
        <v>346</v>
      </c>
      <c r="M1327" s="10" t="s">
        <v>347</v>
      </c>
      <c r="N1327" s="12" t="s">
        <v>36</v>
      </c>
      <c r="O1327" s="11">
        <v>3</v>
      </c>
      <c r="P1327" s="5">
        <f t="shared" si="122"/>
        <v>0</v>
      </c>
      <c r="Q1327" s="5">
        <f t="shared" si="123"/>
        <v>0</v>
      </c>
      <c r="R1327" s="5">
        <f t="shared" si="124"/>
        <v>1</v>
      </c>
      <c r="S1327" s="5">
        <f t="shared" si="125"/>
        <v>0</v>
      </c>
      <c r="T1327" s="5">
        <f t="shared" si="126"/>
        <v>0</v>
      </c>
      <c r="U1327" s="5">
        <f t="shared" si="127"/>
        <v>0</v>
      </c>
    </row>
    <row r="1328" spans="1:21" ht="12.75" customHeight="1" x14ac:dyDescent="0.2">
      <c r="A1328" s="26" t="s">
        <v>96</v>
      </c>
      <c r="B1328" s="10" t="s">
        <v>97</v>
      </c>
      <c r="C1328" s="10">
        <v>216224</v>
      </c>
      <c r="D1328" s="10" t="s">
        <v>2400</v>
      </c>
      <c r="E1328" s="27" t="s">
        <v>2817</v>
      </c>
      <c r="F1328" s="26">
        <v>191932106</v>
      </c>
      <c r="G1328" s="9" t="s">
        <v>106</v>
      </c>
      <c r="H1328" s="10" t="s">
        <v>53</v>
      </c>
      <c r="I1328" s="10" t="s">
        <v>2864</v>
      </c>
      <c r="J1328" s="10" t="s">
        <v>2865</v>
      </c>
      <c r="K1328" s="10" t="s">
        <v>341</v>
      </c>
      <c r="L1328" s="10" t="s">
        <v>346</v>
      </c>
      <c r="M1328" s="10" t="s">
        <v>347</v>
      </c>
      <c r="N1328" s="12" t="s">
        <v>36</v>
      </c>
      <c r="O1328" s="11">
        <v>3</v>
      </c>
      <c r="P1328" s="5">
        <f t="shared" si="122"/>
        <v>0</v>
      </c>
      <c r="Q1328" s="5">
        <f t="shared" si="123"/>
        <v>0</v>
      </c>
      <c r="R1328" s="5">
        <f t="shared" si="124"/>
        <v>1</v>
      </c>
      <c r="S1328" s="5">
        <f t="shared" si="125"/>
        <v>0</v>
      </c>
      <c r="T1328" s="5">
        <f t="shared" si="126"/>
        <v>0</v>
      </c>
      <c r="U1328" s="5">
        <f t="shared" si="127"/>
        <v>0</v>
      </c>
    </row>
    <row r="1329" spans="1:21" ht="12.75" customHeight="1" x14ac:dyDescent="0.2">
      <c r="A1329" s="26" t="s">
        <v>96</v>
      </c>
      <c r="B1329" s="10" t="s">
        <v>97</v>
      </c>
      <c r="C1329" s="10">
        <v>216224</v>
      </c>
      <c r="D1329" s="10" t="s">
        <v>2400</v>
      </c>
      <c r="E1329" s="27" t="s">
        <v>2817</v>
      </c>
      <c r="F1329" s="26">
        <v>191932147</v>
      </c>
      <c r="G1329" s="9" t="s">
        <v>106</v>
      </c>
      <c r="H1329" s="10" t="s">
        <v>53</v>
      </c>
      <c r="I1329" s="10" t="s">
        <v>2866</v>
      </c>
      <c r="J1329" s="10" t="s">
        <v>2867</v>
      </c>
      <c r="K1329" s="10" t="s">
        <v>341</v>
      </c>
      <c r="L1329" s="10" t="s">
        <v>346</v>
      </c>
      <c r="M1329" s="10" t="s">
        <v>347</v>
      </c>
      <c r="N1329" s="12" t="s">
        <v>36</v>
      </c>
      <c r="O1329" s="11">
        <v>3</v>
      </c>
      <c r="P1329" s="5">
        <f t="shared" si="122"/>
        <v>0</v>
      </c>
      <c r="Q1329" s="5">
        <f t="shared" si="123"/>
        <v>0</v>
      </c>
      <c r="R1329" s="5">
        <f t="shared" si="124"/>
        <v>1</v>
      </c>
      <c r="S1329" s="5">
        <f t="shared" si="125"/>
        <v>0</v>
      </c>
      <c r="T1329" s="5">
        <f t="shared" si="126"/>
        <v>0</v>
      </c>
      <c r="U1329" s="5">
        <f t="shared" si="127"/>
        <v>0</v>
      </c>
    </row>
    <row r="1330" spans="1:21" ht="12.75" customHeight="1" x14ac:dyDescent="0.2">
      <c r="A1330" s="26" t="s">
        <v>96</v>
      </c>
      <c r="B1330" s="10" t="s">
        <v>97</v>
      </c>
      <c r="C1330" s="10">
        <v>216224</v>
      </c>
      <c r="D1330" s="10" t="s">
        <v>2400</v>
      </c>
      <c r="E1330" s="27" t="s">
        <v>2817</v>
      </c>
      <c r="F1330" s="26">
        <v>191932203</v>
      </c>
      <c r="G1330" s="9" t="s">
        <v>106</v>
      </c>
      <c r="H1330" s="10" t="s">
        <v>53</v>
      </c>
      <c r="I1330" s="10" t="s">
        <v>2868</v>
      </c>
      <c r="J1330" s="10" t="s">
        <v>2869</v>
      </c>
      <c r="K1330" s="10" t="s">
        <v>341</v>
      </c>
      <c r="L1330" s="10" t="s">
        <v>346</v>
      </c>
      <c r="M1330" s="10" t="s">
        <v>347</v>
      </c>
      <c r="N1330" s="12" t="s">
        <v>36</v>
      </c>
      <c r="O1330" s="11">
        <v>3</v>
      </c>
      <c r="P1330" s="5">
        <f t="shared" si="122"/>
        <v>0</v>
      </c>
      <c r="Q1330" s="5">
        <f t="shared" si="123"/>
        <v>0</v>
      </c>
      <c r="R1330" s="5">
        <f t="shared" si="124"/>
        <v>1</v>
      </c>
      <c r="S1330" s="5">
        <f t="shared" si="125"/>
        <v>0</v>
      </c>
      <c r="T1330" s="5">
        <f t="shared" si="126"/>
        <v>0</v>
      </c>
      <c r="U1330" s="5">
        <f t="shared" si="127"/>
        <v>0</v>
      </c>
    </row>
    <row r="1331" spans="1:21" ht="12.75" customHeight="1" x14ac:dyDescent="0.2">
      <c r="A1331" s="26" t="s">
        <v>96</v>
      </c>
      <c r="B1331" s="10" t="s">
        <v>97</v>
      </c>
      <c r="C1331" s="10">
        <v>216224</v>
      </c>
      <c r="D1331" s="10" t="s">
        <v>2400</v>
      </c>
      <c r="E1331" s="27" t="s">
        <v>2817</v>
      </c>
      <c r="F1331" s="26">
        <v>191932238</v>
      </c>
      <c r="G1331" s="9" t="s">
        <v>106</v>
      </c>
      <c r="H1331" s="10" t="s">
        <v>53</v>
      </c>
      <c r="I1331" s="10" t="s">
        <v>2870</v>
      </c>
      <c r="J1331" s="10" t="s">
        <v>2871</v>
      </c>
      <c r="K1331" s="10" t="s">
        <v>341</v>
      </c>
      <c r="L1331" s="10" t="s">
        <v>346</v>
      </c>
      <c r="M1331" s="10" t="s">
        <v>347</v>
      </c>
      <c r="N1331" s="12" t="s">
        <v>36</v>
      </c>
      <c r="O1331" s="11">
        <v>3</v>
      </c>
      <c r="P1331" s="5">
        <f t="shared" si="122"/>
        <v>0</v>
      </c>
      <c r="Q1331" s="5">
        <f t="shared" si="123"/>
        <v>0</v>
      </c>
      <c r="R1331" s="5">
        <f t="shared" si="124"/>
        <v>1</v>
      </c>
      <c r="S1331" s="5">
        <f t="shared" si="125"/>
        <v>0</v>
      </c>
      <c r="T1331" s="5">
        <f t="shared" si="126"/>
        <v>0</v>
      </c>
      <c r="U1331" s="5">
        <f t="shared" si="127"/>
        <v>0</v>
      </c>
    </row>
    <row r="1332" spans="1:21" ht="12.75" customHeight="1" x14ac:dyDescent="0.2">
      <c r="A1332" s="26" t="s">
        <v>96</v>
      </c>
      <c r="B1332" s="10" t="s">
        <v>97</v>
      </c>
      <c r="C1332" s="10">
        <v>216224</v>
      </c>
      <c r="D1332" s="10" t="s">
        <v>2400</v>
      </c>
      <c r="E1332" s="27" t="s">
        <v>2817</v>
      </c>
      <c r="F1332" s="26">
        <v>191932247</v>
      </c>
      <c r="G1332" s="9" t="s">
        <v>106</v>
      </c>
      <c r="H1332" s="10" t="s">
        <v>53</v>
      </c>
      <c r="I1332" s="10" t="s">
        <v>2872</v>
      </c>
      <c r="J1332" s="10" t="s">
        <v>2873</v>
      </c>
      <c r="K1332" s="10" t="s">
        <v>341</v>
      </c>
      <c r="L1332" s="10" t="s">
        <v>346</v>
      </c>
      <c r="M1332" s="10" t="s">
        <v>347</v>
      </c>
      <c r="N1332" s="12" t="s">
        <v>36</v>
      </c>
      <c r="O1332" s="11">
        <v>3</v>
      </c>
      <c r="P1332" s="5">
        <f t="shared" si="122"/>
        <v>0</v>
      </c>
      <c r="Q1332" s="5">
        <f t="shared" si="123"/>
        <v>0</v>
      </c>
      <c r="R1332" s="5">
        <f t="shared" si="124"/>
        <v>1</v>
      </c>
      <c r="S1332" s="5">
        <f t="shared" si="125"/>
        <v>0</v>
      </c>
      <c r="T1332" s="5">
        <f t="shared" si="126"/>
        <v>0</v>
      </c>
      <c r="U1332" s="5">
        <f t="shared" si="127"/>
        <v>0</v>
      </c>
    </row>
    <row r="1333" spans="1:21" ht="12.75" customHeight="1" x14ac:dyDescent="0.2">
      <c r="A1333" s="26" t="s">
        <v>96</v>
      </c>
      <c r="B1333" s="10" t="s">
        <v>97</v>
      </c>
      <c r="C1333" s="10">
        <v>216224</v>
      </c>
      <c r="D1333" s="10" t="s">
        <v>2400</v>
      </c>
      <c r="E1333" s="27" t="s">
        <v>2817</v>
      </c>
      <c r="F1333" s="26">
        <v>191932333</v>
      </c>
      <c r="G1333" s="9" t="s">
        <v>106</v>
      </c>
      <c r="H1333" s="10" t="s">
        <v>53</v>
      </c>
      <c r="I1333" s="10" t="s">
        <v>2874</v>
      </c>
      <c r="J1333" s="10" t="s">
        <v>2875</v>
      </c>
      <c r="K1333" s="10" t="s">
        <v>341</v>
      </c>
      <c r="L1333" s="10" t="s">
        <v>346</v>
      </c>
      <c r="M1333" s="10" t="s">
        <v>347</v>
      </c>
      <c r="N1333" s="12" t="s">
        <v>36</v>
      </c>
      <c r="O1333" s="11">
        <v>3</v>
      </c>
      <c r="P1333" s="5">
        <f t="shared" si="122"/>
        <v>0</v>
      </c>
      <c r="Q1333" s="5">
        <f t="shared" si="123"/>
        <v>0</v>
      </c>
      <c r="R1333" s="5">
        <f t="shared" si="124"/>
        <v>1</v>
      </c>
      <c r="S1333" s="5">
        <f t="shared" si="125"/>
        <v>0</v>
      </c>
      <c r="T1333" s="5">
        <f t="shared" si="126"/>
        <v>0</v>
      </c>
      <c r="U1333" s="5">
        <f t="shared" si="127"/>
        <v>0</v>
      </c>
    </row>
    <row r="1334" spans="1:21" ht="12.75" customHeight="1" x14ac:dyDescent="0.2">
      <c r="A1334" s="26" t="s">
        <v>96</v>
      </c>
      <c r="B1334" s="10" t="s">
        <v>97</v>
      </c>
      <c r="C1334" s="10">
        <v>216224</v>
      </c>
      <c r="D1334" s="10" t="s">
        <v>2400</v>
      </c>
      <c r="E1334" s="27" t="s">
        <v>2817</v>
      </c>
      <c r="F1334" s="26">
        <v>192023852</v>
      </c>
      <c r="G1334" s="9" t="s">
        <v>68</v>
      </c>
      <c r="H1334" s="10" t="s">
        <v>30</v>
      </c>
      <c r="I1334" s="10" t="s">
        <v>2868</v>
      </c>
      <c r="J1334" s="10" t="s">
        <v>2876</v>
      </c>
      <c r="K1334" s="10" t="s">
        <v>341</v>
      </c>
      <c r="L1334" s="10" t="s">
        <v>346</v>
      </c>
      <c r="M1334" s="10" t="s">
        <v>347</v>
      </c>
      <c r="N1334" s="12" t="s">
        <v>36</v>
      </c>
      <c r="O1334" s="11">
        <v>3</v>
      </c>
      <c r="P1334" s="5">
        <f t="shared" si="122"/>
        <v>0</v>
      </c>
      <c r="Q1334" s="5">
        <f t="shared" si="123"/>
        <v>0</v>
      </c>
      <c r="R1334" s="5">
        <f t="shared" si="124"/>
        <v>1</v>
      </c>
      <c r="S1334" s="5">
        <f t="shared" si="125"/>
        <v>0</v>
      </c>
      <c r="T1334" s="5">
        <f t="shared" si="126"/>
        <v>0</v>
      </c>
      <c r="U1334" s="5">
        <f t="shared" si="127"/>
        <v>0</v>
      </c>
    </row>
    <row r="1335" spans="1:21" ht="12.75" customHeight="1" x14ac:dyDescent="0.2">
      <c r="A1335" s="26" t="s">
        <v>96</v>
      </c>
      <c r="B1335" s="10" t="s">
        <v>97</v>
      </c>
      <c r="C1335" s="10">
        <v>216224</v>
      </c>
      <c r="D1335" s="10" t="s">
        <v>2400</v>
      </c>
      <c r="E1335" s="27" t="s">
        <v>2817</v>
      </c>
      <c r="F1335" s="26">
        <v>192023917</v>
      </c>
      <c r="G1335" s="9" t="s">
        <v>106</v>
      </c>
      <c r="H1335" s="10" t="s">
        <v>53</v>
      </c>
      <c r="I1335" s="10" t="s">
        <v>2877</v>
      </c>
      <c r="J1335" s="10" t="s">
        <v>2878</v>
      </c>
      <c r="K1335" s="10" t="s">
        <v>341</v>
      </c>
      <c r="L1335" s="10" t="s">
        <v>346</v>
      </c>
      <c r="M1335" s="10" t="s">
        <v>347</v>
      </c>
      <c r="N1335" s="12" t="s">
        <v>36</v>
      </c>
      <c r="O1335" s="11">
        <v>3</v>
      </c>
      <c r="P1335" s="5">
        <f t="shared" si="122"/>
        <v>0</v>
      </c>
      <c r="Q1335" s="5">
        <f t="shared" si="123"/>
        <v>0</v>
      </c>
      <c r="R1335" s="5">
        <f t="shared" si="124"/>
        <v>1</v>
      </c>
      <c r="S1335" s="5">
        <f t="shared" si="125"/>
        <v>0</v>
      </c>
      <c r="T1335" s="5">
        <f t="shared" si="126"/>
        <v>0</v>
      </c>
      <c r="U1335" s="5">
        <f t="shared" si="127"/>
        <v>0</v>
      </c>
    </row>
    <row r="1336" spans="1:21" ht="12.75" customHeight="1" x14ac:dyDescent="0.2">
      <c r="A1336" s="26" t="s">
        <v>96</v>
      </c>
      <c r="B1336" s="10" t="s">
        <v>97</v>
      </c>
      <c r="C1336" s="10">
        <v>216224</v>
      </c>
      <c r="D1336" s="10" t="s">
        <v>2400</v>
      </c>
      <c r="E1336" s="27" t="s">
        <v>2817</v>
      </c>
      <c r="F1336" s="26">
        <v>192023931</v>
      </c>
      <c r="G1336" s="9" t="s">
        <v>106</v>
      </c>
      <c r="H1336" s="10" t="s">
        <v>30</v>
      </c>
      <c r="I1336" s="10" t="s">
        <v>2879</v>
      </c>
      <c r="J1336" s="10" t="s">
        <v>2880</v>
      </c>
      <c r="K1336" s="10" t="s">
        <v>341</v>
      </c>
      <c r="L1336" s="10" t="s">
        <v>346</v>
      </c>
      <c r="M1336" s="10" t="s">
        <v>347</v>
      </c>
      <c r="N1336" s="12" t="s">
        <v>36</v>
      </c>
      <c r="O1336" s="11">
        <v>3</v>
      </c>
      <c r="P1336" s="5">
        <f t="shared" si="122"/>
        <v>0</v>
      </c>
      <c r="Q1336" s="5">
        <f t="shared" si="123"/>
        <v>0</v>
      </c>
      <c r="R1336" s="5">
        <f t="shared" si="124"/>
        <v>1</v>
      </c>
      <c r="S1336" s="5">
        <f t="shared" si="125"/>
        <v>0</v>
      </c>
      <c r="T1336" s="5">
        <f t="shared" si="126"/>
        <v>0</v>
      </c>
      <c r="U1336" s="5">
        <f t="shared" si="127"/>
        <v>0</v>
      </c>
    </row>
    <row r="1337" spans="1:21" ht="12.75" customHeight="1" x14ac:dyDescent="0.2">
      <c r="A1337" s="26" t="s">
        <v>96</v>
      </c>
      <c r="B1337" s="10" t="s">
        <v>97</v>
      </c>
      <c r="C1337" s="10">
        <v>216224</v>
      </c>
      <c r="D1337" s="10" t="s">
        <v>2400</v>
      </c>
      <c r="E1337" s="27" t="s">
        <v>2817</v>
      </c>
      <c r="F1337" s="26">
        <v>192023937</v>
      </c>
      <c r="G1337" s="9" t="s">
        <v>106</v>
      </c>
      <c r="H1337" s="10" t="s">
        <v>53</v>
      </c>
      <c r="I1337" s="10" t="s">
        <v>2881</v>
      </c>
      <c r="J1337" s="10" t="s">
        <v>2882</v>
      </c>
      <c r="K1337" s="10" t="s">
        <v>341</v>
      </c>
      <c r="L1337" s="10" t="s">
        <v>346</v>
      </c>
      <c r="M1337" s="10" t="s">
        <v>347</v>
      </c>
      <c r="N1337" s="12" t="s">
        <v>36</v>
      </c>
      <c r="O1337" s="11">
        <v>3</v>
      </c>
      <c r="P1337" s="5">
        <f t="shared" si="122"/>
        <v>0</v>
      </c>
      <c r="Q1337" s="5">
        <f t="shared" si="123"/>
        <v>0</v>
      </c>
      <c r="R1337" s="5">
        <f t="shared" si="124"/>
        <v>1</v>
      </c>
      <c r="S1337" s="5">
        <f t="shared" si="125"/>
        <v>0</v>
      </c>
      <c r="T1337" s="5">
        <f t="shared" si="126"/>
        <v>0</v>
      </c>
      <c r="U1337" s="5">
        <f t="shared" si="127"/>
        <v>0</v>
      </c>
    </row>
    <row r="1338" spans="1:21" ht="12.75" customHeight="1" x14ac:dyDescent="0.2">
      <c r="A1338" s="26" t="s">
        <v>96</v>
      </c>
      <c r="B1338" s="10" t="s">
        <v>97</v>
      </c>
      <c r="C1338" s="10">
        <v>216224</v>
      </c>
      <c r="D1338" s="10" t="s">
        <v>2400</v>
      </c>
      <c r="E1338" s="27" t="s">
        <v>2817</v>
      </c>
      <c r="F1338" s="26">
        <v>192023938</v>
      </c>
      <c r="G1338" s="9" t="s">
        <v>167</v>
      </c>
      <c r="H1338" s="10" t="s">
        <v>30</v>
      </c>
      <c r="I1338" s="10" t="s">
        <v>2883</v>
      </c>
      <c r="J1338" s="10" t="s">
        <v>2884</v>
      </c>
      <c r="K1338" s="10" t="s">
        <v>341</v>
      </c>
      <c r="L1338" s="10" t="s">
        <v>346</v>
      </c>
      <c r="M1338" s="10" t="s">
        <v>347</v>
      </c>
      <c r="N1338" s="12" t="s">
        <v>36</v>
      </c>
      <c r="O1338" s="11">
        <v>3</v>
      </c>
      <c r="P1338" s="5">
        <f t="shared" si="122"/>
        <v>0</v>
      </c>
      <c r="Q1338" s="5">
        <f t="shared" si="123"/>
        <v>0</v>
      </c>
      <c r="R1338" s="5">
        <f t="shared" si="124"/>
        <v>1</v>
      </c>
      <c r="S1338" s="5">
        <f t="shared" si="125"/>
        <v>0</v>
      </c>
      <c r="T1338" s="5">
        <f t="shared" si="126"/>
        <v>0</v>
      </c>
      <c r="U1338" s="5">
        <f t="shared" si="127"/>
        <v>0</v>
      </c>
    </row>
    <row r="1339" spans="1:21" ht="12.75" customHeight="1" x14ac:dyDescent="0.2">
      <c r="A1339" s="26" t="s">
        <v>96</v>
      </c>
      <c r="B1339" s="10" t="s">
        <v>97</v>
      </c>
      <c r="C1339" s="10">
        <v>216224</v>
      </c>
      <c r="D1339" s="10" t="s">
        <v>2400</v>
      </c>
      <c r="E1339" s="27" t="s">
        <v>2817</v>
      </c>
      <c r="F1339" s="26">
        <v>192023950</v>
      </c>
      <c r="G1339" s="9" t="s">
        <v>68</v>
      </c>
      <c r="H1339" s="10" t="s">
        <v>30</v>
      </c>
      <c r="I1339" s="10" t="s">
        <v>2885</v>
      </c>
      <c r="J1339" s="10" t="s">
        <v>2886</v>
      </c>
      <c r="K1339" s="10" t="s">
        <v>341</v>
      </c>
      <c r="L1339" s="10" t="s">
        <v>346</v>
      </c>
      <c r="M1339" s="10" t="s">
        <v>347</v>
      </c>
      <c r="N1339" s="12" t="s">
        <v>36</v>
      </c>
      <c r="O1339" s="11">
        <v>3</v>
      </c>
      <c r="P1339" s="5">
        <f t="shared" si="122"/>
        <v>0</v>
      </c>
      <c r="Q1339" s="5">
        <f t="shared" si="123"/>
        <v>0</v>
      </c>
      <c r="R1339" s="5">
        <f t="shared" si="124"/>
        <v>1</v>
      </c>
      <c r="S1339" s="5">
        <f t="shared" si="125"/>
        <v>0</v>
      </c>
      <c r="T1339" s="5">
        <f t="shared" si="126"/>
        <v>0</v>
      </c>
      <c r="U1339" s="5">
        <f t="shared" si="127"/>
        <v>0</v>
      </c>
    </row>
    <row r="1340" spans="1:21" ht="12.75" customHeight="1" x14ac:dyDescent="0.2">
      <c r="A1340" s="26" t="s">
        <v>96</v>
      </c>
      <c r="B1340" s="10" t="s">
        <v>97</v>
      </c>
      <c r="C1340" s="10">
        <v>216224</v>
      </c>
      <c r="D1340" s="10" t="s">
        <v>2400</v>
      </c>
      <c r="E1340" s="27" t="s">
        <v>2817</v>
      </c>
      <c r="F1340" s="26">
        <v>192023964</v>
      </c>
      <c r="G1340" s="9" t="s">
        <v>106</v>
      </c>
      <c r="H1340" s="10" t="s">
        <v>53</v>
      </c>
      <c r="I1340" s="10" t="s">
        <v>2887</v>
      </c>
      <c r="J1340" s="10" t="s">
        <v>2888</v>
      </c>
      <c r="K1340" s="10" t="s">
        <v>341</v>
      </c>
      <c r="L1340" s="10" t="s">
        <v>346</v>
      </c>
      <c r="M1340" s="10" t="s">
        <v>347</v>
      </c>
      <c r="N1340" s="12" t="s">
        <v>36</v>
      </c>
      <c r="O1340" s="11">
        <v>3</v>
      </c>
      <c r="P1340" s="5">
        <f t="shared" si="122"/>
        <v>0</v>
      </c>
      <c r="Q1340" s="5">
        <f t="shared" si="123"/>
        <v>0</v>
      </c>
      <c r="R1340" s="5">
        <f t="shared" si="124"/>
        <v>1</v>
      </c>
      <c r="S1340" s="5">
        <f t="shared" si="125"/>
        <v>0</v>
      </c>
      <c r="T1340" s="5">
        <f t="shared" si="126"/>
        <v>0</v>
      </c>
      <c r="U1340" s="5">
        <f t="shared" si="127"/>
        <v>0</v>
      </c>
    </row>
    <row r="1341" spans="1:21" ht="12.75" customHeight="1" x14ac:dyDescent="0.2">
      <c r="A1341" s="26" t="s">
        <v>96</v>
      </c>
      <c r="B1341" s="10" t="s">
        <v>97</v>
      </c>
      <c r="C1341" s="10">
        <v>216224</v>
      </c>
      <c r="D1341" s="10" t="s">
        <v>2400</v>
      </c>
      <c r="E1341" s="27" t="s">
        <v>2817</v>
      </c>
      <c r="F1341" s="26">
        <v>192023986</v>
      </c>
      <c r="G1341" s="9" t="s">
        <v>68</v>
      </c>
      <c r="H1341" s="10" t="s">
        <v>30</v>
      </c>
      <c r="I1341" s="10" t="s">
        <v>2889</v>
      </c>
      <c r="J1341" s="10" t="s">
        <v>2890</v>
      </c>
      <c r="K1341" s="10" t="s">
        <v>341</v>
      </c>
      <c r="L1341" s="10" t="s">
        <v>346</v>
      </c>
      <c r="M1341" s="10" t="s">
        <v>347</v>
      </c>
      <c r="N1341" s="12" t="s">
        <v>36</v>
      </c>
      <c r="O1341" s="11">
        <v>3</v>
      </c>
      <c r="P1341" s="5">
        <f t="shared" si="122"/>
        <v>0</v>
      </c>
      <c r="Q1341" s="5">
        <f t="shared" si="123"/>
        <v>0</v>
      </c>
      <c r="R1341" s="5">
        <f t="shared" si="124"/>
        <v>1</v>
      </c>
      <c r="S1341" s="5">
        <f t="shared" si="125"/>
        <v>0</v>
      </c>
      <c r="T1341" s="5">
        <f t="shared" si="126"/>
        <v>0</v>
      </c>
      <c r="U1341" s="5">
        <f t="shared" si="127"/>
        <v>0</v>
      </c>
    </row>
    <row r="1342" spans="1:21" ht="12.75" customHeight="1" x14ac:dyDescent="0.2">
      <c r="A1342" s="26" t="s">
        <v>96</v>
      </c>
      <c r="B1342" s="10" t="s">
        <v>97</v>
      </c>
      <c r="C1342" s="10">
        <v>216224</v>
      </c>
      <c r="D1342" s="10" t="s">
        <v>2400</v>
      </c>
      <c r="E1342" s="27" t="s">
        <v>2817</v>
      </c>
      <c r="F1342" s="26">
        <v>192023992</v>
      </c>
      <c r="G1342" s="9" t="s">
        <v>106</v>
      </c>
      <c r="H1342" s="10" t="s">
        <v>30</v>
      </c>
      <c r="I1342" s="10" t="s">
        <v>2891</v>
      </c>
      <c r="J1342" s="10" t="s">
        <v>2892</v>
      </c>
      <c r="K1342" s="10" t="s">
        <v>341</v>
      </c>
      <c r="L1342" s="10" t="s">
        <v>346</v>
      </c>
      <c r="M1342" s="10" t="s">
        <v>347</v>
      </c>
      <c r="N1342" s="12" t="s">
        <v>36</v>
      </c>
      <c r="O1342" s="11">
        <v>3</v>
      </c>
      <c r="P1342" s="5">
        <f t="shared" si="122"/>
        <v>0</v>
      </c>
      <c r="Q1342" s="5">
        <f t="shared" si="123"/>
        <v>0</v>
      </c>
      <c r="R1342" s="5">
        <f t="shared" si="124"/>
        <v>1</v>
      </c>
      <c r="S1342" s="5">
        <f t="shared" si="125"/>
        <v>0</v>
      </c>
      <c r="T1342" s="5">
        <f t="shared" si="126"/>
        <v>0</v>
      </c>
      <c r="U1342" s="5">
        <f t="shared" si="127"/>
        <v>0</v>
      </c>
    </row>
    <row r="1343" spans="1:21" ht="12.75" customHeight="1" x14ac:dyDescent="0.2">
      <c r="A1343" s="26" t="s">
        <v>96</v>
      </c>
      <c r="B1343" s="10" t="s">
        <v>97</v>
      </c>
      <c r="C1343" s="10">
        <v>216224</v>
      </c>
      <c r="D1343" s="10" t="s">
        <v>2400</v>
      </c>
      <c r="E1343" s="27" t="s">
        <v>2817</v>
      </c>
      <c r="F1343" s="26">
        <v>192024000</v>
      </c>
      <c r="G1343" s="9" t="s">
        <v>167</v>
      </c>
      <c r="H1343" s="10" t="s">
        <v>30</v>
      </c>
      <c r="I1343" s="10" t="s">
        <v>2893</v>
      </c>
      <c r="J1343" s="10" t="s">
        <v>2894</v>
      </c>
      <c r="K1343" s="10" t="s">
        <v>341</v>
      </c>
      <c r="L1343" s="10" t="s">
        <v>346</v>
      </c>
      <c r="M1343" s="10" t="s">
        <v>347</v>
      </c>
      <c r="N1343" s="12" t="s">
        <v>36</v>
      </c>
      <c r="O1343" s="11">
        <v>3</v>
      </c>
      <c r="P1343" s="5">
        <f t="shared" si="122"/>
        <v>0</v>
      </c>
      <c r="Q1343" s="5">
        <f t="shared" si="123"/>
        <v>0</v>
      </c>
      <c r="R1343" s="5">
        <f t="shared" si="124"/>
        <v>1</v>
      </c>
      <c r="S1343" s="5">
        <f t="shared" si="125"/>
        <v>0</v>
      </c>
      <c r="T1343" s="5">
        <f t="shared" si="126"/>
        <v>0</v>
      </c>
      <c r="U1343" s="5">
        <f t="shared" si="127"/>
        <v>0</v>
      </c>
    </row>
    <row r="1344" spans="1:21" ht="12.75" customHeight="1" x14ac:dyDescent="0.2">
      <c r="A1344" s="26" t="s">
        <v>96</v>
      </c>
      <c r="B1344" s="10" t="s">
        <v>97</v>
      </c>
      <c r="C1344" s="10">
        <v>216224</v>
      </c>
      <c r="D1344" s="10" t="s">
        <v>2400</v>
      </c>
      <c r="E1344" s="27" t="s">
        <v>2817</v>
      </c>
      <c r="F1344" s="26">
        <v>192024145</v>
      </c>
      <c r="G1344" s="9" t="s">
        <v>106</v>
      </c>
      <c r="H1344" s="10" t="s">
        <v>53</v>
      </c>
      <c r="I1344" s="10" t="s">
        <v>2895</v>
      </c>
      <c r="J1344" s="10" t="s">
        <v>2896</v>
      </c>
      <c r="K1344" s="10" t="s">
        <v>341</v>
      </c>
      <c r="L1344" s="10" t="s">
        <v>346</v>
      </c>
      <c r="M1344" s="10" t="s">
        <v>347</v>
      </c>
      <c r="N1344" s="12" t="s">
        <v>36</v>
      </c>
      <c r="O1344" s="11">
        <v>3</v>
      </c>
      <c r="P1344" s="5">
        <f t="shared" si="122"/>
        <v>0</v>
      </c>
      <c r="Q1344" s="5">
        <f t="shared" si="123"/>
        <v>0</v>
      </c>
      <c r="R1344" s="5">
        <f t="shared" si="124"/>
        <v>1</v>
      </c>
      <c r="S1344" s="5">
        <f t="shared" si="125"/>
        <v>0</v>
      </c>
      <c r="T1344" s="5">
        <f t="shared" si="126"/>
        <v>0</v>
      </c>
      <c r="U1344" s="5">
        <f t="shared" si="127"/>
        <v>0</v>
      </c>
    </row>
    <row r="1345" spans="1:21" ht="12.75" customHeight="1" x14ac:dyDescent="0.2">
      <c r="A1345" s="26" t="s">
        <v>96</v>
      </c>
      <c r="B1345" s="10" t="s">
        <v>97</v>
      </c>
      <c r="C1345" s="10">
        <v>216224</v>
      </c>
      <c r="D1345" s="10" t="s">
        <v>2400</v>
      </c>
      <c r="E1345" s="27" t="s">
        <v>2817</v>
      </c>
      <c r="F1345" s="26">
        <v>191893865</v>
      </c>
      <c r="G1345" s="9" t="s">
        <v>106</v>
      </c>
      <c r="H1345" s="10" t="s">
        <v>53</v>
      </c>
      <c r="I1345" s="10" t="s">
        <v>2897</v>
      </c>
      <c r="J1345" s="10" t="s">
        <v>2898</v>
      </c>
      <c r="K1345" s="10" t="s">
        <v>341</v>
      </c>
      <c r="L1345" s="10" t="s">
        <v>346</v>
      </c>
      <c r="M1345" s="10" t="s">
        <v>347</v>
      </c>
      <c r="N1345" s="12" t="s">
        <v>36</v>
      </c>
      <c r="O1345" s="11">
        <v>4</v>
      </c>
      <c r="P1345" s="5">
        <f t="shared" si="122"/>
        <v>0</v>
      </c>
      <c r="Q1345" s="5">
        <f t="shared" si="123"/>
        <v>0</v>
      </c>
      <c r="R1345" s="5">
        <f t="shared" si="124"/>
        <v>0</v>
      </c>
      <c r="S1345" s="5">
        <f t="shared" si="125"/>
        <v>1</v>
      </c>
      <c r="T1345" s="5">
        <f t="shared" si="126"/>
        <v>0</v>
      </c>
      <c r="U1345" s="5">
        <f t="shared" si="127"/>
        <v>0</v>
      </c>
    </row>
    <row r="1346" spans="1:21" ht="12.75" customHeight="1" x14ac:dyDescent="0.2">
      <c r="A1346" s="26" t="s">
        <v>96</v>
      </c>
      <c r="B1346" s="10" t="s">
        <v>97</v>
      </c>
      <c r="C1346" s="10">
        <v>216224</v>
      </c>
      <c r="D1346" s="10" t="s">
        <v>2400</v>
      </c>
      <c r="E1346" s="27" t="s">
        <v>2817</v>
      </c>
      <c r="F1346" s="26">
        <v>191932294</v>
      </c>
      <c r="G1346" s="9" t="s">
        <v>106</v>
      </c>
      <c r="H1346" s="10" t="s">
        <v>53</v>
      </c>
      <c r="I1346" s="10" t="s">
        <v>2899</v>
      </c>
      <c r="J1346" s="10" t="s">
        <v>2900</v>
      </c>
      <c r="K1346" s="10" t="s">
        <v>341</v>
      </c>
      <c r="L1346" s="10" t="s">
        <v>346</v>
      </c>
      <c r="M1346" s="10" t="s">
        <v>347</v>
      </c>
      <c r="N1346" s="12" t="s">
        <v>36</v>
      </c>
      <c r="O1346" s="11">
        <v>4</v>
      </c>
      <c r="P1346" s="5">
        <f t="shared" si="122"/>
        <v>0</v>
      </c>
      <c r="Q1346" s="5">
        <f t="shared" si="123"/>
        <v>0</v>
      </c>
      <c r="R1346" s="5">
        <f t="shared" si="124"/>
        <v>0</v>
      </c>
      <c r="S1346" s="5">
        <f t="shared" si="125"/>
        <v>1</v>
      </c>
      <c r="T1346" s="5">
        <f t="shared" si="126"/>
        <v>0</v>
      </c>
      <c r="U1346" s="5">
        <f t="shared" si="127"/>
        <v>0</v>
      </c>
    </row>
    <row r="1347" spans="1:21" ht="12.75" customHeight="1" x14ac:dyDescent="0.2">
      <c r="A1347" s="26" t="s">
        <v>96</v>
      </c>
      <c r="B1347" s="10" t="s">
        <v>97</v>
      </c>
      <c r="C1347" s="10">
        <v>216224</v>
      </c>
      <c r="D1347" s="10" t="s">
        <v>2400</v>
      </c>
      <c r="E1347" s="27" t="s">
        <v>2817</v>
      </c>
      <c r="F1347" s="26">
        <v>192023924</v>
      </c>
      <c r="G1347" s="9" t="s">
        <v>68</v>
      </c>
      <c r="H1347" s="10" t="s">
        <v>53</v>
      </c>
      <c r="I1347" s="10" t="s">
        <v>2853</v>
      </c>
      <c r="J1347" s="10" t="s">
        <v>2901</v>
      </c>
      <c r="K1347" s="10" t="s">
        <v>341</v>
      </c>
      <c r="L1347" s="10" t="s">
        <v>346</v>
      </c>
      <c r="M1347" s="10" t="s">
        <v>347</v>
      </c>
      <c r="N1347" s="12" t="s">
        <v>36</v>
      </c>
      <c r="O1347" s="11">
        <v>4</v>
      </c>
      <c r="P1347" s="5">
        <f t="shared" si="122"/>
        <v>0</v>
      </c>
      <c r="Q1347" s="5">
        <f t="shared" si="123"/>
        <v>0</v>
      </c>
      <c r="R1347" s="5">
        <f t="shared" si="124"/>
        <v>0</v>
      </c>
      <c r="S1347" s="5">
        <f t="shared" si="125"/>
        <v>1</v>
      </c>
      <c r="T1347" s="5">
        <f t="shared" si="126"/>
        <v>0</v>
      </c>
      <c r="U1347" s="5">
        <f t="shared" si="127"/>
        <v>0</v>
      </c>
    </row>
    <row r="1348" spans="1:21" ht="12.75" customHeight="1" x14ac:dyDescent="0.2">
      <c r="A1348" s="26" t="s">
        <v>96</v>
      </c>
      <c r="B1348" s="10" t="s">
        <v>97</v>
      </c>
      <c r="C1348" s="10">
        <v>216224</v>
      </c>
      <c r="D1348" s="10" t="s">
        <v>2400</v>
      </c>
      <c r="E1348" s="27" t="s">
        <v>2817</v>
      </c>
      <c r="F1348" s="26">
        <v>192023942</v>
      </c>
      <c r="G1348" s="9" t="s">
        <v>167</v>
      </c>
      <c r="H1348" s="10" t="s">
        <v>30</v>
      </c>
      <c r="I1348" s="10" t="s">
        <v>2902</v>
      </c>
      <c r="J1348" s="10" t="s">
        <v>2903</v>
      </c>
      <c r="K1348" s="10" t="s">
        <v>341</v>
      </c>
      <c r="L1348" s="10" t="s">
        <v>346</v>
      </c>
      <c r="M1348" s="10" t="s">
        <v>347</v>
      </c>
      <c r="N1348" s="12" t="s">
        <v>36</v>
      </c>
      <c r="O1348" s="11">
        <v>4</v>
      </c>
      <c r="P1348" s="5">
        <f t="shared" si="122"/>
        <v>0</v>
      </c>
      <c r="Q1348" s="5">
        <f t="shared" si="123"/>
        <v>0</v>
      </c>
      <c r="R1348" s="5">
        <f t="shared" si="124"/>
        <v>0</v>
      </c>
      <c r="S1348" s="5">
        <f t="shared" si="125"/>
        <v>1</v>
      </c>
      <c r="T1348" s="5">
        <f t="shared" si="126"/>
        <v>0</v>
      </c>
      <c r="U1348" s="5">
        <f t="shared" si="127"/>
        <v>0</v>
      </c>
    </row>
    <row r="1349" spans="1:21" ht="12.75" customHeight="1" x14ac:dyDescent="0.2">
      <c r="A1349" s="26" t="s">
        <v>96</v>
      </c>
      <c r="B1349" s="10" t="s">
        <v>97</v>
      </c>
      <c r="C1349" s="10">
        <v>216224</v>
      </c>
      <c r="D1349" s="10" t="s">
        <v>2400</v>
      </c>
      <c r="E1349" s="27" t="s">
        <v>2817</v>
      </c>
      <c r="F1349" s="26">
        <v>192023965</v>
      </c>
      <c r="G1349" s="9" t="s">
        <v>68</v>
      </c>
      <c r="H1349" s="10" t="s">
        <v>30</v>
      </c>
      <c r="I1349" s="10" t="s">
        <v>2904</v>
      </c>
      <c r="J1349" s="10" t="s">
        <v>2905</v>
      </c>
      <c r="K1349" s="10" t="s">
        <v>341</v>
      </c>
      <c r="L1349" s="10" t="s">
        <v>346</v>
      </c>
      <c r="M1349" s="10" t="s">
        <v>347</v>
      </c>
      <c r="N1349" s="12" t="s">
        <v>36</v>
      </c>
      <c r="O1349" s="11">
        <v>4</v>
      </c>
      <c r="P1349" s="5">
        <f t="shared" si="122"/>
        <v>0</v>
      </c>
      <c r="Q1349" s="5">
        <f t="shared" si="123"/>
        <v>0</v>
      </c>
      <c r="R1349" s="5">
        <f t="shared" si="124"/>
        <v>0</v>
      </c>
      <c r="S1349" s="5">
        <f t="shared" si="125"/>
        <v>1</v>
      </c>
      <c r="T1349" s="5">
        <f t="shared" si="126"/>
        <v>0</v>
      </c>
      <c r="U1349" s="5">
        <f t="shared" si="127"/>
        <v>0</v>
      </c>
    </row>
    <row r="1350" spans="1:21" ht="12.75" customHeight="1" x14ac:dyDescent="0.2">
      <c r="A1350" s="26" t="s">
        <v>96</v>
      </c>
      <c r="B1350" s="10" t="s">
        <v>97</v>
      </c>
      <c r="C1350" s="10">
        <v>216224</v>
      </c>
      <c r="D1350" s="10" t="s">
        <v>2400</v>
      </c>
      <c r="E1350" s="27" t="s">
        <v>2817</v>
      </c>
      <c r="F1350" s="26">
        <v>192024024</v>
      </c>
      <c r="G1350" s="9" t="s">
        <v>106</v>
      </c>
      <c r="H1350" s="10" t="s">
        <v>30</v>
      </c>
      <c r="I1350" s="10" t="s">
        <v>2906</v>
      </c>
      <c r="J1350" s="10" t="s">
        <v>2907</v>
      </c>
      <c r="K1350" s="10" t="s">
        <v>341</v>
      </c>
      <c r="L1350" s="10" t="s">
        <v>346</v>
      </c>
      <c r="M1350" s="10" t="s">
        <v>127</v>
      </c>
      <c r="N1350" s="12" t="s">
        <v>36</v>
      </c>
      <c r="O1350" s="11">
        <v>4</v>
      </c>
      <c r="P1350" s="5">
        <f t="shared" ref="P1350:P1413" si="128">IF(O1350=1,1,0)</f>
        <v>0</v>
      </c>
      <c r="Q1350" s="5">
        <f t="shared" ref="Q1350:Q1413" si="129">IF(O1350=2,1,0)</f>
        <v>0</v>
      </c>
      <c r="R1350" s="5">
        <f t="shared" ref="R1350:R1413" si="130">IF(O1350=3,1,0)</f>
        <v>0</v>
      </c>
      <c r="S1350" s="5">
        <f t="shared" ref="S1350:S1413" si="131">IF(O1350=4,1,0)</f>
        <v>1</v>
      </c>
      <c r="T1350" s="5">
        <f t="shared" ref="T1350:T1413" si="132">IF(O1350=5,1,0)</f>
        <v>0</v>
      </c>
      <c r="U1350" s="5">
        <f t="shared" si="127"/>
        <v>0</v>
      </c>
    </row>
    <row r="1351" spans="1:21" ht="12.75" customHeight="1" x14ac:dyDescent="0.2">
      <c r="A1351" s="26" t="s">
        <v>96</v>
      </c>
      <c r="B1351" s="10" t="s">
        <v>97</v>
      </c>
      <c r="C1351" s="10">
        <v>216224</v>
      </c>
      <c r="D1351" s="10" t="s">
        <v>2400</v>
      </c>
      <c r="E1351" s="27" t="s">
        <v>2817</v>
      </c>
      <c r="F1351" s="26">
        <v>192024033</v>
      </c>
      <c r="G1351" s="9" t="s">
        <v>68</v>
      </c>
      <c r="H1351" s="10" t="s">
        <v>30</v>
      </c>
      <c r="I1351" s="10" t="s">
        <v>2908</v>
      </c>
      <c r="J1351" s="10" t="s">
        <v>2909</v>
      </c>
      <c r="K1351" s="10" t="s">
        <v>341</v>
      </c>
      <c r="L1351" s="10" t="s">
        <v>346</v>
      </c>
      <c r="M1351" s="10" t="s">
        <v>347</v>
      </c>
      <c r="N1351" s="12" t="s">
        <v>36</v>
      </c>
      <c r="O1351" s="11">
        <v>4</v>
      </c>
      <c r="P1351" s="5">
        <f t="shared" si="128"/>
        <v>0</v>
      </c>
      <c r="Q1351" s="5">
        <f t="shared" si="129"/>
        <v>0</v>
      </c>
      <c r="R1351" s="5">
        <f t="shared" si="130"/>
        <v>0</v>
      </c>
      <c r="S1351" s="5">
        <f t="shared" si="131"/>
        <v>1</v>
      </c>
      <c r="T1351" s="5">
        <f t="shared" si="132"/>
        <v>0</v>
      </c>
      <c r="U1351" s="5">
        <f t="shared" ref="U1351:U1414" si="133">IF(O1351="Bez finální známky, nebyl získán potřebný počet posudků",1,0)</f>
        <v>0</v>
      </c>
    </row>
    <row r="1352" spans="1:21" ht="12.75" customHeight="1" x14ac:dyDescent="0.2">
      <c r="A1352" s="26" t="s">
        <v>96</v>
      </c>
      <c r="B1352" s="10" t="s">
        <v>97</v>
      </c>
      <c r="C1352" s="10">
        <v>216224</v>
      </c>
      <c r="D1352" s="10" t="s">
        <v>2400</v>
      </c>
      <c r="E1352" s="27" t="s">
        <v>2817</v>
      </c>
      <c r="F1352" s="26">
        <v>192024101</v>
      </c>
      <c r="G1352" s="9" t="s">
        <v>68</v>
      </c>
      <c r="H1352" s="10" t="s">
        <v>30</v>
      </c>
      <c r="I1352" s="10" t="s">
        <v>2910</v>
      </c>
      <c r="J1352" s="10" t="s">
        <v>2911</v>
      </c>
      <c r="K1352" s="10" t="s">
        <v>341</v>
      </c>
      <c r="L1352" s="10" t="s">
        <v>346</v>
      </c>
      <c r="M1352" s="10" t="s">
        <v>347</v>
      </c>
      <c r="N1352" s="12" t="s">
        <v>36</v>
      </c>
      <c r="O1352" s="11">
        <v>4</v>
      </c>
      <c r="P1352" s="5">
        <f t="shared" si="128"/>
        <v>0</v>
      </c>
      <c r="Q1352" s="5">
        <f t="shared" si="129"/>
        <v>0</v>
      </c>
      <c r="R1352" s="5">
        <f t="shared" si="130"/>
        <v>0</v>
      </c>
      <c r="S1352" s="5">
        <f t="shared" si="131"/>
        <v>1</v>
      </c>
      <c r="T1352" s="5">
        <f t="shared" si="132"/>
        <v>0</v>
      </c>
      <c r="U1352" s="5">
        <f t="shared" si="133"/>
        <v>0</v>
      </c>
    </row>
    <row r="1353" spans="1:21" ht="12.75" customHeight="1" x14ac:dyDescent="0.2">
      <c r="A1353" s="26" t="s">
        <v>96</v>
      </c>
      <c r="B1353" s="10" t="s">
        <v>97</v>
      </c>
      <c r="C1353" s="10">
        <v>216224</v>
      </c>
      <c r="D1353" s="10" t="s">
        <v>2400</v>
      </c>
      <c r="E1353" s="27" t="s">
        <v>2817</v>
      </c>
      <c r="F1353" s="26">
        <v>192034251</v>
      </c>
      <c r="G1353" s="9" t="s">
        <v>106</v>
      </c>
      <c r="H1353" s="10" t="s">
        <v>53</v>
      </c>
      <c r="I1353" s="10" t="s">
        <v>2912</v>
      </c>
      <c r="J1353" s="10" t="s">
        <v>2913</v>
      </c>
      <c r="K1353" s="10" t="s">
        <v>341</v>
      </c>
      <c r="L1353" s="10" t="s">
        <v>346</v>
      </c>
      <c r="M1353" s="10" t="s">
        <v>347</v>
      </c>
      <c r="N1353" s="12" t="s">
        <v>36</v>
      </c>
      <c r="O1353" s="11">
        <v>4</v>
      </c>
      <c r="P1353" s="5">
        <f t="shared" si="128"/>
        <v>0</v>
      </c>
      <c r="Q1353" s="5">
        <f t="shared" si="129"/>
        <v>0</v>
      </c>
      <c r="R1353" s="5">
        <f t="shared" si="130"/>
        <v>0</v>
      </c>
      <c r="S1353" s="5">
        <f t="shared" si="131"/>
        <v>1</v>
      </c>
      <c r="T1353" s="5">
        <f t="shared" si="132"/>
        <v>0</v>
      </c>
      <c r="U1353" s="5">
        <f t="shared" si="133"/>
        <v>0</v>
      </c>
    </row>
    <row r="1354" spans="1:21" ht="12.75" customHeight="1" x14ac:dyDescent="0.2">
      <c r="A1354" s="26" t="s">
        <v>96</v>
      </c>
      <c r="B1354" s="10" t="s">
        <v>97</v>
      </c>
      <c r="C1354" s="10">
        <v>216224</v>
      </c>
      <c r="D1354" s="10" t="s">
        <v>2400</v>
      </c>
      <c r="E1354" s="27" t="s">
        <v>2623</v>
      </c>
      <c r="F1354" s="26">
        <v>191893903</v>
      </c>
      <c r="G1354" s="9" t="s">
        <v>106</v>
      </c>
      <c r="H1354" s="10" t="s">
        <v>53</v>
      </c>
      <c r="I1354" s="10" t="s">
        <v>2914</v>
      </c>
      <c r="J1354" s="10" t="s">
        <v>2915</v>
      </c>
      <c r="K1354" s="10" t="s">
        <v>341</v>
      </c>
      <c r="L1354" s="10" t="s">
        <v>350</v>
      </c>
      <c r="M1354" s="10" t="s">
        <v>2916</v>
      </c>
      <c r="N1354" s="12" t="s">
        <v>36</v>
      </c>
      <c r="O1354" s="11">
        <v>2</v>
      </c>
      <c r="P1354" s="5">
        <f t="shared" si="128"/>
        <v>0</v>
      </c>
      <c r="Q1354" s="5">
        <f t="shared" si="129"/>
        <v>1</v>
      </c>
      <c r="R1354" s="5">
        <f t="shared" si="130"/>
        <v>0</v>
      </c>
      <c r="S1354" s="5">
        <f t="shared" si="131"/>
        <v>0</v>
      </c>
      <c r="T1354" s="5">
        <f t="shared" si="132"/>
        <v>0</v>
      </c>
      <c r="U1354" s="5">
        <f t="shared" si="133"/>
        <v>0</v>
      </c>
    </row>
    <row r="1355" spans="1:21" ht="12.75" customHeight="1" x14ac:dyDescent="0.2">
      <c r="A1355" s="26" t="s">
        <v>96</v>
      </c>
      <c r="B1355" s="10" t="s">
        <v>97</v>
      </c>
      <c r="C1355" s="10">
        <v>216224</v>
      </c>
      <c r="D1355" s="10" t="s">
        <v>2400</v>
      </c>
      <c r="E1355" s="27" t="s">
        <v>2623</v>
      </c>
      <c r="F1355" s="26">
        <v>192034120</v>
      </c>
      <c r="G1355" s="9" t="s">
        <v>106</v>
      </c>
      <c r="H1355" s="10" t="s">
        <v>53</v>
      </c>
      <c r="I1355" s="10" t="s">
        <v>2917</v>
      </c>
      <c r="J1355" s="10" t="s">
        <v>2918</v>
      </c>
      <c r="K1355" s="10" t="s">
        <v>341</v>
      </c>
      <c r="L1355" s="10" t="s">
        <v>350</v>
      </c>
      <c r="M1355" s="10" t="s">
        <v>2916</v>
      </c>
      <c r="N1355" s="12" t="s">
        <v>36</v>
      </c>
      <c r="O1355" s="11">
        <v>2</v>
      </c>
      <c r="P1355" s="5">
        <f t="shared" si="128"/>
        <v>0</v>
      </c>
      <c r="Q1355" s="5">
        <f t="shared" si="129"/>
        <v>1</v>
      </c>
      <c r="R1355" s="5">
        <f t="shared" si="130"/>
        <v>0</v>
      </c>
      <c r="S1355" s="5">
        <f t="shared" si="131"/>
        <v>0</v>
      </c>
      <c r="T1355" s="5">
        <f t="shared" si="132"/>
        <v>0</v>
      </c>
      <c r="U1355" s="5">
        <f t="shared" si="133"/>
        <v>0</v>
      </c>
    </row>
    <row r="1356" spans="1:21" ht="12.75" customHeight="1" x14ac:dyDescent="0.2">
      <c r="A1356" s="26" t="s">
        <v>96</v>
      </c>
      <c r="B1356" s="10" t="s">
        <v>97</v>
      </c>
      <c r="C1356" s="10">
        <v>216224</v>
      </c>
      <c r="D1356" s="10" t="s">
        <v>2400</v>
      </c>
      <c r="E1356" s="27" t="s">
        <v>2653</v>
      </c>
      <c r="F1356" s="26">
        <v>192026223</v>
      </c>
      <c r="G1356" s="9" t="s">
        <v>167</v>
      </c>
      <c r="H1356" s="10" t="s">
        <v>53</v>
      </c>
      <c r="I1356" s="10" t="s">
        <v>2919</v>
      </c>
      <c r="J1356" s="10" t="s">
        <v>2920</v>
      </c>
      <c r="K1356" s="10" t="s">
        <v>341</v>
      </c>
      <c r="L1356" s="10" t="s">
        <v>350</v>
      </c>
      <c r="M1356" s="10" t="s">
        <v>2916</v>
      </c>
      <c r="N1356" s="12" t="s">
        <v>36</v>
      </c>
      <c r="O1356" s="11">
        <v>3</v>
      </c>
      <c r="P1356" s="5">
        <f t="shared" si="128"/>
        <v>0</v>
      </c>
      <c r="Q1356" s="5">
        <f t="shared" si="129"/>
        <v>0</v>
      </c>
      <c r="R1356" s="5">
        <f t="shared" si="130"/>
        <v>1</v>
      </c>
      <c r="S1356" s="5">
        <f t="shared" si="131"/>
        <v>0</v>
      </c>
      <c r="T1356" s="5">
        <f t="shared" si="132"/>
        <v>0</v>
      </c>
      <c r="U1356" s="5">
        <f t="shared" si="133"/>
        <v>0</v>
      </c>
    </row>
    <row r="1357" spans="1:21" ht="12.75" customHeight="1" x14ac:dyDescent="0.2">
      <c r="A1357" s="26" t="s">
        <v>96</v>
      </c>
      <c r="B1357" s="10" t="s">
        <v>97</v>
      </c>
      <c r="C1357" s="10">
        <v>216224</v>
      </c>
      <c r="D1357" s="10" t="s">
        <v>2400</v>
      </c>
      <c r="E1357" s="27" t="s">
        <v>2653</v>
      </c>
      <c r="F1357" s="26">
        <v>192026263</v>
      </c>
      <c r="G1357" s="9" t="s">
        <v>167</v>
      </c>
      <c r="H1357" s="10" t="s">
        <v>53</v>
      </c>
      <c r="I1357" s="10" t="s">
        <v>2921</v>
      </c>
      <c r="J1357" s="10" t="s">
        <v>2922</v>
      </c>
      <c r="K1357" s="10" t="s">
        <v>341</v>
      </c>
      <c r="L1357" s="10" t="s">
        <v>350</v>
      </c>
      <c r="M1357" s="10" t="s">
        <v>2916</v>
      </c>
      <c r="N1357" s="12" t="s">
        <v>36</v>
      </c>
      <c r="O1357" s="11">
        <v>3</v>
      </c>
      <c r="P1357" s="5">
        <f t="shared" si="128"/>
        <v>0</v>
      </c>
      <c r="Q1357" s="5">
        <f t="shared" si="129"/>
        <v>0</v>
      </c>
      <c r="R1357" s="5">
        <f t="shared" si="130"/>
        <v>1</v>
      </c>
      <c r="S1357" s="5">
        <f t="shared" si="131"/>
        <v>0</v>
      </c>
      <c r="T1357" s="5">
        <f t="shared" si="132"/>
        <v>0</v>
      </c>
      <c r="U1357" s="5">
        <f t="shared" si="133"/>
        <v>0</v>
      </c>
    </row>
    <row r="1358" spans="1:21" ht="12.75" customHeight="1" x14ac:dyDescent="0.2">
      <c r="A1358" s="26" t="s">
        <v>96</v>
      </c>
      <c r="B1358" s="10" t="s">
        <v>97</v>
      </c>
      <c r="C1358" s="10">
        <v>216224</v>
      </c>
      <c r="D1358" s="10" t="s">
        <v>2400</v>
      </c>
      <c r="E1358" s="27" t="s">
        <v>2623</v>
      </c>
      <c r="F1358" s="26">
        <v>191893978</v>
      </c>
      <c r="G1358" s="9" t="s">
        <v>106</v>
      </c>
      <c r="H1358" s="10" t="s">
        <v>53</v>
      </c>
      <c r="I1358" s="10" t="s">
        <v>2923</v>
      </c>
      <c r="J1358" s="10" t="s">
        <v>2924</v>
      </c>
      <c r="K1358" s="10" t="s">
        <v>341</v>
      </c>
      <c r="L1358" s="10" t="s">
        <v>350</v>
      </c>
      <c r="M1358" s="10" t="s">
        <v>2916</v>
      </c>
      <c r="N1358" s="12" t="s">
        <v>36</v>
      </c>
      <c r="O1358" s="11">
        <v>3</v>
      </c>
      <c r="P1358" s="5">
        <f t="shared" si="128"/>
        <v>0</v>
      </c>
      <c r="Q1358" s="5">
        <f t="shared" si="129"/>
        <v>0</v>
      </c>
      <c r="R1358" s="5">
        <f t="shared" si="130"/>
        <v>1</v>
      </c>
      <c r="S1358" s="5">
        <f t="shared" si="131"/>
        <v>0</v>
      </c>
      <c r="T1358" s="5">
        <f t="shared" si="132"/>
        <v>0</v>
      </c>
      <c r="U1358" s="5">
        <f t="shared" si="133"/>
        <v>0</v>
      </c>
    </row>
    <row r="1359" spans="1:21" ht="12.75" customHeight="1" x14ac:dyDescent="0.2">
      <c r="A1359" s="26" t="s">
        <v>96</v>
      </c>
      <c r="B1359" s="10" t="s">
        <v>97</v>
      </c>
      <c r="C1359" s="10">
        <v>216224</v>
      </c>
      <c r="D1359" s="10" t="s">
        <v>2400</v>
      </c>
      <c r="E1359" s="27" t="s">
        <v>2623</v>
      </c>
      <c r="F1359" s="26">
        <v>191932409</v>
      </c>
      <c r="G1359" s="9" t="s">
        <v>167</v>
      </c>
      <c r="H1359" s="10" t="s">
        <v>53</v>
      </c>
      <c r="I1359" s="10" t="s">
        <v>2925</v>
      </c>
      <c r="J1359" s="10" t="s">
        <v>2926</v>
      </c>
      <c r="K1359" s="10" t="s">
        <v>341</v>
      </c>
      <c r="L1359" s="10" t="s">
        <v>350</v>
      </c>
      <c r="M1359" s="10" t="s">
        <v>2916</v>
      </c>
      <c r="N1359" s="12" t="s">
        <v>36</v>
      </c>
      <c r="O1359" s="11">
        <v>3</v>
      </c>
      <c r="P1359" s="5">
        <f t="shared" si="128"/>
        <v>0</v>
      </c>
      <c r="Q1359" s="5">
        <f t="shared" si="129"/>
        <v>0</v>
      </c>
      <c r="R1359" s="5">
        <f t="shared" si="130"/>
        <v>1</v>
      </c>
      <c r="S1359" s="5">
        <f t="shared" si="131"/>
        <v>0</v>
      </c>
      <c r="T1359" s="5">
        <f t="shared" si="132"/>
        <v>0</v>
      </c>
      <c r="U1359" s="5">
        <f t="shared" si="133"/>
        <v>0</v>
      </c>
    </row>
    <row r="1360" spans="1:21" ht="12.75" customHeight="1" x14ac:dyDescent="0.2">
      <c r="A1360" s="26" t="s">
        <v>96</v>
      </c>
      <c r="B1360" s="10" t="s">
        <v>97</v>
      </c>
      <c r="C1360" s="10">
        <v>216224</v>
      </c>
      <c r="D1360" s="10" t="s">
        <v>2400</v>
      </c>
      <c r="E1360" s="27" t="s">
        <v>2623</v>
      </c>
      <c r="F1360" s="26">
        <v>191932411</v>
      </c>
      <c r="G1360" s="9" t="s">
        <v>167</v>
      </c>
      <c r="H1360" s="10" t="s">
        <v>53</v>
      </c>
      <c r="I1360" s="10" t="s">
        <v>2927</v>
      </c>
      <c r="J1360" s="10" t="s">
        <v>2928</v>
      </c>
      <c r="K1360" s="10" t="s">
        <v>341</v>
      </c>
      <c r="L1360" s="10" t="s">
        <v>350</v>
      </c>
      <c r="M1360" s="10" t="s">
        <v>2916</v>
      </c>
      <c r="N1360" s="12" t="s">
        <v>36</v>
      </c>
      <c r="O1360" s="11">
        <v>3</v>
      </c>
      <c r="P1360" s="5">
        <f t="shared" si="128"/>
        <v>0</v>
      </c>
      <c r="Q1360" s="5">
        <f t="shared" si="129"/>
        <v>0</v>
      </c>
      <c r="R1360" s="5">
        <f t="shared" si="130"/>
        <v>1</v>
      </c>
      <c r="S1360" s="5">
        <f t="shared" si="131"/>
        <v>0</v>
      </c>
      <c r="T1360" s="5">
        <f t="shared" si="132"/>
        <v>0</v>
      </c>
      <c r="U1360" s="5">
        <f t="shared" si="133"/>
        <v>0</v>
      </c>
    </row>
    <row r="1361" spans="1:21" ht="12.75" customHeight="1" x14ac:dyDescent="0.2">
      <c r="A1361" s="26" t="s">
        <v>96</v>
      </c>
      <c r="B1361" s="10" t="s">
        <v>97</v>
      </c>
      <c r="C1361" s="10">
        <v>216224</v>
      </c>
      <c r="D1361" s="10" t="s">
        <v>2400</v>
      </c>
      <c r="E1361" s="27" t="s">
        <v>2623</v>
      </c>
      <c r="F1361" s="26">
        <v>191932414</v>
      </c>
      <c r="G1361" s="9" t="s">
        <v>167</v>
      </c>
      <c r="H1361" s="10" t="s">
        <v>53</v>
      </c>
      <c r="I1361" s="10" t="s">
        <v>2929</v>
      </c>
      <c r="J1361" s="10" t="s">
        <v>2930</v>
      </c>
      <c r="K1361" s="10" t="s">
        <v>341</v>
      </c>
      <c r="L1361" s="10" t="s">
        <v>350</v>
      </c>
      <c r="M1361" s="10" t="s">
        <v>2916</v>
      </c>
      <c r="N1361" s="12" t="s">
        <v>36</v>
      </c>
      <c r="O1361" s="11">
        <v>3</v>
      </c>
      <c r="P1361" s="5">
        <f t="shared" si="128"/>
        <v>0</v>
      </c>
      <c r="Q1361" s="5">
        <f t="shared" si="129"/>
        <v>0</v>
      </c>
      <c r="R1361" s="5">
        <f t="shared" si="130"/>
        <v>1</v>
      </c>
      <c r="S1361" s="5">
        <f t="shared" si="131"/>
        <v>0</v>
      </c>
      <c r="T1361" s="5">
        <f t="shared" si="132"/>
        <v>0</v>
      </c>
      <c r="U1361" s="5">
        <f t="shared" si="133"/>
        <v>0</v>
      </c>
    </row>
    <row r="1362" spans="1:21" ht="12.75" customHeight="1" x14ac:dyDescent="0.2">
      <c r="A1362" s="26" t="s">
        <v>96</v>
      </c>
      <c r="B1362" s="10" t="s">
        <v>97</v>
      </c>
      <c r="C1362" s="10">
        <v>216224</v>
      </c>
      <c r="D1362" s="10" t="s">
        <v>2400</v>
      </c>
      <c r="E1362" s="27" t="s">
        <v>2623</v>
      </c>
      <c r="F1362" s="26">
        <v>191932415</v>
      </c>
      <c r="G1362" s="9" t="s">
        <v>167</v>
      </c>
      <c r="H1362" s="10" t="s">
        <v>53</v>
      </c>
      <c r="I1362" s="10" t="s">
        <v>2931</v>
      </c>
      <c r="J1362" s="10" t="s">
        <v>2932</v>
      </c>
      <c r="K1362" s="10" t="s">
        <v>341</v>
      </c>
      <c r="L1362" s="10" t="s">
        <v>350</v>
      </c>
      <c r="M1362" s="10" t="s">
        <v>2916</v>
      </c>
      <c r="N1362" s="12" t="s">
        <v>36</v>
      </c>
      <c r="O1362" s="11">
        <v>3</v>
      </c>
      <c r="P1362" s="5">
        <f t="shared" si="128"/>
        <v>0</v>
      </c>
      <c r="Q1362" s="5">
        <f t="shared" si="129"/>
        <v>0</v>
      </c>
      <c r="R1362" s="5">
        <f t="shared" si="130"/>
        <v>1</v>
      </c>
      <c r="S1362" s="5">
        <f t="shared" si="131"/>
        <v>0</v>
      </c>
      <c r="T1362" s="5">
        <f t="shared" si="132"/>
        <v>0</v>
      </c>
      <c r="U1362" s="5">
        <f t="shared" si="133"/>
        <v>0</v>
      </c>
    </row>
    <row r="1363" spans="1:21" ht="12.75" customHeight="1" x14ac:dyDescent="0.2">
      <c r="A1363" s="26" t="s">
        <v>96</v>
      </c>
      <c r="B1363" s="10" t="s">
        <v>97</v>
      </c>
      <c r="C1363" s="10">
        <v>216224</v>
      </c>
      <c r="D1363" s="10" t="s">
        <v>2400</v>
      </c>
      <c r="E1363" s="27" t="s">
        <v>2623</v>
      </c>
      <c r="F1363" s="26">
        <v>191932513</v>
      </c>
      <c r="G1363" s="9" t="s">
        <v>68</v>
      </c>
      <c r="H1363" s="10" t="s">
        <v>53</v>
      </c>
      <c r="I1363" s="10" t="s">
        <v>2933</v>
      </c>
      <c r="J1363" s="10" t="s">
        <v>2934</v>
      </c>
      <c r="K1363" s="10" t="s">
        <v>341</v>
      </c>
      <c r="L1363" s="10" t="s">
        <v>350</v>
      </c>
      <c r="M1363" s="10" t="s">
        <v>2916</v>
      </c>
      <c r="N1363" s="12" t="s">
        <v>36</v>
      </c>
      <c r="O1363" s="11">
        <v>3</v>
      </c>
      <c r="P1363" s="5">
        <f t="shared" si="128"/>
        <v>0</v>
      </c>
      <c r="Q1363" s="5">
        <f t="shared" si="129"/>
        <v>0</v>
      </c>
      <c r="R1363" s="5">
        <f t="shared" si="130"/>
        <v>1</v>
      </c>
      <c r="S1363" s="5">
        <f t="shared" si="131"/>
        <v>0</v>
      </c>
      <c r="T1363" s="5">
        <f t="shared" si="132"/>
        <v>0</v>
      </c>
      <c r="U1363" s="5">
        <f t="shared" si="133"/>
        <v>0</v>
      </c>
    </row>
    <row r="1364" spans="1:21" ht="12.75" customHeight="1" x14ac:dyDescent="0.2">
      <c r="A1364" s="26" t="s">
        <v>96</v>
      </c>
      <c r="B1364" s="10" t="s">
        <v>97</v>
      </c>
      <c r="C1364" s="10">
        <v>216224</v>
      </c>
      <c r="D1364" s="10" t="s">
        <v>2400</v>
      </c>
      <c r="E1364" s="27" t="s">
        <v>2623</v>
      </c>
      <c r="F1364" s="26">
        <v>192024190</v>
      </c>
      <c r="G1364" s="9" t="s">
        <v>106</v>
      </c>
      <c r="H1364" s="10" t="s">
        <v>30</v>
      </c>
      <c r="I1364" s="10" t="s">
        <v>2935</v>
      </c>
      <c r="J1364" s="10" t="s">
        <v>2936</v>
      </c>
      <c r="K1364" s="10" t="s">
        <v>341</v>
      </c>
      <c r="L1364" s="10" t="s">
        <v>350</v>
      </c>
      <c r="M1364" s="10" t="s">
        <v>2916</v>
      </c>
      <c r="N1364" s="12" t="s">
        <v>36</v>
      </c>
      <c r="O1364" s="11">
        <v>3</v>
      </c>
      <c r="P1364" s="5">
        <f t="shared" si="128"/>
        <v>0</v>
      </c>
      <c r="Q1364" s="5">
        <f t="shared" si="129"/>
        <v>0</v>
      </c>
      <c r="R1364" s="5">
        <f t="shared" si="130"/>
        <v>1</v>
      </c>
      <c r="S1364" s="5">
        <f t="shared" si="131"/>
        <v>0</v>
      </c>
      <c r="T1364" s="5">
        <f t="shared" si="132"/>
        <v>0</v>
      </c>
      <c r="U1364" s="5">
        <f t="shared" si="133"/>
        <v>0</v>
      </c>
    </row>
    <row r="1365" spans="1:21" ht="12.75" customHeight="1" x14ac:dyDescent="0.2">
      <c r="A1365" s="26" t="s">
        <v>96</v>
      </c>
      <c r="B1365" s="10" t="s">
        <v>97</v>
      </c>
      <c r="C1365" s="10">
        <v>216224</v>
      </c>
      <c r="D1365" s="10" t="s">
        <v>2400</v>
      </c>
      <c r="E1365" s="27" t="s">
        <v>2623</v>
      </c>
      <c r="F1365" s="26">
        <v>192024263</v>
      </c>
      <c r="G1365" s="9" t="s">
        <v>106</v>
      </c>
      <c r="H1365" s="10" t="s">
        <v>53</v>
      </c>
      <c r="I1365" s="10" t="s">
        <v>2937</v>
      </c>
      <c r="J1365" s="10" t="s">
        <v>2938</v>
      </c>
      <c r="K1365" s="10" t="s">
        <v>341</v>
      </c>
      <c r="L1365" s="10" t="s">
        <v>350</v>
      </c>
      <c r="M1365" s="10" t="s">
        <v>2916</v>
      </c>
      <c r="N1365" s="12" t="s">
        <v>36</v>
      </c>
      <c r="O1365" s="11">
        <v>3</v>
      </c>
      <c r="P1365" s="5">
        <f t="shared" si="128"/>
        <v>0</v>
      </c>
      <c r="Q1365" s="5">
        <f t="shared" si="129"/>
        <v>0</v>
      </c>
      <c r="R1365" s="5">
        <f t="shared" si="130"/>
        <v>1</v>
      </c>
      <c r="S1365" s="5">
        <f t="shared" si="131"/>
        <v>0</v>
      </c>
      <c r="T1365" s="5">
        <f t="shared" si="132"/>
        <v>0</v>
      </c>
      <c r="U1365" s="5">
        <f t="shared" si="133"/>
        <v>0</v>
      </c>
    </row>
    <row r="1366" spans="1:21" ht="12.75" customHeight="1" x14ac:dyDescent="0.2">
      <c r="A1366" s="26" t="s">
        <v>96</v>
      </c>
      <c r="B1366" s="10" t="s">
        <v>97</v>
      </c>
      <c r="C1366" s="10">
        <v>216224</v>
      </c>
      <c r="D1366" s="10" t="s">
        <v>2400</v>
      </c>
      <c r="E1366" s="27" t="s">
        <v>2623</v>
      </c>
      <c r="F1366" s="26">
        <v>192024265</v>
      </c>
      <c r="G1366" s="9" t="s">
        <v>167</v>
      </c>
      <c r="H1366" s="10" t="s">
        <v>53</v>
      </c>
      <c r="I1366" s="10" t="s">
        <v>2939</v>
      </c>
      <c r="J1366" s="10" t="s">
        <v>2940</v>
      </c>
      <c r="K1366" s="10" t="s">
        <v>341</v>
      </c>
      <c r="L1366" s="10" t="s">
        <v>350</v>
      </c>
      <c r="M1366" s="10" t="s">
        <v>2916</v>
      </c>
      <c r="N1366" s="12" t="s">
        <v>36</v>
      </c>
      <c r="O1366" s="11">
        <v>3</v>
      </c>
      <c r="P1366" s="5">
        <f t="shared" si="128"/>
        <v>0</v>
      </c>
      <c r="Q1366" s="5">
        <f t="shared" si="129"/>
        <v>0</v>
      </c>
      <c r="R1366" s="5">
        <f t="shared" si="130"/>
        <v>1</v>
      </c>
      <c r="S1366" s="5">
        <f t="shared" si="131"/>
        <v>0</v>
      </c>
      <c r="T1366" s="5">
        <f t="shared" si="132"/>
        <v>0</v>
      </c>
      <c r="U1366" s="5">
        <f t="shared" si="133"/>
        <v>0</v>
      </c>
    </row>
    <row r="1367" spans="1:21" ht="12.75" customHeight="1" x14ac:dyDescent="0.2">
      <c r="A1367" s="26" t="s">
        <v>96</v>
      </c>
      <c r="B1367" s="10" t="s">
        <v>97</v>
      </c>
      <c r="C1367" s="10">
        <v>216224</v>
      </c>
      <c r="D1367" s="10" t="s">
        <v>2400</v>
      </c>
      <c r="E1367" s="27" t="s">
        <v>2623</v>
      </c>
      <c r="F1367" s="26">
        <v>192024319</v>
      </c>
      <c r="G1367" s="9" t="s">
        <v>167</v>
      </c>
      <c r="H1367" s="10" t="s">
        <v>53</v>
      </c>
      <c r="I1367" s="10" t="s">
        <v>2941</v>
      </c>
      <c r="J1367" s="10" t="s">
        <v>2942</v>
      </c>
      <c r="K1367" s="10" t="s">
        <v>341</v>
      </c>
      <c r="L1367" s="10" t="s">
        <v>350</v>
      </c>
      <c r="M1367" s="10" t="s">
        <v>2916</v>
      </c>
      <c r="N1367" s="12" t="s">
        <v>36</v>
      </c>
      <c r="O1367" s="11">
        <v>3</v>
      </c>
      <c r="P1367" s="5">
        <f t="shared" si="128"/>
        <v>0</v>
      </c>
      <c r="Q1367" s="5">
        <f t="shared" si="129"/>
        <v>0</v>
      </c>
      <c r="R1367" s="5">
        <f t="shared" si="130"/>
        <v>1</v>
      </c>
      <c r="S1367" s="5">
        <f t="shared" si="131"/>
        <v>0</v>
      </c>
      <c r="T1367" s="5">
        <f t="shared" si="132"/>
        <v>0</v>
      </c>
      <c r="U1367" s="5">
        <f t="shared" si="133"/>
        <v>0</v>
      </c>
    </row>
    <row r="1368" spans="1:21" ht="12.75" customHeight="1" x14ac:dyDescent="0.2">
      <c r="A1368" s="26" t="s">
        <v>96</v>
      </c>
      <c r="B1368" s="10" t="s">
        <v>97</v>
      </c>
      <c r="C1368" s="10">
        <v>216224</v>
      </c>
      <c r="D1368" s="10" t="s">
        <v>2400</v>
      </c>
      <c r="E1368" s="27" t="s">
        <v>2623</v>
      </c>
      <c r="F1368" s="26">
        <v>192034088</v>
      </c>
      <c r="G1368" s="9" t="s">
        <v>167</v>
      </c>
      <c r="H1368" s="10" t="s">
        <v>53</v>
      </c>
      <c r="I1368" s="10" t="s">
        <v>2943</v>
      </c>
      <c r="J1368" s="10" t="s">
        <v>2944</v>
      </c>
      <c r="K1368" s="10" t="s">
        <v>341</v>
      </c>
      <c r="L1368" s="10" t="s">
        <v>350</v>
      </c>
      <c r="M1368" s="10" t="s">
        <v>2916</v>
      </c>
      <c r="N1368" s="12" t="s">
        <v>36</v>
      </c>
      <c r="O1368" s="11">
        <v>3</v>
      </c>
      <c r="P1368" s="5">
        <f t="shared" si="128"/>
        <v>0</v>
      </c>
      <c r="Q1368" s="5">
        <f t="shared" si="129"/>
        <v>0</v>
      </c>
      <c r="R1368" s="5">
        <f t="shared" si="130"/>
        <v>1</v>
      </c>
      <c r="S1368" s="5">
        <f t="shared" si="131"/>
        <v>0</v>
      </c>
      <c r="T1368" s="5">
        <f t="shared" si="132"/>
        <v>0</v>
      </c>
      <c r="U1368" s="5">
        <f t="shared" si="133"/>
        <v>0</v>
      </c>
    </row>
    <row r="1369" spans="1:21" ht="12.75" customHeight="1" x14ac:dyDescent="0.2">
      <c r="A1369" s="26" t="s">
        <v>96</v>
      </c>
      <c r="B1369" s="10" t="s">
        <v>97</v>
      </c>
      <c r="C1369" s="10">
        <v>216224</v>
      </c>
      <c r="D1369" s="10" t="s">
        <v>2400</v>
      </c>
      <c r="E1369" s="27" t="s">
        <v>2623</v>
      </c>
      <c r="F1369" s="26">
        <v>192034114</v>
      </c>
      <c r="G1369" s="9" t="s">
        <v>167</v>
      </c>
      <c r="H1369" s="10" t="s">
        <v>53</v>
      </c>
      <c r="I1369" s="10" t="s">
        <v>2945</v>
      </c>
      <c r="J1369" s="10" t="s">
        <v>2946</v>
      </c>
      <c r="K1369" s="10" t="s">
        <v>341</v>
      </c>
      <c r="L1369" s="10" t="s">
        <v>350</v>
      </c>
      <c r="M1369" s="10" t="s">
        <v>2916</v>
      </c>
      <c r="N1369" s="12" t="s">
        <v>36</v>
      </c>
      <c r="O1369" s="11">
        <v>3</v>
      </c>
      <c r="P1369" s="5">
        <f t="shared" si="128"/>
        <v>0</v>
      </c>
      <c r="Q1369" s="5">
        <f t="shared" si="129"/>
        <v>0</v>
      </c>
      <c r="R1369" s="5">
        <f t="shared" si="130"/>
        <v>1</v>
      </c>
      <c r="S1369" s="5">
        <f t="shared" si="131"/>
        <v>0</v>
      </c>
      <c r="T1369" s="5">
        <f t="shared" si="132"/>
        <v>0</v>
      </c>
      <c r="U1369" s="5">
        <f t="shared" si="133"/>
        <v>0</v>
      </c>
    </row>
    <row r="1370" spans="1:21" ht="12.75" customHeight="1" x14ac:dyDescent="0.2">
      <c r="A1370" s="26" t="s">
        <v>96</v>
      </c>
      <c r="B1370" s="10" t="s">
        <v>97</v>
      </c>
      <c r="C1370" s="10">
        <v>216224</v>
      </c>
      <c r="D1370" s="10" t="s">
        <v>2400</v>
      </c>
      <c r="E1370" s="27" t="s">
        <v>2653</v>
      </c>
      <c r="F1370" s="26">
        <v>191894554</v>
      </c>
      <c r="G1370" s="9" t="s">
        <v>167</v>
      </c>
      <c r="H1370" s="10" t="s">
        <v>53</v>
      </c>
      <c r="I1370" s="10" t="s">
        <v>2947</v>
      </c>
      <c r="J1370" s="10" t="s">
        <v>2948</v>
      </c>
      <c r="K1370" s="10" t="s">
        <v>341</v>
      </c>
      <c r="L1370" s="10" t="s">
        <v>350</v>
      </c>
      <c r="M1370" s="10" t="s">
        <v>351</v>
      </c>
      <c r="N1370" s="12" t="s">
        <v>36</v>
      </c>
      <c r="O1370" s="11">
        <v>4</v>
      </c>
      <c r="P1370" s="5">
        <f t="shared" si="128"/>
        <v>0</v>
      </c>
      <c r="Q1370" s="5">
        <f t="shared" si="129"/>
        <v>0</v>
      </c>
      <c r="R1370" s="5">
        <f t="shared" si="130"/>
        <v>0</v>
      </c>
      <c r="S1370" s="5">
        <f t="shared" si="131"/>
        <v>1</v>
      </c>
      <c r="T1370" s="5">
        <f t="shared" si="132"/>
        <v>0</v>
      </c>
      <c r="U1370" s="5">
        <f t="shared" si="133"/>
        <v>0</v>
      </c>
    </row>
    <row r="1371" spans="1:21" ht="12.75" customHeight="1" x14ac:dyDescent="0.2">
      <c r="A1371" s="26" t="s">
        <v>96</v>
      </c>
      <c r="B1371" s="10" t="s">
        <v>97</v>
      </c>
      <c r="C1371" s="10">
        <v>216224</v>
      </c>
      <c r="D1371" s="10" t="s">
        <v>2400</v>
      </c>
      <c r="E1371" s="27" t="s">
        <v>2623</v>
      </c>
      <c r="F1371" s="26">
        <v>191893964</v>
      </c>
      <c r="G1371" s="9" t="s">
        <v>106</v>
      </c>
      <c r="H1371" s="10" t="s">
        <v>53</v>
      </c>
      <c r="I1371" s="10" t="s">
        <v>2949</v>
      </c>
      <c r="J1371" s="10" t="s">
        <v>2950</v>
      </c>
      <c r="K1371" s="10" t="s">
        <v>341</v>
      </c>
      <c r="L1371" s="10" t="s">
        <v>350</v>
      </c>
      <c r="M1371" s="10" t="s">
        <v>2916</v>
      </c>
      <c r="N1371" s="12" t="s">
        <v>36</v>
      </c>
      <c r="O1371" s="11">
        <v>4</v>
      </c>
      <c r="P1371" s="5">
        <f t="shared" si="128"/>
        <v>0</v>
      </c>
      <c r="Q1371" s="5">
        <f t="shared" si="129"/>
        <v>0</v>
      </c>
      <c r="R1371" s="5">
        <f t="shared" si="130"/>
        <v>0</v>
      </c>
      <c r="S1371" s="5">
        <f t="shared" si="131"/>
        <v>1</v>
      </c>
      <c r="T1371" s="5">
        <f t="shared" si="132"/>
        <v>0</v>
      </c>
      <c r="U1371" s="5">
        <f t="shared" si="133"/>
        <v>0</v>
      </c>
    </row>
    <row r="1372" spans="1:21" ht="12.75" customHeight="1" x14ac:dyDescent="0.2">
      <c r="A1372" s="26" t="s">
        <v>96</v>
      </c>
      <c r="B1372" s="10" t="s">
        <v>97</v>
      </c>
      <c r="C1372" s="10">
        <v>216224</v>
      </c>
      <c r="D1372" s="10" t="s">
        <v>2400</v>
      </c>
      <c r="E1372" s="27" t="s">
        <v>2623</v>
      </c>
      <c r="F1372" s="26">
        <v>191893991</v>
      </c>
      <c r="G1372" s="9" t="s">
        <v>68</v>
      </c>
      <c r="H1372" s="10" t="s">
        <v>53</v>
      </c>
      <c r="I1372" s="10" t="s">
        <v>2951</v>
      </c>
      <c r="J1372" s="10" t="s">
        <v>2952</v>
      </c>
      <c r="K1372" s="10" t="s">
        <v>341</v>
      </c>
      <c r="L1372" s="10" t="s">
        <v>350</v>
      </c>
      <c r="M1372" s="10" t="s">
        <v>351</v>
      </c>
      <c r="N1372" s="12" t="s">
        <v>36</v>
      </c>
      <c r="O1372" s="11">
        <v>4</v>
      </c>
      <c r="P1372" s="5">
        <f t="shared" si="128"/>
        <v>0</v>
      </c>
      <c r="Q1372" s="5">
        <f t="shared" si="129"/>
        <v>0</v>
      </c>
      <c r="R1372" s="5">
        <f t="shared" si="130"/>
        <v>0</v>
      </c>
      <c r="S1372" s="5">
        <f t="shared" si="131"/>
        <v>1</v>
      </c>
      <c r="T1372" s="5">
        <f t="shared" si="132"/>
        <v>0</v>
      </c>
      <c r="U1372" s="5">
        <f t="shared" si="133"/>
        <v>0</v>
      </c>
    </row>
    <row r="1373" spans="1:21" ht="12.75" customHeight="1" x14ac:dyDescent="0.2">
      <c r="A1373" s="26" t="s">
        <v>96</v>
      </c>
      <c r="B1373" s="10" t="s">
        <v>97</v>
      </c>
      <c r="C1373" s="10">
        <v>216224</v>
      </c>
      <c r="D1373" s="10" t="s">
        <v>2400</v>
      </c>
      <c r="E1373" s="27" t="s">
        <v>2623</v>
      </c>
      <c r="F1373" s="26">
        <v>191932420</v>
      </c>
      <c r="G1373" s="9" t="s">
        <v>68</v>
      </c>
      <c r="H1373" s="10" t="s">
        <v>53</v>
      </c>
      <c r="I1373" s="10" t="s">
        <v>2953</v>
      </c>
      <c r="J1373" s="10" t="s">
        <v>2954</v>
      </c>
      <c r="K1373" s="10" t="s">
        <v>341</v>
      </c>
      <c r="L1373" s="10" t="s">
        <v>350</v>
      </c>
      <c r="M1373" s="10" t="s">
        <v>351</v>
      </c>
      <c r="N1373" s="12" t="s">
        <v>36</v>
      </c>
      <c r="O1373" s="11">
        <v>4</v>
      </c>
      <c r="P1373" s="5">
        <f t="shared" si="128"/>
        <v>0</v>
      </c>
      <c r="Q1373" s="5">
        <f t="shared" si="129"/>
        <v>0</v>
      </c>
      <c r="R1373" s="5">
        <f t="shared" si="130"/>
        <v>0</v>
      </c>
      <c r="S1373" s="5">
        <f t="shared" si="131"/>
        <v>1</v>
      </c>
      <c r="T1373" s="5">
        <f t="shared" si="132"/>
        <v>0</v>
      </c>
      <c r="U1373" s="5">
        <f t="shared" si="133"/>
        <v>0</v>
      </c>
    </row>
    <row r="1374" spans="1:21" ht="12.75" customHeight="1" x14ac:dyDescent="0.2">
      <c r="A1374" s="26" t="s">
        <v>96</v>
      </c>
      <c r="B1374" s="10" t="s">
        <v>97</v>
      </c>
      <c r="C1374" s="10">
        <v>216224</v>
      </c>
      <c r="D1374" s="10" t="s">
        <v>2400</v>
      </c>
      <c r="E1374" s="27" t="s">
        <v>2623</v>
      </c>
      <c r="F1374" s="26">
        <v>191932506</v>
      </c>
      <c r="G1374" s="9" t="s">
        <v>68</v>
      </c>
      <c r="H1374" s="10" t="s">
        <v>53</v>
      </c>
      <c r="I1374" s="10" t="s">
        <v>2955</v>
      </c>
      <c r="J1374" s="10" t="s">
        <v>2956</v>
      </c>
      <c r="K1374" s="10" t="s">
        <v>341</v>
      </c>
      <c r="L1374" s="10" t="s">
        <v>350</v>
      </c>
      <c r="M1374" s="10" t="s">
        <v>351</v>
      </c>
      <c r="N1374" s="12" t="s">
        <v>36</v>
      </c>
      <c r="O1374" s="11">
        <v>4</v>
      </c>
      <c r="P1374" s="5">
        <f t="shared" si="128"/>
        <v>0</v>
      </c>
      <c r="Q1374" s="5">
        <f t="shared" si="129"/>
        <v>0</v>
      </c>
      <c r="R1374" s="5">
        <f t="shared" si="130"/>
        <v>0</v>
      </c>
      <c r="S1374" s="5">
        <f t="shared" si="131"/>
        <v>1</v>
      </c>
      <c r="T1374" s="5">
        <f t="shared" si="132"/>
        <v>0</v>
      </c>
      <c r="U1374" s="5">
        <f t="shared" si="133"/>
        <v>0</v>
      </c>
    </row>
    <row r="1375" spans="1:21" ht="12.75" customHeight="1" x14ac:dyDescent="0.2">
      <c r="A1375" s="26" t="s">
        <v>96</v>
      </c>
      <c r="B1375" s="10" t="s">
        <v>97</v>
      </c>
      <c r="C1375" s="10">
        <v>216224</v>
      </c>
      <c r="D1375" s="10" t="s">
        <v>2400</v>
      </c>
      <c r="E1375" s="27" t="s">
        <v>2623</v>
      </c>
      <c r="F1375" s="26">
        <v>192024199</v>
      </c>
      <c r="G1375" s="9" t="s">
        <v>167</v>
      </c>
      <c r="H1375" s="10" t="s">
        <v>53</v>
      </c>
      <c r="I1375" s="10" t="s">
        <v>2957</v>
      </c>
      <c r="J1375" s="10" t="s">
        <v>2958</v>
      </c>
      <c r="K1375" s="10" t="s">
        <v>341</v>
      </c>
      <c r="L1375" s="10" t="s">
        <v>350</v>
      </c>
      <c r="M1375" s="10" t="s">
        <v>2916</v>
      </c>
      <c r="N1375" s="12" t="s">
        <v>36</v>
      </c>
      <c r="O1375" s="11">
        <v>4</v>
      </c>
      <c r="P1375" s="5">
        <f t="shared" si="128"/>
        <v>0</v>
      </c>
      <c r="Q1375" s="5">
        <f t="shared" si="129"/>
        <v>0</v>
      </c>
      <c r="R1375" s="5">
        <f t="shared" si="130"/>
        <v>0</v>
      </c>
      <c r="S1375" s="5">
        <f t="shared" si="131"/>
        <v>1</v>
      </c>
      <c r="T1375" s="5">
        <f t="shared" si="132"/>
        <v>0</v>
      </c>
      <c r="U1375" s="5">
        <f t="shared" si="133"/>
        <v>0</v>
      </c>
    </row>
    <row r="1376" spans="1:21" ht="12.75" customHeight="1" x14ac:dyDescent="0.2">
      <c r="A1376" s="26" t="s">
        <v>96</v>
      </c>
      <c r="B1376" s="10" t="s">
        <v>97</v>
      </c>
      <c r="C1376" s="10">
        <v>216224</v>
      </c>
      <c r="D1376" s="10" t="s">
        <v>2400</v>
      </c>
      <c r="E1376" s="27" t="s">
        <v>2623</v>
      </c>
      <c r="F1376" s="26">
        <v>192024208</v>
      </c>
      <c r="G1376" s="9" t="s">
        <v>167</v>
      </c>
      <c r="H1376" s="10" t="s">
        <v>53</v>
      </c>
      <c r="I1376" s="10" t="s">
        <v>2959</v>
      </c>
      <c r="J1376" s="10" t="s">
        <v>2960</v>
      </c>
      <c r="K1376" s="10" t="s">
        <v>341</v>
      </c>
      <c r="L1376" s="10" t="s">
        <v>350</v>
      </c>
      <c r="M1376" s="10" t="s">
        <v>2916</v>
      </c>
      <c r="N1376" s="12" t="s">
        <v>36</v>
      </c>
      <c r="O1376" s="11">
        <v>4</v>
      </c>
      <c r="P1376" s="5">
        <f t="shared" si="128"/>
        <v>0</v>
      </c>
      <c r="Q1376" s="5">
        <f t="shared" si="129"/>
        <v>0</v>
      </c>
      <c r="R1376" s="5">
        <f t="shared" si="130"/>
        <v>0</v>
      </c>
      <c r="S1376" s="5">
        <f t="shared" si="131"/>
        <v>1</v>
      </c>
      <c r="T1376" s="5">
        <f t="shared" si="132"/>
        <v>0</v>
      </c>
      <c r="U1376" s="5">
        <f t="shared" si="133"/>
        <v>0</v>
      </c>
    </row>
    <row r="1377" spans="1:21" ht="12.75" customHeight="1" x14ac:dyDescent="0.2">
      <c r="A1377" s="26" t="s">
        <v>96</v>
      </c>
      <c r="B1377" s="10" t="s">
        <v>97</v>
      </c>
      <c r="C1377" s="10">
        <v>216224</v>
      </c>
      <c r="D1377" s="10" t="s">
        <v>2400</v>
      </c>
      <c r="E1377" s="27" t="s">
        <v>2623</v>
      </c>
      <c r="F1377" s="26">
        <v>192024209</v>
      </c>
      <c r="G1377" s="9" t="s">
        <v>167</v>
      </c>
      <c r="H1377" s="10" t="s">
        <v>53</v>
      </c>
      <c r="I1377" s="10" t="s">
        <v>2961</v>
      </c>
      <c r="J1377" s="10" t="s">
        <v>2962</v>
      </c>
      <c r="K1377" s="10" t="s">
        <v>341</v>
      </c>
      <c r="L1377" s="10" t="s">
        <v>350</v>
      </c>
      <c r="M1377" s="10" t="s">
        <v>2916</v>
      </c>
      <c r="N1377" s="12" t="s">
        <v>36</v>
      </c>
      <c r="O1377" s="11">
        <v>4</v>
      </c>
      <c r="P1377" s="5">
        <f t="shared" si="128"/>
        <v>0</v>
      </c>
      <c r="Q1377" s="5">
        <f t="shared" si="129"/>
        <v>0</v>
      </c>
      <c r="R1377" s="5">
        <f t="shared" si="130"/>
        <v>0</v>
      </c>
      <c r="S1377" s="5">
        <f t="shared" si="131"/>
        <v>1</v>
      </c>
      <c r="T1377" s="5">
        <f t="shared" si="132"/>
        <v>0</v>
      </c>
      <c r="U1377" s="5">
        <f t="shared" si="133"/>
        <v>0</v>
      </c>
    </row>
    <row r="1378" spans="1:21" ht="12.75" customHeight="1" x14ac:dyDescent="0.2">
      <c r="A1378" s="26" t="s">
        <v>96</v>
      </c>
      <c r="B1378" s="10" t="s">
        <v>97</v>
      </c>
      <c r="C1378" s="10">
        <v>216224</v>
      </c>
      <c r="D1378" s="10" t="s">
        <v>2400</v>
      </c>
      <c r="E1378" s="27" t="s">
        <v>2623</v>
      </c>
      <c r="F1378" s="26">
        <v>192024338</v>
      </c>
      <c r="G1378" s="9" t="s">
        <v>167</v>
      </c>
      <c r="H1378" s="10" t="s">
        <v>53</v>
      </c>
      <c r="I1378" s="10" t="s">
        <v>2963</v>
      </c>
      <c r="J1378" s="10" t="s">
        <v>2964</v>
      </c>
      <c r="K1378" s="10" t="s">
        <v>341</v>
      </c>
      <c r="L1378" s="10" t="s">
        <v>350</v>
      </c>
      <c r="M1378" s="10" t="s">
        <v>351</v>
      </c>
      <c r="N1378" s="12" t="s">
        <v>36</v>
      </c>
      <c r="O1378" s="11">
        <v>4</v>
      </c>
      <c r="P1378" s="5">
        <f t="shared" si="128"/>
        <v>0</v>
      </c>
      <c r="Q1378" s="5">
        <f t="shared" si="129"/>
        <v>0</v>
      </c>
      <c r="R1378" s="5">
        <f t="shared" si="130"/>
        <v>0</v>
      </c>
      <c r="S1378" s="5">
        <f t="shared" si="131"/>
        <v>1</v>
      </c>
      <c r="T1378" s="5">
        <f t="shared" si="132"/>
        <v>0</v>
      </c>
      <c r="U1378" s="5">
        <f t="shared" si="133"/>
        <v>0</v>
      </c>
    </row>
    <row r="1379" spans="1:21" ht="12.75" customHeight="1" x14ac:dyDescent="0.2">
      <c r="A1379" s="26" t="s">
        <v>96</v>
      </c>
      <c r="B1379" s="10" t="s">
        <v>97</v>
      </c>
      <c r="C1379" s="10">
        <v>216224</v>
      </c>
      <c r="D1379" s="10" t="s">
        <v>2400</v>
      </c>
      <c r="E1379" s="27" t="s">
        <v>2613</v>
      </c>
      <c r="F1379" s="26">
        <v>192025929</v>
      </c>
      <c r="G1379" s="9" t="s">
        <v>106</v>
      </c>
      <c r="H1379" s="10" t="s">
        <v>30</v>
      </c>
      <c r="I1379" s="10" t="s">
        <v>2965</v>
      </c>
      <c r="J1379" s="10" t="s">
        <v>2966</v>
      </c>
      <c r="K1379" s="10" t="s">
        <v>341</v>
      </c>
      <c r="L1379" s="10" t="s">
        <v>350</v>
      </c>
      <c r="M1379" s="10" t="s">
        <v>127</v>
      </c>
      <c r="N1379" s="12" t="s">
        <v>36</v>
      </c>
      <c r="O1379" s="11">
        <v>4</v>
      </c>
      <c r="P1379" s="5">
        <f t="shared" si="128"/>
        <v>0</v>
      </c>
      <c r="Q1379" s="5">
        <f t="shared" si="129"/>
        <v>0</v>
      </c>
      <c r="R1379" s="5">
        <f t="shared" si="130"/>
        <v>0</v>
      </c>
      <c r="S1379" s="5">
        <f t="shared" si="131"/>
        <v>1</v>
      </c>
      <c r="T1379" s="5">
        <f t="shared" si="132"/>
        <v>0</v>
      </c>
      <c r="U1379" s="5">
        <f t="shared" si="133"/>
        <v>0</v>
      </c>
    </row>
    <row r="1380" spans="1:21" ht="12.75" customHeight="1" x14ac:dyDescent="0.2">
      <c r="A1380" s="26" t="s">
        <v>96</v>
      </c>
      <c r="B1380" s="10" t="s">
        <v>97</v>
      </c>
      <c r="C1380" s="10">
        <v>216224</v>
      </c>
      <c r="D1380" s="10" t="s">
        <v>2400</v>
      </c>
      <c r="E1380" s="27" t="s">
        <v>2613</v>
      </c>
      <c r="F1380" s="26">
        <v>192025930</v>
      </c>
      <c r="G1380" s="9" t="s">
        <v>106</v>
      </c>
      <c r="H1380" s="10" t="s">
        <v>30</v>
      </c>
      <c r="I1380" s="10" t="s">
        <v>2967</v>
      </c>
      <c r="J1380" s="10" t="s">
        <v>2968</v>
      </c>
      <c r="K1380" s="10" t="s">
        <v>341</v>
      </c>
      <c r="L1380" s="10" t="s">
        <v>350</v>
      </c>
      <c r="M1380" s="10" t="s">
        <v>127</v>
      </c>
      <c r="N1380" s="12" t="s">
        <v>36</v>
      </c>
      <c r="O1380" s="11">
        <v>4</v>
      </c>
      <c r="P1380" s="5">
        <f t="shared" si="128"/>
        <v>0</v>
      </c>
      <c r="Q1380" s="5">
        <f t="shared" si="129"/>
        <v>0</v>
      </c>
      <c r="R1380" s="5">
        <f t="shared" si="130"/>
        <v>0</v>
      </c>
      <c r="S1380" s="5">
        <f t="shared" si="131"/>
        <v>1</v>
      </c>
      <c r="T1380" s="5">
        <f t="shared" si="132"/>
        <v>0</v>
      </c>
      <c r="U1380" s="5">
        <f t="shared" si="133"/>
        <v>0</v>
      </c>
    </row>
    <row r="1381" spans="1:21" ht="12.75" customHeight="1" x14ac:dyDescent="0.2">
      <c r="A1381" s="26" t="s">
        <v>96</v>
      </c>
      <c r="B1381" s="10" t="s">
        <v>97</v>
      </c>
      <c r="C1381" s="10">
        <v>216224</v>
      </c>
      <c r="D1381" s="10" t="s">
        <v>2400</v>
      </c>
      <c r="E1381" s="27" t="s">
        <v>2613</v>
      </c>
      <c r="F1381" s="26">
        <v>192025910</v>
      </c>
      <c r="G1381" s="9" t="s">
        <v>167</v>
      </c>
      <c r="H1381" s="10" t="s">
        <v>30</v>
      </c>
      <c r="I1381" s="10" t="s">
        <v>2969</v>
      </c>
      <c r="J1381" s="10" t="s">
        <v>2970</v>
      </c>
      <c r="K1381" s="10" t="s">
        <v>341</v>
      </c>
      <c r="L1381" s="10" t="s">
        <v>350</v>
      </c>
      <c r="M1381" s="10" t="s">
        <v>127</v>
      </c>
      <c r="N1381" s="12" t="s">
        <v>36</v>
      </c>
      <c r="O1381" s="11">
        <v>5</v>
      </c>
      <c r="P1381" s="5">
        <f t="shared" si="128"/>
        <v>0</v>
      </c>
      <c r="Q1381" s="5">
        <f t="shared" si="129"/>
        <v>0</v>
      </c>
      <c r="R1381" s="5">
        <f t="shared" si="130"/>
        <v>0</v>
      </c>
      <c r="S1381" s="5">
        <f t="shared" si="131"/>
        <v>0</v>
      </c>
      <c r="T1381" s="5">
        <f t="shared" si="132"/>
        <v>1</v>
      </c>
      <c r="U1381" s="5">
        <f t="shared" si="133"/>
        <v>0</v>
      </c>
    </row>
    <row r="1382" spans="1:21" ht="12.75" customHeight="1" x14ac:dyDescent="0.2">
      <c r="A1382" s="26" t="s">
        <v>96</v>
      </c>
      <c r="B1382" s="10" t="s">
        <v>97</v>
      </c>
      <c r="C1382" s="10">
        <v>216224</v>
      </c>
      <c r="D1382" s="10" t="s">
        <v>2400</v>
      </c>
      <c r="E1382" s="27" t="s">
        <v>2623</v>
      </c>
      <c r="F1382" s="26">
        <v>192034156</v>
      </c>
      <c r="G1382" s="9" t="s">
        <v>167</v>
      </c>
      <c r="H1382" s="10" t="s">
        <v>53</v>
      </c>
      <c r="I1382" s="10" t="s">
        <v>2971</v>
      </c>
      <c r="J1382" s="10" t="s">
        <v>2972</v>
      </c>
      <c r="K1382" s="10" t="s">
        <v>341</v>
      </c>
      <c r="L1382" s="10" t="s">
        <v>2279</v>
      </c>
      <c r="M1382" s="10" t="s">
        <v>2280</v>
      </c>
      <c r="N1382" s="12" t="s">
        <v>36</v>
      </c>
      <c r="O1382" s="11">
        <v>2</v>
      </c>
      <c r="P1382" s="5">
        <f t="shared" si="128"/>
        <v>0</v>
      </c>
      <c r="Q1382" s="5">
        <f t="shared" si="129"/>
        <v>1</v>
      </c>
      <c r="R1382" s="5">
        <f t="shared" si="130"/>
        <v>0</v>
      </c>
      <c r="S1382" s="5">
        <f t="shared" si="131"/>
        <v>0</v>
      </c>
      <c r="T1382" s="5">
        <f t="shared" si="132"/>
        <v>0</v>
      </c>
      <c r="U1382" s="5">
        <f t="shared" si="133"/>
        <v>0</v>
      </c>
    </row>
    <row r="1383" spans="1:21" ht="12.75" customHeight="1" x14ac:dyDescent="0.2">
      <c r="A1383" s="26" t="s">
        <v>96</v>
      </c>
      <c r="B1383" s="10" t="s">
        <v>97</v>
      </c>
      <c r="C1383" s="10">
        <v>216224</v>
      </c>
      <c r="D1383" s="10" t="s">
        <v>2400</v>
      </c>
      <c r="E1383" s="27" t="s">
        <v>2653</v>
      </c>
      <c r="F1383" s="26">
        <v>191934610</v>
      </c>
      <c r="G1383" s="9" t="s">
        <v>106</v>
      </c>
      <c r="H1383" s="10" t="s">
        <v>53</v>
      </c>
      <c r="I1383" s="10" t="s">
        <v>2973</v>
      </c>
      <c r="J1383" s="10" t="s">
        <v>2974</v>
      </c>
      <c r="K1383" s="10" t="s">
        <v>341</v>
      </c>
      <c r="L1383" s="10" t="s">
        <v>2279</v>
      </c>
      <c r="M1383" s="10" t="s">
        <v>2975</v>
      </c>
      <c r="N1383" s="12" t="s">
        <v>36</v>
      </c>
      <c r="O1383" s="11">
        <v>3</v>
      </c>
      <c r="P1383" s="5">
        <f t="shared" si="128"/>
        <v>0</v>
      </c>
      <c r="Q1383" s="5">
        <f t="shared" si="129"/>
        <v>0</v>
      </c>
      <c r="R1383" s="5">
        <f t="shared" si="130"/>
        <v>1</v>
      </c>
      <c r="S1383" s="5">
        <f t="shared" si="131"/>
        <v>0</v>
      </c>
      <c r="T1383" s="5">
        <f t="shared" si="132"/>
        <v>0</v>
      </c>
      <c r="U1383" s="5">
        <f t="shared" si="133"/>
        <v>0</v>
      </c>
    </row>
    <row r="1384" spans="1:21" ht="12.75" customHeight="1" x14ac:dyDescent="0.2">
      <c r="A1384" s="26" t="s">
        <v>96</v>
      </c>
      <c r="B1384" s="10" t="s">
        <v>97</v>
      </c>
      <c r="C1384" s="10">
        <v>216224</v>
      </c>
      <c r="D1384" s="10" t="s">
        <v>2400</v>
      </c>
      <c r="E1384" s="27" t="s">
        <v>2653</v>
      </c>
      <c r="F1384" s="26">
        <v>191934611</v>
      </c>
      <c r="G1384" s="9" t="s">
        <v>167</v>
      </c>
      <c r="H1384" s="10" t="s">
        <v>53</v>
      </c>
      <c r="I1384" s="10" t="s">
        <v>2976</v>
      </c>
      <c r="J1384" s="10" t="s">
        <v>2977</v>
      </c>
      <c r="K1384" s="10" t="s">
        <v>341</v>
      </c>
      <c r="L1384" s="10" t="s">
        <v>2279</v>
      </c>
      <c r="M1384" s="10" t="s">
        <v>2280</v>
      </c>
      <c r="N1384" s="12" t="s">
        <v>36</v>
      </c>
      <c r="O1384" s="11">
        <v>3</v>
      </c>
      <c r="P1384" s="5">
        <f t="shared" si="128"/>
        <v>0</v>
      </c>
      <c r="Q1384" s="5">
        <f t="shared" si="129"/>
        <v>0</v>
      </c>
      <c r="R1384" s="5">
        <f t="shared" si="130"/>
        <v>1</v>
      </c>
      <c r="S1384" s="5">
        <f t="shared" si="131"/>
        <v>0</v>
      </c>
      <c r="T1384" s="5">
        <f t="shared" si="132"/>
        <v>0</v>
      </c>
      <c r="U1384" s="5">
        <f t="shared" si="133"/>
        <v>0</v>
      </c>
    </row>
    <row r="1385" spans="1:21" ht="12.75" customHeight="1" x14ac:dyDescent="0.2">
      <c r="A1385" s="26" t="s">
        <v>96</v>
      </c>
      <c r="B1385" s="10" t="s">
        <v>97</v>
      </c>
      <c r="C1385" s="10">
        <v>216224</v>
      </c>
      <c r="D1385" s="10" t="s">
        <v>2400</v>
      </c>
      <c r="E1385" s="27" t="s">
        <v>2653</v>
      </c>
      <c r="F1385" s="26">
        <v>192026284</v>
      </c>
      <c r="G1385" s="9" t="s">
        <v>106</v>
      </c>
      <c r="H1385" s="10" t="s">
        <v>30</v>
      </c>
      <c r="I1385" s="10" t="s">
        <v>2978</v>
      </c>
      <c r="J1385" s="10" t="s">
        <v>2979</v>
      </c>
      <c r="K1385" s="10" t="s">
        <v>341</v>
      </c>
      <c r="L1385" s="10" t="s">
        <v>2279</v>
      </c>
      <c r="M1385" s="10" t="s">
        <v>2980</v>
      </c>
      <c r="N1385" s="12" t="s">
        <v>36</v>
      </c>
      <c r="O1385" s="11">
        <v>3</v>
      </c>
      <c r="P1385" s="5">
        <f t="shared" si="128"/>
        <v>0</v>
      </c>
      <c r="Q1385" s="5">
        <f t="shared" si="129"/>
        <v>0</v>
      </c>
      <c r="R1385" s="5">
        <f t="shared" si="130"/>
        <v>1</v>
      </c>
      <c r="S1385" s="5">
        <f t="shared" si="131"/>
        <v>0</v>
      </c>
      <c r="T1385" s="5">
        <f t="shared" si="132"/>
        <v>0</v>
      </c>
      <c r="U1385" s="5">
        <f t="shared" si="133"/>
        <v>0</v>
      </c>
    </row>
    <row r="1386" spans="1:21" ht="12.75" customHeight="1" x14ac:dyDescent="0.2">
      <c r="A1386" s="26" t="s">
        <v>96</v>
      </c>
      <c r="B1386" s="10" t="s">
        <v>97</v>
      </c>
      <c r="C1386" s="10">
        <v>216224</v>
      </c>
      <c r="D1386" s="10" t="s">
        <v>2400</v>
      </c>
      <c r="E1386" s="27" t="s">
        <v>2623</v>
      </c>
      <c r="F1386" s="26">
        <v>192034160</v>
      </c>
      <c r="G1386" s="9" t="s">
        <v>167</v>
      </c>
      <c r="H1386" s="10" t="s">
        <v>53</v>
      </c>
      <c r="I1386" s="10" t="s">
        <v>2981</v>
      </c>
      <c r="J1386" s="10" t="s">
        <v>2982</v>
      </c>
      <c r="K1386" s="10" t="s">
        <v>341</v>
      </c>
      <c r="L1386" s="10" t="s">
        <v>2279</v>
      </c>
      <c r="M1386" s="10" t="s">
        <v>2280</v>
      </c>
      <c r="N1386" s="12" t="s">
        <v>36</v>
      </c>
      <c r="O1386" s="11">
        <v>3</v>
      </c>
      <c r="P1386" s="5">
        <f t="shared" si="128"/>
        <v>0</v>
      </c>
      <c r="Q1386" s="5">
        <f t="shared" si="129"/>
        <v>0</v>
      </c>
      <c r="R1386" s="5">
        <f t="shared" si="130"/>
        <v>1</v>
      </c>
      <c r="S1386" s="5">
        <f t="shared" si="131"/>
        <v>0</v>
      </c>
      <c r="T1386" s="5">
        <f t="shared" si="132"/>
        <v>0</v>
      </c>
      <c r="U1386" s="5">
        <f t="shared" si="133"/>
        <v>0</v>
      </c>
    </row>
    <row r="1387" spans="1:21" ht="12.75" customHeight="1" x14ac:dyDescent="0.2">
      <c r="A1387" s="26" t="s">
        <v>96</v>
      </c>
      <c r="B1387" s="10" t="s">
        <v>97</v>
      </c>
      <c r="C1387" s="10">
        <v>216224</v>
      </c>
      <c r="D1387" s="10" t="s">
        <v>2400</v>
      </c>
      <c r="E1387" s="27" t="s">
        <v>2623</v>
      </c>
      <c r="F1387" s="26">
        <v>192034161</v>
      </c>
      <c r="G1387" s="9" t="s">
        <v>167</v>
      </c>
      <c r="H1387" s="10" t="s">
        <v>53</v>
      </c>
      <c r="I1387" s="10" t="s">
        <v>2983</v>
      </c>
      <c r="J1387" s="10" t="s">
        <v>2984</v>
      </c>
      <c r="K1387" s="10" t="s">
        <v>341</v>
      </c>
      <c r="L1387" s="10" t="s">
        <v>2279</v>
      </c>
      <c r="M1387" s="10" t="s">
        <v>2280</v>
      </c>
      <c r="N1387" s="12" t="s">
        <v>36</v>
      </c>
      <c r="O1387" s="11">
        <v>3</v>
      </c>
      <c r="P1387" s="5">
        <f t="shared" si="128"/>
        <v>0</v>
      </c>
      <c r="Q1387" s="5">
        <f t="shared" si="129"/>
        <v>0</v>
      </c>
      <c r="R1387" s="5">
        <f t="shared" si="130"/>
        <v>1</v>
      </c>
      <c r="S1387" s="5">
        <f t="shared" si="131"/>
        <v>0</v>
      </c>
      <c r="T1387" s="5">
        <f t="shared" si="132"/>
        <v>0</v>
      </c>
      <c r="U1387" s="5">
        <f t="shared" si="133"/>
        <v>0</v>
      </c>
    </row>
    <row r="1388" spans="1:21" ht="12.75" customHeight="1" x14ac:dyDescent="0.2">
      <c r="A1388" s="26" t="s">
        <v>96</v>
      </c>
      <c r="B1388" s="10" t="s">
        <v>97</v>
      </c>
      <c r="C1388" s="10">
        <v>216224</v>
      </c>
      <c r="D1388" s="10" t="s">
        <v>2400</v>
      </c>
      <c r="E1388" s="27" t="s">
        <v>2401</v>
      </c>
      <c r="F1388" s="26">
        <v>192025309</v>
      </c>
      <c r="G1388" s="9" t="s">
        <v>106</v>
      </c>
      <c r="H1388" s="10" t="s">
        <v>53</v>
      </c>
      <c r="I1388" s="10" t="s">
        <v>2985</v>
      </c>
      <c r="J1388" s="10" t="s">
        <v>2986</v>
      </c>
      <c r="K1388" s="10" t="s">
        <v>341</v>
      </c>
      <c r="L1388" s="10" t="s">
        <v>2279</v>
      </c>
      <c r="M1388" s="10" t="s">
        <v>2975</v>
      </c>
      <c r="N1388" s="12" t="s">
        <v>36</v>
      </c>
      <c r="O1388" s="11">
        <v>3</v>
      </c>
      <c r="P1388" s="5">
        <f t="shared" si="128"/>
        <v>0</v>
      </c>
      <c r="Q1388" s="5">
        <f t="shared" si="129"/>
        <v>0</v>
      </c>
      <c r="R1388" s="5">
        <f t="shared" si="130"/>
        <v>1</v>
      </c>
      <c r="S1388" s="5">
        <f t="shared" si="131"/>
        <v>0</v>
      </c>
      <c r="T1388" s="5">
        <f t="shared" si="132"/>
        <v>0</v>
      </c>
      <c r="U1388" s="5">
        <f t="shared" si="133"/>
        <v>0</v>
      </c>
    </row>
    <row r="1389" spans="1:21" ht="12.75" customHeight="1" x14ac:dyDescent="0.2">
      <c r="A1389" s="26" t="s">
        <v>96</v>
      </c>
      <c r="B1389" s="10" t="s">
        <v>97</v>
      </c>
      <c r="C1389" s="10">
        <v>216224</v>
      </c>
      <c r="D1389" s="10" t="s">
        <v>2400</v>
      </c>
      <c r="E1389" s="27" t="s">
        <v>2401</v>
      </c>
      <c r="F1389" s="26">
        <v>192025395</v>
      </c>
      <c r="G1389" s="9" t="s">
        <v>68</v>
      </c>
      <c r="H1389" s="10" t="s">
        <v>53</v>
      </c>
      <c r="I1389" s="10" t="s">
        <v>2987</v>
      </c>
      <c r="J1389" s="10" t="s">
        <v>2988</v>
      </c>
      <c r="K1389" s="10" t="s">
        <v>341</v>
      </c>
      <c r="L1389" s="10" t="s">
        <v>2279</v>
      </c>
      <c r="M1389" s="10" t="s">
        <v>2975</v>
      </c>
      <c r="N1389" s="12" t="s">
        <v>36</v>
      </c>
      <c r="O1389" s="11">
        <v>3</v>
      </c>
      <c r="P1389" s="5">
        <f t="shared" si="128"/>
        <v>0</v>
      </c>
      <c r="Q1389" s="5">
        <f t="shared" si="129"/>
        <v>0</v>
      </c>
      <c r="R1389" s="5">
        <f t="shared" si="130"/>
        <v>1</v>
      </c>
      <c r="S1389" s="5">
        <f t="shared" si="131"/>
        <v>0</v>
      </c>
      <c r="T1389" s="5">
        <f t="shared" si="132"/>
        <v>0</v>
      </c>
      <c r="U1389" s="5">
        <f t="shared" si="133"/>
        <v>0</v>
      </c>
    </row>
    <row r="1390" spans="1:21" ht="12.75" customHeight="1" x14ac:dyDescent="0.2">
      <c r="A1390" s="26" t="s">
        <v>96</v>
      </c>
      <c r="B1390" s="10" t="s">
        <v>97</v>
      </c>
      <c r="C1390" s="10">
        <v>216224</v>
      </c>
      <c r="D1390" s="10" t="s">
        <v>2400</v>
      </c>
      <c r="E1390" s="27" t="s">
        <v>2653</v>
      </c>
      <c r="F1390" s="26">
        <v>192026123</v>
      </c>
      <c r="G1390" s="9" t="s">
        <v>167</v>
      </c>
      <c r="H1390" s="10" t="s">
        <v>53</v>
      </c>
      <c r="I1390" s="10" t="s">
        <v>2989</v>
      </c>
      <c r="J1390" s="10" t="s">
        <v>2990</v>
      </c>
      <c r="K1390" s="10" t="s">
        <v>341</v>
      </c>
      <c r="L1390" s="10" t="s">
        <v>2279</v>
      </c>
      <c r="M1390" s="10" t="s">
        <v>2991</v>
      </c>
      <c r="N1390" s="12" t="s">
        <v>36</v>
      </c>
      <c r="O1390" s="11">
        <v>4</v>
      </c>
      <c r="P1390" s="5">
        <f t="shared" si="128"/>
        <v>0</v>
      </c>
      <c r="Q1390" s="5">
        <f t="shared" si="129"/>
        <v>0</v>
      </c>
      <c r="R1390" s="5">
        <f t="shared" si="130"/>
        <v>0</v>
      </c>
      <c r="S1390" s="5">
        <f t="shared" si="131"/>
        <v>1</v>
      </c>
      <c r="T1390" s="5">
        <f t="shared" si="132"/>
        <v>0</v>
      </c>
      <c r="U1390" s="5">
        <f t="shared" si="133"/>
        <v>0</v>
      </c>
    </row>
    <row r="1391" spans="1:21" ht="12.75" customHeight="1" x14ac:dyDescent="0.2">
      <c r="A1391" s="26" t="s">
        <v>96</v>
      </c>
      <c r="B1391" s="10" t="s">
        <v>97</v>
      </c>
      <c r="C1391" s="10">
        <v>216224</v>
      </c>
      <c r="D1391" s="10" t="s">
        <v>2400</v>
      </c>
      <c r="E1391" s="27" t="s">
        <v>2653</v>
      </c>
      <c r="F1391" s="26">
        <v>192026273</v>
      </c>
      <c r="G1391" s="9" t="s">
        <v>167</v>
      </c>
      <c r="H1391" s="10" t="s">
        <v>30</v>
      </c>
      <c r="I1391" s="10" t="s">
        <v>2992</v>
      </c>
      <c r="J1391" s="10" t="s">
        <v>2993</v>
      </c>
      <c r="K1391" s="10" t="s">
        <v>341</v>
      </c>
      <c r="L1391" s="10" t="s">
        <v>2279</v>
      </c>
      <c r="M1391" s="10" t="s">
        <v>2975</v>
      </c>
      <c r="N1391" s="12" t="s">
        <v>36</v>
      </c>
      <c r="O1391" s="11">
        <v>4</v>
      </c>
      <c r="P1391" s="5">
        <f t="shared" si="128"/>
        <v>0</v>
      </c>
      <c r="Q1391" s="5">
        <f t="shared" si="129"/>
        <v>0</v>
      </c>
      <c r="R1391" s="5">
        <f t="shared" si="130"/>
        <v>0</v>
      </c>
      <c r="S1391" s="5">
        <f t="shared" si="131"/>
        <v>1</v>
      </c>
      <c r="T1391" s="5">
        <f t="shared" si="132"/>
        <v>0</v>
      </c>
      <c r="U1391" s="5">
        <f t="shared" si="133"/>
        <v>0</v>
      </c>
    </row>
    <row r="1392" spans="1:21" ht="12.75" customHeight="1" x14ac:dyDescent="0.2">
      <c r="A1392" s="26" t="s">
        <v>96</v>
      </c>
      <c r="B1392" s="10" t="s">
        <v>97</v>
      </c>
      <c r="C1392" s="10">
        <v>216224</v>
      </c>
      <c r="D1392" s="10" t="s">
        <v>2400</v>
      </c>
      <c r="E1392" s="27" t="s">
        <v>2623</v>
      </c>
      <c r="F1392" s="26">
        <v>191893928</v>
      </c>
      <c r="G1392" s="9" t="s">
        <v>167</v>
      </c>
      <c r="H1392" s="10" t="s">
        <v>53</v>
      </c>
      <c r="I1392" s="10" t="s">
        <v>2994</v>
      </c>
      <c r="J1392" s="10" t="s">
        <v>2995</v>
      </c>
      <c r="K1392" s="10" t="s">
        <v>341</v>
      </c>
      <c r="L1392" s="10" t="s">
        <v>2996</v>
      </c>
      <c r="M1392" s="10" t="s">
        <v>2997</v>
      </c>
      <c r="N1392" s="12" t="s">
        <v>36</v>
      </c>
      <c r="O1392" s="11">
        <v>2</v>
      </c>
      <c r="P1392" s="5">
        <f t="shared" si="128"/>
        <v>0</v>
      </c>
      <c r="Q1392" s="5">
        <f t="shared" si="129"/>
        <v>1</v>
      </c>
      <c r="R1392" s="5">
        <f t="shared" si="130"/>
        <v>0</v>
      </c>
      <c r="S1392" s="5">
        <f t="shared" si="131"/>
        <v>0</v>
      </c>
      <c r="T1392" s="5">
        <f t="shared" si="132"/>
        <v>0</v>
      </c>
      <c r="U1392" s="5">
        <f t="shared" si="133"/>
        <v>0</v>
      </c>
    </row>
    <row r="1393" spans="1:21" ht="12.75" customHeight="1" x14ac:dyDescent="0.2">
      <c r="A1393" s="26" t="s">
        <v>96</v>
      </c>
      <c r="B1393" s="10" t="s">
        <v>97</v>
      </c>
      <c r="C1393" s="10">
        <v>216224</v>
      </c>
      <c r="D1393" s="10" t="s">
        <v>2400</v>
      </c>
      <c r="E1393" s="27" t="s">
        <v>2623</v>
      </c>
      <c r="F1393" s="26">
        <v>192034126</v>
      </c>
      <c r="G1393" s="9" t="s">
        <v>106</v>
      </c>
      <c r="H1393" s="10" t="s">
        <v>30</v>
      </c>
      <c r="I1393" s="10" t="s">
        <v>2998</v>
      </c>
      <c r="J1393" s="10" t="s">
        <v>2999</v>
      </c>
      <c r="K1393" s="10" t="s">
        <v>341</v>
      </c>
      <c r="L1393" s="10" t="s">
        <v>2996</v>
      </c>
      <c r="M1393" s="10" t="s">
        <v>127</v>
      </c>
      <c r="N1393" s="12" t="s">
        <v>36</v>
      </c>
      <c r="O1393" s="11">
        <v>3</v>
      </c>
      <c r="P1393" s="5">
        <f t="shared" si="128"/>
        <v>0</v>
      </c>
      <c r="Q1393" s="5">
        <f t="shared" si="129"/>
        <v>0</v>
      </c>
      <c r="R1393" s="5">
        <f t="shared" si="130"/>
        <v>1</v>
      </c>
      <c r="S1393" s="5">
        <f t="shared" si="131"/>
        <v>0</v>
      </c>
      <c r="T1393" s="5">
        <f t="shared" si="132"/>
        <v>0</v>
      </c>
      <c r="U1393" s="5">
        <f t="shared" si="133"/>
        <v>0</v>
      </c>
    </row>
    <row r="1394" spans="1:21" ht="12.75" customHeight="1" x14ac:dyDescent="0.2">
      <c r="A1394" s="26" t="s">
        <v>96</v>
      </c>
      <c r="B1394" s="10" t="s">
        <v>97</v>
      </c>
      <c r="C1394" s="10">
        <v>216224</v>
      </c>
      <c r="D1394" s="10" t="s">
        <v>2400</v>
      </c>
      <c r="E1394" s="27" t="s">
        <v>2432</v>
      </c>
      <c r="F1394" s="26">
        <v>191893744</v>
      </c>
      <c r="G1394" s="9" t="s">
        <v>68</v>
      </c>
      <c r="H1394" s="10" t="s">
        <v>53</v>
      </c>
      <c r="I1394" s="10" t="s">
        <v>3000</v>
      </c>
      <c r="J1394" s="10" t="s">
        <v>3001</v>
      </c>
      <c r="K1394" s="10" t="s">
        <v>341</v>
      </c>
      <c r="L1394" s="10" t="s">
        <v>2996</v>
      </c>
      <c r="M1394" s="10" t="s">
        <v>3002</v>
      </c>
      <c r="N1394" s="12" t="s">
        <v>36</v>
      </c>
      <c r="O1394" s="11">
        <v>3</v>
      </c>
      <c r="P1394" s="5">
        <f t="shared" si="128"/>
        <v>0</v>
      </c>
      <c r="Q1394" s="5">
        <f t="shared" si="129"/>
        <v>0</v>
      </c>
      <c r="R1394" s="5">
        <f t="shared" si="130"/>
        <v>1</v>
      </c>
      <c r="S1394" s="5">
        <f t="shared" si="131"/>
        <v>0</v>
      </c>
      <c r="T1394" s="5">
        <f t="shared" si="132"/>
        <v>0</v>
      </c>
      <c r="U1394" s="5">
        <f t="shared" si="133"/>
        <v>0</v>
      </c>
    </row>
    <row r="1395" spans="1:21" ht="12.75" customHeight="1" x14ac:dyDescent="0.2">
      <c r="A1395" s="26" t="s">
        <v>96</v>
      </c>
      <c r="B1395" s="10" t="s">
        <v>97</v>
      </c>
      <c r="C1395" s="10">
        <v>216224</v>
      </c>
      <c r="D1395" s="10" t="s">
        <v>2400</v>
      </c>
      <c r="E1395" s="27" t="s">
        <v>2623</v>
      </c>
      <c r="F1395" s="26">
        <v>191893910</v>
      </c>
      <c r="G1395" s="9" t="s">
        <v>106</v>
      </c>
      <c r="H1395" s="10" t="s">
        <v>53</v>
      </c>
      <c r="I1395" s="10" t="s">
        <v>3003</v>
      </c>
      <c r="J1395" s="10" t="s">
        <v>3004</v>
      </c>
      <c r="K1395" s="10" t="s">
        <v>103</v>
      </c>
      <c r="L1395" s="10" t="s">
        <v>159</v>
      </c>
      <c r="M1395" s="10" t="s">
        <v>1863</v>
      </c>
      <c r="N1395" s="12" t="s">
        <v>36</v>
      </c>
      <c r="O1395" s="11">
        <v>1</v>
      </c>
      <c r="P1395" s="5">
        <f t="shared" si="128"/>
        <v>1</v>
      </c>
      <c r="Q1395" s="5">
        <f t="shared" si="129"/>
        <v>0</v>
      </c>
      <c r="R1395" s="5">
        <f t="shared" si="130"/>
        <v>0</v>
      </c>
      <c r="S1395" s="5">
        <f t="shared" si="131"/>
        <v>0</v>
      </c>
      <c r="T1395" s="5">
        <f t="shared" si="132"/>
        <v>0</v>
      </c>
      <c r="U1395" s="5">
        <f t="shared" si="133"/>
        <v>0</v>
      </c>
    </row>
    <row r="1396" spans="1:21" ht="12.75" customHeight="1" x14ac:dyDescent="0.2">
      <c r="A1396" s="26" t="s">
        <v>96</v>
      </c>
      <c r="B1396" s="10" t="s">
        <v>97</v>
      </c>
      <c r="C1396" s="10">
        <v>216224</v>
      </c>
      <c r="D1396" s="10" t="s">
        <v>2400</v>
      </c>
      <c r="E1396" s="27" t="s">
        <v>2432</v>
      </c>
      <c r="F1396" s="26">
        <v>191893743</v>
      </c>
      <c r="G1396" s="9" t="s">
        <v>106</v>
      </c>
      <c r="H1396" s="10" t="s">
        <v>53</v>
      </c>
      <c r="I1396" s="10" t="s">
        <v>3005</v>
      </c>
      <c r="J1396" s="10" t="s">
        <v>3006</v>
      </c>
      <c r="K1396" s="10" t="s">
        <v>103</v>
      </c>
      <c r="L1396" s="10" t="s">
        <v>159</v>
      </c>
      <c r="M1396" s="10" t="s">
        <v>1863</v>
      </c>
      <c r="N1396" s="12" t="s">
        <v>36</v>
      </c>
      <c r="O1396" s="11">
        <v>1</v>
      </c>
      <c r="P1396" s="5">
        <f t="shared" si="128"/>
        <v>1</v>
      </c>
      <c r="Q1396" s="5">
        <f t="shared" si="129"/>
        <v>0</v>
      </c>
      <c r="R1396" s="5">
        <f t="shared" si="130"/>
        <v>0</v>
      </c>
      <c r="S1396" s="5">
        <f t="shared" si="131"/>
        <v>0</v>
      </c>
      <c r="T1396" s="5">
        <f t="shared" si="132"/>
        <v>0</v>
      </c>
      <c r="U1396" s="5">
        <f t="shared" si="133"/>
        <v>0</v>
      </c>
    </row>
    <row r="1397" spans="1:21" ht="12.75" customHeight="1" x14ac:dyDescent="0.2">
      <c r="A1397" s="26" t="s">
        <v>96</v>
      </c>
      <c r="B1397" s="10" t="s">
        <v>97</v>
      </c>
      <c r="C1397" s="10">
        <v>216224</v>
      </c>
      <c r="D1397" s="10" t="s">
        <v>2400</v>
      </c>
      <c r="E1397" s="27" t="s">
        <v>2432</v>
      </c>
      <c r="F1397" s="26">
        <v>191893674</v>
      </c>
      <c r="G1397" s="9" t="s">
        <v>68</v>
      </c>
      <c r="H1397" s="10" t="s">
        <v>53</v>
      </c>
      <c r="I1397" s="10" t="s">
        <v>3007</v>
      </c>
      <c r="J1397" s="10" t="s">
        <v>3008</v>
      </c>
      <c r="K1397" s="10" t="s">
        <v>103</v>
      </c>
      <c r="L1397" s="10" t="s">
        <v>159</v>
      </c>
      <c r="M1397" s="10" t="s">
        <v>1863</v>
      </c>
      <c r="N1397" s="12" t="s">
        <v>36</v>
      </c>
      <c r="O1397" s="11">
        <v>2</v>
      </c>
      <c r="P1397" s="5">
        <f t="shared" si="128"/>
        <v>0</v>
      </c>
      <c r="Q1397" s="5">
        <f t="shared" si="129"/>
        <v>1</v>
      </c>
      <c r="R1397" s="5">
        <f t="shared" si="130"/>
        <v>0</v>
      </c>
      <c r="S1397" s="5">
        <f t="shared" si="131"/>
        <v>0</v>
      </c>
      <c r="T1397" s="5">
        <f t="shared" si="132"/>
        <v>0</v>
      </c>
      <c r="U1397" s="5">
        <f t="shared" si="133"/>
        <v>0</v>
      </c>
    </row>
    <row r="1398" spans="1:21" ht="12.75" customHeight="1" x14ac:dyDescent="0.2">
      <c r="A1398" s="26" t="s">
        <v>96</v>
      </c>
      <c r="B1398" s="10" t="s">
        <v>97</v>
      </c>
      <c r="C1398" s="10">
        <v>216224</v>
      </c>
      <c r="D1398" s="10" t="s">
        <v>2400</v>
      </c>
      <c r="E1398" s="27" t="s">
        <v>2432</v>
      </c>
      <c r="F1398" s="26">
        <v>191893676</v>
      </c>
      <c r="G1398" s="9" t="s">
        <v>167</v>
      </c>
      <c r="H1398" s="10" t="s">
        <v>53</v>
      </c>
      <c r="I1398" s="10" t="s">
        <v>3009</v>
      </c>
      <c r="J1398" s="10" t="s">
        <v>3010</v>
      </c>
      <c r="K1398" s="10" t="s">
        <v>103</v>
      </c>
      <c r="L1398" s="10" t="s">
        <v>159</v>
      </c>
      <c r="M1398" s="10" t="s">
        <v>1863</v>
      </c>
      <c r="N1398" s="12" t="s">
        <v>36</v>
      </c>
      <c r="O1398" s="11">
        <v>2</v>
      </c>
      <c r="P1398" s="5">
        <f t="shared" si="128"/>
        <v>0</v>
      </c>
      <c r="Q1398" s="5">
        <f t="shared" si="129"/>
        <v>1</v>
      </c>
      <c r="R1398" s="5">
        <f t="shared" si="130"/>
        <v>0</v>
      </c>
      <c r="S1398" s="5">
        <f t="shared" si="131"/>
        <v>0</v>
      </c>
      <c r="T1398" s="5">
        <f t="shared" si="132"/>
        <v>0</v>
      </c>
      <c r="U1398" s="5">
        <f t="shared" si="133"/>
        <v>0</v>
      </c>
    </row>
    <row r="1399" spans="1:21" ht="12.75" customHeight="1" x14ac:dyDescent="0.2">
      <c r="A1399" s="26" t="s">
        <v>96</v>
      </c>
      <c r="B1399" s="10" t="s">
        <v>97</v>
      </c>
      <c r="C1399" s="10">
        <v>216224</v>
      </c>
      <c r="D1399" s="10" t="s">
        <v>2400</v>
      </c>
      <c r="E1399" s="27" t="s">
        <v>2432</v>
      </c>
      <c r="F1399" s="26">
        <v>191893760</v>
      </c>
      <c r="G1399" s="9" t="s">
        <v>167</v>
      </c>
      <c r="H1399" s="10" t="s">
        <v>53</v>
      </c>
      <c r="I1399" s="10" t="s">
        <v>3009</v>
      </c>
      <c r="J1399" s="10" t="s">
        <v>3011</v>
      </c>
      <c r="K1399" s="10" t="s">
        <v>103</v>
      </c>
      <c r="L1399" s="10" t="s">
        <v>159</v>
      </c>
      <c r="M1399" s="10" t="s">
        <v>1863</v>
      </c>
      <c r="N1399" s="12" t="s">
        <v>36</v>
      </c>
      <c r="O1399" s="11">
        <v>2</v>
      </c>
      <c r="P1399" s="5">
        <f t="shared" si="128"/>
        <v>0</v>
      </c>
      <c r="Q1399" s="5">
        <f t="shared" si="129"/>
        <v>1</v>
      </c>
      <c r="R1399" s="5">
        <f t="shared" si="130"/>
        <v>0</v>
      </c>
      <c r="S1399" s="5">
        <f t="shared" si="131"/>
        <v>0</v>
      </c>
      <c r="T1399" s="5">
        <f t="shared" si="132"/>
        <v>0</v>
      </c>
      <c r="U1399" s="5">
        <f t="shared" si="133"/>
        <v>0</v>
      </c>
    </row>
    <row r="1400" spans="1:21" ht="12.75" customHeight="1" x14ac:dyDescent="0.2">
      <c r="A1400" s="26" t="s">
        <v>96</v>
      </c>
      <c r="B1400" s="10" t="s">
        <v>97</v>
      </c>
      <c r="C1400" s="10">
        <v>216224</v>
      </c>
      <c r="D1400" s="10" t="s">
        <v>2400</v>
      </c>
      <c r="E1400" s="27" t="s">
        <v>2432</v>
      </c>
      <c r="F1400" s="26">
        <v>191893771</v>
      </c>
      <c r="G1400" s="9" t="s">
        <v>106</v>
      </c>
      <c r="H1400" s="10" t="s">
        <v>53</v>
      </c>
      <c r="I1400" s="10" t="s">
        <v>3012</v>
      </c>
      <c r="J1400" s="10" t="s">
        <v>3013</v>
      </c>
      <c r="K1400" s="10" t="s">
        <v>103</v>
      </c>
      <c r="L1400" s="10" t="s">
        <v>159</v>
      </c>
      <c r="M1400" s="10" t="s">
        <v>160</v>
      </c>
      <c r="N1400" s="12" t="s">
        <v>36</v>
      </c>
      <c r="O1400" s="11">
        <v>2</v>
      </c>
      <c r="P1400" s="5">
        <f t="shared" si="128"/>
        <v>0</v>
      </c>
      <c r="Q1400" s="5">
        <f t="shared" si="129"/>
        <v>1</v>
      </c>
      <c r="R1400" s="5">
        <f t="shared" si="130"/>
        <v>0</v>
      </c>
      <c r="S1400" s="5">
        <f t="shared" si="131"/>
        <v>0</v>
      </c>
      <c r="T1400" s="5">
        <f t="shared" si="132"/>
        <v>0</v>
      </c>
      <c r="U1400" s="5">
        <f t="shared" si="133"/>
        <v>0</v>
      </c>
    </row>
    <row r="1401" spans="1:21" ht="12.75" customHeight="1" x14ac:dyDescent="0.2">
      <c r="A1401" s="26" t="s">
        <v>96</v>
      </c>
      <c r="B1401" s="10" t="s">
        <v>97</v>
      </c>
      <c r="C1401" s="10">
        <v>216224</v>
      </c>
      <c r="D1401" s="10" t="s">
        <v>2400</v>
      </c>
      <c r="E1401" s="27" t="s">
        <v>2432</v>
      </c>
      <c r="F1401" s="26">
        <v>191893810</v>
      </c>
      <c r="G1401" s="9" t="s">
        <v>106</v>
      </c>
      <c r="H1401" s="10" t="s">
        <v>53</v>
      </c>
      <c r="I1401" s="10" t="s">
        <v>3014</v>
      </c>
      <c r="J1401" s="10" t="s">
        <v>3015</v>
      </c>
      <c r="K1401" s="10" t="s">
        <v>103</v>
      </c>
      <c r="L1401" s="10" t="s">
        <v>159</v>
      </c>
      <c r="M1401" s="10" t="s">
        <v>160</v>
      </c>
      <c r="N1401" s="12" t="s">
        <v>36</v>
      </c>
      <c r="O1401" s="11">
        <v>2</v>
      </c>
      <c r="P1401" s="5">
        <f t="shared" si="128"/>
        <v>0</v>
      </c>
      <c r="Q1401" s="5">
        <f t="shared" si="129"/>
        <v>1</v>
      </c>
      <c r="R1401" s="5">
        <f t="shared" si="130"/>
        <v>0</v>
      </c>
      <c r="S1401" s="5">
        <f t="shared" si="131"/>
        <v>0</v>
      </c>
      <c r="T1401" s="5">
        <f t="shared" si="132"/>
        <v>0</v>
      </c>
      <c r="U1401" s="5">
        <f t="shared" si="133"/>
        <v>0</v>
      </c>
    </row>
    <row r="1402" spans="1:21" ht="12.75" customHeight="1" x14ac:dyDescent="0.2">
      <c r="A1402" s="26" t="s">
        <v>96</v>
      </c>
      <c r="B1402" s="10" t="s">
        <v>97</v>
      </c>
      <c r="C1402" s="10">
        <v>216224</v>
      </c>
      <c r="D1402" s="10" t="s">
        <v>2400</v>
      </c>
      <c r="E1402" s="27" t="s">
        <v>2432</v>
      </c>
      <c r="F1402" s="26">
        <v>192022997</v>
      </c>
      <c r="G1402" s="9" t="s">
        <v>68</v>
      </c>
      <c r="H1402" s="10" t="s">
        <v>53</v>
      </c>
      <c r="I1402" s="10" t="s">
        <v>3016</v>
      </c>
      <c r="J1402" s="10" t="s">
        <v>3017</v>
      </c>
      <c r="K1402" s="10" t="s">
        <v>103</v>
      </c>
      <c r="L1402" s="10" t="s">
        <v>159</v>
      </c>
      <c r="M1402" s="10" t="s">
        <v>160</v>
      </c>
      <c r="N1402" s="12" t="s">
        <v>36</v>
      </c>
      <c r="O1402" s="11">
        <v>2</v>
      </c>
      <c r="P1402" s="5">
        <f t="shared" si="128"/>
        <v>0</v>
      </c>
      <c r="Q1402" s="5">
        <f t="shared" si="129"/>
        <v>1</v>
      </c>
      <c r="R1402" s="5">
        <f t="shared" si="130"/>
        <v>0</v>
      </c>
      <c r="S1402" s="5">
        <f t="shared" si="131"/>
        <v>0</v>
      </c>
      <c r="T1402" s="5">
        <f t="shared" si="132"/>
        <v>0</v>
      </c>
      <c r="U1402" s="5">
        <f t="shared" si="133"/>
        <v>0</v>
      </c>
    </row>
    <row r="1403" spans="1:21" ht="12.75" customHeight="1" x14ac:dyDescent="0.2">
      <c r="A1403" s="26" t="s">
        <v>96</v>
      </c>
      <c r="B1403" s="10" t="s">
        <v>97</v>
      </c>
      <c r="C1403" s="10">
        <v>216224</v>
      </c>
      <c r="D1403" s="10" t="s">
        <v>2400</v>
      </c>
      <c r="E1403" s="27" t="s">
        <v>2432</v>
      </c>
      <c r="F1403" s="26">
        <v>192023061</v>
      </c>
      <c r="G1403" s="9" t="s">
        <v>106</v>
      </c>
      <c r="H1403" s="10" t="s">
        <v>53</v>
      </c>
      <c r="I1403" s="10" t="s">
        <v>3018</v>
      </c>
      <c r="J1403" s="10" t="s">
        <v>3019</v>
      </c>
      <c r="K1403" s="10" t="s">
        <v>103</v>
      </c>
      <c r="L1403" s="10" t="s">
        <v>159</v>
      </c>
      <c r="M1403" s="10" t="s">
        <v>1863</v>
      </c>
      <c r="N1403" s="12" t="s">
        <v>36</v>
      </c>
      <c r="O1403" s="11">
        <v>2</v>
      </c>
      <c r="P1403" s="5">
        <f t="shared" si="128"/>
        <v>0</v>
      </c>
      <c r="Q1403" s="5">
        <f t="shared" si="129"/>
        <v>1</v>
      </c>
      <c r="R1403" s="5">
        <f t="shared" si="130"/>
        <v>0</v>
      </c>
      <c r="S1403" s="5">
        <f t="shared" si="131"/>
        <v>0</v>
      </c>
      <c r="T1403" s="5">
        <f t="shared" si="132"/>
        <v>0</v>
      </c>
      <c r="U1403" s="5">
        <f t="shared" si="133"/>
        <v>0</v>
      </c>
    </row>
    <row r="1404" spans="1:21" ht="12.75" customHeight="1" x14ac:dyDescent="0.2">
      <c r="A1404" s="26" t="s">
        <v>96</v>
      </c>
      <c r="B1404" s="10" t="s">
        <v>97</v>
      </c>
      <c r="C1404" s="10">
        <v>216224</v>
      </c>
      <c r="D1404" s="10" t="s">
        <v>2400</v>
      </c>
      <c r="E1404" s="27" t="s">
        <v>2432</v>
      </c>
      <c r="F1404" s="26">
        <v>192023160</v>
      </c>
      <c r="G1404" s="9" t="s">
        <v>167</v>
      </c>
      <c r="H1404" s="10" t="s">
        <v>53</v>
      </c>
      <c r="I1404" s="10" t="s">
        <v>3020</v>
      </c>
      <c r="J1404" s="10" t="s">
        <v>3021</v>
      </c>
      <c r="K1404" s="10" t="s">
        <v>103</v>
      </c>
      <c r="L1404" s="10" t="s">
        <v>159</v>
      </c>
      <c r="M1404" s="10" t="s">
        <v>1863</v>
      </c>
      <c r="N1404" s="12" t="s">
        <v>36</v>
      </c>
      <c r="O1404" s="11">
        <v>2</v>
      </c>
      <c r="P1404" s="5">
        <f t="shared" si="128"/>
        <v>0</v>
      </c>
      <c r="Q1404" s="5">
        <f t="shared" si="129"/>
        <v>1</v>
      </c>
      <c r="R1404" s="5">
        <f t="shared" si="130"/>
        <v>0</v>
      </c>
      <c r="S1404" s="5">
        <f t="shared" si="131"/>
        <v>0</v>
      </c>
      <c r="T1404" s="5">
        <f t="shared" si="132"/>
        <v>0</v>
      </c>
      <c r="U1404" s="5">
        <f t="shared" si="133"/>
        <v>0</v>
      </c>
    </row>
    <row r="1405" spans="1:21" ht="12.75" customHeight="1" x14ac:dyDescent="0.2">
      <c r="A1405" s="26" t="s">
        <v>96</v>
      </c>
      <c r="B1405" s="10" t="s">
        <v>97</v>
      </c>
      <c r="C1405" s="10">
        <v>216224</v>
      </c>
      <c r="D1405" s="10" t="s">
        <v>2400</v>
      </c>
      <c r="E1405" s="27" t="s">
        <v>2432</v>
      </c>
      <c r="F1405" s="26">
        <v>192023609</v>
      </c>
      <c r="G1405" s="9" t="s">
        <v>106</v>
      </c>
      <c r="H1405" s="10" t="s">
        <v>30</v>
      </c>
      <c r="I1405" s="10" t="s">
        <v>3022</v>
      </c>
      <c r="J1405" s="10" t="s">
        <v>3023</v>
      </c>
      <c r="K1405" s="10" t="s">
        <v>103</v>
      </c>
      <c r="L1405" s="10" t="s">
        <v>159</v>
      </c>
      <c r="M1405" s="10" t="s">
        <v>1863</v>
      </c>
      <c r="N1405" s="12" t="s">
        <v>36</v>
      </c>
      <c r="O1405" s="11">
        <v>2</v>
      </c>
      <c r="P1405" s="5">
        <f t="shared" si="128"/>
        <v>0</v>
      </c>
      <c r="Q1405" s="5">
        <f t="shared" si="129"/>
        <v>1</v>
      </c>
      <c r="R1405" s="5">
        <f t="shared" si="130"/>
        <v>0</v>
      </c>
      <c r="S1405" s="5">
        <f t="shared" si="131"/>
        <v>0</v>
      </c>
      <c r="T1405" s="5">
        <f t="shared" si="132"/>
        <v>0</v>
      </c>
      <c r="U1405" s="5">
        <f t="shared" si="133"/>
        <v>0</v>
      </c>
    </row>
    <row r="1406" spans="1:21" ht="12.75" customHeight="1" x14ac:dyDescent="0.2">
      <c r="A1406" s="26" t="s">
        <v>96</v>
      </c>
      <c r="B1406" s="10" t="s">
        <v>97</v>
      </c>
      <c r="C1406" s="10">
        <v>216224</v>
      </c>
      <c r="D1406" s="10" t="s">
        <v>2400</v>
      </c>
      <c r="E1406" s="27" t="s">
        <v>2432</v>
      </c>
      <c r="F1406" s="26">
        <v>192034580</v>
      </c>
      <c r="G1406" s="9" t="s">
        <v>68</v>
      </c>
      <c r="H1406" s="10" t="s">
        <v>53</v>
      </c>
      <c r="I1406" s="10" t="s">
        <v>3024</v>
      </c>
      <c r="J1406" s="10" t="s">
        <v>3025</v>
      </c>
      <c r="K1406" s="10" t="s">
        <v>103</v>
      </c>
      <c r="L1406" s="10" t="s">
        <v>159</v>
      </c>
      <c r="M1406" s="10" t="s">
        <v>1863</v>
      </c>
      <c r="N1406" s="12" t="s">
        <v>36</v>
      </c>
      <c r="O1406" s="11">
        <v>2</v>
      </c>
      <c r="P1406" s="5">
        <f t="shared" si="128"/>
        <v>0</v>
      </c>
      <c r="Q1406" s="5">
        <f t="shared" si="129"/>
        <v>1</v>
      </c>
      <c r="R1406" s="5">
        <f t="shared" si="130"/>
        <v>0</v>
      </c>
      <c r="S1406" s="5">
        <f t="shared" si="131"/>
        <v>0</v>
      </c>
      <c r="T1406" s="5">
        <f t="shared" si="132"/>
        <v>0</v>
      </c>
      <c r="U1406" s="5">
        <f t="shared" si="133"/>
        <v>0</v>
      </c>
    </row>
    <row r="1407" spans="1:21" ht="12.75" customHeight="1" x14ac:dyDescent="0.2">
      <c r="A1407" s="26" t="s">
        <v>96</v>
      </c>
      <c r="B1407" s="10" t="s">
        <v>97</v>
      </c>
      <c r="C1407" s="10">
        <v>216224</v>
      </c>
      <c r="D1407" s="10" t="s">
        <v>2400</v>
      </c>
      <c r="E1407" s="27" t="s">
        <v>2432</v>
      </c>
      <c r="F1407" s="26">
        <v>192034582</v>
      </c>
      <c r="G1407" s="9" t="s">
        <v>106</v>
      </c>
      <c r="H1407" s="10" t="s">
        <v>30</v>
      </c>
      <c r="I1407" s="10" t="s">
        <v>3026</v>
      </c>
      <c r="J1407" s="10" t="s">
        <v>3027</v>
      </c>
      <c r="K1407" s="10" t="s">
        <v>103</v>
      </c>
      <c r="L1407" s="10" t="s">
        <v>159</v>
      </c>
      <c r="M1407" s="10" t="s">
        <v>1863</v>
      </c>
      <c r="N1407" s="12" t="s">
        <v>36</v>
      </c>
      <c r="O1407" s="11">
        <v>2</v>
      </c>
      <c r="P1407" s="5">
        <f t="shared" si="128"/>
        <v>0</v>
      </c>
      <c r="Q1407" s="5">
        <f t="shared" si="129"/>
        <v>1</v>
      </c>
      <c r="R1407" s="5">
        <f t="shared" si="130"/>
        <v>0</v>
      </c>
      <c r="S1407" s="5">
        <f t="shared" si="131"/>
        <v>0</v>
      </c>
      <c r="T1407" s="5">
        <f t="shared" si="132"/>
        <v>0</v>
      </c>
      <c r="U1407" s="5">
        <f t="shared" si="133"/>
        <v>0</v>
      </c>
    </row>
    <row r="1408" spans="1:21" ht="12.75" customHeight="1" x14ac:dyDescent="0.2">
      <c r="A1408" s="26" t="s">
        <v>96</v>
      </c>
      <c r="B1408" s="10" t="s">
        <v>97</v>
      </c>
      <c r="C1408" s="10">
        <v>216224</v>
      </c>
      <c r="D1408" s="10" t="s">
        <v>2400</v>
      </c>
      <c r="E1408" s="27" t="s">
        <v>2432</v>
      </c>
      <c r="F1408" s="26">
        <v>192035677</v>
      </c>
      <c r="G1408" s="9" t="s">
        <v>37</v>
      </c>
      <c r="H1408" s="10" t="s">
        <v>30</v>
      </c>
      <c r="I1408" s="10" t="s">
        <v>3028</v>
      </c>
      <c r="J1408" s="10" t="s">
        <v>3029</v>
      </c>
      <c r="K1408" s="10" t="s">
        <v>103</v>
      </c>
      <c r="L1408" s="10" t="s">
        <v>159</v>
      </c>
      <c r="M1408" s="10" t="s">
        <v>160</v>
      </c>
      <c r="N1408" s="12" t="s">
        <v>36</v>
      </c>
      <c r="O1408" s="11">
        <v>2</v>
      </c>
      <c r="P1408" s="5">
        <f t="shared" si="128"/>
        <v>0</v>
      </c>
      <c r="Q1408" s="5">
        <f t="shared" si="129"/>
        <v>1</v>
      </c>
      <c r="R1408" s="5">
        <f t="shared" si="130"/>
        <v>0</v>
      </c>
      <c r="S1408" s="5">
        <f t="shared" si="131"/>
        <v>0</v>
      </c>
      <c r="T1408" s="5">
        <f t="shared" si="132"/>
        <v>0</v>
      </c>
      <c r="U1408" s="5">
        <f t="shared" si="133"/>
        <v>0</v>
      </c>
    </row>
    <row r="1409" spans="1:21" ht="12.75" customHeight="1" x14ac:dyDescent="0.2">
      <c r="A1409" s="26" t="s">
        <v>96</v>
      </c>
      <c r="B1409" s="10" t="s">
        <v>97</v>
      </c>
      <c r="C1409" s="10">
        <v>216224</v>
      </c>
      <c r="D1409" s="10" t="s">
        <v>2400</v>
      </c>
      <c r="E1409" s="27" t="s">
        <v>2401</v>
      </c>
      <c r="F1409" s="26">
        <v>191933451</v>
      </c>
      <c r="G1409" s="9" t="s">
        <v>106</v>
      </c>
      <c r="H1409" s="10" t="s">
        <v>53</v>
      </c>
      <c r="I1409" s="10" t="s">
        <v>3030</v>
      </c>
      <c r="J1409" s="10" t="s">
        <v>3031</v>
      </c>
      <c r="K1409" s="10" t="s">
        <v>103</v>
      </c>
      <c r="L1409" s="10" t="s">
        <v>159</v>
      </c>
      <c r="M1409" s="10" t="s">
        <v>160</v>
      </c>
      <c r="N1409" s="12" t="s">
        <v>36</v>
      </c>
      <c r="O1409" s="11">
        <v>2</v>
      </c>
      <c r="P1409" s="5">
        <f t="shared" si="128"/>
        <v>0</v>
      </c>
      <c r="Q1409" s="5">
        <f t="shared" si="129"/>
        <v>1</v>
      </c>
      <c r="R1409" s="5">
        <f t="shared" si="130"/>
        <v>0</v>
      </c>
      <c r="S1409" s="5">
        <f t="shared" si="131"/>
        <v>0</v>
      </c>
      <c r="T1409" s="5">
        <f t="shared" si="132"/>
        <v>0</v>
      </c>
      <c r="U1409" s="5">
        <f t="shared" si="133"/>
        <v>0</v>
      </c>
    </row>
    <row r="1410" spans="1:21" ht="12.75" customHeight="1" x14ac:dyDescent="0.2">
      <c r="A1410" s="26" t="s">
        <v>96</v>
      </c>
      <c r="B1410" s="10" t="s">
        <v>97</v>
      </c>
      <c r="C1410" s="10">
        <v>216224</v>
      </c>
      <c r="D1410" s="10" t="s">
        <v>2400</v>
      </c>
      <c r="E1410" s="27" t="s">
        <v>2432</v>
      </c>
      <c r="F1410" s="26">
        <v>191893643</v>
      </c>
      <c r="G1410" s="9" t="s">
        <v>167</v>
      </c>
      <c r="H1410" s="10" t="s">
        <v>53</v>
      </c>
      <c r="I1410" s="10" t="s">
        <v>3032</v>
      </c>
      <c r="J1410" s="10" t="s">
        <v>3033</v>
      </c>
      <c r="K1410" s="10" t="s">
        <v>103</v>
      </c>
      <c r="L1410" s="10" t="s">
        <v>159</v>
      </c>
      <c r="M1410" s="10" t="s">
        <v>1863</v>
      </c>
      <c r="N1410" s="12" t="s">
        <v>36</v>
      </c>
      <c r="O1410" s="11">
        <v>3</v>
      </c>
      <c r="P1410" s="5">
        <f t="shared" si="128"/>
        <v>0</v>
      </c>
      <c r="Q1410" s="5">
        <f t="shared" si="129"/>
        <v>0</v>
      </c>
      <c r="R1410" s="5">
        <f t="shared" si="130"/>
        <v>1</v>
      </c>
      <c r="S1410" s="5">
        <f t="shared" si="131"/>
        <v>0</v>
      </c>
      <c r="T1410" s="5">
        <f t="shared" si="132"/>
        <v>0</v>
      </c>
      <c r="U1410" s="5">
        <f t="shared" si="133"/>
        <v>0</v>
      </c>
    </row>
    <row r="1411" spans="1:21" ht="12.75" customHeight="1" x14ac:dyDescent="0.2">
      <c r="A1411" s="26" t="s">
        <v>96</v>
      </c>
      <c r="B1411" s="10" t="s">
        <v>97</v>
      </c>
      <c r="C1411" s="10">
        <v>216224</v>
      </c>
      <c r="D1411" s="10" t="s">
        <v>2400</v>
      </c>
      <c r="E1411" s="27" t="s">
        <v>2432</v>
      </c>
      <c r="F1411" s="26">
        <v>191893766</v>
      </c>
      <c r="G1411" s="9" t="s">
        <v>167</v>
      </c>
      <c r="H1411" s="10" t="s">
        <v>53</v>
      </c>
      <c r="I1411" s="10" t="s">
        <v>3034</v>
      </c>
      <c r="J1411" s="10" t="s">
        <v>3035</v>
      </c>
      <c r="K1411" s="10" t="s">
        <v>103</v>
      </c>
      <c r="L1411" s="10" t="s">
        <v>159</v>
      </c>
      <c r="M1411" s="10" t="s">
        <v>160</v>
      </c>
      <c r="N1411" s="12" t="s">
        <v>36</v>
      </c>
      <c r="O1411" s="11">
        <v>3</v>
      </c>
      <c r="P1411" s="5">
        <f t="shared" si="128"/>
        <v>0</v>
      </c>
      <c r="Q1411" s="5">
        <f t="shared" si="129"/>
        <v>0</v>
      </c>
      <c r="R1411" s="5">
        <f t="shared" si="130"/>
        <v>1</v>
      </c>
      <c r="S1411" s="5">
        <f t="shared" si="131"/>
        <v>0</v>
      </c>
      <c r="T1411" s="5">
        <f t="shared" si="132"/>
        <v>0</v>
      </c>
      <c r="U1411" s="5">
        <f t="shared" si="133"/>
        <v>0</v>
      </c>
    </row>
    <row r="1412" spans="1:21" ht="12.75" customHeight="1" x14ac:dyDescent="0.2">
      <c r="A1412" s="26" t="s">
        <v>96</v>
      </c>
      <c r="B1412" s="10" t="s">
        <v>97</v>
      </c>
      <c r="C1412" s="10">
        <v>216224</v>
      </c>
      <c r="D1412" s="10" t="s">
        <v>2400</v>
      </c>
      <c r="E1412" s="27" t="s">
        <v>2432</v>
      </c>
      <c r="F1412" s="26">
        <v>191893770</v>
      </c>
      <c r="G1412" s="9" t="s">
        <v>167</v>
      </c>
      <c r="H1412" s="10" t="s">
        <v>53</v>
      </c>
      <c r="I1412" s="10" t="s">
        <v>3036</v>
      </c>
      <c r="J1412" s="10" t="s">
        <v>3037</v>
      </c>
      <c r="K1412" s="10" t="s">
        <v>103</v>
      </c>
      <c r="L1412" s="10" t="s">
        <v>159</v>
      </c>
      <c r="M1412" s="10" t="s">
        <v>160</v>
      </c>
      <c r="N1412" s="12" t="s">
        <v>36</v>
      </c>
      <c r="O1412" s="11">
        <v>3</v>
      </c>
      <c r="P1412" s="5">
        <f t="shared" si="128"/>
        <v>0</v>
      </c>
      <c r="Q1412" s="5">
        <f t="shared" si="129"/>
        <v>0</v>
      </c>
      <c r="R1412" s="5">
        <f t="shared" si="130"/>
        <v>1</v>
      </c>
      <c r="S1412" s="5">
        <f t="shared" si="131"/>
        <v>0</v>
      </c>
      <c r="T1412" s="5">
        <f t="shared" si="132"/>
        <v>0</v>
      </c>
      <c r="U1412" s="5">
        <f t="shared" si="133"/>
        <v>0</v>
      </c>
    </row>
    <row r="1413" spans="1:21" ht="12.75" customHeight="1" x14ac:dyDescent="0.2">
      <c r="A1413" s="26" t="s">
        <v>96</v>
      </c>
      <c r="B1413" s="10" t="s">
        <v>97</v>
      </c>
      <c r="C1413" s="10">
        <v>216224</v>
      </c>
      <c r="D1413" s="10" t="s">
        <v>2400</v>
      </c>
      <c r="E1413" s="27" t="s">
        <v>2432</v>
      </c>
      <c r="F1413" s="26">
        <v>191893821</v>
      </c>
      <c r="G1413" s="9" t="s">
        <v>106</v>
      </c>
      <c r="H1413" s="10" t="s">
        <v>53</v>
      </c>
      <c r="I1413" s="10" t="s">
        <v>3032</v>
      </c>
      <c r="J1413" s="10" t="s">
        <v>3038</v>
      </c>
      <c r="K1413" s="10" t="s">
        <v>103</v>
      </c>
      <c r="L1413" s="10" t="s">
        <v>159</v>
      </c>
      <c r="M1413" s="10" t="s">
        <v>1863</v>
      </c>
      <c r="N1413" s="12" t="s">
        <v>36</v>
      </c>
      <c r="O1413" s="11">
        <v>3</v>
      </c>
      <c r="P1413" s="5">
        <f t="shared" si="128"/>
        <v>0</v>
      </c>
      <c r="Q1413" s="5">
        <f t="shared" si="129"/>
        <v>0</v>
      </c>
      <c r="R1413" s="5">
        <f t="shared" si="130"/>
        <v>1</v>
      </c>
      <c r="S1413" s="5">
        <f t="shared" si="131"/>
        <v>0</v>
      </c>
      <c r="T1413" s="5">
        <f t="shared" si="132"/>
        <v>0</v>
      </c>
      <c r="U1413" s="5">
        <f t="shared" si="133"/>
        <v>0</v>
      </c>
    </row>
    <row r="1414" spans="1:21" ht="12.75" customHeight="1" x14ac:dyDescent="0.2">
      <c r="A1414" s="26" t="s">
        <v>96</v>
      </c>
      <c r="B1414" s="10" t="s">
        <v>97</v>
      </c>
      <c r="C1414" s="10">
        <v>216224</v>
      </c>
      <c r="D1414" s="10" t="s">
        <v>2400</v>
      </c>
      <c r="E1414" s="27" t="s">
        <v>2432</v>
      </c>
      <c r="F1414" s="26">
        <v>191893833</v>
      </c>
      <c r="G1414" s="9" t="s">
        <v>68</v>
      </c>
      <c r="H1414" s="10" t="s">
        <v>53</v>
      </c>
      <c r="I1414" s="10" t="s">
        <v>3032</v>
      </c>
      <c r="J1414" s="10" t="s">
        <v>3039</v>
      </c>
      <c r="K1414" s="10" t="s">
        <v>103</v>
      </c>
      <c r="L1414" s="10" t="s">
        <v>159</v>
      </c>
      <c r="M1414" s="10" t="s">
        <v>1863</v>
      </c>
      <c r="N1414" s="12" t="s">
        <v>36</v>
      </c>
      <c r="O1414" s="11">
        <v>3</v>
      </c>
      <c r="P1414" s="5">
        <f t="shared" ref="P1414:P1477" si="134">IF(O1414=1,1,0)</f>
        <v>0</v>
      </c>
      <c r="Q1414" s="5">
        <f t="shared" ref="Q1414:Q1477" si="135">IF(O1414=2,1,0)</f>
        <v>0</v>
      </c>
      <c r="R1414" s="5">
        <f t="shared" ref="R1414:R1477" si="136">IF(O1414=3,1,0)</f>
        <v>1</v>
      </c>
      <c r="S1414" s="5">
        <f t="shared" ref="S1414:S1477" si="137">IF(O1414=4,1,0)</f>
        <v>0</v>
      </c>
      <c r="T1414" s="5">
        <f t="shared" ref="T1414:T1477" si="138">IF(O1414=5,1,0)</f>
        <v>0</v>
      </c>
      <c r="U1414" s="5">
        <f t="shared" si="133"/>
        <v>0</v>
      </c>
    </row>
    <row r="1415" spans="1:21" ht="12.75" customHeight="1" x14ac:dyDescent="0.2">
      <c r="A1415" s="26" t="s">
        <v>96</v>
      </c>
      <c r="B1415" s="10" t="s">
        <v>97</v>
      </c>
      <c r="C1415" s="10">
        <v>216224</v>
      </c>
      <c r="D1415" s="10" t="s">
        <v>2400</v>
      </c>
      <c r="E1415" s="27" t="s">
        <v>2432</v>
      </c>
      <c r="F1415" s="26">
        <v>191930509</v>
      </c>
      <c r="G1415" s="9" t="s">
        <v>106</v>
      </c>
      <c r="H1415" s="10" t="s">
        <v>53</v>
      </c>
      <c r="I1415" s="10" t="s">
        <v>3040</v>
      </c>
      <c r="J1415" s="10" t="s">
        <v>3041</v>
      </c>
      <c r="K1415" s="10" t="s">
        <v>103</v>
      </c>
      <c r="L1415" s="10" t="s">
        <v>159</v>
      </c>
      <c r="M1415" s="10" t="s">
        <v>1863</v>
      </c>
      <c r="N1415" s="12" t="s">
        <v>36</v>
      </c>
      <c r="O1415" s="11">
        <v>3</v>
      </c>
      <c r="P1415" s="5">
        <f t="shared" si="134"/>
        <v>0</v>
      </c>
      <c r="Q1415" s="5">
        <f t="shared" si="135"/>
        <v>0</v>
      </c>
      <c r="R1415" s="5">
        <f t="shared" si="136"/>
        <v>1</v>
      </c>
      <c r="S1415" s="5">
        <f t="shared" si="137"/>
        <v>0</v>
      </c>
      <c r="T1415" s="5">
        <f t="shared" si="138"/>
        <v>0</v>
      </c>
      <c r="U1415" s="5">
        <f t="shared" ref="U1415:U1478" si="139">IF(O1415="Bez finální známky, nebyl získán potřebný počet posudků",1,0)</f>
        <v>0</v>
      </c>
    </row>
    <row r="1416" spans="1:21" ht="12.75" customHeight="1" x14ac:dyDescent="0.2">
      <c r="A1416" s="26" t="s">
        <v>96</v>
      </c>
      <c r="B1416" s="10" t="s">
        <v>97</v>
      </c>
      <c r="C1416" s="10">
        <v>216224</v>
      </c>
      <c r="D1416" s="10" t="s">
        <v>2400</v>
      </c>
      <c r="E1416" s="27" t="s">
        <v>2432</v>
      </c>
      <c r="F1416" s="26">
        <v>191930696</v>
      </c>
      <c r="G1416" s="9" t="s">
        <v>167</v>
      </c>
      <c r="H1416" s="10" t="s">
        <v>53</v>
      </c>
      <c r="I1416" s="10" t="s">
        <v>3042</v>
      </c>
      <c r="J1416" s="10" t="s">
        <v>3043</v>
      </c>
      <c r="K1416" s="10" t="s">
        <v>103</v>
      </c>
      <c r="L1416" s="10" t="s">
        <v>159</v>
      </c>
      <c r="M1416" s="10" t="s">
        <v>1863</v>
      </c>
      <c r="N1416" s="12" t="s">
        <v>36</v>
      </c>
      <c r="O1416" s="11">
        <v>3</v>
      </c>
      <c r="P1416" s="5">
        <f t="shared" si="134"/>
        <v>0</v>
      </c>
      <c r="Q1416" s="5">
        <f t="shared" si="135"/>
        <v>0</v>
      </c>
      <c r="R1416" s="5">
        <f t="shared" si="136"/>
        <v>1</v>
      </c>
      <c r="S1416" s="5">
        <f t="shared" si="137"/>
        <v>0</v>
      </c>
      <c r="T1416" s="5">
        <f t="shared" si="138"/>
        <v>0</v>
      </c>
      <c r="U1416" s="5">
        <f t="shared" si="139"/>
        <v>0</v>
      </c>
    </row>
    <row r="1417" spans="1:21" ht="12.75" customHeight="1" x14ac:dyDescent="0.2">
      <c r="A1417" s="26" t="s">
        <v>96</v>
      </c>
      <c r="B1417" s="10" t="s">
        <v>97</v>
      </c>
      <c r="C1417" s="10">
        <v>216224</v>
      </c>
      <c r="D1417" s="10" t="s">
        <v>2400</v>
      </c>
      <c r="E1417" s="27" t="s">
        <v>2432</v>
      </c>
      <c r="F1417" s="26">
        <v>191931218</v>
      </c>
      <c r="G1417" s="9" t="s">
        <v>106</v>
      </c>
      <c r="H1417" s="10" t="s">
        <v>53</v>
      </c>
      <c r="I1417" s="10" t="s">
        <v>3044</v>
      </c>
      <c r="J1417" s="10" t="s">
        <v>3045</v>
      </c>
      <c r="K1417" s="10" t="s">
        <v>103</v>
      </c>
      <c r="L1417" s="10" t="s">
        <v>159</v>
      </c>
      <c r="M1417" s="10" t="s">
        <v>160</v>
      </c>
      <c r="N1417" s="12" t="s">
        <v>36</v>
      </c>
      <c r="O1417" s="11">
        <v>3</v>
      </c>
      <c r="P1417" s="5">
        <f t="shared" si="134"/>
        <v>0</v>
      </c>
      <c r="Q1417" s="5">
        <f t="shared" si="135"/>
        <v>0</v>
      </c>
      <c r="R1417" s="5">
        <f t="shared" si="136"/>
        <v>1</v>
      </c>
      <c r="S1417" s="5">
        <f t="shared" si="137"/>
        <v>0</v>
      </c>
      <c r="T1417" s="5">
        <f t="shared" si="138"/>
        <v>0</v>
      </c>
      <c r="U1417" s="5">
        <f t="shared" si="139"/>
        <v>0</v>
      </c>
    </row>
    <row r="1418" spans="1:21" ht="12.75" customHeight="1" x14ac:dyDescent="0.2">
      <c r="A1418" s="26" t="s">
        <v>96</v>
      </c>
      <c r="B1418" s="10" t="s">
        <v>97</v>
      </c>
      <c r="C1418" s="10">
        <v>216224</v>
      </c>
      <c r="D1418" s="10" t="s">
        <v>2400</v>
      </c>
      <c r="E1418" s="27" t="s">
        <v>2432</v>
      </c>
      <c r="F1418" s="26">
        <v>191931905</v>
      </c>
      <c r="G1418" s="9" t="s">
        <v>167</v>
      </c>
      <c r="H1418" s="10" t="s">
        <v>53</v>
      </c>
      <c r="I1418" s="10" t="s">
        <v>3046</v>
      </c>
      <c r="J1418" s="10" t="s">
        <v>3047</v>
      </c>
      <c r="K1418" s="10" t="s">
        <v>103</v>
      </c>
      <c r="L1418" s="10" t="s">
        <v>159</v>
      </c>
      <c r="M1418" s="10" t="s">
        <v>160</v>
      </c>
      <c r="N1418" s="12" t="s">
        <v>36</v>
      </c>
      <c r="O1418" s="11">
        <v>3</v>
      </c>
      <c r="P1418" s="5">
        <f t="shared" si="134"/>
        <v>0</v>
      </c>
      <c r="Q1418" s="5">
        <f t="shared" si="135"/>
        <v>0</v>
      </c>
      <c r="R1418" s="5">
        <f t="shared" si="136"/>
        <v>1</v>
      </c>
      <c r="S1418" s="5">
        <f t="shared" si="137"/>
        <v>0</v>
      </c>
      <c r="T1418" s="5">
        <f t="shared" si="138"/>
        <v>0</v>
      </c>
      <c r="U1418" s="5">
        <f t="shared" si="139"/>
        <v>0</v>
      </c>
    </row>
    <row r="1419" spans="1:21" ht="12.75" customHeight="1" x14ac:dyDescent="0.2">
      <c r="A1419" s="26" t="s">
        <v>96</v>
      </c>
      <c r="B1419" s="10" t="s">
        <v>97</v>
      </c>
      <c r="C1419" s="10">
        <v>216224</v>
      </c>
      <c r="D1419" s="10" t="s">
        <v>2400</v>
      </c>
      <c r="E1419" s="27" t="s">
        <v>2432</v>
      </c>
      <c r="F1419" s="26">
        <v>191940435</v>
      </c>
      <c r="G1419" s="9" t="s">
        <v>106</v>
      </c>
      <c r="H1419" s="10" t="s">
        <v>53</v>
      </c>
      <c r="I1419" s="10" t="s">
        <v>3048</v>
      </c>
      <c r="J1419" s="10" t="s">
        <v>3049</v>
      </c>
      <c r="K1419" s="10" t="s">
        <v>103</v>
      </c>
      <c r="L1419" s="10" t="s">
        <v>159</v>
      </c>
      <c r="M1419" s="10" t="s">
        <v>160</v>
      </c>
      <c r="N1419" s="12" t="s">
        <v>36</v>
      </c>
      <c r="O1419" s="11">
        <v>3</v>
      </c>
      <c r="P1419" s="5">
        <f t="shared" si="134"/>
        <v>0</v>
      </c>
      <c r="Q1419" s="5">
        <f t="shared" si="135"/>
        <v>0</v>
      </c>
      <c r="R1419" s="5">
        <f t="shared" si="136"/>
        <v>1</v>
      </c>
      <c r="S1419" s="5">
        <f t="shared" si="137"/>
        <v>0</v>
      </c>
      <c r="T1419" s="5">
        <f t="shared" si="138"/>
        <v>0</v>
      </c>
      <c r="U1419" s="5">
        <f t="shared" si="139"/>
        <v>0</v>
      </c>
    </row>
    <row r="1420" spans="1:21" ht="12.75" customHeight="1" x14ac:dyDescent="0.2">
      <c r="A1420" s="26" t="s">
        <v>96</v>
      </c>
      <c r="B1420" s="10" t="s">
        <v>97</v>
      </c>
      <c r="C1420" s="10">
        <v>216224</v>
      </c>
      <c r="D1420" s="10" t="s">
        <v>2400</v>
      </c>
      <c r="E1420" s="27" t="s">
        <v>2432</v>
      </c>
      <c r="F1420" s="26">
        <v>192022406</v>
      </c>
      <c r="G1420" s="9" t="s">
        <v>68</v>
      </c>
      <c r="H1420" s="10" t="s">
        <v>53</v>
      </c>
      <c r="I1420" s="10" t="s">
        <v>3050</v>
      </c>
      <c r="J1420" s="10" t="s">
        <v>3051</v>
      </c>
      <c r="K1420" s="10" t="s">
        <v>103</v>
      </c>
      <c r="L1420" s="10" t="s">
        <v>159</v>
      </c>
      <c r="M1420" s="10" t="s">
        <v>1863</v>
      </c>
      <c r="N1420" s="12" t="s">
        <v>36</v>
      </c>
      <c r="O1420" s="11">
        <v>3</v>
      </c>
      <c r="P1420" s="5">
        <f t="shared" si="134"/>
        <v>0</v>
      </c>
      <c r="Q1420" s="5">
        <f t="shared" si="135"/>
        <v>0</v>
      </c>
      <c r="R1420" s="5">
        <f t="shared" si="136"/>
        <v>1</v>
      </c>
      <c r="S1420" s="5">
        <f t="shared" si="137"/>
        <v>0</v>
      </c>
      <c r="T1420" s="5">
        <f t="shared" si="138"/>
        <v>0</v>
      </c>
      <c r="U1420" s="5">
        <f t="shared" si="139"/>
        <v>0</v>
      </c>
    </row>
    <row r="1421" spans="1:21" ht="12.75" customHeight="1" x14ac:dyDescent="0.2">
      <c r="A1421" s="26" t="s">
        <v>96</v>
      </c>
      <c r="B1421" s="10" t="s">
        <v>97</v>
      </c>
      <c r="C1421" s="10">
        <v>216224</v>
      </c>
      <c r="D1421" s="10" t="s">
        <v>2400</v>
      </c>
      <c r="E1421" s="27" t="s">
        <v>2432</v>
      </c>
      <c r="F1421" s="26">
        <v>192022426</v>
      </c>
      <c r="G1421" s="9" t="s">
        <v>167</v>
      </c>
      <c r="H1421" s="10" t="s">
        <v>30</v>
      </c>
      <c r="I1421" s="10" t="s">
        <v>3052</v>
      </c>
      <c r="J1421" s="10" t="s">
        <v>3053</v>
      </c>
      <c r="K1421" s="10" t="s">
        <v>103</v>
      </c>
      <c r="L1421" s="10" t="s">
        <v>159</v>
      </c>
      <c r="M1421" s="10" t="s">
        <v>1863</v>
      </c>
      <c r="N1421" s="12" t="s">
        <v>36</v>
      </c>
      <c r="O1421" s="11">
        <v>3</v>
      </c>
      <c r="P1421" s="5">
        <f t="shared" si="134"/>
        <v>0</v>
      </c>
      <c r="Q1421" s="5">
        <f t="shared" si="135"/>
        <v>0</v>
      </c>
      <c r="R1421" s="5">
        <f t="shared" si="136"/>
        <v>1</v>
      </c>
      <c r="S1421" s="5">
        <f t="shared" si="137"/>
        <v>0</v>
      </c>
      <c r="T1421" s="5">
        <f t="shared" si="138"/>
        <v>0</v>
      </c>
      <c r="U1421" s="5">
        <f t="shared" si="139"/>
        <v>0</v>
      </c>
    </row>
    <row r="1422" spans="1:21" ht="12.75" customHeight="1" x14ac:dyDescent="0.2">
      <c r="A1422" s="26" t="s">
        <v>96</v>
      </c>
      <c r="B1422" s="10" t="s">
        <v>97</v>
      </c>
      <c r="C1422" s="10">
        <v>216224</v>
      </c>
      <c r="D1422" s="10" t="s">
        <v>2400</v>
      </c>
      <c r="E1422" s="27" t="s">
        <v>2432</v>
      </c>
      <c r="F1422" s="26">
        <v>192023091</v>
      </c>
      <c r="G1422" s="9" t="s">
        <v>167</v>
      </c>
      <c r="H1422" s="10" t="s">
        <v>30</v>
      </c>
      <c r="I1422" s="10" t="s">
        <v>3026</v>
      </c>
      <c r="J1422" s="10" t="s">
        <v>3054</v>
      </c>
      <c r="K1422" s="10" t="s">
        <v>103</v>
      </c>
      <c r="L1422" s="10" t="s">
        <v>159</v>
      </c>
      <c r="M1422" s="10" t="s">
        <v>127</v>
      </c>
      <c r="N1422" s="12" t="s">
        <v>36</v>
      </c>
      <c r="O1422" s="11">
        <v>3</v>
      </c>
      <c r="P1422" s="5">
        <f t="shared" si="134"/>
        <v>0</v>
      </c>
      <c r="Q1422" s="5">
        <f t="shared" si="135"/>
        <v>0</v>
      </c>
      <c r="R1422" s="5">
        <f t="shared" si="136"/>
        <v>1</v>
      </c>
      <c r="S1422" s="5">
        <f t="shared" si="137"/>
        <v>0</v>
      </c>
      <c r="T1422" s="5">
        <f t="shared" si="138"/>
        <v>0</v>
      </c>
      <c r="U1422" s="5">
        <f t="shared" si="139"/>
        <v>0</v>
      </c>
    </row>
    <row r="1423" spans="1:21" ht="12.75" customHeight="1" x14ac:dyDescent="0.2">
      <c r="A1423" s="26" t="s">
        <v>96</v>
      </c>
      <c r="B1423" s="10" t="s">
        <v>97</v>
      </c>
      <c r="C1423" s="10">
        <v>216224</v>
      </c>
      <c r="D1423" s="10" t="s">
        <v>2400</v>
      </c>
      <c r="E1423" s="27" t="s">
        <v>2432</v>
      </c>
      <c r="F1423" s="26">
        <v>192023093</v>
      </c>
      <c r="G1423" s="9" t="s">
        <v>167</v>
      </c>
      <c r="H1423" s="10" t="s">
        <v>30</v>
      </c>
      <c r="I1423" s="10" t="s">
        <v>3026</v>
      </c>
      <c r="J1423" s="10" t="s">
        <v>3055</v>
      </c>
      <c r="K1423" s="10" t="s">
        <v>103</v>
      </c>
      <c r="L1423" s="10" t="s">
        <v>159</v>
      </c>
      <c r="M1423" s="10" t="s">
        <v>1863</v>
      </c>
      <c r="N1423" s="12" t="s">
        <v>36</v>
      </c>
      <c r="O1423" s="11">
        <v>3</v>
      </c>
      <c r="P1423" s="5">
        <f t="shared" si="134"/>
        <v>0</v>
      </c>
      <c r="Q1423" s="5">
        <f t="shared" si="135"/>
        <v>0</v>
      </c>
      <c r="R1423" s="5">
        <f t="shared" si="136"/>
        <v>1</v>
      </c>
      <c r="S1423" s="5">
        <f t="shared" si="137"/>
        <v>0</v>
      </c>
      <c r="T1423" s="5">
        <f t="shared" si="138"/>
        <v>0</v>
      </c>
      <c r="U1423" s="5">
        <f t="shared" si="139"/>
        <v>0</v>
      </c>
    </row>
    <row r="1424" spans="1:21" ht="12.75" customHeight="1" x14ac:dyDescent="0.2">
      <c r="A1424" s="26" t="s">
        <v>96</v>
      </c>
      <c r="B1424" s="10" t="s">
        <v>97</v>
      </c>
      <c r="C1424" s="10">
        <v>216224</v>
      </c>
      <c r="D1424" s="10" t="s">
        <v>2400</v>
      </c>
      <c r="E1424" s="27" t="s">
        <v>2432</v>
      </c>
      <c r="F1424" s="26">
        <v>192023287</v>
      </c>
      <c r="G1424" s="9" t="s">
        <v>106</v>
      </c>
      <c r="H1424" s="10" t="s">
        <v>53</v>
      </c>
      <c r="I1424" s="10" t="s">
        <v>3056</v>
      </c>
      <c r="J1424" s="10" t="s">
        <v>3057</v>
      </c>
      <c r="K1424" s="10" t="s">
        <v>103</v>
      </c>
      <c r="L1424" s="10" t="s">
        <v>159</v>
      </c>
      <c r="M1424" s="10" t="s">
        <v>1863</v>
      </c>
      <c r="N1424" s="12" t="s">
        <v>36</v>
      </c>
      <c r="O1424" s="11">
        <v>3</v>
      </c>
      <c r="P1424" s="5">
        <f t="shared" si="134"/>
        <v>0</v>
      </c>
      <c r="Q1424" s="5">
        <f t="shared" si="135"/>
        <v>0</v>
      </c>
      <c r="R1424" s="5">
        <f t="shared" si="136"/>
        <v>1</v>
      </c>
      <c r="S1424" s="5">
        <f t="shared" si="137"/>
        <v>0</v>
      </c>
      <c r="T1424" s="5">
        <f t="shared" si="138"/>
        <v>0</v>
      </c>
      <c r="U1424" s="5">
        <f t="shared" si="139"/>
        <v>0</v>
      </c>
    </row>
    <row r="1425" spans="1:21" ht="12.75" customHeight="1" x14ac:dyDescent="0.2">
      <c r="A1425" s="26" t="s">
        <v>96</v>
      </c>
      <c r="B1425" s="10" t="s">
        <v>97</v>
      </c>
      <c r="C1425" s="10">
        <v>216224</v>
      </c>
      <c r="D1425" s="10" t="s">
        <v>2400</v>
      </c>
      <c r="E1425" s="27" t="s">
        <v>2432</v>
      </c>
      <c r="F1425" s="26">
        <v>192023294</v>
      </c>
      <c r="G1425" s="9" t="s">
        <v>68</v>
      </c>
      <c r="H1425" s="10" t="s">
        <v>53</v>
      </c>
      <c r="I1425" s="10" t="s">
        <v>3058</v>
      </c>
      <c r="J1425" s="10" t="s">
        <v>3059</v>
      </c>
      <c r="K1425" s="10" t="s">
        <v>103</v>
      </c>
      <c r="L1425" s="10" t="s">
        <v>159</v>
      </c>
      <c r="M1425" s="10" t="s">
        <v>1863</v>
      </c>
      <c r="N1425" s="12" t="s">
        <v>36</v>
      </c>
      <c r="O1425" s="11">
        <v>3</v>
      </c>
      <c r="P1425" s="5">
        <f t="shared" si="134"/>
        <v>0</v>
      </c>
      <c r="Q1425" s="5">
        <f t="shared" si="135"/>
        <v>0</v>
      </c>
      <c r="R1425" s="5">
        <f t="shared" si="136"/>
        <v>1</v>
      </c>
      <c r="S1425" s="5">
        <f t="shared" si="137"/>
        <v>0</v>
      </c>
      <c r="T1425" s="5">
        <f t="shared" si="138"/>
        <v>0</v>
      </c>
      <c r="U1425" s="5">
        <f t="shared" si="139"/>
        <v>0</v>
      </c>
    </row>
    <row r="1426" spans="1:21" ht="12.75" customHeight="1" x14ac:dyDescent="0.2">
      <c r="A1426" s="26" t="s">
        <v>96</v>
      </c>
      <c r="B1426" s="10" t="s">
        <v>97</v>
      </c>
      <c r="C1426" s="10">
        <v>216224</v>
      </c>
      <c r="D1426" s="10" t="s">
        <v>2400</v>
      </c>
      <c r="E1426" s="27" t="s">
        <v>2432</v>
      </c>
      <c r="F1426" s="26">
        <v>192023688</v>
      </c>
      <c r="G1426" s="9" t="s">
        <v>167</v>
      </c>
      <c r="H1426" s="10" t="s">
        <v>30</v>
      </c>
      <c r="I1426" s="10" t="s">
        <v>3060</v>
      </c>
      <c r="J1426" s="10" t="s">
        <v>3061</v>
      </c>
      <c r="K1426" s="10" t="s">
        <v>103</v>
      </c>
      <c r="L1426" s="10" t="s">
        <v>159</v>
      </c>
      <c r="M1426" s="10" t="s">
        <v>1863</v>
      </c>
      <c r="N1426" s="12" t="s">
        <v>36</v>
      </c>
      <c r="O1426" s="11">
        <v>3</v>
      </c>
      <c r="P1426" s="5">
        <f t="shared" si="134"/>
        <v>0</v>
      </c>
      <c r="Q1426" s="5">
        <f t="shared" si="135"/>
        <v>0</v>
      </c>
      <c r="R1426" s="5">
        <f t="shared" si="136"/>
        <v>1</v>
      </c>
      <c r="S1426" s="5">
        <f t="shared" si="137"/>
        <v>0</v>
      </c>
      <c r="T1426" s="5">
        <f t="shared" si="138"/>
        <v>0</v>
      </c>
      <c r="U1426" s="5">
        <f t="shared" si="139"/>
        <v>0</v>
      </c>
    </row>
    <row r="1427" spans="1:21" ht="12.75" customHeight="1" x14ac:dyDescent="0.2">
      <c r="A1427" s="26" t="s">
        <v>96</v>
      </c>
      <c r="B1427" s="10" t="s">
        <v>97</v>
      </c>
      <c r="C1427" s="10">
        <v>216224</v>
      </c>
      <c r="D1427" s="10" t="s">
        <v>2400</v>
      </c>
      <c r="E1427" s="27" t="s">
        <v>2432</v>
      </c>
      <c r="F1427" s="26">
        <v>192023694</v>
      </c>
      <c r="G1427" s="9" t="s">
        <v>167</v>
      </c>
      <c r="H1427" s="10" t="s">
        <v>30</v>
      </c>
      <c r="I1427" s="10" t="s">
        <v>3062</v>
      </c>
      <c r="J1427" s="10" t="s">
        <v>3063</v>
      </c>
      <c r="K1427" s="10" t="s">
        <v>103</v>
      </c>
      <c r="L1427" s="10" t="s">
        <v>159</v>
      </c>
      <c r="M1427" s="10" t="s">
        <v>1863</v>
      </c>
      <c r="N1427" s="12" t="s">
        <v>36</v>
      </c>
      <c r="O1427" s="11">
        <v>3</v>
      </c>
      <c r="P1427" s="5">
        <f t="shared" si="134"/>
        <v>0</v>
      </c>
      <c r="Q1427" s="5">
        <f t="shared" si="135"/>
        <v>0</v>
      </c>
      <c r="R1427" s="5">
        <f t="shared" si="136"/>
        <v>1</v>
      </c>
      <c r="S1427" s="5">
        <f t="shared" si="137"/>
        <v>0</v>
      </c>
      <c r="T1427" s="5">
        <f t="shared" si="138"/>
        <v>0</v>
      </c>
      <c r="U1427" s="5">
        <f t="shared" si="139"/>
        <v>0</v>
      </c>
    </row>
    <row r="1428" spans="1:21" ht="12.75" customHeight="1" x14ac:dyDescent="0.2">
      <c r="A1428" s="26" t="s">
        <v>96</v>
      </c>
      <c r="B1428" s="10" t="s">
        <v>97</v>
      </c>
      <c r="C1428" s="10">
        <v>216224</v>
      </c>
      <c r="D1428" s="10" t="s">
        <v>2400</v>
      </c>
      <c r="E1428" s="27" t="s">
        <v>2432</v>
      </c>
      <c r="F1428" s="26">
        <v>192023794</v>
      </c>
      <c r="G1428" s="9" t="s">
        <v>68</v>
      </c>
      <c r="H1428" s="10" t="s">
        <v>53</v>
      </c>
      <c r="I1428" s="10" t="s">
        <v>3064</v>
      </c>
      <c r="J1428" s="10" t="s">
        <v>3065</v>
      </c>
      <c r="K1428" s="10" t="s">
        <v>103</v>
      </c>
      <c r="L1428" s="10" t="s">
        <v>159</v>
      </c>
      <c r="M1428" s="10" t="s">
        <v>160</v>
      </c>
      <c r="N1428" s="12" t="s">
        <v>36</v>
      </c>
      <c r="O1428" s="11">
        <v>3</v>
      </c>
      <c r="P1428" s="5">
        <f t="shared" si="134"/>
        <v>0</v>
      </c>
      <c r="Q1428" s="5">
        <f t="shared" si="135"/>
        <v>0</v>
      </c>
      <c r="R1428" s="5">
        <f t="shared" si="136"/>
        <v>1</v>
      </c>
      <c r="S1428" s="5">
        <f t="shared" si="137"/>
        <v>0</v>
      </c>
      <c r="T1428" s="5">
        <f t="shared" si="138"/>
        <v>0</v>
      </c>
      <c r="U1428" s="5">
        <f t="shared" si="139"/>
        <v>0</v>
      </c>
    </row>
    <row r="1429" spans="1:21" ht="12.75" customHeight="1" x14ac:dyDescent="0.2">
      <c r="A1429" s="26" t="s">
        <v>96</v>
      </c>
      <c r="B1429" s="10" t="s">
        <v>97</v>
      </c>
      <c r="C1429" s="10">
        <v>216224</v>
      </c>
      <c r="D1429" s="10" t="s">
        <v>2400</v>
      </c>
      <c r="E1429" s="27" t="s">
        <v>2432</v>
      </c>
      <c r="F1429" s="26">
        <v>192023816</v>
      </c>
      <c r="G1429" s="9" t="s">
        <v>167</v>
      </c>
      <c r="H1429" s="10" t="s">
        <v>53</v>
      </c>
      <c r="I1429" s="10" t="s">
        <v>3066</v>
      </c>
      <c r="J1429" s="10" t="s">
        <v>3067</v>
      </c>
      <c r="K1429" s="10" t="s">
        <v>103</v>
      </c>
      <c r="L1429" s="10" t="s">
        <v>159</v>
      </c>
      <c r="M1429" s="10" t="s">
        <v>160</v>
      </c>
      <c r="N1429" s="12" t="s">
        <v>36</v>
      </c>
      <c r="O1429" s="11">
        <v>3</v>
      </c>
      <c r="P1429" s="5">
        <f t="shared" si="134"/>
        <v>0</v>
      </c>
      <c r="Q1429" s="5">
        <f t="shared" si="135"/>
        <v>0</v>
      </c>
      <c r="R1429" s="5">
        <f t="shared" si="136"/>
        <v>1</v>
      </c>
      <c r="S1429" s="5">
        <f t="shared" si="137"/>
        <v>0</v>
      </c>
      <c r="T1429" s="5">
        <f t="shared" si="138"/>
        <v>0</v>
      </c>
      <c r="U1429" s="5">
        <f t="shared" si="139"/>
        <v>0</v>
      </c>
    </row>
    <row r="1430" spans="1:21" ht="12.75" customHeight="1" x14ac:dyDescent="0.2">
      <c r="A1430" s="26" t="s">
        <v>96</v>
      </c>
      <c r="B1430" s="10" t="s">
        <v>97</v>
      </c>
      <c r="C1430" s="10">
        <v>216224</v>
      </c>
      <c r="D1430" s="10" t="s">
        <v>2400</v>
      </c>
      <c r="E1430" s="27" t="s">
        <v>2432</v>
      </c>
      <c r="F1430" s="26">
        <v>192034405</v>
      </c>
      <c r="G1430" s="9" t="s">
        <v>167</v>
      </c>
      <c r="H1430" s="10" t="s">
        <v>53</v>
      </c>
      <c r="I1430" s="10" t="s">
        <v>3068</v>
      </c>
      <c r="J1430" s="10" t="s">
        <v>3069</v>
      </c>
      <c r="K1430" s="10" t="s">
        <v>103</v>
      </c>
      <c r="L1430" s="10" t="s">
        <v>159</v>
      </c>
      <c r="M1430" s="10" t="s">
        <v>160</v>
      </c>
      <c r="N1430" s="12" t="s">
        <v>36</v>
      </c>
      <c r="O1430" s="11">
        <v>3</v>
      </c>
      <c r="P1430" s="5">
        <f t="shared" si="134"/>
        <v>0</v>
      </c>
      <c r="Q1430" s="5">
        <f t="shared" si="135"/>
        <v>0</v>
      </c>
      <c r="R1430" s="5">
        <f t="shared" si="136"/>
        <v>1</v>
      </c>
      <c r="S1430" s="5">
        <f t="shared" si="137"/>
        <v>0</v>
      </c>
      <c r="T1430" s="5">
        <f t="shared" si="138"/>
        <v>0</v>
      </c>
      <c r="U1430" s="5">
        <f t="shared" si="139"/>
        <v>0</v>
      </c>
    </row>
    <row r="1431" spans="1:21" ht="12.75" customHeight="1" x14ac:dyDescent="0.2">
      <c r="A1431" s="26" t="s">
        <v>96</v>
      </c>
      <c r="B1431" s="10" t="s">
        <v>97</v>
      </c>
      <c r="C1431" s="10">
        <v>216224</v>
      </c>
      <c r="D1431" s="10" t="s">
        <v>2400</v>
      </c>
      <c r="E1431" s="27" t="s">
        <v>2432</v>
      </c>
      <c r="F1431" s="26">
        <v>192034424</v>
      </c>
      <c r="G1431" s="9" t="s">
        <v>167</v>
      </c>
      <c r="H1431" s="10" t="s">
        <v>53</v>
      </c>
      <c r="I1431" s="10" t="s">
        <v>3070</v>
      </c>
      <c r="J1431" s="10" t="s">
        <v>3071</v>
      </c>
      <c r="K1431" s="10" t="s">
        <v>103</v>
      </c>
      <c r="L1431" s="10" t="s">
        <v>159</v>
      </c>
      <c r="M1431" s="10" t="s">
        <v>160</v>
      </c>
      <c r="N1431" s="12" t="s">
        <v>36</v>
      </c>
      <c r="O1431" s="11">
        <v>3</v>
      </c>
      <c r="P1431" s="5">
        <f t="shared" si="134"/>
        <v>0</v>
      </c>
      <c r="Q1431" s="5">
        <f t="shared" si="135"/>
        <v>0</v>
      </c>
      <c r="R1431" s="5">
        <f t="shared" si="136"/>
        <v>1</v>
      </c>
      <c r="S1431" s="5">
        <f t="shared" si="137"/>
        <v>0</v>
      </c>
      <c r="T1431" s="5">
        <f t="shared" si="138"/>
        <v>0</v>
      </c>
      <c r="U1431" s="5">
        <f t="shared" si="139"/>
        <v>0</v>
      </c>
    </row>
    <row r="1432" spans="1:21" ht="12.75" customHeight="1" x14ac:dyDescent="0.2">
      <c r="A1432" s="26" t="s">
        <v>96</v>
      </c>
      <c r="B1432" s="10" t="s">
        <v>97</v>
      </c>
      <c r="C1432" s="10">
        <v>216224</v>
      </c>
      <c r="D1432" s="10" t="s">
        <v>2400</v>
      </c>
      <c r="E1432" s="27" t="s">
        <v>2432</v>
      </c>
      <c r="F1432" s="26">
        <v>192034456</v>
      </c>
      <c r="G1432" s="9" t="s">
        <v>167</v>
      </c>
      <c r="H1432" s="10" t="s">
        <v>53</v>
      </c>
      <c r="I1432" s="10" t="s">
        <v>3072</v>
      </c>
      <c r="J1432" s="10" t="s">
        <v>3073</v>
      </c>
      <c r="K1432" s="10" t="s">
        <v>103</v>
      </c>
      <c r="L1432" s="10" t="s">
        <v>159</v>
      </c>
      <c r="M1432" s="10" t="s">
        <v>160</v>
      </c>
      <c r="N1432" s="12" t="s">
        <v>36</v>
      </c>
      <c r="O1432" s="11">
        <v>3</v>
      </c>
      <c r="P1432" s="5">
        <f t="shared" si="134"/>
        <v>0</v>
      </c>
      <c r="Q1432" s="5">
        <f t="shared" si="135"/>
        <v>0</v>
      </c>
      <c r="R1432" s="5">
        <f t="shared" si="136"/>
        <v>1</v>
      </c>
      <c r="S1432" s="5">
        <f t="shared" si="137"/>
        <v>0</v>
      </c>
      <c r="T1432" s="5">
        <f t="shared" si="138"/>
        <v>0</v>
      </c>
      <c r="U1432" s="5">
        <f t="shared" si="139"/>
        <v>0</v>
      </c>
    </row>
    <row r="1433" spans="1:21" ht="12.75" customHeight="1" x14ac:dyDescent="0.2">
      <c r="A1433" s="26" t="s">
        <v>96</v>
      </c>
      <c r="B1433" s="10" t="s">
        <v>97</v>
      </c>
      <c r="C1433" s="10">
        <v>216224</v>
      </c>
      <c r="D1433" s="10" t="s">
        <v>2400</v>
      </c>
      <c r="E1433" s="27" t="s">
        <v>2432</v>
      </c>
      <c r="F1433" s="26">
        <v>192034468</v>
      </c>
      <c r="G1433" s="9" t="s">
        <v>167</v>
      </c>
      <c r="H1433" s="10" t="s">
        <v>30</v>
      </c>
      <c r="I1433" s="10" t="s">
        <v>3074</v>
      </c>
      <c r="J1433" s="10" t="s">
        <v>3075</v>
      </c>
      <c r="K1433" s="10" t="s">
        <v>103</v>
      </c>
      <c r="L1433" s="10" t="s">
        <v>159</v>
      </c>
      <c r="M1433" s="10" t="s">
        <v>1863</v>
      </c>
      <c r="N1433" s="12" t="s">
        <v>36</v>
      </c>
      <c r="O1433" s="11">
        <v>3</v>
      </c>
      <c r="P1433" s="5">
        <f t="shared" si="134"/>
        <v>0</v>
      </c>
      <c r="Q1433" s="5">
        <f t="shared" si="135"/>
        <v>0</v>
      </c>
      <c r="R1433" s="5">
        <f t="shared" si="136"/>
        <v>1</v>
      </c>
      <c r="S1433" s="5">
        <f t="shared" si="137"/>
        <v>0</v>
      </c>
      <c r="T1433" s="5">
        <f t="shared" si="138"/>
        <v>0</v>
      </c>
      <c r="U1433" s="5">
        <f t="shared" si="139"/>
        <v>0</v>
      </c>
    </row>
    <row r="1434" spans="1:21" ht="12.75" customHeight="1" x14ac:dyDescent="0.2">
      <c r="A1434" s="26" t="s">
        <v>96</v>
      </c>
      <c r="B1434" s="10" t="s">
        <v>97</v>
      </c>
      <c r="C1434" s="10">
        <v>216224</v>
      </c>
      <c r="D1434" s="10" t="s">
        <v>2400</v>
      </c>
      <c r="E1434" s="27" t="s">
        <v>2432</v>
      </c>
      <c r="F1434" s="26">
        <v>192034554</v>
      </c>
      <c r="G1434" s="9" t="s">
        <v>106</v>
      </c>
      <c r="H1434" s="10" t="s">
        <v>53</v>
      </c>
      <c r="I1434" s="10" t="s">
        <v>3076</v>
      </c>
      <c r="J1434" s="10" t="s">
        <v>3077</v>
      </c>
      <c r="K1434" s="10" t="s">
        <v>103</v>
      </c>
      <c r="L1434" s="10" t="s">
        <v>159</v>
      </c>
      <c r="M1434" s="10" t="s">
        <v>160</v>
      </c>
      <c r="N1434" s="12" t="s">
        <v>36</v>
      </c>
      <c r="O1434" s="11">
        <v>3</v>
      </c>
      <c r="P1434" s="5">
        <f t="shared" si="134"/>
        <v>0</v>
      </c>
      <c r="Q1434" s="5">
        <f t="shared" si="135"/>
        <v>0</v>
      </c>
      <c r="R1434" s="5">
        <f t="shared" si="136"/>
        <v>1</v>
      </c>
      <c r="S1434" s="5">
        <f t="shared" si="137"/>
        <v>0</v>
      </c>
      <c r="T1434" s="5">
        <f t="shared" si="138"/>
        <v>0</v>
      </c>
      <c r="U1434" s="5">
        <f t="shared" si="139"/>
        <v>0</v>
      </c>
    </row>
    <row r="1435" spans="1:21" ht="12.75" customHeight="1" x14ac:dyDescent="0.2">
      <c r="A1435" s="26" t="s">
        <v>96</v>
      </c>
      <c r="B1435" s="10" t="s">
        <v>97</v>
      </c>
      <c r="C1435" s="10">
        <v>216224</v>
      </c>
      <c r="D1435" s="10" t="s">
        <v>2400</v>
      </c>
      <c r="E1435" s="27" t="s">
        <v>2432</v>
      </c>
      <c r="F1435" s="26">
        <v>192034566</v>
      </c>
      <c r="G1435" s="9" t="s">
        <v>167</v>
      </c>
      <c r="H1435" s="10" t="s">
        <v>30</v>
      </c>
      <c r="I1435" s="10" t="s">
        <v>3078</v>
      </c>
      <c r="J1435" s="10" t="s">
        <v>3079</v>
      </c>
      <c r="K1435" s="10" t="s">
        <v>103</v>
      </c>
      <c r="L1435" s="10" t="s">
        <v>159</v>
      </c>
      <c r="M1435" s="10" t="s">
        <v>1863</v>
      </c>
      <c r="N1435" s="12" t="s">
        <v>36</v>
      </c>
      <c r="O1435" s="11">
        <v>3</v>
      </c>
      <c r="P1435" s="5">
        <f t="shared" si="134"/>
        <v>0</v>
      </c>
      <c r="Q1435" s="5">
        <f t="shared" si="135"/>
        <v>0</v>
      </c>
      <c r="R1435" s="5">
        <f t="shared" si="136"/>
        <v>1</v>
      </c>
      <c r="S1435" s="5">
        <f t="shared" si="137"/>
        <v>0</v>
      </c>
      <c r="T1435" s="5">
        <f t="shared" si="138"/>
        <v>0</v>
      </c>
      <c r="U1435" s="5">
        <f t="shared" si="139"/>
        <v>0</v>
      </c>
    </row>
    <row r="1436" spans="1:21" ht="12.75" customHeight="1" x14ac:dyDescent="0.2">
      <c r="A1436" s="26" t="s">
        <v>96</v>
      </c>
      <c r="B1436" s="10" t="s">
        <v>97</v>
      </c>
      <c r="C1436" s="10">
        <v>216224</v>
      </c>
      <c r="D1436" s="10" t="s">
        <v>2400</v>
      </c>
      <c r="E1436" s="27" t="s">
        <v>2432</v>
      </c>
      <c r="F1436" s="26">
        <v>192034574</v>
      </c>
      <c r="G1436" s="9" t="s">
        <v>167</v>
      </c>
      <c r="H1436" s="10" t="s">
        <v>30</v>
      </c>
      <c r="I1436" s="10" t="s">
        <v>3078</v>
      </c>
      <c r="J1436" s="10" t="s">
        <v>3080</v>
      </c>
      <c r="K1436" s="10" t="s">
        <v>103</v>
      </c>
      <c r="L1436" s="10" t="s">
        <v>159</v>
      </c>
      <c r="M1436" s="10" t="s">
        <v>1863</v>
      </c>
      <c r="N1436" s="12" t="s">
        <v>36</v>
      </c>
      <c r="O1436" s="11">
        <v>3</v>
      </c>
      <c r="P1436" s="5">
        <f t="shared" si="134"/>
        <v>0</v>
      </c>
      <c r="Q1436" s="5">
        <f t="shared" si="135"/>
        <v>0</v>
      </c>
      <c r="R1436" s="5">
        <f t="shared" si="136"/>
        <v>1</v>
      </c>
      <c r="S1436" s="5">
        <f t="shared" si="137"/>
        <v>0</v>
      </c>
      <c r="T1436" s="5">
        <f t="shared" si="138"/>
        <v>0</v>
      </c>
      <c r="U1436" s="5">
        <f t="shared" si="139"/>
        <v>0</v>
      </c>
    </row>
    <row r="1437" spans="1:21" ht="12.75" customHeight="1" x14ac:dyDescent="0.2">
      <c r="A1437" s="26" t="s">
        <v>96</v>
      </c>
      <c r="B1437" s="10" t="s">
        <v>97</v>
      </c>
      <c r="C1437" s="10">
        <v>216224</v>
      </c>
      <c r="D1437" s="10" t="s">
        <v>2400</v>
      </c>
      <c r="E1437" s="27" t="s">
        <v>2432</v>
      </c>
      <c r="F1437" s="26">
        <v>192034581</v>
      </c>
      <c r="G1437" s="9" t="s">
        <v>106</v>
      </c>
      <c r="H1437" s="10" t="s">
        <v>53</v>
      </c>
      <c r="I1437" s="10" t="s">
        <v>3081</v>
      </c>
      <c r="J1437" s="10" t="s">
        <v>3082</v>
      </c>
      <c r="K1437" s="10" t="s">
        <v>103</v>
      </c>
      <c r="L1437" s="10" t="s">
        <v>159</v>
      </c>
      <c r="M1437" s="10" t="s">
        <v>1863</v>
      </c>
      <c r="N1437" s="12" t="s">
        <v>36</v>
      </c>
      <c r="O1437" s="11">
        <v>3</v>
      </c>
      <c r="P1437" s="5">
        <f t="shared" si="134"/>
        <v>0</v>
      </c>
      <c r="Q1437" s="5">
        <f t="shared" si="135"/>
        <v>0</v>
      </c>
      <c r="R1437" s="5">
        <f t="shared" si="136"/>
        <v>1</v>
      </c>
      <c r="S1437" s="5">
        <f t="shared" si="137"/>
        <v>0</v>
      </c>
      <c r="T1437" s="5">
        <f t="shared" si="138"/>
        <v>0</v>
      </c>
      <c r="U1437" s="5">
        <f t="shared" si="139"/>
        <v>0</v>
      </c>
    </row>
    <row r="1438" spans="1:21" ht="12.75" customHeight="1" x14ac:dyDescent="0.2">
      <c r="A1438" s="26" t="s">
        <v>96</v>
      </c>
      <c r="B1438" s="10" t="s">
        <v>97</v>
      </c>
      <c r="C1438" s="10">
        <v>216224</v>
      </c>
      <c r="D1438" s="10" t="s">
        <v>2400</v>
      </c>
      <c r="E1438" s="27" t="s">
        <v>2432</v>
      </c>
      <c r="F1438" s="26">
        <v>192034584</v>
      </c>
      <c r="G1438" s="9" t="s">
        <v>68</v>
      </c>
      <c r="H1438" s="10" t="s">
        <v>53</v>
      </c>
      <c r="I1438" s="10" t="s">
        <v>3050</v>
      </c>
      <c r="J1438" s="10" t="s">
        <v>3083</v>
      </c>
      <c r="K1438" s="10" t="s">
        <v>103</v>
      </c>
      <c r="L1438" s="10" t="s">
        <v>159</v>
      </c>
      <c r="M1438" s="10" t="s">
        <v>1863</v>
      </c>
      <c r="N1438" s="12" t="s">
        <v>36</v>
      </c>
      <c r="O1438" s="11">
        <v>3</v>
      </c>
      <c r="P1438" s="5">
        <f t="shared" si="134"/>
        <v>0</v>
      </c>
      <c r="Q1438" s="5">
        <f t="shared" si="135"/>
        <v>0</v>
      </c>
      <c r="R1438" s="5">
        <f t="shared" si="136"/>
        <v>1</v>
      </c>
      <c r="S1438" s="5">
        <f t="shared" si="137"/>
        <v>0</v>
      </c>
      <c r="T1438" s="5">
        <f t="shared" si="138"/>
        <v>0</v>
      </c>
      <c r="U1438" s="5">
        <f t="shared" si="139"/>
        <v>0</v>
      </c>
    </row>
    <row r="1439" spans="1:21" ht="12.75" customHeight="1" x14ac:dyDescent="0.2">
      <c r="A1439" s="26" t="s">
        <v>96</v>
      </c>
      <c r="B1439" s="10" t="s">
        <v>97</v>
      </c>
      <c r="C1439" s="10">
        <v>216224</v>
      </c>
      <c r="D1439" s="10" t="s">
        <v>2400</v>
      </c>
      <c r="E1439" s="27" t="s">
        <v>2432</v>
      </c>
      <c r="F1439" s="26">
        <v>192035676</v>
      </c>
      <c r="G1439" s="9" t="s">
        <v>37</v>
      </c>
      <c r="H1439" s="10" t="s">
        <v>30</v>
      </c>
      <c r="I1439" s="10" t="s">
        <v>3084</v>
      </c>
      <c r="J1439" s="10" t="s">
        <v>3085</v>
      </c>
      <c r="K1439" s="10" t="s">
        <v>103</v>
      </c>
      <c r="L1439" s="10" t="s">
        <v>159</v>
      </c>
      <c r="M1439" s="10" t="s">
        <v>160</v>
      </c>
      <c r="N1439" s="12" t="s">
        <v>36</v>
      </c>
      <c r="O1439" s="11">
        <v>3</v>
      </c>
      <c r="P1439" s="5">
        <f t="shared" si="134"/>
        <v>0</v>
      </c>
      <c r="Q1439" s="5">
        <f t="shared" si="135"/>
        <v>0</v>
      </c>
      <c r="R1439" s="5">
        <f t="shared" si="136"/>
        <v>1</v>
      </c>
      <c r="S1439" s="5">
        <f t="shared" si="137"/>
        <v>0</v>
      </c>
      <c r="T1439" s="5">
        <f t="shared" si="138"/>
        <v>0</v>
      </c>
      <c r="U1439" s="5">
        <f t="shared" si="139"/>
        <v>0</v>
      </c>
    </row>
    <row r="1440" spans="1:21" ht="12.75" customHeight="1" x14ac:dyDescent="0.2">
      <c r="A1440" s="26" t="s">
        <v>96</v>
      </c>
      <c r="B1440" s="10" t="s">
        <v>97</v>
      </c>
      <c r="C1440" s="10">
        <v>216224</v>
      </c>
      <c r="D1440" s="10" t="s">
        <v>2400</v>
      </c>
      <c r="E1440" s="27" t="s">
        <v>2432</v>
      </c>
      <c r="F1440" s="26">
        <v>192035679</v>
      </c>
      <c r="G1440" s="9" t="s">
        <v>68</v>
      </c>
      <c r="H1440" s="10" t="s">
        <v>30</v>
      </c>
      <c r="I1440" s="10" t="s">
        <v>3086</v>
      </c>
      <c r="J1440" s="10" t="s">
        <v>3087</v>
      </c>
      <c r="K1440" s="10" t="s">
        <v>103</v>
      </c>
      <c r="L1440" s="10" t="s">
        <v>159</v>
      </c>
      <c r="M1440" s="10" t="s">
        <v>1863</v>
      </c>
      <c r="N1440" s="12" t="s">
        <v>36</v>
      </c>
      <c r="O1440" s="11">
        <v>3</v>
      </c>
      <c r="P1440" s="5">
        <f t="shared" si="134"/>
        <v>0</v>
      </c>
      <c r="Q1440" s="5">
        <f t="shared" si="135"/>
        <v>0</v>
      </c>
      <c r="R1440" s="5">
        <f t="shared" si="136"/>
        <v>1</v>
      </c>
      <c r="S1440" s="5">
        <f t="shared" si="137"/>
        <v>0</v>
      </c>
      <c r="T1440" s="5">
        <f t="shared" si="138"/>
        <v>0</v>
      </c>
      <c r="U1440" s="5">
        <f t="shared" si="139"/>
        <v>0</v>
      </c>
    </row>
    <row r="1441" spans="1:21" ht="12.75" customHeight="1" x14ac:dyDescent="0.2">
      <c r="A1441" s="26" t="s">
        <v>96</v>
      </c>
      <c r="B1441" s="10" t="s">
        <v>97</v>
      </c>
      <c r="C1441" s="10">
        <v>216224</v>
      </c>
      <c r="D1441" s="10" t="s">
        <v>2400</v>
      </c>
      <c r="E1441" s="27" t="s">
        <v>2432</v>
      </c>
      <c r="F1441" s="26">
        <v>191893648</v>
      </c>
      <c r="G1441" s="9" t="s">
        <v>106</v>
      </c>
      <c r="H1441" s="10" t="s">
        <v>53</v>
      </c>
      <c r="I1441" s="10" t="s">
        <v>3088</v>
      </c>
      <c r="J1441" s="10" t="s">
        <v>3089</v>
      </c>
      <c r="K1441" s="10" t="s">
        <v>103</v>
      </c>
      <c r="L1441" s="10" t="s">
        <v>159</v>
      </c>
      <c r="M1441" s="10" t="s">
        <v>1863</v>
      </c>
      <c r="N1441" s="12" t="s">
        <v>36</v>
      </c>
      <c r="O1441" s="11">
        <v>4</v>
      </c>
      <c r="P1441" s="5">
        <f t="shared" si="134"/>
        <v>0</v>
      </c>
      <c r="Q1441" s="5">
        <f t="shared" si="135"/>
        <v>0</v>
      </c>
      <c r="R1441" s="5">
        <f t="shared" si="136"/>
        <v>0</v>
      </c>
      <c r="S1441" s="5">
        <f t="shared" si="137"/>
        <v>1</v>
      </c>
      <c r="T1441" s="5">
        <f t="shared" si="138"/>
        <v>0</v>
      </c>
      <c r="U1441" s="5">
        <f t="shared" si="139"/>
        <v>0</v>
      </c>
    </row>
    <row r="1442" spans="1:21" ht="12.75" customHeight="1" x14ac:dyDescent="0.2">
      <c r="A1442" s="26" t="s">
        <v>96</v>
      </c>
      <c r="B1442" s="10" t="s">
        <v>97</v>
      </c>
      <c r="C1442" s="10">
        <v>216224</v>
      </c>
      <c r="D1442" s="10" t="s">
        <v>2400</v>
      </c>
      <c r="E1442" s="27" t="s">
        <v>2432</v>
      </c>
      <c r="F1442" s="26">
        <v>191931025</v>
      </c>
      <c r="G1442" s="9" t="s">
        <v>68</v>
      </c>
      <c r="H1442" s="10" t="s">
        <v>53</v>
      </c>
      <c r="I1442" s="10" t="s">
        <v>3090</v>
      </c>
      <c r="J1442" s="10" t="s">
        <v>3091</v>
      </c>
      <c r="K1442" s="10" t="s">
        <v>103</v>
      </c>
      <c r="L1442" s="10" t="s">
        <v>159</v>
      </c>
      <c r="M1442" s="10" t="s">
        <v>160</v>
      </c>
      <c r="N1442" s="12" t="s">
        <v>36</v>
      </c>
      <c r="O1442" s="11">
        <v>4</v>
      </c>
      <c r="P1442" s="5">
        <f t="shared" si="134"/>
        <v>0</v>
      </c>
      <c r="Q1442" s="5">
        <f t="shared" si="135"/>
        <v>0</v>
      </c>
      <c r="R1442" s="5">
        <f t="shared" si="136"/>
        <v>0</v>
      </c>
      <c r="S1442" s="5">
        <f t="shared" si="137"/>
        <v>1</v>
      </c>
      <c r="T1442" s="5">
        <f t="shared" si="138"/>
        <v>0</v>
      </c>
      <c r="U1442" s="5">
        <f t="shared" si="139"/>
        <v>0</v>
      </c>
    </row>
    <row r="1443" spans="1:21" ht="12.75" customHeight="1" x14ac:dyDescent="0.2">
      <c r="A1443" s="26" t="s">
        <v>96</v>
      </c>
      <c r="B1443" s="10" t="s">
        <v>97</v>
      </c>
      <c r="C1443" s="10">
        <v>216224</v>
      </c>
      <c r="D1443" s="10" t="s">
        <v>2400</v>
      </c>
      <c r="E1443" s="27" t="s">
        <v>2432</v>
      </c>
      <c r="F1443" s="26">
        <v>191931062</v>
      </c>
      <c r="G1443" s="9" t="s">
        <v>68</v>
      </c>
      <c r="H1443" s="10" t="s">
        <v>53</v>
      </c>
      <c r="I1443" s="10" t="s">
        <v>3092</v>
      </c>
      <c r="J1443" s="10" t="s">
        <v>3093</v>
      </c>
      <c r="K1443" s="10" t="s">
        <v>103</v>
      </c>
      <c r="L1443" s="10" t="s">
        <v>159</v>
      </c>
      <c r="M1443" s="10" t="s">
        <v>1863</v>
      </c>
      <c r="N1443" s="12" t="s">
        <v>36</v>
      </c>
      <c r="O1443" s="11">
        <v>4</v>
      </c>
      <c r="P1443" s="5">
        <f t="shared" si="134"/>
        <v>0</v>
      </c>
      <c r="Q1443" s="5">
        <f t="shared" si="135"/>
        <v>0</v>
      </c>
      <c r="R1443" s="5">
        <f t="shared" si="136"/>
        <v>0</v>
      </c>
      <c r="S1443" s="5">
        <f t="shared" si="137"/>
        <v>1</v>
      </c>
      <c r="T1443" s="5">
        <f t="shared" si="138"/>
        <v>0</v>
      </c>
      <c r="U1443" s="5">
        <f t="shared" si="139"/>
        <v>0</v>
      </c>
    </row>
    <row r="1444" spans="1:21" ht="12.75" customHeight="1" x14ac:dyDescent="0.2">
      <c r="A1444" s="26" t="s">
        <v>96</v>
      </c>
      <c r="B1444" s="10" t="s">
        <v>97</v>
      </c>
      <c r="C1444" s="10">
        <v>216224</v>
      </c>
      <c r="D1444" s="10" t="s">
        <v>2400</v>
      </c>
      <c r="E1444" s="27" t="s">
        <v>2432</v>
      </c>
      <c r="F1444" s="26">
        <v>191931211</v>
      </c>
      <c r="G1444" s="9" t="s">
        <v>68</v>
      </c>
      <c r="H1444" s="10" t="s">
        <v>53</v>
      </c>
      <c r="I1444" s="10" t="s">
        <v>3094</v>
      </c>
      <c r="J1444" s="10" t="s">
        <v>3095</v>
      </c>
      <c r="K1444" s="10" t="s">
        <v>103</v>
      </c>
      <c r="L1444" s="10" t="s">
        <v>159</v>
      </c>
      <c r="M1444" s="10" t="s">
        <v>160</v>
      </c>
      <c r="N1444" s="12" t="s">
        <v>36</v>
      </c>
      <c r="O1444" s="11">
        <v>4</v>
      </c>
      <c r="P1444" s="5">
        <f t="shared" si="134"/>
        <v>0</v>
      </c>
      <c r="Q1444" s="5">
        <f t="shared" si="135"/>
        <v>0</v>
      </c>
      <c r="R1444" s="5">
        <f t="shared" si="136"/>
        <v>0</v>
      </c>
      <c r="S1444" s="5">
        <f t="shared" si="137"/>
        <v>1</v>
      </c>
      <c r="T1444" s="5">
        <f t="shared" si="138"/>
        <v>0</v>
      </c>
      <c r="U1444" s="5">
        <f t="shared" si="139"/>
        <v>0</v>
      </c>
    </row>
    <row r="1445" spans="1:21" ht="12.75" customHeight="1" x14ac:dyDescent="0.2">
      <c r="A1445" s="26" t="s">
        <v>96</v>
      </c>
      <c r="B1445" s="10" t="s">
        <v>97</v>
      </c>
      <c r="C1445" s="10">
        <v>216224</v>
      </c>
      <c r="D1445" s="10" t="s">
        <v>2400</v>
      </c>
      <c r="E1445" s="27" t="s">
        <v>2432</v>
      </c>
      <c r="F1445" s="26">
        <v>191931266</v>
      </c>
      <c r="G1445" s="9" t="s">
        <v>167</v>
      </c>
      <c r="H1445" s="10" t="s">
        <v>53</v>
      </c>
      <c r="I1445" s="10" t="s">
        <v>3058</v>
      </c>
      <c r="J1445" s="10" t="s">
        <v>3096</v>
      </c>
      <c r="K1445" s="10" t="s">
        <v>103</v>
      </c>
      <c r="L1445" s="10" t="s">
        <v>159</v>
      </c>
      <c r="M1445" s="10" t="s">
        <v>1863</v>
      </c>
      <c r="N1445" s="12" t="s">
        <v>36</v>
      </c>
      <c r="O1445" s="11">
        <v>4</v>
      </c>
      <c r="P1445" s="5">
        <f t="shared" si="134"/>
        <v>0</v>
      </c>
      <c r="Q1445" s="5">
        <f t="shared" si="135"/>
        <v>0</v>
      </c>
      <c r="R1445" s="5">
        <f t="shared" si="136"/>
        <v>0</v>
      </c>
      <c r="S1445" s="5">
        <f t="shared" si="137"/>
        <v>1</v>
      </c>
      <c r="T1445" s="5">
        <f t="shared" si="138"/>
        <v>0</v>
      </c>
      <c r="U1445" s="5">
        <f t="shared" si="139"/>
        <v>0</v>
      </c>
    </row>
    <row r="1446" spans="1:21" ht="12.75" customHeight="1" x14ac:dyDescent="0.2">
      <c r="A1446" s="26" t="s">
        <v>96</v>
      </c>
      <c r="B1446" s="10" t="s">
        <v>97</v>
      </c>
      <c r="C1446" s="10">
        <v>216224</v>
      </c>
      <c r="D1446" s="10" t="s">
        <v>2400</v>
      </c>
      <c r="E1446" s="27" t="s">
        <v>2432</v>
      </c>
      <c r="F1446" s="26">
        <v>191931340</v>
      </c>
      <c r="G1446" s="9" t="s">
        <v>68</v>
      </c>
      <c r="H1446" s="10" t="s">
        <v>53</v>
      </c>
      <c r="I1446" s="10" t="s">
        <v>3097</v>
      </c>
      <c r="J1446" s="10" t="s">
        <v>3098</v>
      </c>
      <c r="K1446" s="10" t="s">
        <v>103</v>
      </c>
      <c r="L1446" s="10" t="s">
        <v>159</v>
      </c>
      <c r="M1446" s="10" t="s">
        <v>160</v>
      </c>
      <c r="N1446" s="12" t="s">
        <v>36</v>
      </c>
      <c r="O1446" s="11">
        <v>4</v>
      </c>
      <c r="P1446" s="5">
        <f t="shared" si="134"/>
        <v>0</v>
      </c>
      <c r="Q1446" s="5">
        <f t="shared" si="135"/>
        <v>0</v>
      </c>
      <c r="R1446" s="5">
        <f t="shared" si="136"/>
        <v>0</v>
      </c>
      <c r="S1446" s="5">
        <f t="shared" si="137"/>
        <v>1</v>
      </c>
      <c r="T1446" s="5">
        <f t="shared" si="138"/>
        <v>0</v>
      </c>
      <c r="U1446" s="5">
        <f t="shared" si="139"/>
        <v>0</v>
      </c>
    </row>
    <row r="1447" spans="1:21" ht="12.75" customHeight="1" x14ac:dyDescent="0.2">
      <c r="A1447" s="26" t="s">
        <v>96</v>
      </c>
      <c r="B1447" s="10" t="s">
        <v>97</v>
      </c>
      <c r="C1447" s="10">
        <v>216224</v>
      </c>
      <c r="D1447" s="10" t="s">
        <v>2400</v>
      </c>
      <c r="E1447" s="27" t="s">
        <v>2432</v>
      </c>
      <c r="F1447" s="26">
        <v>191931362</v>
      </c>
      <c r="G1447" s="9" t="s">
        <v>106</v>
      </c>
      <c r="H1447" s="10" t="s">
        <v>53</v>
      </c>
      <c r="I1447" s="10" t="s">
        <v>3009</v>
      </c>
      <c r="J1447" s="10" t="s">
        <v>3099</v>
      </c>
      <c r="K1447" s="10" t="s">
        <v>103</v>
      </c>
      <c r="L1447" s="10" t="s">
        <v>159</v>
      </c>
      <c r="M1447" s="10" t="s">
        <v>1863</v>
      </c>
      <c r="N1447" s="12" t="s">
        <v>36</v>
      </c>
      <c r="O1447" s="11">
        <v>4</v>
      </c>
      <c r="P1447" s="5">
        <f t="shared" si="134"/>
        <v>0</v>
      </c>
      <c r="Q1447" s="5">
        <f t="shared" si="135"/>
        <v>0</v>
      </c>
      <c r="R1447" s="5">
        <f t="shared" si="136"/>
        <v>0</v>
      </c>
      <c r="S1447" s="5">
        <f t="shared" si="137"/>
        <v>1</v>
      </c>
      <c r="T1447" s="5">
        <f t="shared" si="138"/>
        <v>0</v>
      </c>
      <c r="U1447" s="5">
        <f t="shared" si="139"/>
        <v>0</v>
      </c>
    </row>
    <row r="1448" spans="1:21" ht="12.75" customHeight="1" x14ac:dyDescent="0.2">
      <c r="A1448" s="26" t="s">
        <v>96</v>
      </c>
      <c r="B1448" s="10" t="s">
        <v>97</v>
      </c>
      <c r="C1448" s="10">
        <v>216224</v>
      </c>
      <c r="D1448" s="10" t="s">
        <v>2400</v>
      </c>
      <c r="E1448" s="27" t="s">
        <v>2432</v>
      </c>
      <c r="F1448" s="26">
        <v>191931803</v>
      </c>
      <c r="G1448" s="9" t="s">
        <v>167</v>
      </c>
      <c r="H1448" s="10" t="s">
        <v>53</v>
      </c>
      <c r="I1448" s="10" t="s">
        <v>3100</v>
      </c>
      <c r="J1448" s="10" t="s">
        <v>3101</v>
      </c>
      <c r="K1448" s="10" t="s">
        <v>103</v>
      </c>
      <c r="L1448" s="10" t="s">
        <v>159</v>
      </c>
      <c r="M1448" s="10" t="s">
        <v>1863</v>
      </c>
      <c r="N1448" s="12" t="s">
        <v>36</v>
      </c>
      <c r="O1448" s="11">
        <v>4</v>
      </c>
      <c r="P1448" s="5">
        <f t="shared" si="134"/>
        <v>0</v>
      </c>
      <c r="Q1448" s="5">
        <f t="shared" si="135"/>
        <v>0</v>
      </c>
      <c r="R1448" s="5">
        <f t="shared" si="136"/>
        <v>0</v>
      </c>
      <c r="S1448" s="5">
        <f t="shared" si="137"/>
        <v>1</v>
      </c>
      <c r="T1448" s="5">
        <f t="shared" si="138"/>
        <v>0</v>
      </c>
      <c r="U1448" s="5">
        <f t="shared" si="139"/>
        <v>0</v>
      </c>
    </row>
    <row r="1449" spans="1:21" ht="12.75" customHeight="1" x14ac:dyDescent="0.2">
      <c r="A1449" s="26" t="s">
        <v>96</v>
      </c>
      <c r="B1449" s="10" t="s">
        <v>97</v>
      </c>
      <c r="C1449" s="10">
        <v>216224</v>
      </c>
      <c r="D1449" s="10" t="s">
        <v>2400</v>
      </c>
      <c r="E1449" s="27" t="s">
        <v>2432</v>
      </c>
      <c r="F1449" s="26">
        <v>191931901</v>
      </c>
      <c r="G1449" s="9" t="s">
        <v>68</v>
      </c>
      <c r="H1449" s="10" t="s">
        <v>53</v>
      </c>
      <c r="I1449" s="10" t="s">
        <v>3060</v>
      </c>
      <c r="J1449" s="10" t="s">
        <v>3102</v>
      </c>
      <c r="K1449" s="10" t="s">
        <v>103</v>
      </c>
      <c r="L1449" s="10" t="s">
        <v>159</v>
      </c>
      <c r="M1449" s="10" t="s">
        <v>1863</v>
      </c>
      <c r="N1449" s="12" t="s">
        <v>36</v>
      </c>
      <c r="O1449" s="11">
        <v>4</v>
      </c>
      <c r="P1449" s="5">
        <f t="shared" si="134"/>
        <v>0</v>
      </c>
      <c r="Q1449" s="5">
        <f t="shared" si="135"/>
        <v>0</v>
      </c>
      <c r="R1449" s="5">
        <f t="shared" si="136"/>
        <v>0</v>
      </c>
      <c r="S1449" s="5">
        <f t="shared" si="137"/>
        <v>1</v>
      </c>
      <c r="T1449" s="5">
        <f t="shared" si="138"/>
        <v>0</v>
      </c>
      <c r="U1449" s="5">
        <f t="shared" si="139"/>
        <v>0</v>
      </c>
    </row>
    <row r="1450" spans="1:21" ht="12.75" customHeight="1" x14ac:dyDescent="0.2">
      <c r="A1450" s="26" t="s">
        <v>96</v>
      </c>
      <c r="B1450" s="10" t="s">
        <v>97</v>
      </c>
      <c r="C1450" s="10">
        <v>216224</v>
      </c>
      <c r="D1450" s="10" t="s">
        <v>2400</v>
      </c>
      <c r="E1450" s="27" t="s">
        <v>2432</v>
      </c>
      <c r="F1450" s="26">
        <v>191931903</v>
      </c>
      <c r="G1450" s="9" t="s">
        <v>68</v>
      </c>
      <c r="H1450" s="10" t="s">
        <v>53</v>
      </c>
      <c r="I1450" s="10" t="s">
        <v>3060</v>
      </c>
      <c r="J1450" s="10" t="s">
        <v>3103</v>
      </c>
      <c r="K1450" s="10" t="s">
        <v>103</v>
      </c>
      <c r="L1450" s="10" t="s">
        <v>159</v>
      </c>
      <c r="M1450" s="10" t="s">
        <v>1863</v>
      </c>
      <c r="N1450" s="12" t="s">
        <v>36</v>
      </c>
      <c r="O1450" s="11">
        <v>4</v>
      </c>
      <c r="P1450" s="5">
        <f t="shared" si="134"/>
        <v>0</v>
      </c>
      <c r="Q1450" s="5">
        <f t="shared" si="135"/>
        <v>0</v>
      </c>
      <c r="R1450" s="5">
        <f t="shared" si="136"/>
        <v>0</v>
      </c>
      <c r="S1450" s="5">
        <f t="shared" si="137"/>
        <v>1</v>
      </c>
      <c r="T1450" s="5">
        <f t="shared" si="138"/>
        <v>0</v>
      </c>
      <c r="U1450" s="5">
        <f t="shared" si="139"/>
        <v>0</v>
      </c>
    </row>
    <row r="1451" spans="1:21" ht="12.75" customHeight="1" x14ac:dyDescent="0.2">
      <c r="A1451" s="26" t="s">
        <v>96</v>
      </c>
      <c r="B1451" s="10" t="s">
        <v>97</v>
      </c>
      <c r="C1451" s="10">
        <v>216224</v>
      </c>
      <c r="D1451" s="10" t="s">
        <v>2400</v>
      </c>
      <c r="E1451" s="27" t="s">
        <v>2432</v>
      </c>
      <c r="F1451" s="26">
        <v>191931920</v>
      </c>
      <c r="G1451" s="9" t="s">
        <v>106</v>
      </c>
      <c r="H1451" s="10" t="s">
        <v>53</v>
      </c>
      <c r="I1451" s="10" t="s">
        <v>3104</v>
      </c>
      <c r="J1451" s="10" t="s">
        <v>3105</v>
      </c>
      <c r="K1451" s="10" t="s">
        <v>103</v>
      </c>
      <c r="L1451" s="10" t="s">
        <v>159</v>
      </c>
      <c r="M1451" s="10" t="s">
        <v>1863</v>
      </c>
      <c r="N1451" s="12" t="s">
        <v>36</v>
      </c>
      <c r="O1451" s="11">
        <v>4</v>
      </c>
      <c r="P1451" s="5">
        <f t="shared" si="134"/>
        <v>0</v>
      </c>
      <c r="Q1451" s="5">
        <f t="shared" si="135"/>
        <v>0</v>
      </c>
      <c r="R1451" s="5">
        <f t="shared" si="136"/>
        <v>0</v>
      </c>
      <c r="S1451" s="5">
        <f t="shared" si="137"/>
        <v>1</v>
      </c>
      <c r="T1451" s="5">
        <f t="shared" si="138"/>
        <v>0</v>
      </c>
      <c r="U1451" s="5">
        <f t="shared" si="139"/>
        <v>0</v>
      </c>
    </row>
    <row r="1452" spans="1:21" ht="12.75" customHeight="1" x14ac:dyDescent="0.2">
      <c r="A1452" s="26" t="s">
        <v>96</v>
      </c>
      <c r="B1452" s="10" t="s">
        <v>97</v>
      </c>
      <c r="C1452" s="10">
        <v>216224</v>
      </c>
      <c r="D1452" s="10" t="s">
        <v>2400</v>
      </c>
      <c r="E1452" s="27" t="s">
        <v>2432</v>
      </c>
      <c r="F1452" s="26">
        <v>191931943</v>
      </c>
      <c r="G1452" s="9" t="s">
        <v>167</v>
      </c>
      <c r="H1452" s="10" t="s">
        <v>53</v>
      </c>
      <c r="I1452" s="10" t="s">
        <v>3106</v>
      </c>
      <c r="J1452" s="10" t="s">
        <v>3107</v>
      </c>
      <c r="K1452" s="10" t="s">
        <v>103</v>
      </c>
      <c r="L1452" s="10" t="s">
        <v>159</v>
      </c>
      <c r="M1452" s="10" t="s">
        <v>160</v>
      </c>
      <c r="N1452" s="12" t="s">
        <v>36</v>
      </c>
      <c r="O1452" s="11">
        <v>4</v>
      </c>
      <c r="P1452" s="5">
        <f t="shared" si="134"/>
        <v>0</v>
      </c>
      <c r="Q1452" s="5">
        <f t="shared" si="135"/>
        <v>0</v>
      </c>
      <c r="R1452" s="5">
        <f t="shared" si="136"/>
        <v>0</v>
      </c>
      <c r="S1452" s="5">
        <f t="shared" si="137"/>
        <v>1</v>
      </c>
      <c r="T1452" s="5">
        <f t="shared" si="138"/>
        <v>0</v>
      </c>
      <c r="U1452" s="5">
        <f t="shared" si="139"/>
        <v>0</v>
      </c>
    </row>
    <row r="1453" spans="1:21" ht="12.75" customHeight="1" x14ac:dyDescent="0.2">
      <c r="A1453" s="26" t="s">
        <v>96</v>
      </c>
      <c r="B1453" s="10" t="s">
        <v>97</v>
      </c>
      <c r="C1453" s="10">
        <v>216224</v>
      </c>
      <c r="D1453" s="10" t="s">
        <v>2400</v>
      </c>
      <c r="E1453" s="27" t="s">
        <v>2432</v>
      </c>
      <c r="F1453" s="26">
        <v>191931944</v>
      </c>
      <c r="G1453" s="9" t="s">
        <v>167</v>
      </c>
      <c r="H1453" s="10" t="s">
        <v>53</v>
      </c>
      <c r="I1453" s="10" t="s">
        <v>3106</v>
      </c>
      <c r="J1453" s="10" t="s">
        <v>3108</v>
      </c>
      <c r="K1453" s="10" t="s">
        <v>103</v>
      </c>
      <c r="L1453" s="10" t="s">
        <v>159</v>
      </c>
      <c r="M1453" s="10" t="s">
        <v>160</v>
      </c>
      <c r="N1453" s="12" t="s">
        <v>36</v>
      </c>
      <c r="O1453" s="11">
        <v>4</v>
      </c>
      <c r="P1453" s="5">
        <f t="shared" si="134"/>
        <v>0</v>
      </c>
      <c r="Q1453" s="5">
        <f t="shared" si="135"/>
        <v>0</v>
      </c>
      <c r="R1453" s="5">
        <f t="shared" si="136"/>
        <v>0</v>
      </c>
      <c r="S1453" s="5">
        <f t="shared" si="137"/>
        <v>1</v>
      </c>
      <c r="T1453" s="5">
        <f t="shared" si="138"/>
        <v>0</v>
      </c>
      <c r="U1453" s="5">
        <f t="shared" si="139"/>
        <v>0</v>
      </c>
    </row>
    <row r="1454" spans="1:21" ht="12.75" customHeight="1" x14ac:dyDescent="0.2">
      <c r="A1454" s="26" t="s">
        <v>96</v>
      </c>
      <c r="B1454" s="10" t="s">
        <v>97</v>
      </c>
      <c r="C1454" s="10">
        <v>216224</v>
      </c>
      <c r="D1454" s="10" t="s">
        <v>2400</v>
      </c>
      <c r="E1454" s="27" t="s">
        <v>2432</v>
      </c>
      <c r="F1454" s="26">
        <v>191932009</v>
      </c>
      <c r="G1454" s="9" t="s">
        <v>68</v>
      </c>
      <c r="H1454" s="10" t="s">
        <v>53</v>
      </c>
      <c r="I1454" s="10" t="s">
        <v>3109</v>
      </c>
      <c r="J1454" s="10" t="s">
        <v>3110</v>
      </c>
      <c r="K1454" s="10" t="s">
        <v>103</v>
      </c>
      <c r="L1454" s="10" t="s">
        <v>159</v>
      </c>
      <c r="M1454" s="10" t="s">
        <v>160</v>
      </c>
      <c r="N1454" s="12" t="s">
        <v>36</v>
      </c>
      <c r="O1454" s="11">
        <v>4</v>
      </c>
      <c r="P1454" s="5">
        <f t="shared" si="134"/>
        <v>0</v>
      </c>
      <c r="Q1454" s="5">
        <f t="shared" si="135"/>
        <v>0</v>
      </c>
      <c r="R1454" s="5">
        <f t="shared" si="136"/>
        <v>0</v>
      </c>
      <c r="S1454" s="5">
        <f t="shared" si="137"/>
        <v>1</v>
      </c>
      <c r="T1454" s="5">
        <f t="shared" si="138"/>
        <v>0</v>
      </c>
      <c r="U1454" s="5">
        <f t="shared" si="139"/>
        <v>0</v>
      </c>
    </row>
    <row r="1455" spans="1:21" ht="12.75" customHeight="1" x14ac:dyDescent="0.2">
      <c r="A1455" s="26" t="s">
        <v>96</v>
      </c>
      <c r="B1455" s="10" t="s">
        <v>97</v>
      </c>
      <c r="C1455" s="10">
        <v>216224</v>
      </c>
      <c r="D1455" s="10" t="s">
        <v>2400</v>
      </c>
      <c r="E1455" s="27" t="s">
        <v>2432</v>
      </c>
      <c r="F1455" s="26">
        <v>191940430</v>
      </c>
      <c r="G1455" s="9" t="s">
        <v>68</v>
      </c>
      <c r="H1455" s="10" t="s">
        <v>53</v>
      </c>
      <c r="I1455" s="10" t="s">
        <v>3111</v>
      </c>
      <c r="J1455" s="10" t="s">
        <v>3112</v>
      </c>
      <c r="K1455" s="10" t="s">
        <v>103</v>
      </c>
      <c r="L1455" s="10" t="s">
        <v>159</v>
      </c>
      <c r="M1455" s="10" t="s">
        <v>160</v>
      </c>
      <c r="N1455" s="12" t="s">
        <v>36</v>
      </c>
      <c r="O1455" s="11">
        <v>4</v>
      </c>
      <c r="P1455" s="5">
        <f t="shared" si="134"/>
        <v>0</v>
      </c>
      <c r="Q1455" s="5">
        <f t="shared" si="135"/>
        <v>0</v>
      </c>
      <c r="R1455" s="5">
        <f t="shared" si="136"/>
        <v>0</v>
      </c>
      <c r="S1455" s="5">
        <f t="shared" si="137"/>
        <v>1</v>
      </c>
      <c r="T1455" s="5">
        <f t="shared" si="138"/>
        <v>0</v>
      </c>
      <c r="U1455" s="5">
        <f t="shared" si="139"/>
        <v>0</v>
      </c>
    </row>
    <row r="1456" spans="1:21" ht="12.75" customHeight="1" x14ac:dyDescent="0.2">
      <c r="A1456" s="26" t="s">
        <v>96</v>
      </c>
      <c r="B1456" s="10" t="s">
        <v>97</v>
      </c>
      <c r="C1456" s="10">
        <v>216224</v>
      </c>
      <c r="D1456" s="10" t="s">
        <v>2400</v>
      </c>
      <c r="E1456" s="27" t="s">
        <v>2432</v>
      </c>
      <c r="F1456" s="26">
        <v>192022358</v>
      </c>
      <c r="G1456" s="9" t="s">
        <v>106</v>
      </c>
      <c r="H1456" s="10" t="s">
        <v>30</v>
      </c>
      <c r="I1456" s="10" t="s">
        <v>3113</v>
      </c>
      <c r="J1456" s="10" t="s">
        <v>3114</v>
      </c>
      <c r="K1456" s="10" t="s">
        <v>103</v>
      </c>
      <c r="L1456" s="10" t="s">
        <v>159</v>
      </c>
      <c r="M1456" s="10" t="s">
        <v>1863</v>
      </c>
      <c r="N1456" s="12" t="s">
        <v>36</v>
      </c>
      <c r="O1456" s="11">
        <v>4</v>
      </c>
      <c r="P1456" s="5">
        <f t="shared" si="134"/>
        <v>0</v>
      </c>
      <c r="Q1456" s="5">
        <f t="shared" si="135"/>
        <v>0</v>
      </c>
      <c r="R1456" s="5">
        <f t="shared" si="136"/>
        <v>0</v>
      </c>
      <c r="S1456" s="5">
        <f t="shared" si="137"/>
        <v>1</v>
      </c>
      <c r="T1456" s="5">
        <f t="shared" si="138"/>
        <v>0</v>
      </c>
      <c r="U1456" s="5">
        <f t="shared" si="139"/>
        <v>0</v>
      </c>
    </row>
    <row r="1457" spans="1:21" ht="12.75" customHeight="1" x14ac:dyDescent="0.2">
      <c r="A1457" s="26" t="s">
        <v>96</v>
      </c>
      <c r="B1457" s="10" t="s">
        <v>97</v>
      </c>
      <c r="C1457" s="10">
        <v>216224</v>
      </c>
      <c r="D1457" s="10" t="s">
        <v>2400</v>
      </c>
      <c r="E1457" s="27" t="s">
        <v>2432</v>
      </c>
      <c r="F1457" s="26">
        <v>192022822</v>
      </c>
      <c r="G1457" s="9" t="s">
        <v>167</v>
      </c>
      <c r="H1457" s="10" t="s">
        <v>30</v>
      </c>
      <c r="I1457" s="10" t="s">
        <v>3115</v>
      </c>
      <c r="J1457" s="10" t="s">
        <v>3116</v>
      </c>
      <c r="K1457" s="10" t="s">
        <v>103</v>
      </c>
      <c r="L1457" s="10" t="s">
        <v>159</v>
      </c>
      <c r="M1457" s="10" t="s">
        <v>1863</v>
      </c>
      <c r="N1457" s="12" t="s">
        <v>36</v>
      </c>
      <c r="O1457" s="11">
        <v>4</v>
      </c>
      <c r="P1457" s="5">
        <f t="shared" si="134"/>
        <v>0</v>
      </c>
      <c r="Q1457" s="5">
        <f t="shared" si="135"/>
        <v>0</v>
      </c>
      <c r="R1457" s="5">
        <f t="shared" si="136"/>
        <v>0</v>
      </c>
      <c r="S1457" s="5">
        <f t="shared" si="137"/>
        <v>1</v>
      </c>
      <c r="T1457" s="5">
        <f t="shared" si="138"/>
        <v>0</v>
      </c>
      <c r="U1457" s="5">
        <f t="shared" si="139"/>
        <v>0</v>
      </c>
    </row>
    <row r="1458" spans="1:21" ht="12.75" customHeight="1" x14ac:dyDescent="0.2">
      <c r="A1458" s="26" t="s">
        <v>96</v>
      </c>
      <c r="B1458" s="10" t="s">
        <v>97</v>
      </c>
      <c r="C1458" s="10">
        <v>216224</v>
      </c>
      <c r="D1458" s="10" t="s">
        <v>2400</v>
      </c>
      <c r="E1458" s="27" t="s">
        <v>2432</v>
      </c>
      <c r="F1458" s="26">
        <v>192023137</v>
      </c>
      <c r="G1458" s="9" t="s">
        <v>68</v>
      </c>
      <c r="H1458" s="10" t="s">
        <v>53</v>
      </c>
      <c r="I1458" s="10" t="s">
        <v>3060</v>
      </c>
      <c r="J1458" s="10" t="s">
        <v>3117</v>
      </c>
      <c r="K1458" s="10" t="s">
        <v>103</v>
      </c>
      <c r="L1458" s="10" t="s">
        <v>159</v>
      </c>
      <c r="M1458" s="10" t="s">
        <v>1863</v>
      </c>
      <c r="N1458" s="12" t="s">
        <v>36</v>
      </c>
      <c r="O1458" s="11">
        <v>4</v>
      </c>
      <c r="P1458" s="5">
        <f t="shared" si="134"/>
        <v>0</v>
      </c>
      <c r="Q1458" s="5">
        <f t="shared" si="135"/>
        <v>0</v>
      </c>
      <c r="R1458" s="5">
        <f t="shared" si="136"/>
        <v>0</v>
      </c>
      <c r="S1458" s="5">
        <f t="shared" si="137"/>
        <v>1</v>
      </c>
      <c r="T1458" s="5">
        <f t="shared" si="138"/>
        <v>0</v>
      </c>
      <c r="U1458" s="5">
        <f t="shared" si="139"/>
        <v>0</v>
      </c>
    </row>
    <row r="1459" spans="1:21" ht="12.75" customHeight="1" x14ac:dyDescent="0.2">
      <c r="A1459" s="26" t="s">
        <v>96</v>
      </c>
      <c r="B1459" s="10" t="s">
        <v>97</v>
      </c>
      <c r="C1459" s="10">
        <v>216224</v>
      </c>
      <c r="D1459" s="10" t="s">
        <v>2400</v>
      </c>
      <c r="E1459" s="27" t="s">
        <v>2432</v>
      </c>
      <c r="F1459" s="26">
        <v>192023394</v>
      </c>
      <c r="G1459" s="9" t="s">
        <v>37</v>
      </c>
      <c r="H1459" s="10" t="s">
        <v>30</v>
      </c>
      <c r="I1459" s="10" t="s">
        <v>3118</v>
      </c>
      <c r="J1459" s="10" t="s">
        <v>3119</v>
      </c>
      <c r="K1459" s="10" t="s">
        <v>103</v>
      </c>
      <c r="L1459" s="10" t="s">
        <v>159</v>
      </c>
      <c r="M1459" s="10" t="s">
        <v>160</v>
      </c>
      <c r="N1459" s="12" t="s">
        <v>36</v>
      </c>
      <c r="O1459" s="11">
        <v>4</v>
      </c>
      <c r="P1459" s="5">
        <f t="shared" si="134"/>
        <v>0</v>
      </c>
      <c r="Q1459" s="5">
        <f t="shared" si="135"/>
        <v>0</v>
      </c>
      <c r="R1459" s="5">
        <f t="shared" si="136"/>
        <v>0</v>
      </c>
      <c r="S1459" s="5">
        <f t="shared" si="137"/>
        <v>1</v>
      </c>
      <c r="T1459" s="5">
        <f t="shared" si="138"/>
        <v>0</v>
      </c>
      <c r="U1459" s="5">
        <f t="shared" si="139"/>
        <v>0</v>
      </c>
    </row>
    <row r="1460" spans="1:21" ht="12.75" customHeight="1" x14ac:dyDescent="0.2">
      <c r="A1460" s="26" t="s">
        <v>96</v>
      </c>
      <c r="B1460" s="10" t="s">
        <v>97</v>
      </c>
      <c r="C1460" s="10">
        <v>216224</v>
      </c>
      <c r="D1460" s="10" t="s">
        <v>2400</v>
      </c>
      <c r="E1460" s="27" t="s">
        <v>2432</v>
      </c>
      <c r="F1460" s="26">
        <v>192023811</v>
      </c>
      <c r="G1460" s="9" t="s">
        <v>68</v>
      </c>
      <c r="H1460" s="10" t="s">
        <v>30</v>
      </c>
      <c r="I1460" s="10" t="s">
        <v>3120</v>
      </c>
      <c r="J1460" s="10" t="s">
        <v>3121</v>
      </c>
      <c r="K1460" s="10" t="s">
        <v>103</v>
      </c>
      <c r="L1460" s="10" t="s">
        <v>159</v>
      </c>
      <c r="M1460" s="10" t="s">
        <v>1863</v>
      </c>
      <c r="N1460" s="12" t="s">
        <v>36</v>
      </c>
      <c r="O1460" s="11">
        <v>4</v>
      </c>
      <c r="P1460" s="5">
        <f t="shared" si="134"/>
        <v>0</v>
      </c>
      <c r="Q1460" s="5">
        <f t="shared" si="135"/>
        <v>0</v>
      </c>
      <c r="R1460" s="5">
        <f t="shared" si="136"/>
        <v>0</v>
      </c>
      <c r="S1460" s="5">
        <f t="shared" si="137"/>
        <v>1</v>
      </c>
      <c r="T1460" s="5">
        <f t="shared" si="138"/>
        <v>0</v>
      </c>
      <c r="U1460" s="5">
        <f t="shared" si="139"/>
        <v>0</v>
      </c>
    </row>
    <row r="1461" spans="1:21" ht="12.75" customHeight="1" x14ac:dyDescent="0.2">
      <c r="A1461" s="26" t="s">
        <v>96</v>
      </c>
      <c r="B1461" s="10" t="s">
        <v>97</v>
      </c>
      <c r="C1461" s="10">
        <v>216224</v>
      </c>
      <c r="D1461" s="10" t="s">
        <v>2400</v>
      </c>
      <c r="E1461" s="27" t="s">
        <v>2432</v>
      </c>
      <c r="F1461" s="26">
        <v>192034488</v>
      </c>
      <c r="G1461" s="9" t="s">
        <v>167</v>
      </c>
      <c r="H1461" s="10" t="s">
        <v>30</v>
      </c>
      <c r="I1461" s="10" t="s">
        <v>3122</v>
      </c>
      <c r="J1461" s="10" t="s">
        <v>3123</v>
      </c>
      <c r="K1461" s="10" t="s">
        <v>103</v>
      </c>
      <c r="L1461" s="10" t="s">
        <v>159</v>
      </c>
      <c r="M1461" s="10" t="s">
        <v>1863</v>
      </c>
      <c r="N1461" s="12" t="s">
        <v>36</v>
      </c>
      <c r="O1461" s="11">
        <v>4</v>
      </c>
      <c r="P1461" s="5">
        <f t="shared" si="134"/>
        <v>0</v>
      </c>
      <c r="Q1461" s="5">
        <f t="shared" si="135"/>
        <v>0</v>
      </c>
      <c r="R1461" s="5">
        <f t="shared" si="136"/>
        <v>0</v>
      </c>
      <c r="S1461" s="5">
        <f t="shared" si="137"/>
        <v>1</v>
      </c>
      <c r="T1461" s="5">
        <f t="shared" si="138"/>
        <v>0</v>
      </c>
      <c r="U1461" s="5">
        <f t="shared" si="139"/>
        <v>0</v>
      </c>
    </row>
    <row r="1462" spans="1:21" ht="12.75" customHeight="1" x14ac:dyDescent="0.2">
      <c r="A1462" s="26" t="s">
        <v>96</v>
      </c>
      <c r="B1462" s="10" t="s">
        <v>97</v>
      </c>
      <c r="C1462" s="10">
        <v>216224</v>
      </c>
      <c r="D1462" s="10" t="s">
        <v>2400</v>
      </c>
      <c r="E1462" s="27" t="s">
        <v>2432</v>
      </c>
      <c r="F1462" s="26">
        <v>192034502</v>
      </c>
      <c r="G1462" s="9" t="s">
        <v>167</v>
      </c>
      <c r="H1462" s="10" t="s">
        <v>30</v>
      </c>
      <c r="I1462" s="10" t="s">
        <v>3124</v>
      </c>
      <c r="J1462" s="10" t="s">
        <v>3125</v>
      </c>
      <c r="K1462" s="10" t="s">
        <v>103</v>
      </c>
      <c r="L1462" s="10" t="s">
        <v>159</v>
      </c>
      <c r="M1462" s="10" t="s">
        <v>1863</v>
      </c>
      <c r="N1462" s="12" t="s">
        <v>36</v>
      </c>
      <c r="O1462" s="11">
        <v>4</v>
      </c>
      <c r="P1462" s="5">
        <f t="shared" si="134"/>
        <v>0</v>
      </c>
      <c r="Q1462" s="5">
        <f t="shared" si="135"/>
        <v>0</v>
      </c>
      <c r="R1462" s="5">
        <f t="shared" si="136"/>
        <v>0</v>
      </c>
      <c r="S1462" s="5">
        <f t="shared" si="137"/>
        <v>1</v>
      </c>
      <c r="T1462" s="5">
        <f t="shared" si="138"/>
        <v>0</v>
      </c>
      <c r="U1462" s="5">
        <f t="shared" si="139"/>
        <v>0</v>
      </c>
    </row>
    <row r="1463" spans="1:21" ht="12.75" customHeight="1" x14ac:dyDescent="0.2">
      <c r="A1463" s="26" t="s">
        <v>96</v>
      </c>
      <c r="B1463" s="10" t="s">
        <v>97</v>
      </c>
      <c r="C1463" s="10">
        <v>216224</v>
      </c>
      <c r="D1463" s="10" t="s">
        <v>2400</v>
      </c>
      <c r="E1463" s="27" t="s">
        <v>2432</v>
      </c>
      <c r="F1463" s="26">
        <v>192034518</v>
      </c>
      <c r="G1463" s="9" t="s">
        <v>167</v>
      </c>
      <c r="H1463" s="10" t="s">
        <v>53</v>
      </c>
      <c r="I1463" s="10" t="s">
        <v>3126</v>
      </c>
      <c r="J1463" s="10" t="s">
        <v>3127</v>
      </c>
      <c r="K1463" s="10" t="s">
        <v>103</v>
      </c>
      <c r="L1463" s="10" t="s">
        <v>159</v>
      </c>
      <c r="M1463" s="10" t="s">
        <v>1863</v>
      </c>
      <c r="N1463" s="12" t="s">
        <v>36</v>
      </c>
      <c r="O1463" s="11">
        <v>4</v>
      </c>
      <c r="P1463" s="5">
        <f t="shared" si="134"/>
        <v>0</v>
      </c>
      <c r="Q1463" s="5">
        <f t="shared" si="135"/>
        <v>0</v>
      </c>
      <c r="R1463" s="5">
        <f t="shared" si="136"/>
        <v>0</v>
      </c>
      <c r="S1463" s="5">
        <f t="shared" si="137"/>
        <v>1</v>
      </c>
      <c r="T1463" s="5">
        <f t="shared" si="138"/>
        <v>0</v>
      </c>
      <c r="U1463" s="5">
        <f t="shared" si="139"/>
        <v>0</v>
      </c>
    </row>
    <row r="1464" spans="1:21" ht="12.75" customHeight="1" x14ac:dyDescent="0.2">
      <c r="A1464" s="26" t="s">
        <v>96</v>
      </c>
      <c r="B1464" s="10" t="s">
        <v>97</v>
      </c>
      <c r="C1464" s="10">
        <v>216224</v>
      </c>
      <c r="D1464" s="10" t="s">
        <v>2400</v>
      </c>
      <c r="E1464" s="27" t="s">
        <v>2684</v>
      </c>
      <c r="F1464" s="26">
        <v>191894493</v>
      </c>
      <c r="G1464" s="9" t="s">
        <v>68</v>
      </c>
      <c r="H1464" s="10" t="s">
        <v>53</v>
      </c>
      <c r="I1464" s="10" t="s">
        <v>3128</v>
      </c>
      <c r="J1464" s="10" t="s">
        <v>3129</v>
      </c>
      <c r="K1464" s="10" t="s">
        <v>103</v>
      </c>
      <c r="L1464" s="10" t="s">
        <v>159</v>
      </c>
      <c r="M1464" s="10" t="s">
        <v>1863</v>
      </c>
      <c r="N1464" s="12" t="s">
        <v>36</v>
      </c>
      <c r="O1464" s="11">
        <v>4</v>
      </c>
      <c r="P1464" s="5">
        <f t="shared" si="134"/>
        <v>0</v>
      </c>
      <c r="Q1464" s="5">
        <f t="shared" si="135"/>
        <v>0</v>
      </c>
      <c r="R1464" s="5">
        <f t="shared" si="136"/>
        <v>0</v>
      </c>
      <c r="S1464" s="5">
        <f t="shared" si="137"/>
        <v>1</v>
      </c>
      <c r="T1464" s="5">
        <f t="shared" si="138"/>
        <v>0</v>
      </c>
      <c r="U1464" s="5">
        <f t="shared" si="139"/>
        <v>0</v>
      </c>
    </row>
    <row r="1465" spans="1:21" ht="12.75" customHeight="1" x14ac:dyDescent="0.2">
      <c r="A1465" s="26" t="s">
        <v>96</v>
      </c>
      <c r="B1465" s="10" t="s">
        <v>97</v>
      </c>
      <c r="C1465" s="10">
        <v>216224</v>
      </c>
      <c r="D1465" s="10" t="s">
        <v>2400</v>
      </c>
      <c r="E1465" s="27" t="s">
        <v>2684</v>
      </c>
      <c r="F1465" s="26">
        <v>191933927</v>
      </c>
      <c r="G1465" s="9" t="s">
        <v>68</v>
      </c>
      <c r="H1465" s="10" t="s">
        <v>53</v>
      </c>
      <c r="I1465" s="10" t="s">
        <v>3130</v>
      </c>
      <c r="J1465" s="10" t="s">
        <v>3131</v>
      </c>
      <c r="K1465" s="10" t="s">
        <v>103</v>
      </c>
      <c r="L1465" s="10" t="s">
        <v>159</v>
      </c>
      <c r="M1465" s="10" t="s">
        <v>160</v>
      </c>
      <c r="N1465" s="12" t="s">
        <v>36</v>
      </c>
      <c r="O1465" s="11">
        <v>4</v>
      </c>
      <c r="P1465" s="5">
        <f t="shared" si="134"/>
        <v>0</v>
      </c>
      <c r="Q1465" s="5">
        <f t="shared" si="135"/>
        <v>0</v>
      </c>
      <c r="R1465" s="5">
        <f t="shared" si="136"/>
        <v>0</v>
      </c>
      <c r="S1465" s="5">
        <f t="shared" si="137"/>
        <v>1</v>
      </c>
      <c r="T1465" s="5">
        <f t="shared" si="138"/>
        <v>0</v>
      </c>
      <c r="U1465" s="5">
        <f t="shared" si="139"/>
        <v>0</v>
      </c>
    </row>
    <row r="1466" spans="1:21" ht="12.75" customHeight="1" x14ac:dyDescent="0.2">
      <c r="A1466" s="26" t="s">
        <v>96</v>
      </c>
      <c r="B1466" s="10" t="s">
        <v>97</v>
      </c>
      <c r="C1466" s="10">
        <v>216224</v>
      </c>
      <c r="D1466" s="10" t="s">
        <v>2400</v>
      </c>
      <c r="E1466" s="27" t="s">
        <v>2401</v>
      </c>
      <c r="F1466" s="26">
        <v>192024726</v>
      </c>
      <c r="G1466" s="9" t="s">
        <v>167</v>
      </c>
      <c r="H1466" s="10" t="s">
        <v>53</v>
      </c>
      <c r="I1466" s="10" t="s">
        <v>174</v>
      </c>
      <c r="J1466" s="10" t="s">
        <v>3132</v>
      </c>
      <c r="K1466" s="10" t="s">
        <v>103</v>
      </c>
      <c r="L1466" s="10" t="s">
        <v>159</v>
      </c>
      <c r="M1466" s="10" t="s">
        <v>160</v>
      </c>
      <c r="N1466" s="12" t="s">
        <v>36</v>
      </c>
      <c r="O1466" s="11">
        <v>4</v>
      </c>
      <c r="P1466" s="5">
        <f t="shared" si="134"/>
        <v>0</v>
      </c>
      <c r="Q1466" s="5">
        <f t="shared" si="135"/>
        <v>0</v>
      </c>
      <c r="R1466" s="5">
        <f t="shared" si="136"/>
        <v>0</v>
      </c>
      <c r="S1466" s="5">
        <f t="shared" si="137"/>
        <v>1</v>
      </c>
      <c r="T1466" s="5">
        <f t="shared" si="138"/>
        <v>0</v>
      </c>
      <c r="U1466" s="5">
        <f t="shared" si="139"/>
        <v>0</v>
      </c>
    </row>
    <row r="1467" spans="1:21" ht="12.75" customHeight="1" x14ac:dyDescent="0.2">
      <c r="A1467" s="26" t="s">
        <v>96</v>
      </c>
      <c r="B1467" s="10" t="s">
        <v>97</v>
      </c>
      <c r="C1467" s="10">
        <v>216224</v>
      </c>
      <c r="D1467" s="10" t="s">
        <v>2400</v>
      </c>
      <c r="E1467" s="27" t="s">
        <v>2623</v>
      </c>
      <c r="F1467" s="26">
        <v>192024313</v>
      </c>
      <c r="G1467" s="9" t="s">
        <v>167</v>
      </c>
      <c r="H1467" s="10" t="s">
        <v>30</v>
      </c>
      <c r="I1467" s="10" t="s">
        <v>3133</v>
      </c>
      <c r="J1467" s="10" t="s">
        <v>3134</v>
      </c>
      <c r="K1467" s="10" t="s">
        <v>103</v>
      </c>
      <c r="L1467" s="10" t="s">
        <v>159</v>
      </c>
      <c r="M1467" s="10" t="s">
        <v>1863</v>
      </c>
      <c r="N1467" s="12" t="s">
        <v>36</v>
      </c>
      <c r="O1467" s="11">
        <v>5</v>
      </c>
      <c r="P1467" s="5">
        <f t="shared" si="134"/>
        <v>0</v>
      </c>
      <c r="Q1467" s="5">
        <f t="shared" si="135"/>
        <v>0</v>
      </c>
      <c r="R1467" s="5">
        <f t="shared" si="136"/>
        <v>0</v>
      </c>
      <c r="S1467" s="5">
        <f t="shared" si="137"/>
        <v>0</v>
      </c>
      <c r="T1467" s="5">
        <f t="shared" si="138"/>
        <v>1</v>
      </c>
      <c r="U1467" s="5">
        <f t="shared" si="139"/>
        <v>0</v>
      </c>
    </row>
    <row r="1468" spans="1:21" ht="12.75" customHeight="1" x14ac:dyDescent="0.2">
      <c r="A1468" s="26" t="s">
        <v>96</v>
      </c>
      <c r="B1468" s="10" t="s">
        <v>97</v>
      </c>
      <c r="C1468" s="10">
        <v>216224</v>
      </c>
      <c r="D1468" s="10" t="s">
        <v>2400</v>
      </c>
      <c r="E1468" s="27" t="s">
        <v>2432</v>
      </c>
      <c r="F1468" s="26">
        <v>192023229</v>
      </c>
      <c r="G1468" s="9" t="s">
        <v>167</v>
      </c>
      <c r="H1468" s="10" t="s">
        <v>30</v>
      </c>
      <c r="I1468" s="10" t="s">
        <v>3060</v>
      </c>
      <c r="J1468" s="10" t="s">
        <v>3135</v>
      </c>
      <c r="K1468" s="10" t="s">
        <v>103</v>
      </c>
      <c r="L1468" s="10" t="s">
        <v>159</v>
      </c>
      <c r="M1468" s="10" t="s">
        <v>1863</v>
      </c>
      <c r="N1468" s="12" t="s">
        <v>36</v>
      </c>
      <c r="O1468" s="11">
        <v>5</v>
      </c>
      <c r="P1468" s="5">
        <f t="shared" si="134"/>
        <v>0</v>
      </c>
      <c r="Q1468" s="5">
        <f t="shared" si="135"/>
        <v>0</v>
      </c>
      <c r="R1468" s="5">
        <f t="shared" si="136"/>
        <v>0</v>
      </c>
      <c r="S1468" s="5">
        <f t="shared" si="137"/>
        <v>0</v>
      </c>
      <c r="T1468" s="5">
        <f t="shared" si="138"/>
        <v>1</v>
      </c>
      <c r="U1468" s="5">
        <f t="shared" si="139"/>
        <v>0</v>
      </c>
    </row>
    <row r="1469" spans="1:21" ht="12.75" customHeight="1" x14ac:dyDescent="0.2">
      <c r="A1469" s="26" t="s">
        <v>96</v>
      </c>
      <c r="B1469" s="10" t="s">
        <v>97</v>
      </c>
      <c r="C1469" s="10">
        <v>216224</v>
      </c>
      <c r="D1469" s="10" t="s">
        <v>2400</v>
      </c>
      <c r="E1469" s="27" t="s">
        <v>2432</v>
      </c>
      <c r="F1469" s="26">
        <v>192023447</v>
      </c>
      <c r="G1469" s="9" t="s">
        <v>68</v>
      </c>
      <c r="H1469" s="10" t="s">
        <v>30</v>
      </c>
      <c r="I1469" s="10" t="s">
        <v>3136</v>
      </c>
      <c r="J1469" s="10" t="s">
        <v>3137</v>
      </c>
      <c r="K1469" s="10" t="s">
        <v>103</v>
      </c>
      <c r="L1469" s="10" t="s">
        <v>159</v>
      </c>
      <c r="M1469" s="10" t="s">
        <v>1863</v>
      </c>
      <c r="N1469" s="12" t="s">
        <v>36</v>
      </c>
      <c r="O1469" s="11">
        <v>5</v>
      </c>
      <c r="P1469" s="5">
        <f t="shared" si="134"/>
        <v>0</v>
      </c>
      <c r="Q1469" s="5">
        <f t="shared" si="135"/>
        <v>0</v>
      </c>
      <c r="R1469" s="5">
        <f t="shared" si="136"/>
        <v>0</v>
      </c>
      <c r="S1469" s="5">
        <f t="shared" si="137"/>
        <v>0</v>
      </c>
      <c r="T1469" s="5">
        <f t="shared" si="138"/>
        <v>1</v>
      </c>
      <c r="U1469" s="5">
        <f t="shared" si="139"/>
        <v>0</v>
      </c>
    </row>
    <row r="1470" spans="1:21" ht="12.75" customHeight="1" x14ac:dyDescent="0.2">
      <c r="A1470" s="26" t="s">
        <v>96</v>
      </c>
      <c r="B1470" s="10" t="s">
        <v>97</v>
      </c>
      <c r="C1470" s="10">
        <v>216224</v>
      </c>
      <c r="D1470" s="10" t="s">
        <v>2400</v>
      </c>
      <c r="E1470" s="27" t="s">
        <v>2432</v>
      </c>
      <c r="F1470" s="26">
        <v>191893802</v>
      </c>
      <c r="G1470" s="9" t="s">
        <v>106</v>
      </c>
      <c r="H1470" s="10" t="s">
        <v>53</v>
      </c>
      <c r="I1470" s="10" t="s">
        <v>3138</v>
      </c>
      <c r="J1470" s="10" t="s">
        <v>3139</v>
      </c>
      <c r="K1470" s="10" t="s">
        <v>103</v>
      </c>
      <c r="L1470" s="10" t="s">
        <v>1880</v>
      </c>
      <c r="M1470" s="10" t="s">
        <v>1881</v>
      </c>
      <c r="N1470" s="12" t="s">
        <v>36</v>
      </c>
      <c r="O1470" s="11">
        <v>1</v>
      </c>
      <c r="P1470" s="5">
        <f t="shared" si="134"/>
        <v>1</v>
      </c>
      <c r="Q1470" s="5">
        <f t="shared" si="135"/>
        <v>0</v>
      </c>
      <c r="R1470" s="5">
        <f t="shared" si="136"/>
        <v>0</v>
      </c>
      <c r="S1470" s="5">
        <f t="shared" si="137"/>
        <v>0</v>
      </c>
      <c r="T1470" s="5">
        <f t="shared" si="138"/>
        <v>0</v>
      </c>
      <c r="U1470" s="5">
        <f t="shared" si="139"/>
        <v>0</v>
      </c>
    </row>
    <row r="1471" spans="1:21" ht="12.75" customHeight="1" x14ac:dyDescent="0.2">
      <c r="A1471" s="26" t="s">
        <v>96</v>
      </c>
      <c r="B1471" s="10" t="s">
        <v>97</v>
      </c>
      <c r="C1471" s="10">
        <v>216224</v>
      </c>
      <c r="D1471" s="10" t="s">
        <v>2400</v>
      </c>
      <c r="E1471" s="27" t="s">
        <v>2432</v>
      </c>
      <c r="F1471" s="26">
        <v>191930472</v>
      </c>
      <c r="G1471" s="9" t="s">
        <v>167</v>
      </c>
      <c r="H1471" s="10" t="s">
        <v>53</v>
      </c>
      <c r="I1471" s="10" t="s">
        <v>3140</v>
      </c>
      <c r="J1471" s="10" t="s">
        <v>3141</v>
      </c>
      <c r="K1471" s="10" t="s">
        <v>103</v>
      </c>
      <c r="L1471" s="10" t="s">
        <v>1880</v>
      </c>
      <c r="M1471" s="10" t="s">
        <v>2324</v>
      </c>
      <c r="N1471" s="12" t="s">
        <v>36</v>
      </c>
      <c r="O1471" s="11">
        <v>1</v>
      </c>
      <c r="P1471" s="5">
        <f t="shared" si="134"/>
        <v>1</v>
      </c>
      <c r="Q1471" s="5">
        <f t="shared" si="135"/>
        <v>0</v>
      </c>
      <c r="R1471" s="5">
        <f t="shared" si="136"/>
        <v>0</v>
      </c>
      <c r="S1471" s="5">
        <f t="shared" si="137"/>
        <v>0</v>
      </c>
      <c r="T1471" s="5">
        <f t="shared" si="138"/>
        <v>0</v>
      </c>
      <c r="U1471" s="5">
        <f t="shared" si="139"/>
        <v>0</v>
      </c>
    </row>
    <row r="1472" spans="1:21" ht="12.75" customHeight="1" x14ac:dyDescent="0.2">
      <c r="A1472" s="26" t="s">
        <v>96</v>
      </c>
      <c r="B1472" s="10" t="s">
        <v>97</v>
      </c>
      <c r="C1472" s="10">
        <v>216224</v>
      </c>
      <c r="D1472" s="10" t="s">
        <v>2400</v>
      </c>
      <c r="E1472" s="27" t="s">
        <v>2432</v>
      </c>
      <c r="F1472" s="26">
        <v>192023706</v>
      </c>
      <c r="G1472" s="9" t="s">
        <v>106</v>
      </c>
      <c r="H1472" s="10" t="s">
        <v>53</v>
      </c>
      <c r="I1472" s="10" t="s">
        <v>3142</v>
      </c>
      <c r="J1472" s="10" t="s">
        <v>3143</v>
      </c>
      <c r="K1472" s="10" t="s">
        <v>103</v>
      </c>
      <c r="L1472" s="10" t="s">
        <v>1880</v>
      </c>
      <c r="M1472" s="10" t="s">
        <v>1884</v>
      </c>
      <c r="N1472" s="12" t="s">
        <v>36</v>
      </c>
      <c r="O1472" s="11">
        <v>1</v>
      </c>
      <c r="P1472" s="5">
        <f t="shared" si="134"/>
        <v>1</v>
      </c>
      <c r="Q1472" s="5">
        <f t="shared" si="135"/>
        <v>0</v>
      </c>
      <c r="R1472" s="5">
        <f t="shared" si="136"/>
        <v>0</v>
      </c>
      <c r="S1472" s="5">
        <f t="shared" si="137"/>
        <v>0</v>
      </c>
      <c r="T1472" s="5">
        <f t="shared" si="138"/>
        <v>0</v>
      </c>
      <c r="U1472" s="5">
        <f t="shared" si="139"/>
        <v>0</v>
      </c>
    </row>
    <row r="1473" spans="1:21" ht="12.75" customHeight="1" x14ac:dyDescent="0.2">
      <c r="A1473" s="26" t="s">
        <v>96</v>
      </c>
      <c r="B1473" s="10" t="s">
        <v>97</v>
      </c>
      <c r="C1473" s="10">
        <v>216224</v>
      </c>
      <c r="D1473" s="10" t="s">
        <v>2400</v>
      </c>
      <c r="E1473" s="27" t="s">
        <v>2432</v>
      </c>
      <c r="F1473" s="26">
        <v>192034510</v>
      </c>
      <c r="G1473" s="9" t="s">
        <v>68</v>
      </c>
      <c r="H1473" s="10" t="s">
        <v>53</v>
      </c>
      <c r="I1473" s="10" t="s">
        <v>3144</v>
      </c>
      <c r="J1473" s="10" t="s">
        <v>3145</v>
      </c>
      <c r="K1473" s="10" t="s">
        <v>103</v>
      </c>
      <c r="L1473" s="10" t="s">
        <v>1880</v>
      </c>
      <c r="M1473" s="10" t="s">
        <v>1884</v>
      </c>
      <c r="N1473" s="12" t="s">
        <v>36</v>
      </c>
      <c r="O1473" s="11">
        <v>1</v>
      </c>
      <c r="P1473" s="5">
        <f t="shared" si="134"/>
        <v>1</v>
      </c>
      <c r="Q1473" s="5">
        <f t="shared" si="135"/>
        <v>0</v>
      </c>
      <c r="R1473" s="5">
        <f t="shared" si="136"/>
        <v>0</v>
      </c>
      <c r="S1473" s="5">
        <f t="shared" si="137"/>
        <v>0</v>
      </c>
      <c r="T1473" s="5">
        <f t="shared" si="138"/>
        <v>0</v>
      </c>
      <c r="U1473" s="5">
        <f t="shared" si="139"/>
        <v>0</v>
      </c>
    </row>
    <row r="1474" spans="1:21" ht="12.75" customHeight="1" x14ac:dyDescent="0.2">
      <c r="A1474" s="26" t="s">
        <v>96</v>
      </c>
      <c r="B1474" s="10" t="s">
        <v>97</v>
      </c>
      <c r="C1474" s="10">
        <v>216224</v>
      </c>
      <c r="D1474" s="10" t="s">
        <v>2400</v>
      </c>
      <c r="E1474" s="27" t="s">
        <v>2432</v>
      </c>
      <c r="F1474" s="26">
        <v>192034511</v>
      </c>
      <c r="G1474" s="9" t="s">
        <v>106</v>
      </c>
      <c r="H1474" s="10" t="s">
        <v>53</v>
      </c>
      <c r="I1474" s="10" t="s">
        <v>3144</v>
      </c>
      <c r="J1474" s="10" t="s">
        <v>3146</v>
      </c>
      <c r="K1474" s="10" t="s">
        <v>103</v>
      </c>
      <c r="L1474" s="10" t="s">
        <v>1880</v>
      </c>
      <c r="M1474" s="10" t="s">
        <v>1881</v>
      </c>
      <c r="N1474" s="12" t="s">
        <v>36</v>
      </c>
      <c r="O1474" s="11">
        <v>1</v>
      </c>
      <c r="P1474" s="5">
        <f t="shared" si="134"/>
        <v>1</v>
      </c>
      <c r="Q1474" s="5">
        <f t="shared" si="135"/>
        <v>0</v>
      </c>
      <c r="R1474" s="5">
        <f t="shared" si="136"/>
        <v>0</v>
      </c>
      <c r="S1474" s="5">
        <f t="shared" si="137"/>
        <v>0</v>
      </c>
      <c r="T1474" s="5">
        <f t="shared" si="138"/>
        <v>0</v>
      </c>
      <c r="U1474" s="5">
        <f t="shared" si="139"/>
        <v>0</v>
      </c>
    </row>
    <row r="1475" spans="1:21" ht="12.75" customHeight="1" x14ac:dyDescent="0.2">
      <c r="A1475" s="26" t="s">
        <v>96</v>
      </c>
      <c r="B1475" s="10" t="s">
        <v>97</v>
      </c>
      <c r="C1475" s="10">
        <v>216224</v>
      </c>
      <c r="D1475" s="10" t="s">
        <v>2400</v>
      </c>
      <c r="E1475" s="27" t="s">
        <v>2432</v>
      </c>
      <c r="F1475" s="26">
        <v>191930691</v>
      </c>
      <c r="G1475" s="9" t="s">
        <v>68</v>
      </c>
      <c r="H1475" s="10" t="s">
        <v>53</v>
      </c>
      <c r="I1475" s="10" t="s">
        <v>3147</v>
      </c>
      <c r="J1475" s="10" t="s">
        <v>3148</v>
      </c>
      <c r="K1475" s="10" t="s">
        <v>103</v>
      </c>
      <c r="L1475" s="10" t="s">
        <v>1880</v>
      </c>
      <c r="M1475" s="10" t="s">
        <v>3149</v>
      </c>
      <c r="N1475" s="12" t="s">
        <v>36</v>
      </c>
      <c r="O1475" s="11">
        <v>2</v>
      </c>
      <c r="P1475" s="5">
        <f t="shared" si="134"/>
        <v>0</v>
      </c>
      <c r="Q1475" s="5">
        <f t="shared" si="135"/>
        <v>1</v>
      </c>
      <c r="R1475" s="5">
        <f t="shared" si="136"/>
        <v>0</v>
      </c>
      <c r="S1475" s="5">
        <f t="shared" si="137"/>
        <v>0</v>
      </c>
      <c r="T1475" s="5">
        <f t="shared" si="138"/>
        <v>0</v>
      </c>
      <c r="U1475" s="5">
        <f t="shared" si="139"/>
        <v>0</v>
      </c>
    </row>
    <row r="1476" spans="1:21" ht="12.75" customHeight="1" x14ac:dyDescent="0.2">
      <c r="A1476" s="26" t="s">
        <v>96</v>
      </c>
      <c r="B1476" s="10" t="s">
        <v>97</v>
      </c>
      <c r="C1476" s="10">
        <v>216224</v>
      </c>
      <c r="D1476" s="10" t="s">
        <v>2400</v>
      </c>
      <c r="E1476" s="27" t="s">
        <v>2432</v>
      </c>
      <c r="F1476" s="26">
        <v>191930781</v>
      </c>
      <c r="G1476" s="9" t="s">
        <v>68</v>
      </c>
      <c r="H1476" s="10" t="s">
        <v>53</v>
      </c>
      <c r="I1476" s="10" t="s">
        <v>3150</v>
      </c>
      <c r="J1476" s="10" t="s">
        <v>3151</v>
      </c>
      <c r="K1476" s="10" t="s">
        <v>103</v>
      </c>
      <c r="L1476" s="10" t="s">
        <v>1880</v>
      </c>
      <c r="M1476" s="10" t="s">
        <v>1884</v>
      </c>
      <c r="N1476" s="12" t="s">
        <v>36</v>
      </c>
      <c r="O1476" s="11">
        <v>2</v>
      </c>
      <c r="P1476" s="5">
        <f t="shared" si="134"/>
        <v>0</v>
      </c>
      <c r="Q1476" s="5">
        <f t="shared" si="135"/>
        <v>1</v>
      </c>
      <c r="R1476" s="5">
        <f t="shared" si="136"/>
        <v>0</v>
      </c>
      <c r="S1476" s="5">
        <f t="shared" si="137"/>
        <v>0</v>
      </c>
      <c r="T1476" s="5">
        <f t="shared" si="138"/>
        <v>0</v>
      </c>
      <c r="U1476" s="5">
        <f t="shared" si="139"/>
        <v>0</v>
      </c>
    </row>
    <row r="1477" spans="1:21" ht="12.75" customHeight="1" x14ac:dyDescent="0.2">
      <c r="A1477" s="26" t="s">
        <v>96</v>
      </c>
      <c r="B1477" s="10" t="s">
        <v>97</v>
      </c>
      <c r="C1477" s="10">
        <v>216224</v>
      </c>
      <c r="D1477" s="10" t="s">
        <v>2400</v>
      </c>
      <c r="E1477" s="27" t="s">
        <v>2432</v>
      </c>
      <c r="F1477" s="26">
        <v>191931155</v>
      </c>
      <c r="G1477" s="9" t="s">
        <v>106</v>
      </c>
      <c r="H1477" s="10" t="s">
        <v>53</v>
      </c>
      <c r="I1477" s="10" t="s">
        <v>3152</v>
      </c>
      <c r="J1477" s="10" t="s">
        <v>3153</v>
      </c>
      <c r="K1477" s="10" t="s">
        <v>103</v>
      </c>
      <c r="L1477" s="10" t="s">
        <v>1880</v>
      </c>
      <c r="M1477" s="10" t="s">
        <v>1881</v>
      </c>
      <c r="N1477" s="12" t="s">
        <v>36</v>
      </c>
      <c r="O1477" s="11">
        <v>2</v>
      </c>
      <c r="P1477" s="5">
        <f t="shared" si="134"/>
        <v>0</v>
      </c>
      <c r="Q1477" s="5">
        <f t="shared" si="135"/>
        <v>1</v>
      </c>
      <c r="R1477" s="5">
        <f t="shared" si="136"/>
        <v>0</v>
      </c>
      <c r="S1477" s="5">
        <f t="shared" si="137"/>
        <v>0</v>
      </c>
      <c r="T1477" s="5">
        <f t="shared" si="138"/>
        <v>0</v>
      </c>
      <c r="U1477" s="5">
        <f t="shared" si="139"/>
        <v>0</v>
      </c>
    </row>
    <row r="1478" spans="1:21" ht="12.75" customHeight="1" x14ac:dyDescent="0.2">
      <c r="A1478" s="26" t="s">
        <v>96</v>
      </c>
      <c r="B1478" s="10" t="s">
        <v>97</v>
      </c>
      <c r="C1478" s="10">
        <v>216224</v>
      </c>
      <c r="D1478" s="10" t="s">
        <v>2400</v>
      </c>
      <c r="E1478" s="27" t="s">
        <v>2432</v>
      </c>
      <c r="F1478" s="26">
        <v>191931383</v>
      </c>
      <c r="G1478" s="9" t="s">
        <v>68</v>
      </c>
      <c r="H1478" s="10" t="s">
        <v>53</v>
      </c>
      <c r="I1478" s="10" t="s">
        <v>3142</v>
      </c>
      <c r="J1478" s="10" t="s">
        <v>3154</v>
      </c>
      <c r="K1478" s="10" t="s">
        <v>103</v>
      </c>
      <c r="L1478" s="10" t="s">
        <v>1880</v>
      </c>
      <c r="M1478" s="10" t="s">
        <v>2324</v>
      </c>
      <c r="N1478" s="12" t="s">
        <v>36</v>
      </c>
      <c r="O1478" s="11">
        <v>2</v>
      </c>
      <c r="P1478" s="5">
        <f t="shared" ref="P1478:P1541" si="140">IF(O1478=1,1,0)</f>
        <v>0</v>
      </c>
      <c r="Q1478" s="5">
        <f t="shared" ref="Q1478:Q1541" si="141">IF(O1478=2,1,0)</f>
        <v>1</v>
      </c>
      <c r="R1478" s="5">
        <f t="shared" ref="R1478:R1541" si="142">IF(O1478=3,1,0)</f>
        <v>0</v>
      </c>
      <c r="S1478" s="5">
        <f t="shared" ref="S1478:S1541" si="143">IF(O1478=4,1,0)</f>
        <v>0</v>
      </c>
      <c r="T1478" s="5">
        <f t="shared" ref="T1478:T1541" si="144">IF(O1478=5,1,0)</f>
        <v>0</v>
      </c>
      <c r="U1478" s="5">
        <f t="shared" si="139"/>
        <v>0</v>
      </c>
    </row>
    <row r="1479" spans="1:21" ht="12.75" customHeight="1" x14ac:dyDescent="0.2">
      <c r="A1479" s="26" t="s">
        <v>96</v>
      </c>
      <c r="B1479" s="10" t="s">
        <v>97</v>
      </c>
      <c r="C1479" s="10">
        <v>216224</v>
      </c>
      <c r="D1479" s="10" t="s">
        <v>2400</v>
      </c>
      <c r="E1479" s="27" t="s">
        <v>2432</v>
      </c>
      <c r="F1479" s="26">
        <v>191931596</v>
      </c>
      <c r="G1479" s="9" t="s">
        <v>68</v>
      </c>
      <c r="H1479" s="10" t="s">
        <v>53</v>
      </c>
      <c r="I1479" s="10" t="s">
        <v>3155</v>
      </c>
      <c r="J1479" s="10" t="s">
        <v>3156</v>
      </c>
      <c r="K1479" s="10" t="s">
        <v>103</v>
      </c>
      <c r="L1479" s="10" t="s">
        <v>1880</v>
      </c>
      <c r="M1479" s="10" t="s">
        <v>2324</v>
      </c>
      <c r="N1479" s="12" t="s">
        <v>36</v>
      </c>
      <c r="O1479" s="11">
        <v>2</v>
      </c>
      <c r="P1479" s="5">
        <f t="shared" si="140"/>
        <v>0</v>
      </c>
      <c r="Q1479" s="5">
        <f t="shared" si="141"/>
        <v>1</v>
      </c>
      <c r="R1479" s="5">
        <f t="shared" si="142"/>
        <v>0</v>
      </c>
      <c r="S1479" s="5">
        <f t="shared" si="143"/>
        <v>0</v>
      </c>
      <c r="T1479" s="5">
        <f t="shared" si="144"/>
        <v>0</v>
      </c>
      <c r="U1479" s="5">
        <f t="shared" ref="U1479:U1542" si="145">IF(O1479="Bez finální známky, nebyl získán potřebný počet posudků",1,0)</f>
        <v>0</v>
      </c>
    </row>
    <row r="1480" spans="1:21" ht="12.75" customHeight="1" x14ac:dyDescent="0.2">
      <c r="A1480" s="26" t="s">
        <v>96</v>
      </c>
      <c r="B1480" s="10" t="s">
        <v>97</v>
      </c>
      <c r="C1480" s="10">
        <v>216224</v>
      </c>
      <c r="D1480" s="10" t="s">
        <v>2400</v>
      </c>
      <c r="E1480" s="27" t="s">
        <v>2432</v>
      </c>
      <c r="F1480" s="26">
        <v>191931909</v>
      </c>
      <c r="G1480" s="9" t="s">
        <v>106</v>
      </c>
      <c r="H1480" s="10" t="s">
        <v>53</v>
      </c>
      <c r="I1480" s="10" t="s">
        <v>3157</v>
      </c>
      <c r="J1480" s="10" t="s">
        <v>3158</v>
      </c>
      <c r="K1480" s="10" t="s">
        <v>103</v>
      </c>
      <c r="L1480" s="10" t="s">
        <v>1880</v>
      </c>
      <c r="M1480" s="10" t="s">
        <v>2324</v>
      </c>
      <c r="N1480" s="12" t="s">
        <v>36</v>
      </c>
      <c r="O1480" s="11">
        <v>2</v>
      </c>
      <c r="P1480" s="5">
        <f t="shared" si="140"/>
        <v>0</v>
      </c>
      <c r="Q1480" s="5">
        <f t="shared" si="141"/>
        <v>1</v>
      </c>
      <c r="R1480" s="5">
        <f t="shared" si="142"/>
        <v>0</v>
      </c>
      <c r="S1480" s="5">
        <f t="shared" si="143"/>
        <v>0</v>
      </c>
      <c r="T1480" s="5">
        <f t="shared" si="144"/>
        <v>0</v>
      </c>
      <c r="U1480" s="5">
        <f t="shared" si="145"/>
        <v>0</v>
      </c>
    </row>
    <row r="1481" spans="1:21" ht="12.75" customHeight="1" x14ac:dyDescent="0.2">
      <c r="A1481" s="26" t="s">
        <v>96</v>
      </c>
      <c r="B1481" s="10" t="s">
        <v>97</v>
      </c>
      <c r="C1481" s="10">
        <v>216224</v>
      </c>
      <c r="D1481" s="10" t="s">
        <v>2400</v>
      </c>
      <c r="E1481" s="27" t="s">
        <v>2432</v>
      </c>
      <c r="F1481" s="26">
        <v>192022328</v>
      </c>
      <c r="G1481" s="9" t="s">
        <v>167</v>
      </c>
      <c r="H1481" s="10" t="s">
        <v>53</v>
      </c>
      <c r="I1481" s="10" t="s">
        <v>3159</v>
      </c>
      <c r="J1481" s="10" t="s">
        <v>3160</v>
      </c>
      <c r="K1481" s="10" t="s">
        <v>103</v>
      </c>
      <c r="L1481" s="10" t="s">
        <v>1880</v>
      </c>
      <c r="M1481" s="10" t="s">
        <v>1881</v>
      </c>
      <c r="N1481" s="12" t="s">
        <v>36</v>
      </c>
      <c r="O1481" s="11">
        <v>2</v>
      </c>
      <c r="P1481" s="5">
        <f t="shared" si="140"/>
        <v>0</v>
      </c>
      <c r="Q1481" s="5">
        <f t="shared" si="141"/>
        <v>1</v>
      </c>
      <c r="R1481" s="5">
        <f t="shared" si="142"/>
        <v>0</v>
      </c>
      <c r="S1481" s="5">
        <f t="shared" si="143"/>
        <v>0</v>
      </c>
      <c r="T1481" s="5">
        <f t="shared" si="144"/>
        <v>0</v>
      </c>
      <c r="U1481" s="5">
        <f t="shared" si="145"/>
        <v>0</v>
      </c>
    </row>
    <row r="1482" spans="1:21" ht="12.75" customHeight="1" x14ac:dyDescent="0.2">
      <c r="A1482" s="26" t="s">
        <v>96</v>
      </c>
      <c r="B1482" s="10" t="s">
        <v>97</v>
      </c>
      <c r="C1482" s="10">
        <v>216224</v>
      </c>
      <c r="D1482" s="10" t="s">
        <v>2400</v>
      </c>
      <c r="E1482" s="27" t="s">
        <v>2432</v>
      </c>
      <c r="F1482" s="26">
        <v>192022333</v>
      </c>
      <c r="G1482" s="9" t="s">
        <v>167</v>
      </c>
      <c r="H1482" s="10" t="s">
        <v>53</v>
      </c>
      <c r="I1482" s="10" t="s">
        <v>3159</v>
      </c>
      <c r="J1482" s="10" t="s">
        <v>3161</v>
      </c>
      <c r="K1482" s="10" t="s">
        <v>103</v>
      </c>
      <c r="L1482" s="10" t="s">
        <v>1880</v>
      </c>
      <c r="M1482" s="10" t="s">
        <v>1881</v>
      </c>
      <c r="N1482" s="12" t="s">
        <v>36</v>
      </c>
      <c r="O1482" s="11">
        <v>2</v>
      </c>
      <c r="P1482" s="5">
        <f t="shared" si="140"/>
        <v>0</v>
      </c>
      <c r="Q1482" s="5">
        <f t="shared" si="141"/>
        <v>1</v>
      </c>
      <c r="R1482" s="5">
        <f t="shared" si="142"/>
        <v>0</v>
      </c>
      <c r="S1482" s="5">
        <f t="shared" si="143"/>
        <v>0</v>
      </c>
      <c r="T1482" s="5">
        <f t="shared" si="144"/>
        <v>0</v>
      </c>
      <c r="U1482" s="5">
        <f t="shared" si="145"/>
        <v>0</v>
      </c>
    </row>
    <row r="1483" spans="1:21" ht="12.75" customHeight="1" x14ac:dyDescent="0.2">
      <c r="A1483" s="26" t="s">
        <v>96</v>
      </c>
      <c r="B1483" s="10" t="s">
        <v>97</v>
      </c>
      <c r="C1483" s="10">
        <v>216224</v>
      </c>
      <c r="D1483" s="10" t="s">
        <v>2400</v>
      </c>
      <c r="E1483" s="27" t="s">
        <v>2432</v>
      </c>
      <c r="F1483" s="26">
        <v>192022443</v>
      </c>
      <c r="G1483" s="9" t="s">
        <v>167</v>
      </c>
      <c r="H1483" s="10" t="s">
        <v>53</v>
      </c>
      <c r="I1483" s="10" t="s">
        <v>3162</v>
      </c>
      <c r="J1483" s="10" t="s">
        <v>3163</v>
      </c>
      <c r="K1483" s="10" t="s">
        <v>103</v>
      </c>
      <c r="L1483" s="10" t="s">
        <v>1880</v>
      </c>
      <c r="M1483" s="10" t="s">
        <v>2324</v>
      </c>
      <c r="N1483" s="12" t="s">
        <v>36</v>
      </c>
      <c r="O1483" s="11">
        <v>2</v>
      </c>
      <c r="P1483" s="5">
        <f t="shared" si="140"/>
        <v>0</v>
      </c>
      <c r="Q1483" s="5">
        <f t="shared" si="141"/>
        <v>1</v>
      </c>
      <c r="R1483" s="5">
        <f t="shared" si="142"/>
        <v>0</v>
      </c>
      <c r="S1483" s="5">
        <f t="shared" si="143"/>
        <v>0</v>
      </c>
      <c r="T1483" s="5">
        <f t="shared" si="144"/>
        <v>0</v>
      </c>
      <c r="U1483" s="5">
        <f t="shared" si="145"/>
        <v>0</v>
      </c>
    </row>
    <row r="1484" spans="1:21" ht="12.75" customHeight="1" x14ac:dyDescent="0.2">
      <c r="A1484" s="26" t="s">
        <v>96</v>
      </c>
      <c r="B1484" s="10" t="s">
        <v>97</v>
      </c>
      <c r="C1484" s="10">
        <v>216224</v>
      </c>
      <c r="D1484" s="10" t="s">
        <v>2400</v>
      </c>
      <c r="E1484" s="27" t="s">
        <v>2432</v>
      </c>
      <c r="F1484" s="26">
        <v>192022515</v>
      </c>
      <c r="G1484" s="9" t="s">
        <v>106</v>
      </c>
      <c r="H1484" s="10" t="s">
        <v>53</v>
      </c>
      <c r="I1484" s="10" t="s">
        <v>3164</v>
      </c>
      <c r="J1484" s="10" t="s">
        <v>3165</v>
      </c>
      <c r="K1484" s="10" t="s">
        <v>103</v>
      </c>
      <c r="L1484" s="10" t="s">
        <v>1880</v>
      </c>
      <c r="M1484" s="10" t="s">
        <v>1881</v>
      </c>
      <c r="N1484" s="12" t="s">
        <v>36</v>
      </c>
      <c r="O1484" s="11">
        <v>2</v>
      </c>
      <c r="P1484" s="5">
        <f t="shared" si="140"/>
        <v>0</v>
      </c>
      <c r="Q1484" s="5">
        <f t="shared" si="141"/>
        <v>1</v>
      </c>
      <c r="R1484" s="5">
        <f t="shared" si="142"/>
        <v>0</v>
      </c>
      <c r="S1484" s="5">
        <f t="shared" si="143"/>
        <v>0</v>
      </c>
      <c r="T1484" s="5">
        <f t="shared" si="144"/>
        <v>0</v>
      </c>
      <c r="U1484" s="5">
        <f t="shared" si="145"/>
        <v>0</v>
      </c>
    </row>
    <row r="1485" spans="1:21" ht="12.75" customHeight="1" x14ac:dyDescent="0.2">
      <c r="A1485" s="26" t="s">
        <v>96</v>
      </c>
      <c r="B1485" s="10" t="s">
        <v>97</v>
      </c>
      <c r="C1485" s="10">
        <v>216224</v>
      </c>
      <c r="D1485" s="10" t="s">
        <v>2400</v>
      </c>
      <c r="E1485" s="27" t="s">
        <v>2432</v>
      </c>
      <c r="F1485" s="26">
        <v>192022954</v>
      </c>
      <c r="G1485" s="9" t="s">
        <v>68</v>
      </c>
      <c r="H1485" s="10" t="s">
        <v>53</v>
      </c>
      <c r="I1485" s="10" t="s">
        <v>3166</v>
      </c>
      <c r="J1485" s="10" t="s">
        <v>3167</v>
      </c>
      <c r="K1485" s="10" t="s">
        <v>103</v>
      </c>
      <c r="L1485" s="10" t="s">
        <v>1880</v>
      </c>
      <c r="M1485" s="10" t="s">
        <v>2324</v>
      </c>
      <c r="N1485" s="12" t="s">
        <v>36</v>
      </c>
      <c r="O1485" s="11">
        <v>2</v>
      </c>
      <c r="P1485" s="5">
        <f t="shared" si="140"/>
        <v>0</v>
      </c>
      <c r="Q1485" s="5">
        <f t="shared" si="141"/>
        <v>1</v>
      </c>
      <c r="R1485" s="5">
        <f t="shared" si="142"/>
        <v>0</v>
      </c>
      <c r="S1485" s="5">
        <f t="shared" si="143"/>
        <v>0</v>
      </c>
      <c r="T1485" s="5">
        <f t="shared" si="144"/>
        <v>0</v>
      </c>
      <c r="U1485" s="5">
        <f t="shared" si="145"/>
        <v>0</v>
      </c>
    </row>
    <row r="1486" spans="1:21" ht="12.75" customHeight="1" x14ac:dyDescent="0.2">
      <c r="A1486" s="26" t="s">
        <v>96</v>
      </c>
      <c r="B1486" s="10" t="s">
        <v>97</v>
      </c>
      <c r="C1486" s="10">
        <v>216224</v>
      </c>
      <c r="D1486" s="10" t="s">
        <v>2400</v>
      </c>
      <c r="E1486" s="27" t="s">
        <v>2432</v>
      </c>
      <c r="F1486" s="26">
        <v>192023055</v>
      </c>
      <c r="G1486" s="9" t="s">
        <v>68</v>
      </c>
      <c r="H1486" s="10" t="s">
        <v>53</v>
      </c>
      <c r="I1486" s="10" t="s">
        <v>3168</v>
      </c>
      <c r="J1486" s="10" t="s">
        <v>3169</v>
      </c>
      <c r="K1486" s="10" t="s">
        <v>103</v>
      </c>
      <c r="L1486" s="10" t="s">
        <v>1880</v>
      </c>
      <c r="M1486" s="10" t="s">
        <v>1881</v>
      </c>
      <c r="N1486" s="12" t="s">
        <v>36</v>
      </c>
      <c r="O1486" s="11">
        <v>2</v>
      </c>
      <c r="P1486" s="5">
        <f t="shared" si="140"/>
        <v>0</v>
      </c>
      <c r="Q1486" s="5">
        <f t="shared" si="141"/>
        <v>1</v>
      </c>
      <c r="R1486" s="5">
        <f t="shared" si="142"/>
        <v>0</v>
      </c>
      <c r="S1486" s="5">
        <f t="shared" si="143"/>
        <v>0</v>
      </c>
      <c r="T1486" s="5">
        <f t="shared" si="144"/>
        <v>0</v>
      </c>
      <c r="U1486" s="5">
        <f t="shared" si="145"/>
        <v>0</v>
      </c>
    </row>
    <row r="1487" spans="1:21" ht="12.75" customHeight="1" x14ac:dyDescent="0.2">
      <c r="A1487" s="26" t="s">
        <v>96</v>
      </c>
      <c r="B1487" s="10" t="s">
        <v>97</v>
      </c>
      <c r="C1487" s="10">
        <v>216224</v>
      </c>
      <c r="D1487" s="10" t="s">
        <v>2400</v>
      </c>
      <c r="E1487" s="27" t="s">
        <v>2432</v>
      </c>
      <c r="F1487" s="26">
        <v>192023082</v>
      </c>
      <c r="G1487" s="9" t="s">
        <v>106</v>
      </c>
      <c r="H1487" s="10" t="s">
        <v>53</v>
      </c>
      <c r="I1487" s="10" t="s">
        <v>3170</v>
      </c>
      <c r="J1487" s="10" t="s">
        <v>3171</v>
      </c>
      <c r="K1487" s="10" t="s">
        <v>103</v>
      </c>
      <c r="L1487" s="10" t="s">
        <v>1880</v>
      </c>
      <c r="M1487" s="10" t="s">
        <v>2321</v>
      </c>
      <c r="N1487" s="12" t="s">
        <v>36</v>
      </c>
      <c r="O1487" s="11">
        <v>2</v>
      </c>
      <c r="P1487" s="5">
        <f t="shared" si="140"/>
        <v>0</v>
      </c>
      <c r="Q1487" s="5">
        <f t="shared" si="141"/>
        <v>1</v>
      </c>
      <c r="R1487" s="5">
        <f t="shared" si="142"/>
        <v>0</v>
      </c>
      <c r="S1487" s="5">
        <f t="shared" si="143"/>
        <v>0</v>
      </c>
      <c r="T1487" s="5">
        <f t="shared" si="144"/>
        <v>0</v>
      </c>
      <c r="U1487" s="5">
        <f t="shared" si="145"/>
        <v>0</v>
      </c>
    </row>
    <row r="1488" spans="1:21" ht="12.75" customHeight="1" x14ac:dyDescent="0.2">
      <c r="A1488" s="26" t="s">
        <v>96</v>
      </c>
      <c r="B1488" s="10" t="s">
        <v>97</v>
      </c>
      <c r="C1488" s="10">
        <v>216224</v>
      </c>
      <c r="D1488" s="10" t="s">
        <v>2400</v>
      </c>
      <c r="E1488" s="27" t="s">
        <v>2432</v>
      </c>
      <c r="F1488" s="26">
        <v>192023084</v>
      </c>
      <c r="G1488" s="9" t="s">
        <v>106</v>
      </c>
      <c r="H1488" s="10" t="s">
        <v>53</v>
      </c>
      <c r="I1488" s="10" t="s">
        <v>3172</v>
      </c>
      <c r="J1488" s="10" t="s">
        <v>3173</v>
      </c>
      <c r="K1488" s="10" t="s">
        <v>103</v>
      </c>
      <c r="L1488" s="10" t="s">
        <v>1880</v>
      </c>
      <c r="M1488" s="10" t="s">
        <v>1881</v>
      </c>
      <c r="N1488" s="12" t="s">
        <v>36</v>
      </c>
      <c r="O1488" s="11">
        <v>2</v>
      </c>
      <c r="P1488" s="5">
        <f t="shared" si="140"/>
        <v>0</v>
      </c>
      <c r="Q1488" s="5">
        <f t="shared" si="141"/>
        <v>1</v>
      </c>
      <c r="R1488" s="5">
        <f t="shared" si="142"/>
        <v>0</v>
      </c>
      <c r="S1488" s="5">
        <f t="shared" si="143"/>
        <v>0</v>
      </c>
      <c r="T1488" s="5">
        <f t="shared" si="144"/>
        <v>0</v>
      </c>
      <c r="U1488" s="5">
        <f t="shared" si="145"/>
        <v>0</v>
      </c>
    </row>
    <row r="1489" spans="1:21" ht="12.75" customHeight="1" x14ac:dyDescent="0.2">
      <c r="A1489" s="26" t="s">
        <v>96</v>
      </c>
      <c r="B1489" s="10" t="s">
        <v>97</v>
      </c>
      <c r="C1489" s="10">
        <v>216224</v>
      </c>
      <c r="D1489" s="10" t="s">
        <v>2400</v>
      </c>
      <c r="E1489" s="27" t="s">
        <v>2432</v>
      </c>
      <c r="F1489" s="26">
        <v>192023094</v>
      </c>
      <c r="G1489" s="9" t="s">
        <v>106</v>
      </c>
      <c r="H1489" s="10" t="s">
        <v>53</v>
      </c>
      <c r="I1489" s="10" t="s">
        <v>3174</v>
      </c>
      <c r="J1489" s="10" t="s">
        <v>3175</v>
      </c>
      <c r="K1489" s="10" t="s">
        <v>103</v>
      </c>
      <c r="L1489" s="10" t="s">
        <v>1880</v>
      </c>
      <c r="M1489" s="10" t="s">
        <v>1881</v>
      </c>
      <c r="N1489" s="12" t="s">
        <v>36</v>
      </c>
      <c r="O1489" s="11">
        <v>2</v>
      </c>
      <c r="P1489" s="5">
        <f t="shared" si="140"/>
        <v>0</v>
      </c>
      <c r="Q1489" s="5">
        <f t="shared" si="141"/>
        <v>1</v>
      </c>
      <c r="R1489" s="5">
        <f t="shared" si="142"/>
        <v>0</v>
      </c>
      <c r="S1489" s="5">
        <f t="shared" si="143"/>
        <v>0</v>
      </c>
      <c r="T1489" s="5">
        <f t="shared" si="144"/>
        <v>0</v>
      </c>
      <c r="U1489" s="5">
        <f t="shared" si="145"/>
        <v>0</v>
      </c>
    </row>
    <row r="1490" spans="1:21" ht="12.75" customHeight="1" x14ac:dyDescent="0.2">
      <c r="A1490" s="26" t="s">
        <v>96</v>
      </c>
      <c r="B1490" s="10" t="s">
        <v>97</v>
      </c>
      <c r="C1490" s="10">
        <v>216224</v>
      </c>
      <c r="D1490" s="10" t="s">
        <v>2400</v>
      </c>
      <c r="E1490" s="27" t="s">
        <v>2432</v>
      </c>
      <c r="F1490" s="26">
        <v>192023154</v>
      </c>
      <c r="G1490" s="9" t="s">
        <v>167</v>
      </c>
      <c r="H1490" s="10" t="s">
        <v>53</v>
      </c>
      <c r="I1490" s="10" t="s">
        <v>3176</v>
      </c>
      <c r="J1490" s="10" t="s">
        <v>3177</v>
      </c>
      <c r="K1490" s="10" t="s">
        <v>103</v>
      </c>
      <c r="L1490" s="10" t="s">
        <v>1880</v>
      </c>
      <c r="M1490" s="10" t="s">
        <v>1884</v>
      </c>
      <c r="N1490" s="12" t="s">
        <v>36</v>
      </c>
      <c r="O1490" s="11">
        <v>2</v>
      </c>
      <c r="P1490" s="5">
        <f t="shared" si="140"/>
        <v>0</v>
      </c>
      <c r="Q1490" s="5">
        <f t="shared" si="141"/>
        <v>1</v>
      </c>
      <c r="R1490" s="5">
        <f t="shared" si="142"/>
        <v>0</v>
      </c>
      <c r="S1490" s="5">
        <f t="shared" si="143"/>
        <v>0</v>
      </c>
      <c r="T1490" s="5">
        <f t="shared" si="144"/>
        <v>0</v>
      </c>
      <c r="U1490" s="5">
        <f t="shared" si="145"/>
        <v>0</v>
      </c>
    </row>
    <row r="1491" spans="1:21" ht="12.75" customHeight="1" x14ac:dyDescent="0.2">
      <c r="A1491" s="26" t="s">
        <v>96</v>
      </c>
      <c r="B1491" s="10" t="s">
        <v>97</v>
      </c>
      <c r="C1491" s="10">
        <v>216224</v>
      </c>
      <c r="D1491" s="10" t="s">
        <v>2400</v>
      </c>
      <c r="E1491" s="27" t="s">
        <v>2432</v>
      </c>
      <c r="F1491" s="26">
        <v>192023186</v>
      </c>
      <c r="G1491" s="9" t="s">
        <v>106</v>
      </c>
      <c r="H1491" s="10" t="s">
        <v>30</v>
      </c>
      <c r="I1491" s="10" t="s">
        <v>3178</v>
      </c>
      <c r="J1491" s="10" t="s">
        <v>3179</v>
      </c>
      <c r="K1491" s="10" t="s">
        <v>103</v>
      </c>
      <c r="L1491" s="10" t="s">
        <v>1880</v>
      </c>
      <c r="M1491" s="10" t="s">
        <v>127</v>
      </c>
      <c r="N1491" s="12" t="s">
        <v>36</v>
      </c>
      <c r="O1491" s="11">
        <v>2</v>
      </c>
      <c r="P1491" s="5">
        <f t="shared" si="140"/>
        <v>0</v>
      </c>
      <c r="Q1491" s="5">
        <f t="shared" si="141"/>
        <v>1</v>
      </c>
      <c r="R1491" s="5">
        <f t="shared" si="142"/>
        <v>0</v>
      </c>
      <c r="S1491" s="5">
        <f t="shared" si="143"/>
        <v>0</v>
      </c>
      <c r="T1491" s="5">
        <f t="shared" si="144"/>
        <v>0</v>
      </c>
      <c r="U1491" s="5">
        <f t="shared" si="145"/>
        <v>0</v>
      </c>
    </row>
    <row r="1492" spans="1:21" ht="12.75" customHeight="1" x14ac:dyDescent="0.2">
      <c r="A1492" s="26" t="s">
        <v>96</v>
      </c>
      <c r="B1492" s="10" t="s">
        <v>97</v>
      </c>
      <c r="C1492" s="10">
        <v>216224</v>
      </c>
      <c r="D1492" s="10" t="s">
        <v>2400</v>
      </c>
      <c r="E1492" s="27" t="s">
        <v>2432</v>
      </c>
      <c r="F1492" s="26">
        <v>192023237</v>
      </c>
      <c r="G1492" s="9" t="s">
        <v>167</v>
      </c>
      <c r="H1492" s="10" t="s">
        <v>53</v>
      </c>
      <c r="I1492" s="10" t="s">
        <v>3180</v>
      </c>
      <c r="J1492" s="10" t="s">
        <v>3181</v>
      </c>
      <c r="K1492" s="10" t="s">
        <v>103</v>
      </c>
      <c r="L1492" s="10" t="s">
        <v>1880</v>
      </c>
      <c r="M1492" s="10" t="s">
        <v>127</v>
      </c>
      <c r="N1492" s="12" t="s">
        <v>36</v>
      </c>
      <c r="O1492" s="11">
        <v>2</v>
      </c>
      <c r="P1492" s="5">
        <f t="shared" si="140"/>
        <v>0</v>
      </c>
      <c r="Q1492" s="5">
        <f t="shared" si="141"/>
        <v>1</v>
      </c>
      <c r="R1492" s="5">
        <f t="shared" si="142"/>
        <v>0</v>
      </c>
      <c r="S1492" s="5">
        <f t="shared" si="143"/>
        <v>0</v>
      </c>
      <c r="T1492" s="5">
        <f t="shared" si="144"/>
        <v>0</v>
      </c>
      <c r="U1492" s="5">
        <f t="shared" si="145"/>
        <v>0</v>
      </c>
    </row>
    <row r="1493" spans="1:21" ht="12.75" customHeight="1" x14ac:dyDescent="0.2">
      <c r="A1493" s="26" t="s">
        <v>96</v>
      </c>
      <c r="B1493" s="10" t="s">
        <v>97</v>
      </c>
      <c r="C1493" s="10">
        <v>216224</v>
      </c>
      <c r="D1493" s="10" t="s">
        <v>2400</v>
      </c>
      <c r="E1493" s="27" t="s">
        <v>2432</v>
      </c>
      <c r="F1493" s="26">
        <v>192023493</v>
      </c>
      <c r="G1493" s="9" t="s">
        <v>167</v>
      </c>
      <c r="H1493" s="10" t="s">
        <v>53</v>
      </c>
      <c r="I1493" s="10" t="s">
        <v>3182</v>
      </c>
      <c r="J1493" s="10" t="s">
        <v>3183</v>
      </c>
      <c r="K1493" s="10" t="s">
        <v>103</v>
      </c>
      <c r="L1493" s="10" t="s">
        <v>1880</v>
      </c>
      <c r="M1493" s="10" t="s">
        <v>2321</v>
      </c>
      <c r="N1493" s="12" t="s">
        <v>36</v>
      </c>
      <c r="O1493" s="11">
        <v>2</v>
      </c>
      <c r="P1493" s="5">
        <f t="shared" si="140"/>
        <v>0</v>
      </c>
      <c r="Q1493" s="5">
        <f t="shared" si="141"/>
        <v>1</v>
      </c>
      <c r="R1493" s="5">
        <f t="shared" si="142"/>
        <v>0</v>
      </c>
      <c r="S1493" s="5">
        <f t="shared" si="143"/>
        <v>0</v>
      </c>
      <c r="T1493" s="5">
        <f t="shared" si="144"/>
        <v>0</v>
      </c>
      <c r="U1493" s="5">
        <f t="shared" si="145"/>
        <v>0</v>
      </c>
    </row>
    <row r="1494" spans="1:21" ht="12.75" customHeight="1" x14ac:dyDescent="0.2">
      <c r="A1494" s="26" t="s">
        <v>96</v>
      </c>
      <c r="B1494" s="10" t="s">
        <v>97</v>
      </c>
      <c r="C1494" s="10">
        <v>216224</v>
      </c>
      <c r="D1494" s="10" t="s">
        <v>2400</v>
      </c>
      <c r="E1494" s="27" t="s">
        <v>2432</v>
      </c>
      <c r="F1494" s="26">
        <v>192034460</v>
      </c>
      <c r="G1494" s="9" t="s">
        <v>68</v>
      </c>
      <c r="H1494" s="10" t="s">
        <v>53</v>
      </c>
      <c r="I1494" s="10" t="s">
        <v>3184</v>
      </c>
      <c r="J1494" s="10" t="s">
        <v>3185</v>
      </c>
      <c r="K1494" s="10" t="s">
        <v>103</v>
      </c>
      <c r="L1494" s="10" t="s">
        <v>1880</v>
      </c>
      <c r="M1494" s="10" t="s">
        <v>2324</v>
      </c>
      <c r="N1494" s="12" t="s">
        <v>36</v>
      </c>
      <c r="O1494" s="11">
        <v>2</v>
      </c>
      <c r="P1494" s="5">
        <f t="shared" si="140"/>
        <v>0</v>
      </c>
      <c r="Q1494" s="5">
        <f t="shared" si="141"/>
        <v>1</v>
      </c>
      <c r="R1494" s="5">
        <f t="shared" si="142"/>
        <v>0</v>
      </c>
      <c r="S1494" s="5">
        <f t="shared" si="143"/>
        <v>0</v>
      </c>
      <c r="T1494" s="5">
        <f t="shared" si="144"/>
        <v>0</v>
      </c>
      <c r="U1494" s="5">
        <f t="shared" si="145"/>
        <v>0</v>
      </c>
    </row>
    <row r="1495" spans="1:21" ht="12.75" customHeight="1" x14ac:dyDescent="0.2">
      <c r="A1495" s="26" t="s">
        <v>96</v>
      </c>
      <c r="B1495" s="10" t="s">
        <v>97</v>
      </c>
      <c r="C1495" s="10">
        <v>216224</v>
      </c>
      <c r="D1495" s="10" t="s">
        <v>2400</v>
      </c>
      <c r="E1495" s="27" t="s">
        <v>2684</v>
      </c>
      <c r="F1495" s="26">
        <v>191933817</v>
      </c>
      <c r="G1495" s="9" t="s">
        <v>106</v>
      </c>
      <c r="H1495" s="10" t="s">
        <v>53</v>
      </c>
      <c r="I1495" s="10" t="s">
        <v>3186</v>
      </c>
      <c r="J1495" s="10" t="s">
        <v>3187</v>
      </c>
      <c r="K1495" s="10" t="s">
        <v>103</v>
      </c>
      <c r="L1495" s="10" t="s">
        <v>1880</v>
      </c>
      <c r="M1495" s="10" t="s">
        <v>2324</v>
      </c>
      <c r="N1495" s="12" t="s">
        <v>36</v>
      </c>
      <c r="O1495" s="11">
        <v>2</v>
      </c>
      <c r="P1495" s="5">
        <f t="shared" si="140"/>
        <v>0</v>
      </c>
      <c r="Q1495" s="5">
        <f t="shared" si="141"/>
        <v>1</v>
      </c>
      <c r="R1495" s="5">
        <f t="shared" si="142"/>
        <v>0</v>
      </c>
      <c r="S1495" s="5">
        <f t="shared" si="143"/>
        <v>0</v>
      </c>
      <c r="T1495" s="5">
        <f t="shared" si="144"/>
        <v>0</v>
      </c>
      <c r="U1495" s="5">
        <f t="shared" si="145"/>
        <v>0</v>
      </c>
    </row>
    <row r="1496" spans="1:21" ht="12.75" customHeight="1" x14ac:dyDescent="0.2">
      <c r="A1496" s="26" t="s">
        <v>96</v>
      </c>
      <c r="B1496" s="10" t="s">
        <v>97</v>
      </c>
      <c r="C1496" s="10">
        <v>216224</v>
      </c>
      <c r="D1496" s="10" t="s">
        <v>2400</v>
      </c>
      <c r="E1496" s="27" t="s">
        <v>2432</v>
      </c>
      <c r="F1496" s="26">
        <v>191893659</v>
      </c>
      <c r="G1496" s="9" t="s">
        <v>68</v>
      </c>
      <c r="H1496" s="10" t="s">
        <v>53</v>
      </c>
      <c r="I1496" s="10" t="s">
        <v>3188</v>
      </c>
      <c r="J1496" s="10" t="s">
        <v>3189</v>
      </c>
      <c r="K1496" s="10" t="s">
        <v>103</v>
      </c>
      <c r="L1496" s="10" t="s">
        <v>1880</v>
      </c>
      <c r="M1496" s="10" t="s">
        <v>2316</v>
      </c>
      <c r="N1496" s="12" t="s">
        <v>36</v>
      </c>
      <c r="O1496" s="11">
        <v>3</v>
      </c>
      <c r="P1496" s="5">
        <f t="shared" si="140"/>
        <v>0</v>
      </c>
      <c r="Q1496" s="5">
        <f t="shared" si="141"/>
        <v>0</v>
      </c>
      <c r="R1496" s="5">
        <f t="shared" si="142"/>
        <v>1</v>
      </c>
      <c r="S1496" s="5">
        <f t="shared" si="143"/>
        <v>0</v>
      </c>
      <c r="T1496" s="5">
        <f t="shared" si="144"/>
        <v>0</v>
      </c>
      <c r="U1496" s="5">
        <f t="shared" si="145"/>
        <v>0</v>
      </c>
    </row>
    <row r="1497" spans="1:21" ht="12.75" customHeight="1" x14ac:dyDescent="0.2">
      <c r="A1497" s="26" t="s">
        <v>96</v>
      </c>
      <c r="B1497" s="10" t="s">
        <v>97</v>
      </c>
      <c r="C1497" s="10">
        <v>216224</v>
      </c>
      <c r="D1497" s="10" t="s">
        <v>2400</v>
      </c>
      <c r="E1497" s="27" t="s">
        <v>2432</v>
      </c>
      <c r="F1497" s="26">
        <v>191893732</v>
      </c>
      <c r="G1497" s="9" t="s">
        <v>68</v>
      </c>
      <c r="H1497" s="10" t="s">
        <v>53</v>
      </c>
      <c r="I1497" s="10" t="s">
        <v>3190</v>
      </c>
      <c r="J1497" s="10" t="s">
        <v>3191</v>
      </c>
      <c r="K1497" s="10" t="s">
        <v>103</v>
      </c>
      <c r="L1497" s="10" t="s">
        <v>1880</v>
      </c>
      <c r="M1497" s="10" t="s">
        <v>2324</v>
      </c>
      <c r="N1497" s="12" t="s">
        <v>36</v>
      </c>
      <c r="O1497" s="11">
        <v>3</v>
      </c>
      <c r="P1497" s="5">
        <f t="shared" si="140"/>
        <v>0</v>
      </c>
      <c r="Q1497" s="5">
        <f t="shared" si="141"/>
        <v>0</v>
      </c>
      <c r="R1497" s="5">
        <f t="shared" si="142"/>
        <v>1</v>
      </c>
      <c r="S1497" s="5">
        <f t="shared" si="143"/>
        <v>0</v>
      </c>
      <c r="T1497" s="5">
        <f t="shared" si="144"/>
        <v>0</v>
      </c>
      <c r="U1497" s="5">
        <f t="shared" si="145"/>
        <v>0</v>
      </c>
    </row>
    <row r="1498" spans="1:21" ht="12.75" customHeight="1" x14ac:dyDescent="0.2">
      <c r="A1498" s="26" t="s">
        <v>96</v>
      </c>
      <c r="B1498" s="10" t="s">
        <v>97</v>
      </c>
      <c r="C1498" s="10">
        <v>216224</v>
      </c>
      <c r="D1498" s="10" t="s">
        <v>2400</v>
      </c>
      <c r="E1498" s="27" t="s">
        <v>2432</v>
      </c>
      <c r="F1498" s="26">
        <v>191893793</v>
      </c>
      <c r="G1498" s="9" t="s">
        <v>167</v>
      </c>
      <c r="H1498" s="10" t="s">
        <v>53</v>
      </c>
      <c r="I1498" s="10" t="s">
        <v>3192</v>
      </c>
      <c r="J1498" s="10" t="s">
        <v>3193</v>
      </c>
      <c r="K1498" s="10" t="s">
        <v>103</v>
      </c>
      <c r="L1498" s="10" t="s">
        <v>1880</v>
      </c>
      <c r="M1498" s="10" t="s">
        <v>2324</v>
      </c>
      <c r="N1498" s="12" t="s">
        <v>36</v>
      </c>
      <c r="O1498" s="11">
        <v>3</v>
      </c>
      <c r="P1498" s="5">
        <f t="shared" si="140"/>
        <v>0</v>
      </c>
      <c r="Q1498" s="5">
        <f t="shared" si="141"/>
        <v>0</v>
      </c>
      <c r="R1498" s="5">
        <f t="shared" si="142"/>
        <v>1</v>
      </c>
      <c r="S1498" s="5">
        <f t="shared" si="143"/>
        <v>0</v>
      </c>
      <c r="T1498" s="5">
        <f t="shared" si="144"/>
        <v>0</v>
      </c>
      <c r="U1498" s="5">
        <f t="shared" si="145"/>
        <v>0</v>
      </c>
    </row>
    <row r="1499" spans="1:21" ht="12.75" customHeight="1" x14ac:dyDescent="0.2">
      <c r="A1499" s="26" t="s">
        <v>96</v>
      </c>
      <c r="B1499" s="10" t="s">
        <v>97</v>
      </c>
      <c r="C1499" s="10">
        <v>216224</v>
      </c>
      <c r="D1499" s="10" t="s">
        <v>2400</v>
      </c>
      <c r="E1499" s="27" t="s">
        <v>2432</v>
      </c>
      <c r="F1499" s="26">
        <v>191893803</v>
      </c>
      <c r="G1499" s="9" t="s">
        <v>167</v>
      </c>
      <c r="H1499" s="10" t="s">
        <v>53</v>
      </c>
      <c r="I1499" s="10" t="s">
        <v>3194</v>
      </c>
      <c r="J1499" s="10" t="s">
        <v>3195</v>
      </c>
      <c r="K1499" s="10" t="s">
        <v>103</v>
      </c>
      <c r="L1499" s="10" t="s">
        <v>1880</v>
      </c>
      <c r="M1499" s="10" t="s">
        <v>1881</v>
      </c>
      <c r="N1499" s="12" t="s">
        <v>36</v>
      </c>
      <c r="O1499" s="11">
        <v>3</v>
      </c>
      <c r="P1499" s="5">
        <f t="shared" si="140"/>
        <v>0</v>
      </c>
      <c r="Q1499" s="5">
        <f t="shared" si="141"/>
        <v>0</v>
      </c>
      <c r="R1499" s="5">
        <f t="shared" si="142"/>
        <v>1</v>
      </c>
      <c r="S1499" s="5">
        <f t="shared" si="143"/>
        <v>0</v>
      </c>
      <c r="T1499" s="5">
        <f t="shared" si="144"/>
        <v>0</v>
      </c>
      <c r="U1499" s="5">
        <f t="shared" si="145"/>
        <v>0</v>
      </c>
    </row>
    <row r="1500" spans="1:21" ht="12.75" customHeight="1" x14ac:dyDescent="0.2">
      <c r="A1500" s="26" t="s">
        <v>96</v>
      </c>
      <c r="B1500" s="10" t="s">
        <v>97</v>
      </c>
      <c r="C1500" s="10">
        <v>216224</v>
      </c>
      <c r="D1500" s="10" t="s">
        <v>2400</v>
      </c>
      <c r="E1500" s="27" t="s">
        <v>2432</v>
      </c>
      <c r="F1500" s="26">
        <v>191930719</v>
      </c>
      <c r="G1500" s="9" t="s">
        <v>68</v>
      </c>
      <c r="H1500" s="10" t="s">
        <v>53</v>
      </c>
      <c r="I1500" s="10" t="s">
        <v>3196</v>
      </c>
      <c r="J1500" s="10" t="s">
        <v>3197</v>
      </c>
      <c r="K1500" s="10" t="s">
        <v>103</v>
      </c>
      <c r="L1500" s="10" t="s">
        <v>1880</v>
      </c>
      <c r="M1500" s="10" t="s">
        <v>2324</v>
      </c>
      <c r="N1500" s="12" t="s">
        <v>36</v>
      </c>
      <c r="O1500" s="11">
        <v>3</v>
      </c>
      <c r="P1500" s="5">
        <f t="shared" si="140"/>
        <v>0</v>
      </c>
      <c r="Q1500" s="5">
        <f t="shared" si="141"/>
        <v>0</v>
      </c>
      <c r="R1500" s="5">
        <f t="shared" si="142"/>
        <v>1</v>
      </c>
      <c r="S1500" s="5">
        <f t="shared" si="143"/>
        <v>0</v>
      </c>
      <c r="T1500" s="5">
        <f t="shared" si="144"/>
        <v>0</v>
      </c>
      <c r="U1500" s="5">
        <f t="shared" si="145"/>
        <v>0</v>
      </c>
    </row>
    <row r="1501" spans="1:21" ht="12.75" customHeight="1" x14ac:dyDescent="0.2">
      <c r="A1501" s="26" t="s">
        <v>96</v>
      </c>
      <c r="B1501" s="10" t="s">
        <v>97</v>
      </c>
      <c r="C1501" s="10">
        <v>216224</v>
      </c>
      <c r="D1501" s="10" t="s">
        <v>2400</v>
      </c>
      <c r="E1501" s="27" t="s">
        <v>2432</v>
      </c>
      <c r="F1501" s="26">
        <v>191930803</v>
      </c>
      <c r="G1501" s="9" t="s">
        <v>106</v>
      </c>
      <c r="H1501" s="10" t="s">
        <v>53</v>
      </c>
      <c r="I1501" s="10" t="s">
        <v>3166</v>
      </c>
      <c r="J1501" s="10" t="s">
        <v>3198</v>
      </c>
      <c r="K1501" s="10" t="s">
        <v>103</v>
      </c>
      <c r="L1501" s="10" t="s">
        <v>1880</v>
      </c>
      <c r="M1501" s="10" t="s">
        <v>2324</v>
      </c>
      <c r="N1501" s="12" t="s">
        <v>36</v>
      </c>
      <c r="O1501" s="11">
        <v>3</v>
      </c>
      <c r="P1501" s="5">
        <f t="shared" si="140"/>
        <v>0</v>
      </c>
      <c r="Q1501" s="5">
        <f t="shared" si="141"/>
        <v>0</v>
      </c>
      <c r="R1501" s="5">
        <f t="shared" si="142"/>
        <v>1</v>
      </c>
      <c r="S1501" s="5">
        <f t="shared" si="143"/>
        <v>0</v>
      </c>
      <c r="T1501" s="5">
        <f t="shared" si="144"/>
        <v>0</v>
      </c>
      <c r="U1501" s="5">
        <f t="shared" si="145"/>
        <v>0</v>
      </c>
    </row>
    <row r="1502" spans="1:21" ht="12.75" customHeight="1" x14ac:dyDescent="0.2">
      <c r="A1502" s="26" t="s">
        <v>96</v>
      </c>
      <c r="B1502" s="10" t="s">
        <v>97</v>
      </c>
      <c r="C1502" s="10">
        <v>216224</v>
      </c>
      <c r="D1502" s="10" t="s">
        <v>2400</v>
      </c>
      <c r="E1502" s="27" t="s">
        <v>2432</v>
      </c>
      <c r="F1502" s="26">
        <v>191930939</v>
      </c>
      <c r="G1502" s="9" t="s">
        <v>68</v>
      </c>
      <c r="H1502" s="10" t="s">
        <v>53</v>
      </c>
      <c r="I1502" s="10" t="s">
        <v>3180</v>
      </c>
      <c r="J1502" s="10" t="s">
        <v>3199</v>
      </c>
      <c r="K1502" s="10" t="s">
        <v>103</v>
      </c>
      <c r="L1502" s="10" t="s">
        <v>1880</v>
      </c>
      <c r="M1502" s="10" t="s">
        <v>2324</v>
      </c>
      <c r="N1502" s="12" t="s">
        <v>36</v>
      </c>
      <c r="O1502" s="11">
        <v>3</v>
      </c>
      <c r="P1502" s="5">
        <f t="shared" si="140"/>
        <v>0</v>
      </c>
      <c r="Q1502" s="5">
        <f t="shared" si="141"/>
        <v>0</v>
      </c>
      <c r="R1502" s="5">
        <f t="shared" si="142"/>
        <v>1</v>
      </c>
      <c r="S1502" s="5">
        <f t="shared" si="143"/>
        <v>0</v>
      </c>
      <c r="T1502" s="5">
        <f t="shared" si="144"/>
        <v>0</v>
      </c>
      <c r="U1502" s="5">
        <f t="shared" si="145"/>
        <v>0</v>
      </c>
    </row>
    <row r="1503" spans="1:21" ht="12.75" customHeight="1" x14ac:dyDescent="0.2">
      <c r="A1503" s="26" t="s">
        <v>96</v>
      </c>
      <c r="B1503" s="10" t="s">
        <v>97</v>
      </c>
      <c r="C1503" s="10">
        <v>216224</v>
      </c>
      <c r="D1503" s="10" t="s">
        <v>2400</v>
      </c>
      <c r="E1503" s="27" t="s">
        <v>2432</v>
      </c>
      <c r="F1503" s="26">
        <v>191930969</v>
      </c>
      <c r="G1503" s="9" t="s">
        <v>167</v>
      </c>
      <c r="H1503" s="10" t="s">
        <v>53</v>
      </c>
      <c r="I1503" s="10" t="s">
        <v>3200</v>
      </c>
      <c r="J1503" s="10" t="s">
        <v>3201</v>
      </c>
      <c r="K1503" s="10" t="s">
        <v>103</v>
      </c>
      <c r="L1503" s="10" t="s">
        <v>1880</v>
      </c>
      <c r="M1503" s="10" t="s">
        <v>1881</v>
      </c>
      <c r="N1503" s="12" t="s">
        <v>36</v>
      </c>
      <c r="O1503" s="11">
        <v>3</v>
      </c>
      <c r="P1503" s="5">
        <f t="shared" si="140"/>
        <v>0</v>
      </c>
      <c r="Q1503" s="5">
        <f t="shared" si="141"/>
        <v>0</v>
      </c>
      <c r="R1503" s="5">
        <f t="shared" si="142"/>
        <v>1</v>
      </c>
      <c r="S1503" s="5">
        <f t="shared" si="143"/>
        <v>0</v>
      </c>
      <c r="T1503" s="5">
        <f t="shared" si="144"/>
        <v>0</v>
      </c>
      <c r="U1503" s="5">
        <f t="shared" si="145"/>
        <v>0</v>
      </c>
    </row>
    <row r="1504" spans="1:21" ht="12.75" customHeight="1" x14ac:dyDescent="0.2">
      <c r="A1504" s="26" t="s">
        <v>96</v>
      </c>
      <c r="B1504" s="10" t="s">
        <v>97</v>
      </c>
      <c r="C1504" s="10">
        <v>216224</v>
      </c>
      <c r="D1504" s="10" t="s">
        <v>2400</v>
      </c>
      <c r="E1504" s="27" t="s">
        <v>2432</v>
      </c>
      <c r="F1504" s="26">
        <v>191931065</v>
      </c>
      <c r="G1504" s="9" t="s">
        <v>68</v>
      </c>
      <c r="H1504" s="10" t="s">
        <v>53</v>
      </c>
      <c r="I1504" s="10" t="s">
        <v>3168</v>
      </c>
      <c r="J1504" s="10" t="s">
        <v>3202</v>
      </c>
      <c r="K1504" s="10" t="s">
        <v>103</v>
      </c>
      <c r="L1504" s="10" t="s">
        <v>1880</v>
      </c>
      <c r="M1504" s="10" t="s">
        <v>1881</v>
      </c>
      <c r="N1504" s="12" t="s">
        <v>36</v>
      </c>
      <c r="O1504" s="11">
        <v>3</v>
      </c>
      <c r="P1504" s="5">
        <f t="shared" si="140"/>
        <v>0</v>
      </c>
      <c r="Q1504" s="5">
        <f t="shared" si="141"/>
        <v>0</v>
      </c>
      <c r="R1504" s="5">
        <f t="shared" si="142"/>
        <v>1</v>
      </c>
      <c r="S1504" s="5">
        <f t="shared" si="143"/>
        <v>0</v>
      </c>
      <c r="T1504" s="5">
        <f t="shared" si="144"/>
        <v>0</v>
      </c>
      <c r="U1504" s="5">
        <f t="shared" si="145"/>
        <v>0</v>
      </c>
    </row>
    <row r="1505" spans="1:21" ht="12.75" customHeight="1" x14ac:dyDescent="0.2">
      <c r="A1505" s="26" t="s">
        <v>96</v>
      </c>
      <c r="B1505" s="10" t="s">
        <v>97</v>
      </c>
      <c r="C1505" s="10">
        <v>216224</v>
      </c>
      <c r="D1505" s="10" t="s">
        <v>2400</v>
      </c>
      <c r="E1505" s="27" t="s">
        <v>2432</v>
      </c>
      <c r="F1505" s="26">
        <v>191931148</v>
      </c>
      <c r="G1505" s="9" t="s">
        <v>106</v>
      </c>
      <c r="H1505" s="10" t="s">
        <v>53</v>
      </c>
      <c r="I1505" s="10" t="s">
        <v>3203</v>
      </c>
      <c r="J1505" s="10" t="s">
        <v>3204</v>
      </c>
      <c r="K1505" s="10" t="s">
        <v>103</v>
      </c>
      <c r="L1505" s="10" t="s">
        <v>1880</v>
      </c>
      <c r="M1505" s="10" t="s">
        <v>2324</v>
      </c>
      <c r="N1505" s="12" t="s">
        <v>36</v>
      </c>
      <c r="O1505" s="11">
        <v>3</v>
      </c>
      <c r="P1505" s="5">
        <f t="shared" si="140"/>
        <v>0</v>
      </c>
      <c r="Q1505" s="5">
        <f t="shared" si="141"/>
        <v>0</v>
      </c>
      <c r="R1505" s="5">
        <f t="shared" si="142"/>
        <v>1</v>
      </c>
      <c r="S1505" s="5">
        <f t="shared" si="143"/>
        <v>0</v>
      </c>
      <c r="T1505" s="5">
        <f t="shared" si="144"/>
        <v>0</v>
      </c>
      <c r="U1505" s="5">
        <f t="shared" si="145"/>
        <v>0</v>
      </c>
    </row>
    <row r="1506" spans="1:21" ht="12.75" customHeight="1" x14ac:dyDescent="0.2">
      <c r="A1506" s="26" t="s">
        <v>96</v>
      </c>
      <c r="B1506" s="10" t="s">
        <v>97</v>
      </c>
      <c r="C1506" s="10">
        <v>216224</v>
      </c>
      <c r="D1506" s="10" t="s">
        <v>2400</v>
      </c>
      <c r="E1506" s="27" t="s">
        <v>2432</v>
      </c>
      <c r="F1506" s="26">
        <v>191931460</v>
      </c>
      <c r="G1506" s="9" t="s">
        <v>167</v>
      </c>
      <c r="H1506" s="10" t="s">
        <v>53</v>
      </c>
      <c r="I1506" s="10" t="s">
        <v>3205</v>
      </c>
      <c r="J1506" s="10" t="s">
        <v>3206</v>
      </c>
      <c r="K1506" s="10" t="s">
        <v>103</v>
      </c>
      <c r="L1506" s="10" t="s">
        <v>1880</v>
      </c>
      <c r="M1506" s="10" t="s">
        <v>2324</v>
      </c>
      <c r="N1506" s="12" t="s">
        <v>36</v>
      </c>
      <c r="O1506" s="11">
        <v>3</v>
      </c>
      <c r="P1506" s="5">
        <f t="shared" si="140"/>
        <v>0</v>
      </c>
      <c r="Q1506" s="5">
        <f t="shared" si="141"/>
        <v>0</v>
      </c>
      <c r="R1506" s="5">
        <f t="shared" si="142"/>
        <v>1</v>
      </c>
      <c r="S1506" s="5">
        <f t="shared" si="143"/>
        <v>0</v>
      </c>
      <c r="T1506" s="5">
        <f t="shared" si="144"/>
        <v>0</v>
      </c>
      <c r="U1506" s="5">
        <f t="shared" si="145"/>
        <v>0</v>
      </c>
    </row>
    <row r="1507" spans="1:21" ht="12.75" customHeight="1" x14ac:dyDescent="0.2">
      <c r="A1507" s="26" t="s">
        <v>96</v>
      </c>
      <c r="B1507" s="10" t="s">
        <v>97</v>
      </c>
      <c r="C1507" s="10">
        <v>216224</v>
      </c>
      <c r="D1507" s="10" t="s">
        <v>2400</v>
      </c>
      <c r="E1507" s="27" t="s">
        <v>2432</v>
      </c>
      <c r="F1507" s="26">
        <v>191931501</v>
      </c>
      <c r="G1507" s="9" t="s">
        <v>68</v>
      </c>
      <c r="H1507" s="10" t="s">
        <v>53</v>
      </c>
      <c r="I1507" s="10" t="s">
        <v>3207</v>
      </c>
      <c r="J1507" s="10" t="s">
        <v>3208</v>
      </c>
      <c r="K1507" s="10" t="s">
        <v>103</v>
      </c>
      <c r="L1507" s="10" t="s">
        <v>1880</v>
      </c>
      <c r="M1507" s="10" t="s">
        <v>1881</v>
      </c>
      <c r="N1507" s="12" t="s">
        <v>36</v>
      </c>
      <c r="O1507" s="11">
        <v>3</v>
      </c>
      <c r="P1507" s="5">
        <f t="shared" si="140"/>
        <v>0</v>
      </c>
      <c r="Q1507" s="5">
        <f t="shared" si="141"/>
        <v>0</v>
      </c>
      <c r="R1507" s="5">
        <f t="shared" si="142"/>
        <v>1</v>
      </c>
      <c r="S1507" s="5">
        <f t="shared" si="143"/>
        <v>0</v>
      </c>
      <c r="T1507" s="5">
        <f t="shared" si="144"/>
        <v>0</v>
      </c>
      <c r="U1507" s="5">
        <f t="shared" si="145"/>
        <v>0</v>
      </c>
    </row>
    <row r="1508" spans="1:21" ht="12.75" customHeight="1" x14ac:dyDescent="0.2">
      <c r="A1508" s="26" t="s">
        <v>96</v>
      </c>
      <c r="B1508" s="10" t="s">
        <v>97</v>
      </c>
      <c r="C1508" s="10">
        <v>216224</v>
      </c>
      <c r="D1508" s="10" t="s">
        <v>2400</v>
      </c>
      <c r="E1508" s="27" t="s">
        <v>2432</v>
      </c>
      <c r="F1508" s="26">
        <v>191931561</v>
      </c>
      <c r="G1508" s="9" t="s">
        <v>167</v>
      </c>
      <c r="H1508" s="10" t="s">
        <v>53</v>
      </c>
      <c r="I1508" s="10" t="s">
        <v>3209</v>
      </c>
      <c r="J1508" s="10" t="s">
        <v>3210</v>
      </c>
      <c r="K1508" s="10" t="s">
        <v>103</v>
      </c>
      <c r="L1508" s="10" t="s">
        <v>1880</v>
      </c>
      <c r="M1508" s="10" t="s">
        <v>1881</v>
      </c>
      <c r="N1508" s="12" t="s">
        <v>36</v>
      </c>
      <c r="O1508" s="11">
        <v>3</v>
      </c>
      <c r="P1508" s="5">
        <f t="shared" si="140"/>
        <v>0</v>
      </c>
      <c r="Q1508" s="5">
        <f t="shared" si="141"/>
        <v>0</v>
      </c>
      <c r="R1508" s="5">
        <f t="shared" si="142"/>
        <v>1</v>
      </c>
      <c r="S1508" s="5">
        <f t="shared" si="143"/>
        <v>0</v>
      </c>
      <c r="T1508" s="5">
        <f t="shared" si="144"/>
        <v>0</v>
      </c>
      <c r="U1508" s="5">
        <f t="shared" si="145"/>
        <v>0</v>
      </c>
    </row>
    <row r="1509" spans="1:21" ht="12.75" customHeight="1" x14ac:dyDescent="0.2">
      <c r="A1509" s="26" t="s">
        <v>96</v>
      </c>
      <c r="B1509" s="10" t="s">
        <v>97</v>
      </c>
      <c r="C1509" s="10">
        <v>216224</v>
      </c>
      <c r="D1509" s="10" t="s">
        <v>2400</v>
      </c>
      <c r="E1509" s="27" t="s">
        <v>2432</v>
      </c>
      <c r="F1509" s="26">
        <v>191931833</v>
      </c>
      <c r="G1509" s="9" t="s">
        <v>106</v>
      </c>
      <c r="H1509" s="10" t="s">
        <v>53</v>
      </c>
      <c r="I1509" s="10" t="s">
        <v>3211</v>
      </c>
      <c r="J1509" s="10" t="s">
        <v>3212</v>
      </c>
      <c r="K1509" s="10" t="s">
        <v>103</v>
      </c>
      <c r="L1509" s="10" t="s">
        <v>1880</v>
      </c>
      <c r="M1509" s="10" t="s">
        <v>3149</v>
      </c>
      <c r="N1509" s="12" t="s">
        <v>36</v>
      </c>
      <c r="O1509" s="11">
        <v>3</v>
      </c>
      <c r="P1509" s="5">
        <f t="shared" si="140"/>
        <v>0</v>
      </c>
      <c r="Q1509" s="5">
        <f t="shared" si="141"/>
        <v>0</v>
      </c>
      <c r="R1509" s="5">
        <f t="shared" si="142"/>
        <v>1</v>
      </c>
      <c r="S1509" s="5">
        <f t="shared" si="143"/>
        <v>0</v>
      </c>
      <c r="T1509" s="5">
        <f t="shared" si="144"/>
        <v>0</v>
      </c>
      <c r="U1509" s="5">
        <f t="shared" si="145"/>
        <v>0</v>
      </c>
    </row>
    <row r="1510" spans="1:21" ht="12.75" customHeight="1" x14ac:dyDescent="0.2">
      <c r="A1510" s="26" t="s">
        <v>96</v>
      </c>
      <c r="B1510" s="10" t="s">
        <v>97</v>
      </c>
      <c r="C1510" s="10">
        <v>216224</v>
      </c>
      <c r="D1510" s="10" t="s">
        <v>2400</v>
      </c>
      <c r="E1510" s="27" t="s">
        <v>2432</v>
      </c>
      <c r="F1510" s="26">
        <v>191931914</v>
      </c>
      <c r="G1510" s="9" t="s">
        <v>68</v>
      </c>
      <c r="H1510" s="10" t="s">
        <v>53</v>
      </c>
      <c r="I1510" s="10" t="s">
        <v>3182</v>
      </c>
      <c r="J1510" s="10" t="s">
        <v>3213</v>
      </c>
      <c r="K1510" s="10" t="s">
        <v>103</v>
      </c>
      <c r="L1510" s="10" t="s">
        <v>1880</v>
      </c>
      <c r="M1510" s="10" t="s">
        <v>2324</v>
      </c>
      <c r="N1510" s="12" t="s">
        <v>36</v>
      </c>
      <c r="O1510" s="11">
        <v>3</v>
      </c>
      <c r="P1510" s="5">
        <f t="shared" si="140"/>
        <v>0</v>
      </c>
      <c r="Q1510" s="5">
        <f t="shared" si="141"/>
        <v>0</v>
      </c>
      <c r="R1510" s="5">
        <f t="shared" si="142"/>
        <v>1</v>
      </c>
      <c r="S1510" s="5">
        <f t="shared" si="143"/>
        <v>0</v>
      </c>
      <c r="T1510" s="5">
        <f t="shared" si="144"/>
        <v>0</v>
      </c>
      <c r="U1510" s="5">
        <f t="shared" si="145"/>
        <v>0</v>
      </c>
    </row>
    <row r="1511" spans="1:21" ht="12.75" customHeight="1" x14ac:dyDescent="0.2">
      <c r="A1511" s="26" t="s">
        <v>96</v>
      </c>
      <c r="B1511" s="10" t="s">
        <v>97</v>
      </c>
      <c r="C1511" s="10">
        <v>216224</v>
      </c>
      <c r="D1511" s="10" t="s">
        <v>2400</v>
      </c>
      <c r="E1511" s="27" t="s">
        <v>2432</v>
      </c>
      <c r="F1511" s="26">
        <v>191931955</v>
      </c>
      <c r="G1511" s="9" t="s">
        <v>167</v>
      </c>
      <c r="H1511" s="10" t="s">
        <v>53</v>
      </c>
      <c r="I1511" s="10" t="s">
        <v>3214</v>
      </c>
      <c r="J1511" s="10" t="s">
        <v>3215</v>
      </c>
      <c r="K1511" s="10" t="s">
        <v>103</v>
      </c>
      <c r="L1511" s="10" t="s">
        <v>1880</v>
      </c>
      <c r="M1511" s="10" t="s">
        <v>2324</v>
      </c>
      <c r="N1511" s="12" t="s">
        <v>36</v>
      </c>
      <c r="O1511" s="11">
        <v>3</v>
      </c>
      <c r="P1511" s="5">
        <f t="shared" si="140"/>
        <v>0</v>
      </c>
      <c r="Q1511" s="5">
        <f t="shared" si="141"/>
        <v>0</v>
      </c>
      <c r="R1511" s="5">
        <f t="shared" si="142"/>
        <v>1</v>
      </c>
      <c r="S1511" s="5">
        <f t="shared" si="143"/>
        <v>0</v>
      </c>
      <c r="T1511" s="5">
        <f t="shared" si="144"/>
        <v>0</v>
      </c>
      <c r="U1511" s="5">
        <f t="shared" si="145"/>
        <v>0</v>
      </c>
    </row>
    <row r="1512" spans="1:21" ht="12.75" customHeight="1" x14ac:dyDescent="0.2">
      <c r="A1512" s="26" t="s">
        <v>96</v>
      </c>
      <c r="B1512" s="10" t="s">
        <v>97</v>
      </c>
      <c r="C1512" s="10">
        <v>216224</v>
      </c>
      <c r="D1512" s="10" t="s">
        <v>2400</v>
      </c>
      <c r="E1512" s="27" t="s">
        <v>2432</v>
      </c>
      <c r="F1512" s="26">
        <v>191931957</v>
      </c>
      <c r="G1512" s="9" t="s">
        <v>68</v>
      </c>
      <c r="H1512" s="10" t="s">
        <v>53</v>
      </c>
      <c r="I1512" s="10" t="s">
        <v>3216</v>
      </c>
      <c r="J1512" s="10" t="s">
        <v>3217</v>
      </c>
      <c r="K1512" s="10" t="s">
        <v>103</v>
      </c>
      <c r="L1512" s="10" t="s">
        <v>1880</v>
      </c>
      <c r="M1512" s="10" t="s">
        <v>1881</v>
      </c>
      <c r="N1512" s="12" t="s">
        <v>36</v>
      </c>
      <c r="O1512" s="11">
        <v>3</v>
      </c>
      <c r="P1512" s="5">
        <f t="shared" si="140"/>
        <v>0</v>
      </c>
      <c r="Q1512" s="5">
        <f t="shared" si="141"/>
        <v>0</v>
      </c>
      <c r="R1512" s="5">
        <f t="shared" si="142"/>
        <v>1</v>
      </c>
      <c r="S1512" s="5">
        <f t="shared" si="143"/>
        <v>0</v>
      </c>
      <c r="T1512" s="5">
        <f t="shared" si="144"/>
        <v>0</v>
      </c>
      <c r="U1512" s="5">
        <f t="shared" si="145"/>
        <v>0</v>
      </c>
    </row>
    <row r="1513" spans="1:21" ht="12.75" customHeight="1" x14ac:dyDescent="0.2">
      <c r="A1513" s="26" t="s">
        <v>96</v>
      </c>
      <c r="B1513" s="10" t="s">
        <v>97</v>
      </c>
      <c r="C1513" s="10">
        <v>216224</v>
      </c>
      <c r="D1513" s="10" t="s">
        <v>2400</v>
      </c>
      <c r="E1513" s="27" t="s">
        <v>2432</v>
      </c>
      <c r="F1513" s="26">
        <v>191931964</v>
      </c>
      <c r="G1513" s="9" t="s">
        <v>68</v>
      </c>
      <c r="H1513" s="10" t="s">
        <v>53</v>
      </c>
      <c r="I1513" s="10" t="s">
        <v>3218</v>
      </c>
      <c r="J1513" s="10" t="s">
        <v>3219</v>
      </c>
      <c r="K1513" s="10" t="s">
        <v>103</v>
      </c>
      <c r="L1513" s="10" t="s">
        <v>1880</v>
      </c>
      <c r="M1513" s="10" t="s">
        <v>2316</v>
      </c>
      <c r="N1513" s="12" t="s">
        <v>36</v>
      </c>
      <c r="O1513" s="11">
        <v>3</v>
      </c>
      <c r="P1513" s="5">
        <f t="shared" si="140"/>
        <v>0</v>
      </c>
      <c r="Q1513" s="5">
        <f t="shared" si="141"/>
        <v>0</v>
      </c>
      <c r="R1513" s="5">
        <f t="shared" si="142"/>
        <v>1</v>
      </c>
      <c r="S1513" s="5">
        <f t="shared" si="143"/>
        <v>0</v>
      </c>
      <c r="T1513" s="5">
        <f t="shared" si="144"/>
        <v>0</v>
      </c>
      <c r="U1513" s="5">
        <f t="shared" si="145"/>
        <v>0</v>
      </c>
    </row>
    <row r="1514" spans="1:21" ht="12.75" customHeight="1" x14ac:dyDescent="0.2">
      <c r="A1514" s="26" t="s">
        <v>96</v>
      </c>
      <c r="B1514" s="10" t="s">
        <v>97</v>
      </c>
      <c r="C1514" s="10">
        <v>216224</v>
      </c>
      <c r="D1514" s="10" t="s">
        <v>2400</v>
      </c>
      <c r="E1514" s="27" t="s">
        <v>2432</v>
      </c>
      <c r="F1514" s="26">
        <v>192022303</v>
      </c>
      <c r="G1514" s="9" t="s">
        <v>167</v>
      </c>
      <c r="H1514" s="10" t="s">
        <v>53</v>
      </c>
      <c r="I1514" s="10" t="s">
        <v>3220</v>
      </c>
      <c r="J1514" s="10" t="s">
        <v>3221</v>
      </c>
      <c r="K1514" s="10" t="s">
        <v>103</v>
      </c>
      <c r="L1514" s="10" t="s">
        <v>1880</v>
      </c>
      <c r="M1514" s="10" t="s">
        <v>2321</v>
      </c>
      <c r="N1514" s="12" t="s">
        <v>36</v>
      </c>
      <c r="O1514" s="11">
        <v>3</v>
      </c>
      <c r="P1514" s="5">
        <f t="shared" si="140"/>
        <v>0</v>
      </c>
      <c r="Q1514" s="5">
        <f t="shared" si="141"/>
        <v>0</v>
      </c>
      <c r="R1514" s="5">
        <f t="shared" si="142"/>
        <v>1</v>
      </c>
      <c r="S1514" s="5">
        <f t="shared" si="143"/>
        <v>0</v>
      </c>
      <c r="T1514" s="5">
        <f t="shared" si="144"/>
        <v>0</v>
      </c>
      <c r="U1514" s="5">
        <f t="shared" si="145"/>
        <v>0</v>
      </c>
    </row>
    <row r="1515" spans="1:21" ht="12.75" customHeight="1" x14ac:dyDescent="0.2">
      <c r="A1515" s="26" t="s">
        <v>96</v>
      </c>
      <c r="B1515" s="10" t="s">
        <v>97</v>
      </c>
      <c r="C1515" s="10">
        <v>216224</v>
      </c>
      <c r="D1515" s="10" t="s">
        <v>2400</v>
      </c>
      <c r="E1515" s="27" t="s">
        <v>2432</v>
      </c>
      <c r="F1515" s="26">
        <v>192022307</v>
      </c>
      <c r="G1515" s="9" t="s">
        <v>167</v>
      </c>
      <c r="H1515" s="10" t="s">
        <v>30</v>
      </c>
      <c r="I1515" s="10" t="s">
        <v>3222</v>
      </c>
      <c r="J1515" s="10" t="s">
        <v>3223</v>
      </c>
      <c r="K1515" s="10" t="s">
        <v>103</v>
      </c>
      <c r="L1515" s="10" t="s">
        <v>1880</v>
      </c>
      <c r="M1515" s="10" t="s">
        <v>2324</v>
      </c>
      <c r="N1515" s="12" t="s">
        <v>36</v>
      </c>
      <c r="O1515" s="11">
        <v>3</v>
      </c>
      <c r="P1515" s="5">
        <f t="shared" si="140"/>
        <v>0</v>
      </c>
      <c r="Q1515" s="5">
        <f t="shared" si="141"/>
        <v>0</v>
      </c>
      <c r="R1515" s="5">
        <f t="shared" si="142"/>
        <v>1</v>
      </c>
      <c r="S1515" s="5">
        <f t="shared" si="143"/>
        <v>0</v>
      </c>
      <c r="T1515" s="5">
        <f t="shared" si="144"/>
        <v>0</v>
      </c>
      <c r="U1515" s="5">
        <f t="shared" si="145"/>
        <v>0</v>
      </c>
    </row>
    <row r="1516" spans="1:21" ht="12.75" customHeight="1" x14ac:dyDescent="0.2">
      <c r="A1516" s="26" t="s">
        <v>96</v>
      </c>
      <c r="B1516" s="10" t="s">
        <v>97</v>
      </c>
      <c r="C1516" s="10">
        <v>216224</v>
      </c>
      <c r="D1516" s="10" t="s">
        <v>2400</v>
      </c>
      <c r="E1516" s="27" t="s">
        <v>2432</v>
      </c>
      <c r="F1516" s="26">
        <v>192022324</v>
      </c>
      <c r="G1516" s="9" t="s">
        <v>68</v>
      </c>
      <c r="H1516" s="10" t="s">
        <v>53</v>
      </c>
      <c r="I1516" s="10" t="s">
        <v>3224</v>
      </c>
      <c r="J1516" s="10" t="s">
        <v>3225</v>
      </c>
      <c r="K1516" s="10" t="s">
        <v>103</v>
      </c>
      <c r="L1516" s="10" t="s">
        <v>1880</v>
      </c>
      <c r="M1516" s="10" t="s">
        <v>2324</v>
      </c>
      <c r="N1516" s="12" t="s">
        <v>36</v>
      </c>
      <c r="O1516" s="11">
        <v>3</v>
      </c>
      <c r="P1516" s="5">
        <f t="shared" si="140"/>
        <v>0</v>
      </c>
      <c r="Q1516" s="5">
        <f t="shared" si="141"/>
        <v>0</v>
      </c>
      <c r="R1516" s="5">
        <f t="shared" si="142"/>
        <v>1</v>
      </c>
      <c r="S1516" s="5">
        <f t="shared" si="143"/>
        <v>0</v>
      </c>
      <c r="T1516" s="5">
        <f t="shared" si="144"/>
        <v>0</v>
      </c>
      <c r="U1516" s="5">
        <f t="shared" si="145"/>
        <v>0</v>
      </c>
    </row>
    <row r="1517" spans="1:21" ht="12.75" customHeight="1" x14ac:dyDescent="0.2">
      <c r="A1517" s="26" t="s">
        <v>96</v>
      </c>
      <c r="B1517" s="10" t="s">
        <v>97</v>
      </c>
      <c r="C1517" s="10">
        <v>216224</v>
      </c>
      <c r="D1517" s="10" t="s">
        <v>2400</v>
      </c>
      <c r="E1517" s="27" t="s">
        <v>2432</v>
      </c>
      <c r="F1517" s="26">
        <v>192022337</v>
      </c>
      <c r="G1517" s="9" t="s">
        <v>167</v>
      </c>
      <c r="H1517" s="10" t="s">
        <v>53</v>
      </c>
      <c r="I1517" s="10" t="s">
        <v>3226</v>
      </c>
      <c r="J1517" s="10" t="s">
        <v>3227</v>
      </c>
      <c r="K1517" s="10" t="s">
        <v>103</v>
      </c>
      <c r="L1517" s="10" t="s">
        <v>1880</v>
      </c>
      <c r="M1517" s="10" t="s">
        <v>1881</v>
      </c>
      <c r="N1517" s="12" t="s">
        <v>36</v>
      </c>
      <c r="O1517" s="11">
        <v>3</v>
      </c>
      <c r="P1517" s="5">
        <f t="shared" si="140"/>
        <v>0</v>
      </c>
      <c r="Q1517" s="5">
        <f t="shared" si="141"/>
        <v>0</v>
      </c>
      <c r="R1517" s="5">
        <f t="shared" si="142"/>
        <v>1</v>
      </c>
      <c r="S1517" s="5">
        <f t="shared" si="143"/>
        <v>0</v>
      </c>
      <c r="T1517" s="5">
        <f t="shared" si="144"/>
        <v>0</v>
      </c>
      <c r="U1517" s="5">
        <f t="shared" si="145"/>
        <v>0</v>
      </c>
    </row>
    <row r="1518" spans="1:21" ht="12.75" customHeight="1" x14ac:dyDescent="0.2">
      <c r="A1518" s="26" t="s">
        <v>96</v>
      </c>
      <c r="B1518" s="10" t="s">
        <v>97</v>
      </c>
      <c r="C1518" s="10">
        <v>216224</v>
      </c>
      <c r="D1518" s="10" t="s">
        <v>2400</v>
      </c>
      <c r="E1518" s="27" t="s">
        <v>2432</v>
      </c>
      <c r="F1518" s="26">
        <v>192022408</v>
      </c>
      <c r="G1518" s="9" t="s">
        <v>106</v>
      </c>
      <c r="H1518" s="10" t="s">
        <v>53</v>
      </c>
      <c r="I1518" s="10" t="s">
        <v>3182</v>
      </c>
      <c r="J1518" s="10" t="s">
        <v>3228</v>
      </c>
      <c r="K1518" s="10" t="s">
        <v>103</v>
      </c>
      <c r="L1518" s="10" t="s">
        <v>1880</v>
      </c>
      <c r="M1518" s="10" t="s">
        <v>2321</v>
      </c>
      <c r="N1518" s="12" t="s">
        <v>36</v>
      </c>
      <c r="O1518" s="11">
        <v>3</v>
      </c>
      <c r="P1518" s="5">
        <f t="shared" si="140"/>
        <v>0</v>
      </c>
      <c r="Q1518" s="5">
        <f t="shared" si="141"/>
        <v>0</v>
      </c>
      <c r="R1518" s="5">
        <f t="shared" si="142"/>
        <v>1</v>
      </c>
      <c r="S1518" s="5">
        <f t="shared" si="143"/>
        <v>0</v>
      </c>
      <c r="T1518" s="5">
        <f t="shared" si="144"/>
        <v>0</v>
      </c>
      <c r="U1518" s="5">
        <f t="shared" si="145"/>
        <v>0</v>
      </c>
    </row>
    <row r="1519" spans="1:21" ht="12.75" customHeight="1" x14ac:dyDescent="0.2">
      <c r="A1519" s="26" t="s">
        <v>96</v>
      </c>
      <c r="B1519" s="10" t="s">
        <v>97</v>
      </c>
      <c r="C1519" s="10">
        <v>216224</v>
      </c>
      <c r="D1519" s="10" t="s">
        <v>2400</v>
      </c>
      <c r="E1519" s="27" t="s">
        <v>2432</v>
      </c>
      <c r="F1519" s="26">
        <v>192022425</v>
      </c>
      <c r="G1519" s="9" t="s">
        <v>167</v>
      </c>
      <c r="H1519" s="10" t="s">
        <v>53</v>
      </c>
      <c r="I1519" s="10" t="s">
        <v>3220</v>
      </c>
      <c r="J1519" s="10" t="s">
        <v>3229</v>
      </c>
      <c r="K1519" s="10" t="s">
        <v>103</v>
      </c>
      <c r="L1519" s="10" t="s">
        <v>1880</v>
      </c>
      <c r="M1519" s="10" t="s">
        <v>2321</v>
      </c>
      <c r="N1519" s="12" t="s">
        <v>36</v>
      </c>
      <c r="O1519" s="11">
        <v>3</v>
      </c>
      <c r="P1519" s="5">
        <f t="shared" si="140"/>
        <v>0</v>
      </c>
      <c r="Q1519" s="5">
        <f t="shared" si="141"/>
        <v>0</v>
      </c>
      <c r="R1519" s="5">
        <f t="shared" si="142"/>
        <v>1</v>
      </c>
      <c r="S1519" s="5">
        <f t="shared" si="143"/>
        <v>0</v>
      </c>
      <c r="T1519" s="5">
        <f t="shared" si="144"/>
        <v>0</v>
      </c>
      <c r="U1519" s="5">
        <f t="shared" si="145"/>
        <v>0</v>
      </c>
    </row>
    <row r="1520" spans="1:21" ht="12.75" customHeight="1" x14ac:dyDescent="0.2">
      <c r="A1520" s="26" t="s">
        <v>96</v>
      </c>
      <c r="B1520" s="10" t="s">
        <v>97</v>
      </c>
      <c r="C1520" s="10">
        <v>216224</v>
      </c>
      <c r="D1520" s="10" t="s">
        <v>2400</v>
      </c>
      <c r="E1520" s="27" t="s">
        <v>2432</v>
      </c>
      <c r="F1520" s="26">
        <v>192022749</v>
      </c>
      <c r="G1520" s="9" t="s">
        <v>106</v>
      </c>
      <c r="H1520" s="10" t="s">
        <v>53</v>
      </c>
      <c r="I1520" s="10" t="s">
        <v>3230</v>
      </c>
      <c r="J1520" s="10" t="s">
        <v>3231</v>
      </c>
      <c r="K1520" s="10" t="s">
        <v>103</v>
      </c>
      <c r="L1520" s="10" t="s">
        <v>1880</v>
      </c>
      <c r="M1520" s="10" t="s">
        <v>127</v>
      </c>
      <c r="N1520" s="12" t="s">
        <v>36</v>
      </c>
      <c r="O1520" s="11">
        <v>3</v>
      </c>
      <c r="P1520" s="5">
        <f t="shared" si="140"/>
        <v>0</v>
      </c>
      <c r="Q1520" s="5">
        <f t="shared" si="141"/>
        <v>0</v>
      </c>
      <c r="R1520" s="5">
        <f t="shared" si="142"/>
        <v>1</v>
      </c>
      <c r="S1520" s="5">
        <f t="shared" si="143"/>
        <v>0</v>
      </c>
      <c r="T1520" s="5">
        <f t="shared" si="144"/>
        <v>0</v>
      </c>
      <c r="U1520" s="5">
        <f t="shared" si="145"/>
        <v>0</v>
      </c>
    </row>
    <row r="1521" spans="1:21" ht="12.75" customHeight="1" x14ac:dyDescent="0.2">
      <c r="A1521" s="26" t="s">
        <v>96</v>
      </c>
      <c r="B1521" s="10" t="s">
        <v>97</v>
      </c>
      <c r="C1521" s="10">
        <v>216224</v>
      </c>
      <c r="D1521" s="10" t="s">
        <v>2400</v>
      </c>
      <c r="E1521" s="27" t="s">
        <v>2432</v>
      </c>
      <c r="F1521" s="26">
        <v>192022751</v>
      </c>
      <c r="G1521" s="9" t="s">
        <v>106</v>
      </c>
      <c r="H1521" s="10" t="s">
        <v>30</v>
      </c>
      <c r="I1521" s="10" t="s">
        <v>3232</v>
      </c>
      <c r="J1521" s="10" t="s">
        <v>3233</v>
      </c>
      <c r="K1521" s="10" t="s">
        <v>103</v>
      </c>
      <c r="L1521" s="10" t="s">
        <v>1880</v>
      </c>
      <c r="M1521" s="10" t="s">
        <v>1884</v>
      </c>
      <c r="N1521" s="12" t="s">
        <v>36</v>
      </c>
      <c r="O1521" s="11">
        <v>3</v>
      </c>
      <c r="P1521" s="5">
        <f t="shared" si="140"/>
        <v>0</v>
      </c>
      <c r="Q1521" s="5">
        <f t="shared" si="141"/>
        <v>0</v>
      </c>
      <c r="R1521" s="5">
        <f t="shared" si="142"/>
        <v>1</v>
      </c>
      <c r="S1521" s="5">
        <f t="shared" si="143"/>
        <v>0</v>
      </c>
      <c r="T1521" s="5">
        <f t="shared" si="144"/>
        <v>0</v>
      </c>
      <c r="U1521" s="5">
        <f t="shared" si="145"/>
        <v>0</v>
      </c>
    </row>
    <row r="1522" spans="1:21" ht="12.75" customHeight="1" x14ac:dyDescent="0.2">
      <c r="A1522" s="26" t="s">
        <v>96</v>
      </c>
      <c r="B1522" s="10" t="s">
        <v>97</v>
      </c>
      <c r="C1522" s="10">
        <v>216224</v>
      </c>
      <c r="D1522" s="10" t="s">
        <v>2400</v>
      </c>
      <c r="E1522" s="27" t="s">
        <v>2432</v>
      </c>
      <c r="F1522" s="26">
        <v>192022761</v>
      </c>
      <c r="G1522" s="9" t="s">
        <v>167</v>
      </c>
      <c r="H1522" s="10" t="s">
        <v>53</v>
      </c>
      <c r="I1522" s="10" t="s">
        <v>3234</v>
      </c>
      <c r="J1522" s="10" t="s">
        <v>3235</v>
      </c>
      <c r="K1522" s="10" t="s">
        <v>103</v>
      </c>
      <c r="L1522" s="10" t="s">
        <v>1880</v>
      </c>
      <c r="M1522" s="10" t="s">
        <v>2321</v>
      </c>
      <c r="N1522" s="12" t="s">
        <v>36</v>
      </c>
      <c r="O1522" s="11">
        <v>3</v>
      </c>
      <c r="P1522" s="5">
        <f t="shared" si="140"/>
        <v>0</v>
      </c>
      <c r="Q1522" s="5">
        <f t="shared" si="141"/>
        <v>0</v>
      </c>
      <c r="R1522" s="5">
        <f t="shared" si="142"/>
        <v>1</v>
      </c>
      <c r="S1522" s="5">
        <f t="shared" si="143"/>
        <v>0</v>
      </c>
      <c r="T1522" s="5">
        <f t="shared" si="144"/>
        <v>0</v>
      </c>
      <c r="U1522" s="5">
        <f t="shared" si="145"/>
        <v>0</v>
      </c>
    </row>
    <row r="1523" spans="1:21" ht="12.75" customHeight="1" x14ac:dyDescent="0.2">
      <c r="A1523" s="26" t="s">
        <v>96</v>
      </c>
      <c r="B1523" s="10" t="s">
        <v>97</v>
      </c>
      <c r="C1523" s="10">
        <v>216224</v>
      </c>
      <c r="D1523" s="10" t="s">
        <v>2400</v>
      </c>
      <c r="E1523" s="27" t="s">
        <v>2432</v>
      </c>
      <c r="F1523" s="26">
        <v>192022899</v>
      </c>
      <c r="G1523" s="9" t="s">
        <v>106</v>
      </c>
      <c r="H1523" s="10" t="s">
        <v>53</v>
      </c>
      <c r="I1523" s="10" t="s">
        <v>3236</v>
      </c>
      <c r="J1523" s="10" t="s">
        <v>3237</v>
      </c>
      <c r="K1523" s="10" t="s">
        <v>103</v>
      </c>
      <c r="L1523" s="10" t="s">
        <v>1880</v>
      </c>
      <c r="M1523" s="10" t="s">
        <v>1881</v>
      </c>
      <c r="N1523" s="12" t="s">
        <v>36</v>
      </c>
      <c r="O1523" s="11">
        <v>3</v>
      </c>
      <c r="P1523" s="5">
        <f t="shared" si="140"/>
        <v>0</v>
      </c>
      <c r="Q1523" s="5">
        <f t="shared" si="141"/>
        <v>0</v>
      </c>
      <c r="R1523" s="5">
        <f t="shared" si="142"/>
        <v>1</v>
      </c>
      <c r="S1523" s="5">
        <f t="shared" si="143"/>
        <v>0</v>
      </c>
      <c r="T1523" s="5">
        <f t="shared" si="144"/>
        <v>0</v>
      </c>
      <c r="U1523" s="5">
        <f t="shared" si="145"/>
        <v>0</v>
      </c>
    </row>
    <row r="1524" spans="1:21" ht="12.75" customHeight="1" x14ac:dyDescent="0.2">
      <c r="A1524" s="26" t="s">
        <v>96</v>
      </c>
      <c r="B1524" s="10" t="s">
        <v>97</v>
      </c>
      <c r="C1524" s="10">
        <v>216224</v>
      </c>
      <c r="D1524" s="10" t="s">
        <v>2400</v>
      </c>
      <c r="E1524" s="27" t="s">
        <v>2432</v>
      </c>
      <c r="F1524" s="26">
        <v>192023044</v>
      </c>
      <c r="G1524" s="9" t="s">
        <v>68</v>
      </c>
      <c r="H1524" s="10" t="s">
        <v>53</v>
      </c>
      <c r="I1524" s="10" t="s">
        <v>3238</v>
      </c>
      <c r="J1524" s="10" t="s">
        <v>3239</v>
      </c>
      <c r="K1524" s="10" t="s">
        <v>103</v>
      </c>
      <c r="L1524" s="10" t="s">
        <v>1880</v>
      </c>
      <c r="M1524" s="10" t="s">
        <v>2324</v>
      </c>
      <c r="N1524" s="12" t="s">
        <v>36</v>
      </c>
      <c r="O1524" s="11">
        <v>3</v>
      </c>
      <c r="P1524" s="5">
        <f t="shared" si="140"/>
        <v>0</v>
      </c>
      <c r="Q1524" s="5">
        <f t="shared" si="141"/>
        <v>0</v>
      </c>
      <c r="R1524" s="5">
        <f t="shared" si="142"/>
        <v>1</v>
      </c>
      <c r="S1524" s="5">
        <f t="shared" si="143"/>
        <v>0</v>
      </c>
      <c r="T1524" s="5">
        <f t="shared" si="144"/>
        <v>0</v>
      </c>
      <c r="U1524" s="5">
        <f t="shared" si="145"/>
        <v>0</v>
      </c>
    </row>
    <row r="1525" spans="1:21" ht="12.75" customHeight="1" x14ac:dyDescent="0.2">
      <c r="A1525" s="26" t="s">
        <v>96</v>
      </c>
      <c r="B1525" s="10" t="s">
        <v>97</v>
      </c>
      <c r="C1525" s="10">
        <v>216224</v>
      </c>
      <c r="D1525" s="10" t="s">
        <v>2400</v>
      </c>
      <c r="E1525" s="27" t="s">
        <v>2432</v>
      </c>
      <c r="F1525" s="26">
        <v>192023158</v>
      </c>
      <c r="G1525" s="9" t="s">
        <v>68</v>
      </c>
      <c r="H1525" s="10" t="s">
        <v>53</v>
      </c>
      <c r="I1525" s="10" t="s">
        <v>3240</v>
      </c>
      <c r="J1525" s="10" t="s">
        <v>3241</v>
      </c>
      <c r="K1525" s="10" t="s">
        <v>103</v>
      </c>
      <c r="L1525" s="10" t="s">
        <v>1880</v>
      </c>
      <c r="M1525" s="10" t="s">
        <v>1884</v>
      </c>
      <c r="N1525" s="12" t="s">
        <v>36</v>
      </c>
      <c r="O1525" s="11">
        <v>3</v>
      </c>
      <c r="P1525" s="5">
        <f t="shared" si="140"/>
        <v>0</v>
      </c>
      <c r="Q1525" s="5">
        <f t="shared" si="141"/>
        <v>0</v>
      </c>
      <c r="R1525" s="5">
        <f t="shared" si="142"/>
        <v>1</v>
      </c>
      <c r="S1525" s="5">
        <f t="shared" si="143"/>
        <v>0</v>
      </c>
      <c r="T1525" s="5">
        <f t="shared" si="144"/>
        <v>0</v>
      </c>
      <c r="U1525" s="5">
        <f t="shared" si="145"/>
        <v>0</v>
      </c>
    </row>
    <row r="1526" spans="1:21" ht="12.75" customHeight="1" x14ac:dyDescent="0.2">
      <c r="A1526" s="26" t="s">
        <v>96</v>
      </c>
      <c r="B1526" s="10" t="s">
        <v>97</v>
      </c>
      <c r="C1526" s="10">
        <v>216224</v>
      </c>
      <c r="D1526" s="10" t="s">
        <v>2400</v>
      </c>
      <c r="E1526" s="27" t="s">
        <v>2432</v>
      </c>
      <c r="F1526" s="26">
        <v>192023699</v>
      </c>
      <c r="G1526" s="9" t="s">
        <v>106</v>
      </c>
      <c r="H1526" s="10" t="s">
        <v>53</v>
      </c>
      <c r="I1526" s="10" t="s">
        <v>3242</v>
      </c>
      <c r="J1526" s="10" t="s">
        <v>3243</v>
      </c>
      <c r="K1526" s="10" t="s">
        <v>103</v>
      </c>
      <c r="L1526" s="10" t="s">
        <v>1880</v>
      </c>
      <c r="M1526" s="10" t="s">
        <v>1884</v>
      </c>
      <c r="N1526" s="12" t="s">
        <v>36</v>
      </c>
      <c r="O1526" s="11">
        <v>3</v>
      </c>
      <c r="P1526" s="5">
        <f t="shared" si="140"/>
        <v>0</v>
      </c>
      <c r="Q1526" s="5">
        <f t="shared" si="141"/>
        <v>0</v>
      </c>
      <c r="R1526" s="5">
        <f t="shared" si="142"/>
        <v>1</v>
      </c>
      <c r="S1526" s="5">
        <f t="shared" si="143"/>
        <v>0</v>
      </c>
      <c r="T1526" s="5">
        <f t="shared" si="144"/>
        <v>0</v>
      </c>
      <c r="U1526" s="5">
        <f t="shared" si="145"/>
        <v>0</v>
      </c>
    </row>
    <row r="1527" spans="1:21" ht="12.75" customHeight="1" x14ac:dyDescent="0.2">
      <c r="A1527" s="26" t="s">
        <v>96</v>
      </c>
      <c r="B1527" s="10" t="s">
        <v>97</v>
      </c>
      <c r="C1527" s="10">
        <v>216224</v>
      </c>
      <c r="D1527" s="10" t="s">
        <v>2400</v>
      </c>
      <c r="E1527" s="27" t="s">
        <v>2432</v>
      </c>
      <c r="F1527" s="26">
        <v>192023704</v>
      </c>
      <c r="G1527" s="9" t="s">
        <v>106</v>
      </c>
      <c r="H1527" s="10" t="s">
        <v>53</v>
      </c>
      <c r="I1527" s="10" t="s">
        <v>3244</v>
      </c>
      <c r="J1527" s="10" t="s">
        <v>3245</v>
      </c>
      <c r="K1527" s="10" t="s">
        <v>103</v>
      </c>
      <c r="L1527" s="10" t="s">
        <v>1880</v>
      </c>
      <c r="M1527" s="10" t="s">
        <v>1881</v>
      </c>
      <c r="N1527" s="12" t="s">
        <v>36</v>
      </c>
      <c r="O1527" s="11">
        <v>3</v>
      </c>
      <c r="P1527" s="5">
        <f t="shared" si="140"/>
        <v>0</v>
      </c>
      <c r="Q1527" s="5">
        <f t="shared" si="141"/>
        <v>0</v>
      </c>
      <c r="R1527" s="5">
        <f t="shared" si="142"/>
        <v>1</v>
      </c>
      <c r="S1527" s="5">
        <f t="shared" si="143"/>
        <v>0</v>
      </c>
      <c r="T1527" s="5">
        <f t="shared" si="144"/>
        <v>0</v>
      </c>
      <c r="U1527" s="5">
        <f t="shared" si="145"/>
        <v>0</v>
      </c>
    </row>
    <row r="1528" spans="1:21" ht="12.75" customHeight="1" x14ac:dyDescent="0.2">
      <c r="A1528" s="26" t="s">
        <v>96</v>
      </c>
      <c r="B1528" s="10" t="s">
        <v>97</v>
      </c>
      <c r="C1528" s="10">
        <v>216224</v>
      </c>
      <c r="D1528" s="10" t="s">
        <v>2400</v>
      </c>
      <c r="E1528" s="27" t="s">
        <v>2432</v>
      </c>
      <c r="F1528" s="26">
        <v>192023705</v>
      </c>
      <c r="G1528" s="9" t="s">
        <v>106</v>
      </c>
      <c r="H1528" s="10" t="s">
        <v>53</v>
      </c>
      <c r="I1528" s="10" t="s">
        <v>3246</v>
      </c>
      <c r="J1528" s="10" t="s">
        <v>3247</v>
      </c>
      <c r="K1528" s="10" t="s">
        <v>103</v>
      </c>
      <c r="L1528" s="10" t="s">
        <v>1880</v>
      </c>
      <c r="M1528" s="10" t="s">
        <v>1881</v>
      </c>
      <c r="N1528" s="12" t="s">
        <v>36</v>
      </c>
      <c r="O1528" s="11">
        <v>3</v>
      </c>
      <c r="P1528" s="5">
        <f t="shared" si="140"/>
        <v>0</v>
      </c>
      <c r="Q1528" s="5">
        <f t="shared" si="141"/>
        <v>0</v>
      </c>
      <c r="R1528" s="5">
        <f t="shared" si="142"/>
        <v>1</v>
      </c>
      <c r="S1528" s="5">
        <f t="shared" si="143"/>
        <v>0</v>
      </c>
      <c r="T1528" s="5">
        <f t="shared" si="144"/>
        <v>0</v>
      </c>
      <c r="U1528" s="5">
        <f t="shared" si="145"/>
        <v>0</v>
      </c>
    </row>
    <row r="1529" spans="1:21" ht="12.75" customHeight="1" x14ac:dyDescent="0.2">
      <c r="A1529" s="26" t="s">
        <v>96</v>
      </c>
      <c r="B1529" s="10" t="s">
        <v>97</v>
      </c>
      <c r="C1529" s="10">
        <v>216224</v>
      </c>
      <c r="D1529" s="10" t="s">
        <v>2400</v>
      </c>
      <c r="E1529" s="27" t="s">
        <v>2432</v>
      </c>
      <c r="F1529" s="26">
        <v>192034398</v>
      </c>
      <c r="G1529" s="9" t="s">
        <v>106</v>
      </c>
      <c r="H1529" s="10" t="s">
        <v>30</v>
      </c>
      <c r="I1529" s="10" t="s">
        <v>3248</v>
      </c>
      <c r="J1529" s="10" t="s">
        <v>3249</v>
      </c>
      <c r="K1529" s="10" t="s">
        <v>103</v>
      </c>
      <c r="L1529" s="10" t="s">
        <v>1880</v>
      </c>
      <c r="M1529" s="10" t="s">
        <v>2324</v>
      </c>
      <c r="N1529" s="12" t="s">
        <v>36</v>
      </c>
      <c r="O1529" s="11">
        <v>3</v>
      </c>
      <c r="P1529" s="5">
        <f t="shared" si="140"/>
        <v>0</v>
      </c>
      <c r="Q1529" s="5">
        <f t="shared" si="141"/>
        <v>0</v>
      </c>
      <c r="R1529" s="5">
        <f t="shared" si="142"/>
        <v>1</v>
      </c>
      <c r="S1529" s="5">
        <f t="shared" si="143"/>
        <v>0</v>
      </c>
      <c r="T1529" s="5">
        <f t="shared" si="144"/>
        <v>0</v>
      </c>
      <c r="U1529" s="5">
        <f t="shared" si="145"/>
        <v>0</v>
      </c>
    </row>
    <row r="1530" spans="1:21" ht="12.75" customHeight="1" x14ac:dyDescent="0.2">
      <c r="A1530" s="26" t="s">
        <v>96</v>
      </c>
      <c r="B1530" s="10" t="s">
        <v>97</v>
      </c>
      <c r="C1530" s="10">
        <v>216224</v>
      </c>
      <c r="D1530" s="10" t="s">
        <v>2400</v>
      </c>
      <c r="E1530" s="27" t="s">
        <v>2432</v>
      </c>
      <c r="F1530" s="26">
        <v>192034431</v>
      </c>
      <c r="G1530" s="9" t="s">
        <v>106</v>
      </c>
      <c r="H1530" s="10" t="s">
        <v>53</v>
      </c>
      <c r="I1530" s="10" t="s">
        <v>3190</v>
      </c>
      <c r="J1530" s="10" t="s">
        <v>3250</v>
      </c>
      <c r="K1530" s="10" t="s">
        <v>103</v>
      </c>
      <c r="L1530" s="10" t="s">
        <v>1880</v>
      </c>
      <c r="M1530" s="10" t="s">
        <v>2324</v>
      </c>
      <c r="N1530" s="12" t="s">
        <v>36</v>
      </c>
      <c r="O1530" s="11">
        <v>3</v>
      </c>
      <c r="P1530" s="5">
        <f t="shared" si="140"/>
        <v>0</v>
      </c>
      <c r="Q1530" s="5">
        <f t="shared" si="141"/>
        <v>0</v>
      </c>
      <c r="R1530" s="5">
        <f t="shared" si="142"/>
        <v>1</v>
      </c>
      <c r="S1530" s="5">
        <f t="shared" si="143"/>
        <v>0</v>
      </c>
      <c r="T1530" s="5">
        <f t="shared" si="144"/>
        <v>0</v>
      </c>
      <c r="U1530" s="5">
        <f t="shared" si="145"/>
        <v>0</v>
      </c>
    </row>
    <row r="1531" spans="1:21" ht="12.75" customHeight="1" x14ac:dyDescent="0.2">
      <c r="A1531" s="26" t="s">
        <v>96</v>
      </c>
      <c r="B1531" s="10" t="s">
        <v>97</v>
      </c>
      <c r="C1531" s="10">
        <v>216224</v>
      </c>
      <c r="D1531" s="10" t="s">
        <v>2400</v>
      </c>
      <c r="E1531" s="27" t="s">
        <v>2432</v>
      </c>
      <c r="F1531" s="26">
        <v>192034462</v>
      </c>
      <c r="G1531" s="9" t="s">
        <v>68</v>
      </c>
      <c r="H1531" s="10" t="s">
        <v>53</v>
      </c>
      <c r="I1531" s="10" t="s">
        <v>3184</v>
      </c>
      <c r="J1531" s="10" t="s">
        <v>3251</v>
      </c>
      <c r="K1531" s="10" t="s">
        <v>103</v>
      </c>
      <c r="L1531" s="10" t="s">
        <v>1880</v>
      </c>
      <c r="M1531" s="10" t="s">
        <v>2324</v>
      </c>
      <c r="N1531" s="12" t="s">
        <v>36</v>
      </c>
      <c r="O1531" s="11">
        <v>3</v>
      </c>
      <c r="P1531" s="5">
        <f t="shared" si="140"/>
        <v>0</v>
      </c>
      <c r="Q1531" s="5">
        <f t="shared" si="141"/>
        <v>0</v>
      </c>
      <c r="R1531" s="5">
        <f t="shared" si="142"/>
        <v>1</v>
      </c>
      <c r="S1531" s="5">
        <f t="shared" si="143"/>
        <v>0</v>
      </c>
      <c r="T1531" s="5">
        <f t="shared" si="144"/>
        <v>0</v>
      </c>
      <c r="U1531" s="5">
        <f t="shared" si="145"/>
        <v>0</v>
      </c>
    </row>
    <row r="1532" spans="1:21" ht="12.75" customHeight="1" x14ac:dyDescent="0.2">
      <c r="A1532" s="26" t="s">
        <v>96</v>
      </c>
      <c r="B1532" s="10" t="s">
        <v>97</v>
      </c>
      <c r="C1532" s="10">
        <v>216224</v>
      </c>
      <c r="D1532" s="10" t="s">
        <v>2400</v>
      </c>
      <c r="E1532" s="27" t="s">
        <v>2432</v>
      </c>
      <c r="F1532" s="26">
        <v>192034522</v>
      </c>
      <c r="G1532" s="9" t="s">
        <v>68</v>
      </c>
      <c r="H1532" s="10" t="s">
        <v>53</v>
      </c>
      <c r="I1532" s="10" t="s">
        <v>3194</v>
      </c>
      <c r="J1532" s="10" t="s">
        <v>3252</v>
      </c>
      <c r="K1532" s="10" t="s">
        <v>103</v>
      </c>
      <c r="L1532" s="10" t="s">
        <v>1880</v>
      </c>
      <c r="M1532" s="10" t="s">
        <v>1881</v>
      </c>
      <c r="N1532" s="12" t="s">
        <v>36</v>
      </c>
      <c r="O1532" s="11">
        <v>3</v>
      </c>
      <c r="P1532" s="5">
        <f t="shared" si="140"/>
        <v>0</v>
      </c>
      <c r="Q1532" s="5">
        <f t="shared" si="141"/>
        <v>0</v>
      </c>
      <c r="R1532" s="5">
        <f t="shared" si="142"/>
        <v>1</v>
      </c>
      <c r="S1532" s="5">
        <f t="shared" si="143"/>
        <v>0</v>
      </c>
      <c r="T1532" s="5">
        <f t="shared" si="144"/>
        <v>0</v>
      </c>
      <c r="U1532" s="5">
        <f t="shared" si="145"/>
        <v>0</v>
      </c>
    </row>
    <row r="1533" spans="1:21" ht="12.75" customHeight="1" x14ac:dyDescent="0.2">
      <c r="A1533" s="26" t="s">
        <v>96</v>
      </c>
      <c r="B1533" s="10" t="s">
        <v>97</v>
      </c>
      <c r="C1533" s="10">
        <v>216224</v>
      </c>
      <c r="D1533" s="10" t="s">
        <v>2400</v>
      </c>
      <c r="E1533" s="27" t="s">
        <v>2684</v>
      </c>
      <c r="F1533" s="26">
        <v>191933893</v>
      </c>
      <c r="G1533" s="9" t="s">
        <v>68</v>
      </c>
      <c r="H1533" s="10" t="s">
        <v>53</v>
      </c>
      <c r="I1533" s="10" t="s">
        <v>3253</v>
      </c>
      <c r="J1533" s="10" t="s">
        <v>3254</v>
      </c>
      <c r="K1533" s="10" t="s">
        <v>103</v>
      </c>
      <c r="L1533" s="10" t="s">
        <v>1880</v>
      </c>
      <c r="M1533" s="10" t="s">
        <v>2324</v>
      </c>
      <c r="N1533" s="12" t="s">
        <v>36</v>
      </c>
      <c r="O1533" s="11">
        <v>3</v>
      </c>
      <c r="P1533" s="5">
        <f t="shared" si="140"/>
        <v>0</v>
      </c>
      <c r="Q1533" s="5">
        <f t="shared" si="141"/>
        <v>0</v>
      </c>
      <c r="R1533" s="5">
        <f t="shared" si="142"/>
        <v>1</v>
      </c>
      <c r="S1533" s="5">
        <f t="shared" si="143"/>
        <v>0</v>
      </c>
      <c r="T1533" s="5">
        <f t="shared" si="144"/>
        <v>0</v>
      </c>
      <c r="U1533" s="5">
        <f t="shared" si="145"/>
        <v>0</v>
      </c>
    </row>
    <row r="1534" spans="1:21" ht="12.75" customHeight="1" x14ac:dyDescent="0.2">
      <c r="A1534" s="26" t="s">
        <v>96</v>
      </c>
      <c r="B1534" s="10" t="s">
        <v>97</v>
      </c>
      <c r="C1534" s="10">
        <v>216224</v>
      </c>
      <c r="D1534" s="10" t="s">
        <v>2400</v>
      </c>
      <c r="E1534" s="27" t="s">
        <v>2684</v>
      </c>
      <c r="F1534" s="26">
        <v>192025726</v>
      </c>
      <c r="G1534" s="9" t="s">
        <v>106</v>
      </c>
      <c r="H1534" s="10" t="s">
        <v>53</v>
      </c>
      <c r="I1534" s="10" t="s">
        <v>3255</v>
      </c>
      <c r="J1534" s="10" t="s">
        <v>3256</v>
      </c>
      <c r="K1534" s="10" t="s">
        <v>103</v>
      </c>
      <c r="L1534" s="10" t="s">
        <v>1880</v>
      </c>
      <c r="M1534" s="10" t="s">
        <v>2324</v>
      </c>
      <c r="N1534" s="12" t="s">
        <v>36</v>
      </c>
      <c r="O1534" s="11">
        <v>3</v>
      </c>
      <c r="P1534" s="5">
        <f t="shared" si="140"/>
        <v>0</v>
      </c>
      <c r="Q1534" s="5">
        <f t="shared" si="141"/>
        <v>0</v>
      </c>
      <c r="R1534" s="5">
        <f t="shared" si="142"/>
        <v>1</v>
      </c>
      <c r="S1534" s="5">
        <f t="shared" si="143"/>
        <v>0</v>
      </c>
      <c r="T1534" s="5">
        <f t="shared" si="144"/>
        <v>0</v>
      </c>
      <c r="U1534" s="5">
        <f t="shared" si="145"/>
        <v>0</v>
      </c>
    </row>
    <row r="1535" spans="1:21" ht="12.75" customHeight="1" x14ac:dyDescent="0.2">
      <c r="A1535" s="26" t="s">
        <v>96</v>
      </c>
      <c r="B1535" s="10" t="s">
        <v>97</v>
      </c>
      <c r="C1535" s="10">
        <v>216224</v>
      </c>
      <c r="D1535" s="10" t="s">
        <v>2400</v>
      </c>
      <c r="E1535" s="27" t="s">
        <v>2432</v>
      </c>
      <c r="F1535" s="26">
        <v>191930488</v>
      </c>
      <c r="G1535" s="9" t="s">
        <v>106</v>
      </c>
      <c r="H1535" s="10" t="s">
        <v>53</v>
      </c>
      <c r="I1535" s="10" t="s">
        <v>3257</v>
      </c>
      <c r="J1535" s="10" t="s">
        <v>3258</v>
      </c>
      <c r="K1535" s="10" t="s">
        <v>103</v>
      </c>
      <c r="L1535" s="10" t="s">
        <v>1880</v>
      </c>
      <c r="M1535" s="10" t="s">
        <v>2321</v>
      </c>
      <c r="N1535" s="12" t="s">
        <v>36</v>
      </c>
      <c r="O1535" s="11">
        <v>4</v>
      </c>
      <c r="P1535" s="5">
        <f t="shared" si="140"/>
        <v>0</v>
      </c>
      <c r="Q1535" s="5">
        <f t="shared" si="141"/>
        <v>0</v>
      </c>
      <c r="R1535" s="5">
        <f t="shared" si="142"/>
        <v>0</v>
      </c>
      <c r="S1535" s="5">
        <f t="shared" si="143"/>
        <v>1</v>
      </c>
      <c r="T1535" s="5">
        <f t="shared" si="144"/>
        <v>0</v>
      </c>
      <c r="U1535" s="5">
        <f t="shared" si="145"/>
        <v>0</v>
      </c>
    </row>
    <row r="1536" spans="1:21" ht="12.75" customHeight="1" x14ac:dyDescent="0.2">
      <c r="A1536" s="26" t="s">
        <v>96</v>
      </c>
      <c r="B1536" s="10" t="s">
        <v>97</v>
      </c>
      <c r="C1536" s="10">
        <v>216224</v>
      </c>
      <c r="D1536" s="10" t="s">
        <v>2400</v>
      </c>
      <c r="E1536" s="27" t="s">
        <v>2432</v>
      </c>
      <c r="F1536" s="26">
        <v>191930524</v>
      </c>
      <c r="G1536" s="9" t="s">
        <v>106</v>
      </c>
      <c r="H1536" s="10" t="s">
        <v>53</v>
      </c>
      <c r="I1536" s="10" t="s">
        <v>3203</v>
      </c>
      <c r="J1536" s="10" t="s">
        <v>3259</v>
      </c>
      <c r="K1536" s="10" t="s">
        <v>103</v>
      </c>
      <c r="L1536" s="10" t="s">
        <v>1880</v>
      </c>
      <c r="M1536" s="10" t="s">
        <v>2324</v>
      </c>
      <c r="N1536" s="12" t="s">
        <v>36</v>
      </c>
      <c r="O1536" s="11">
        <v>4</v>
      </c>
      <c r="P1536" s="5">
        <f t="shared" si="140"/>
        <v>0</v>
      </c>
      <c r="Q1536" s="5">
        <f t="shared" si="141"/>
        <v>0</v>
      </c>
      <c r="R1536" s="5">
        <f t="shared" si="142"/>
        <v>0</v>
      </c>
      <c r="S1536" s="5">
        <f t="shared" si="143"/>
        <v>1</v>
      </c>
      <c r="T1536" s="5">
        <f t="shared" si="144"/>
        <v>0</v>
      </c>
      <c r="U1536" s="5">
        <f t="shared" si="145"/>
        <v>0</v>
      </c>
    </row>
    <row r="1537" spans="1:21" ht="12.75" customHeight="1" x14ac:dyDescent="0.2">
      <c r="A1537" s="26" t="s">
        <v>96</v>
      </c>
      <c r="B1537" s="10" t="s">
        <v>97</v>
      </c>
      <c r="C1537" s="10">
        <v>216224</v>
      </c>
      <c r="D1537" s="10" t="s">
        <v>2400</v>
      </c>
      <c r="E1537" s="27" t="s">
        <v>2432</v>
      </c>
      <c r="F1537" s="26">
        <v>191930902</v>
      </c>
      <c r="G1537" s="9" t="s">
        <v>106</v>
      </c>
      <c r="H1537" s="10" t="s">
        <v>53</v>
      </c>
      <c r="I1537" s="10" t="s">
        <v>3260</v>
      </c>
      <c r="J1537" s="10" t="s">
        <v>3261</v>
      </c>
      <c r="K1537" s="10" t="s">
        <v>103</v>
      </c>
      <c r="L1537" s="10" t="s">
        <v>1880</v>
      </c>
      <c r="M1537" s="10" t="s">
        <v>2321</v>
      </c>
      <c r="N1537" s="12" t="s">
        <v>36</v>
      </c>
      <c r="O1537" s="11">
        <v>4</v>
      </c>
      <c r="P1537" s="5">
        <f t="shared" si="140"/>
        <v>0</v>
      </c>
      <c r="Q1537" s="5">
        <f t="shared" si="141"/>
        <v>0</v>
      </c>
      <c r="R1537" s="5">
        <f t="shared" si="142"/>
        <v>0</v>
      </c>
      <c r="S1537" s="5">
        <f t="shared" si="143"/>
        <v>1</v>
      </c>
      <c r="T1537" s="5">
        <f t="shared" si="144"/>
        <v>0</v>
      </c>
      <c r="U1537" s="5">
        <f t="shared" si="145"/>
        <v>0</v>
      </c>
    </row>
    <row r="1538" spans="1:21" ht="12.75" customHeight="1" x14ac:dyDescent="0.2">
      <c r="A1538" s="26" t="s">
        <v>96</v>
      </c>
      <c r="B1538" s="10" t="s">
        <v>97</v>
      </c>
      <c r="C1538" s="10">
        <v>216224</v>
      </c>
      <c r="D1538" s="10" t="s">
        <v>2400</v>
      </c>
      <c r="E1538" s="27" t="s">
        <v>2432</v>
      </c>
      <c r="F1538" s="26">
        <v>191930966</v>
      </c>
      <c r="G1538" s="9" t="s">
        <v>167</v>
      </c>
      <c r="H1538" s="10" t="s">
        <v>53</v>
      </c>
      <c r="I1538" s="10" t="s">
        <v>3262</v>
      </c>
      <c r="J1538" s="10" t="s">
        <v>3263</v>
      </c>
      <c r="K1538" s="10" t="s">
        <v>103</v>
      </c>
      <c r="L1538" s="10" t="s">
        <v>1880</v>
      </c>
      <c r="M1538" s="10" t="s">
        <v>1881</v>
      </c>
      <c r="N1538" s="12" t="s">
        <v>36</v>
      </c>
      <c r="O1538" s="11">
        <v>4</v>
      </c>
      <c r="P1538" s="5">
        <f t="shared" si="140"/>
        <v>0</v>
      </c>
      <c r="Q1538" s="5">
        <f t="shared" si="141"/>
        <v>0</v>
      </c>
      <c r="R1538" s="5">
        <f t="shared" si="142"/>
        <v>0</v>
      </c>
      <c r="S1538" s="5">
        <f t="shared" si="143"/>
        <v>1</v>
      </c>
      <c r="T1538" s="5">
        <f t="shared" si="144"/>
        <v>0</v>
      </c>
      <c r="U1538" s="5">
        <f t="shared" si="145"/>
        <v>0</v>
      </c>
    </row>
    <row r="1539" spans="1:21" ht="12.75" customHeight="1" x14ac:dyDescent="0.2">
      <c r="A1539" s="26" t="s">
        <v>96</v>
      </c>
      <c r="B1539" s="10" t="s">
        <v>97</v>
      </c>
      <c r="C1539" s="10">
        <v>216224</v>
      </c>
      <c r="D1539" s="10" t="s">
        <v>2400</v>
      </c>
      <c r="E1539" s="27" t="s">
        <v>2432</v>
      </c>
      <c r="F1539" s="26">
        <v>191931184</v>
      </c>
      <c r="G1539" s="9" t="s">
        <v>106</v>
      </c>
      <c r="H1539" s="10" t="s">
        <v>53</v>
      </c>
      <c r="I1539" s="10" t="s">
        <v>3264</v>
      </c>
      <c r="J1539" s="10" t="s">
        <v>3265</v>
      </c>
      <c r="K1539" s="10" t="s">
        <v>103</v>
      </c>
      <c r="L1539" s="10" t="s">
        <v>1880</v>
      </c>
      <c r="M1539" s="10" t="s">
        <v>2324</v>
      </c>
      <c r="N1539" s="12" t="s">
        <v>36</v>
      </c>
      <c r="O1539" s="11">
        <v>4</v>
      </c>
      <c r="P1539" s="5">
        <f t="shared" si="140"/>
        <v>0</v>
      </c>
      <c r="Q1539" s="5">
        <f t="shared" si="141"/>
        <v>0</v>
      </c>
      <c r="R1539" s="5">
        <f t="shared" si="142"/>
        <v>0</v>
      </c>
      <c r="S1539" s="5">
        <f t="shared" si="143"/>
        <v>1</v>
      </c>
      <c r="T1539" s="5">
        <f t="shared" si="144"/>
        <v>0</v>
      </c>
      <c r="U1539" s="5">
        <f t="shared" si="145"/>
        <v>0</v>
      </c>
    </row>
    <row r="1540" spans="1:21" ht="12.75" customHeight="1" x14ac:dyDescent="0.2">
      <c r="A1540" s="26" t="s">
        <v>96</v>
      </c>
      <c r="B1540" s="10" t="s">
        <v>97</v>
      </c>
      <c r="C1540" s="10">
        <v>216224</v>
      </c>
      <c r="D1540" s="10" t="s">
        <v>2400</v>
      </c>
      <c r="E1540" s="27" t="s">
        <v>2432</v>
      </c>
      <c r="F1540" s="26">
        <v>191931354</v>
      </c>
      <c r="G1540" s="9" t="s">
        <v>167</v>
      </c>
      <c r="H1540" s="10" t="s">
        <v>53</v>
      </c>
      <c r="I1540" s="10" t="s">
        <v>3266</v>
      </c>
      <c r="J1540" s="10" t="s">
        <v>3267</v>
      </c>
      <c r="K1540" s="10" t="s">
        <v>103</v>
      </c>
      <c r="L1540" s="10" t="s">
        <v>1880</v>
      </c>
      <c r="M1540" s="10" t="s">
        <v>1881</v>
      </c>
      <c r="N1540" s="12" t="s">
        <v>36</v>
      </c>
      <c r="O1540" s="11">
        <v>4</v>
      </c>
      <c r="P1540" s="5">
        <f t="shared" si="140"/>
        <v>0</v>
      </c>
      <c r="Q1540" s="5">
        <f t="shared" si="141"/>
        <v>0</v>
      </c>
      <c r="R1540" s="5">
        <f t="shared" si="142"/>
        <v>0</v>
      </c>
      <c r="S1540" s="5">
        <f t="shared" si="143"/>
        <v>1</v>
      </c>
      <c r="T1540" s="5">
        <f t="shared" si="144"/>
        <v>0</v>
      </c>
      <c r="U1540" s="5">
        <f t="shared" si="145"/>
        <v>0</v>
      </c>
    </row>
    <row r="1541" spans="1:21" ht="12.75" customHeight="1" x14ac:dyDescent="0.2">
      <c r="A1541" s="26" t="s">
        <v>96</v>
      </c>
      <c r="B1541" s="10" t="s">
        <v>97</v>
      </c>
      <c r="C1541" s="10">
        <v>216224</v>
      </c>
      <c r="D1541" s="10" t="s">
        <v>2400</v>
      </c>
      <c r="E1541" s="27" t="s">
        <v>2432</v>
      </c>
      <c r="F1541" s="26">
        <v>191931439</v>
      </c>
      <c r="G1541" s="9" t="s">
        <v>68</v>
      </c>
      <c r="H1541" s="10" t="s">
        <v>53</v>
      </c>
      <c r="I1541" s="10" t="s">
        <v>3172</v>
      </c>
      <c r="J1541" s="10" t="s">
        <v>3268</v>
      </c>
      <c r="K1541" s="10" t="s">
        <v>103</v>
      </c>
      <c r="L1541" s="10" t="s">
        <v>1880</v>
      </c>
      <c r="M1541" s="10" t="s">
        <v>1881</v>
      </c>
      <c r="N1541" s="12" t="s">
        <v>36</v>
      </c>
      <c r="O1541" s="11">
        <v>4</v>
      </c>
      <c r="P1541" s="5">
        <f t="shared" si="140"/>
        <v>0</v>
      </c>
      <c r="Q1541" s="5">
        <f t="shared" si="141"/>
        <v>0</v>
      </c>
      <c r="R1541" s="5">
        <f t="shared" si="142"/>
        <v>0</v>
      </c>
      <c r="S1541" s="5">
        <f t="shared" si="143"/>
        <v>1</v>
      </c>
      <c r="T1541" s="5">
        <f t="shared" si="144"/>
        <v>0</v>
      </c>
      <c r="U1541" s="5">
        <f t="shared" si="145"/>
        <v>0</v>
      </c>
    </row>
    <row r="1542" spans="1:21" ht="12.75" customHeight="1" x14ac:dyDescent="0.2">
      <c r="A1542" s="26" t="s">
        <v>96</v>
      </c>
      <c r="B1542" s="10" t="s">
        <v>97</v>
      </c>
      <c r="C1542" s="10">
        <v>216224</v>
      </c>
      <c r="D1542" s="10" t="s">
        <v>2400</v>
      </c>
      <c r="E1542" s="27" t="s">
        <v>2432</v>
      </c>
      <c r="F1542" s="26">
        <v>191931546</v>
      </c>
      <c r="G1542" s="9" t="s">
        <v>167</v>
      </c>
      <c r="H1542" s="10" t="s">
        <v>53</v>
      </c>
      <c r="I1542" s="10" t="s">
        <v>3269</v>
      </c>
      <c r="J1542" s="10" t="s">
        <v>3270</v>
      </c>
      <c r="K1542" s="10" t="s">
        <v>103</v>
      </c>
      <c r="L1542" s="10" t="s">
        <v>1880</v>
      </c>
      <c r="M1542" s="10" t="s">
        <v>1881</v>
      </c>
      <c r="N1542" s="12" t="s">
        <v>36</v>
      </c>
      <c r="O1542" s="11">
        <v>4</v>
      </c>
      <c r="P1542" s="5">
        <f t="shared" ref="P1542:P1605" si="146">IF(O1542=1,1,0)</f>
        <v>0</v>
      </c>
      <c r="Q1542" s="5">
        <f t="shared" ref="Q1542:Q1605" si="147">IF(O1542=2,1,0)</f>
        <v>0</v>
      </c>
      <c r="R1542" s="5">
        <f t="shared" ref="R1542:R1605" si="148">IF(O1542=3,1,0)</f>
        <v>0</v>
      </c>
      <c r="S1542" s="5">
        <f t="shared" ref="S1542:S1605" si="149">IF(O1542=4,1,0)</f>
        <v>1</v>
      </c>
      <c r="T1542" s="5">
        <f t="shared" ref="T1542:T1605" si="150">IF(O1542=5,1,0)</f>
        <v>0</v>
      </c>
      <c r="U1542" s="5">
        <f t="shared" si="145"/>
        <v>0</v>
      </c>
    </row>
    <row r="1543" spans="1:21" ht="12.75" customHeight="1" x14ac:dyDescent="0.2">
      <c r="A1543" s="26" t="s">
        <v>96</v>
      </c>
      <c r="B1543" s="10" t="s">
        <v>97</v>
      </c>
      <c r="C1543" s="10">
        <v>216224</v>
      </c>
      <c r="D1543" s="10" t="s">
        <v>2400</v>
      </c>
      <c r="E1543" s="27" t="s">
        <v>2432</v>
      </c>
      <c r="F1543" s="26">
        <v>191931710</v>
      </c>
      <c r="G1543" s="9" t="s">
        <v>167</v>
      </c>
      <c r="H1543" s="10" t="s">
        <v>53</v>
      </c>
      <c r="I1543" s="10" t="s">
        <v>3271</v>
      </c>
      <c r="J1543" s="10" t="s">
        <v>3272</v>
      </c>
      <c r="K1543" s="10" t="s">
        <v>103</v>
      </c>
      <c r="L1543" s="10" t="s">
        <v>1880</v>
      </c>
      <c r="M1543" s="10" t="s">
        <v>2324</v>
      </c>
      <c r="N1543" s="12" t="s">
        <v>36</v>
      </c>
      <c r="O1543" s="11">
        <v>4</v>
      </c>
      <c r="P1543" s="5">
        <f t="shared" si="146"/>
        <v>0</v>
      </c>
      <c r="Q1543" s="5">
        <f t="shared" si="147"/>
        <v>0</v>
      </c>
      <c r="R1543" s="5">
        <f t="shared" si="148"/>
        <v>0</v>
      </c>
      <c r="S1543" s="5">
        <f t="shared" si="149"/>
        <v>1</v>
      </c>
      <c r="T1543" s="5">
        <f t="shared" si="150"/>
        <v>0</v>
      </c>
      <c r="U1543" s="5">
        <f t="shared" ref="U1543:U1606" si="151">IF(O1543="Bez finální známky, nebyl získán potřebný počet posudků",1,0)</f>
        <v>0</v>
      </c>
    </row>
    <row r="1544" spans="1:21" ht="12.75" customHeight="1" x14ac:dyDescent="0.2">
      <c r="A1544" s="26" t="s">
        <v>96</v>
      </c>
      <c r="B1544" s="10" t="s">
        <v>97</v>
      </c>
      <c r="C1544" s="10">
        <v>216224</v>
      </c>
      <c r="D1544" s="10" t="s">
        <v>2400</v>
      </c>
      <c r="E1544" s="27" t="s">
        <v>2432</v>
      </c>
      <c r="F1544" s="26">
        <v>191931746</v>
      </c>
      <c r="G1544" s="9" t="s">
        <v>68</v>
      </c>
      <c r="H1544" s="10" t="s">
        <v>53</v>
      </c>
      <c r="I1544" s="10" t="s">
        <v>3273</v>
      </c>
      <c r="J1544" s="10" t="s">
        <v>3274</v>
      </c>
      <c r="K1544" s="10" t="s">
        <v>103</v>
      </c>
      <c r="L1544" s="10" t="s">
        <v>1880</v>
      </c>
      <c r="M1544" s="10" t="s">
        <v>1881</v>
      </c>
      <c r="N1544" s="12" t="s">
        <v>36</v>
      </c>
      <c r="O1544" s="11">
        <v>4</v>
      </c>
      <c r="P1544" s="5">
        <f t="shared" si="146"/>
        <v>0</v>
      </c>
      <c r="Q1544" s="5">
        <f t="shared" si="147"/>
        <v>0</v>
      </c>
      <c r="R1544" s="5">
        <f t="shared" si="148"/>
        <v>0</v>
      </c>
      <c r="S1544" s="5">
        <f t="shared" si="149"/>
        <v>1</v>
      </c>
      <c r="T1544" s="5">
        <f t="shared" si="150"/>
        <v>0</v>
      </c>
      <c r="U1544" s="5">
        <f t="shared" si="151"/>
        <v>0</v>
      </c>
    </row>
    <row r="1545" spans="1:21" ht="12.75" customHeight="1" x14ac:dyDescent="0.2">
      <c r="A1545" s="26" t="s">
        <v>96</v>
      </c>
      <c r="B1545" s="10" t="s">
        <v>97</v>
      </c>
      <c r="C1545" s="10">
        <v>216224</v>
      </c>
      <c r="D1545" s="10" t="s">
        <v>2400</v>
      </c>
      <c r="E1545" s="27" t="s">
        <v>2432</v>
      </c>
      <c r="F1545" s="26">
        <v>191931787</v>
      </c>
      <c r="G1545" s="9" t="s">
        <v>167</v>
      </c>
      <c r="H1545" s="10" t="s">
        <v>53</v>
      </c>
      <c r="I1545" s="10" t="s">
        <v>3264</v>
      </c>
      <c r="J1545" s="10" t="s">
        <v>3275</v>
      </c>
      <c r="K1545" s="10" t="s">
        <v>103</v>
      </c>
      <c r="L1545" s="10" t="s">
        <v>1880</v>
      </c>
      <c r="M1545" s="10" t="s">
        <v>1881</v>
      </c>
      <c r="N1545" s="12" t="s">
        <v>36</v>
      </c>
      <c r="O1545" s="11">
        <v>4</v>
      </c>
      <c r="P1545" s="5">
        <f t="shared" si="146"/>
        <v>0</v>
      </c>
      <c r="Q1545" s="5">
        <f t="shared" si="147"/>
        <v>0</v>
      </c>
      <c r="R1545" s="5">
        <f t="shared" si="148"/>
        <v>0</v>
      </c>
      <c r="S1545" s="5">
        <f t="shared" si="149"/>
        <v>1</v>
      </c>
      <c r="T1545" s="5">
        <f t="shared" si="150"/>
        <v>0</v>
      </c>
      <c r="U1545" s="5">
        <f t="shared" si="151"/>
        <v>0</v>
      </c>
    </row>
    <row r="1546" spans="1:21" ht="12.75" customHeight="1" x14ac:dyDescent="0.2">
      <c r="A1546" s="26" t="s">
        <v>96</v>
      </c>
      <c r="B1546" s="10" t="s">
        <v>97</v>
      </c>
      <c r="C1546" s="10">
        <v>216224</v>
      </c>
      <c r="D1546" s="10" t="s">
        <v>2400</v>
      </c>
      <c r="E1546" s="27" t="s">
        <v>2432</v>
      </c>
      <c r="F1546" s="26">
        <v>191931806</v>
      </c>
      <c r="G1546" s="9" t="s">
        <v>68</v>
      </c>
      <c r="H1546" s="10" t="s">
        <v>53</v>
      </c>
      <c r="I1546" s="10" t="s">
        <v>3216</v>
      </c>
      <c r="J1546" s="10" t="s">
        <v>3276</v>
      </c>
      <c r="K1546" s="10" t="s">
        <v>103</v>
      </c>
      <c r="L1546" s="10" t="s">
        <v>1880</v>
      </c>
      <c r="M1546" s="10" t="s">
        <v>1881</v>
      </c>
      <c r="N1546" s="12" t="s">
        <v>36</v>
      </c>
      <c r="O1546" s="11">
        <v>4</v>
      </c>
      <c r="P1546" s="5">
        <f t="shared" si="146"/>
        <v>0</v>
      </c>
      <c r="Q1546" s="5">
        <f t="shared" si="147"/>
        <v>0</v>
      </c>
      <c r="R1546" s="5">
        <f t="shared" si="148"/>
        <v>0</v>
      </c>
      <c r="S1546" s="5">
        <f t="shared" si="149"/>
        <v>1</v>
      </c>
      <c r="T1546" s="5">
        <f t="shared" si="150"/>
        <v>0</v>
      </c>
      <c r="U1546" s="5">
        <f t="shared" si="151"/>
        <v>0</v>
      </c>
    </row>
    <row r="1547" spans="1:21" ht="12.75" customHeight="1" x14ac:dyDescent="0.2">
      <c r="A1547" s="26" t="s">
        <v>96</v>
      </c>
      <c r="B1547" s="10" t="s">
        <v>97</v>
      </c>
      <c r="C1547" s="10">
        <v>216224</v>
      </c>
      <c r="D1547" s="10" t="s">
        <v>2400</v>
      </c>
      <c r="E1547" s="27" t="s">
        <v>2432</v>
      </c>
      <c r="F1547" s="26">
        <v>191931935</v>
      </c>
      <c r="G1547" s="9" t="s">
        <v>68</v>
      </c>
      <c r="H1547" s="10" t="s">
        <v>53</v>
      </c>
      <c r="I1547" s="10" t="s">
        <v>3277</v>
      </c>
      <c r="J1547" s="10" t="s">
        <v>3278</v>
      </c>
      <c r="K1547" s="10" t="s">
        <v>103</v>
      </c>
      <c r="L1547" s="10" t="s">
        <v>1880</v>
      </c>
      <c r="M1547" s="10" t="s">
        <v>1881</v>
      </c>
      <c r="N1547" s="12" t="s">
        <v>36</v>
      </c>
      <c r="O1547" s="11">
        <v>4</v>
      </c>
      <c r="P1547" s="5">
        <f t="shared" si="146"/>
        <v>0</v>
      </c>
      <c r="Q1547" s="5">
        <f t="shared" si="147"/>
        <v>0</v>
      </c>
      <c r="R1547" s="5">
        <f t="shared" si="148"/>
        <v>0</v>
      </c>
      <c r="S1547" s="5">
        <f t="shared" si="149"/>
        <v>1</v>
      </c>
      <c r="T1547" s="5">
        <f t="shared" si="150"/>
        <v>0</v>
      </c>
      <c r="U1547" s="5">
        <f t="shared" si="151"/>
        <v>0</v>
      </c>
    </row>
    <row r="1548" spans="1:21" ht="12.75" customHeight="1" x14ac:dyDescent="0.2">
      <c r="A1548" s="26" t="s">
        <v>96</v>
      </c>
      <c r="B1548" s="10" t="s">
        <v>97</v>
      </c>
      <c r="C1548" s="10">
        <v>216224</v>
      </c>
      <c r="D1548" s="10" t="s">
        <v>2400</v>
      </c>
      <c r="E1548" s="27" t="s">
        <v>2432</v>
      </c>
      <c r="F1548" s="26">
        <v>191931958</v>
      </c>
      <c r="G1548" s="9" t="s">
        <v>68</v>
      </c>
      <c r="H1548" s="10" t="s">
        <v>53</v>
      </c>
      <c r="I1548" s="10" t="s">
        <v>3216</v>
      </c>
      <c r="J1548" s="10" t="s">
        <v>3279</v>
      </c>
      <c r="K1548" s="10" t="s">
        <v>103</v>
      </c>
      <c r="L1548" s="10" t="s">
        <v>1880</v>
      </c>
      <c r="M1548" s="10" t="s">
        <v>1881</v>
      </c>
      <c r="N1548" s="12" t="s">
        <v>36</v>
      </c>
      <c r="O1548" s="11">
        <v>4</v>
      </c>
      <c r="P1548" s="5">
        <f t="shared" si="146"/>
        <v>0</v>
      </c>
      <c r="Q1548" s="5">
        <f t="shared" si="147"/>
        <v>0</v>
      </c>
      <c r="R1548" s="5">
        <f t="shared" si="148"/>
        <v>0</v>
      </c>
      <c r="S1548" s="5">
        <f t="shared" si="149"/>
        <v>1</v>
      </c>
      <c r="T1548" s="5">
        <f t="shared" si="150"/>
        <v>0</v>
      </c>
      <c r="U1548" s="5">
        <f t="shared" si="151"/>
        <v>0</v>
      </c>
    </row>
    <row r="1549" spans="1:21" ht="12.75" customHeight="1" x14ac:dyDescent="0.2">
      <c r="A1549" s="26" t="s">
        <v>96</v>
      </c>
      <c r="B1549" s="10" t="s">
        <v>97</v>
      </c>
      <c r="C1549" s="10">
        <v>216224</v>
      </c>
      <c r="D1549" s="10" t="s">
        <v>2400</v>
      </c>
      <c r="E1549" s="27" t="s">
        <v>2432</v>
      </c>
      <c r="F1549" s="26">
        <v>191931967</v>
      </c>
      <c r="G1549" s="9" t="s">
        <v>68</v>
      </c>
      <c r="H1549" s="10" t="s">
        <v>53</v>
      </c>
      <c r="I1549" s="10" t="s">
        <v>3280</v>
      </c>
      <c r="J1549" s="10" t="s">
        <v>3281</v>
      </c>
      <c r="K1549" s="10" t="s">
        <v>103</v>
      </c>
      <c r="L1549" s="10" t="s">
        <v>1880</v>
      </c>
      <c r="M1549" s="10" t="s">
        <v>2316</v>
      </c>
      <c r="N1549" s="12" t="s">
        <v>36</v>
      </c>
      <c r="O1549" s="11">
        <v>4</v>
      </c>
      <c r="P1549" s="5">
        <f t="shared" si="146"/>
        <v>0</v>
      </c>
      <c r="Q1549" s="5">
        <f t="shared" si="147"/>
        <v>0</v>
      </c>
      <c r="R1549" s="5">
        <f t="shared" si="148"/>
        <v>0</v>
      </c>
      <c r="S1549" s="5">
        <f t="shared" si="149"/>
        <v>1</v>
      </c>
      <c r="T1549" s="5">
        <f t="shared" si="150"/>
        <v>0</v>
      </c>
      <c r="U1549" s="5">
        <f t="shared" si="151"/>
        <v>0</v>
      </c>
    </row>
    <row r="1550" spans="1:21" ht="12.75" customHeight="1" x14ac:dyDescent="0.2">
      <c r="A1550" s="26" t="s">
        <v>96</v>
      </c>
      <c r="B1550" s="10" t="s">
        <v>97</v>
      </c>
      <c r="C1550" s="10">
        <v>216224</v>
      </c>
      <c r="D1550" s="10" t="s">
        <v>2400</v>
      </c>
      <c r="E1550" s="27" t="s">
        <v>2432</v>
      </c>
      <c r="F1550" s="26">
        <v>192022688</v>
      </c>
      <c r="G1550" s="9" t="s">
        <v>68</v>
      </c>
      <c r="H1550" s="10" t="s">
        <v>53</v>
      </c>
      <c r="I1550" s="10" t="s">
        <v>3282</v>
      </c>
      <c r="J1550" s="10" t="s">
        <v>3283</v>
      </c>
      <c r="K1550" s="10" t="s">
        <v>103</v>
      </c>
      <c r="L1550" s="10" t="s">
        <v>1880</v>
      </c>
      <c r="M1550" s="10" t="s">
        <v>1881</v>
      </c>
      <c r="N1550" s="12" t="s">
        <v>36</v>
      </c>
      <c r="O1550" s="11">
        <v>4</v>
      </c>
      <c r="P1550" s="5">
        <f t="shared" si="146"/>
        <v>0</v>
      </c>
      <c r="Q1550" s="5">
        <f t="shared" si="147"/>
        <v>0</v>
      </c>
      <c r="R1550" s="5">
        <f t="shared" si="148"/>
        <v>0</v>
      </c>
      <c r="S1550" s="5">
        <f t="shared" si="149"/>
        <v>1</v>
      </c>
      <c r="T1550" s="5">
        <f t="shared" si="150"/>
        <v>0</v>
      </c>
      <c r="U1550" s="5">
        <f t="shared" si="151"/>
        <v>0</v>
      </c>
    </row>
    <row r="1551" spans="1:21" ht="12.75" customHeight="1" x14ac:dyDescent="0.2">
      <c r="A1551" s="26" t="s">
        <v>96</v>
      </c>
      <c r="B1551" s="10" t="s">
        <v>97</v>
      </c>
      <c r="C1551" s="10">
        <v>216224</v>
      </c>
      <c r="D1551" s="10" t="s">
        <v>2400</v>
      </c>
      <c r="E1551" s="27" t="s">
        <v>2432</v>
      </c>
      <c r="F1551" s="26">
        <v>192022730</v>
      </c>
      <c r="G1551" s="9" t="s">
        <v>68</v>
      </c>
      <c r="H1551" s="10" t="s">
        <v>53</v>
      </c>
      <c r="I1551" s="10" t="s">
        <v>3284</v>
      </c>
      <c r="J1551" s="10" t="s">
        <v>3285</v>
      </c>
      <c r="K1551" s="10" t="s">
        <v>103</v>
      </c>
      <c r="L1551" s="10" t="s">
        <v>1880</v>
      </c>
      <c r="M1551" s="10" t="s">
        <v>1884</v>
      </c>
      <c r="N1551" s="12" t="s">
        <v>36</v>
      </c>
      <c r="O1551" s="11">
        <v>4</v>
      </c>
      <c r="P1551" s="5">
        <f t="shared" si="146"/>
        <v>0</v>
      </c>
      <c r="Q1551" s="5">
        <f t="shared" si="147"/>
        <v>0</v>
      </c>
      <c r="R1551" s="5">
        <f t="shared" si="148"/>
        <v>0</v>
      </c>
      <c r="S1551" s="5">
        <f t="shared" si="149"/>
        <v>1</v>
      </c>
      <c r="T1551" s="5">
        <f t="shared" si="150"/>
        <v>0</v>
      </c>
      <c r="U1551" s="5">
        <f t="shared" si="151"/>
        <v>0</v>
      </c>
    </row>
    <row r="1552" spans="1:21" ht="12.75" customHeight="1" x14ac:dyDescent="0.2">
      <c r="A1552" s="26" t="s">
        <v>96</v>
      </c>
      <c r="B1552" s="10" t="s">
        <v>97</v>
      </c>
      <c r="C1552" s="10">
        <v>216224</v>
      </c>
      <c r="D1552" s="10" t="s">
        <v>2400</v>
      </c>
      <c r="E1552" s="27" t="s">
        <v>2432</v>
      </c>
      <c r="F1552" s="26">
        <v>192022846</v>
      </c>
      <c r="G1552" s="9" t="s">
        <v>167</v>
      </c>
      <c r="H1552" s="10" t="s">
        <v>53</v>
      </c>
      <c r="I1552" s="10" t="s">
        <v>3286</v>
      </c>
      <c r="J1552" s="10" t="s">
        <v>3287</v>
      </c>
      <c r="K1552" s="10" t="s">
        <v>103</v>
      </c>
      <c r="L1552" s="10" t="s">
        <v>1880</v>
      </c>
      <c r="M1552" s="10" t="s">
        <v>1881</v>
      </c>
      <c r="N1552" s="12" t="s">
        <v>36</v>
      </c>
      <c r="O1552" s="11">
        <v>4</v>
      </c>
      <c r="P1552" s="5">
        <f t="shared" si="146"/>
        <v>0</v>
      </c>
      <c r="Q1552" s="5">
        <f t="shared" si="147"/>
        <v>0</v>
      </c>
      <c r="R1552" s="5">
        <f t="shared" si="148"/>
        <v>0</v>
      </c>
      <c r="S1552" s="5">
        <f t="shared" si="149"/>
        <v>1</v>
      </c>
      <c r="T1552" s="5">
        <f t="shared" si="150"/>
        <v>0</v>
      </c>
      <c r="U1552" s="5">
        <f t="shared" si="151"/>
        <v>0</v>
      </c>
    </row>
    <row r="1553" spans="1:21" ht="12.75" customHeight="1" x14ac:dyDescent="0.2">
      <c r="A1553" s="26" t="s">
        <v>96</v>
      </c>
      <c r="B1553" s="10" t="s">
        <v>97</v>
      </c>
      <c r="C1553" s="10">
        <v>216224</v>
      </c>
      <c r="D1553" s="10" t="s">
        <v>2400</v>
      </c>
      <c r="E1553" s="27" t="s">
        <v>2432</v>
      </c>
      <c r="F1553" s="26">
        <v>192023257</v>
      </c>
      <c r="G1553" s="9" t="s">
        <v>68</v>
      </c>
      <c r="H1553" s="10" t="s">
        <v>53</v>
      </c>
      <c r="I1553" s="10" t="s">
        <v>3216</v>
      </c>
      <c r="J1553" s="10" t="s">
        <v>3288</v>
      </c>
      <c r="K1553" s="10" t="s">
        <v>103</v>
      </c>
      <c r="L1553" s="10" t="s">
        <v>1880</v>
      </c>
      <c r="M1553" s="10" t="s">
        <v>1881</v>
      </c>
      <c r="N1553" s="12" t="s">
        <v>36</v>
      </c>
      <c r="O1553" s="11">
        <v>4</v>
      </c>
      <c r="P1553" s="5">
        <f t="shared" si="146"/>
        <v>0</v>
      </c>
      <c r="Q1553" s="5">
        <f t="shared" si="147"/>
        <v>0</v>
      </c>
      <c r="R1553" s="5">
        <f t="shared" si="148"/>
        <v>0</v>
      </c>
      <c r="S1553" s="5">
        <f t="shared" si="149"/>
        <v>1</v>
      </c>
      <c r="T1553" s="5">
        <f t="shared" si="150"/>
        <v>0</v>
      </c>
      <c r="U1553" s="5">
        <f t="shared" si="151"/>
        <v>0</v>
      </c>
    </row>
    <row r="1554" spans="1:21" ht="12.75" customHeight="1" x14ac:dyDescent="0.2">
      <c r="A1554" s="26" t="s">
        <v>96</v>
      </c>
      <c r="B1554" s="10" t="s">
        <v>97</v>
      </c>
      <c r="C1554" s="10">
        <v>216224</v>
      </c>
      <c r="D1554" s="10" t="s">
        <v>2400</v>
      </c>
      <c r="E1554" s="27" t="s">
        <v>2432</v>
      </c>
      <c r="F1554" s="26">
        <v>192023259</v>
      </c>
      <c r="G1554" s="9" t="s">
        <v>167</v>
      </c>
      <c r="H1554" s="10" t="s">
        <v>53</v>
      </c>
      <c r="I1554" s="10" t="s">
        <v>3216</v>
      </c>
      <c r="J1554" s="10" t="s">
        <v>3289</v>
      </c>
      <c r="K1554" s="10" t="s">
        <v>103</v>
      </c>
      <c r="L1554" s="10" t="s">
        <v>1880</v>
      </c>
      <c r="M1554" s="10" t="s">
        <v>1881</v>
      </c>
      <c r="N1554" s="12" t="s">
        <v>36</v>
      </c>
      <c r="O1554" s="11">
        <v>4</v>
      </c>
      <c r="P1554" s="5">
        <f t="shared" si="146"/>
        <v>0</v>
      </c>
      <c r="Q1554" s="5">
        <f t="shared" si="147"/>
        <v>0</v>
      </c>
      <c r="R1554" s="5">
        <f t="shared" si="148"/>
        <v>0</v>
      </c>
      <c r="S1554" s="5">
        <f t="shared" si="149"/>
        <v>1</v>
      </c>
      <c r="T1554" s="5">
        <f t="shared" si="150"/>
        <v>0</v>
      </c>
      <c r="U1554" s="5">
        <f t="shared" si="151"/>
        <v>0</v>
      </c>
    </row>
    <row r="1555" spans="1:21" ht="12.75" customHeight="1" x14ac:dyDescent="0.2">
      <c r="A1555" s="26" t="s">
        <v>96</v>
      </c>
      <c r="B1555" s="10" t="s">
        <v>97</v>
      </c>
      <c r="C1555" s="10">
        <v>216224</v>
      </c>
      <c r="D1555" s="10" t="s">
        <v>2400</v>
      </c>
      <c r="E1555" s="27" t="s">
        <v>2432</v>
      </c>
      <c r="F1555" s="26">
        <v>192023289</v>
      </c>
      <c r="G1555" s="9" t="s">
        <v>68</v>
      </c>
      <c r="H1555" s="10" t="s">
        <v>30</v>
      </c>
      <c r="I1555" s="10" t="s">
        <v>3277</v>
      </c>
      <c r="J1555" s="10" t="s">
        <v>3290</v>
      </c>
      <c r="K1555" s="10" t="s">
        <v>103</v>
      </c>
      <c r="L1555" s="10" t="s">
        <v>1880</v>
      </c>
      <c r="M1555" s="10" t="s">
        <v>1881</v>
      </c>
      <c r="N1555" s="12" t="s">
        <v>36</v>
      </c>
      <c r="O1555" s="11">
        <v>4</v>
      </c>
      <c r="P1555" s="5">
        <f t="shared" si="146"/>
        <v>0</v>
      </c>
      <c r="Q1555" s="5">
        <f t="shared" si="147"/>
        <v>0</v>
      </c>
      <c r="R1555" s="5">
        <f t="shared" si="148"/>
        <v>0</v>
      </c>
      <c r="S1555" s="5">
        <f t="shared" si="149"/>
        <v>1</v>
      </c>
      <c r="T1555" s="5">
        <f t="shared" si="150"/>
        <v>0</v>
      </c>
      <c r="U1555" s="5">
        <f t="shared" si="151"/>
        <v>0</v>
      </c>
    </row>
    <row r="1556" spans="1:21" ht="12.75" customHeight="1" x14ac:dyDescent="0.2">
      <c r="A1556" s="26" t="s">
        <v>96</v>
      </c>
      <c r="B1556" s="10" t="s">
        <v>97</v>
      </c>
      <c r="C1556" s="10">
        <v>216224</v>
      </c>
      <c r="D1556" s="10" t="s">
        <v>2400</v>
      </c>
      <c r="E1556" s="27" t="s">
        <v>2432</v>
      </c>
      <c r="F1556" s="26">
        <v>192023650</v>
      </c>
      <c r="G1556" s="9" t="s">
        <v>68</v>
      </c>
      <c r="H1556" s="10" t="s">
        <v>53</v>
      </c>
      <c r="I1556" s="10" t="s">
        <v>3216</v>
      </c>
      <c r="J1556" s="10" t="s">
        <v>3291</v>
      </c>
      <c r="K1556" s="10" t="s">
        <v>103</v>
      </c>
      <c r="L1556" s="10" t="s">
        <v>1880</v>
      </c>
      <c r="M1556" s="10" t="s">
        <v>2316</v>
      </c>
      <c r="N1556" s="12" t="s">
        <v>36</v>
      </c>
      <c r="O1556" s="11">
        <v>4</v>
      </c>
      <c r="P1556" s="5">
        <f t="shared" si="146"/>
        <v>0</v>
      </c>
      <c r="Q1556" s="5">
        <f t="shared" si="147"/>
        <v>0</v>
      </c>
      <c r="R1556" s="5">
        <f t="shared" si="148"/>
        <v>0</v>
      </c>
      <c r="S1556" s="5">
        <f t="shared" si="149"/>
        <v>1</v>
      </c>
      <c r="T1556" s="5">
        <f t="shared" si="150"/>
        <v>0</v>
      </c>
      <c r="U1556" s="5">
        <f t="shared" si="151"/>
        <v>0</v>
      </c>
    </row>
    <row r="1557" spans="1:21" ht="12.75" customHeight="1" x14ac:dyDescent="0.2">
      <c r="A1557" s="26" t="s">
        <v>96</v>
      </c>
      <c r="B1557" s="10" t="s">
        <v>97</v>
      </c>
      <c r="C1557" s="10">
        <v>216224</v>
      </c>
      <c r="D1557" s="10" t="s">
        <v>2400</v>
      </c>
      <c r="E1557" s="27" t="s">
        <v>2432</v>
      </c>
      <c r="F1557" s="26">
        <v>192023695</v>
      </c>
      <c r="G1557" s="9" t="s">
        <v>106</v>
      </c>
      <c r="H1557" s="10" t="s">
        <v>53</v>
      </c>
      <c r="I1557" s="10" t="s">
        <v>3292</v>
      </c>
      <c r="J1557" s="10" t="s">
        <v>3293</v>
      </c>
      <c r="K1557" s="10" t="s">
        <v>103</v>
      </c>
      <c r="L1557" s="10" t="s">
        <v>1880</v>
      </c>
      <c r="M1557" s="10" t="s">
        <v>2321</v>
      </c>
      <c r="N1557" s="12" t="s">
        <v>36</v>
      </c>
      <c r="O1557" s="11">
        <v>4</v>
      </c>
      <c r="P1557" s="5">
        <f t="shared" si="146"/>
        <v>0</v>
      </c>
      <c r="Q1557" s="5">
        <f t="shared" si="147"/>
        <v>0</v>
      </c>
      <c r="R1557" s="5">
        <f t="shared" si="148"/>
        <v>0</v>
      </c>
      <c r="S1557" s="5">
        <f t="shared" si="149"/>
        <v>1</v>
      </c>
      <c r="T1557" s="5">
        <f t="shared" si="150"/>
        <v>0</v>
      </c>
      <c r="U1557" s="5">
        <f t="shared" si="151"/>
        <v>0</v>
      </c>
    </row>
    <row r="1558" spans="1:21" ht="12.75" customHeight="1" x14ac:dyDescent="0.2">
      <c r="A1558" s="26" t="s">
        <v>96</v>
      </c>
      <c r="B1558" s="10" t="s">
        <v>97</v>
      </c>
      <c r="C1558" s="10">
        <v>216224</v>
      </c>
      <c r="D1558" s="10" t="s">
        <v>2400</v>
      </c>
      <c r="E1558" s="27" t="s">
        <v>2432</v>
      </c>
      <c r="F1558" s="26">
        <v>192023777</v>
      </c>
      <c r="G1558" s="9" t="s">
        <v>68</v>
      </c>
      <c r="H1558" s="10" t="s">
        <v>53</v>
      </c>
      <c r="I1558" s="10" t="s">
        <v>3294</v>
      </c>
      <c r="J1558" s="10" t="s">
        <v>3295</v>
      </c>
      <c r="K1558" s="10" t="s">
        <v>103</v>
      </c>
      <c r="L1558" s="10" t="s">
        <v>1880</v>
      </c>
      <c r="M1558" s="10" t="s">
        <v>2321</v>
      </c>
      <c r="N1558" s="12" t="s">
        <v>36</v>
      </c>
      <c r="O1558" s="11">
        <v>4</v>
      </c>
      <c r="P1558" s="5">
        <f t="shared" si="146"/>
        <v>0</v>
      </c>
      <c r="Q1558" s="5">
        <f t="shared" si="147"/>
        <v>0</v>
      </c>
      <c r="R1558" s="5">
        <f t="shared" si="148"/>
        <v>0</v>
      </c>
      <c r="S1558" s="5">
        <f t="shared" si="149"/>
        <v>1</v>
      </c>
      <c r="T1558" s="5">
        <f t="shared" si="150"/>
        <v>0</v>
      </c>
      <c r="U1558" s="5">
        <f t="shared" si="151"/>
        <v>0</v>
      </c>
    </row>
    <row r="1559" spans="1:21" ht="12.75" customHeight="1" x14ac:dyDescent="0.2">
      <c r="A1559" s="26" t="s">
        <v>96</v>
      </c>
      <c r="B1559" s="10" t="s">
        <v>97</v>
      </c>
      <c r="C1559" s="10">
        <v>216224</v>
      </c>
      <c r="D1559" s="10" t="s">
        <v>2400</v>
      </c>
      <c r="E1559" s="27" t="s">
        <v>2684</v>
      </c>
      <c r="F1559" s="26">
        <v>191933979</v>
      </c>
      <c r="G1559" s="9" t="s">
        <v>106</v>
      </c>
      <c r="H1559" s="10" t="s">
        <v>53</v>
      </c>
      <c r="I1559" s="10" t="s">
        <v>3296</v>
      </c>
      <c r="J1559" s="10" t="s">
        <v>3297</v>
      </c>
      <c r="K1559" s="10" t="s">
        <v>103</v>
      </c>
      <c r="L1559" s="10" t="s">
        <v>1880</v>
      </c>
      <c r="M1559" s="10" t="s">
        <v>2324</v>
      </c>
      <c r="N1559" s="12" t="s">
        <v>36</v>
      </c>
      <c r="O1559" s="11">
        <v>4</v>
      </c>
      <c r="P1559" s="5">
        <f t="shared" si="146"/>
        <v>0</v>
      </c>
      <c r="Q1559" s="5">
        <f t="shared" si="147"/>
        <v>0</v>
      </c>
      <c r="R1559" s="5">
        <f t="shared" si="148"/>
        <v>0</v>
      </c>
      <c r="S1559" s="5">
        <f t="shared" si="149"/>
        <v>1</v>
      </c>
      <c r="T1559" s="5">
        <f t="shared" si="150"/>
        <v>0</v>
      </c>
      <c r="U1559" s="5">
        <f t="shared" si="151"/>
        <v>0</v>
      </c>
    </row>
    <row r="1560" spans="1:21" ht="12.75" customHeight="1" x14ac:dyDescent="0.2">
      <c r="A1560" s="26" t="s">
        <v>96</v>
      </c>
      <c r="B1560" s="10" t="s">
        <v>97</v>
      </c>
      <c r="C1560" s="10">
        <v>216224</v>
      </c>
      <c r="D1560" s="10" t="s">
        <v>2400</v>
      </c>
      <c r="E1560" s="27" t="s">
        <v>2684</v>
      </c>
      <c r="F1560" s="26">
        <v>192025663</v>
      </c>
      <c r="G1560" s="9" t="s">
        <v>68</v>
      </c>
      <c r="H1560" s="10" t="s">
        <v>53</v>
      </c>
      <c r="I1560" s="10" t="s">
        <v>3298</v>
      </c>
      <c r="J1560" s="10" t="s">
        <v>3299</v>
      </c>
      <c r="K1560" s="10" t="s">
        <v>103</v>
      </c>
      <c r="L1560" s="10" t="s">
        <v>1880</v>
      </c>
      <c r="M1560" s="10" t="s">
        <v>2324</v>
      </c>
      <c r="N1560" s="12" t="s">
        <v>36</v>
      </c>
      <c r="O1560" s="11">
        <v>4</v>
      </c>
      <c r="P1560" s="5">
        <f t="shared" si="146"/>
        <v>0</v>
      </c>
      <c r="Q1560" s="5">
        <f t="shared" si="147"/>
        <v>0</v>
      </c>
      <c r="R1560" s="5">
        <f t="shared" si="148"/>
        <v>0</v>
      </c>
      <c r="S1560" s="5">
        <f t="shared" si="149"/>
        <v>1</v>
      </c>
      <c r="T1560" s="5">
        <f t="shared" si="150"/>
        <v>0</v>
      </c>
      <c r="U1560" s="5">
        <f t="shared" si="151"/>
        <v>0</v>
      </c>
    </row>
    <row r="1561" spans="1:21" ht="12.75" customHeight="1" x14ac:dyDescent="0.2">
      <c r="A1561" s="26" t="s">
        <v>96</v>
      </c>
      <c r="B1561" s="10" t="s">
        <v>97</v>
      </c>
      <c r="C1561" s="10">
        <v>216224</v>
      </c>
      <c r="D1561" s="10" t="s">
        <v>2400</v>
      </c>
      <c r="E1561" s="27" t="s">
        <v>2684</v>
      </c>
      <c r="F1561" s="26">
        <v>192025713</v>
      </c>
      <c r="G1561" s="9" t="s">
        <v>106</v>
      </c>
      <c r="H1561" s="10" t="s">
        <v>53</v>
      </c>
      <c r="I1561" s="10" t="s">
        <v>3300</v>
      </c>
      <c r="J1561" s="10" t="s">
        <v>3301</v>
      </c>
      <c r="K1561" s="10" t="s">
        <v>103</v>
      </c>
      <c r="L1561" s="10" t="s">
        <v>1880</v>
      </c>
      <c r="M1561" s="10" t="s">
        <v>2324</v>
      </c>
      <c r="N1561" s="12" t="s">
        <v>36</v>
      </c>
      <c r="O1561" s="11">
        <v>4</v>
      </c>
      <c r="P1561" s="5">
        <f t="shared" si="146"/>
        <v>0</v>
      </c>
      <c r="Q1561" s="5">
        <f t="shared" si="147"/>
        <v>0</v>
      </c>
      <c r="R1561" s="5">
        <f t="shared" si="148"/>
        <v>0</v>
      </c>
      <c r="S1561" s="5">
        <f t="shared" si="149"/>
        <v>1</v>
      </c>
      <c r="T1561" s="5">
        <f t="shared" si="150"/>
        <v>0</v>
      </c>
      <c r="U1561" s="5">
        <f t="shared" si="151"/>
        <v>0</v>
      </c>
    </row>
    <row r="1562" spans="1:21" ht="12.75" customHeight="1" x14ac:dyDescent="0.2">
      <c r="A1562" s="26" t="s">
        <v>96</v>
      </c>
      <c r="B1562" s="10" t="s">
        <v>97</v>
      </c>
      <c r="C1562" s="10">
        <v>216224</v>
      </c>
      <c r="D1562" s="10" t="s">
        <v>2400</v>
      </c>
      <c r="E1562" s="27" t="s">
        <v>2684</v>
      </c>
      <c r="F1562" s="26">
        <v>192025768</v>
      </c>
      <c r="G1562" s="9" t="s">
        <v>68</v>
      </c>
      <c r="H1562" s="10" t="s">
        <v>53</v>
      </c>
      <c r="I1562" s="10" t="s">
        <v>3302</v>
      </c>
      <c r="J1562" s="10" t="s">
        <v>3303</v>
      </c>
      <c r="K1562" s="10" t="s">
        <v>103</v>
      </c>
      <c r="L1562" s="10" t="s">
        <v>1880</v>
      </c>
      <c r="M1562" s="10" t="s">
        <v>2324</v>
      </c>
      <c r="N1562" s="12" t="s">
        <v>36</v>
      </c>
      <c r="O1562" s="11">
        <v>4</v>
      </c>
      <c r="P1562" s="5">
        <f t="shared" si="146"/>
        <v>0</v>
      </c>
      <c r="Q1562" s="5">
        <f t="shared" si="147"/>
        <v>0</v>
      </c>
      <c r="R1562" s="5">
        <f t="shared" si="148"/>
        <v>0</v>
      </c>
      <c r="S1562" s="5">
        <f t="shared" si="149"/>
        <v>1</v>
      </c>
      <c r="T1562" s="5">
        <f t="shared" si="150"/>
        <v>0</v>
      </c>
      <c r="U1562" s="5">
        <f t="shared" si="151"/>
        <v>0</v>
      </c>
    </row>
    <row r="1563" spans="1:21" ht="12.75" customHeight="1" x14ac:dyDescent="0.2">
      <c r="A1563" s="26" t="s">
        <v>96</v>
      </c>
      <c r="B1563" s="10" t="s">
        <v>97</v>
      </c>
      <c r="C1563" s="10">
        <v>216224</v>
      </c>
      <c r="D1563" s="10" t="s">
        <v>2400</v>
      </c>
      <c r="E1563" s="27" t="s">
        <v>2684</v>
      </c>
      <c r="F1563" s="26">
        <v>192025861</v>
      </c>
      <c r="G1563" s="9" t="s">
        <v>106</v>
      </c>
      <c r="H1563" s="10" t="s">
        <v>30</v>
      </c>
      <c r="I1563" s="10" t="s">
        <v>3304</v>
      </c>
      <c r="J1563" s="10" t="s">
        <v>3305</v>
      </c>
      <c r="K1563" s="10" t="s">
        <v>103</v>
      </c>
      <c r="L1563" s="10" t="s">
        <v>1880</v>
      </c>
      <c r="M1563" s="10" t="s">
        <v>1881</v>
      </c>
      <c r="N1563" s="12" t="s">
        <v>36</v>
      </c>
      <c r="O1563" s="11">
        <v>4</v>
      </c>
      <c r="P1563" s="5">
        <f t="shared" si="146"/>
        <v>0</v>
      </c>
      <c r="Q1563" s="5">
        <f t="shared" si="147"/>
        <v>0</v>
      </c>
      <c r="R1563" s="5">
        <f t="shared" si="148"/>
        <v>0</v>
      </c>
      <c r="S1563" s="5">
        <f t="shared" si="149"/>
        <v>1</v>
      </c>
      <c r="T1563" s="5">
        <f t="shared" si="150"/>
        <v>0</v>
      </c>
      <c r="U1563" s="5">
        <f t="shared" si="151"/>
        <v>0</v>
      </c>
    </row>
    <row r="1564" spans="1:21" ht="12.75" customHeight="1" x14ac:dyDescent="0.2">
      <c r="A1564" s="26" t="s">
        <v>96</v>
      </c>
      <c r="B1564" s="10" t="s">
        <v>97</v>
      </c>
      <c r="C1564" s="10">
        <v>216224</v>
      </c>
      <c r="D1564" s="10" t="s">
        <v>2400</v>
      </c>
      <c r="E1564" s="27" t="s">
        <v>2432</v>
      </c>
      <c r="F1564" s="26">
        <v>191930616</v>
      </c>
      <c r="G1564" s="9" t="s">
        <v>68</v>
      </c>
      <c r="H1564" s="10" t="s">
        <v>53</v>
      </c>
      <c r="I1564" s="10" t="s">
        <v>3306</v>
      </c>
      <c r="J1564" s="10" t="s">
        <v>3307</v>
      </c>
      <c r="K1564" s="10" t="s">
        <v>103</v>
      </c>
      <c r="L1564" s="10" t="s">
        <v>1880</v>
      </c>
      <c r="M1564" s="10" t="s">
        <v>2321</v>
      </c>
      <c r="N1564" s="12" t="s">
        <v>36</v>
      </c>
      <c r="O1564" s="11">
        <v>5</v>
      </c>
      <c r="P1564" s="5">
        <f t="shared" si="146"/>
        <v>0</v>
      </c>
      <c r="Q1564" s="5">
        <f t="shared" si="147"/>
        <v>0</v>
      </c>
      <c r="R1564" s="5">
        <f t="shared" si="148"/>
        <v>0</v>
      </c>
      <c r="S1564" s="5">
        <f t="shared" si="149"/>
        <v>0</v>
      </c>
      <c r="T1564" s="5">
        <f t="shared" si="150"/>
        <v>1</v>
      </c>
      <c r="U1564" s="5">
        <f t="shared" si="151"/>
        <v>0</v>
      </c>
    </row>
    <row r="1565" spans="1:21" ht="12.75" customHeight="1" x14ac:dyDescent="0.2">
      <c r="A1565" s="26" t="s">
        <v>96</v>
      </c>
      <c r="B1565" s="10" t="s">
        <v>97</v>
      </c>
      <c r="C1565" s="10">
        <v>216224</v>
      </c>
      <c r="D1565" s="10" t="s">
        <v>2400</v>
      </c>
      <c r="E1565" s="27" t="s">
        <v>2432</v>
      </c>
      <c r="F1565" s="26">
        <v>191930720</v>
      </c>
      <c r="G1565" s="9" t="s">
        <v>167</v>
      </c>
      <c r="H1565" s="10" t="s">
        <v>53</v>
      </c>
      <c r="I1565" s="10" t="s">
        <v>3216</v>
      </c>
      <c r="J1565" s="10" t="s">
        <v>3308</v>
      </c>
      <c r="K1565" s="10" t="s">
        <v>103</v>
      </c>
      <c r="L1565" s="10" t="s">
        <v>1880</v>
      </c>
      <c r="M1565" s="10" t="s">
        <v>2321</v>
      </c>
      <c r="N1565" s="12" t="s">
        <v>36</v>
      </c>
      <c r="O1565" s="11">
        <v>5</v>
      </c>
      <c r="P1565" s="5">
        <f t="shared" si="146"/>
        <v>0</v>
      </c>
      <c r="Q1565" s="5">
        <f t="shared" si="147"/>
        <v>0</v>
      </c>
      <c r="R1565" s="5">
        <f t="shared" si="148"/>
        <v>0</v>
      </c>
      <c r="S1565" s="5">
        <f t="shared" si="149"/>
        <v>0</v>
      </c>
      <c r="T1565" s="5">
        <f t="shared" si="150"/>
        <v>1</v>
      </c>
      <c r="U1565" s="5">
        <f t="shared" si="151"/>
        <v>0</v>
      </c>
    </row>
    <row r="1566" spans="1:21" ht="12.75" customHeight="1" x14ac:dyDescent="0.2">
      <c r="A1566" s="26" t="s">
        <v>96</v>
      </c>
      <c r="B1566" s="10" t="s">
        <v>97</v>
      </c>
      <c r="C1566" s="10">
        <v>216224</v>
      </c>
      <c r="D1566" s="10" t="s">
        <v>2400</v>
      </c>
      <c r="E1566" s="27" t="s">
        <v>2432</v>
      </c>
      <c r="F1566" s="26">
        <v>191930945</v>
      </c>
      <c r="G1566" s="9" t="s">
        <v>167</v>
      </c>
      <c r="H1566" s="10" t="s">
        <v>53</v>
      </c>
      <c r="I1566" s="10" t="s">
        <v>3309</v>
      </c>
      <c r="J1566" s="10" t="s">
        <v>3310</v>
      </c>
      <c r="K1566" s="10" t="s">
        <v>103</v>
      </c>
      <c r="L1566" s="10" t="s">
        <v>1880</v>
      </c>
      <c r="M1566" s="10" t="s">
        <v>1881</v>
      </c>
      <c r="N1566" s="12" t="s">
        <v>36</v>
      </c>
      <c r="O1566" s="11">
        <v>5</v>
      </c>
      <c r="P1566" s="5">
        <f t="shared" si="146"/>
        <v>0</v>
      </c>
      <c r="Q1566" s="5">
        <f t="shared" si="147"/>
        <v>0</v>
      </c>
      <c r="R1566" s="5">
        <f t="shared" si="148"/>
        <v>0</v>
      </c>
      <c r="S1566" s="5">
        <f t="shared" si="149"/>
        <v>0</v>
      </c>
      <c r="T1566" s="5">
        <f t="shared" si="150"/>
        <v>1</v>
      </c>
      <c r="U1566" s="5">
        <f t="shared" si="151"/>
        <v>0</v>
      </c>
    </row>
    <row r="1567" spans="1:21" ht="12.75" customHeight="1" x14ac:dyDescent="0.2">
      <c r="A1567" s="26" t="s">
        <v>96</v>
      </c>
      <c r="B1567" s="10" t="s">
        <v>97</v>
      </c>
      <c r="C1567" s="10">
        <v>216224</v>
      </c>
      <c r="D1567" s="10" t="s">
        <v>2400</v>
      </c>
      <c r="E1567" s="27" t="s">
        <v>2432</v>
      </c>
      <c r="F1567" s="26">
        <v>191931466</v>
      </c>
      <c r="G1567" s="9" t="s">
        <v>106</v>
      </c>
      <c r="H1567" s="10" t="s">
        <v>53</v>
      </c>
      <c r="I1567" s="10" t="s">
        <v>3311</v>
      </c>
      <c r="J1567" s="10" t="s">
        <v>3312</v>
      </c>
      <c r="K1567" s="10" t="s">
        <v>103</v>
      </c>
      <c r="L1567" s="10" t="s">
        <v>1880</v>
      </c>
      <c r="M1567" s="10" t="s">
        <v>1881</v>
      </c>
      <c r="N1567" s="12" t="s">
        <v>36</v>
      </c>
      <c r="O1567" s="11">
        <v>5</v>
      </c>
      <c r="P1567" s="5">
        <f t="shared" si="146"/>
        <v>0</v>
      </c>
      <c r="Q1567" s="5">
        <f t="shared" si="147"/>
        <v>0</v>
      </c>
      <c r="R1567" s="5">
        <f t="shared" si="148"/>
        <v>0</v>
      </c>
      <c r="S1567" s="5">
        <f t="shared" si="149"/>
        <v>0</v>
      </c>
      <c r="T1567" s="5">
        <f t="shared" si="150"/>
        <v>1</v>
      </c>
      <c r="U1567" s="5">
        <f t="shared" si="151"/>
        <v>0</v>
      </c>
    </row>
    <row r="1568" spans="1:21" ht="12.75" customHeight="1" x14ac:dyDescent="0.2">
      <c r="A1568" s="26" t="s">
        <v>96</v>
      </c>
      <c r="B1568" s="10" t="s">
        <v>97</v>
      </c>
      <c r="C1568" s="10">
        <v>216224</v>
      </c>
      <c r="D1568" s="10" t="s">
        <v>2400</v>
      </c>
      <c r="E1568" s="27" t="s">
        <v>2432</v>
      </c>
      <c r="F1568" s="26">
        <v>191931638</v>
      </c>
      <c r="G1568" s="9" t="s">
        <v>167</v>
      </c>
      <c r="H1568" s="10" t="s">
        <v>53</v>
      </c>
      <c r="I1568" s="10" t="s">
        <v>3313</v>
      </c>
      <c r="J1568" s="10" t="s">
        <v>3314</v>
      </c>
      <c r="K1568" s="10" t="s">
        <v>103</v>
      </c>
      <c r="L1568" s="10" t="s">
        <v>1880</v>
      </c>
      <c r="M1568" s="10" t="s">
        <v>1881</v>
      </c>
      <c r="N1568" s="12" t="s">
        <v>36</v>
      </c>
      <c r="O1568" s="11">
        <v>5</v>
      </c>
      <c r="P1568" s="5">
        <f t="shared" si="146"/>
        <v>0</v>
      </c>
      <c r="Q1568" s="5">
        <f t="shared" si="147"/>
        <v>0</v>
      </c>
      <c r="R1568" s="5">
        <f t="shared" si="148"/>
        <v>0</v>
      </c>
      <c r="S1568" s="5">
        <f t="shared" si="149"/>
        <v>0</v>
      </c>
      <c r="T1568" s="5">
        <f t="shared" si="150"/>
        <v>1</v>
      </c>
      <c r="U1568" s="5">
        <f t="shared" si="151"/>
        <v>0</v>
      </c>
    </row>
    <row r="1569" spans="1:21" ht="12.75" customHeight="1" x14ac:dyDescent="0.2">
      <c r="A1569" s="26" t="s">
        <v>96</v>
      </c>
      <c r="B1569" s="10" t="s">
        <v>97</v>
      </c>
      <c r="C1569" s="10">
        <v>216224</v>
      </c>
      <c r="D1569" s="10" t="s">
        <v>2400</v>
      </c>
      <c r="E1569" s="27" t="s">
        <v>2432</v>
      </c>
      <c r="F1569" s="26">
        <v>191931766</v>
      </c>
      <c r="G1569" s="9" t="s">
        <v>68</v>
      </c>
      <c r="H1569" s="10" t="s">
        <v>53</v>
      </c>
      <c r="I1569" s="10" t="s">
        <v>3315</v>
      </c>
      <c r="J1569" s="10" t="s">
        <v>3316</v>
      </c>
      <c r="K1569" s="10" t="s">
        <v>103</v>
      </c>
      <c r="L1569" s="10" t="s">
        <v>1880</v>
      </c>
      <c r="M1569" s="10" t="s">
        <v>2324</v>
      </c>
      <c r="N1569" s="12" t="s">
        <v>36</v>
      </c>
      <c r="O1569" s="11">
        <v>5</v>
      </c>
      <c r="P1569" s="5">
        <f t="shared" si="146"/>
        <v>0</v>
      </c>
      <c r="Q1569" s="5">
        <f t="shared" si="147"/>
        <v>0</v>
      </c>
      <c r="R1569" s="5">
        <f t="shared" si="148"/>
        <v>0</v>
      </c>
      <c r="S1569" s="5">
        <f t="shared" si="149"/>
        <v>0</v>
      </c>
      <c r="T1569" s="5">
        <f t="shared" si="150"/>
        <v>1</v>
      </c>
      <c r="U1569" s="5">
        <f t="shared" si="151"/>
        <v>0</v>
      </c>
    </row>
    <row r="1570" spans="1:21" ht="12.75" customHeight="1" x14ac:dyDescent="0.2">
      <c r="A1570" s="26" t="s">
        <v>96</v>
      </c>
      <c r="B1570" s="10" t="s">
        <v>97</v>
      </c>
      <c r="C1570" s="10">
        <v>216224</v>
      </c>
      <c r="D1570" s="10" t="s">
        <v>2400</v>
      </c>
      <c r="E1570" s="27" t="s">
        <v>2432</v>
      </c>
      <c r="F1570" s="26">
        <v>192022702</v>
      </c>
      <c r="G1570" s="9" t="s">
        <v>106</v>
      </c>
      <c r="H1570" s="10" t="s">
        <v>30</v>
      </c>
      <c r="I1570" s="10" t="s">
        <v>3317</v>
      </c>
      <c r="J1570" s="10" t="s">
        <v>3318</v>
      </c>
      <c r="K1570" s="10" t="s">
        <v>103</v>
      </c>
      <c r="L1570" s="10" t="s">
        <v>1880</v>
      </c>
      <c r="M1570" s="10" t="s">
        <v>2324</v>
      </c>
      <c r="N1570" s="12" t="s">
        <v>36</v>
      </c>
      <c r="O1570" s="11">
        <v>5</v>
      </c>
      <c r="P1570" s="5">
        <f t="shared" si="146"/>
        <v>0</v>
      </c>
      <c r="Q1570" s="5">
        <f t="shared" si="147"/>
        <v>0</v>
      </c>
      <c r="R1570" s="5">
        <f t="shared" si="148"/>
        <v>0</v>
      </c>
      <c r="S1570" s="5">
        <f t="shared" si="149"/>
        <v>0</v>
      </c>
      <c r="T1570" s="5">
        <f t="shared" si="150"/>
        <v>1</v>
      </c>
      <c r="U1570" s="5">
        <f t="shared" si="151"/>
        <v>0</v>
      </c>
    </row>
    <row r="1571" spans="1:21" ht="12.75" customHeight="1" x14ac:dyDescent="0.2">
      <c r="A1571" s="26" t="s">
        <v>96</v>
      </c>
      <c r="B1571" s="10" t="s">
        <v>97</v>
      </c>
      <c r="C1571" s="10">
        <v>216224</v>
      </c>
      <c r="D1571" s="10" t="s">
        <v>2400</v>
      </c>
      <c r="E1571" s="27" t="s">
        <v>2432</v>
      </c>
      <c r="F1571" s="26">
        <v>192023156</v>
      </c>
      <c r="G1571" s="9" t="s">
        <v>167</v>
      </c>
      <c r="H1571" s="10" t="s">
        <v>30</v>
      </c>
      <c r="I1571" s="10" t="s">
        <v>3319</v>
      </c>
      <c r="J1571" s="10" t="s">
        <v>3320</v>
      </c>
      <c r="K1571" s="10" t="s">
        <v>103</v>
      </c>
      <c r="L1571" s="10" t="s">
        <v>1880</v>
      </c>
      <c r="M1571" s="10" t="s">
        <v>1881</v>
      </c>
      <c r="N1571" s="12" t="s">
        <v>36</v>
      </c>
      <c r="O1571" s="11">
        <v>5</v>
      </c>
      <c r="P1571" s="5">
        <f t="shared" si="146"/>
        <v>0</v>
      </c>
      <c r="Q1571" s="5">
        <f t="shared" si="147"/>
        <v>0</v>
      </c>
      <c r="R1571" s="5">
        <f t="shared" si="148"/>
        <v>0</v>
      </c>
      <c r="S1571" s="5">
        <f t="shared" si="149"/>
        <v>0</v>
      </c>
      <c r="T1571" s="5">
        <f t="shared" si="150"/>
        <v>1</v>
      </c>
      <c r="U1571" s="5">
        <f t="shared" si="151"/>
        <v>0</v>
      </c>
    </row>
    <row r="1572" spans="1:21" ht="12.75" customHeight="1" x14ac:dyDescent="0.2">
      <c r="A1572" s="26" t="s">
        <v>96</v>
      </c>
      <c r="B1572" s="10" t="s">
        <v>97</v>
      </c>
      <c r="C1572" s="10">
        <v>216224</v>
      </c>
      <c r="D1572" s="10" t="s">
        <v>2400</v>
      </c>
      <c r="E1572" s="27" t="s">
        <v>2684</v>
      </c>
      <c r="F1572" s="26">
        <v>191933864</v>
      </c>
      <c r="G1572" s="9" t="s">
        <v>68</v>
      </c>
      <c r="H1572" s="10" t="s">
        <v>53</v>
      </c>
      <c r="I1572" s="10" t="s">
        <v>3321</v>
      </c>
      <c r="J1572" s="10" t="s">
        <v>3322</v>
      </c>
      <c r="K1572" s="10" t="s">
        <v>103</v>
      </c>
      <c r="L1572" s="10" t="s">
        <v>1880</v>
      </c>
      <c r="M1572" s="10" t="s">
        <v>2321</v>
      </c>
      <c r="N1572" s="12" t="s">
        <v>36</v>
      </c>
      <c r="O1572" s="11">
        <v>5</v>
      </c>
      <c r="P1572" s="5">
        <f t="shared" si="146"/>
        <v>0</v>
      </c>
      <c r="Q1572" s="5">
        <f t="shared" si="147"/>
        <v>0</v>
      </c>
      <c r="R1572" s="5">
        <f t="shared" si="148"/>
        <v>0</v>
      </c>
      <c r="S1572" s="5">
        <f t="shared" si="149"/>
        <v>0</v>
      </c>
      <c r="T1572" s="5">
        <f t="shared" si="150"/>
        <v>1</v>
      </c>
      <c r="U1572" s="5">
        <f t="shared" si="151"/>
        <v>0</v>
      </c>
    </row>
    <row r="1573" spans="1:21" ht="12.75" customHeight="1" x14ac:dyDescent="0.2">
      <c r="A1573" s="26" t="s">
        <v>96</v>
      </c>
      <c r="B1573" s="10" t="s">
        <v>97</v>
      </c>
      <c r="C1573" s="10">
        <v>216224</v>
      </c>
      <c r="D1573" s="10" t="s">
        <v>2400</v>
      </c>
      <c r="E1573" s="27" t="s">
        <v>2684</v>
      </c>
      <c r="F1573" s="26">
        <v>192025766</v>
      </c>
      <c r="G1573" s="9" t="s">
        <v>106</v>
      </c>
      <c r="H1573" s="10" t="s">
        <v>53</v>
      </c>
      <c r="I1573" s="10" t="s">
        <v>3323</v>
      </c>
      <c r="J1573" s="10" t="s">
        <v>3324</v>
      </c>
      <c r="K1573" s="10" t="s">
        <v>103</v>
      </c>
      <c r="L1573" s="10" t="s">
        <v>1880</v>
      </c>
      <c r="M1573" s="10" t="s">
        <v>3149</v>
      </c>
      <c r="N1573" s="12" t="s">
        <v>36</v>
      </c>
      <c r="O1573" s="11">
        <v>5</v>
      </c>
      <c r="P1573" s="5">
        <f t="shared" si="146"/>
        <v>0</v>
      </c>
      <c r="Q1573" s="5">
        <f t="shared" si="147"/>
        <v>0</v>
      </c>
      <c r="R1573" s="5">
        <f t="shared" si="148"/>
        <v>0</v>
      </c>
      <c r="S1573" s="5">
        <f t="shared" si="149"/>
        <v>0</v>
      </c>
      <c r="T1573" s="5">
        <f t="shared" si="150"/>
        <v>1</v>
      </c>
      <c r="U1573" s="5">
        <f t="shared" si="151"/>
        <v>0</v>
      </c>
    </row>
    <row r="1574" spans="1:21" ht="12.75" customHeight="1" x14ac:dyDescent="0.2">
      <c r="A1574" s="26" t="s">
        <v>96</v>
      </c>
      <c r="B1574" s="10" t="s">
        <v>97</v>
      </c>
      <c r="C1574" s="10">
        <v>216224</v>
      </c>
      <c r="D1574" s="10" t="s">
        <v>2400</v>
      </c>
      <c r="E1574" s="27" t="s">
        <v>2432</v>
      </c>
      <c r="F1574" s="26">
        <v>191893640</v>
      </c>
      <c r="G1574" s="9" t="s">
        <v>68</v>
      </c>
      <c r="H1574" s="10" t="s">
        <v>53</v>
      </c>
      <c r="I1574" s="10" t="s">
        <v>3325</v>
      </c>
      <c r="J1574" s="10" t="s">
        <v>3326</v>
      </c>
      <c r="K1574" s="10" t="s">
        <v>103</v>
      </c>
      <c r="L1574" s="10" t="s">
        <v>1880</v>
      </c>
      <c r="M1574" s="10" t="s">
        <v>2324</v>
      </c>
      <c r="N1574" s="12" t="s">
        <v>36</v>
      </c>
      <c r="O1574" s="55" t="s">
        <v>24</v>
      </c>
      <c r="P1574" s="5">
        <f t="shared" si="146"/>
        <v>0</v>
      </c>
      <c r="Q1574" s="5">
        <f t="shared" si="147"/>
        <v>0</v>
      </c>
      <c r="R1574" s="5">
        <f t="shared" si="148"/>
        <v>0</v>
      </c>
      <c r="S1574" s="5">
        <f t="shared" si="149"/>
        <v>0</v>
      </c>
      <c r="T1574" s="5">
        <f t="shared" si="150"/>
        <v>0</v>
      </c>
      <c r="U1574" s="5">
        <f t="shared" si="151"/>
        <v>0</v>
      </c>
    </row>
    <row r="1575" spans="1:21" ht="12.75" customHeight="1" x14ac:dyDescent="0.2">
      <c r="A1575" s="26" t="s">
        <v>96</v>
      </c>
      <c r="B1575" s="10" t="s">
        <v>97</v>
      </c>
      <c r="C1575" s="10">
        <v>216224</v>
      </c>
      <c r="D1575" s="10" t="s">
        <v>2400</v>
      </c>
      <c r="E1575" s="27" t="s">
        <v>2432</v>
      </c>
      <c r="F1575" s="26">
        <v>191931584</v>
      </c>
      <c r="G1575" s="9" t="s">
        <v>68</v>
      </c>
      <c r="H1575" s="10" t="s">
        <v>53</v>
      </c>
      <c r="I1575" s="10" t="s">
        <v>3327</v>
      </c>
      <c r="J1575" s="10" t="s">
        <v>3328</v>
      </c>
      <c r="K1575" s="10" t="s">
        <v>103</v>
      </c>
      <c r="L1575" s="10" t="s">
        <v>1880</v>
      </c>
      <c r="M1575" s="10" t="s">
        <v>1884</v>
      </c>
      <c r="N1575" s="12" t="s">
        <v>36</v>
      </c>
      <c r="O1575" s="55" t="s">
        <v>24</v>
      </c>
      <c r="P1575" s="5">
        <f t="shared" si="146"/>
        <v>0</v>
      </c>
      <c r="Q1575" s="5">
        <f t="shared" si="147"/>
        <v>0</v>
      </c>
      <c r="R1575" s="5">
        <f t="shared" si="148"/>
        <v>0</v>
      </c>
      <c r="S1575" s="5">
        <f t="shared" si="149"/>
        <v>0</v>
      </c>
      <c r="T1575" s="5">
        <f t="shared" si="150"/>
        <v>0</v>
      </c>
      <c r="U1575" s="5">
        <f t="shared" si="151"/>
        <v>0</v>
      </c>
    </row>
    <row r="1576" spans="1:21" ht="12.75" customHeight="1" x14ac:dyDescent="0.2">
      <c r="A1576" s="26" t="s">
        <v>96</v>
      </c>
      <c r="B1576" s="10" t="s">
        <v>97</v>
      </c>
      <c r="C1576" s="10">
        <v>216224</v>
      </c>
      <c r="D1576" s="10" t="s">
        <v>2400</v>
      </c>
      <c r="E1576" s="27" t="s">
        <v>2432</v>
      </c>
      <c r="F1576" s="26">
        <v>192023612</v>
      </c>
      <c r="G1576" s="9" t="s">
        <v>167</v>
      </c>
      <c r="H1576" s="10" t="s">
        <v>53</v>
      </c>
      <c r="I1576" s="10" t="s">
        <v>3329</v>
      </c>
      <c r="J1576" s="10" t="s">
        <v>3330</v>
      </c>
      <c r="K1576" s="10" t="s">
        <v>103</v>
      </c>
      <c r="L1576" s="10" t="s">
        <v>1880</v>
      </c>
      <c r="M1576" s="10" t="s">
        <v>1884</v>
      </c>
      <c r="N1576" s="12" t="s">
        <v>36</v>
      </c>
      <c r="O1576" s="55" t="s">
        <v>24</v>
      </c>
      <c r="P1576" s="5">
        <f t="shared" si="146"/>
        <v>0</v>
      </c>
      <c r="Q1576" s="5">
        <f t="shared" si="147"/>
        <v>0</v>
      </c>
      <c r="R1576" s="5">
        <f t="shared" si="148"/>
        <v>0</v>
      </c>
      <c r="S1576" s="5">
        <f t="shared" si="149"/>
        <v>0</v>
      </c>
      <c r="T1576" s="5">
        <f t="shared" si="150"/>
        <v>0</v>
      </c>
      <c r="U1576" s="5">
        <f t="shared" si="151"/>
        <v>0</v>
      </c>
    </row>
    <row r="1577" spans="1:21" ht="12.75" customHeight="1" x14ac:dyDescent="0.2">
      <c r="A1577" s="26" t="s">
        <v>96</v>
      </c>
      <c r="B1577" s="10" t="s">
        <v>97</v>
      </c>
      <c r="C1577" s="10">
        <v>216224</v>
      </c>
      <c r="D1577" s="10" t="s">
        <v>2400</v>
      </c>
      <c r="E1577" s="27" t="s">
        <v>2432</v>
      </c>
      <c r="F1577" s="26">
        <v>192034461</v>
      </c>
      <c r="G1577" s="9" t="s">
        <v>167</v>
      </c>
      <c r="H1577" s="10" t="s">
        <v>53</v>
      </c>
      <c r="I1577" s="10" t="s">
        <v>3184</v>
      </c>
      <c r="J1577" s="10" t="s">
        <v>3331</v>
      </c>
      <c r="K1577" s="10" t="s">
        <v>103</v>
      </c>
      <c r="L1577" s="10" t="s">
        <v>1880</v>
      </c>
      <c r="M1577" s="10" t="s">
        <v>2324</v>
      </c>
      <c r="N1577" s="12" t="s">
        <v>36</v>
      </c>
      <c r="O1577" s="55" t="s">
        <v>24</v>
      </c>
      <c r="P1577" s="5">
        <f t="shared" si="146"/>
        <v>0</v>
      </c>
      <c r="Q1577" s="5">
        <f t="shared" si="147"/>
        <v>0</v>
      </c>
      <c r="R1577" s="5">
        <f t="shared" si="148"/>
        <v>0</v>
      </c>
      <c r="S1577" s="5">
        <f t="shared" si="149"/>
        <v>0</v>
      </c>
      <c r="T1577" s="5">
        <f t="shared" si="150"/>
        <v>0</v>
      </c>
      <c r="U1577" s="5">
        <f t="shared" si="151"/>
        <v>0</v>
      </c>
    </row>
    <row r="1578" spans="1:21" ht="12.75" customHeight="1" x14ac:dyDescent="0.2">
      <c r="A1578" s="26" t="s">
        <v>96</v>
      </c>
      <c r="B1578" s="10" t="s">
        <v>97</v>
      </c>
      <c r="C1578" s="10">
        <v>216224</v>
      </c>
      <c r="D1578" s="10" t="s">
        <v>2400</v>
      </c>
      <c r="E1578" s="27" t="s">
        <v>2432</v>
      </c>
      <c r="F1578" s="26">
        <v>191893706</v>
      </c>
      <c r="G1578" s="9" t="s">
        <v>106</v>
      </c>
      <c r="H1578" s="10" t="s">
        <v>53</v>
      </c>
      <c r="I1578" s="10" t="s">
        <v>3332</v>
      </c>
      <c r="J1578" s="10" t="s">
        <v>3333</v>
      </c>
      <c r="K1578" s="10" t="s">
        <v>103</v>
      </c>
      <c r="L1578" s="10" t="s">
        <v>1887</v>
      </c>
      <c r="M1578" s="10" t="s">
        <v>1891</v>
      </c>
      <c r="N1578" s="12" t="s">
        <v>36</v>
      </c>
      <c r="O1578" s="11">
        <v>2</v>
      </c>
      <c r="P1578" s="5">
        <f t="shared" si="146"/>
        <v>0</v>
      </c>
      <c r="Q1578" s="5">
        <f t="shared" si="147"/>
        <v>1</v>
      </c>
      <c r="R1578" s="5">
        <f t="shared" si="148"/>
        <v>0</v>
      </c>
      <c r="S1578" s="5">
        <f t="shared" si="149"/>
        <v>0</v>
      </c>
      <c r="T1578" s="5">
        <f t="shared" si="150"/>
        <v>0</v>
      </c>
      <c r="U1578" s="5">
        <f t="shared" si="151"/>
        <v>0</v>
      </c>
    </row>
    <row r="1579" spans="1:21" ht="12.75" customHeight="1" x14ac:dyDescent="0.2">
      <c r="A1579" s="26" t="s">
        <v>96</v>
      </c>
      <c r="B1579" s="10" t="s">
        <v>97</v>
      </c>
      <c r="C1579" s="10">
        <v>216224</v>
      </c>
      <c r="D1579" s="10" t="s">
        <v>2400</v>
      </c>
      <c r="E1579" s="27" t="s">
        <v>2432</v>
      </c>
      <c r="F1579" s="26">
        <v>191930483</v>
      </c>
      <c r="G1579" s="9" t="s">
        <v>167</v>
      </c>
      <c r="H1579" s="10" t="s">
        <v>53</v>
      </c>
      <c r="I1579" s="10" t="s">
        <v>3334</v>
      </c>
      <c r="J1579" s="10" t="s">
        <v>3335</v>
      </c>
      <c r="K1579" s="10" t="s">
        <v>103</v>
      </c>
      <c r="L1579" s="10" t="s">
        <v>1887</v>
      </c>
      <c r="M1579" s="10" t="s">
        <v>1891</v>
      </c>
      <c r="N1579" s="12" t="s">
        <v>36</v>
      </c>
      <c r="O1579" s="11">
        <v>2</v>
      </c>
      <c r="P1579" s="5">
        <f t="shared" si="146"/>
        <v>0</v>
      </c>
      <c r="Q1579" s="5">
        <f t="shared" si="147"/>
        <v>1</v>
      </c>
      <c r="R1579" s="5">
        <f t="shared" si="148"/>
        <v>0</v>
      </c>
      <c r="S1579" s="5">
        <f t="shared" si="149"/>
        <v>0</v>
      </c>
      <c r="T1579" s="5">
        <f t="shared" si="150"/>
        <v>0</v>
      </c>
      <c r="U1579" s="5">
        <f t="shared" si="151"/>
        <v>0</v>
      </c>
    </row>
    <row r="1580" spans="1:21" ht="12.75" customHeight="1" x14ac:dyDescent="0.2">
      <c r="A1580" s="26" t="s">
        <v>96</v>
      </c>
      <c r="B1580" s="10" t="s">
        <v>97</v>
      </c>
      <c r="C1580" s="10">
        <v>216224</v>
      </c>
      <c r="D1580" s="10" t="s">
        <v>2400</v>
      </c>
      <c r="E1580" s="27" t="s">
        <v>2432</v>
      </c>
      <c r="F1580" s="26">
        <v>191930584</v>
      </c>
      <c r="G1580" s="9" t="s">
        <v>167</v>
      </c>
      <c r="H1580" s="10" t="s">
        <v>53</v>
      </c>
      <c r="I1580" s="10" t="s">
        <v>3336</v>
      </c>
      <c r="J1580" s="10" t="s">
        <v>3337</v>
      </c>
      <c r="K1580" s="10" t="s">
        <v>103</v>
      </c>
      <c r="L1580" s="10" t="s">
        <v>1887</v>
      </c>
      <c r="M1580" s="10" t="s">
        <v>1891</v>
      </c>
      <c r="N1580" s="12" t="s">
        <v>36</v>
      </c>
      <c r="O1580" s="11">
        <v>2</v>
      </c>
      <c r="P1580" s="5">
        <f t="shared" si="146"/>
        <v>0</v>
      </c>
      <c r="Q1580" s="5">
        <f t="shared" si="147"/>
        <v>1</v>
      </c>
      <c r="R1580" s="5">
        <f t="shared" si="148"/>
        <v>0</v>
      </c>
      <c r="S1580" s="5">
        <f t="shared" si="149"/>
        <v>0</v>
      </c>
      <c r="T1580" s="5">
        <f t="shared" si="150"/>
        <v>0</v>
      </c>
      <c r="U1580" s="5">
        <f t="shared" si="151"/>
        <v>0</v>
      </c>
    </row>
    <row r="1581" spans="1:21" ht="12.75" customHeight="1" x14ac:dyDescent="0.2">
      <c r="A1581" s="26" t="s">
        <v>96</v>
      </c>
      <c r="B1581" s="10" t="s">
        <v>97</v>
      </c>
      <c r="C1581" s="10">
        <v>216224</v>
      </c>
      <c r="D1581" s="10" t="s">
        <v>2400</v>
      </c>
      <c r="E1581" s="27" t="s">
        <v>2432</v>
      </c>
      <c r="F1581" s="26">
        <v>191930690</v>
      </c>
      <c r="G1581" s="9" t="s">
        <v>68</v>
      </c>
      <c r="H1581" s="10" t="s">
        <v>53</v>
      </c>
      <c r="I1581" s="10" t="s">
        <v>3338</v>
      </c>
      <c r="J1581" s="10" t="s">
        <v>3339</v>
      </c>
      <c r="K1581" s="10" t="s">
        <v>103</v>
      </c>
      <c r="L1581" s="10" t="s">
        <v>1887</v>
      </c>
      <c r="M1581" s="10" t="s">
        <v>1891</v>
      </c>
      <c r="N1581" s="12" t="s">
        <v>36</v>
      </c>
      <c r="O1581" s="11">
        <v>2</v>
      </c>
      <c r="P1581" s="5">
        <f t="shared" si="146"/>
        <v>0</v>
      </c>
      <c r="Q1581" s="5">
        <f t="shared" si="147"/>
        <v>1</v>
      </c>
      <c r="R1581" s="5">
        <f t="shared" si="148"/>
        <v>0</v>
      </c>
      <c r="S1581" s="5">
        <f t="shared" si="149"/>
        <v>0</v>
      </c>
      <c r="T1581" s="5">
        <f t="shared" si="150"/>
        <v>0</v>
      </c>
      <c r="U1581" s="5">
        <f t="shared" si="151"/>
        <v>0</v>
      </c>
    </row>
    <row r="1582" spans="1:21" ht="12.75" customHeight="1" x14ac:dyDescent="0.2">
      <c r="A1582" s="26" t="s">
        <v>96</v>
      </c>
      <c r="B1582" s="10" t="s">
        <v>97</v>
      </c>
      <c r="C1582" s="10">
        <v>216224</v>
      </c>
      <c r="D1582" s="10" t="s">
        <v>2400</v>
      </c>
      <c r="E1582" s="27" t="s">
        <v>2432</v>
      </c>
      <c r="F1582" s="26">
        <v>191930955</v>
      </c>
      <c r="G1582" s="9" t="s">
        <v>167</v>
      </c>
      <c r="H1582" s="10" t="s">
        <v>53</v>
      </c>
      <c r="I1582" s="10" t="s">
        <v>3340</v>
      </c>
      <c r="J1582" s="10" t="s">
        <v>3341</v>
      </c>
      <c r="K1582" s="10" t="s">
        <v>103</v>
      </c>
      <c r="L1582" s="10" t="s">
        <v>1887</v>
      </c>
      <c r="M1582" s="10" t="s">
        <v>1899</v>
      </c>
      <c r="N1582" s="12" t="s">
        <v>36</v>
      </c>
      <c r="O1582" s="11">
        <v>2</v>
      </c>
      <c r="P1582" s="5">
        <f t="shared" si="146"/>
        <v>0</v>
      </c>
      <c r="Q1582" s="5">
        <f t="shared" si="147"/>
        <v>1</v>
      </c>
      <c r="R1582" s="5">
        <f t="shared" si="148"/>
        <v>0</v>
      </c>
      <c r="S1582" s="5">
        <f t="shared" si="149"/>
        <v>0</v>
      </c>
      <c r="T1582" s="5">
        <f t="shared" si="150"/>
        <v>0</v>
      </c>
      <c r="U1582" s="5">
        <f t="shared" si="151"/>
        <v>0</v>
      </c>
    </row>
    <row r="1583" spans="1:21" ht="12.75" customHeight="1" x14ac:dyDescent="0.2">
      <c r="A1583" s="26" t="s">
        <v>96</v>
      </c>
      <c r="B1583" s="10" t="s">
        <v>97</v>
      </c>
      <c r="C1583" s="10">
        <v>216224</v>
      </c>
      <c r="D1583" s="10" t="s">
        <v>2400</v>
      </c>
      <c r="E1583" s="27" t="s">
        <v>2432</v>
      </c>
      <c r="F1583" s="26">
        <v>191931731</v>
      </c>
      <c r="G1583" s="9" t="s">
        <v>68</v>
      </c>
      <c r="H1583" s="10" t="s">
        <v>53</v>
      </c>
      <c r="I1583" s="10" t="s">
        <v>3342</v>
      </c>
      <c r="J1583" s="10" t="s">
        <v>3343</v>
      </c>
      <c r="K1583" s="10" t="s">
        <v>103</v>
      </c>
      <c r="L1583" s="10" t="s">
        <v>1887</v>
      </c>
      <c r="M1583" s="10" t="s">
        <v>1899</v>
      </c>
      <c r="N1583" s="12" t="s">
        <v>36</v>
      </c>
      <c r="O1583" s="11">
        <v>2</v>
      </c>
      <c r="P1583" s="5">
        <f t="shared" si="146"/>
        <v>0</v>
      </c>
      <c r="Q1583" s="5">
        <f t="shared" si="147"/>
        <v>1</v>
      </c>
      <c r="R1583" s="5">
        <f t="shared" si="148"/>
        <v>0</v>
      </c>
      <c r="S1583" s="5">
        <f t="shared" si="149"/>
        <v>0</v>
      </c>
      <c r="T1583" s="5">
        <f t="shared" si="150"/>
        <v>0</v>
      </c>
      <c r="U1583" s="5">
        <f t="shared" si="151"/>
        <v>0</v>
      </c>
    </row>
    <row r="1584" spans="1:21" ht="12.75" customHeight="1" x14ac:dyDescent="0.2">
      <c r="A1584" s="26" t="s">
        <v>96</v>
      </c>
      <c r="B1584" s="10" t="s">
        <v>97</v>
      </c>
      <c r="C1584" s="10">
        <v>216224</v>
      </c>
      <c r="D1584" s="10" t="s">
        <v>2400</v>
      </c>
      <c r="E1584" s="27" t="s">
        <v>2432</v>
      </c>
      <c r="F1584" s="26">
        <v>191931921</v>
      </c>
      <c r="G1584" s="9" t="s">
        <v>68</v>
      </c>
      <c r="H1584" s="10" t="s">
        <v>53</v>
      </c>
      <c r="I1584" s="10" t="s">
        <v>3344</v>
      </c>
      <c r="J1584" s="10" t="s">
        <v>3345</v>
      </c>
      <c r="K1584" s="10" t="s">
        <v>103</v>
      </c>
      <c r="L1584" s="10" t="s">
        <v>1887</v>
      </c>
      <c r="M1584" s="10" t="s">
        <v>1891</v>
      </c>
      <c r="N1584" s="12" t="s">
        <v>36</v>
      </c>
      <c r="O1584" s="11">
        <v>2</v>
      </c>
      <c r="P1584" s="5">
        <f t="shared" si="146"/>
        <v>0</v>
      </c>
      <c r="Q1584" s="5">
        <f t="shared" si="147"/>
        <v>1</v>
      </c>
      <c r="R1584" s="5">
        <f t="shared" si="148"/>
        <v>0</v>
      </c>
      <c r="S1584" s="5">
        <f t="shared" si="149"/>
        <v>0</v>
      </c>
      <c r="T1584" s="5">
        <f t="shared" si="150"/>
        <v>0</v>
      </c>
      <c r="U1584" s="5">
        <f t="shared" si="151"/>
        <v>0</v>
      </c>
    </row>
    <row r="1585" spans="1:21" ht="12.75" customHeight="1" x14ac:dyDescent="0.2">
      <c r="A1585" s="26" t="s">
        <v>96</v>
      </c>
      <c r="B1585" s="10" t="s">
        <v>97</v>
      </c>
      <c r="C1585" s="10">
        <v>216224</v>
      </c>
      <c r="D1585" s="10" t="s">
        <v>2400</v>
      </c>
      <c r="E1585" s="27" t="s">
        <v>2432</v>
      </c>
      <c r="F1585" s="26">
        <v>191931997</v>
      </c>
      <c r="G1585" s="9" t="s">
        <v>106</v>
      </c>
      <c r="H1585" s="10" t="s">
        <v>53</v>
      </c>
      <c r="I1585" s="10" t="s">
        <v>3346</v>
      </c>
      <c r="J1585" s="10" t="s">
        <v>3347</v>
      </c>
      <c r="K1585" s="10" t="s">
        <v>103</v>
      </c>
      <c r="L1585" s="10" t="s">
        <v>1887</v>
      </c>
      <c r="M1585" s="10" t="s">
        <v>1899</v>
      </c>
      <c r="N1585" s="12" t="s">
        <v>36</v>
      </c>
      <c r="O1585" s="11">
        <v>2</v>
      </c>
      <c r="P1585" s="5">
        <f t="shared" si="146"/>
        <v>0</v>
      </c>
      <c r="Q1585" s="5">
        <f t="shared" si="147"/>
        <v>1</v>
      </c>
      <c r="R1585" s="5">
        <f t="shared" si="148"/>
        <v>0</v>
      </c>
      <c r="S1585" s="5">
        <f t="shared" si="149"/>
        <v>0</v>
      </c>
      <c r="T1585" s="5">
        <f t="shared" si="150"/>
        <v>0</v>
      </c>
      <c r="U1585" s="5">
        <f t="shared" si="151"/>
        <v>0</v>
      </c>
    </row>
    <row r="1586" spans="1:21" ht="12.75" customHeight="1" x14ac:dyDescent="0.2">
      <c r="A1586" s="26" t="s">
        <v>96</v>
      </c>
      <c r="B1586" s="10" t="s">
        <v>97</v>
      </c>
      <c r="C1586" s="10">
        <v>216224</v>
      </c>
      <c r="D1586" s="10" t="s">
        <v>2400</v>
      </c>
      <c r="E1586" s="27" t="s">
        <v>2432</v>
      </c>
      <c r="F1586" s="26">
        <v>192023021</v>
      </c>
      <c r="G1586" s="9" t="s">
        <v>52</v>
      </c>
      <c r="H1586" s="10" t="s">
        <v>53</v>
      </c>
      <c r="I1586" s="10" t="s">
        <v>3348</v>
      </c>
      <c r="J1586" s="10" t="s">
        <v>3349</v>
      </c>
      <c r="K1586" s="10" t="s">
        <v>103</v>
      </c>
      <c r="L1586" s="10" t="s">
        <v>1887</v>
      </c>
      <c r="M1586" s="10" t="s">
        <v>127</v>
      </c>
      <c r="N1586" s="12" t="s">
        <v>36</v>
      </c>
      <c r="O1586" s="11">
        <v>2</v>
      </c>
      <c r="P1586" s="5">
        <f t="shared" si="146"/>
        <v>0</v>
      </c>
      <c r="Q1586" s="5">
        <f t="shared" si="147"/>
        <v>1</v>
      </c>
      <c r="R1586" s="5">
        <f t="shared" si="148"/>
        <v>0</v>
      </c>
      <c r="S1586" s="5">
        <f t="shared" si="149"/>
        <v>0</v>
      </c>
      <c r="T1586" s="5">
        <f t="shared" si="150"/>
        <v>0</v>
      </c>
      <c r="U1586" s="5">
        <f t="shared" si="151"/>
        <v>0</v>
      </c>
    </row>
    <row r="1587" spans="1:21" ht="12.75" customHeight="1" x14ac:dyDescent="0.2">
      <c r="A1587" s="26" t="s">
        <v>96</v>
      </c>
      <c r="B1587" s="10" t="s">
        <v>97</v>
      </c>
      <c r="C1587" s="10">
        <v>216224</v>
      </c>
      <c r="D1587" s="10" t="s">
        <v>2400</v>
      </c>
      <c r="E1587" s="27" t="s">
        <v>2432</v>
      </c>
      <c r="F1587" s="26">
        <v>192023697</v>
      </c>
      <c r="G1587" s="9" t="s">
        <v>106</v>
      </c>
      <c r="H1587" s="10" t="s">
        <v>53</v>
      </c>
      <c r="I1587" s="10" t="s">
        <v>3350</v>
      </c>
      <c r="J1587" s="10" t="s">
        <v>3351</v>
      </c>
      <c r="K1587" s="10" t="s">
        <v>103</v>
      </c>
      <c r="L1587" s="10" t="s">
        <v>1887</v>
      </c>
      <c r="M1587" s="10" t="s">
        <v>1899</v>
      </c>
      <c r="N1587" s="12" t="s">
        <v>36</v>
      </c>
      <c r="O1587" s="11">
        <v>2</v>
      </c>
      <c r="P1587" s="5">
        <f t="shared" si="146"/>
        <v>0</v>
      </c>
      <c r="Q1587" s="5">
        <f t="shared" si="147"/>
        <v>1</v>
      </c>
      <c r="R1587" s="5">
        <f t="shared" si="148"/>
        <v>0</v>
      </c>
      <c r="S1587" s="5">
        <f t="shared" si="149"/>
        <v>0</v>
      </c>
      <c r="T1587" s="5">
        <f t="shared" si="150"/>
        <v>0</v>
      </c>
      <c r="U1587" s="5">
        <f t="shared" si="151"/>
        <v>0</v>
      </c>
    </row>
    <row r="1588" spans="1:21" ht="12.75" customHeight="1" x14ac:dyDescent="0.2">
      <c r="A1588" s="26" t="s">
        <v>96</v>
      </c>
      <c r="B1588" s="10" t="s">
        <v>97</v>
      </c>
      <c r="C1588" s="10">
        <v>216224</v>
      </c>
      <c r="D1588" s="10" t="s">
        <v>2400</v>
      </c>
      <c r="E1588" s="27" t="s">
        <v>2432</v>
      </c>
      <c r="F1588" s="26">
        <v>192023754</v>
      </c>
      <c r="G1588" s="9" t="s">
        <v>167</v>
      </c>
      <c r="H1588" s="10" t="s">
        <v>30</v>
      </c>
      <c r="I1588" s="10" t="s">
        <v>3352</v>
      </c>
      <c r="J1588" s="10" t="s">
        <v>3353</v>
      </c>
      <c r="K1588" s="10" t="s">
        <v>103</v>
      </c>
      <c r="L1588" s="10" t="s">
        <v>1887</v>
      </c>
      <c r="M1588" s="10" t="s">
        <v>127</v>
      </c>
      <c r="N1588" s="12" t="s">
        <v>36</v>
      </c>
      <c r="O1588" s="11">
        <v>2</v>
      </c>
      <c r="P1588" s="5">
        <f t="shared" si="146"/>
        <v>0</v>
      </c>
      <c r="Q1588" s="5">
        <f t="shared" si="147"/>
        <v>1</v>
      </c>
      <c r="R1588" s="5">
        <f t="shared" si="148"/>
        <v>0</v>
      </c>
      <c r="S1588" s="5">
        <f t="shared" si="149"/>
        <v>0</v>
      </c>
      <c r="T1588" s="5">
        <f t="shared" si="150"/>
        <v>0</v>
      </c>
      <c r="U1588" s="5">
        <f t="shared" si="151"/>
        <v>0</v>
      </c>
    </row>
    <row r="1589" spans="1:21" ht="12.75" customHeight="1" x14ac:dyDescent="0.2">
      <c r="A1589" s="26" t="s">
        <v>96</v>
      </c>
      <c r="B1589" s="10" t="s">
        <v>97</v>
      </c>
      <c r="C1589" s="10">
        <v>216224</v>
      </c>
      <c r="D1589" s="10" t="s">
        <v>2400</v>
      </c>
      <c r="E1589" s="27" t="s">
        <v>2432</v>
      </c>
      <c r="F1589" s="26">
        <v>192034415</v>
      </c>
      <c r="G1589" s="9" t="s">
        <v>68</v>
      </c>
      <c r="H1589" s="10" t="s">
        <v>53</v>
      </c>
      <c r="I1589" s="10" t="s">
        <v>3354</v>
      </c>
      <c r="J1589" s="10" t="s">
        <v>3355</v>
      </c>
      <c r="K1589" s="10" t="s">
        <v>103</v>
      </c>
      <c r="L1589" s="10" t="s">
        <v>1887</v>
      </c>
      <c r="M1589" s="10" t="s">
        <v>1899</v>
      </c>
      <c r="N1589" s="12" t="s">
        <v>36</v>
      </c>
      <c r="O1589" s="11">
        <v>2</v>
      </c>
      <c r="P1589" s="5">
        <f t="shared" si="146"/>
        <v>0</v>
      </c>
      <c r="Q1589" s="5">
        <f t="shared" si="147"/>
        <v>1</v>
      </c>
      <c r="R1589" s="5">
        <f t="shared" si="148"/>
        <v>0</v>
      </c>
      <c r="S1589" s="5">
        <f t="shared" si="149"/>
        <v>0</v>
      </c>
      <c r="T1589" s="5">
        <f t="shared" si="150"/>
        <v>0</v>
      </c>
      <c r="U1589" s="5">
        <f t="shared" si="151"/>
        <v>0</v>
      </c>
    </row>
    <row r="1590" spans="1:21" ht="12.75" customHeight="1" x14ac:dyDescent="0.2">
      <c r="A1590" s="26" t="s">
        <v>96</v>
      </c>
      <c r="B1590" s="10" t="s">
        <v>97</v>
      </c>
      <c r="C1590" s="10">
        <v>216224</v>
      </c>
      <c r="D1590" s="10" t="s">
        <v>2400</v>
      </c>
      <c r="E1590" s="27" t="s">
        <v>2432</v>
      </c>
      <c r="F1590" s="26">
        <v>191930587</v>
      </c>
      <c r="G1590" s="9" t="s">
        <v>167</v>
      </c>
      <c r="H1590" s="10" t="s">
        <v>53</v>
      </c>
      <c r="I1590" s="10" t="s">
        <v>3348</v>
      </c>
      <c r="J1590" s="10" t="s">
        <v>3356</v>
      </c>
      <c r="K1590" s="10" t="s">
        <v>103</v>
      </c>
      <c r="L1590" s="10" t="s">
        <v>1887</v>
      </c>
      <c r="M1590" s="10" t="s">
        <v>1891</v>
      </c>
      <c r="N1590" s="12" t="s">
        <v>36</v>
      </c>
      <c r="O1590" s="11">
        <v>3</v>
      </c>
      <c r="P1590" s="5">
        <f t="shared" si="146"/>
        <v>0</v>
      </c>
      <c r="Q1590" s="5">
        <f t="shared" si="147"/>
        <v>0</v>
      </c>
      <c r="R1590" s="5">
        <f t="shared" si="148"/>
        <v>1</v>
      </c>
      <c r="S1590" s="5">
        <f t="shared" si="149"/>
        <v>0</v>
      </c>
      <c r="T1590" s="5">
        <f t="shared" si="150"/>
        <v>0</v>
      </c>
      <c r="U1590" s="5">
        <f t="shared" si="151"/>
        <v>0</v>
      </c>
    </row>
    <row r="1591" spans="1:21" ht="12.75" customHeight="1" x14ac:dyDescent="0.2">
      <c r="A1591" s="26" t="s">
        <v>96</v>
      </c>
      <c r="B1591" s="10" t="s">
        <v>97</v>
      </c>
      <c r="C1591" s="10">
        <v>216224</v>
      </c>
      <c r="D1591" s="10" t="s">
        <v>2400</v>
      </c>
      <c r="E1591" s="27" t="s">
        <v>2432</v>
      </c>
      <c r="F1591" s="26">
        <v>192022841</v>
      </c>
      <c r="G1591" s="9" t="s">
        <v>167</v>
      </c>
      <c r="H1591" s="10" t="s">
        <v>53</v>
      </c>
      <c r="I1591" s="10" t="s">
        <v>3357</v>
      </c>
      <c r="J1591" s="10" t="s">
        <v>3358</v>
      </c>
      <c r="K1591" s="10" t="s">
        <v>103</v>
      </c>
      <c r="L1591" s="10" t="s">
        <v>1887</v>
      </c>
      <c r="M1591" s="10" t="s">
        <v>1891</v>
      </c>
      <c r="N1591" s="12" t="s">
        <v>36</v>
      </c>
      <c r="O1591" s="11">
        <v>3</v>
      </c>
      <c r="P1591" s="5">
        <f t="shared" si="146"/>
        <v>0</v>
      </c>
      <c r="Q1591" s="5">
        <f t="shared" si="147"/>
        <v>0</v>
      </c>
      <c r="R1591" s="5">
        <f t="shared" si="148"/>
        <v>1</v>
      </c>
      <c r="S1591" s="5">
        <f t="shared" si="149"/>
        <v>0</v>
      </c>
      <c r="T1591" s="5">
        <f t="shared" si="150"/>
        <v>0</v>
      </c>
      <c r="U1591" s="5">
        <f t="shared" si="151"/>
        <v>0</v>
      </c>
    </row>
    <row r="1592" spans="1:21" ht="12.75" customHeight="1" x14ac:dyDescent="0.2">
      <c r="A1592" s="26" t="s">
        <v>96</v>
      </c>
      <c r="B1592" s="10" t="s">
        <v>97</v>
      </c>
      <c r="C1592" s="10">
        <v>216224</v>
      </c>
      <c r="D1592" s="10" t="s">
        <v>2400</v>
      </c>
      <c r="E1592" s="27" t="s">
        <v>2684</v>
      </c>
      <c r="F1592" s="26">
        <v>192034315</v>
      </c>
      <c r="G1592" s="9" t="s">
        <v>106</v>
      </c>
      <c r="H1592" s="10" t="s">
        <v>53</v>
      </c>
      <c r="I1592" s="10" t="s">
        <v>3359</v>
      </c>
      <c r="J1592" s="10" t="s">
        <v>3360</v>
      </c>
      <c r="K1592" s="10" t="s">
        <v>103</v>
      </c>
      <c r="L1592" s="10" t="s">
        <v>1887</v>
      </c>
      <c r="M1592" s="10" t="s">
        <v>1891</v>
      </c>
      <c r="N1592" s="12" t="s">
        <v>36</v>
      </c>
      <c r="O1592" s="11">
        <v>3</v>
      </c>
      <c r="P1592" s="5">
        <f t="shared" si="146"/>
        <v>0</v>
      </c>
      <c r="Q1592" s="5">
        <f t="shared" si="147"/>
        <v>0</v>
      </c>
      <c r="R1592" s="5">
        <f t="shared" si="148"/>
        <v>1</v>
      </c>
      <c r="S1592" s="5">
        <f t="shared" si="149"/>
        <v>0</v>
      </c>
      <c r="T1592" s="5">
        <f t="shared" si="150"/>
        <v>0</v>
      </c>
      <c r="U1592" s="5">
        <f t="shared" si="151"/>
        <v>0</v>
      </c>
    </row>
    <row r="1593" spans="1:21" ht="12.75" customHeight="1" x14ac:dyDescent="0.2">
      <c r="A1593" s="26" t="s">
        <v>96</v>
      </c>
      <c r="B1593" s="10" t="s">
        <v>97</v>
      </c>
      <c r="C1593" s="10">
        <v>216224</v>
      </c>
      <c r="D1593" s="10" t="s">
        <v>2400</v>
      </c>
      <c r="E1593" s="27" t="s">
        <v>2432</v>
      </c>
      <c r="F1593" s="26">
        <v>191893764</v>
      </c>
      <c r="G1593" s="9" t="s">
        <v>167</v>
      </c>
      <c r="H1593" s="10" t="s">
        <v>53</v>
      </c>
      <c r="I1593" s="10" t="s">
        <v>3361</v>
      </c>
      <c r="J1593" s="10" t="s">
        <v>3362</v>
      </c>
      <c r="K1593" s="10" t="s">
        <v>103</v>
      </c>
      <c r="L1593" s="10" t="s">
        <v>1887</v>
      </c>
      <c r="M1593" s="10" t="s">
        <v>1891</v>
      </c>
      <c r="N1593" s="12" t="s">
        <v>36</v>
      </c>
      <c r="O1593" s="11">
        <v>4</v>
      </c>
      <c r="P1593" s="5">
        <f t="shared" si="146"/>
        <v>0</v>
      </c>
      <c r="Q1593" s="5">
        <f t="shared" si="147"/>
        <v>0</v>
      </c>
      <c r="R1593" s="5">
        <f t="shared" si="148"/>
        <v>0</v>
      </c>
      <c r="S1593" s="5">
        <f t="shared" si="149"/>
        <v>1</v>
      </c>
      <c r="T1593" s="5">
        <f t="shared" si="150"/>
        <v>0</v>
      </c>
      <c r="U1593" s="5">
        <f t="shared" si="151"/>
        <v>0</v>
      </c>
    </row>
    <row r="1594" spans="1:21" ht="12.75" customHeight="1" x14ac:dyDescent="0.2">
      <c r="A1594" s="26" t="s">
        <v>96</v>
      </c>
      <c r="B1594" s="10" t="s">
        <v>97</v>
      </c>
      <c r="C1594" s="10">
        <v>216224</v>
      </c>
      <c r="D1594" s="10" t="s">
        <v>2400</v>
      </c>
      <c r="E1594" s="27" t="s">
        <v>2432</v>
      </c>
      <c r="F1594" s="26">
        <v>191930714</v>
      </c>
      <c r="G1594" s="9" t="s">
        <v>68</v>
      </c>
      <c r="H1594" s="10" t="s">
        <v>53</v>
      </c>
      <c r="I1594" s="10" t="s">
        <v>3363</v>
      </c>
      <c r="J1594" s="10" t="s">
        <v>3364</v>
      </c>
      <c r="K1594" s="10" t="s">
        <v>103</v>
      </c>
      <c r="L1594" s="10" t="s">
        <v>1887</v>
      </c>
      <c r="M1594" s="10" t="s">
        <v>1891</v>
      </c>
      <c r="N1594" s="12" t="s">
        <v>36</v>
      </c>
      <c r="O1594" s="11">
        <v>4</v>
      </c>
      <c r="P1594" s="5">
        <f t="shared" si="146"/>
        <v>0</v>
      </c>
      <c r="Q1594" s="5">
        <f t="shared" si="147"/>
        <v>0</v>
      </c>
      <c r="R1594" s="5">
        <f t="shared" si="148"/>
        <v>0</v>
      </c>
      <c r="S1594" s="5">
        <f t="shared" si="149"/>
        <v>1</v>
      </c>
      <c r="T1594" s="5">
        <f t="shared" si="150"/>
        <v>0</v>
      </c>
      <c r="U1594" s="5">
        <f t="shared" si="151"/>
        <v>0</v>
      </c>
    </row>
    <row r="1595" spans="1:21" ht="12.75" customHeight="1" x14ac:dyDescent="0.2">
      <c r="A1595" s="26" t="s">
        <v>96</v>
      </c>
      <c r="B1595" s="10" t="s">
        <v>97</v>
      </c>
      <c r="C1595" s="10">
        <v>216224</v>
      </c>
      <c r="D1595" s="10" t="s">
        <v>2400</v>
      </c>
      <c r="E1595" s="27" t="s">
        <v>2432</v>
      </c>
      <c r="F1595" s="26">
        <v>191931372</v>
      </c>
      <c r="G1595" s="9" t="s">
        <v>68</v>
      </c>
      <c r="H1595" s="10" t="s">
        <v>53</v>
      </c>
      <c r="I1595" s="10" t="s">
        <v>3365</v>
      </c>
      <c r="J1595" s="10" t="s">
        <v>3366</v>
      </c>
      <c r="K1595" s="10" t="s">
        <v>103</v>
      </c>
      <c r="L1595" s="10" t="s">
        <v>1887</v>
      </c>
      <c r="M1595" s="10" t="s">
        <v>1891</v>
      </c>
      <c r="N1595" s="12" t="s">
        <v>36</v>
      </c>
      <c r="O1595" s="11">
        <v>4</v>
      </c>
      <c r="P1595" s="5">
        <f t="shared" si="146"/>
        <v>0</v>
      </c>
      <c r="Q1595" s="5">
        <f t="shared" si="147"/>
        <v>0</v>
      </c>
      <c r="R1595" s="5">
        <f t="shared" si="148"/>
        <v>0</v>
      </c>
      <c r="S1595" s="5">
        <f t="shared" si="149"/>
        <v>1</v>
      </c>
      <c r="T1595" s="5">
        <f t="shared" si="150"/>
        <v>0</v>
      </c>
      <c r="U1595" s="5">
        <f t="shared" si="151"/>
        <v>0</v>
      </c>
    </row>
    <row r="1596" spans="1:21" ht="12.75" customHeight="1" x14ac:dyDescent="0.2">
      <c r="A1596" s="26" t="s">
        <v>96</v>
      </c>
      <c r="B1596" s="10" t="s">
        <v>97</v>
      </c>
      <c r="C1596" s="10">
        <v>216224</v>
      </c>
      <c r="D1596" s="10" t="s">
        <v>2400</v>
      </c>
      <c r="E1596" s="27" t="s">
        <v>2432</v>
      </c>
      <c r="F1596" s="26">
        <v>192023397</v>
      </c>
      <c r="G1596" s="9" t="s">
        <v>68</v>
      </c>
      <c r="H1596" s="10" t="s">
        <v>30</v>
      </c>
      <c r="I1596" s="10" t="s">
        <v>3367</v>
      </c>
      <c r="J1596" s="10" t="s">
        <v>3368</v>
      </c>
      <c r="K1596" s="10" t="s">
        <v>103</v>
      </c>
      <c r="L1596" s="10" t="s">
        <v>1887</v>
      </c>
      <c r="M1596" s="10" t="s">
        <v>1888</v>
      </c>
      <c r="N1596" s="12" t="s">
        <v>36</v>
      </c>
      <c r="O1596" s="11">
        <v>4</v>
      </c>
      <c r="P1596" s="5">
        <f t="shared" si="146"/>
        <v>0</v>
      </c>
      <c r="Q1596" s="5">
        <f t="shared" si="147"/>
        <v>0</v>
      </c>
      <c r="R1596" s="5">
        <f t="shared" si="148"/>
        <v>0</v>
      </c>
      <c r="S1596" s="5">
        <f t="shared" si="149"/>
        <v>1</v>
      </c>
      <c r="T1596" s="5">
        <f t="shared" si="150"/>
        <v>0</v>
      </c>
      <c r="U1596" s="5">
        <f t="shared" si="151"/>
        <v>0</v>
      </c>
    </row>
    <row r="1597" spans="1:21" ht="12.75" customHeight="1" x14ac:dyDescent="0.2">
      <c r="A1597" s="26" t="s">
        <v>96</v>
      </c>
      <c r="B1597" s="10" t="s">
        <v>97</v>
      </c>
      <c r="C1597" s="10">
        <v>216224</v>
      </c>
      <c r="D1597" s="10" t="s">
        <v>2400</v>
      </c>
      <c r="E1597" s="27" t="s">
        <v>2432</v>
      </c>
      <c r="F1597" s="26">
        <v>192023703</v>
      </c>
      <c r="G1597" s="9" t="s">
        <v>106</v>
      </c>
      <c r="H1597" s="10" t="s">
        <v>53</v>
      </c>
      <c r="I1597" s="10" t="s">
        <v>3369</v>
      </c>
      <c r="J1597" s="10" t="s">
        <v>3370</v>
      </c>
      <c r="K1597" s="10" t="s">
        <v>103</v>
      </c>
      <c r="L1597" s="10" t="s">
        <v>1887</v>
      </c>
      <c r="M1597" s="10" t="s">
        <v>1891</v>
      </c>
      <c r="N1597" s="12" t="s">
        <v>36</v>
      </c>
      <c r="O1597" s="11">
        <v>4</v>
      </c>
      <c r="P1597" s="5">
        <f t="shared" si="146"/>
        <v>0</v>
      </c>
      <c r="Q1597" s="5">
        <f t="shared" si="147"/>
        <v>0</v>
      </c>
      <c r="R1597" s="5">
        <f t="shared" si="148"/>
        <v>0</v>
      </c>
      <c r="S1597" s="5">
        <f t="shared" si="149"/>
        <v>1</v>
      </c>
      <c r="T1597" s="5">
        <f t="shared" si="150"/>
        <v>0</v>
      </c>
      <c r="U1597" s="5">
        <f t="shared" si="151"/>
        <v>0</v>
      </c>
    </row>
    <row r="1598" spans="1:21" ht="12.75" customHeight="1" x14ac:dyDescent="0.2">
      <c r="A1598" s="26" t="s">
        <v>96</v>
      </c>
      <c r="B1598" s="10" t="s">
        <v>97</v>
      </c>
      <c r="C1598" s="10">
        <v>216224</v>
      </c>
      <c r="D1598" s="10" t="s">
        <v>2400</v>
      </c>
      <c r="E1598" s="27" t="s">
        <v>2684</v>
      </c>
      <c r="F1598" s="26">
        <v>191933951</v>
      </c>
      <c r="G1598" s="9" t="s">
        <v>106</v>
      </c>
      <c r="H1598" s="10" t="s">
        <v>53</v>
      </c>
      <c r="I1598" s="10" t="s">
        <v>3371</v>
      </c>
      <c r="J1598" s="10" t="s">
        <v>3372</v>
      </c>
      <c r="K1598" s="10" t="s">
        <v>103</v>
      </c>
      <c r="L1598" s="10" t="s">
        <v>1887</v>
      </c>
      <c r="M1598" s="10" t="s">
        <v>1891</v>
      </c>
      <c r="N1598" s="12" t="s">
        <v>36</v>
      </c>
      <c r="O1598" s="11">
        <v>4</v>
      </c>
      <c r="P1598" s="5">
        <f t="shared" si="146"/>
        <v>0</v>
      </c>
      <c r="Q1598" s="5">
        <f t="shared" si="147"/>
        <v>0</v>
      </c>
      <c r="R1598" s="5">
        <f t="shared" si="148"/>
        <v>0</v>
      </c>
      <c r="S1598" s="5">
        <f t="shared" si="149"/>
        <v>1</v>
      </c>
      <c r="T1598" s="5">
        <f t="shared" si="150"/>
        <v>0</v>
      </c>
      <c r="U1598" s="5">
        <f t="shared" si="151"/>
        <v>0</v>
      </c>
    </row>
    <row r="1599" spans="1:21" ht="12.75" customHeight="1" x14ac:dyDescent="0.2">
      <c r="A1599" s="26" t="s">
        <v>96</v>
      </c>
      <c r="B1599" s="10" t="s">
        <v>97</v>
      </c>
      <c r="C1599" s="10">
        <v>216224</v>
      </c>
      <c r="D1599" s="10" t="s">
        <v>2400</v>
      </c>
      <c r="E1599" s="27" t="s">
        <v>2432</v>
      </c>
      <c r="F1599" s="26">
        <v>191931471</v>
      </c>
      <c r="G1599" s="9" t="s">
        <v>68</v>
      </c>
      <c r="H1599" s="10" t="s">
        <v>53</v>
      </c>
      <c r="I1599" s="10" t="s">
        <v>3363</v>
      </c>
      <c r="J1599" s="10" t="s">
        <v>3373</v>
      </c>
      <c r="K1599" s="10" t="s">
        <v>103</v>
      </c>
      <c r="L1599" s="10" t="s">
        <v>1887</v>
      </c>
      <c r="M1599" s="10" t="s">
        <v>1891</v>
      </c>
      <c r="N1599" s="12" t="s">
        <v>36</v>
      </c>
      <c r="O1599" s="11">
        <v>5</v>
      </c>
      <c r="P1599" s="5">
        <f t="shared" si="146"/>
        <v>0</v>
      </c>
      <c r="Q1599" s="5">
        <f t="shared" si="147"/>
        <v>0</v>
      </c>
      <c r="R1599" s="5">
        <f t="shared" si="148"/>
        <v>0</v>
      </c>
      <c r="S1599" s="5">
        <f t="shared" si="149"/>
        <v>0</v>
      </c>
      <c r="T1599" s="5">
        <f t="shared" si="150"/>
        <v>1</v>
      </c>
      <c r="U1599" s="5">
        <f t="shared" si="151"/>
        <v>0</v>
      </c>
    </row>
    <row r="1600" spans="1:21" ht="12.75" customHeight="1" x14ac:dyDescent="0.2">
      <c r="A1600" s="26" t="s">
        <v>96</v>
      </c>
      <c r="B1600" s="10" t="s">
        <v>97</v>
      </c>
      <c r="C1600" s="10">
        <v>216224</v>
      </c>
      <c r="D1600" s="10" t="s">
        <v>2400</v>
      </c>
      <c r="E1600" s="27" t="s">
        <v>2432</v>
      </c>
      <c r="F1600" s="26">
        <v>192034489</v>
      </c>
      <c r="G1600" s="9" t="s">
        <v>68</v>
      </c>
      <c r="H1600" s="10" t="s">
        <v>30</v>
      </c>
      <c r="I1600" s="10" t="s">
        <v>3374</v>
      </c>
      <c r="J1600" s="10" t="s">
        <v>3375</v>
      </c>
      <c r="K1600" s="10" t="s">
        <v>103</v>
      </c>
      <c r="L1600" s="10" t="s">
        <v>1887</v>
      </c>
      <c r="M1600" s="10" t="s">
        <v>1891</v>
      </c>
      <c r="N1600" s="12" t="s">
        <v>36</v>
      </c>
      <c r="O1600" s="11">
        <v>5</v>
      </c>
      <c r="P1600" s="5">
        <f t="shared" si="146"/>
        <v>0</v>
      </c>
      <c r="Q1600" s="5">
        <f t="shared" si="147"/>
        <v>0</v>
      </c>
      <c r="R1600" s="5">
        <f t="shared" si="148"/>
        <v>0</v>
      </c>
      <c r="S1600" s="5">
        <f t="shared" si="149"/>
        <v>0</v>
      </c>
      <c r="T1600" s="5">
        <f t="shared" si="150"/>
        <v>1</v>
      </c>
      <c r="U1600" s="5">
        <f t="shared" si="151"/>
        <v>0</v>
      </c>
    </row>
    <row r="1601" spans="1:21" ht="12.75" customHeight="1" x14ac:dyDescent="0.2">
      <c r="A1601" s="26" t="s">
        <v>96</v>
      </c>
      <c r="B1601" s="10" t="s">
        <v>97</v>
      </c>
      <c r="C1601" s="10">
        <v>216224</v>
      </c>
      <c r="D1601" s="10" t="s">
        <v>2400</v>
      </c>
      <c r="E1601" s="27" t="s">
        <v>2691</v>
      </c>
      <c r="F1601" s="26">
        <v>191934683</v>
      </c>
      <c r="G1601" s="9" t="s">
        <v>167</v>
      </c>
      <c r="H1601" s="10" t="s">
        <v>53</v>
      </c>
      <c r="I1601" s="10" t="s">
        <v>3376</v>
      </c>
      <c r="J1601" s="10" t="s">
        <v>3377</v>
      </c>
      <c r="K1601" s="10" t="s">
        <v>103</v>
      </c>
      <c r="L1601" s="10" t="s">
        <v>104</v>
      </c>
      <c r="M1601" s="10" t="s">
        <v>105</v>
      </c>
      <c r="N1601" s="12" t="s">
        <v>36</v>
      </c>
      <c r="O1601" s="11">
        <v>2</v>
      </c>
      <c r="P1601" s="5">
        <f t="shared" si="146"/>
        <v>0</v>
      </c>
      <c r="Q1601" s="5">
        <f t="shared" si="147"/>
        <v>1</v>
      </c>
      <c r="R1601" s="5">
        <f t="shared" si="148"/>
        <v>0</v>
      </c>
      <c r="S1601" s="5">
        <f t="shared" si="149"/>
        <v>0</v>
      </c>
      <c r="T1601" s="5">
        <f t="shared" si="150"/>
        <v>0</v>
      </c>
      <c r="U1601" s="5">
        <f t="shared" si="151"/>
        <v>0</v>
      </c>
    </row>
    <row r="1602" spans="1:21" ht="12.75" customHeight="1" x14ac:dyDescent="0.2">
      <c r="A1602" s="26" t="s">
        <v>96</v>
      </c>
      <c r="B1602" s="10" t="s">
        <v>97</v>
      </c>
      <c r="C1602" s="10">
        <v>216224</v>
      </c>
      <c r="D1602" s="10" t="s">
        <v>2400</v>
      </c>
      <c r="E1602" s="27" t="s">
        <v>2432</v>
      </c>
      <c r="F1602" s="26">
        <v>191931215</v>
      </c>
      <c r="G1602" s="9" t="s">
        <v>167</v>
      </c>
      <c r="H1602" s="10" t="s">
        <v>53</v>
      </c>
      <c r="I1602" s="10" t="s">
        <v>3378</v>
      </c>
      <c r="J1602" s="10" t="s">
        <v>3379</v>
      </c>
      <c r="K1602" s="10" t="s">
        <v>103</v>
      </c>
      <c r="L1602" s="10" t="s">
        <v>104</v>
      </c>
      <c r="M1602" s="10" t="s">
        <v>105</v>
      </c>
      <c r="N1602" s="12" t="s">
        <v>36</v>
      </c>
      <c r="O1602" s="11">
        <v>2</v>
      </c>
      <c r="P1602" s="5">
        <f t="shared" si="146"/>
        <v>0</v>
      </c>
      <c r="Q1602" s="5">
        <f t="shared" si="147"/>
        <v>1</v>
      </c>
      <c r="R1602" s="5">
        <f t="shared" si="148"/>
        <v>0</v>
      </c>
      <c r="S1602" s="5">
        <f t="shared" si="149"/>
        <v>0</v>
      </c>
      <c r="T1602" s="5">
        <f t="shared" si="150"/>
        <v>0</v>
      </c>
      <c r="U1602" s="5">
        <f t="shared" si="151"/>
        <v>0</v>
      </c>
    </row>
    <row r="1603" spans="1:21" ht="12.75" customHeight="1" x14ac:dyDescent="0.2">
      <c r="A1603" s="26" t="s">
        <v>96</v>
      </c>
      <c r="B1603" s="10" t="s">
        <v>97</v>
      </c>
      <c r="C1603" s="10">
        <v>216224</v>
      </c>
      <c r="D1603" s="10" t="s">
        <v>2400</v>
      </c>
      <c r="E1603" s="27" t="s">
        <v>2432</v>
      </c>
      <c r="F1603" s="26">
        <v>191931795</v>
      </c>
      <c r="G1603" s="9" t="s">
        <v>106</v>
      </c>
      <c r="H1603" s="10" t="s">
        <v>53</v>
      </c>
      <c r="I1603" s="10" t="s">
        <v>3380</v>
      </c>
      <c r="J1603" s="10" t="s">
        <v>3381</v>
      </c>
      <c r="K1603" s="10" t="s">
        <v>103</v>
      </c>
      <c r="L1603" s="10" t="s">
        <v>104</v>
      </c>
      <c r="M1603" s="10" t="s">
        <v>117</v>
      </c>
      <c r="N1603" s="12" t="s">
        <v>36</v>
      </c>
      <c r="O1603" s="11">
        <v>2</v>
      </c>
      <c r="P1603" s="5">
        <f t="shared" si="146"/>
        <v>0</v>
      </c>
      <c r="Q1603" s="5">
        <f t="shared" si="147"/>
        <v>1</v>
      </c>
      <c r="R1603" s="5">
        <f t="shared" si="148"/>
        <v>0</v>
      </c>
      <c r="S1603" s="5">
        <f t="shared" si="149"/>
        <v>0</v>
      </c>
      <c r="T1603" s="5">
        <f t="shared" si="150"/>
        <v>0</v>
      </c>
      <c r="U1603" s="5">
        <f t="shared" si="151"/>
        <v>0</v>
      </c>
    </row>
    <row r="1604" spans="1:21" ht="12.75" customHeight="1" x14ac:dyDescent="0.2">
      <c r="A1604" s="26" t="s">
        <v>96</v>
      </c>
      <c r="B1604" s="10" t="s">
        <v>97</v>
      </c>
      <c r="C1604" s="10">
        <v>216224</v>
      </c>
      <c r="D1604" s="10" t="s">
        <v>2400</v>
      </c>
      <c r="E1604" s="27" t="s">
        <v>2432</v>
      </c>
      <c r="F1604" s="26">
        <v>192022660</v>
      </c>
      <c r="G1604" s="9" t="s">
        <v>106</v>
      </c>
      <c r="H1604" s="10" t="s">
        <v>53</v>
      </c>
      <c r="I1604" s="10" t="s">
        <v>3382</v>
      </c>
      <c r="J1604" s="10" t="s">
        <v>3383</v>
      </c>
      <c r="K1604" s="10" t="s">
        <v>103</v>
      </c>
      <c r="L1604" s="10" t="s">
        <v>104</v>
      </c>
      <c r="M1604" s="10" t="s">
        <v>112</v>
      </c>
      <c r="N1604" s="12" t="s">
        <v>36</v>
      </c>
      <c r="O1604" s="11">
        <v>2</v>
      </c>
      <c r="P1604" s="5">
        <f t="shared" si="146"/>
        <v>0</v>
      </c>
      <c r="Q1604" s="5">
        <f t="shared" si="147"/>
        <v>1</v>
      </c>
      <c r="R1604" s="5">
        <f t="shared" si="148"/>
        <v>0</v>
      </c>
      <c r="S1604" s="5">
        <f t="shared" si="149"/>
        <v>0</v>
      </c>
      <c r="T1604" s="5">
        <f t="shared" si="150"/>
        <v>0</v>
      </c>
      <c r="U1604" s="5">
        <f t="shared" si="151"/>
        <v>0</v>
      </c>
    </row>
    <row r="1605" spans="1:21" ht="12.75" customHeight="1" x14ac:dyDescent="0.2">
      <c r="A1605" s="26" t="s">
        <v>96</v>
      </c>
      <c r="B1605" s="10" t="s">
        <v>97</v>
      </c>
      <c r="C1605" s="10">
        <v>216224</v>
      </c>
      <c r="D1605" s="10" t="s">
        <v>2400</v>
      </c>
      <c r="E1605" s="27" t="s">
        <v>2432</v>
      </c>
      <c r="F1605" s="26">
        <v>192023152</v>
      </c>
      <c r="G1605" s="9" t="s">
        <v>167</v>
      </c>
      <c r="H1605" s="10" t="s">
        <v>53</v>
      </c>
      <c r="I1605" s="10" t="s">
        <v>3384</v>
      </c>
      <c r="J1605" s="10" t="s">
        <v>3385</v>
      </c>
      <c r="K1605" s="10" t="s">
        <v>103</v>
      </c>
      <c r="L1605" s="10" t="s">
        <v>104</v>
      </c>
      <c r="M1605" s="10" t="s">
        <v>112</v>
      </c>
      <c r="N1605" s="12" t="s">
        <v>36</v>
      </c>
      <c r="O1605" s="11">
        <v>2</v>
      </c>
      <c r="P1605" s="5">
        <f t="shared" si="146"/>
        <v>0</v>
      </c>
      <c r="Q1605" s="5">
        <f t="shared" si="147"/>
        <v>1</v>
      </c>
      <c r="R1605" s="5">
        <f t="shared" si="148"/>
        <v>0</v>
      </c>
      <c r="S1605" s="5">
        <f t="shared" si="149"/>
        <v>0</v>
      </c>
      <c r="T1605" s="5">
        <f t="shared" si="150"/>
        <v>0</v>
      </c>
      <c r="U1605" s="5">
        <f t="shared" si="151"/>
        <v>0</v>
      </c>
    </row>
    <row r="1606" spans="1:21" ht="12.75" customHeight="1" x14ac:dyDescent="0.2">
      <c r="A1606" s="26" t="s">
        <v>96</v>
      </c>
      <c r="B1606" s="10" t="s">
        <v>97</v>
      </c>
      <c r="C1606" s="10">
        <v>216224</v>
      </c>
      <c r="D1606" s="10" t="s">
        <v>2400</v>
      </c>
      <c r="E1606" s="27" t="s">
        <v>2432</v>
      </c>
      <c r="F1606" s="26">
        <v>192023153</v>
      </c>
      <c r="G1606" s="9" t="s">
        <v>106</v>
      </c>
      <c r="H1606" s="10" t="s">
        <v>53</v>
      </c>
      <c r="I1606" s="10" t="s">
        <v>3384</v>
      </c>
      <c r="J1606" s="10" t="s">
        <v>3386</v>
      </c>
      <c r="K1606" s="10" t="s">
        <v>103</v>
      </c>
      <c r="L1606" s="10" t="s">
        <v>104</v>
      </c>
      <c r="M1606" s="10" t="s">
        <v>112</v>
      </c>
      <c r="N1606" s="12" t="s">
        <v>36</v>
      </c>
      <c r="O1606" s="11">
        <v>2</v>
      </c>
      <c r="P1606" s="5">
        <f t="shared" ref="P1606:P1669" si="152">IF(O1606=1,1,0)</f>
        <v>0</v>
      </c>
      <c r="Q1606" s="5">
        <f t="shared" ref="Q1606:Q1669" si="153">IF(O1606=2,1,0)</f>
        <v>1</v>
      </c>
      <c r="R1606" s="5">
        <f t="shared" ref="R1606:R1669" si="154">IF(O1606=3,1,0)</f>
        <v>0</v>
      </c>
      <c r="S1606" s="5">
        <f t="shared" ref="S1606:S1669" si="155">IF(O1606=4,1,0)</f>
        <v>0</v>
      </c>
      <c r="T1606" s="5">
        <f t="shared" ref="T1606:T1669" si="156">IF(O1606=5,1,0)</f>
        <v>0</v>
      </c>
      <c r="U1606" s="5">
        <f t="shared" si="151"/>
        <v>0</v>
      </c>
    </row>
    <row r="1607" spans="1:21" ht="12.75" customHeight="1" x14ac:dyDescent="0.2">
      <c r="A1607" s="26" t="s">
        <v>96</v>
      </c>
      <c r="B1607" s="10" t="s">
        <v>97</v>
      </c>
      <c r="C1607" s="10">
        <v>216224</v>
      </c>
      <c r="D1607" s="10" t="s">
        <v>2400</v>
      </c>
      <c r="E1607" s="27" t="s">
        <v>2432</v>
      </c>
      <c r="F1607" s="26">
        <v>192023338</v>
      </c>
      <c r="G1607" s="9" t="s">
        <v>106</v>
      </c>
      <c r="H1607" s="10" t="s">
        <v>53</v>
      </c>
      <c r="I1607" s="10" t="s">
        <v>3387</v>
      </c>
      <c r="J1607" s="10" t="s">
        <v>3388</v>
      </c>
      <c r="K1607" s="10" t="s">
        <v>103</v>
      </c>
      <c r="L1607" s="10" t="s">
        <v>104</v>
      </c>
      <c r="M1607" s="10" t="s">
        <v>105</v>
      </c>
      <c r="N1607" s="12" t="s">
        <v>36</v>
      </c>
      <c r="O1607" s="11">
        <v>2</v>
      </c>
      <c r="P1607" s="5">
        <f t="shared" si="152"/>
        <v>0</v>
      </c>
      <c r="Q1607" s="5">
        <f t="shared" si="153"/>
        <v>1</v>
      </c>
      <c r="R1607" s="5">
        <f t="shared" si="154"/>
        <v>0</v>
      </c>
      <c r="S1607" s="5">
        <f t="shared" si="155"/>
        <v>0</v>
      </c>
      <c r="T1607" s="5">
        <f t="shared" si="156"/>
        <v>0</v>
      </c>
      <c r="U1607" s="5">
        <f t="shared" ref="U1607:U1670" si="157">IF(O1607="Bez finální známky, nebyl získán potřebný počet posudků",1,0)</f>
        <v>0</v>
      </c>
    </row>
    <row r="1608" spans="1:21" ht="12.75" customHeight="1" x14ac:dyDescent="0.2">
      <c r="A1608" s="26" t="s">
        <v>96</v>
      </c>
      <c r="B1608" s="10" t="s">
        <v>97</v>
      </c>
      <c r="C1608" s="10">
        <v>216224</v>
      </c>
      <c r="D1608" s="10" t="s">
        <v>2400</v>
      </c>
      <c r="E1608" s="27" t="s">
        <v>2432</v>
      </c>
      <c r="F1608" s="26">
        <v>192023594</v>
      </c>
      <c r="G1608" s="9" t="s">
        <v>106</v>
      </c>
      <c r="H1608" s="10" t="s">
        <v>53</v>
      </c>
      <c r="I1608" s="10" t="s">
        <v>3389</v>
      </c>
      <c r="J1608" s="10" t="s">
        <v>3390</v>
      </c>
      <c r="K1608" s="10" t="s">
        <v>103</v>
      </c>
      <c r="L1608" s="10" t="s">
        <v>104</v>
      </c>
      <c r="M1608" s="10" t="s">
        <v>112</v>
      </c>
      <c r="N1608" s="12" t="s">
        <v>36</v>
      </c>
      <c r="O1608" s="11">
        <v>2</v>
      </c>
      <c r="P1608" s="5">
        <f t="shared" si="152"/>
        <v>0</v>
      </c>
      <c r="Q1608" s="5">
        <f t="shared" si="153"/>
        <v>1</v>
      </c>
      <c r="R1608" s="5">
        <f t="shared" si="154"/>
        <v>0</v>
      </c>
      <c r="S1608" s="5">
        <f t="shared" si="155"/>
        <v>0</v>
      </c>
      <c r="T1608" s="5">
        <f t="shared" si="156"/>
        <v>0</v>
      </c>
      <c r="U1608" s="5">
        <f t="shared" si="157"/>
        <v>0</v>
      </c>
    </row>
    <row r="1609" spans="1:21" ht="12.75" customHeight="1" x14ac:dyDescent="0.2">
      <c r="A1609" s="26" t="s">
        <v>96</v>
      </c>
      <c r="B1609" s="10" t="s">
        <v>97</v>
      </c>
      <c r="C1609" s="10">
        <v>216224</v>
      </c>
      <c r="D1609" s="10" t="s">
        <v>2400</v>
      </c>
      <c r="E1609" s="27" t="s">
        <v>2432</v>
      </c>
      <c r="F1609" s="26">
        <v>191893677</v>
      </c>
      <c r="G1609" s="9" t="s">
        <v>68</v>
      </c>
      <c r="H1609" s="10" t="s">
        <v>53</v>
      </c>
      <c r="I1609" s="10" t="s">
        <v>3000</v>
      </c>
      <c r="J1609" s="10" t="s">
        <v>3391</v>
      </c>
      <c r="K1609" s="10" t="s">
        <v>103</v>
      </c>
      <c r="L1609" s="10" t="s">
        <v>104</v>
      </c>
      <c r="M1609" s="10" t="s">
        <v>105</v>
      </c>
      <c r="N1609" s="12" t="s">
        <v>36</v>
      </c>
      <c r="O1609" s="11">
        <v>3</v>
      </c>
      <c r="P1609" s="5">
        <f t="shared" si="152"/>
        <v>0</v>
      </c>
      <c r="Q1609" s="5">
        <f t="shared" si="153"/>
        <v>0</v>
      </c>
      <c r="R1609" s="5">
        <f t="shared" si="154"/>
        <v>1</v>
      </c>
      <c r="S1609" s="5">
        <f t="shared" si="155"/>
        <v>0</v>
      </c>
      <c r="T1609" s="5">
        <f t="shared" si="156"/>
        <v>0</v>
      </c>
      <c r="U1609" s="5">
        <f t="shared" si="157"/>
        <v>0</v>
      </c>
    </row>
    <row r="1610" spans="1:21" ht="12.75" customHeight="1" x14ac:dyDescent="0.2">
      <c r="A1610" s="26" t="s">
        <v>96</v>
      </c>
      <c r="B1610" s="10" t="s">
        <v>97</v>
      </c>
      <c r="C1610" s="10">
        <v>216224</v>
      </c>
      <c r="D1610" s="10" t="s">
        <v>2400</v>
      </c>
      <c r="E1610" s="27" t="s">
        <v>2432</v>
      </c>
      <c r="F1610" s="26">
        <v>191893698</v>
      </c>
      <c r="G1610" s="9" t="s">
        <v>68</v>
      </c>
      <c r="H1610" s="10" t="s">
        <v>53</v>
      </c>
      <c r="I1610" s="10" t="s">
        <v>3382</v>
      </c>
      <c r="J1610" s="10" t="s">
        <v>3392</v>
      </c>
      <c r="K1610" s="10" t="s">
        <v>103</v>
      </c>
      <c r="L1610" s="10" t="s">
        <v>104</v>
      </c>
      <c r="M1610" s="10" t="s">
        <v>112</v>
      </c>
      <c r="N1610" s="12" t="s">
        <v>36</v>
      </c>
      <c r="O1610" s="11">
        <v>3</v>
      </c>
      <c r="P1610" s="5">
        <f t="shared" si="152"/>
        <v>0</v>
      </c>
      <c r="Q1610" s="5">
        <f t="shared" si="153"/>
        <v>0</v>
      </c>
      <c r="R1610" s="5">
        <f t="shared" si="154"/>
        <v>1</v>
      </c>
      <c r="S1610" s="5">
        <f t="shared" si="155"/>
        <v>0</v>
      </c>
      <c r="T1610" s="5">
        <f t="shared" si="156"/>
        <v>0</v>
      </c>
      <c r="U1610" s="5">
        <f t="shared" si="157"/>
        <v>0</v>
      </c>
    </row>
    <row r="1611" spans="1:21" ht="12.75" customHeight="1" x14ac:dyDescent="0.2">
      <c r="A1611" s="26" t="s">
        <v>96</v>
      </c>
      <c r="B1611" s="10" t="s">
        <v>97</v>
      </c>
      <c r="C1611" s="10">
        <v>216224</v>
      </c>
      <c r="D1611" s="10" t="s">
        <v>2400</v>
      </c>
      <c r="E1611" s="27" t="s">
        <v>2432</v>
      </c>
      <c r="F1611" s="26">
        <v>191893749</v>
      </c>
      <c r="G1611" s="9" t="s">
        <v>68</v>
      </c>
      <c r="H1611" s="10" t="s">
        <v>53</v>
      </c>
      <c r="I1611" s="10" t="s">
        <v>3393</v>
      </c>
      <c r="J1611" s="10" t="s">
        <v>3394</v>
      </c>
      <c r="K1611" s="10" t="s">
        <v>103</v>
      </c>
      <c r="L1611" s="10" t="s">
        <v>104</v>
      </c>
      <c r="M1611" s="10" t="s">
        <v>105</v>
      </c>
      <c r="N1611" s="12" t="s">
        <v>36</v>
      </c>
      <c r="O1611" s="11">
        <v>3</v>
      </c>
      <c r="P1611" s="5">
        <f t="shared" si="152"/>
        <v>0</v>
      </c>
      <c r="Q1611" s="5">
        <f t="shared" si="153"/>
        <v>0</v>
      </c>
      <c r="R1611" s="5">
        <f t="shared" si="154"/>
        <v>1</v>
      </c>
      <c r="S1611" s="5">
        <f t="shared" si="155"/>
        <v>0</v>
      </c>
      <c r="T1611" s="5">
        <f t="shared" si="156"/>
        <v>0</v>
      </c>
      <c r="U1611" s="5">
        <f t="shared" si="157"/>
        <v>0</v>
      </c>
    </row>
    <row r="1612" spans="1:21" ht="12.75" customHeight="1" x14ac:dyDescent="0.2">
      <c r="A1612" s="26" t="s">
        <v>96</v>
      </c>
      <c r="B1612" s="10" t="s">
        <v>97</v>
      </c>
      <c r="C1612" s="10">
        <v>216224</v>
      </c>
      <c r="D1612" s="10" t="s">
        <v>2400</v>
      </c>
      <c r="E1612" s="27" t="s">
        <v>2432</v>
      </c>
      <c r="F1612" s="26">
        <v>191893790</v>
      </c>
      <c r="G1612" s="9" t="s">
        <v>167</v>
      </c>
      <c r="H1612" s="10" t="s">
        <v>53</v>
      </c>
      <c r="I1612" s="10" t="s">
        <v>3395</v>
      </c>
      <c r="J1612" s="10" t="s">
        <v>3396</v>
      </c>
      <c r="K1612" s="10" t="s">
        <v>103</v>
      </c>
      <c r="L1612" s="10" t="s">
        <v>104</v>
      </c>
      <c r="M1612" s="10" t="s">
        <v>117</v>
      </c>
      <c r="N1612" s="12" t="s">
        <v>36</v>
      </c>
      <c r="O1612" s="11">
        <v>3</v>
      </c>
      <c r="P1612" s="5">
        <f t="shared" si="152"/>
        <v>0</v>
      </c>
      <c r="Q1612" s="5">
        <f t="shared" si="153"/>
        <v>0</v>
      </c>
      <c r="R1612" s="5">
        <f t="shared" si="154"/>
        <v>1</v>
      </c>
      <c r="S1612" s="5">
        <f t="shared" si="155"/>
        <v>0</v>
      </c>
      <c r="T1612" s="5">
        <f t="shared" si="156"/>
        <v>0</v>
      </c>
      <c r="U1612" s="5">
        <f t="shared" si="157"/>
        <v>0</v>
      </c>
    </row>
    <row r="1613" spans="1:21" ht="12.75" customHeight="1" x14ac:dyDescent="0.2">
      <c r="A1613" s="26" t="s">
        <v>96</v>
      </c>
      <c r="B1613" s="10" t="s">
        <v>97</v>
      </c>
      <c r="C1613" s="10">
        <v>216224</v>
      </c>
      <c r="D1613" s="10" t="s">
        <v>2400</v>
      </c>
      <c r="E1613" s="27" t="s">
        <v>2432</v>
      </c>
      <c r="F1613" s="26">
        <v>191893795</v>
      </c>
      <c r="G1613" s="9" t="s">
        <v>167</v>
      </c>
      <c r="H1613" s="10" t="s">
        <v>53</v>
      </c>
      <c r="I1613" s="10" t="s">
        <v>3397</v>
      </c>
      <c r="J1613" s="10" t="s">
        <v>3398</v>
      </c>
      <c r="K1613" s="10" t="s">
        <v>103</v>
      </c>
      <c r="L1613" s="10" t="s">
        <v>104</v>
      </c>
      <c r="M1613" s="10" t="s">
        <v>117</v>
      </c>
      <c r="N1613" s="12" t="s">
        <v>36</v>
      </c>
      <c r="O1613" s="11">
        <v>3</v>
      </c>
      <c r="P1613" s="5">
        <f t="shared" si="152"/>
        <v>0</v>
      </c>
      <c r="Q1613" s="5">
        <f t="shared" si="153"/>
        <v>0</v>
      </c>
      <c r="R1613" s="5">
        <f t="shared" si="154"/>
        <v>1</v>
      </c>
      <c r="S1613" s="5">
        <f t="shared" si="155"/>
        <v>0</v>
      </c>
      <c r="T1613" s="5">
        <f t="shared" si="156"/>
        <v>0</v>
      </c>
      <c r="U1613" s="5">
        <f t="shared" si="157"/>
        <v>0</v>
      </c>
    </row>
    <row r="1614" spans="1:21" ht="12.75" customHeight="1" x14ac:dyDescent="0.2">
      <c r="A1614" s="26" t="s">
        <v>96</v>
      </c>
      <c r="B1614" s="10" t="s">
        <v>97</v>
      </c>
      <c r="C1614" s="10">
        <v>216224</v>
      </c>
      <c r="D1614" s="10" t="s">
        <v>2400</v>
      </c>
      <c r="E1614" s="27" t="s">
        <v>2432</v>
      </c>
      <c r="F1614" s="26">
        <v>191893811</v>
      </c>
      <c r="G1614" s="9" t="s">
        <v>68</v>
      </c>
      <c r="H1614" s="10" t="s">
        <v>53</v>
      </c>
      <c r="I1614" s="10" t="s">
        <v>3399</v>
      </c>
      <c r="J1614" s="10" t="s">
        <v>3400</v>
      </c>
      <c r="K1614" s="10" t="s">
        <v>103</v>
      </c>
      <c r="L1614" s="10" t="s">
        <v>104</v>
      </c>
      <c r="M1614" s="10" t="s">
        <v>112</v>
      </c>
      <c r="N1614" s="12" t="s">
        <v>36</v>
      </c>
      <c r="O1614" s="11">
        <v>3</v>
      </c>
      <c r="P1614" s="5">
        <f t="shared" si="152"/>
        <v>0</v>
      </c>
      <c r="Q1614" s="5">
        <f t="shared" si="153"/>
        <v>0</v>
      </c>
      <c r="R1614" s="5">
        <f t="shared" si="154"/>
        <v>1</v>
      </c>
      <c r="S1614" s="5">
        <f t="shared" si="155"/>
        <v>0</v>
      </c>
      <c r="T1614" s="5">
        <f t="shared" si="156"/>
        <v>0</v>
      </c>
      <c r="U1614" s="5">
        <f t="shared" si="157"/>
        <v>0</v>
      </c>
    </row>
    <row r="1615" spans="1:21" ht="12.75" customHeight="1" x14ac:dyDescent="0.2">
      <c r="A1615" s="26" t="s">
        <v>96</v>
      </c>
      <c r="B1615" s="10" t="s">
        <v>97</v>
      </c>
      <c r="C1615" s="10">
        <v>216224</v>
      </c>
      <c r="D1615" s="10" t="s">
        <v>2400</v>
      </c>
      <c r="E1615" s="27" t="s">
        <v>2432</v>
      </c>
      <c r="F1615" s="26">
        <v>191893820</v>
      </c>
      <c r="G1615" s="9" t="s">
        <v>167</v>
      </c>
      <c r="H1615" s="10" t="s">
        <v>53</v>
      </c>
      <c r="I1615" s="10" t="s">
        <v>3401</v>
      </c>
      <c r="J1615" s="10" t="s">
        <v>3402</v>
      </c>
      <c r="K1615" s="10" t="s">
        <v>103</v>
      </c>
      <c r="L1615" s="10" t="s">
        <v>104</v>
      </c>
      <c r="M1615" s="10" t="s">
        <v>112</v>
      </c>
      <c r="N1615" s="12" t="s">
        <v>36</v>
      </c>
      <c r="O1615" s="11">
        <v>3</v>
      </c>
      <c r="P1615" s="5">
        <f t="shared" si="152"/>
        <v>0</v>
      </c>
      <c r="Q1615" s="5">
        <f t="shared" si="153"/>
        <v>0</v>
      </c>
      <c r="R1615" s="5">
        <f t="shared" si="154"/>
        <v>1</v>
      </c>
      <c r="S1615" s="5">
        <f t="shared" si="155"/>
        <v>0</v>
      </c>
      <c r="T1615" s="5">
        <f t="shared" si="156"/>
        <v>0</v>
      </c>
      <c r="U1615" s="5">
        <f t="shared" si="157"/>
        <v>0</v>
      </c>
    </row>
    <row r="1616" spans="1:21" ht="12.75" customHeight="1" x14ac:dyDescent="0.2">
      <c r="A1616" s="26" t="s">
        <v>96</v>
      </c>
      <c r="B1616" s="10" t="s">
        <v>97</v>
      </c>
      <c r="C1616" s="10">
        <v>216224</v>
      </c>
      <c r="D1616" s="10" t="s">
        <v>2400</v>
      </c>
      <c r="E1616" s="27" t="s">
        <v>2432</v>
      </c>
      <c r="F1616" s="26">
        <v>191930919</v>
      </c>
      <c r="G1616" s="9" t="s">
        <v>167</v>
      </c>
      <c r="H1616" s="10" t="s">
        <v>53</v>
      </c>
      <c r="I1616" s="10" t="s">
        <v>3403</v>
      </c>
      <c r="J1616" s="10" t="s">
        <v>3404</v>
      </c>
      <c r="K1616" s="10" t="s">
        <v>103</v>
      </c>
      <c r="L1616" s="10" t="s">
        <v>104</v>
      </c>
      <c r="M1616" s="10" t="s">
        <v>112</v>
      </c>
      <c r="N1616" s="12" t="s">
        <v>36</v>
      </c>
      <c r="O1616" s="11">
        <v>3</v>
      </c>
      <c r="P1616" s="5">
        <f t="shared" si="152"/>
        <v>0</v>
      </c>
      <c r="Q1616" s="5">
        <f t="shared" si="153"/>
        <v>0</v>
      </c>
      <c r="R1616" s="5">
        <f t="shared" si="154"/>
        <v>1</v>
      </c>
      <c r="S1616" s="5">
        <f t="shared" si="155"/>
        <v>0</v>
      </c>
      <c r="T1616" s="5">
        <f t="shared" si="156"/>
        <v>0</v>
      </c>
      <c r="U1616" s="5">
        <f t="shared" si="157"/>
        <v>0</v>
      </c>
    </row>
    <row r="1617" spans="1:21" ht="12.75" customHeight="1" x14ac:dyDescent="0.2">
      <c r="A1617" s="26" t="s">
        <v>96</v>
      </c>
      <c r="B1617" s="10" t="s">
        <v>97</v>
      </c>
      <c r="C1617" s="10">
        <v>216224</v>
      </c>
      <c r="D1617" s="10" t="s">
        <v>2400</v>
      </c>
      <c r="E1617" s="27" t="s">
        <v>2432</v>
      </c>
      <c r="F1617" s="26">
        <v>191931523</v>
      </c>
      <c r="G1617" s="9" t="s">
        <v>167</v>
      </c>
      <c r="H1617" s="10" t="s">
        <v>53</v>
      </c>
      <c r="I1617" s="10" t="s">
        <v>3384</v>
      </c>
      <c r="J1617" s="10" t="s">
        <v>3405</v>
      </c>
      <c r="K1617" s="10" t="s">
        <v>103</v>
      </c>
      <c r="L1617" s="10" t="s">
        <v>104</v>
      </c>
      <c r="M1617" s="10" t="s">
        <v>112</v>
      </c>
      <c r="N1617" s="12" t="s">
        <v>36</v>
      </c>
      <c r="O1617" s="11">
        <v>3</v>
      </c>
      <c r="P1617" s="5">
        <f t="shared" si="152"/>
        <v>0</v>
      </c>
      <c r="Q1617" s="5">
        <f t="shared" si="153"/>
        <v>0</v>
      </c>
      <c r="R1617" s="5">
        <f t="shared" si="154"/>
        <v>1</v>
      </c>
      <c r="S1617" s="5">
        <f t="shared" si="155"/>
        <v>0</v>
      </c>
      <c r="T1617" s="5">
        <f t="shared" si="156"/>
        <v>0</v>
      </c>
      <c r="U1617" s="5">
        <f t="shared" si="157"/>
        <v>0</v>
      </c>
    </row>
    <row r="1618" spans="1:21" ht="12.75" customHeight="1" x14ac:dyDescent="0.2">
      <c r="A1618" s="26" t="s">
        <v>96</v>
      </c>
      <c r="B1618" s="10" t="s">
        <v>97</v>
      </c>
      <c r="C1618" s="10">
        <v>216224</v>
      </c>
      <c r="D1618" s="10" t="s">
        <v>2400</v>
      </c>
      <c r="E1618" s="27" t="s">
        <v>2432</v>
      </c>
      <c r="F1618" s="26">
        <v>191931534</v>
      </c>
      <c r="G1618" s="9" t="s">
        <v>167</v>
      </c>
      <c r="H1618" s="10" t="s">
        <v>53</v>
      </c>
      <c r="I1618" s="10" t="s">
        <v>3382</v>
      </c>
      <c r="J1618" s="10" t="s">
        <v>3406</v>
      </c>
      <c r="K1618" s="10" t="s">
        <v>103</v>
      </c>
      <c r="L1618" s="10" t="s">
        <v>104</v>
      </c>
      <c r="M1618" s="10" t="s">
        <v>112</v>
      </c>
      <c r="N1618" s="12" t="s">
        <v>36</v>
      </c>
      <c r="O1618" s="11">
        <v>3</v>
      </c>
      <c r="P1618" s="5">
        <f t="shared" si="152"/>
        <v>0</v>
      </c>
      <c r="Q1618" s="5">
        <f t="shared" si="153"/>
        <v>0</v>
      </c>
      <c r="R1618" s="5">
        <f t="shared" si="154"/>
        <v>1</v>
      </c>
      <c r="S1618" s="5">
        <f t="shared" si="155"/>
        <v>0</v>
      </c>
      <c r="T1618" s="5">
        <f t="shared" si="156"/>
        <v>0</v>
      </c>
      <c r="U1618" s="5">
        <f t="shared" si="157"/>
        <v>0</v>
      </c>
    </row>
    <row r="1619" spans="1:21" ht="12.75" customHeight="1" x14ac:dyDescent="0.2">
      <c r="A1619" s="26" t="s">
        <v>96</v>
      </c>
      <c r="B1619" s="10" t="s">
        <v>97</v>
      </c>
      <c r="C1619" s="10">
        <v>216224</v>
      </c>
      <c r="D1619" s="10" t="s">
        <v>2400</v>
      </c>
      <c r="E1619" s="27" t="s">
        <v>2432</v>
      </c>
      <c r="F1619" s="26">
        <v>191931570</v>
      </c>
      <c r="G1619" s="9" t="s">
        <v>167</v>
      </c>
      <c r="H1619" s="10" t="s">
        <v>53</v>
      </c>
      <c r="I1619" s="10" t="s">
        <v>3407</v>
      </c>
      <c r="J1619" s="10" t="s">
        <v>3408</v>
      </c>
      <c r="K1619" s="10" t="s">
        <v>103</v>
      </c>
      <c r="L1619" s="10" t="s">
        <v>104</v>
      </c>
      <c r="M1619" s="10" t="s">
        <v>117</v>
      </c>
      <c r="N1619" s="12" t="s">
        <v>36</v>
      </c>
      <c r="O1619" s="11">
        <v>3</v>
      </c>
      <c r="P1619" s="5">
        <f t="shared" si="152"/>
        <v>0</v>
      </c>
      <c r="Q1619" s="5">
        <f t="shared" si="153"/>
        <v>0</v>
      </c>
      <c r="R1619" s="5">
        <f t="shared" si="154"/>
        <v>1</v>
      </c>
      <c r="S1619" s="5">
        <f t="shared" si="155"/>
        <v>0</v>
      </c>
      <c r="T1619" s="5">
        <f t="shared" si="156"/>
        <v>0</v>
      </c>
      <c r="U1619" s="5">
        <f t="shared" si="157"/>
        <v>0</v>
      </c>
    </row>
    <row r="1620" spans="1:21" ht="12.75" customHeight="1" x14ac:dyDescent="0.2">
      <c r="A1620" s="26" t="s">
        <v>96</v>
      </c>
      <c r="B1620" s="10" t="s">
        <v>97</v>
      </c>
      <c r="C1620" s="10">
        <v>216224</v>
      </c>
      <c r="D1620" s="10" t="s">
        <v>2400</v>
      </c>
      <c r="E1620" s="27" t="s">
        <v>2432</v>
      </c>
      <c r="F1620" s="26">
        <v>191931604</v>
      </c>
      <c r="G1620" s="9" t="s">
        <v>167</v>
      </c>
      <c r="H1620" s="10" t="s">
        <v>53</v>
      </c>
      <c r="I1620" s="10" t="s">
        <v>3384</v>
      </c>
      <c r="J1620" s="10" t="s">
        <v>3409</v>
      </c>
      <c r="K1620" s="10" t="s">
        <v>103</v>
      </c>
      <c r="L1620" s="10" t="s">
        <v>104</v>
      </c>
      <c r="M1620" s="10" t="s">
        <v>112</v>
      </c>
      <c r="N1620" s="12" t="s">
        <v>36</v>
      </c>
      <c r="O1620" s="11">
        <v>3</v>
      </c>
      <c r="P1620" s="5">
        <f t="shared" si="152"/>
        <v>0</v>
      </c>
      <c r="Q1620" s="5">
        <f t="shared" si="153"/>
        <v>0</v>
      </c>
      <c r="R1620" s="5">
        <f t="shared" si="154"/>
        <v>1</v>
      </c>
      <c r="S1620" s="5">
        <f t="shared" si="155"/>
        <v>0</v>
      </c>
      <c r="T1620" s="5">
        <f t="shared" si="156"/>
        <v>0</v>
      </c>
      <c r="U1620" s="5">
        <f t="shared" si="157"/>
        <v>0</v>
      </c>
    </row>
    <row r="1621" spans="1:21" ht="12.75" customHeight="1" x14ac:dyDescent="0.2">
      <c r="A1621" s="26" t="s">
        <v>96</v>
      </c>
      <c r="B1621" s="10" t="s">
        <v>97</v>
      </c>
      <c r="C1621" s="10">
        <v>216224</v>
      </c>
      <c r="D1621" s="10" t="s">
        <v>2400</v>
      </c>
      <c r="E1621" s="27" t="s">
        <v>2432</v>
      </c>
      <c r="F1621" s="26">
        <v>191931609</v>
      </c>
      <c r="G1621" s="9" t="s">
        <v>167</v>
      </c>
      <c r="H1621" s="10" t="s">
        <v>53</v>
      </c>
      <c r="I1621" s="10" t="s">
        <v>3378</v>
      </c>
      <c r="J1621" s="10" t="s">
        <v>3410</v>
      </c>
      <c r="K1621" s="10" t="s">
        <v>103</v>
      </c>
      <c r="L1621" s="10" t="s">
        <v>104</v>
      </c>
      <c r="M1621" s="10" t="s">
        <v>105</v>
      </c>
      <c r="N1621" s="12" t="s">
        <v>36</v>
      </c>
      <c r="O1621" s="11">
        <v>3</v>
      </c>
      <c r="P1621" s="5">
        <f t="shared" si="152"/>
        <v>0</v>
      </c>
      <c r="Q1621" s="5">
        <f t="shared" si="153"/>
        <v>0</v>
      </c>
      <c r="R1621" s="5">
        <f t="shared" si="154"/>
        <v>1</v>
      </c>
      <c r="S1621" s="5">
        <f t="shared" si="155"/>
        <v>0</v>
      </c>
      <c r="T1621" s="5">
        <f t="shared" si="156"/>
        <v>0</v>
      </c>
      <c r="U1621" s="5">
        <f t="shared" si="157"/>
        <v>0</v>
      </c>
    </row>
    <row r="1622" spans="1:21" ht="12.75" customHeight="1" x14ac:dyDescent="0.2">
      <c r="A1622" s="26" t="s">
        <v>96</v>
      </c>
      <c r="B1622" s="10" t="s">
        <v>97</v>
      </c>
      <c r="C1622" s="10">
        <v>216224</v>
      </c>
      <c r="D1622" s="10" t="s">
        <v>2400</v>
      </c>
      <c r="E1622" s="27" t="s">
        <v>2432</v>
      </c>
      <c r="F1622" s="26">
        <v>191931617</v>
      </c>
      <c r="G1622" s="9" t="s">
        <v>68</v>
      </c>
      <c r="H1622" s="10" t="s">
        <v>53</v>
      </c>
      <c r="I1622" s="10" t="s">
        <v>3411</v>
      </c>
      <c r="J1622" s="10" t="s">
        <v>3412</v>
      </c>
      <c r="K1622" s="10" t="s">
        <v>103</v>
      </c>
      <c r="L1622" s="10" t="s">
        <v>104</v>
      </c>
      <c r="M1622" s="10" t="s">
        <v>112</v>
      </c>
      <c r="N1622" s="12" t="s">
        <v>36</v>
      </c>
      <c r="O1622" s="11">
        <v>3</v>
      </c>
      <c r="P1622" s="5">
        <f t="shared" si="152"/>
        <v>0</v>
      </c>
      <c r="Q1622" s="5">
        <f t="shared" si="153"/>
        <v>0</v>
      </c>
      <c r="R1622" s="5">
        <f t="shared" si="154"/>
        <v>1</v>
      </c>
      <c r="S1622" s="5">
        <f t="shared" si="155"/>
        <v>0</v>
      </c>
      <c r="T1622" s="5">
        <f t="shared" si="156"/>
        <v>0</v>
      </c>
      <c r="U1622" s="5">
        <f t="shared" si="157"/>
        <v>0</v>
      </c>
    </row>
    <row r="1623" spans="1:21" ht="12.75" customHeight="1" x14ac:dyDescent="0.2">
      <c r="A1623" s="26" t="s">
        <v>96</v>
      </c>
      <c r="B1623" s="10" t="s">
        <v>97</v>
      </c>
      <c r="C1623" s="10">
        <v>216224</v>
      </c>
      <c r="D1623" s="10" t="s">
        <v>2400</v>
      </c>
      <c r="E1623" s="27" t="s">
        <v>2432</v>
      </c>
      <c r="F1623" s="26">
        <v>191931664</v>
      </c>
      <c r="G1623" s="9" t="s">
        <v>167</v>
      </c>
      <c r="H1623" s="10" t="s">
        <v>53</v>
      </c>
      <c r="I1623" s="10" t="s">
        <v>3413</v>
      </c>
      <c r="J1623" s="10" t="s">
        <v>3414</v>
      </c>
      <c r="K1623" s="10" t="s">
        <v>103</v>
      </c>
      <c r="L1623" s="10" t="s">
        <v>104</v>
      </c>
      <c r="M1623" s="10" t="s">
        <v>105</v>
      </c>
      <c r="N1623" s="12" t="s">
        <v>36</v>
      </c>
      <c r="O1623" s="11">
        <v>3</v>
      </c>
      <c r="P1623" s="5">
        <f t="shared" si="152"/>
        <v>0</v>
      </c>
      <c r="Q1623" s="5">
        <f t="shared" si="153"/>
        <v>0</v>
      </c>
      <c r="R1623" s="5">
        <f t="shared" si="154"/>
        <v>1</v>
      </c>
      <c r="S1623" s="5">
        <f t="shared" si="155"/>
        <v>0</v>
      </c>
      <c r="T1623" s="5">
        <f t="shared" si="156"/>
        <v>0</v>
      </c>
      <c r="U1623" s="5">
        <f t="shared" si="157"/>
        <v>0</v>
      </c>
    </row>
    <row r="1624" spans="1:21" ht="12.75" customHeight="1" x14ac:dyDescent="0.2">
      <c r="A1624" s="26" t="s">
        <v>96</v>
      </c>
      <c r="B1624" s="10" t="s">
        <v>97</v>
      </c>
      <c r="C1624" s="10">
        <v>216224</v>
      </c>
      <c r="D1624" s="10" t="s">
        <v>2400</v>
      </c>
      <c r="E1624" s="27" t="s">
        <v>2432</v>
      </c>
      <c r="F1624" s="26">
        <v>191931794</v>
      </c>
      <c r="G1624" s="9" t="s">
        <v>167</v>
      </c>
      <c r="H1624" s="10" t="s">
        <v>53</v>
      </c>
      <c r="I1624" s="10" t="s">
        <v>3380</v>
      </c>
      <c r="J1624" s="10" t="s">
        <v>3415</v>
      </c>
      <c r="K1624" s="10" t="s">
        <v>103</v>
      </c>
      <c r="L1624" s="10" t="s">
        <v>104</v>
      </c>
      <c r="M1624" s="10" t="s">
        <v>117</v>
      </c>
      <c r="N1624" s="12" t="s">
        <v>36</v>
      </c>
      <c r="O1624" s="11">
        <v>3</v>
      </c>
      <c r="P1624" s="5">
        <f t="shared" si="152"/>
        <v>0</v>
      </c>
      <c r="Q1624" s="5">
        <f t="shared" si="153"/>
        <v>0</v>
      </c>
      <c r="R1624" s="5">
        <f t="shared" si="154"/>
        <v>1</v>
      </c>
      <c r="S1624" s="5">
        <f t="shared" si="155"/>
        <v>0</v>
      </c>
      <c r="T1624" s="5">
        <f t="shared" si="156"/>
        <v>0</v>
      </c>
      <c r="U1624" s="5">
        <f t="shared" si="157"/>
        <v>0</v>
      </c>
    </row>
    <row r="1625" spans="1:21" ht="12.75" customHeight="1" x14ac:dyDescent="0.2">
      <c r="A1625" s="26" t="s">
        <v>96</v>
      </c>
      <c r="B1625" s="10" t="s">
        <v>97</v>
      </c>
      <c r="C1625" s="10">
        <v>216224</v>
      </c>
      <c r="D1625" s="10" t="s">
        <v>2400</v>
      </c>
      <c r="E1625" s="27" t="s">
        <v>2432</v>
      </c>
      <c r="F1625" s="26">
        <v>191931856</v>
      </c>
      <c r="G1625" s="9" t="s">
        <v>68</v>
      </c>
      <c r="H1625" s="10" t="s">
        <v>53</v>
      </c>
      <c r="I1625" s="10" t="s">
        <v>3416</v>
      </c>
      <c r="J1625" s="10" t="s">
        <v>3417</v>
      </c>
      <c r="K1625" s="10" t="s">
        <v>103</v>
      </c>
      <c r="L1625" s="10" t="s">
        <v>104</v>
      </c>
      <c r="M1625" s="10" t="s">
        <v>105</v>
      </c>
      <c r="N1625" s="12" t="s">
        <v>36</v>
      </c>
      <c r="O1625" s="11">
        <v>3</v>
      </c>
      <c r="P1625" s="5">
        <f t="shared" si="152"/>
        <v>0</v>
      </c>
      <c r="Q1625" s="5">
        <f t="shared" si="153"/>
        <v>0</v>
      </c>
      <c r="R1625" s="5">
        <f t="shared" si="154"/>
        <v>1</v>
      </c>
      <c r="S1625" s="5">
        <f t="shared" si="155"/>
        <v>0</v>
      </c>
      <c r="T1625" s="5">
        <f t="shared" si="156"/>
        <v>0</v>
      </c>
      <c r="U1625" s="5">
        <f t="shared" si="157"/>
        <v>0</v>
      </c>
    </row>
    <row r="1626" spans="1:21" ht="12.75" customHeight="1" x14ac:dyDescent="0.2">
      <c r="A1626" s="26" t="s">
        <v>96</v>
      </c>
      <c r="B1626" s="10" t="s">
        <v>97</v>
      </c>
      <c r="C1626" s="10">
        <v>216224</v>
      </c>
      <c r="D1626" s="10" t="s">
        <v>2400</v>
      </c>
      <c r="E1626" s="27" t="s">
        <v>2432</v>
      </c>
      <c r="F1626" s="26">
        <v>191940432</v>
      </c>
      <c r="G1626" s="9" t="s">
        <v>106</v>
      </c>
      <c r="H1626" s="10" t="s">
        <v>53</v>
      </c>
      <c r="I1626" s="10" t="s">
        <v>3418</v>
      </c>
      <c r="J1626" s="10" t="s">
        <v>3419</v>
      </c>
      <c r="K1626" s="10" t="s">
        <v>103</v>
      </c>
      <c r="L1626" s="10" t="s">
        <v>104</v>
      </c>
      <c r="M1626" s="10" t="s">
        <v>112</v>
      </c>
      <c r="N1626" s="12" t="s">
        <v>36</v>
      </c>
      <c r="O1626" s="11">
        <v>3</v>
      </c>
      <c r="P1626" s="5">
        <f t="shared" si="152"/>
        <v>0</v>
      </c>
      <c r="Q1626" s="5">
        <f t="shared" si="153"/>
        <v>0</v>
      </c>
      <c r="R1626" s="5">
        <f t="shared" si="154"/>
        <v>1</v>
      </c>
      <c r="S1626" s="5">
        <f t="shared" si="155"/>
        <v>0</v>
      </c>
      <c r="T1626" s="5">
        <f t="shared" si="156"/>
        <v>0</v>
      </c>
      <c r="U1626" s="5">
        <f t="shared" si="157"/>
        <v>0</v>
      </c>
    </row>
    <row r="1627" spans="1:21" ht="12.75" customHeight="1" x14ac:dyDescent="0.2">
      <c r="A1627" s="26" t="s">
        <v>96</v>
      </c>
      <c r="B1627" s="10" t="s">
        <v>97</v>
      </c>
      <c r="C1627" s="10">
        <v>216224</v>
      </c>
      <c r="D1627" s="10" t="s">
        <v>2400</v>
      </c>
      <c r="E1627" s="27" t="s">
        <v>2432</v>
      </c>
      <c r="F1627" s="26">
        <v>192022361</v>
      </c>
      <c r="G1627" s="9" t="s">
        <v>106</v>
      </c>
      <c r="H1627" s="10" t="s">
        <v>53</v>
      </c>
      <c r="I1627" s="10" t="s">
        <v>3420</v>
      </c>
      <c r="J1627" s="10" t="s">
        <v>3421</v>
      </c>
      <c r="K1627" s="10" t="s">
        <v>103</v>
      </c>
      <c r="L1627" s="10" t="s">
        <v>104</v>
      </c>
      <c r="M1627" s="10" t="s">
        <v>112</v>
      </c>
      <c r="N1627" s="12" t="s">
        <v>36</v>
      </c>
      <c r="O1627" s="11">
        <v>3</v>
      </c>
      <c r="P1627" s="5">
        <f t="shared" si="152"/>
        <v>0</v>
      </c>
      <c r="Q1627" s="5">
        <f t="shared" si="153"/>
        <v>0</v>
      </c>
      <c r="R1627" s="5">
        <f t="shared" si="154"/>
        <v>1</v>
      </c>
      <c r="S1627" s="5">
        <f t="shared" si="155"/>
        <v>0</v>
      </c>
      <c r="T1627" s="5">
        <f t="shared" si="156"/>
        <v>0</v>
      </c>
      <c r="U1627" s="5">
        <f t="shared" si="157"/>
        <v>0</v>
      </c>
    </row>
    <row r="1628" spans="1:21" ht="12.75" customHeight="1" x14ac:dyDescent="0.2">
      <c r="A1628" s="26" t="s">
        <v>96</v>
      </c>
      <c r="B1628" s="10" t="s">
        <v>97</v>
      </c>
      <c r="C1628" s="10">
        <v>216224</v>
      </c>
      <c r="D1628" s="10" t="s">
        <v>2400</v>
      </c>
      <c r="E1628" s="27" t="s">
        <v>2432</v>
      </c>
      <c r="F1628" s="26">
        <v>192022400</v>
      </c>
      <c r="G1628" s="9" t="s">
        <v>68</v>
      </c>
      <c r="H1628" s="10" t="s">
        <v>53</v>
      </c>
      <c r="I1628" s="10" t="s">
        <v>3422</v>
      </c>
      <c r="J1628" s="10" t="s">
        <v>3423</v>
      </c>
      <c r="K1628" s="10" t="s">
        <v>103</v>
      </c>
      <c r="L1628" s="10" t="s">
        <v>104</v>
      </c>
      <c r="M1628" s="10" t="s">
        <v>105</v>
      </c>
      <c r="N1628" s="12" t="s">
        <v>36</v>
      </c>
      <c r="O1628" s="11">
        <v>3</v>
      </c>
      <c r="P1628" s="5">
        <f t="shared" si="152"/>
        <v>0</v>
      </c>
      <c r="Q1628" s="5">
        <f t="shared" si="153"/>
        <v>0</v>
      </c>
      <c r="R1628" s="5">
        <f t="shared" si="154"/>
        <v>1</v>
      </c>
      <c r="S1628" s="5">
        <f t="shared" si="155"/>
        <v>0</v>
      </c>
      <c r="T1628" s="5">
        <f t="shared" si="156"/>
        <v>0</v>
      </c>
      <c r="U1628" s="5">
        <f t="shared" si="157"/>
        <v>0</v>
      </c>
    </row>
    <row r="1629" spans="1:21" ht="12.75" customHeight="1" x14ac:dyDescent="0.2">
      <c r="A1629" s="26" t="s">
        <v>96</v>
      </c>
      <c r="B1629" s="10" t="s">
        <v>97</v>
      </c>
      <c r="C1629" s="10">
        <v>216224</v>
      </c>
      <c r="D1629" s="10" t="s">
        <v>2400</v>
      </c>
      <c r="E1629" s="27" t="s">
        <v>2432</v>
      </c>
      <c r="F1629" s="26">
        <v>192022470</v>
      </c>
      <c r="G1629" s="9" t="s">
        <v>167</v>
      </c>
      <c r="H1629" s="10" t="s">
        <v>53</v>
      </c>
      <c r="I1629" s="10" t="s">
        <v>3424</v>
      </c>
      <c r="J1629" s="10" t="s">
        <v>3425</v>
      </c>
      <c r="K1629" s="10" t="s">
        <v>103</v>
      </c>
      <c r="L1629" s="10" t="s">
        <v>104</v>
      </c>
      <c r="M1629" s="10" t="s">
        <v>112</v>
      </c>
      <c r="N1629" s="12" t="s">
        <v>36</v>
      </c>
      <c r="O1629" s="11">
        <v>3</v>
      </c>
      <c r="P1629" s="5">
        <f t="shared" si="152"/>
        <v>0</v>
      </c>
      <c r="Q1629" s="5">
        <f t="shared" si="153"/>
        <v>0</v>
      </c>
      <c r="R1629" s="5">
        <f t="shared" si="154"/>
        <v>1</v>
      </c>
      <c r="S1629" s="5">
        <f t="shared" si="155"/>
        <v>0</v>
      </c>
      <c r="T1629" s="5">
        <f t="shared" si="156"/>
        <v>0</v>
      </c>
      <c r="U1629" s="5">
        <f t="shared" si="157"/>
        <v>0</v>
      </c>
    </row>
    <row r="1630" spans="1:21" ht="12.75" customHeight="1" x14ac:dyDescent="0.2">
      <c r="A1630" s="26" t="s">
        <v>96</v>
      </c>
      <c r="B1630" s="10" t="s">
        <v>97</v>
      </c>
      <c r="C1630" s="10">
        <v>216224</v>
      </c>
      <c r="D1630" s="10" t="s">
        <v>2400</v>
      </c>
      <c r="E1630" s="27" t="s">
        <v>2432</v>
      </c>
      <c r="F1630" s="26">
        <v>192022745</v>
      </c>
      <c r="G1630" s="9" t="s">
        <v>167</v>
      </c>
      <c r="H1630" s="10" t="s">
        <v>53</v>
      </c>
      <c r="I1630" s="10" t="s">
        <v>3426</v>
      </c>
      <c r="J1630" s="10" t="s">
        <v>3427</v>
      </c>
      <c r="K1630" s="10" t="s">
        <v>103</v>
      </c>
      <c r="L1630" s="10" t="s">
        <v>104</v>
      </c>
      <c r="M1630" s="10" t="s">
        <v>117</v>
      </c>
      <c r="N1630" s="12" t="s">
        <v>36</v>
      </c>
      <c r="O1630" s="11">
        <v>3</v>
      </c>
      <c r="P1630" s="5">
        <f t="shared" si="152"/>
        <v>0</v>
      </c>
      <c r="Q1630" s="5">
        <f t="shared" si="153"/>
        <v>0</v>
      </c>
      <c r="R1630" s="5">
        <f t="shared" si="154"/>
        <v>1</v>
      </c>
      <c r="S1630" s="5">
        <f t="shared" si="155"/>
        <v>0</v>
      </c>
      <c r="T1630" s="5">
        <f t="shared" si="156"/>
        <v>0</v>
      </c>
      <c r="U1630" s="5">
        <f t="shared" si="157"/>
        <v>0</v>
      </c>
    </row>
    <row r="1631" spans="1:21" ht="12.75" customHeight="1" x14ac:dyDescent="0.2">
      <c r="A1631" s="26" t="s">
        <v>96</v>
      </c>
      <c r="B1631" s="10" t="s">
        <v>97</v>
      </c>
      <c r="C1631" s="10">
        <v>216224</v>
      </c>
      <c r="D1631" s="10" t="s">
        <v>2400</v>
      </c>
      <c r="E1631" s="27" t="s">
        <v>2432</v>
      </c>
      <c r="F1631" s="26">
        <v>192022809</v>
      </c>
      <c r="G1631" s="9" t="s">
        <v>167</v>
      </c>
      <c r="H1631" s="10" t="s">
        <v>53</v>
      </c>
      <c r="I1631" s="10" t="s">
        <v>3428</v>
      </c>
      <c r="J1631" s="10" t="s">
        <v>3429</v>
      </c>
      <c r="K1631" s="10" t="s">
        <v>103</v>
      </c>
      <c r="L1631" s="10" t="s">
        <v>104</v>
      </c>
      <c r="M1631" s="10" t="s">
        <v>112</v>
      </c>
      <c r="N1631" s="12" t="s">
        <v>36</v>
      </c>
      <c r="O1631" s="11">
        <v>3</v>
      </c>
      <c r="P1631" s="5">
        <f t="shared" si="152"/>
        <v>0</v>
      </c>
      <c r="Q1631" s="5">
        <f t="shared" si="153"/>
        <v>0</v>
      </c>
      <c r="R1631" s="5">
        <f t="shared" si="154"/>
        <v>1</v>
      </c>
      <c r="S1631" s="5">
        <f t="shared" si="155"/>
        <v>0</v>
      </c>
      <c r="T1631" s="5">
        <f t="shared" si="156"/>
        <v>0</v>
      </c>
      <c r="U1631" s="5">
        <f t="shared" si="157"/>
        <v>0</v>
      </c>
    </row>
    <row r="1632" spans="1:21" ht="12.75" customHeight="1" x14ac:dyDescent="0.2">
      <c r="A1632" s="26" t="s">
        <v>96</v>
      </c>
      <c r="B1632" s="10" t="s">
        <v>97</v>
      </c>
      <c r="C1632" s="10">
        <v>216224</v>
      </c>
      <c r="D1632" s="10" t="s">
        <v>2400</v>
      </c>
      <c r="E1632" s="27" t="s">
        <v>2432</v>
      </c>
      <c r="F1632" s="26">
        <v>192022919</v>
      </c>
      <c r="G1632" s="9" t="s">
        <v>167</v>
      </c>
      <c r="H1632" s="10" t="s">
        <v>53</v>
      </c>
      <c r="I1632" s="10" t="s">
        <v>3411</v>
      </c>
      <c r="J1632" s="10" t="s">
        <v>3430</v>
      </c>
      <c r="K1632" s="10" t="s">
        <v>103</v>
      </c>
      <c r="L1632" s="10" t="s">
        <v>104</v>
      </c>
      <c r="M1632" s="10" t="s">
        <v>127</v>
      </c>
      <c r="N1632" s="12" t="s">
        <v>36</v>
      </c>
      <c r="O1632" s="11">
        <v>3</v>
      </c>
      <c r="P1632" s="5">
        <f t="shared" si="152"/>
        <v>0</v>
      </c>
      <c r="Q1632" s="5">
        <f t="shared" si="153"/>
        <v>0</v>
      </c>
      <c r="R1632" s="5">
        <f t="shared" si="154"/>
        <v>1</v>
      </c>
      <c r="S1632" s="5">
        <f t="shared" si="155"/>
        <v>0</v>
      </c>
      <c r="T1632" s="5">
        <f t="shared" si="156"/>
        <v>0</v>
      </c>
      <c r="U1632" s="5">
        <f t="shared" si="157"/>
        <v>0</v>
      </c>
    </row>
    <row r="1633" spans="1:21" ht="12.75" customHeight="1" x14ac:dyDescent="0.2">
      <c r="A1633" s="26" t="s">
        <v>96</v>
      </c>
      <c r="B1633" s="10" t="s">
        <v>97</v>
      </c>
      <c r="C1633" s="10">
        <v>216224</v>
      </c>
      <c r="D1633" s="10" t="s">
        <v>2400</v>
      </c>
      <c r="E1633" s="27" t="s">
        <v>2432</v>
      </c>
      <c r="F1633" s="26">
        <v>192023193</v>
      </c>
      <c r="G1633" s="9" t="s">
        <v>68</v>
      </c>
      <c r="H1633" s="10" t="s">
        <v>53</v>
      </c>
      <c r="I1633" s="10" t="s">
        <v>3382</v>
      </c>
      <c r="J1633" s="10" t="s">
        <v>3431</v>
      </c>
      <c r="K1633" s="10" t="s">
        <v>103</v>
      </c>
      <c r="L1633" s="10" t="s">
        <v>104</v>
      </c>
      <c r="M1633" s="10" t="s">
        <v>112</v>
      </c>
      <c r="N1633" s="12" t="s">
        <v>36</v>
      </c>
      <c r="O1633" s="11">
        <v>3</v>
      </c>
      <c r="P1633" s="5">
        <f t="shared" si="152"/>
        <v>0</v>
      </c>
      <c r="Q1633" s="5">
        <f t="shared" si="153"/>
        <v>0</v>
      </c>
      <c r="R1633" s="5">
        <f t="shared" si="154"/>
        <v>1</v>
      </c>
      <c r="S1633" s="5">
        <f t="shared" si="155"/>
        <v>0</v>
      </c>
      <c r="T1633" s="5">
        <f t="shared" si="156"/>
        <v>0</v>
      </c>
      <c r="U1633" s="5">
        <f t="shared" si="157"/>
        <v>0</v>
      </c>
    </row>
    <row r="1634" spans="1:21" ht="12.75" customHeight="1" x14ac:dyDescent="0.2">
      <c r="A1634" s="26" t="s">
        <v>96</v>
      </c>
      <c r="B1634" s="10" t="s">
        <v>97</v>
      </c>
      <c r="C1634" s="10">
        <v>216224</v>
      </c>
      <c r="D1634" s="10" t="s">
        <v>2400</v>
      </c>
      <c r="E1634" s="27" t="s">
        <v>2432</v>
      </c>
      <c r="F1634" s="26">
        <v>192023643</v>
      </c>
      <c r="G1634" s="9" t="s">
        <v>68</v>
      </c>
      <c r="H1634" s="10" t="s">
        <v>53</v>
      </c>
      <c r="I1634" s="10" t="s">
        <v>3416</v>
      </c>
      <c r="J1634" s="10" t="s">
        <v>3432</v>
      </c>
      <c r="K1634" s="10" t="s">
        <v>103</v>
      </c>
      <c r="L1634" s="10" t="s">
        <v>104</v>
      </c>
      <c r="M1634" s="10" t="s">
        <v>105</v>
      </c>
      <c r="N1634" s="12" t="s">
        <v>36</v>
      </c>
      <c r="O1634" s="11">
        <v>3</v>
      </c>
      <c r="P1634" s="5">
        <f t="shared" si="152"/>
        <v>0</v>
      </c>
      <c r="Q1634" s="5">
        <f t="shared" si="153"/>
        <v>0</v>
      </c>
      <c r="R1634" s="5">
        <f t="shared" si="154"/>
        <v>1</v>
      </c>
      <c r="S1634" s="5">
        <f t="shared" si="155"/>
        <v>0</v>
      </c>
      <c r="T1634" s="5">
        <f t="shared" si="156"/>
        <v>0</v>
      </c>
      <c r="U1634" s="5">
        <f t="shared" si="157"/>
        <v>0</v>
      </c>
    </row>
    <row r="1635" spans="1:21" ht="12.75" customHeight="1" x14ac:dyDescent="0.2">
      <c r="A1635" s="26" t="s">
        <v>96</v>
      </c>
      <c r="B1635" s="10" t="s">
        <v>97</v>
      </c>
      <c r="C1635" s="10">
        <v>216224</v>
      </c>
      <c r="D1635" s="10" t="s">
        <v>2400</v>
      </c>
      <c r="E1635" s="27" t="s">
        <v>2432</v>
      </c>
      <c r="F1635" s="26">
        <v>192023700</v>
      </c>
      <c r="G1635" s="9" t="s">
        <v>106</v>
      </c>
      <c r="H1635" s="10" t="s">
        <v>53</v>
      </c>
      <c r="I1635" s="10" t="s">
        <v>3433</v>
      </c>
      <c r="J1635" s="10" t="s">
        <v>3434</v>
      </c>
      <c r="K1635" s="10" t="s">
        <v>103</v>
      </c>
      <c r="L1635" s="10" t="s">
        <v>104</v>
      </c>
      <c r="M1635" s="10" t="s">
        <v>105</v>
      </c>
      <c r="N1635" s="12" t="s">
        <v>36</v>
      </c>
      <c r="O1635" s="11">
        <v>3</v>
      </c>
      <c r="P1635" s="5">
        <f t="shared" si="152"/>
        <v>0</v>
      </c>
      <c r="Q1635" s="5">
        <f t="shared" si="153"/>
        <v>0</v>
      </c>
      <c r="R1635" s="5">
        <f t="shared" si="154"/>
        <v>1</v>
      </c>
      <c r="S1635" s="5">
        <f t="shared" si="155"/>
        <v>0</v>
      </c>
      <c r="T1635" s="5">
        <f t="shared" si="156"/>
        <v>0</v>
      </c>
      <c r="U1635" s="5">
        <f t="shared" si="157"/>
        <v>0</v>
      </c>
    </row>
    <row r="1636" spans="1:21" ht="12.75" customHeight="1" x14ac:dyDescent="0.2">
      <c r="A1636" s="26" t="s">
        <v>96</v>
      </c>
      <c r="B1636" s="10" t="s">
        <v>97</v>
      </c>
      <c r="C1636" s="10">
        <v>216224</v>
      </c>
      <c r="D1636" s="10" t="s">
        <v>2400</v>
      </c>
      <c r="E1636" s="27" t="s">
        <v>2432</v>
      </c>
      <c r="F1636" s="26">
        <v>192023786</v>
      </c>
      <c r="G1636" s="9" t="s">
        <v>68</v>
      </c>
      <c r="H1636" s="10" t="s">
        <v>53</v>
      </c>
      <c r="I1636" s="10" t="s">
        <v>3435</v>
      </c>
      <c r="J1636" s="10" t="s">
        <v>3436</v>
      </c>
      <c r="K1636" s="10" t="s">
        <v>103</v>
      </c>
      <c r="L1636" s="10" t="s">
        <v>104</v>
      </c>
      <c r="M1636" s="10" t="s">
        <v>105</v>
      </c>
      <c r="N1636" s="12" t="s">
        <v>36</v>
      </c>
      <c r="O1636" s="11">
        <v>3</v>
      </c>
      <c r="P1636" s="5">
        <f t="shared" si="152"/>
        <v>0</v>
      </c>
      <c r="Q1636" s="5">
        <f t="shared" si="153"/>
        <v>0</v>
      </c>
      <c r="R1636" s="5">
        <f t="shared" si="154"/>
        <v>1</v>
      </c>
      <c r="S1636" s="5">
        <f t="shared" si="155"/>
        <v>0</v>
      </c>
      <c r="T1636" s="5">
        <f t="shared" si="156"/>
        <v>0</v>
      </c>
      <c r="U1636" s="5">
        <f t="shared" si="157"/>
        <v>0</v>
      </c>
    </row>
    <row r="1637" spans="1:21" ht="12.75" customHeight="1" x14ac:dyDescent="0.2">
      <c r="A1637" s="26" t="s">
        <v>96</v>
      </c>
      <c r="B1637" s="10" t="s">
        <v>97</v>
      </c>
      <c r="C1637" s="10">
        <v>216224</v>
      </c>
      <c r="D1637" s="10" t="s">
        <v>2400</v>
      </c>
      <c r="E1637" s="27" t="s">
        <v>2432</v>
      </c>
      <c r="F1637" s="26">
        <v>192034512</v>
      </c>
      <c r="G1637" s="9" t="s">
        <v>68</v>
      </c>
      <c r="H1637" s="10" t="s">
        <v>53</v>
      </c>
      <c r="I1637" s="10" t="s">
        <v>3437</v>
      </c>
      <c r="J1637" s="10" t="s">
        <v>3438</v>
      </c>
      <c r="K1637" s="10" t="s">
        <v>103</v>
      </c>
      <c r="L1637" s="10" t="s">
        <v>104</v>
      </c>
      <c r="M1637" s="10" t="s">
        <v>105</v>
      </c>
      <c r="N1637" s="12" t="s">
        <v>36</v>
      </c>
      <c r="O1637" s="11">
        <v>3</v>
      </c>
      <c r="P1637" s="5">
        <f t="shared" si="152"/>
        <v>0</v>
      </c>
      <c r="Q1637" s="5">
        <f t="shared" si="153"/>
        <v>0</v>
      </c>
      <c r="R1637" s="5">
        <f t="shared" si="154"/>
        <v>1</v>
      </c>
      <c r="S1637" s="5">
        <f t="shared" si="155"/>
        <v>0</v>
      </c>
      <c r="T1637" s="5">
        <f t="shared" si="156"/>
        <v>0</v>
      </c>
      <c r="U1637" s="5">
        <f t="shared" si="157"/>
        <v>0</v>
      </c>
    </row>
    <row r="1638" spans="1:21" ht="12.75" customHeight="1" x14ac:dyDescent="0.2">
      <c r="A1638" s="26" t="s">
        <v>96</v>
      </c>
      <c r="B1638" s="10" t="s">
        <v>97</v>
      </c>
      <c r="C1638" s="10">
        <v>216224</v>
      </c>
      <c r="D1638" s="10" t="s">
        <v>2400</v>
      </c>
      <c r="E1638" s="27" t="s">
        <v>2432</v>
      </c>
      <c r="F1638" s="26">
        <v>192034528</v>
      </c>
      <c r="G1638" s="9" t="s">
        <v>167</v>
      </c>
      <c r="H1638" s="10" t="s">
        <v>30</v>
      </c>
      <c r="I1638" s="10" t="s">
        <v>3439</v>
      </c>
      <c r="J1638" s="10" t="s">
        <v>3440</v>
      </c>
      <c r="K1638" s="10" t="s">
        <v>103</v>
      </c>
      <c r="L1638" s="10" t="s">
        <v>104</v>
      </c>
      <c r="M1638" s="10" t="s">
        <v>112</v>
      </c>
      <c r="N1638" s="12" t="s">
        <v>36</v>
      </c>
      <c r="O1638" s="11">
        <v>3</v>
      </c>
      <c r="P1638" s="5">
        <f t="shared" si="152"/>
        <v>0</v>
      </c>
      <c r="Q1638" s="5">
        <f t="shared" si="153"/>
        <v>0</v>
      </c>
      <c r="R1638" s="5">
        <f t="shared" si="154"/>
        <v>1</v>
      </c>
      <c r="S1638" s="5">
        <f t="shared" si="155"/>
        <v>0</v>
      </c>
      <c r="T1638" s="5">
        <f t="shared" si="156"/>
        <v>0</v>
      </c>
      <c r="U1638" s="5">
        <f t="shared" si="157"/>
        <v>0</v>
      </c>
    </row>
    <row r="1639" spans="1:21" ht="12.75" customHeight="1" x14ac:dyDescent="0.2">
      <c r="A1639" s="26" t="s">
        <v>96</v>
      </c>
      <c r="B1639" s="10" t="s">
        <v>97</v>
      </c>
      <c r="C1639" s="10">
        <v>216224</v>
      </c>
      <c r="D1639" s="10" t="s">
        <v>2400</v>
      </c>
      <c r="E1639" s="27" t="s">
        <v>2432</v>
      </c>
      <c r="F1639" s="26">
        <v>192034529</v>
      </c>
      <c r="G1639" s="9" t="s">
        <v>167</v>
      </c>
      <c r="H1639" s="10" t="s">
        <v>30</v>
      </c>
      <c r="I1639" s="10" t="s">
        <v>3441</v>
      </c>
      <c r="J1639" s="10" t="s">
        <v>3442</v>
      </c>
      <c r="K1639" s="10" t="s">
        <v>103</v>
      </c>
      <c r="L1639" s="10" t="s">
        <v>104</v>
      </c>
      <c r="M1639" s="10" t="s">
        <v>112</v>
      </c>
      <c r="N1639" s="12" t="s">
        <v>36</v>
      </c>
      <c r="O1639" s="11">
        <v>3</v>
      </c>
      <c r="P1639" s="5">
        <f t="shared" si="152"/>
        <v>0</v>
      </c>
      <c r="Q1639" s="5">
        <f t="shared" si="153"/>
        <v>0</v>
      </c>
      <c r="R1639" s="5">
        <f t="shared" si="154"/>
        <v>1</v>
      </c>
      <c r="S1639" s="5">
        <f t="shared" si="155"/>
        <v>0</v>
      </c>
      <c r="T1639" s="5">
        <f t="shared" si="156"/>
        <v>0</v>
      </c>
      <c r="U1639" s="5">
        <f t="shared" si="157"/>
        <v>0</v>
      </c>
    </row>
    <row r="1640" spans="1:21" ht="12.75" customHeight="1" x14ac:dyDescent="0.2">
      <c r="A1640" s="26" t="s">
        <v>96</v>
      </c>
      <c r="B1640" s="10" t="s">
        <v>97</v>
      </c>
      <c r="C1640" s="10">
        <v>216224</v>
      </c>
      <c r="D1640" s="10" t="s">
        <v>2400</v>
      </c>
      <c r="E1640" s="27" t="s">
        <v>2432</v>
      </c>
      <c r="F1640" s="26">
        <v>192034533</v>
      </c>
      <c r="G1640" s="9" t="s">
        <v>167</v>
      </c>
      <c r="H1640" s="10" t="s">
        <v>53</v>
      </c>
      <c r="I1640" s="10" t="s">
        <v>3443</v>
      </c>
      <c r="J1640" s="10" t="s">
        <v>3444</v>
      </c>
      <c r="K1640" s="10" t="s">
        <v>103</v>
      </c>
      <c r="L1640" s="10" t="s">
        <v>104</v>
      </c>
      <c r="M1640" s="10" t="s">
        <v>112</v>
      </c>
      <c r="N1640" s="12" t="s">
        <v>36</v>
      </c>
      <c r="O1640" s="11">
        <v>3</v>
      </c>
      <c r="P1640" s="5">
        <f t="shared" si="152"/>
        <v>0</v>
      </c>
      <c r="Q1640" s="5">
        <f t="shared" si="153"/>
        <v>0</v>
      </c>
      <c r="R1640" s="5">
        <f t="shared" si="154"/>
        <v>1</v>
      </c>
      <c r="S1640" s="5">
        <f t="shared" si="155"/>
        <v>0</v>
      </c>
      <c r="T1640" s="5">
        <f t="shared" si="156"/>
        <v>0</v>
      </c>
      <c r="U1640" s="5">
        <f t="shared" si="157"/>
        <v>0</v>
      </c>
    </row>
    <row r="1641" spans="1:21" ht="12.75" customHeight="1" x14ac:dyDescent="0.2">
      <c r="A1641" s="26" t="s">
        <v>96</v>
      </c>
      <c r="B1641" s="10" t="s">
        <v>97</v>
      </c>
      <c r="C1641" s="10">
        <v>216224</v>
      </c>
      <c r="D1641" s="10" t="s">
        <v>2400</v>
      </c>
      <c r="E1641" s="27" t="s">
        <v>2432</v>
      </c>
      <c r="F1641" s="26">
        <v>192034538</v>
      </c>
      <c r="G1641" s="9" t="s">
        <v>167</v>
      </c>
      <c r="H1641" s="10" t="s">
        <v>53</v>
      </c>
      <c r="I1641" s="10" t="s">
        <v>3445</v>
      </c>
      <c r="J1641" s="10" t="s">
        <v>3446</v>
      </c>
      <c r="K1641" s="10" t="s">
        <v>103</v>
      </c>
      <c r="L1641" s="10" t="s">
        <v>104</v>
      </c>
      <c r="M1641" s="10" t="s">
        <v>112</v>
      </c>
      <c r="N1641" s="12" t="s">
        <v>36</v>
      </c>
      <c r="O1641" s="11">
        <v>3</v>
      </c>
      <c r="P1641" s="5">
        <f t="shared" si="152"/>
        <v>0</v>
      </c>
      <c r="Q1641" s="5">
        <f t="shared" si="153"/>
        <v>0</v>
      </c>
      <c r="R1641" s="5">
        <f t="shared" si="154"/>
        <v>1</v>
      </c>
      <c r="S1641" s="5">
        <f t="shared" si="155"/>
        <v>0</v>
      </c>
      <c r="T1641" s="5">
        <f t="shared" si="156"/>
        <v>0</v>
      </c>
      <c r="U1641" s="5">
        <f t="shared" si="157"/>
        <v>0</v>
      </c>
    </row>
    <row r="1642" spans="1:21" ht="12.75" customHeight="1" x14ac:dyDescent="0.2">
      <c r="A1642" s="26" t="s">
        <v>96</v>
      </c>
      <c r="B1642" s="10" t="s">
        <v>97</v>
      </c>
      <c r="C1642" s="10">
        <v>216224</v>
      </c>
      <c r="D1642" s="10" t="s">
        <v>2400</v>
      </c>
      <c r="E1642" s="27" t="s">
        <v>2432</v>
      </c>
      <c r="F1642" s="26">
        <v>192034539</v>
      </c>
      <c r="G1642" s="9" t="s">
        <v>68</v>
      </c>
      <c r="H1642" s="10" t="s">
        <v>53</v>
      </c>
      <c r="I1642" s="10" t="s">
        <v>3445</v>
      </c>
      <c r="J1642" s="10" t="s">
        <v>3447</v>
      </c>
      <c r="K1642" s="10" t="s">
        <v>103</v>
      </c>
      <c r="L1642" s="10" t="s">
        <v>104</v>
      </c>
      <c r="M1642" s="10" t="s">
        <v>112</v>
      </c>
      <c r="N1642" s="12" t="s">
        <v>36</v>
      </c>
      <c r="O1642" s="11">
        <v>3</v>
      </c>
      <c r="P1642" s="5">
        <f t="shared" si="152"/>
        <v>0</v>
      </c>
      <c r="Q1642" s="5">
        <f t="shared" si="153"/>
        <v>0</v>
      </c>
      <c r="R1642" s="5">
        <f t="shared" si="154"/>
        <v>1</v>
      </c>
      <c r="S1642" s="5">
        <f t="shared" si="155"/>
        <v>0</v>
      </c>
      <c r="T1642" s="5">
        <f t="shared" si="156"/>
        <v>0</v>
      </c>
      <c r="U1642" s="5">
        <f t="shared" si="157"/>
        <v>0</v>
      </c>
    </row>
    <row r="1643" spans="1:21" ht="12.75" customHeight="1" x14ac:dyDescent="0.2">
      <c r="A1643" s="26" t="s">
        <v>96</v>
      </c>
      <c r="B1643" s="10" t="s">
        <v>97</v>
      </c>
      <c r="C1643" s="10">
        <v>216224</v>
      </c>
      <c r="D1643" s="10" t="s">
        <v>2400</v>
      </c>
      <c r="E1643" s="27" t="s">
        <v>2432</v>
      </c>
      <c r="F1643" s="26">
        <v>192034547</v>
      </c>
      <c r="G1643" s="9" t="s">
        <v>68</v>
      </c>
      <c r="H1643" s="10" t="s">
        <v>53</v>
      </c>
      <c r="I1643" s="10" t="s">
        <v>3448</v>
      </c>
      <c r="J1643" s="10" t="s">
        <v>3449</v>
      </c>
      <c r="K1643" s="10" t="s">
        <v>103</v>
      </c>
      <c r="L1643" s="10" t="s">
        <v>104</v>
      </c>
      <c r="M1643" s="10" t="s">
        <v>105</v>
      </c>
      <c r="N1643" s="12" t="s">
        <v>36</v>
      </c>
      <c r="O1643" s="11">
        <v>3</v>
      </c>
      <c r="P1643" s="5">
        <f t="shared" si="152"/>
        <v>0</v>
      </c>
      <c r="Q1643" s="5">
        <f t="shared" si="153"/>
        <v>0</v>
      </c>
      <c r="R1643" s="5">
        <f t="shared" si="154"/>
        <v>1</v>
      </c>
      <c r="S1643" s="5">
        <f t="shared" si="155"/>
        <v>0</v>
      </c>
      <c r="T1643" s="5">
        <f t="shared" si="156"/>
        <v>0</v>
      </c>
      <c r="U1643" s="5">
        <f t="shared" si="157"/>
        <v>0</v>
      </c>
    </row>
    <row r="1644" spans="1:21" ht="12.75" customHeight="1" x14ac:dyDescent="0.2">
      <c r="A1644" s="26" t="s">
        <v>96</v>
      </c>
      <c r="B1644" s="10" t="s">
        <v>97</v>
      </c>
      <c r="C1644" s="10">
        <v>216224</v>
      </c>
      <c r="D1644" s="10" t="s">
        <v>2400</v>
      </c>
      <c r="E1644" s="27" t="s">
        <v>2432</v>
      </c>
      <c r="F1644" s="26">
        <v>192034557</v>
      </c>
      <c r="G1644" s="9" t="s">
        <v>167</v>
      </c>
      <c r="H1644" s="10" t="s">
        <v>30</v>
      </c>
      <c r="I1644" s="10" t="s">
        <v>3450</v>
      </c>
      <c r="J1644" s="10" t="s">
        <v>3451</v>
      </c>
      <c r="K1644" s="10" t="s">
        <v>103</v>
      </c>
      <c r="L1644" s="10" t="s">
        <v>104</v>
      </c>
      <c r="M1644" s="10" t="s">
        <v>112</v>
      </c>
      <c r="N1644" s="12" t="s">
        <v>36</v>
      </c>
      <c r="O1644" s="11">
        <v>3</v>
      </c>
      <c r="P1644" s="5">
        <f t="shared" si="152"/>
        <v>0</v>
      </c>
      <c r="Q1644" s="5">
        <f t="shared" si="153"/>
        <v>0</v>
      </c>
      <c r="R1644" s="5">
        <f t="shared" si="154"/>
        <v>1</v>
      </c>
      <c r="S1644" s="5">
        <f t="shared" si="155"/>
        <v>0</v>
      </c>
      <c r="T1644" s="5">
        <f t="shared" si="156"/>
        <v>0</v>
      </c>
      <c r="U1644" s="5">
        <f t="shared" si="157"/>
        <v>0</v>
      </c>
    </row>
    <row r="1645" spans="1:21" ht="12.75" customHeight="1" x14ac:dyDescent="0.2">
      <c r="A1645" s="26" t="s">
        <v>96</v>
      </c>
      <c r="B1645" s="10" t="s">
        <v>97</v>
      </c>
      <c r="C1645" s="10">
        <v>216224</v>
      </c>
      <c r="D1645" s="10" t="s">
        <v>2400</v>
      </c>
      <c r="E1645" s="27" t="s">
        <v>2432</v>
      </c>
      <c r="F1645" s="26">
        <v>192034560</v>
      </c>
      <c r="G1645" s="9" t="s">
        <v>167</v>
      </c>
      <c r="H1645" s="10" t="s">
        <v>53</v>
      </c>
      <c r="I1645" s="10" t="s">
        <v>3452</v>
      </c>
      <c r="J1645" s="10" t="s">
        <v>3453</v>
      </c>
      <c r="K1645" s="10" t="s">
        <v>103</v>
      </c>
      <c r="L1645" s="10" t="s">
        <v>104</v>
      </c>
      <c r="M1645" s="10" t="s">
        <v>112</v>
      </c>
      <c r="N1645" s="12" t="s">
        <v>36</v>
      </c>
      <c r="O1645" s="11">
        <v>3</v>
      </c>
      <c r="P1645" s="5">
        <f t="shared" si="152"/>
        <v>0</v>
      </c>
      <c r="Q1645" s="5">
        <f t="shared" si="153"/>
        <v>0</v>
      </c>
      <c r="R1645" s="5">
        <f t="shared" si="154"/>
        <v>1</v>
      </c>
      <c r="S1645" s="5">
        <f t="shared" si="155"/>
        <v>0</v>
      </c>
      <c r="T1645" s="5">
        <f t="shared" si="156"/>
        <v>0</v>
      </c>
      <c r="U1645" s="5">
        <f t="shared" si="157"/>
        <v>0</v>
      </c>
    </row>
    <row r="1646" spans="1:21" ht="12.75" customHeight="1" x14ac:dyDescent="0.2">
      <c r="A1646" s="26" t="s">
        <v>96</v>
      </c>
      <c r="B1646" s="10" t="s">
        <v>97</v>
      </c>
      <c r="C1646" s="10">
        <v>216224</v>
      </c>
      <c r="D1646" s="10" t="s">
        <v>2400</v>
      </c>
      <c r="E1646" s="27" t="s">
        <v>2432</v>
      </c>
      <c r="F1646" s="26">
        <v>192034561</v>
      </c>
      <c r="G1646" s="9" t="s">
        <v>167</v>
      </c>
      <c r="H1646" s="10" t="s">
        <v>30</v>
      </c>
      <c r="I1646" s="10" t="s">
        <v>3454</v>
      </c>
      <c r="J1646" s="10" t="s">
        <v>3455</v>
      </c>
      <c r="K1646" s="10" t="s">
        <v>103</v>
      </c>
      <c r="L1646" s="10" t="s">
        <v>104</v>
      </c>
      <c r="M1646" s="10" t="s">
        <v>112</v>
      </c>
      <c r="N1646" s="12" t="s">
        <v>36</v>
      </c>
      <c r="O1646" s="11">
        <v>3</v>
      </c>
      <c r="P1646" s="5">
        <f t="shared" si="152"/>
        <v>0</v>
      </c>
      <c r="Q1646" s="5">
        <f t="shared" si="153"/>
        <v>0</v>
      </c>
      <c r="R1646" s="5">
        <f t="shared" si="154"/>
        <v>1</v>
      </c>
      <c r="S1646" s="5">
        <f t="shared" si="155"/>
        <v>0</v>
      </c>
      <c r="T1646" s="5">
        <f t="shared" si="156"/>
        <v>0</v>
      </c>
      <c r="U1646" s="5">
        <f t="shared" si="157"/>
        <v>0</v>
      </c>
    </row>
    <row r="1647" spans="1:21" ht="12.75" customHeight="1" x14ac:dyDescent="0.2">
      <c r="A1647" s="26" t="s">
        <v>96</v>
      </c>
      <c r="B1647" s="10" t="s">
        <v>97</v>
      </c>
      <c r="C1647" s="10">
        <v>216224</v>
      </c>
      <c r="D1647" s="10" t="s">
        <v>2400</v>
      </c>
      <c r="E1647" s="27" t="s">
        <v>2684</v>
      </c>
      <c r="F1647" s="26">
        <v>192025751</v>
      </c>
      <c r="G1647" s="9" t="s">
        <v>106</v>
      </c>
      <c r="H1647" s="10" t="s">
        <v>53</v>
      </c>
      <c r="I1647" s="10" t="s">
        <v>3456</v>
      </c>
      <c r="J1647" s="10" t="s">
        <v>3457</v>
      </c>
      <c r="K1647" s="10" t="s">
        <v>103</v>
      </c>
      <c r="L1647" s="10" t="s">
        <v>104</v>
      </c>
      <c r="M1647" s="10" t="s">
        <v>112</v>
      </c>
      <c r="N1647" s="12" t="s">
        <v>36</v>
      </c>
      <c r="O1647" s="11">
        <v>3</v>
      </c>
      <c r="P1647" s="5">
        <f t="shared" si="152"/>
        <v>0</v>
      </c>
      <c r="Q1647" s="5">
        <f t="shared" si="153"/>
        <v>0</v>
      </c>
      <c r="R1647" s="5">
        <f t="shared" si="154"/>
        <v>1</v>
      </c>
      <c r="S1647" s="5">
        <f t="shared" si="155"/>
        <v>0</v>
      </c>
      <c r="T1647" s="5">
        <f t="shared" si="156"/>
        <v>0</v>
      </c>
      <c r="U1647" s="5">
        <f t="shared" si="157"/>
        <v>0</v>
      </c>
    </row>
    <row r="1648" spans="1:21" ht="12.75" customHeight="1" x14ac:dyDescent="0.2">
      <c r="A1648" s="26" t="s">
        <v>96</v>
      </c>
      <c r="B1648" s="10" t="s">
        <v>97</v>
      </c>
      <c r="C1648" s="10">
        <v>216224</v>
      </c>
      <c r="D1648" s="10" t="s">
        <v>2400</v>
      </c>
      <c r="E1648" s="27" t="s">
        <v>2432</v>
      </c>
      <c r="F1648" s="26">
        <v>191893747</v>
      </c>
      <c r="G1648" s="9" t="s">
        <v>68</v>
      </c>
      <c r="H1648" s="10" t="s">
        <v>53</v>
      </c>
      <c r="I1648" s="10" t="s">
        <v>3448</v>
      </c>
      <c r="J1648" s="10" t="s">
        <v>3458</v>
      </c>
      <c r="K1648" s="10" t="s">
        <v>103</v>
      </c>
      <c r="L1648" s="10" t="s">
        <v>104</v>
      </c>
      <c r="M1648" s="10" t="s">
        <v>105</v>
      </c>
      <c r="N1648" s="12" t="s">
        <v>36</v>
      </c>
      <c r="O1648" s="11">
        <v>4</v>
      </c>
      <c r="P1648" s="5">
        <f t="shared" si="152"/>
        <v>0</v>
      </c>
      <c r="Q1648" s="5">
        <f t="shared" si="153"/>
        <v>0</v>
      </c>
      <c r="R1648" s="5">
        <f t="shared" si="154"/>
        <v>0</v>
      </c>
      <c r="S1648" s="5">
        <f t="shared" si="155"/>
        <v>1</v>
      </c>
      <c r="T1648" s="5">
        <f t="shared" si="156"/>
        <v>0</v>
      </c>
      <c r="U1648" s="5">
        <f t="shared" si="157"/>
        <v>0</v>
      </c>
    </row>
    <row r="1649" spans="1:21" ht="12.75" customHeight="1" x14ac:dyDescent="0.2">
      <c r="A1649" s="26" t="s">
        <v>96</v>
      </c>
      <c r="B1649" s="10" t="s">
        <v>97</v>
      </c>
      <c r="C1649" s="10">
        <v>216224</v>
      </c>
      <c r="D1649" s="10" t="s">
        <v>2400</v>
      </c>
      <c r="E1649" s="27" t="s">
        <v>2432</v>
      </c>
      <c r="F1649" s="26">
        <v>191893791</v>
      </c>
      <c r="G1649" s="9" t="s">
        <v>167</v>
      </c>
      <c r="H1649" s="10" t="s">
        <v>53</v>
      </c>
      <c r="I1649" s="10" t="s">
        <v>3395</v>
      </c>
      <c r="J1649" s="10" t="s">
        <v>3459</v>
      </c>
      <c r="K1649" s="10" t="s">
        <v>103</v>
      </c>
      <c r="L1649" s="10" t="s">
        <v>104</v>
      </c>
      <c r="M1649" s="10" t="s">
        <v>117</v>
      </c>
      <c r="N1649" s="12" t="s">
        <v>36</v>
      </c>
      <c r="O1649" s="11">
        <v>4</v>
      </c>
      <c r="P1649" s="5">
        <f t="shared" si="152"/>
        <v>0</v>
      </c>
      <c r="Q1649" s="5">
        <f t="shared" si="153"/>
        <v>0</v>
      </c>
      <c r="R1649" s="5">
        <f t="shared" si="154"/>
        <v>0</v>
      </c>
      <c r="S1649" s="5">
        <f t="shared" si="155"/>
        <v>1</v>
      </c>
      <c r="T1649" s="5">
        <f t="shared" si="156"/>
        <v>0</v>
      </c>
      <c r="U1649" s="5">
        <f t="shared" si="157"/>
        <v>0</v>
      </c>
    </row>
    <row r="1650" spans="1:21" ht="12.75" customHeight="1" x14ac:dyDescent="0.2">
      <c r="A1650" s="26" t="s">
        <v>96</v>
      </c>
      <c r="B1650" s="10" t="s">
        <v>97</v>
      </c>
      <c r="C1650" s="10">
        <v>216224</v>
      </c>
      <c r="D1650" s="10" t="s">
        <v>2400</v>
      </c>
      <c r="E1650" s="27" t="s">
        <v>2432</v>
      </c>
      <c r="F1650" s="26">
        <v>191931579</v>
      </c>
      <c r="G1650" s="9" t="s">
        <v>167</v>
      </c>
      <c r="H1650" s="10" t="s">
        <v>53</v>
      </c>
      <c r="I1650" s="10" t="s">
        <v>3416</v>
      </c>
      <c r="J1650" s="10" t="s">
        <v>3460</v>
      </c>
      <c r="K1650" s="10" t="s">
        <v>103</v>
      </c>
      <c r="L1650" s="10" t="s">
        <v>104</v>
      </c>
      <c r="M1650" s="10" t="s">
        <v>105</v>
      </c>
      <c r="N1650" s="12" t="s">
        <v>36</v>
      </c>
      <c r="O1650" s="11">
        <v>4</v>
      </c>
      <c r="P1650" s="5">
        <f t="shared" si="152"/>
        <v>0</v>
      </c>
      <c r="Q1650" s="5">
        <f t="shared" si="153"/>
        <v>0</v>
      </c>
      <c r="R1650" s="5">
        <f t="shared" si="154"/>
        <v>0</v>
      </c>
      <c r="S1650" s="5">
        <f t="shared" si="155"/>
        <v>1</v>
      </c>
      <c r="T1650" s="5">
        <f t="shared" si="156"/>
        <v>0</v>
      </c>
      <c r="U1650" s="5">
        <f t="shared" si="157"/>
        <v>0</v>
      </c>
    </row>
    <row r="1651" spans="1:21" ht="12.75" customHeight="1" x14ac:dyDescent="0.2">
      <c r="A1651" s="26" t="s">
        <v>96</v>
      </c>
      <c r="B1651" s="10" t="s">
        <v>97</v>
      </c>
      <c r="C1651" s="10">
        <v>216224</v>
      </c>
      <c r="D1651" s="10" t="s">
        <v>2400</v>
      </c>
      <c r="E1651" s="27" t="s">
        <v>2432</v>
      </c>
      <c r="F1651" s="26">
        <v>191931631</v>
      </c>
      <c r="G1651" s="9" t="s">
        <v>68</v>
      </c>
      <c r="H1651" s="10" t="s">
        <v>53</v>
      </c>
      <c r="I1651" s="10" t="s">
        <v>3461</v>
      </c>
      <c r="J1651" s="10" t="s">
        <v>3462</v>
      </c>
      <c r="K1651" s="10" t="s">
        <v>103</v>
      </c>
      <c r="L1651" s="10" t="s">
        <v>104</v>
      </c>
      <c r="M1651" s="10" t="s">
        <v>105</v>
      </c>
      <c r="N1651" s="12" t="s">
        <v>36</v>
      </c>
      <c r="O1651" s="11">
        <v>4</v>
      </c>
      <c r="P1651" s="5">
        <f t="shared" si="152"/>
        <v>0</v>
      </c>
      <c r="Q1651" s="5">
        <f t="shared" si="153"/>
        <v>0</v>
      </c>
      <c r="R1651" s="5">
        <f t="shared" si="154"/>
        <v>0</v>
      </c>
      <c r="S1651" s="5">
        <f t="shared" si="155"/>
        <v>1</v>
      </c>
      <c r="T1651" s="5">
        <f t="shared" si="156"/>
        <v>0</v>
      </c>
      <c r="U1651" s="5">
        <f t="shared" si="157"/>
        <v>0</v>
      </c>
    </row>
    <row r="1652" spans="1:21" ht="12.75" customHeight="1" x14ac:dyDescent="0.2">
      <c r="A1652" s="26" t="s">
        <v>96</v>
      </c>
      <c r="B1652" s="10" t="s">
        <v>97</v>
      </c>
      <c r="C1652" s="10">
        <v>216224</v>
      </c>
      <c r="D1652" s="10" t="s">
        <v>2400</v>
      </c>
      <c r="E1652" s="27" t="s">
        <v>2432</v>
      </c>
      <c r="F1652" s="26">
        <v>191931712</v>
      </c>
      <c r="G1652" s="9" t="s">
        <v>167</v>
      </c>
      <c r="H1652" s="10" t="s">
        <v>53</v>
      </c>
      <c r="I1652" s="10" t="s">
        <v>3463</v>
      </c>
      <c r="J1652" s="10" t="s">
        <v>3464</v>
      </c>
      <c r="K1652" s="10" t="s">
        <v>103</v>
      </c>
      <c r="L1652" s="10" t="s">
        <v>104</v>
      </c>
      <c r="M1652" s="10" t="s">
        <v>105</v>
      </c>
      <c r="N1652" s="12" t="s">
        <v>36</v>
      </c>
      <c r="O1652" s="11">
        <v>4</v>
      </c>
      <c r="P1652" s="5">
        <f t="shared" si="152"/>
        <v>0</v>
      </c>
      <c r="Q1652" s="5">
        <f t="shared" si="153"/>
        <v>0</v>
      </c>
      <c r="R1652" s="5">
        <f t="shared" si="154"/>
        <v>0</v>
      </c>
      <c r="S1652" s="5">
        <f t="shared" si="155"/>
        <v>1</v>
      </c>
      <c r="T1652" s="5">
        <f t="shared" si="156"/>
        <v>0</v>
      </c>
      <c r="U1652" s="5">
        <f t="shared" si="157"/>
        <v>0</v>
      </c>
    </row>
    <row r="1653" spans="1:21" ht="12.75" customHeight="1" x14ac:dyDescent="0.2">
      <c r="A1653" s="26" t="s">
        <v>96</v>
      </c>
      <c r="B1653" s="10" t="s">
        <v>97</v>
      </c>
      <c r="C1653" s="10">
        <v>216224</v>
      </c>
      <c r="D1653" s="10" t="s">
        <v>2400</v>
      </c>
      <c r="E1653" s="27" t="s">
        <v>2432</v>
      </c>
      <c r="F1653" s="26">
        <v>191931926</v>
      </c>
      <c r="G1653" s="9" t="s">
        <v>68</v>
      </c>
      <c r="H1653" s="10" t="s">
        <v>53</v>
      </c>
      <c r="I1653" s="10" t="s">
        <v>3465</v>
      </c>
      <c r="J1653" s="10" t="s">
        <v>3466</v>
      </c>
      <c r="K1653" s="10" t="s">
        <v>103</v>
      </c>
      <c r="L1653" s="10" t="s">
        <v>104</v>
      </c>
      <c r="M1653" s="10" t="s">
        <v>105</v>
      </c>
      <c r="N1653" s="12" t="s">
        <v>36</v>
      </c>
      <c r="O1653" s="11">
        <v>4</v>
      </c>
      <c r="P1653" s="5">
        <f t="shared" si="152"/>
        <v>0</v>
      </c>
      <c r="Q1653" s="5">
        <f t="shared" si="153"/>
        <v>0</v>
      </c>
      <c r="R1653" s="5">
        <f t="shared" si="154"/>
        <v>0</v>
      </c>
      <c r="S1653" s="5">
        <f t="shared" si="155"/>
        <v>1</v>
      </c>
      <c r="T1653" s="5">
        <f t="shared" si="156"/>
        <v>0</v>
      </c>
      <c r="U1653" s="5">
        <f t="shared" si="157"/>
        <v>0</v>
      </c>
    </row>
    <row r="1654" spans="1:21" ht="12.75" customHeight="1" x14ac:dyDescent="0.2">
      <c r="A1654" s="26" t="s">
        <v>96</v>
      </c>
      <c r="B1654" s="10" t="s">
        <v>97</v>
      </c>
      <c r="C1654" s="10">
        <v>216224</v>
      </c>
      <c r="D1654" s="10" t="s">
        <v>2400</v>
      </c>
      <c r="E1654" s="27" t="s">
        <v>2432</v>
      </c>
      <c r="F1654" s="26">
        <v>192022924</v>
      </c>
      <c r="G1654" s="9" t="s">
        <v>68</v>
      </c>
      <c r="H1654" s="10" t="s">
        <v>53</v>
      </c>
      <c r="I1654" s="10" t="s">
        <v>3188</v>
      </c>
      <c r="J1654" s="10" t="s">
        <v>3467</v>
      </c>
      <c r="K1654" s="10" t="s">
        <v>103</v>
      </c>
      <c r="L1654" s="10" t="s">
        <v>104</v>
      </c>
      <c r="M1654" s="10" t="s">
        <v>105</v>
      </c>
      <c r="N1654" s="12" t="s">
        <v>36</v>
      </c>
      <c r="O1654" s="11">
        <v>4</v>
      </c>
      <c r="P1654" s="5">
        <f t="shared" si="152"/>
        <v>0</v>
      </c>
      <c r="Q1654" s="5">
        <f t="shared" si="153"/>
        <v>0</v>
      </c>
      <c r="R1654" s="5">
        <f t="shared" si="154"/>
        <v>0</v>
      </c>
      <c r="S1654" s="5">
        <f t="shared" si="155"/>
        <v>1</v>
      </c>
      <c r="T1654" s="5">
        <f t="shared" si="156"/>
        <v>0</v>
      </c>
      <c r="U1654" s="5">
        <f t="shared" si="157"/>
        <v>0</v>
      </c>
    </row>
    <row r="1655" spans="1:21" ht="12.75" customHeight="1" x14ac:dyDescent="0.2">
      <c r="A1655" s="26" t="s">
        <v>96</v>
      </c>
      <c r="B1655" s="10" t="s">
        <v>97</v>
      </c>
      <c r="C1655" s="10">
        <v>216224</v>
      </c>
      <c r="D1655" s="10" t="s">
        <v>2400</v>
      </c>
      <c r="E1655" s="27" t="s">
        <v>2432</v>
      </c>
      <c r="F1655" s="26">
        <v>192023302</v>
      </c>
      <c r="G1655" s="9" t="s">
        <v>167</v>
      </c>
      <c r="H1655" s="10" t="s">
        <v>53</v>
      </c>
      <c r="I1655" s="10" t="s">
        <v>3378</v>
      </c>
      <c r="J1655" s="10" t="s">
        <v>3468</v>
      </c>
      <c r="K1655" s="10" t="s">
        <v>103</v>
      </c>
      <c r="L1655" s="10" t="s">
        <v>104</v>
      </c>
      <c r="M1655" s="10" t="s">
        <v>105</v>
      </c>
      <c r="N1655" s="12" t="s">
        <v>36</v>
      </c>
      <c r="O1655" s="11">
        <v>4</v>
      </c>
      <c r="P1655" s="5">
        <f t="shared" si="152"/>
        <v>0</v>
      </c>
      <c r="Q1655" s="5">
        <f t="shared" si="153"/>
        <v>0</v>
      </c>
      <c r="R1655" s="5">
        <f t="shared" si="154"/>
        <v>0</v>
      </c>
      <c r="S1655" s="5">
        <f t="shared" si="155"/>
        <v>1</v>
      </c>
      <c r="T1655" s="5">
        <f t="shared" si="156"/>
        <v>0</v>
      </c>
      <c r="U1655" s="5">
        <f t="shared" si="157"/>
        <v>0</v>
      </c>
    </row>
    <row r="1656" spans="1:21" ht="12.75" customHeight="1" x14ac:dyDescent="0.2">
      <c r="A1656" s="26" t="s">
        <v>96</v>
      </c>
      <c r="B1656" s="10" t="s">
        <v>97</v>
      </c>
      <c r="C1656" s="10">
        <v>216224</v>
      </c>
      <c r="D1656" s="10" t="s">
        <v>2400</v>
      </c>
      <c r="E1656" s="27" t="s">
        <v>2432</v>
      </c>
      <c r="F1656" s="26">
        <v>192023304</v>
      </c>
      <c r="G1656" s="9" t="s">
        <v>167</v>
      </c>
      <c r="H1656" s="10" t="s">
        <v>53</v>
      </c>
      <c r="I1656" s="10" t="s">
        <v>3378</v>
      </c>
      <c r="J1656" s="10" t="s">
        <v>3469</v>
      </c>
      <c r="K1656" s="10" t="s">
        <v>103</v>
      </c>
      <c r="L1656" s="10" t="s">
        <v>104</v>
      </c>
      <c r="M1656" s="10" t="s">
        <v>105</v>
      </c>
      <c r="N1656" s="12" t="s">
        <v>36</v>
      </c>
      <c r="O1656" s="11">
        <v>4</v>
      </c>
      <c r="P1656" s="5">
        <f t="shared" si="152"/>
        <v>0</v>
      </c>
      <c r="Q1656" s="5">
        <f t="shared" si="153"/>
        <v>0</v>
      </c>
      <c r="R1656" s="5">
        <f t="shared" si="154"/>
        <v>0</v>
      </c>
      <c r="S1656" s="5">
        <f t="shared" si="155"/>
        <v>1</v>
      </c>
      <c r="T1656" s="5">
        <f t="shared" si="156"/>
        <v>0</v>
      </c>
      <c r="U1656" s="5">
        <f t="shared" si="157"/>
        <v>0</v>
      </c>
    </row>
    <row r="1657" spans="1:21" ht="12.75" customHeight="1" x14ac:dyDescent="0.2">
      <c r="A1657" s="26" t="s">
        <v>96</v>
      </c>
      <c r="B1657" s="10" t="s">
        <v>97</v>
      </c>
      <c r="C1657" s="10">
        <v>216224</v>
      </c>
      <c r="D1657" s="10" t="s">
        <v>2400</v>
      </c>
      <c r="E1657" s="27" t="s">
        <v>2432</v>
      </c>
      <c r="F1657" s="26">
        <v>192034435</v>
      </c>
      <c r="G1657" s="9" t="s">
        <v>68</v>
      </c>
      <c r="H1657" s="10" t="s">
        <v>53</v>
      </c>
      <c r="I1657" s="10" t="s">
        <v>3393</v>
      </c>
      <c r="J1657" s="10" t="s">
        <v>3470</v>
      </c>
      <c r="K1657" s="10" t="s">
        <v>103</v>
      </c>
      <c r="L1657" s="10" t="s">
        <v>104</v>
      </c>
      <c r="M1657" s="10" t="s">
        <v>105</v>
      </c>
      <c r="N1657" s="12" t="s">
        <v>36</v>
      </c>
      <c r="O1657" s="11">
        <v>4</v>
      </c>
      <c r="P1657" s="5">
        <f t="shared" si="152"/>
        <v>0</v>
      </c>
      <c r="Q1657" s="5">
        <f t="shared" si="153"/>
        <v>0</v>
      </c>
      <c r="R1657" s="5">
        <f t="shared" si="154"/>
        <v>0</v>
      </c>
      <c r="S1657" s="5">
        <f t="shared" si="155"/>
        <v>1</v>
      </c>
      <c r="T1657" s="5">
        <f t="shared" si="156"/>
        <v>0</v>
      </c>
      <c r="U1657" s="5">
        <f t="shared" si="157"/>
        <v>0</v>
      </c>
    </row>
    <row r="1658" spans="1:21" ht="12.75" customHeight="1" x14ac:dyDescent="0.2">
      <c r="A1658" s="26" t="s">
        <v>96</v>
      </c>
      <c r="B1658" s="10" t="s">
        <v>97</v>
      </c>
      <c r="C1658" s="10">
        <v>216224</v>
      </c>
      <c r="D1658" s="10" t="s">
        <v>2400</v>
      </c>
      <c r="E1658" s="27" t="s">
        <v>2432</v>
      </c>
      <c r="F1658" s="26">
        <v>192034558</v>
      </c>
      <c r="G1658" s="9" t="s">
        <v>167</v>
      </c>
      <c r="H1658" s="10" t="s">
        <v>53</v>
      </c>
      <c r="I1658" s="10" t="s">
        <v>3452</v>
      </c>
      <c r="J1658" s="10" t="s">
        <v>3471</v>
      </c>
      <c r="K1658" s="10" t="s">
        <v>103</v>
      </c>
      <c r="L1658" s="10" t="s">
        <v>104</v>
      </c>
      <c r="M1658" s="10" t="s">
        <v>112</v>
      </c>
      <c r="N1658" s="12" t="s">
        <v>36</v>
      </c>
      <c r="O1658" s="11">
        <v>4</v>
      </c>
      <c r="P1658" s="5">
        <f t="shared" si="152"/>
        <v>0</v>
      </c>
      <c r="Q1658" s="5">
        <f t="shared" si="153"/>
        <v>0</v>
      </c>
      <c r="R1658" s="5">
        <f t="shared" si="154"/>
        <v>0</v>
      </c>
      <c r="S1658" s="5">
        <f t="shared" si="155"/>
        <v>1</v>
      </c>
      <c r="T1658" s="5">
        <f t="shared" si="156"/>
        <v>0</v>
      </c>
      <c r="U1658" s="5">
        <f t="shared" si="157"/>
        <v>0</v>
      </c>
    </row>
    <row r="1659" spans="1:21" ht="12.75" customHeight="1" x14ac:dyDescent="0.2">
      <c r="A1659" s="26" t="s">
        <v>96</v>
      </c>
      <c r="B1659" s="10" t="s">
        <v>97</v>
      </c>
      <c r="C1659" s="10">
        <v>216224</v>
      </c>
      <c r="D1659" s="10" t="s">
        <v>2400</v>
      </c>
      <c r="E1659" s="27" t="s">
        <v>2432</v>
      </c>
      <c r="F1659" s="26">
        <v>191930448</v>
      </c>
      <c r="G1659" s="9" t="s">
        <v>68</v>
      </c>
      <c r="H1659" s="10" t="s">
        <v>53</v>
      </c>
      <c r="I1659" s="10" t="s">
        <v>3472</v>
      </c>
      <c r="J1659" s="10" t="s">
        <v>3473</v>
      </c>
      <c r="K1659" s="10" t="s">
        <v>103</v>
      </c>
      <c r="L1659" s="10" t="s">
        <v>104</v>
      </c>
      <c r="M1659" s="10" t="s">
        <v>112</v>
      </c>
      <c r="N1659" s="12" t="s">
        <v>36</v>
      </c>
      <c r="O1659" s="11">
        <v>5</v>
      </c>
      <c r="P1659" s="5">
        <f t="shared" si="152"/>
        <v>0</v>
      </c>
      <c r="Q1659" s="5">
        <f t="shared" si="153"/>
        <v>0</v>
      </c>
      <c r="R1659" s="5">
        <f t="shared" si="154"/>
        <v>0</v>
      </c>
      <c r="S1659" s="5">
        <f t="shared" si="155"/>
        <v>0</v>
      </c>
      <c r="T1659" s="5">
        <f t="shared" si="156"/>
        <v>1</v>
      </c>
      <c r="U1659" s="5">
        <f t="shared" si="157"/>
        <v>0</v>
      </c>
    </row>
    <row r="1660" spans="1:21" ht="12.75" customHeight="1" x14ac:dyDescent="0.2">
      <c r="A1660" s="26" t="s">
        <v>96</v>
      </c>
      <c r="B1660" s="10" t="s">
        <v>97</v>
      </c>
      <c r="C1660" s="10">
        <v>216224</v>
      </c>
      <c r="D1660" s="10" t="s">
        <v>2400</v>
      </c>
      <c r="E1660" s="27" t="s">
        <v>2432</v>
      </c>
      <c r="F1660" s="26">
        <v>191931296</v>
      </c>
      <c r="G1660" s="9" t="s">
        <v>167</v>
      </c>
      <c r="H1660" s="10" t="s">
        <v>53</v>
      </c>
      <c r="I1660" s="10" t="s">
        <v>3474</v>
      </c>
      <c r="J1660" s="10" t="s">
        <v>3475</v>
      </c>
      <c r="K1660" s="10" t="s">
        <v>103</v>
      </c>
      <c r="L1660" s="10" t="s">
        <v>104</v>
      </c>
      <c r="M1660" s="10" t="s">
        <v>112</v>
      </c>
      <c r="N1660" s="12" t="s">
        <v>36</v>
      </c>
      <c r="O1660" s="11">
        <v>5</v>
      </c>
      <c r="P1660" s="5">
        <f t="shared" si="152"/>
        <v>0</v>
      </c>
      <c r="Q1660" s="5">
        <f t="shared" si="153"/>
        <v>0</v>
      </c>
      <c r="R1660" s="5">
        <f t="shared" si="154"/>
        <v>0</v>
      </c>
      <c r="S1660" s="5">
        <f t="shared" si="155"/>
        <v>0</v>
      </c>
      <c r="T1660" s="5">
        <f t="shared" si="156"/>
        <v>1</v>
      </c>
      <c r="U1660" s="5">
        <f t="shared" si="157"/>
        <v>0</v>
      </c>
    </row>
    <row r="1661" spans="1:21" ht="12.75" customHeight="1" x14ac:dyDescent="0.2">
      <c r="A1661" s="26" t="s">
        <v>96</v>
      </c>
      <c r="B1661" s="10" t="s">
        <v>97</v>
      </c>
      <c r="C1661" s="10">
        <v>216224</v>
      </c>
      <c r="D1661" s="10" t="s">
        <v>2400</v>
      </c>
      <c r="E1661" s="27" t="s">
        <v>2432</v>
      </c>
      <c r="F1661" s="26">
        <v>191931539</v>
      </c>
      <c r="G1661" s="9" t="s">
        <v>68</v>
      </c>
      <c r="H1661" s="10" t="s">
        <v>53</v>
      </c>
      <c r="I1661" s="10" t="s">
        <v>3476</v>
      </c>
      <c r="J1661" s="10" t="s">
        <v>3477</v>
      </c>
      <c r="K1661" s="10" t="s">
        <v>103</v>
      </c>
      <c r="L1661" s="10" t="s">
        <v>104</v>
      </c>
      <c r="M1661" s="10" t="s">
        <v>105</v>
      </c>
      <c r="N1661" s="12" t="s">
        <v>36</v>
      </c>
      <c r="O1661" s="11">
        <v>5</v>
      </c>
      <c r="P1661" s="5">
        <f t="shared" si="152"/>
        <v>0</v>
      </c>
      <c r="Q1661" s="5">
        <f t="shared" si="153"/>
        <v>0</v>
      </c>
      <c r="R1661" s="5">
        <f t="shared" si="154"/>
        <v>0</v>
      </c>
      <c r="S1661" s="5">
        <f t="shared" si="155"/>
        <v>0</v>
      </c>
      <c r="T1661" s="5">
        <f t="shared" si="156"/>
        <v>1</v>
      </c>
      <c r="U1661" s="5">
        <f t="shared" si="157"/>
        <v>0</v>
      </c>
    </row>
    <row r="1662" spans="1:21" ht="12.75" customHeight="1" x14ac:dyDescent="0.2">
      <c r="A1662" s="26" t="s">
        <v>96</v>
      </c>
      <c r="B1662" s="10" t="s">
        <v>97</v>
      </c>
      <c r="C1662" s="10">
        <v>216224</v>
      </c>
      <c r="D1662" s="10" t="s">
        <v>2400</v>
      </c>
      <c r="E1662" s="27" t="s">
        <v>2432</v>
      </c>
      <c r="F1662" s="26">
        <v>191931647</v>
      </c>
      <c r="G1662" s="9" t="s">
        <v>68</v>
      </c>
      <c r="H1662" s="10" t="s">
        <v>53</v>
      </c>
      <c r="I1662" s="10" t="s">
        <v>3461</v>
      </c>
      <c r="J1662" s="10" t="s">
        <v>3478</v>
      </c>
      <c r="K1662" s="10" t="s">
        <v>103</v>
      </c>
      <c r="L1662" s="10" t="s">
        <v>104</v>
      </c>
      <c r="M1662" s="10" t="s">
        <v>112</v>
      </c>
      <c r="N1662" s="12" t="s">
        <v>36</v>
      </c>
      <c r="O1662" s="11">
        <v>5</v>
      </c>
      <c r="P1662" s="5">
        <f t="shared" si="152"/>
        <v>0</v>
      </c>
      <c r="Q1662" s="5">
        <f t="shared" si="153"/>
        <v>0</v>
      </c>
      <c r="R1662" s="5">
        <f t="shared" si="154"/>
        <v>0</v>
      </c>
      <c r="S1662" s="5">
        <f t="shared" si="155"/>
        <v>0</v>
      </c>
      <c r="T1662" s="5">
        <f t="shared" si="156"/>
        <v>1</v>
      </c>
      <c r="U1662" s="5">
        <f t="shared" si="157"/>
        <v>0</v>
      </c>
    </row>
    <row r="1663" spans="1:21" ht="12.75" customHeight="1" x14ac:dyDescent="0.2">
      <c r="A1663" s="26" t="s">
        <v>96</v>
      </c>
      <c r="B1663" s="10" t="s">
        <v>97</v>
      </c>
      <c r="C1663" s="10">
        <v>216224</v>
      </c>
      <c r="D1663" s="10" t="s">
        <v>2400</v>
      </c>
      <c r="E1663" s="27" t="s">
        <v>2432</v>
      </c>
      <c r="F1663" s="26">
        <v>191931649</v>
      </c>
      <c r="G1663" s="9" t="s">
        <v>68</v>
      </c>
      <c r="H1663" s="10" t="s">
        <v>53</v>
      </c>
      <c r="I1663" s="10" t="s">
        <v>3461</v>
      </c>
      <c r="J1663" s="10" t="s">
        <v>3479</v>
      </c>
      <c r="K1663" s="10" t="s">
        <v>103</v>
      </c>
      <c r="L1663" s="10" t="s">
        <v>104</v>
      </c>
      <c r="M1663" s="10" t="s">
        <v>112</v>
      </c>
      <c r="N1663" s="12" t="s">
        <v>36</v>
      </c>
      <c r="O1663" s="11">
        <v>5</v>
      </c>
      <c r="P1663" s="5">
        <f t="shared" si="152"/>
        <v>0</v>
      </c>
      <c r="Q1663" s="5">
        <f t="shared" si="153"/>
        <v>0</v>
      </c>
      <c r="R1663" s="5">
        <f t="shared" si="154"/>
        <v>0</v>
      </c>
      <c r="S1663" s="5">
        <f t="shared" si="155"/>
        <v>0</v>
      </c>
      <c r="T1663" s="5">
        <f t="shared" si="156"/>
        <v>1</v>
      </c>
      <c r="U1663" s="5">
        <f t="shared" si="157"/>
        <v>0</v>
      </c>
    </row>
    <row r="1664" spans="1:21" ht="12.75" customHeight="1" x14ac:dyDescent="0.2">
      <c r="A1664" s="26" t="s">
        <v>96</v>
      </c>
      <c r="B1664" s="10" t="s">
        <v>97</v>
      </c>
      <c r="C1664" s="10">
        <v>216224</v>
      </c>
      <c r="D1664" s="10" t="s">
        <v>2400</v>
      </c>
      <c r="E1664" s="27" t="s">
        <v>2432</v>
      </c>
      <c r="F1664" s="26">
        <v>191931650</v>
      </c>
      <c r="G1664" s="9" t="s">
        <v>68</v>
      </c>
      <c r="H1664" s="10" t="s">
        <v>53</v>
      </c>
      <c r="I1664" s="10" t="s">
        <v>3461</v>
      </c>
      <c r="J1664" s="10" t="s">
        <v>3480</v>
      </c>
      <c r="K1664" s="10" t="s">
        <v>103</v>
      </c>
      <c r="L1664" s="10" t="s">
        <v>104</v>
      </c>
      <c r="M1664" s="10" t="s">
        <v>105</v>
      </c>
      <c r="N1664" s="12" t="s">
        <v>36</v>
      </c>
      <c r="O1664" s="11">
        <v>5</v>
      </c>
      <c r="P1664" s="5">
        <f t="shared" si="152"/>
        <v>0</v>
      </c>
      <c r="Q1664" s="5">
        <f t="shared" si="153"/>
        <v>0</v>
      </c>
      <c r="R1664" s="5">
        <f t="shared" si="154"/>
        <v>0</v>
      </c>
      <c r="S1664" s="5">
        <f t="shared" si="155"/>
        <v>0</v>
      </c>
      <c r="T1664" s="5">
        <f t="shared" si="156"/>
        <v>1</v>
      </c>
      <c r="U1664" s="5">
        <f t="shared" si="157"/>
        <v>0</v>
      </c>
    </row>
    <row r="1665" spans="1:21" ht="12.75" customHeight="1" x14ac:dyDescent="0.2">
      <c r="A1665" s="26" t="s">
        <v>96</v>
      </c>
      <c r="B1665" s="10" t="s">
        <v>97</v>
      </c>
      <c r="C1665" s="10">
        <v>216224</v>
      </c>
      <c r="D1665" s="10" t="s">
        <v>2400</v>
      </c>
      <c r="E1665" s="27" t="s">
        <v>2432</v>
      </c>
      <c r="F1665" s="26">
        <v>191931651</v>
      </c>
      <c r="G1665" s="9" t="s">
        <v>167</v>
      </c>
      <c r="H1665" s="10" t="s">
        <v>53</v>
      </c>
      <c r="I1665" s="10" t="s">
        <v>3481</v>
      </c>
      <c r="J1665" s="10" t="s">
        <v>3482</v>
      </c>
      <c r="K1665" s="10" t="s">
        <v>103</v>
      </c>
      <c r="L1665" s="10" t="s">
        <v>104</v>
      </c>
      <c r="M1665" s="10" t="s">
        <v>105</v>
      </c>
      <c r="N1665" s="12" t="s">
        <v>36</v>
      </c>
      <c r="O1665" s="11">
        <v>5</v>
      </c>
      <c r="P1665" s="5">
        <f t="shared" si="152"/>
        <v>0</v>
      </c>
      <c r="Q1665" s="5">
        <f t="shared" si="153"/>
        <v>0</v>
      </c>
      <c r="R1665" s="5">
        <f t="shared" si="154"/>
        <v>0</v>
      </c>
      <c r="S1665" s="5">
        <f t="shared" si="155"/>
        <v>0</v>
      </c>
      <c r="T1665" s="5">
        <f t="shared" si="156"/>
        <v>1</v>
      </c>
      <c r="U1665" s="5">
        <f t="shared" si="157"/>
        <v>0</v>
      </c>
    </row>
    <row r="1666" spans="1:21" ht="12.75" customHeight="1" x14ac:dyDescent="0.2">
      <c r="A1666" s="26" t="s">
        <v>96</v>
      </c>
      <c r="B1666" s="10" t="s">
        <v>97</v>
      </c>
      <c r="C1666" s="10">
        <v>216224</v>
      </c>
      <c r="D1666" s="10" t="s">
        <v>2400</v>
      </c>
      <c r="E1666" s="27" t="s">
        <v>2432</v>
      </c>
      <c r="F1666" s="26">
        <v>192023370</v>
      </c>
      <c r="G1666" s="9" t="s">
        <v>167</v>
      </c>
      <c r="H1666" s="10" t="s">
        <v>53</v>
      </c>
      <c r="I1666" s="10" t="s">
        <v>3483</v>
      </c>
      <c r="J1666" s="10" t="s">
        <v>3484</v>
      </c>
      <c r="K1666" s="10" t="s">
        <v>103</v>
      </c>
      <c r="L1666" s="10" t="s">
        <v>104</v>
      </c>
      <c r="M1666" s="10" t="s">
        <v>105</v>
      </c>
      <c r="N1666" s="12" t="s">
        <v>36</v>
      </c>
      <c r="O1666" s="11">
        <v>5</v>
      </c>
      <c r="P1666" s="5">
        <f t="shared" si="152"/>
        <v>0</v>
      </c>
      <c r="Q1666" s="5">
        <f t="shared" si="153"/>
        <v>0</v>
      </c>
      <c r="R1666" s="5">
        <f t="shared" si="154"/>
        <v>0</v>
      </c>
      <c r="S1666" s="5">
        <f t="shared" si="155"/>
        <v>0</v>
      </c>
      <c r="T1666" s="5">
        <f t="shared" si="156"/>
        <v>1</v>
      </c>
      <c r="U1666" s="5">
        <f t="shared" si="157"/>
        <v>0</v>
      </c>
    </row>
    <row r="1667" spans="1:21" ht="12.75" customHeight="1" x14ac:dyDescent="0.2">
      <c r="A1667" s="26" t="s">
        <v>96</v>
      </c>
      <c r="B1667" s="10" t="s">
        <v>97</v>
      </c>
      <c r="C1667" s="10">
        <v>216224</v>
      </c>
      <c r="D1667" s="10" t="s">
        <v>2400</v>
      </c>
      <c r="E1667" s="27" t="s">
        <v>2432</v>
      </c>
      <c r="F1667" s="26">
        <v>192023371</v>
      </c>
      <c r="G1667" s="9" t="s">
        <v>167</v>
      </c>
      <c r="H1667" s="10" t="s">
        <v>53</v>
      </c>
      <c r="I1667" s="10" t="s">
        <v>3483</v>
      </c>
      <c r="J1667" s="10" t="s">
        <v>3485</v>
      </c>
      <c r="K1667" s="10" t="s">
        <v>103</v>
      </c>
      <c r="L1667" s="10" t="s">
        <v>104</v>
      </c>
      <c r="M1667" s="10" t="s">
        <v>105</v>
      </c>
      <c r="N1667" s="12" t="s">
        <v>36</v>
      </c>
      <c r="O1667" s="11">
        <v>5</v>
      </c>
      <c r="P1667" s="5">
        <f t="shared" si="152"/>
        <v>0</v>
      </c>
      <c r="Q1667" s="5">
        <f t="shared" si="153"/>
        <v>0</v>
      </c>
      <c r="R1667" s="5">
        <f t="shared" si="154"/>
        <v>0</v>
      </c>
      <c r="S1667" s="5">
        <f t="shared" si="155"/>
        <v>0</v>
      </c>
      <c r="T1667" s="5">
        <f t="shared" si="156"/>
        <v>1</v>
      </c>
      <c r="U1667" s="5">
        <f t="shared" si="157"/>
        <v>0</v>
      </c>
    </row>
    <row r="1668" spans="1:21" ht="12.75" customHeight="1" x14ac:dyDescent="0.2">
      <c r="A1668" s="26" t="s">
        <v>96</v>
      </c>
      <c r="B1668" s="10" t="s">
        <v>97</v>
      </c>
      <c r="C1668" s="10">
        <v>216224</v>
      </c>
      <c r="D1668" s="10" t="s">
        <v>2400</v>
      </c>
      <c r="E1668" s="27" t="s">
        <v>2432</v>
      </c>
      <c r="F1668" s="26">
        <v>192023605</v>
      </c>
      <c r="G1668" s="9" t="s">
        <v>167</v>
      </c>
      <c r="H1668" s="10" t="s">
        <v>53</v>
      </c>
      <c r="I1668" s="10" t="s">
        <v>3486</v>
      </c>
      <c r="J1668" s="10" t="s">
        <v>3487</v>
      </c>
      <c r="K1668" s="10" t="s">
        <v>103</v>
      </c>
      <c r="L1668" s="10" t="s">
        <v>104</v>
      </c>
      <c r="M1668" s="10" t="s">
        <v>105</v>
      </c>
      <c r="N1668" s="12" t="s">
        <v>36</v>
      </c>
      <c r="O1668" s="11">
        <v>5</v>
      </c>
      <c r="P1668" s="5">
        <f t="shared" si="152"/>
        <v>0</v>
      </c>
      <c r="Q1668" s="5">
        <f t="shared" si="153"/>
        <v>0</v>
      </c>
      <c r="R1668" s="5">
        <f t="shared" si="154"/>
        <v>0</v>
      </c>
      <c r="S1668" s="5">
        <f t="shared" si="155"/>
        <v>0</v>
      </c>
      <c r="T1668" s="5">
        <f t="shared" si="156"/>
        <v>1</v>
      </c>
      <c r="U1668" s="5">
        <f t="shared" si="157"/>
        <v>0</v>
      </c>
    </row>
    <row r="1669" spans="1:21" ht="12.75" customHeight="1" x14ac:dyDescent="0.2">
      <c r="A1669" s="26" t="s">
        <v>96</v>
      </c>
      <c r="B1669" s="10" t="s">
        <v>97</v>
      </c>
      <c r="C1669" s="10">
        <v>216224</v>
      </c>
      <c r="D1669" s="10" t="s">
        <v>2400</v>
      </c>
      <c r="E1669" s="27" t="s">
        <v>2684</v>
      </c>
      <c r="F1669" s="26">
        <v>192025794</v>
      </c>
      <c r="G1669" s="9" t="s">
        <v>106</v>
      </c>
      <c r="H1669" s="10" t="s">
        <v>30</v>
      </c>
      <c r="I1669" s="10" t="s">
        <v>3488</v>
      </c>
      <c r="J1669" s="10" t="s">
        <v>3489</v>
      </c>
      <c r="K1669" s="10" t="s">
        <v>103</v>
      </c>
      <c r="L1669" s="10" t="s">
        <v>126</v>
      </c>
      <c r="M1669" s="10" t="s">
        <v>127</v>
      </c>
      <c r="N1669" s="12" t="s">
        <v>36</v>
      </c>
      <c r="O1669" s="11">
        <v>3</v>
      </c>
      <c r="P1669" s="5">
        <f t="shared" si="152"/>
        <v>0</v>
      </c>
      <c r="Q1669" s="5">
        <f t="shared" si="153"/>
        <v>0</v>
      </c>
      <c r="R1669" s="5">
        <f t="shared" si="154"/>
        <v>1</v>
      </c>
      <c r="S1669" s="5">
        <f t="shared" si="155"/>
        <v>0</v>
      </c>
      <c r="T1669" s="5">
        <f t="shared" si="156"/>
        <v>0</v>
      </c>
      <c r="U1669" s="5">
        <f t="shared" si="157"/>
        <v>0</v>
      </c>
    </row>
    <row r="1670" spans="1:21" ht="12.75" customHeight="1" x14ac:dyDescent="0.2">
      <c r="A1670" s="26" t="s">
        <v>96</v>
      </c>
      <c r="B1670" s="10" t="s">
        <v>97</v>
      </c>
      <c r="C1670" s="28">
        <v>216224</v>
      </c>
      <c r="D1670" s="13" t="s">
        <v>2400</v>
      </c>
      <c r="E1670" s="14" t="s">
        <v>2453</v>
      </c>
      <c r="F1670" s="29">
        <v>191900485</v>
      </c>
      <c r="G1670" s="16" t="s">
        <v>123</v>
      </c>
      <c r="H1670" s="13" t="s">
        <v>30</v>
      </c>
      <c r="I1670" s="13" t="s">
        <v>1606</v>
      </c>
      <c r="J1670" s="13" t="s">
        <v>1607</v>
      </c>
      <c r="K1670" s="13" t="s">
        <v>152</v>
      </c>
      <c r="L1670" s="13">
        <v>10600</v>
      </c>
      <c r="M1670" s="13">
        <v>10608</v>
      </c>
      <c r="N1670" s="15" t="s">
        <v>44</v>
      </c>
      <c r="O1670" s="17">
        <v>1</v>
      </c>
      <c r="P1670" s="19">
        <f t="shared" ref="P1670:P1733" si="158">IF(O1670=1,1,0)</f>
        <v>1</v>
      </c>
      <c r="Q1670" s="19">
        <f t="shared" ref="Q1670:Q1733" si="159">IF(O1670=2,1,0)</f>
        <v>0</v>
      </c>
      <c r="R1670" s="19">
        <f t="shared" ref="R1670:R1733" si="160">IF(O1670=3,1,0)</f>
        <v>0</v>
      </c>
      <c r="S1670" s="19">
        <f t="shared" ref="S1670:S1733" si="161">IF(O1670=4,1,0)</f>
        <v>0</v>
      </c>
      <c r="T1670" s="19">
        <f t="shared" ref="T1670:T1733" si="162">IF(O1670=5,1,0)</f>
        <v>0</v>
      </c>
      <c r="U1670" s="5">
        <f t="shared" si="157"/>
        <v>0</v>
      </c>
    </row>
    <row r="1671" spans="1:21" ht="12.75" customHeight="1" x14ac:dyDescent="0.2">
      <c r="A1671" s="26" t="s">
        <v>96</v>
      </c>
      <c r="B1671" s="10" t="s">
        <v>97</v>
      </c>
      <c r="C1671" s="28">
        <v>216224</v>
      </c>
      <c r="D1671" s="13" t="s">
        <v>2400</v>
      </c>
      <c r="E1671" s="14" t="s">
        <v>2401</v>
      </c>
      <c r="F1671" s="29">
        <v>191863246</v>
      </c>
      <c r="G1671" s="16" t="s">
        <v>123</v>
      </c>
      <c r="H1671" s="13" t="s">
        <v>30</v>
      </c>
      <c r="I1671" s="13" t="s">
        <v>3490</v>
      </c>
      <c r="J1671" s="13" t="s">
        <v>3491</v>
      </c>
      <c r="K1671" s="13" t="s">
        <v>152</v>
      </c>
      <c r="L1671" s="13">
        <v>10400</v>
      </c>
      <c r="M1671" s="13">
        <v>10401</v>
      </c>
      <c r="N1671" s="15" t="s">
        <v>44</v>
      </c>
      <c r="O1671" s="17">
        <v>4</v>
      </c>
      <c r="P1671" s="19">
        <f t="shared" si="158"/>
        <v>0</v>
      </c>
      <c r="Q1671" s="19">
        <f t="shared" si="159"/>
        <v>0</v>
      </c>
      <c r="R1671" s="19">
        <f t="shared" si="160"/>
        <v>0</v>
      </c>
      <c r="S1671" s="19">
        <f t="shared" si="161"/>
        <v>1</v>
      </c>
      <c r="T1671" s="19">
        <f t="shared" si="162"/>
        <v>0</v>
      </c>
      <c r="U1671" s="5">
        <f t="shared" ref="U1671:U1734" si="163">IF(O1671="Bez finální známky, nebyl získán potřebný počet posudků",1,0)</f>
        <v>0</v>
      </c>
    </row>
    <row r="1672" spans="1:21" ht="12.75" customHeight="1" x14ac:dyDescent="0.2">
      <c r="A1672" s="26" t="s">
        <v>96</v>
      </c>
      <c r="B1672" s="10" t="s">
        <v>97</v>
      </c>
      <c r="C1672" s="28">
        <v>216224</v>
      </c>
      <c r="D1672" s="13" t="s">
        <v>2400</v>
      </c>
      <c r="E1672" s="14" t="s">
        <v>2401</v>
      </c>
      <c r="F1672" s="29">
        <v>191885246</v>
      </c>
      <c r="G1672" s="16" t="s">
        <v>123</v>
      </c>
      <c r="H1672" s="13" t="s">
        <v>30</v>
      </c>
      <c r="I1672" s="13" t="s">
        <v>3492</v>
      </c>
      <c r="J1672" s="13" t="s">
        <v>3493</v>
      </c>
      <c r="K1672" s="13" t="s">
        <v>152</v>
      </c>
      <c r="L1672" s="13">
        <v>10600</v>
      </c>
      <c r="M1672" s="13">
        <v>10608</v>
      </c>
      <c r="N1672" s="15" t="s">
        <v>44</v>
      </c>
      <c r="O1672" s="17">
        <v>4</v>
      </c>
      <c r="P1672" s="19">
        <f t="shared" si="158"/>
        <v>0</v>
      </c>
      <c r="Q1672" s="19">
        <f t="shared" si="159"/>
        <v>0</v>
      </c>
      <c r="R1672" s="19">
        <f t="shared" si="160"/>
        <v>0</v>
      </c>
      <c r="S1672" s="19">
        <f t="shared" si="161"/>
        <v>1</v>
      </c>
      <c r="T1672" s="19">
        <f t="shared" si="162"/>
        <v>0</v>
      </c>
      <c r="U1672" s="5">
        <f t="shared" si="163"/>
        <v>0</v>
      </c>
    </row>
    <row r="1673" spans="1:21" ht="12.75" customHeight="1" x14ac:dyDescent="0.2">
      <c r="A1673" s="26" t="s">
        <v>96</v>
      </c>
      <c r="B1673" s="10" t="s">
        <v>97</v>
      </c>
      <c r="C1673" s="28">
        <v>216224</v>
      </c>
      <c r="D1673" s="13" t="s">
        <v>2400</v>
      </c>
      <c r="E1673" s="14" t="s">
        <v>2453</v>
      </c>
      <c r="F1673" s="29">
        <v>191894611</v>
      </c>
      <c r="G1673" s="16" t="s">
        <v>123</v>
      </c>
      <c r="H1673" s="13" t="s">
        <v>30</v>
      </c>
      <c r="I1673" s="13" t="s">
        <v>3494</v>
      </c>
      <c r="J1673" s="13" t="s">
        <v>3495</v>
      </c>
      <c r="K1673" s="13" t="s">
        <v>152</v>
      </c>
      <c r="L1673" s="13">
        <v>10600</v>
      </c>
      <c r="M1673" s="13">
        <v>10611</v>
      </c>
      <c r="N1673" s="15" t="s">
        <v>44</v>
      </c>
      <c r="O1673" s="17">
        <v>2</v>
      </c>
      <c r="P1673" s="19">
        <f t="shared" si="158"/>
        <v>0</v>
      </c>
      <c r="Q1673" s="19">
        <f t="shared" si="159"/>
        <v>1</v>
      </c>
      <c r="R1673" s="19">
        <f t="shared" si="160"/>
        <v>0</v>
      </c>
      <c r="S1673" s="19">
        <f t="shared" si="161"/>
        <v>0</v>
      </c>
      <c r="T1673" s="19">
        <f t="shared" si="162"/>
        <v>0</v>
      </c>
      <c r="U1673" s="5">
        <f t="shared" si="163"/>
        <v>0</v>
      </c>
    </row>
    <row r="1674" spans="1:21" ht="12.75" customHeight="1" x14ac:dyDescent="0.2">
      <c r="A1674" s="26" t="s">
        <v>96</v>
      </c>
      <c r="B1674" s="10" t="s">
        <v>97</v>
      </c>
      <c r="C1674" s="28">
        <v>216224</v>
      </c>
      <c r="D1674" s="13" t="s">
        <v>2400</v>
      </c>
      <c r="E1674" s="14" t="s">
        <v>2453</v>
      </c>
      <c r="F1674" s="29">
        <v>191894642</v>
      </c>
      <c r="G1674" s="16" t="s">
        <v>249</v>
      </c>
      <c r="H1674" s="13" t="s">
        <v>30</v>
      </c>
      <c r="I1674" s="13" t="s">
        <v>3496</v>
      </c>
      <c r="J1674" s="13" t="s">
        <v>3497</v>
      </c>
      <c r="K1674" s="13" t="s">
        <v>152</v>
      </c>
      <c r="L1674" s="13">
        <v>10400</v>
      </c>
      <c r="M1674" s="13">
        <v>10403</v>
      </c>
      <c r="N1674" s="15" t="s">
        <v>44</v>
      </c>
      <c r="O1674" s="17">
        <v>3</v>
      </c>
      <c r="P1674" s="19">
        <f t="shared" si="158"/>
        <v>0</v>
      </c>
      <c r="Q1674" s="19">
        <f t="shared" si="159"/>
        <v>0</v>
      </c>
      <c r="R1674" s="19">
        <f t="shared" si="160"/>
        <v>1</v>
      </c>
      <c r="S1674" s="19">
        <f t="shared" si="161"/>
        <v>0</v>
      </c>
      <c r="T1674" s="19">
        <f t="shared" si="162"/>
        <v>0</v>
      </c>
      <c r="U1674" s="5">
        <f t="shared" si="163"/>
        <v>0</v>
      </c>
    </row>
    <row r="1675" spans="1:21" ht="12.75" customHeight="1" x14ac:dyDescent="0.2">
      <c r="A1675" s="26" t="s">
        <v>96</v>
      </c>
      <c r="B1675" s="10" t="s">
        <v>97</v>
      </c>
      <c r="C1675" s="28">
        <v>216224</v>
      </c>
      <c r="D1675" s="13" t="s">
        <v>2400</v>
      </c>
      <c r="E1675" s="14" t="s">
        <v>2401</v>
      </c>
      <c r="F1675" s="29">
        <v>191933095</v>
      </c>
      <c r="G1675" s="16" t="s">
        <v>106</v>
      </c>
      <c r="H1675" s="13" t="s">
        <v>30</v>
      </c>
      <c r="I1675" s="13" t="s">
        <v>3498</v>
      </c>
      <c r="J1675" s="13" t="s">
        <v>3499</v>
      </c>
      <c r="K1675" s="13" t="s">
        <v>152</v>
      </c>
      <c r="L1675" s="13">
        <v>10500</v>
      </c>
      <c r="M1675" s="13">
        <v>10505</v>
      </c>
      <c r="N1675" s="15" t="s">
        <v>44</v>
      </c>
      <c r="O1675" s="17">
        <v>3</v>
      </c>
      <c r="P1675" s="19">
        <f t="shared" si="158"/>
        <v>0</v>
      </c>
      <c r="Q1675" s="19">
        <f t="shared" si="159"/>
        <v>0</v>
      </c>
      <c r="R1675" s="19">
        <f t="shared" si="160"/>
        <v>1</v>
      </c>
      <c r="S1675" s="19">
        <f t="shared" si="161"/>
        <v>0</v>
      </c>
      <c r="T1675" s="19">
        <f t="shared" si="162"/>
        <v>0</v>
      </c>
      <c r="U1675" s="5">
        <f t="shared" si="163"/>
        <v>0</v>
      </c>
    </row>
    <row r="1676" spans="1:21" ht="12.75" customHeight="1" x14ac:dyDescent="0.2">
      <c r="A1676" s="26" t="s">
        <v>96</v>
      </c>
      <c r="B1676" s="10" t="s">
        <v>97</v>
      </c>
      <c r="C1676" s="28">
        <v>216224</v>
      </c>
      <c r="D1676" s="13" t="s">
        <v>2400</v>
      </c>
      <c r="E1676" s="14" t="s">
        <v>2401</v>
      </c>
      <c r="F1676" s="29">
        <v>191933183</v>
      </c>
      <c r="G1676" s="16" t="s">
        <v>167</v>
      </c>
      <c r="H1676" s="13" t="s">
        <v>30</v>
      </c>
      <c r="I1676" s="13" t="s">
        <v>3500</v>
      </c>
      <c r="J1676" s="13" t="s">
        <v>3501</v>
      </c>
      <c r="K1676" s="13" t="s">
        <v>152</v>
      </c>
      <c r="L1676" s="13">
        <v>10300</v>
      </c>
      <c r="M1676" s="13">
        <v>10305</v>
      </c>
      <c r="N1676" s="15" t="s">
        <v>44</v>
      </c>
      <c r="O1676" s="17">
        <v>2</v>
      </c>
      <c r="P1676" s="19">
        <f t="shared" si="158"/>
        <v>0</v>
      </c>
      <c r="Q1676" s="19">
        <f t="shared" si="159"/>
        <v>1</v>
      </c>
      <c r="R1676" s="19">
        <f t="shared" si="160"/>
        <v>0</v>
      </c>
      <c r="S1676" s="19">
        <f t="shared" si="161"/>
        <v>0</v>
      </c>
      <c r="T1676" s="19">
        <f t="shared" si="162"/>
        <v>0</v>
      </c>
      <c r="U1676" s="5">
        <f t="shared" si="163"/>
        <v>0</v>
      </c>
    </row>
    <row r="1677" spans="1:21" ht="12.75" customHeight="1" x14ac:dyDescent="0.2">
      <c r="A1677" s="26" t="s">
        <v>96</v>
      </c>
      <c r="B1677" s="10" t="s">
        <v>97</v>
      </c>
      <c r="C1677" s="28">
        <v>216224</v>
      </c>
      <c r="D1677" s="13" t="s">
        <v>2400</v>
      </c>
      <c r="E1677" s="14" t="s">
        <v>2401</v>
      </c>
      <c r="F1677" s="29">
        <v>191933408</v>
      </c>
      <c r="G1677" s="16" t="s">
        <v>167</v>
      </c>
      <c r="H1677" s="13" t="s">
        <v>30</v>
      </c>
      <c r="I1677" s="13" t="s">
        <v>3502</v>
      </c>
      <c r="J1677" s="13" t="s">
        <v>3503</v>
      </c>
      <c r="K1677" s="13" t="s">
        <v>152</v>
      </c>
      <c r="L1677" s="13">
        <v>10300</v>
      </c>
      <c r="M1677" s="13">
        <v>10305</v>
      </c>
      <c r="N1677" s="15" t="s">
        <v>44</v>
      </c>
      <c r="O1677" s="17">
        <v>3</v>
      </c>
      <c r="P1677" s="19">
        <f t="shared" si="158"/>
        <v>0</v>
      </c>
      <c r="Q1677" s="19">
        <f t="shared" si="159"/>
        <v>0</v>
      </c>
      <c r="R1677" s="19">
        <f t="shared" si="160"/>
        <v>1</v>
      </c>
      <c r="S1677" s="19">
        <f t="shared" si="161"/>
        <v>0</v>
      </c>
      <c r="T1677" s="19">
        <f t="shared" si="162"/>
        <v>0</v>
      </c>
      <c r="U1677" s="5">
        <f t="shared" si="163"/>
        <v>0</v>
      </c>
    </row>
    <row r="1678" spans="1:21" ht="12.75" customHeight="1" x14ac:dyDescent="0.2">
      <c r="A1678" s="26" t="s">
        <v>96</v>
      </c>
      <c r="B1678" s="10" t="s">
        <v>97</v>
      </c>
      <c r="C1678" s="28">
        <v>216224</v>
      </c>
      <c r="D1678" s="13" t="s">
        <v>2400</v>
      </c>
      <c r="E1678" s="14" t="s">
        <v>2423</v>
      </c>
      <c r="F1678" s="29">
        <v>191933691</v>
      </c>
      <c r="G1678" s="16" t="s">
        <v>68</v>
      </c>
      <c r="H1678" s="13" t="s">
        <v>30</v>
      </c>
      <c r="I1678" s="13" t="s">
        <v>3504</v>
      </c>
      <c r="J1678" s="13" t="s">
        <v>3505</v>
      </c>
      <c r="K1678" s="13" t="s">
        <v>152</v>
      </c>
      <c r="L1678" s="13">
        <v>10200</v>
      </c>
      <c r="M1678" s="13">
        <v>10201</v>
      </c>
      <c r="N1678" s="15" t="s">
        <v>44</v>
      </c>
      <c r="O1678" s="17">
        <v>3</v>
      </c>
      <c r="P1678" s="19">
        <f t="shared" si="158"/>
        <v>0</v>
      </c>
      <c r="Q1678" s="19">
        <f t="shared" si="159"/>
        <v>0</v>
      </c>
      <c r="R1678" s="19">
        <f t="shared" si="160"/>
        <v>1</v>
      </c>
      <c r="S1678" s="19">
        <f t="shared" si="161"/>
        <v>0</v>
      </c>
      <c r="T1678" s="19">
        <f t="shared" si="162"/>
        <v>0</v>
      </c>
      <c r="U1678" s="5">
        <f t="shared" si="163"/>
        <v>0</v>
      </c>
    </row>
    <row r="1679" spans="1:21" ht="12.75" customHeight="1" x14ac:dyDescent="0.2">
      <c r="A1679" s="26" t="s">
        <v>96</v>
      </c>
      <c r="B1679" s="10" t="s">
        <v>97</v>
      </c>
      <c r="C1679" s="28">
        <v>216224</v>
      </c>
      <c r="D1679" s="13" t="s">
        <v>2400</v>
      </c>
      <c r="E1679" s="14" t="s">
        <v>2453</v>
      </c>
      <c r="F1679" s="29">
        <v>191934896</v>
      </c>
      <c r="G1679" s="16" t="s">
        <v>123</v>
      </c>
      <c r="H1679" s="13" t="s">
        <v>30</v>
      </c>
      <c r="I1679" s="13" t="s">
        <v>3496</v>
      </c>
      <c r="J1679" s="13" t="s">
        <v>3506</v>
      </c>
      <c r="K1679" s="13" t="s">
        <v>152</v>
      </c>
      <c r="L1679" s="13">
        <v>10400</v>
      </c>
      <c r="M1679" s="13">
        <v>10403</v>
      </c>
      <c r="N1679" s="15" t="s">
        <v>44</v>
      </c>
      <c r="O1679" s="17">
        <v>3</v>
      </c>
      <c r="P1679" s="19">
        <f t="shared" si="158"/>
        <v>0</v>
      </c>
      <c r="Q1679" s="19">
        <f t="shared" si="159"/>
        <v>0</v>
      </c>
      <c r="R1679" s="19">
        <f t="shared" si="160"/>
        <v>1</v>
      </c>
      <c r="S1679" s="19">
        <f t="shared" si="161"/>
        <v>0</v>
      </c>
      <c r="T1679" s="19">
        <f t="shared" si="162"/>
        <v>0</v>
      </c>
      <c r="U1679" s="5">
        <f t="shared" si="163"/>
        <v>0</v>
      </c>
    </row>
    <row r="1680" spans="1:21" ht="12.75" customHeight="1" x14ac:dyDescent="0.2">
      <c r="A1680" s="26" t="s">
        <v>96</v>
      </c>
      <c r="B1680" s="10" t="s">
        <v>97</v>
      </c>
      <c r="C1680" s="28">
        <v>216224</v>
      </c>
      <c r="D1680" s="13" t="s">
        <v>2400</v>
      </c>
      <c r="E1680" s="14" t="s">
        <v>2435</v>
      </c>
      <c r="F1680" s="29">
        <v>191885256</v>
      </c>
      <c r="G1680" s="16" t="s">
        <v>123</v>
      </c>
      <c r="H1680" s="13" t="s">
        <v>30</v>
      </c>
      <c r="I1680" s="13" t="s">
        <v>3507</v>
      </c>
      <c r="J1680" s="13" t="s">
        <v>3508</v>
      </c>
      <c r="K1680" s="10" t="s">
        <v>315</v>
      </c>
      <c r="L1680" s="13">
        <v>21100</v>
      </c>
      <c r="M1680" s="13">
        <v>21101</v>
      </c>
      <c r="N1680" s="15" t="s">
        <v>44</v>
      </c>
      <c r="O1680" s="17">
        <v>3</v>
      </c>
      <c r="P1680" s="19">
        <f t="shared" si="158"/>
        <v>0</v>
      </c>
      <c r="Q1680" s="19">
        <f t="shared" si="159"/>
        <v>0</v>
      </c>
      <c r="R1680" s="19">
        <f t="shared" si="160"/>
        <v>1</v>
      </c>
      <c r="S1680" s="19">
        <f t="shared" si="161"/>
        <v>0</v>
      </c>
      <c r="T1680" s="19">
        <f t="shared" si="162"/>
        <v>0</v>
      </c>
      <c r="U1680" s="5">
        <f t="shared" si="163"/>
        <v>0</v>
      </c>
    </row>
    <row r="1681" spans="1:21" ht="12.75" customHeight="1" x14ac:dyDescent="0.2">
      <c r="A1681" s="26" t="s">
        <v>96</v>
      </c>
      <c r="B1681" s="10" t="s">
        <v>97</v>
      </c>
      <c r="C1681" s="28">
        <v>216224</v>
      </c>
      <c r="D1681" s="13" t="s">
        <v>2400</v>
      </c>
      <c r="E1681" s="14" t="s">
        <v>2401</v>
      </c>
      <c r="F1681" s="29">
        <v>191894232</v>
      </c>
      <c r="G1681" s="16" t="s">
        <v>123</v>
      </c>
      <c r="H1681" s="13" t="s">
        <v>30</v>
      </c>
      <c r="I1681" s="13" t="s">
        <v>3509</v>
      </c>
      <c r="J1681" s="13" t="s">
        <v>3510</v>
      </c>
      <c r="K1681" s="13" t="s">
        <v>366</v>
      </c>
      <c r="L1681" s="13">
        <v>30200</v>
      </c>
      <c r="M1681" s="13">
        <v>30204</v>
      </c>
      <c r="N1681" s="15" t="s">
        <v>44</v>
      </c>
      <c r="O1681" s="17">
        <v>2</v>
      </c>
      <c r="P1681" s="19">
        <f t="shared" si="158"/>
        <v>0</v>
      </c>
      <c r="Q1681" s="19">
        <f t="shared" si="159"/>
        <v>1</v>
      </c>
      <c r="R1681" s="19">
        <f t="shared" si="160"/>
        <v>0</v>
      </c>
      <c r="S1681" s="19">
        <f t="shared" si="161"/>
        <v>0</v>
      </c>
      <c r="T1681" s="19">
        <f t="shared" si="162"/>
        <v>0</v>
      </c>
      <c r="U1681" s="5">
        <f t="shared" si="163"/>
        <v>0</v>
      </c>
    </row>
    <row r="1682" spans="1:21" ht="12.75" customHeight="1" x14ac:dyDescent="0.2">
      <c r="A1682" s="26" t="s">
        <v>96</v>
      </c>
      <c r="B1682" s="10" t="s">
        <v>97</v>
      </c>
      <c r="C1682" s="28">
        <v>216224</v>
      </c>
      <c r="D1682" s="13" t="s">
        <v>2400</v>
      </c>
      <c r="E1682" s="14" t="s">
        <v>2435</v>
      </c>
      <c r="F1682" s="29">
        <v>191900321</v>
      </c>
      <c r="G1682" s="16" t="s">
        <v>85</v>
      </c>
      <c r="H1682" s="13" t="s">
        <v>30</v>
      </c>
      <c r="I1682" s="13" t="s">
        <v>3511</v>
      </c>
      <c r="J1682" s="13" t="s">
        <v>3512</v>
      </c>
      <c r="K1682" s="13" t="s">
        <v>366</v>
      </c>
      <c r="L1682" s="13">
        <v>30100</v>
      </c>
      <c r="M1682" s="13">
        <v>30103</v>
      </c>
      <c r="N1682" s="15" t="s">
        <v>44</v>
      </c>
      <c r="O1682" s="17">
        <v>2</v>
      </c>
      <c r="P1682" s="19">
        <f t="shared" si="158"/>
        <v>0</v>
      </c>
      <c r="Q1682" s="19">
        <f t="shared" si="159"/>
        <v>1</v>
      </c>
      <c r="R1682" s="19">
        <f t="shared" si="160"/>
        <v>0</v>
      </c>
      <c r="S1682" s="19">
        <f t="shared" si="161"/>
        <v>0</v>
      </c>
      <c r="T1682" s="19">
        <f t="shared" si="162"/>
        <v>0</v>
      </c>
      <c r="U1682" s="5">
        <f t="shared" si="163"/>
        <v>0</v>
      </c>
    </row>
    <row r="1683" spans="1:21" ht="12.75" customHeight="1" x14ac:dyDescent="0.2">
      <c r="A1683" s="26" t="s">
        <v>96</v>
      </c>
      <c r="B1683" s="10" t="s">
        <v>97</v>
      </c>
      <c r="C1683" s="28">
        <v>216224</v>
      </c>
      <c r="D1683" s="13" t="s">
        <v>2400</v>
      </c>
      <c r="E1683" s="14" t="s">
        <v>2435</v>
      </c>
      <c r="F1683" s="29">
        <v>191900342</v>
      </c>
      <c r="G1683" s="16" t="s">
        <v>68</v>
      </c>
      <c r="H1683" s="13" t="s">
        <v>30</v>
      </c>
      <c r="I1683" s="13" t="s">
        <v>3513</v>
      </c>
      <c r="J1683" s="13" t="s">
        <v>3514</v>
      </c>
      <c r="K1683" s="13" t="s">
        <v>366</v>
      </c>
      <c r="L1683" s="13">
        <v>30200</v>
      </c>
      <c r="M1683" s="13">
        <v>30230</v>
      </c>
      <c r="N1683" s="15" t="s">
        <v>44</v>
      </c>
      <c r="O1683" s="17">
        <v>3</v>
      </c>
      <c r="P1683" s="19">
        <f t="shared" si="158"/>
        <v>0</v>
      </c>
      <c r="Q1683" s="19">
        <f t="shared" si="159"/>
        <v>0</v>
      </c>
      <c r="R1683" s="19">
        <f t="shared" si="160"/>
        <v>1</v>
      </c>
      <c r="S1683" s="19">
        <f t="shared" si="161"/>
        <v>0</v>
      </c>
      <c r="T1683" s="19">
        <f t="shared" si="162"/>
        <v>0</v>
      </c>
      <c r="U1683" s="5">
        <f t="shared" si="163"/>
        <v>0</v>
      </c>
    </row>
    <row r="1684" spans="1:21" ht="12.75" customHeight="1" x14ac:dyDescent="0.2">
      <c r="A1684" s="26" t="s">
        <v>96</v>
      </c>
      <c r="B1684" s="10" t="s">
        <v>97</v>
      </c>
      <c r="C1684" s="28">
        <v>216224</v>
      </c>
      <c r="D1684" s="13" t="s">
        <v>2400</v>
      </c>
      <c r="E1684" s="14" t="s">
        <v>2435</v>
      </c>
      <c r="F1684" s="29">
        <v>191900395</v>
      </c>
      <c r="G1684" s="16" t="s">
        <v>167</v>
      </c>
      <c r="H1684" s="13" t="s">
        <v>30</v>
      </c>
      <c r="I1684" s="13" t="s">
        <v>3515</v>
      </c>
      <c r="J1684" s="13" t="s">
        <v>1594</v>
      </c>
      <c r="K1684" s="13" t="s">
        <v>366</v>
      </c>
      <c r="L1684" s="13">
        <v>30200</v>
      </c>
      <c r="M1684" s="13">
        <v>30215</v>
      </c>
      <c r="N1684" s="15" t="s">
        <v>44</v>
      </c>
      <c r="O1684" s="17">
        <v>3</v>
      </c>
      <c r="P1684" s="19">
        <f t="shared" si="158"/>
        <v>0</v>
      </c>
      <c r="Q1684" s="19">
        <f t="shared" si="159"/>
        <v>0</v>
      </c>
      <c r="R1684" s="19">
        <f t="shared" si="160"/>
        <v>1</v>
      </c>
      <c r="S1684" s="19">
        <f t="shared" si="161"/>
        <v>0</v>
      </c>
      <c r="T1684" s="19">
        <f t="shared" si="162"/>
        <v>0</v>
      </c>
      <c r="U1684" s="5">
        <f t="shared" si="163"/>
        <v>0</v>
      </c>
    </row>
    <row r="1685" spans="1:21" ht="12.75" customHeight="1" x14ac:dyDescent="0.2">
      <c r="A1685" s="26" t="s">
        <v>96</v>
      </c>
      <c r="B1685" s="10" t="s">
        <v>97</v>
      </c>
      <c r="C1685" s="28">
        <v>216224</v>
      </c>
      <c r="D1685" s="13" t="s">
        <v>2400</v>
      </c>
      <c r="E1685" s="14" t="s">
        <v>2435</v>
      </c>
      <c r="F1685" s="29">
        <v>191900396</v>
      </c>
      <c r="G1685" s="16" t="s">
        <v>167</v>
      </c>
      <c r="H1685" s="13" t="s">
        <v>30</v>
      </c>
      <c r="I1685" s="13" t="s">
        <v>3516</v>
      </c>
      <c r="J1685" s="13" t="s">
        <v>3517</v>
      </c>
      <c r="K1685" s="13" t="s">
        <v>366</v>
      </c>
      <c r="L1685" s="13">
        <v>30200</v>
      </c>
      <c r="M1685" s="13">
        <v>30204</v>
      </c>
      <c r="N1685" s="15" t="s">
        <v>44</v>
      </c>
      <c r="O1685" s="17">
        <v>2</v>
      </c>
      <c r="P1685" s="19">
        <f t="shared" si="158"/>
        <v>0</v>
      </c>
      <c r="Q1685" s="19">
        <f t="shared" si="159"/>
        <v>1</v>
      </c>
      <c r="R1685" s="19">
        <f t="shared" si="160"/>
        <v>0</v>
      </c>
      <c r="S1685" s="19">
        <f t="shared" si="161"/>
        <v>0</v>
      </c>
      <c r="T1685" s="19">
        <f t="shared" si="162"/>
        <v>0</v>
      </c>
      <c r="U1685" s="5">
        <f t="shared" si="163"/>
        <v>0</v>
      </c>
    </row>
    <row r="1686" spans="1:21" ht="12.75" customHeight="1" x14ac:dyDescent="0.2">
      <c r="A1686" s="26" t="s">
        <v>96</v>
      </c>
      <c r="B1686" s="10" t="s">
        <v>97</v>
      </c>
      <c r="C1686" s="28">
        <v>216224</v>
      </c>
      <c r="D1686" s="13" t="s">
        <v>2400</v>
      </c>
      <c r="E1686" s="14" t="s">
        <v>2435</v>
      </c>
      <c r="F1686" s="29">
        <v>191929348</v>
      </c>
      <c r="G1686" s="16" t="s">
        <v>167</v>
      </c>
      <c r="H1686" s="13" t="s">
        <v>30</v>
      </c>
      <c r="I1686" s="13" t="s">
        <v>3518</v>
      </c>
      <c r="J1686" s="13" t="s">
        <v>3519</v>
      </c>
      <c r="K1686" s="13" t="s">
        <v>366</v>
      </c>
      <c r="L1686" s="13">
        <v>30200</v>
      </c>
      <c r="M1686" s="13">
        <v>30214</v>
      </c>
      <c r="N1686" s="15" t="s">
        <v>44</v>
      </c>
      <c r="O1686" s="17">
        <v>2</v>
      </c>
      <c r="P1686" s="19">
        <f t="shared" si="158"/>
        <v>0</v>
      </c>
      <c r="Q1686" s="19">
        <f t="shared" si="159"/>
        <v>1</v>
      </c>
      <c r="R1686" s="19">
        <f t="shared" si="160"/>
        <v>0</v>
      </c>
      <c r="S1686" s="19">
        <f t="shared" si="161"/>
        <v>0</v>
      </c>
      <c r="T1686" s="19">
        <f t="shared" si="162"/>
        <v>0</v>
      </c>
      <c r="U1686" s="5">
        <f t="shared" si="163"/>
        <v>0</v>
      </c>
    </row>
    <row r="1687" spans="1:21" ht="12.75" customHeight="1" x14ac:dyDescent="0.2">
      <c r="A1687" s="26" t="s">
        <v>96</v>
      </c>
      <c r="B1687" s="10" t="s">
        <v>97</v>
      </c>
      <c r="C1687" s="28">
        <v>216224</v>
      </c>
      <c r="D1687" s="13" t="s">
        <v>2400</v>
      </c>
      <c r="E1687" s="14" t="s">
        <v>2435</v>
      </c>
      <c r="F1687" s="29">
        <v>191930158</v>
      </c>
      <c r="G1687" s="16" t="s">
        <v>123</v>
      </c>
      <c r="H1687" s="13" t="s">
        <v>30</v>
      </c>
      <c r="I1687" s="13" t="s">
        <v>3520</v>
      </c>
      <c r="J1687" s="13" t="s">
        <v>3521</v>
      </c>
      <c r="K1687" s="13" t="s">
        <v>366</v>
      </c>
      <c r="L1687" s="13">
        <v>30100</v>
      </c>
      <c r="M1687" s="13">
        <v>30102</v>
      </c>
      <c r="N1687" s="15" t="s">
        <v>44</v>
      </c>
      <c r="O1687" s="17">
        <v>4</v>
      </c>
      <c r="P1687" s="19">
        <f t="shared" si="158"/>
        <v>0</v>
      </c>
      <c r="Q1687" s="19">
        <f t="shared" si="159"/>
        <v>0</v>
      </c>
      <c r="R1687" s="19">
        <f t="shared" si="160"/>
        <v>0</v>
      </c>
      <c r="S1687" s="19">
        <f t="shared" si="161"/>
        <v>1</v>
      </c>
      <c r="T1687" s="19">
        <f t="shared" si="162"/>
        <v>0</v>
      </c>
      <c r="U1687" s="5">
        <f t="shared" si="163"/>
        <v>0</v>
      </c>
    </row>
    <row r="1688" spans="1:21" ht="12.75" customHeight="1" x14ac:dyDescent="0.2">
      <c r="A1688" s="26" t="s">
        <v>96</v>
      </c>
      <c r="B1688" s="10" t="s">
        <v>97</v>
      </c>
      <c r="C1688" s="28">
        <v>216224</v>
      </c>
      <c r="D1688" s="13" t="s">
        <v>2400</v>
      </c>
      <c r="E1688" s="14" t="s">
        <v>2613</v>
      </c>
      <c r="F1688" s="29">
        <v>191934252</v>
      </c>
      <c r="G1688" s="16" t="s">
        <v>68</v>
      </c>
      <c r="H1688" s="13" t="s">
        <v>30</v>
      </c>
      <c r="I1688" s="13" t="s">
        <v>3522</v>
      </c>
      <c r="J1688" s="13" t="s">
        <v>3523</v>
      </c>
      <c r="K1688" s="13" t="s">
        <v>366</v>
      </c>
      <c r="L1688" s="13">
        <v>30300</v>
      </c>
      <c r="M1688" s="13">
        <v>30306</v>
      </c>
      <c r="N1688" s="15" t="s">
        <v>44</v>
      </c>
      <c r="O1688" s="17">
        <v>3</v>
      </c>
      <c r="P1688" s="19">
        <f t="shared" si="158"/>
        <v>0</v>
      </c>
      <c r="Q1688" s="19">
        <f t="shared" si="159"/>
        <v>0</v>
      </c>
      <c r="R1688" s="19">
        <f t="shared" si="160"/>
        <v>1</v>
      </c>
      <c r="S1688" s="19">
        <f t="shared" si="161"/>
        <v>0</v>
      </c>
      <c r="T1688" s="19">
        <f t="shared" si="162"/>
        <v>0</v>
      </c>
      <c r="U1688" s="5">
        <f t="shared" si="163"/>
        <v>0</v>
      </c>
    </row>
    <row r="1689" spans="1:21" ht="12.75" customHeight="1" x14ac:dyDescent="0.2">
      <c r="A1689" s="26" t="s">
        <v>96</v>
      </c>
      <c r="B1689" s="10" t="s">
        <v>97</v>
      </c>
      <c r="C1689" s="28">
        <v>216224</v>
      </c>
      <c r="D1689" s="13" t="s">
        <v>2400</v>
      </c>
      <c r="E1689" s="14" t="s">
        <v>2613</v>
      </c>
      <c r="F1689" s="29">
        <v>191934267</v>
      </c>
      <c r="G1689" s="16" t="s">
        <v>68</v>
      </c>
      <c r="H1689" s="13" t="s">
        <v>30</v>
      </c>
      <c r="I1689" s="13" t="s">
        <v>3524</v>
      </c>
      <c r="J1689" s="13" t="s">
        <v>3525</v>
      </c>
      <c r="K1689" s="13" t="s">
        <v>366</v>
      </c>
      <c r="L1689" s="13">
        <v>30300</v>
      </c>
      <c r="M1689" s="13">
        <v>30306</v>
      </c>
      <c r="N1689" s="15" t="s">
        <v>44</v>
      </c>
      <c r="O1689" s="17">
        <v>3</v>
      </c>
      <c r="P1689" s="19">
        <f t="shared" si="158"/>
        <v>0</v>
      </c>
      <c r="Q1689" s="19">
        <f t="shared" si="159"/>
        <v>0</v>
      </c>
      <c r="R1689" s="19">
        <f t="shared" si="160"/>
        <v>1</v>
      </c>
      <c r="S1689" s="19">
        <f t="shared" si="161"/>
        <v>0</v>
      </c>
      <c r="T1689" s="19">
        <f t="shared" si="162"/>
        <v>0</v>
      </c>
      <c r="U1689" s="5">
        <f t="shared" si="163"/>
        <v>0</v>
      </c>
    </row>
    <row r="1690" spans="1:21" ht="12.75" customHeight="1" x14ac:dyDescent="0.2">
      <c r="A1690" s="26" t="s">
        <v>96</v>
      </c>
      <c r="B1690" s="10" t="s">
        <v>97</v>
      </c>
      <c r="C1690" s="28">
        <v>216224</v>
      </c>
      <c r="D1690" s="13" t="s">
        <v>2400</v>
      </c>
      <c r="E1690" s="14" t="s">
        <v>2613</v>
      </c>
      <c r="F1690" s="29">
        <v>191934287</v>
      </c>
      <c r="G1690" s="16" t="s">
        <v>167</v>
      </c>
      <c r="H1690" s="13" t="s">
        <v>30</v>
      </c>
      <c r="I1690" s="13" t="s">
        <v>3526</v>
      </c>
      <c r="J1690" s="13" t="s">
        <v>3527</v>
      </c>
      <c r="K1690" s="13" t="s">
        <v>366</v>
      </c>
      <c r="L1690" s="13">
        <v>30300</v>
      </c>
      <c r="M1690" s="13">
        <v>30306</v>
      </c>
      <c r="N1690" s="15" t="s">
        <v>44</v>
      </c>
      <c r="O1690" s="17">
        <v>4</v>
      </c>
      <c r="P1690" s="19">
        <f t="shared" si="158"/>
        <v>0</v>
      </c>
      <c r="Q1690" s="19">
        <f t="shared" si="159"/>
        <v>0</v>
      </c>
      <c r="R1690" s="19">
        <f t="shared" si="160"/>
        <v>0</v>
      </c>
      <c r="S1690" s="19">
        <f t="shared" si="161"/>
        <v>1</v>
      </c>
      <c r="T1690" s="19">
        <f t="shared" si="162"/>
        <v>0</v>
      </c>
      <c r="U1690" s="5">
        <f t="shared" si="163"/>
        <v>0</v>
      </c>
    </row>
    <row r="1691" spans="1:21" ht="12.75" customHeight="1" x14ac:dyDescent="0.2">
      <c r="A1691" s="26" t="s">
        <v>96</v>
      </c>
      <c r="B1691" s="10" t="s">
        <v>97</v>
      </c>
      <c r="C1691" s="28">
        <v>216224</v>
      </c>
      <c r="D1691" s="13" t="s">
        <v>2400</v>
      </c>
      <c r="E1691" s="14" t="s">
        <v>2653</v>
      </c>
      <c r="F1691" s="29">
        <v>191934606</v>
      </c>
      <c r="G1691" s="16" t="s">
        <v>68</v>
      </c>
      <c r="H1691" s="13" t="s">
        <v>30</v>
      </c>
      <c r="I1691" s="13" t="s">
        <v>3528</v>
      </c>
      <c r="J1691" s="13" t="s">
        <v>3529</v>
      </c>
      <c r="K1691" s="13" t="s">
        <v>341</v>
      </c>
      <c r="L1691" s="13">
        <v>50300</v>
      </c>
      <c r="M1691" s="13">
        <v>50301</v>
      </c>
      <c r="N1691" s="15" t="s">
        <v>44</v>
      </c>
      <c r="O1691" s="55" t="s">
        <v>24</v>
      </c>
      <c r="P1691" s="19">
        <f t="shared" si="158"/>
        <v>0</v>
      </c>
      <c r="Q1691" s="19">
        <f t="shared" si="159"/>
        <v>0</v>
      </c>
      <c r="R1691" s="19">
        <f t="shared" si="160"/>
        <v>0</v>
      </c>
      <c r="S1691" s="19">
        <f t="shared" si="161"/>
        <v>0</v>
      </c>
      <c r="T1691" s="19">
        <f t="shared" si="162"/>
        <v>0</v>
      </c>
      <c r="U1691" s="5">
        <f t="shared" si="163"/>
        <v>0</v>
      </c>
    </row>
    <row r="1692" spans="1:21" ht="12.75" customHeight="1" x14ac:dyDescent="0.2">
      <c r="A1692" s="26" t="s">
        <v>96</v>
      </c>
      <c r="B1692" s="10" t="s">
        <v>97</v>
      </c>
      <c r="C1692" s="28">
        <v>216224</v>
      </c>
      <c r="D1692" s="13" t="s">
        <v>2400</v>
      </c>
      <c r="E1692" s="14" t="s">
        <v>2432</v>
      </c>
      <c r="F1692" s="29"/>
      <c r="G1692" s="16" t="s">
        <v>106</v>
      </c>
      <c r="H1692" s="13" t="s">
        <v>30</v>
      </c>
      <c r="I1692" s="13" t="s">
        <v>3530</v>
      </c>
      <c r="J1692" s="20" t="s">
        <v>3531</v>
      </c>
      <c r="K1692" s="13" t="s">
        <v>103</v>
      </c>
      <c r="L1692" s="13">
        <v>60200</v>
      </c>
      <c r="M1692" s="13">
        <v>60205</v>
      </c>
      <c r="N1692" s="15" t="s">
        <v>44</v>
      </c>
      <c r="O1692" s="55" t="s">
        <v>24</v>
      </c>
      <c r="P1692" s="19">
        <f t="shared" si="158"/>
        <v>0</v>
      </c>
      <c r="Q1692" s="19">
        <f t="shared" si="159"/>
        <v>0</v>
      </c>
      <c r="R1692" s="19">
        <f t="shared" si="160"/>
        <v>0</v>
      </c>
      <c r="S1692" s="19">
        <f t="shared" si="161"/>
        <v>0</v>
      </c>
      <c r="T1692" s="19">
        <f t="shared" si="162"/>
        <v>0</v>
      </c>
      <c r="U1692" s="5">
        <f t="shared" si="163"/>
        <v>0</v>
      </c>
    </row>
    <row r="1693" spans="1:21" ht="12.75" customHeight="1" x14ac:dyDescent="0.2">
      <c r="A1693" s="26" t="s">
        <v>96</v>
      </c>
      <c r="B1693" s="10" t="s">
        <v>97</v>
      </c>
      <c r="C1693" s="28">
        <v>216224</v>
      </c>
      <c r="D1693" s="13" t="s">
        <v>2400</v>
      </c>
      <c r="E1693" s="14" t="s">
        <v>2432</v>
      </c>
      <c r="F1693" s="29">
        <v>191930533</v>
      </c>
      <c r="G1693" s="16" t="s">
        <v>167</v>
      </c>
      <c r="H1693" s="13" t="s">
        <v>30</v>
      </c>
      <c r="I1693" s="13" t="s">
        <v>3532</v>
      </c>
      <c r="J1693" s="13" t="s">
        <v>3533</v>
      </c>
      <c r="K1693" s="13" t="s">
        <v>341</v>
      </c>
      <c r="L1693" s="13">
        <v>50100</v>
      </c>
      <c r="M1693" s="13">
        <v>50103</v>
      </c>
      <c r="N1693" s="15" t="s">
        <v>44</v>
      </c>
      <c r="O1693" s="55" t="s">
        <v>24</v>
      </c>
      <c r="P1693" s="19">
        <f t="shared" si="158"/>
        <v>0</v>
      </c>
      <c r="Q1693" s="19">
        <f t="shared" si="159"/>
        <v>0</v>
      </c>
      <c r="R1693" s="19">
        <f t="shared" si="160"/>
        <v>0</v>
      </c>
      <c r="S1693" s="19">
        <f t="shared" si="161"/>
        <v>0</v>
      </c>
      <c r="T1693" s="19">
        <f t="shared" si="162"/>
        <v>0</v>
      </c>
      <c r="U1693" s="5">
        <f t="shared" si="163"/>
        <v>0</v>
      </c>
    </row>
    <row r="1694" spans="1:21" ht="12.75" customHeight="1" x14ac:dyDescent="0.2">
      <c r="A1694" s="26" t="s">
        <v>96</v>
      </c>
      <c r="B1694" s="10" t="s">
        <v>97</v>
      </c>
      <c r="C1694" s="28">
        <v>216224</v>
      </c>
      <c r="D1694" s="13" t="s">
        <v>2400</v>
      </c>
      <c r="E1694" s="14" t="s">
        <v>2684</v>
      </c>
      <c r="F1694" s="29">
        <v>191933902</v>
      </c>
      <c r="G1694" s="16" t="s">
        <v>68</v>
      </c>
      <c r="H1694" s="13" t="s">
        <v>30</v>
      </c>
      <c r="I1694" s="13" t="s">
        <v>3534</v>
      </c>
      <c r="J1694" s="13" t="s">
        <v>3535</v>
      </c>
      <c r="K1694" s="13" t="s">
        <v>341</v>
      </c>
      <c r="L1694" s="13">
        <v>50300</v>
      </c>
      <c r="M1694" s="13">
        <v>50301</v>
      </c>
      <c r="N1694" s="15" t="s">
        <v>44</v>
      </c>
      <c r="O1694" s="55" t="s">
        <v>24</v>
      </c>
      <c r="P1694" s="19">
        <f t="shared" si="158"/>
        <v>0</v>
      </c>
      <c r="Q1694" s="19">
        <f t="shared" si="159"/>
        <v>0</v>
      </c>
      <c r="R1694" s="19">
        <f t="shared" si="160"/>
        <v>0</v>
      </c>
      <c r="S1694" s="19">
        <f t="shared" si="161"/>
        <v>0</v>
      </c>
      <c r="T1694" s="19">
        <f t="shared" si="162"/>
        <v>0</v>
      </c>
      <c r="U1694" s="5">
        <f t="shared" si="163"/>
        <v>0</v>
      </c>
    </row>
    <row r="1695" spans="1:21" ht="12.75" customHeight="1" x14ac:dyDescent="0.2">
      <c r="A1695" s="26" t="s">
        <v>96</v>
      </c>
      <c r="B1695" s="10" t="s">
        <v>97</v>
      </c>
      <c r="C1695" s="28">
        <v>216224</v>
      </c>
      <c r="D1695" s="13" t="s">
        <v>2400</v>
      </c>
      <c r="E1695" s="14" t="s">
        <v>2623</v>
      </c>
      <c r="F1695" s="29">
        <v>191932551</v>
      </c>
      <c r="G1695" s="16" t="s">
        <v>68</v>
      </c>
      <c r="H1695" s="13" t="s">
        <v>30</v>
      </c>
      <c r="I1695" s="13" t="s">
        <v>3536</v>
      </c>
      <c r="J1695" s="13" t="s">
        <v>3537</v>
      </c>
      <c r="K1695" s="13" t="s">
        <v>341</v>
      </c>
      <c r="L1695" s="13">
        <v>50100</v>
      </c>
      <c r="M1695" s="13">
        <v>50101</v>
      </c>
      <c r="N1695" s="15" t="s">
        <v>44</v>
      </c>
      <c r="O1695" s="55" t="s">
        <v>24</v>
      </c>
      <c r="P1695" s="19">
        <f t="shared" si="158"/>
        <v>0</v>
      </c>
      <c r="Q1695" s="19">
        <f t="shared" si="159"/>
        <v>0</v>
      </c>
      <c r="R1695" s="19">
        <f t="shared" si="160"/>
        <v>0</v>
      </c>
      <c r="S1695" s="19">
        <f t="shared" si="161"/>
        <v>0</v>
      </c>
      <c r="T1695" s="19">
        <f t="shared" si="162"/>
        <v>0</v>
      </c>
      <c r="U1695" s="5">
        <f t="shared" si="163"/>
        <v>0</v>
      </c>
    </row>
    <row r="1696" spans="1:21" ht="12.75" customHeight="1" x14ac:dyDescent="0.2">
      <c r="A1696" s="26" t="s">
        <v>96</v>
      </c>
      <c r="B1696" s="10" t="s">
        <v>97</v>
      </c>
      <c r="C1696" s="28">
        <v>216224</v>
      </c>
      <c r="D1696" s="13" t="s">
        <v>2400</v>
      </c>
      <c r="E1696" s="14" t="s">
        <v>2432</v>
      </c>
      <c r="F1696" s="29">
        <v>191930760</v>
      </c>
      <c r="G1696" s="16" t="s">
        <v>106</v>
      </c>
      <c r="H1696" s="13" t="s">
        <v>30</v>
      </c>
      <c r="I1696" s="13" t="s">
        <v>3538</v>
      </c>
      <c r="J1696" s="13" t="s">
        <v>3539</v>
      </c>
      <c r="K1696" s="13" t="s">
        <v>341</v>
      </c>
      <c r="L1696" s="13">
        <v>50300</v>
      </c>
      <c r="M1696" s="13">
        <v>50301</v>
      </c>
      <c r="N1696" s="15" t="s">
        <v>44</v>
      </c>
      <c r="O1696" s="55" t="s">
        <v>24</v>
      </c>
      <c r="P1696" s="19">
        <f t="shared" si="158"/>
        <v>0</v>
      </c>
      <c r="Q1696" s="19">
        <f t="shared" si="159"/>
        <v>0</v>
      </c>
      <c r="R1696" s="19">
        <f t="shared" si="160"/>
        <v>0</v>
      </c>
      <c r="S1696" s="19">
        <f t="shared" si="161"/>
        <v>0</v>
      </c>
      <c r="T1696" s="19">
        <f t="shared" si="162"/>
        <v>0</v>
      </c>
      <c r="U1696" s="5">
        <f t="shared" si="163"/>
        <v>0</v>
      </c>
    </row>
    <row r="1697" spans="1:21" ht="12.75" customHeight="1" x14ac:dyDescent="0.2">
      <c r="A1697" s="26" t="s">
        <v>96</v>
      </c>
      <c r="B1697" s="10" t="s">
        <v>97</v>
      </c>
      <c r="C1697" s="28">
        <v>216224</v>
      </c>
      <c r="D1697" s="13" t="s">
        <v>2400</v>
      </c>
      <c r="E1697" s="14" t="s">
        <v>2623</v>
      </c>
      <c r="F1697" s="29">
        <v>191932612</v>
      </c>
      <c r="G1697" s="16" t="s">
        <v>106</v>
      </c>
      <c r="H1697" s="13" t="s">
        <v>30</v>
      </c>
      <c r="I1697" s="13" t="s">
        <v>3540</v>
      </c>
      <c r="J1697" s="13" t="s">
        <v>3541</v>
      </c>
      <c r="K1697" s="13" t="s">
        <v>341</v>
      </c>
      <c r="L1697" s="13">
        <v>50300</v>
      </c>
      <c r="M1697" s="13">
        <v>50301</v>
      </c>
      <c r="N1697" s="15" t="s">
        <v>44</v>
      </c>
      <c r="O1697" s="55" t="s">
        <v>24</v>
      </c>
      <c r="P1697" s="19">
        <f t="shared" si="158"/>
        <v>0</v>
      </c>
      <c r="Q1697" s="19">
        <f t="shared" si="159"/>
        <v>0</v>
      </c>
      <c r="R1697" s="19">
        <f t="shared" si="160"/>
        <v>0</v>
      </c>
      <c r="S1697" s="19">
        <f t="shared" si="161"/>
        <v>0</v>
      </c>
      <c r="T1697" s="19">
        <f t="shared" si="162"/>
        <v>0</v>
      </c>
      <c r="U1697" s="5">
        <f t="shared" si="163"/>
        <v>0</v>
      </c>
    </row>
    <row r="1698" spans="1:21" ht="12.75" customHeight="1" x14ac:dyDescent="0.2">
      <c r="A1698" s="26" t="s">
        <v>96</v>
      </c>
      <c r="B1698" s="10" t="s">
        <v>97</v>
      </c>
      <c r="C1698" s="28">
        <v>216224</v>
      </c>
      <c r="D1698" s="13" t="s">
        <v>2400</v>
      </c>
      <c r="E1698" s="14" t="s">
        <v>2432</v>
      </c>
      <c r="F1698" s="29">
        <v>191893763</v>
      </c>
      <c r="G1698" s="16" t="s">
        <v>68</v>
      </c>
      <c r="H1698" s="13" t="s">
        <v>30</v>
      </c>
      <c r="I1698" s="13" t="s">
        <v>3542</v>
      </c>
      <c r="J1698" s="13" t="s">
        <v>3543</v>
      </c>
      <c r="K1698" s="13" t="s">
        <v>341</v>
      </c>
      <c r="L1698" s="13">
        <v>50100</v>
      </c>
      <c r="M1698" s="13">
        <v>50103</v>
      </c>
      <c r="N1698" s="15" t="s">
        <v>44</v>
      </c>
      <c r="O1698" s="55" t="s">
        <v>24</v>
      </c>
      <c r="P1698" s="19">
        <f t="shared" si="158"/>
        <v>0</v>
      </c>
      <c r="Q1698" s="19">
        <f t="shared" si="159"/>
        <v>0</v>
      </c>
      <c r="R1698" s="19">
        <f t="shared" si="160"/>
        <v>0</v>
      </c>
      <c r="S1698" s="19">
        <f t="shared" si="161"/>
        <v>0</v>
      </c>
      <c r="T1698" s="19">
        <f t="shared" si="162"/>
        <v>0</v>
      </c>
      <c r="U1698" s="5">
        <f t="shared" si="163"/>
        <v>0</v>
      </c>
    </row>
    <row r="1699" spans="1:21" ht="12.75" customHeight="1" x14ac:dyDescent="0.2">
      <c r="A1699" s="26" t="s">
        <v>96</v>
      </c>
      <c r="B1699" s="10" t="s">
        <v>97</v>
      </c>
      <c r="C1699" s="28">
        <v>216224</v>
      </c>
      <c r="D1699" s="13" t="s">
        <v>2400</v>
      </c>
      <c r="E1699" s="14" t="s">
        <v>2613</v>
      </c>
      <c r="F1699" s="29">
        <v>191934216</v>
      </c>
      <c r="G1699" s="16" t="s">
        <v>68</v>
      </c>
      <c r="H1699" s="13" t="s">
        <v>30</v>
      </c>
      <c r="I1699" s="13" t="s">
        <v>3544</v>
      </c>
      <c r="J1699" s="13" t="s">
        <v>3545</v>
      </c>
      <c r="K1699" s="13" t="s">
        <v>341</v>
      </c>
      <c r="L1699" s="13">
        <v>50300</v>
      </c>
      <c r="M1699" s="13">
        <v>50301</v>
      </c>
      <c r="N1699" s="15" t="s">
        <v>44</v>
      </c>
      <c r="O1699" s="55" t="s">
        <v>24</v>
      </c>
      <c r="P1699" s="19">
        <f t="shared" si="158"/>
        <v>0</v>
      </c>
      <c r="Q1699" s="19">
        <f t="shared" si="159"/>
        <v>0</v>
      </c>
      <c r="R1699" s="19">
        <f t="shared" si="160"/>
        <v>0</v>
      </c>
      <c r="S1699" s="19">
        <f t="shared" si="161"/>
        <v>0</v>
      </c>
      <c r="T1699" s="19">
        <f t="shared" si="162"/>
        <v>0</v>
      </c>
      <c r="U1699" s="5">
        <f t="shared" si="163"/>
        <v>0</v>
      </c>
    </row>
    <row r="1700" spans="1:21" ht="12.75" customHeight="1" x14ac:dyDescent="0.2">
      <c r="A1700" s="26" t="s">
        <v>96</v>
      </c>
      <c r="B1700" s="10" t="s">
        <v>97</v>
      </c>
      <c r="C1700" s="28">
        <v>216224</v>
      </c>
      <c r="D1700" s="13" t="s">
        <v>2400</v>
      </c>
      <c r="E1700" s="14" t="s">
        <v>2684</v>
      </c>
      <c r="F1700" s="29">
        <v>191934116</v>
      </c>
      <c r="G1700" s="16" t="s">
        <v>106</v>
      </c>
      <c r="H1700" s="13" t="s">
        <v>30</v>
      </c>
      <c r="I1700" s="13" t="s">
        <v>3546</v>
      </c>
      <c r="J1700" s="13" t="s">
        <v>3547</v>
      </c>
      <c r="K1700" s="13" t="s">
        <v>341</v>
      </c>
      <c r="L1700" s="13">
        <v>50300</v>
      </c>
      <c r="M1700" s="13">
        <v>50301</v>
      </c>
      <c r="N1700" s="15" t="s">
        <v>44</v>
      </c>
      <c r="O1700" s="55" t="s">
        <v>24</v>
      </c>
      <c r="P1700" s="19">
        <f t="shared" si="158"/>
        <v>0</v>
      </c>
      <c r="Q1700" s="19">
        <f t="shared" si="159"/>
        <v>0</v>
      </c>
      <c r="R1700" s="19">
        <f t="shared" si="160"/>
        <v>0</v>
      </c>
      <c r="S1700" s="19">
        <f t="shared" si="161"/>
        <v>0</v>
      </c>
      <c r="T1700" s="19">
        <f t="shared" si="162"/>
        <v>0</v>
      </c>
      <c r="U1700" s="5">
        <f t="shared" si="163"/>
        <v>0</v>
      </c>
    </row>
    <row r="1701" spans="1:21" ht="12.75" customHeight="1" x14ac:dyDescent="0.2">
      <c r="A1701" s="26" t="s">
        <v>96</v>
      </c>
      <c r="B1701" s="10" t="s">
        <v>97</v>
      </c>
      <c r="C1701" s="28">
        <v>216224</v>
      </c>
      <c r="D1701" s="13" t="s">
        <v>2400</v>
      </c>
      <c r="E1701" s="14" t="s">
        <v>2653</v>
      </c>
      <c r="F1701" s="29">
        <v>191900473</v>
      </c>
      <c r="G1701" s="16" t="s">
        <v>106</v>
      </c>
      <c r="H1701" s="13" t="s">
        <v>30</v>
      </c>
      <c r="I1701" s="13" t="s">
        <v>3548</v>
      </c>
      <c r="J1701" s="13" t="s">
        <v>3549</v>
      </c>
      <c r="K1701" s="13" t="s">
        <v>341</v>
      </c>
      <c r="L1701" s="13">
        <v>50700</v>
      </c>
      <c r="M1701" s="13">
        <v>50703</v>
      </c>
      <c r="N1701" s="15" t="s">
        <v>44</v>
      </c>
      <c r="O1701" s="55" t="s">
        <v>24</v>
      </c>
      <c r="P1701" s="19">
        <f t="shared" si="158"/>
        <v>0</v>
      </c>
      <c r="Q1701" s="19">
        <f t="shared" si="159"/>
        <v>0</v>
      </c>
      <c r="R1701" s="19">
        <f t="shared" si="160"/>
        <v>0</v>
      </c>
      <c r="S1701" s="19">
        <f t="shared" si="161"/>
        <v>0</v>
      </c>
      <c r="T1701" s="19">
        <f t="shared" si="162"/>
        <v>0</v>
      </c>
      <c r="U1701" s="5">
        <f t="shared" si="163"/>
        <v>0</v>
      </c>
    </row>
    <row r="1702" spans="1:21" ht="12.75" customHeight="1" x14ac:dyDescent="0.2">
      <c r="A1702" s="26" t="s">
        <v>96</v>
      </c>
      <c r="B1702" s="10" t="s">
        <v>97</v>
      </c>
      <c r="C1702" s="28">
        <v>216224</v>
      </c>
      <c r="D1702" s="13" t="s">
        <v>2400</v>
      </c>
      <c r="E1702" s="14" t="s">
        <v>2432</v>
      </c>
      <c r="F1702" s="29">
        <v>191893651</v>
      </c>
      <c r="G1702" s="16" t="s">
        <v>167</v>
      </c>
      <c r="H1702" s="13" t="s">
        <v>30</v>
      </c>
      <c r="I1702" s="13" t="s">
        <v>3550</v>
      </c>
      <c r="J1702" s="13" t="s">
        <v>3551</v>
      </c>
      <c r="K1702" s="13" t="s">
        <v>341</v>
      </c>
      <c r="L1702" s="13">
        <v>50100</v>
      </c>
      <c r="M1702" s="13">
        <v>50103</v>
      </c>
      <c r="N1702" s="15" t="s">
        <v>44</v>
      </c>
      <c r="O1702" s="55" t="s">
        <v>24</v>
      </c>
      <c r="P1702" s="19">
        <f t="shared" si="158"/>
        <v>0</v>
      </c>
      <c r="Q1702" s="19">
        <f t="shared" si="159"/>
        <v>0</v>
      </c>
      <c r="R1702" s="19">
        <f t="shared" si="160"/>
        <v>0</v>
      </c>
      <c r="S1702" s="19">
        <f t="shared" si="161"/>
        <v>0</v>
      </c>
      <c r="T1702" s="19">
        <f t="shared" si="162"/>
        <v>0</v>
      </c>
      <c r="U1702" s="5">
        <f t="shared" si="163"/>
        <v>0</v>
      </c>
    </row>
    <row r="1703" spans="1:21" ht="12.75" customHeight="1" x14ac:dyDescent="0.2">
      <c r="A1703" s="26" t="s">
        <v>96</v>
      </c>
      <c r="B1703" s="10" t="s">
        <v>97</v>
      </c>
      <c r="C1703" s="28">
        <v>216224</v>
      </c>
      <c r="D1703" s="13" t="s">
        <v>2400</v>
      </c>
      <c r="E1703" s="14" t="s">
        <v>2684</v>
      </c>
      <c r="F1703" s="29">
        <v>191894503</v>
      </c>
      <c r="G1703" s="16" t="s">
        <v>68</v>
      </c>
      <c r="H1703" s="13" t="s">
        <v>30</v>
      </c>
      <c r="I1703" s="13" t="s">
        <v>3552</v>
      </c>
      <c r="J1703" s="13" t="s">
        <v>3553</v>
      </c>
      <c r="K1703" s="13" t="s">
        <v>341</v>
      </c>
      <c r="L1703" s="13">
        <v>50300</v>
      </c>
      <c r="M1703" s="13">
        <v>50301</v>
      </c>
      <c r="N1703" s="15" t="s">
        <v>44</v>
      </c>
      <c r="O1703" s="55" t="s">
        <v>24</v>
      </c>
      <c r="P1703" s="19">
        <f t="shared" si="158"/>
        <v>0</v>
      </c>
      <c r="Q1703" s="19">
        <f t="shared" si="159"/>
        <v>0</v>
      </c>
      <c r="R1703" s="19">
        <f t="shared" si="160"/>
        <v>0</v>
      </c>
      <c r="S1703" s="19">
        <f t="shared" si="161"/>
        <v>0</v>
      </c>
      <c r="T1703" s="19">
        <f t="shared" si="162"/>
        <v>0</v>
      </c>
      <c r="U1703" s="5">
        <f t="shared" si="163"/>
        <v>0</v>
      </c>
    </row>
    <row r="1704" spans="1:21" ht="12.75" customHeight="1" x14ac:dyDescent="0.2">
      <c r="A1704" s="26" t="s">
        <v>96</v>
      </c>
      <c r="B1704" s="10" t="s">
        <v>97</v>
      </c>
      <c r="C1704" s="28">
        <v>216224</v>
      </c>
      <c r="D1704" s="13" t="s">
        <v>2400</v>
      </c>
      <c r="E1704" s="14" t="s">
        <v>2432</v>
      </c>
      <c r="F1704" s="29">
        <v>191893807</v>
      </c>
      <c r="G1704" s="16" t="s">
        <v>106</v>
      </c>
      <c r="H1704" s="13" t="s">
        <v>30</v>
      </c>
      <c r="I1704" s="13" t="s">
        <v>3554</v>
      </c>
      <c r="J1704" s="13" t="s">
        <v>3555</v>
      </c>
      <c r="K1704" s="13" t="s">
        <v>341</v>
      </c>
      <c r="L1704" s="13">
        <v>50300</v>
      </c>
      <c r="M1704" s="13">
        <v>50301</v>
      </c>
      <c r="N1704" s="15" t="s">
        <v>44</v>
      </c>
      <c r="O1704" s="17">
        <v>2</v>
      </c>
      <c r="P1704" s="19">
        <f t="shared" si="158"/>
        <v>0</v>
      </c>
      <c r="Q1704" s="19">
        <f t="shared" si="159"/>
        <v>1</v>
      </c>
      <c r="R1704" s="19">
        <f t="shared" si="160"/>
        <v>0</v>
      </c>
      <c r="S1704" s="19">
        <f t="shared" si="161"/>
        <v>0</v>
      </c>
      <c r="T1704" s="19">
        <f t="shared" si="162"/>
        <v>0</v>
      </c>
      <c r="U1704" s="5">
        <f t="shared" si="163"/>
        <v>0</v>
      </c>
    </row>
    <row r="1705" spans="1:21" ht="12.75" customHeight="1" x14ac:dyDescent="0.2">
      <c r="A1705" s="26" t="s">
        <v>96</v>
      </c>
      <c r="B1705" s="10" t="s">
        <v>97</v>
      </c>
      <c r="C1705" s="28">
        <v>216224</v>
      </c>
      <c r="D1705" s="13" t="s">
        <v>2400</v>
      </c>
      <c r="E1705" s="14" t="s">
        <v>2432</v>
      </c>
      <c r="F1705" s="29">
        <v>191893827</v>
      </c>
      <c r="G1705" s="16" t="s">
        <v>106</v>
      </c>
      <c r="H1705" s="13" t="s">
        <v>30</v>
      </c>
      <c r="I1705" s="13" t="s">
        <v>3556</v>
      </c>
      <c r="J1705" s="13" t="s">
        <v>3557</v>
      </c>
      <c r="K1705" s="13" t="s">
        <v>341</v>
      </c>
      <c r="L1705" s="13">
        <v>50300</v>
      </c>
      <c r="M1705" s="13">
        <v>50301</v>
      </c>
      <c r="N1705" s="15" t="s">
        <v>44</v>
      </c>
      <c r="O1705" s="17">
        <v>2</v>
      </c>
      <c r="P1705" s="19">
        <f t="shared" si="158"/>
        <v>0</v>
      </c>
      <c r="Q1705" s="19">
        <f t="shared" si="159"/>
        <v>1</v>
      </c>
      <c r="R1705" s="19">
        <f t="shared" si="160"/>
        <v>0</v>
      </c>
      <c r="S1705" s="19">
        <f t="shared" si="161"/>
        <v>0</v>
      </c>
      <c r="T1705" s="19">
        <f t="shared" si="162"/>
        <v>0</v>
      </c>
      <c r="U1705" s="5">
        <f t="shared" si="163"/>
        <v>0</v>
      </c>
    </row>
    <row r="1706" spans="1:21" ht="12.75" customHeight="1" x14ac:dyDescent="0.2">
      <c r="A1706" s="26" t="s">
        <v>96</v>
      </c>
      <c r="B1706" s="10" t="s">
        <v>97</v>
      </c>
      <c r="C1706" s="28">
        <v>216224</v>
      </c>
      <c r="D1706" s="13" t="s">
        <v>2400</v>
      </c>
      <c r="E1706" s="14" t="s">
        <v>2623</v>
      </c>
      <c r="F1706" s="29">
        <v>191893981</v>
      </c>
      <c r="G1706" s="16" t="s">
        <v>106</v>
      </c>
      <c r="H1706" s="13" t="s">
        <v>30</v>
      </c>
      <c r="I1706" s="13" t="s">
        <v>3558</v>
      </c>
      <c r="J1706" s="13" t="s">
        <v>3559</v>
      </c>
      <c r="K1706" s="13" t="s">
        <v>341</v>
      </c>
      <c r="L1706" s="13">
        <v>50400</v>
      </c>
      <c r="M1706" s="13">
        <v>50401</v>
      </c>
      <c r="N1706" s="15" t="s">
        <v>44</v>
      </c>
      <c r="O1706" s="17">
        <v>2</v>
      </c>
      <c r="P1706" s="19">
        <f t="shared" si="158"/>
        <v>0</v>
      </c>
      <c r="Q1706" s="19">
        <f t="shared" si="159"/>
        <v>1</v>
      </c>
      <c r="R1706" s="19">
        <f t="shared" si="160"/>
        <v>0</v>
      </c>
      <c r="S1706" s="19">
        <f t="shared" si="161"/>
        <v>0</v>
      </c>
      <c r="T1706" s="19">
        <f t="shared" si="162"/>
        <v>0</v>
      </c>
      <c r="U1706" s="5">
        <f t="shared" si="163"/>
        <v>0</v>
      </c>
    </row>
    <row r="1707" spans="1:21" ht="12.75" customHeight="1" x14ac:dyDescent="0.2">
      <c r="A1707" s="26" t="s">
        <v>96</v>
      </c>
      <c r="B1707" s="10" t="s">
        <v>97</v>
      </c>
      <c r="C1707" s="28">
        <v>216224</v>
      </c>
      <c r="D1707" s="13" t="s">
        <v>2400</v>
      </c>
      <c r="E1707" s="14" t="s">
        <v>2684</v>
      </c>
      <c r="F1707" s="29">
        <v>191894508</v>
      </c>
      <c r="G1707" s="16" t="s">
        <v>68</v>
      </c>
      <c r="H1707" s="13" t="s">
        <v>30</v>
      </c>
      <c r="I1707" s="13" t="s">
        <v>2766</v>
      </c>
      <c r="J1707" s="13" t="s">
        <v>3560</v>
      </c>
      <c r="K1707" s="13" t="s">
        <v>341</v>
      </c>
      <c r="L1707" s="13">
        <v>50300</v>
      </c>
      <c r="M1707" s="13">
        <v>50301</v>
      </c>
      <c r="N1707" s="15" t="s">
        <v>44</v>
      </c>
      <c r="O1707" s="17">
        <v>3</v>
      </c>
      <c r="P1707" s="19">
        <f t="shared" si="158"/>
        <v>0</v>
      </c>
      <c r="Q1707" s="19">
        <f t="shared" si="159"/>
        <v>0</v>
      </c>
      <c r="R1707" s="19">
        <f t="shared" si="160"/>
        <v>1</v>
      </c>
      <c r="S1707" s="19">
        <f t="shared" si="161"/>
        <v>0</v>
      </c>
      <c r="T1707" s="19">
        <f t="shared" si="162"/>
        <v>0</v>
      </c>
      <c r="U1707" s="5">
        <f t="shared" si="163"/>
        <v>0</v>
      </c>
    </row>
    <row r="1708" spans="1:21" ht="12.75" customHeight="1" x14ac:dyDescent="0.2">
      <c r="A1708" s="26" t="s">
        <v>96</v>
      </c>
      <c r="B1708" s="10" t="s">
        <v>97</v>
      </c>
      <c r="C1708" s="28">
        <v>216224</v>
      </c>
      <c r="D1708" s="13" t="s">
        <v>2400</v>
      </c>
      <c r="E1708" s="14" t="s">
        <v>2684</v>
      </c>
      <c r="F1708" s="29">
        <v>191894511</v>
      </c>
      <c r="G1708" s="16" t="s">
        <v>68</v>
      </c>
      <c r="H1708" s="13" t="s">
        <v>30</v>
      </c>
      <c r="I1708" s="13" t="s">
        <v>3561</v>
      </c>
      <c r="J1708" s="13" t="s">
        <v>3562</v>
      </c>
      <c r="K1708" s="13" t="s">
        <v>341</v>
      </c>
      <c r="L1708" s="13">
        <v>50300</v>
      </c>
      <c r="M1708" s="13">
        <v>50301</v>
      </c>
      <c r="N1708" s="15" t="s">
        <v>44</v>
      </c>
      <c r="O1708" s="17">
        <v>3</v>
      </c>
      <c r="P1708" s="19">
        <f t="shared" si="158"/>
        <v>0</v>
      </c>
      <c r="Q1708" s="19">
        <f t="shared" si="159"/>
        <v>0</v>
      </c>
      <c r="R1708" s="19">
        <f t="shared" si="160"/>
        <v>1</v>
      </c>
      <c r="S1708" s="19">
        <f t="shared" si="161"/>
        <v>0</v>
      </c>
      <c r="T1708" s="19">
        <f t="shared" si="162"/>
        <v>0</v>
      </c>
      <c r="U1708" s="5">
        <f t="shared" si="163"/>
        <v>0</v>
      </c>
    </row>
    <row r="1709" spans="1:21" ht="12.75" customHeight="1" x14ac:dyDescent="0.2">
      <c r="A1709" s="26" t="s">
        <v>96</v>
      </c>
      <c r="B1709" s="10" t="s">
        <v>97</v>
      </c>
      <c r="C1709" s="28">
        <v>216224</v>
      </c>
      <c r="D1709" s="13" t="s">
        <v>2400</v>
      </c>
      <c r="E1709" s="14" t="s">
        <v>2653</v>
      </c>
      <c r="F1709" s="29">
        <v>191900478</v>
      </c>
      <c r="G1709" s="16" t="s">
        <v>85</v>
      </c>
      <c r="H1709" s="13" t="s">
        <v>30</v>
      </c>
      <c r="I1709" s="13" t="s">
        <v>2658</v>
      </c>
      <c r="J1709" s="13" t="s">
        <v>3563</v>
      </c>
      <c r="K1709" s="13" t="s">
        <v>341</v>
      </c>
      <c r="L1709" s="13">
        <v>50600</v>
      </c>
      <c r="M1709" s="13">
        <v>50602</v>
      </c>
      <c r="N1709" s="15" t="s">
        <v>44</v>
      </c>
      <c r="O1709" s="17">
        <v>5</v>
      </c>
      <c r="P1709" s="19">
        <f t="shared" si="158"/>
        <v>0</v>
      </c>
      <c r="Q1709" s="19">
        <f t="shared" si="159"/>
        <v>0</v>
      </c>
      <c r="R1709" s="19">
        <f t="shared" si="160"/>
        <v>0</v>
      </c>
      <c r="S1709" s="19">
        <f t="shared" si="161"/>
        <v>0</v>
      </c>
      <c r="T1709" s="19">
        <f t="shared" si="162"/>
        <v>1</v>
      </c>
      <c r="U1709" s="5">
        <f t="shared" si="163"/>
        <v>0</v>
      </c>
    </row>
    <row r="1710" spans="1:21" ht="12.75" customHeight="1" x14ac:dyDescent="0.2">
      <c r="A1710" s="26" t="s">
        <v>96</v>
      </c>
      <c r="B1710" s="10" t="s">
        <v>97</v>
      </c>
      <c r="C1710" s="28">
        <v>216224</v>
      </c>
      <c r="D1710" s="13" t="s">
        <v>2400</v>
      </c>
      <c r="E1710" s="14" t="s">
        <v>2432</v>
      </c>
      <c r="F1710" s="29">
        <v>191930789</v>
      </c>
      <c r="G1710" s="16" t="s">
        <v>106</v>
      </c>
      <c r="H1710" s="13" t="s">
        <v>30</v>
      </c>
      <c r="I1710" s="13" t="s">
        <v>3564</v>
      </c>
      <c r="J1710" s="13" t="s">
        <v>3565</v>
      </c>
      <c r="K1710" s="13" t="s">
        <v>341</v>
      </c>
      <c r="L1710" s="13">
        <v>50400</v>
      </c>
      <c r="M1710" s="13">
        <v>50402</v>
      </c>
      <c r="N1710" s="15" t="s">
        <v>44</v>
      </c>
      <c r="O1710" s="17">
        <v>3</v>
      </c>
      <c r="P1710" s="19">
        <f t="shared" si="158"/>
        <v>0</v>
      </c>
      <c r="Q1710" s="19">
        <f t="shared" si="159"/>
        <v>0</v>
      </c>
      <c r="R1710" s="19">
        <f t="shared" si="160"/>
        <v>1</v>
      </c>
      <c r="S1710" s="19">
        <f t="shared" si="161"/>
        <v>0</v>
      </c>
      <c r="T1710" s="19">
        <f t="shared" si="162"/>
        <v>0</v>
      </c>
      <c r="U1710" s="5">
        <f t="shared" si="163"/>
        <v>0</v>
      </c>
    </row>
    <row r="1711" spans="1:21" ht="12.75" customHeight="1" x14ac:dyDescent="0.2">
      <c r="A1711" s="26" t="s">
        <v>96</v>
      </c>
      <c r="B1711" s="10" t="s">
        <v>97</v>
      </c>
      <c r="C1711" s="28">
        <v>216224</v>
      </c>
      <c r="D1711" s="13" t="s">
        <v>2400</v>
      </c>
      <c r="E1711" s="14" t="s">
        <v>2432</v>
      </c>
      <c r="F1711" s="29">
        <v>191931057</v>
      </c>
      <c r="G1711" s="16" t="s">
        <v>68</v>
      </c>
      <c r="H1711" s="13" t="s">
        <v>30</v>
      </c>
      <c r="I1711" s="13" t="s">
        <v>3566</v>
      </c>
      <c r="J1711" s="13" t="s">
        <v>3567</v>
      </c>
      <c r="K1711" s="13" t="s">
        <v>341</v>
      </c>
      <c r="L1711" s="13">
        <v>50100</v>
      </c>
      <c r="M1711" s="13">
        <v>50103</v>
      </c>
      <c r="N1711" s="15" t="s">
        <v>44</v>
      </c>
      <c r="O1711" s="17">
        <v>3</v>
      </c>
      <c r="P1711" s="19">
        <f t="shared" si="158"/>
        <v>0</v>
      </c>
      <c r="Q1711" s="19">
        <f t="shared" si="159"/>
        <v>0</v>
      </c>
      <c r="R1711" s="19">
        <f t="shared" si="160"/>
        <v>1</v>
      </c>
      <c r="S1711" s="19">
        <f t="shared" si="161"/>
        <v>0</v>
      </c>
      <c r="T1711" s="19">
        <f t="shared" si="162"/>
        <v>0</v>
      </c>
      <c r="U1711" s="5">
        <f t="shared" si="163"/>
        <v>0</v>
      </c>
    </row>
    <row r="1712" spans="1:21" ht="12.75" customHeight="1" x14ac:dyDescent="0.2">
      <c r="A1712" s="26" t="s">
        <v>96</v>
      </c>
      <c r="B1712" s="10" t="s">
        <v>97</v>
      </c>
      <c r="C1712" s="28">
        <v>216224</v>
      </c>
      <c r="D1712" s="13" t="s">
        <v>2400</v>
      </c>
      <c r="E1712" s="14" t="s">
        <v>2432</v>
      </c>
      <c r="F1712" s="29">
        <v>191931095</v>
      </c>
      <c r="G1712" s="16" t="s">
        <v>68</v>
      </c>
      <c r="H1712" s="13" t="s">
        <v>30</v>
      </c>
      <c r="I1712" s="13" t="s">
        <v>3568</v>
      </c>
      <c r="J1712" s="13" t="s">
        <v>3569</v>
      </c>
      <c r="K1712" s="13" t="s">
        <v>341</v>
      </c>
      <c r="L1712" s="13">
        <v>50800</v>
      </c>
      <c r="M1712" s="13">
        <v>50803</v>
      </c>
      <c r="N1712" s="15" t="s">
        <v>44</v>
      </c>
      <c r="O1712" s="17">
        <v>4</v>
      </c>
      <c r="P1712" s="19">
        <f t="shared" si="158"/>
        <v>0</v>
      </c>
      <c r="Q1712" s="19">
        <f t="shared" si="159"/>
        <v>0</v>
      </c>
      <c r="R1712" s="19">
        <f t="shared" si="160"/>
        <v>0</v>
      </c>
      <c r="S1712" s="19">
        <f t="shared" si="161"/>
        <v>1</v>
      </c>
      <c r="T1712" s="19">
        <f t="shared" si="162"/>
        <v>0</v>
      </c>
      <c r="U1712" s="5">
        <f t="shared" si="163"/>
        <v>0</v>
      </c>
    </row>
    <row r="1713" spans="1:21" ht="12.75" customHeight="1" x14ac:dyDescent="0.2">
      <c r="A1713" s="26" t="s">
        <v>96</v>
      </c>
      <c r="B1713" s="10" t="s">
        <v>97</v>
      </c>
      <c r="C1713" s="28">
        <v>216224</v>
      </c>
      <c r="D1713" s="13" t="s">
        <v>2400</v>
      </c>
      <c r="E1713" s="14" t="s">
        <v>2432</v>
      </c>
      <c r="F1713" s="29">
        <v>191931452</v>
      </c>
      <c r="G1713" s="16" t="s">
        <v>68</v>
      </c>
      <c r="H1713" s="13" t="s">
        <v>30</v>
      </c>
      <c r="I1713" s="13" t="s">
        <v>3570</v>
      </c>
      <c r="J1713" s="13" t="s">
        <v>3571</v>
      </c>
      <c r="K1713" s="13" t="s">
        <v>341</v>
      </c>
      <c r="L1713" s="13">
        <v>50800</v>
      </c>
      <c r="M1713" s="13">
        <v>50803</v>
      </c>
      <c r="N1713" s="15" t="s">
        <v>44</v>
      </c>
      <c r="O1713" s="17">
        <v>3</v>
      </c>
      <c r="P1713" s="19">
        <f t="shared" si="158"/>
        <v>0</v>
      </c>
      <c r="Q1713" s="19">
        <f t="shared" si="159"/>
        <v>0</v>
      </c>
      <c r="R1713" s="19">
        <f t="shared" si="160"/>
        <v>1</v>
      </c>
      <c r="S1713" s="19">
        <f t="shared" si="161"/>
        <v>0</v>
      </c>
      <c r="T1713" s="19">
        <f t="shared" si="162"/>
        <v>0</v>
      </c>
      <c r="U1713" s="5">
        <f t="shared" si="163"/>
        <v>0</v>
      </c>
    </row>
    <row r="1714" spans="1:21" ht="12.75" customHeight="1" x14ac:dyDescent="0.2">
      <c r="A1714" s="26" t="s">
        <v>96</v>
      </c>
      <c r="B1714" s="10" t="s">
        <v>97</v>
      </c>
      <c r="C1714" s="28">
        <v>216224</v>
      </c>
      <c r="D1714" s="13" t="s">
        <v>2400</v>
      </c>
      <c r="E1714" s="14" t="s">
        <v>2623</v>
      </c>
      <c r="F1714" s="29">
        <v>191932413</v>
      </c>
      <c r="G1714" s="16" t="s">
        <v>167</v>
      </c>
      <c r="H1714" s="13" t="s">
        <v>30</v>
      </c>
      <c r="I1714" s="13" t="s">
        <v>3572</v>
      </c>
      <c r="J1714" s="13" t="s">
        <v>3573</v>
      </c>
      <c r="K1714" s="13" t="s">
        <v>341</v>
      </c>
      <c r="L1714" s="13">
        <v>50100</v>
      </c>
      <c r="M1714" s="13">
        <v>50101</v>
      </c>
      <c r="N1714" s="15" t="s">
        <v>44</v>
      </c>
      <c r="O1714" s="17">
        <v>3</v>
      </c>
      <c r="P1714" s="19">
        <f t="shared" si="158"/>
        <v>0</v>
      </c>
      <c r="Q1714" s="19">
        <f t="shared" si="159"/>
        <v>0</v>
      </c>
      <c r="R1714" s="19">
        <f t="shared" si="160"/>
        <v>1</v>
      </c>
      <c r="S1714" s="19">
        <f t="shared" si="161"/>
        <v>0</v>
      </c>
      <c r="T1714" s="19">
        <f t="shared" si="162"/>
        <v>0</v>
      </c>
      <c r="U1714" s="5">
        <f t="shared" si="163"/>
        <v>0</v>
      </c>
    </row>
    <row r="1715" spans="1:21" ht="12.75" customHeight="1" x14ac:dyDescent="0.2">
      <c r="A1715" s="26" t="s">
        <v>96</v>
      </c>
      <c r="B1715" s="10" t="s">
        <v>97</v>
      </c>
      <c r="C1715" s="28">
        <v>216224</v>
      </c>
      <c r="D1715" s="13" t="s">
        <v>2400</v>
      </c>
      <c r="E1715" s="14" t="s">
        <v>2623</v>
      </c>
      <c r="F1715" s="29">
        <v>191932461</v>
      </c>
      <c r="G1715" s="16" t="s">
        <v>106</v>
      </c>
      <c r="H1715" s="13" t="s">
        <v>30</v>
      </c>
      <c r="I1715" s="13" t="s">
        <v>3574</v>
      </c>
      <c r="J1715" s="13" t="s">
        <v>3575</v>
      </c>
      <c r="K1715" s="13" t="s">
        <v>341</v>
      </c>
      <c r="L1715" s="13">
        <v>50800</v>
      </c>
      <c r="M1715" s="13">
        <v>50802</v>
      </c>
      <c r="N1715" s="15" t="s">
        <v>44</v>
      </c>
      <c r="O1715" s="17">
        <v>3</v>
      </c>
      <c r="P1715" s="19">
        <f t="shared" si="158"/>
        <v>0</v>
      </c>
      <c r="Q1715" s="19">
        <f t="shared" si="159"/>
        <v>0</v>
      </c>
      <c r="R1715" s="19">
        <f t="shared" si="160"/>
        <v>1</v>
      </c>
      <c r="S1715" s="19">
        <f t="shared" si="161"/>
        <v>0</v>
      </c>
      <c r="T1715" s="19">
        <f t="shared" si="162"/>
        <v>0</v>
      </c>
      <c r="U1715" s="5">
        <f t="shared" si="163"/>
        <v>0</v>
      </c>
    </row>
    <row r="1716" spans="1:21" ht="12.75" customHeight="1" x14ac:dyDescent="0.2">
      <c r="A1716" s="26" t="s">
        <v>96</v>
      </c>
      <c r="B1716" s="10" t="s">
        <v>97</v>
      </c>
      <c r="C1716" s="28">
        <v>216224</v>
      </c>
      <c r="D1716" s="13" t="s">
        <v>2400</v>
      </c>
      <c r="E1716" s="14" t="s">
        <v>2623</v>
      </c>
      <c r="F1716" s="29">
        <v>191932534</v>
      </c>
      <c r="G1716" s="16" t="s">
        <v>68</v>
      </c>
      <c r="H1716" s="13" t="s">
        <v>30</v>
      </c>
      <c r="I1716" s="13" t="s">
        <v>3576</v>
      </c>
      <c r="J1716" s="13" t="s">
        <v>3577</v>
      </c>
      <c r="K1716" s="13" t="s">
        <v>341</v>
      </c>
      <c r="L1716" s="13">
        <v>50100</v>
      </c>
      <c r="M1716" s="13">
        <v>50101</v>
      </c>
      <c r="N1716" s="15" t="s">
        <v>44</v>
      </c>
      <c r="O1716" s="17">
        <v>4</v>
      </c>
      <c r="P1716" s="19">
        <f t="shared" si="158"/>
        <v>0</v>
      </c>
      <c r="Q1716" s="19">
        <f t="shared" si="159"/>
        <v>0</v>
      </c>
      <c r="R1716" s="19">
        <f t="shared" si="160"/>
        <v>0</v>
      </c>
      <c r="S1716" s="19">
        <f t="shared" si="161"/>
        <v>1</v>
      </c>
      <c r="T1716" s="19">
        <f t="shared" si="162"/>
        <v>0</v>
      </c>
      <c r="U1716" s="5">
        <f t="shared" si="163"/>
        <v>0</v>
      </c>
    </row>
    <row r="1717" spans="1:21" ht="12.75" customHeight="1" x14ac:dyDescent="0.2">
      <c r="A1717" s="26" t="s">
        <v>96</v>
      </c>
      <c r="B1717" s="10" t="s">
        <v>97</v>
      </c>
      <c r="C1717" s="28">
        <v>216224</v>
      </c>
      <c r="D1717" s="13" t="s">
        <v>2400</v>
      </c>
      <c r="E1717" s="14" t="s">
        <v>2623</v>
      </c>
      <c r="F1717" s="29">
        <v>191932616</v>
      </c>
      <c r="G1717" s="16" t="s">
        <v>37</v>
      </c>
      <c r="H1717" s="13" t="s">
        <v>30</v>
      </c>
      <c r="I1717" s="13" t="s">
        <v>3578</v>
      </c>
      <c r="J1717" s="13" t="s">
        <v>3579</v>
      </c>
      <c r="K1717" s="13" t="s">
        <v>341</v>
      </c>
      <c r="L1717" s="13">
        <v>50300</v>
      </c>
      <c r="M1717" s="13">
        <v>50301</v>
      </c>
      <c r="N1717" s="15" t="s">
        <v>44</v>
      </c>
      <c r="O1717" s="17">
        <v>2</v>
      </c>
      <c r="P1717" s="19">
        <f t="shared" si="158"/>
        <v>0</v>
      </c>
      <c r="Q1717" s="19">
        <f t="shared" si="159"/>
        <v>1</v>
      </c>
      <c r="R1717" s="19">
        <f t="shared" si="160"/>
        <v>0</v>
      </c>
      <c r="S1717" s="19">
        <f t="shared" si="161"/>
        <v>0</v>
      </c>
      <c r="T1717" s="19">
        <f t="shared" si="162"/>
        <v>0</v>
      </c>
      <c r="U1717" s="5">
        <f t="shared" si="163"/>
        <v>0</v>
      </c>
    </row>
    <row r="1718" spans="1:21" ht="12.75" customHeight="1" x14ac:dyDescent="0.2">
      <c r="A1718" s="26" t="s">
        <v>96</v>
      </c>
      <c r="B1718" s="10" t="s">
        <v>97</v>
      </c>
      <c r="C1718" s="28">
        <v>216224</v>
      </c>
      <c r="D1718" s="13" t="s">
        <v>2400</v>
      </c>
      <c r="E1718" s="14" t="s">
        <v>2623</v>
      </c>
      <c r="F1718" s="29">
        <v>191932631</v>
      </c>
      <c r="G1718" s="16" t="s">
        <v>68</v>
      </c>
      <c r="H1718" s="13" t="s">
        <v>30</v>
      </c>
      <c r="I1718" s="13" t="s">
        <v>3580</v>
      </c>
      <c r="J1718" s="13" t="s">
        <v>3581</v>
      </c>
      <c r="K1718" s="13" t="s">
        <v>341</v>
      </c>
      <c r="L1718" s="13">
        <v>50100</v>
      </c>
      <c r="M1718" s="13">
        <v>50101</v>
      </c>
      <c r="N1718" s="15" t="s">
        <v>44</v>
      </c>
      <c r="O1718" s="17">
        <v>3</v>
      </c>
      <c r="P1718" s="19">
        <f t="shared" si="158"/>
        <v>0</v>
      </c>
      <c r="Q1718" s="19">
        <f t="shared" si="159"/>
        <v>0</v>
      </c>
      <c r="R1718" s="19">
        <f t="shared" si="160"/>
        <v>1</v>
      </c>
      <c r="S1718" s="19">
        <f t="shared" si="161"/>
        <v>0</v>
      </c>
      <c r="T1718" s="19">
        <f t="shared" si="162"/>
        <v>0</v>
      </c>
      <c r="U1718" s="5">
        <f t="shared" si="163"/>
        <v>0</v>
      </c>
    </row>
    <row r="1719" spans="1:21" ht="12.75" customHeight="1" x14ac:dyDescent="0.2">
      <c r="A1719" s="26" t="s">
        <v>96</v>
      </c>
      <c r="B1719" s="10" t="s">
        <v>97</v>
      </c>
      <c r="C1719" s="28">
        <v>216224</v>
      </c>
      <c r="D1719" s="13" t="s">
        <v>2400</v>
      </c>
      <c r="E1719" s="14" t="s">
        <v>2401</v>
      </c>
      <c r="F1719" s="29">
        <v>191933178</v>
      </c>
      <c r="G1719" s="16" t="s">
        <v>167</v>
      </c>
      <c r="H1719" s="13" t="s">
        <v>30</v>
      </c>
      <c r="I1719" s="13" t="s">
        <v>3582</v>
      </c>
      <c r="J1719" s="13" t="s">
        <v>3583</v>
      </c>
      <c r="K1719" s="13" t="s">
        <v>341</v>
      </c>
      <c r="L1719" s="13">
        <v>50400</v>
      </c>
      <c r="M1719" s="13">
        <v>50404</v>
      </c>
      <c r="N1719" s="15" t="s">
        <v>44</v>
      </c>
      <c r="O1719" s="17">
        <v>2</v>
      </c>
      <c r="P1719" s="19">
        <f t="shared" si="158"/>
        <v>0</v>
      </c>
      <c r="Q1719" s="19">
        <f t="shared" si="159"/>
        <v>1</v>
      </c>
      <c r="R1719" s="19">
        <f t="shared" si="160"/>
        <v>0</v>
      </c>
      <c r="S1719" s="19">
        <f t="shared" si="161"/>
        <v>0</v>
      </c>
      <c r="T1719" s="19">
        <f t="shared" si="162"/>
        <v>0</v>
      </c>
      <c r="U1719" s="5">
        <f t="shared" si="163"/>
        <v>0</v>
      </c>
    </row>
    <row r="1720" spans="1:21" ht="12.75" customHeight="1" x14ac:dyDescent="0.2">
      <c r="A1720" s="26" t="s">
        <v>96</v>
      </c>
      <c r="B1720" s="10" t="s">
        <v>97</v>
      </c>
      <c r="C1720" s="28">
        <v>216224</v>
      </c>
      <c r="D1720" s="13" t="s">
        <v>2400</v>
      </c>
      <c r="E1720" s="14" t="s">
        <v>2684</v>
      </c>
      <c r="F1720" s="29">
        <v>191933843</v>
      </c>
      <c r="G1720" s="16" t="s">
        <v>68</v>
      </c>
      <c r="H1720" s="13" t="s">
        <v>30</v>
      </c>
      <c r="I1720" s="13" t="s">
        <v>3584</v>
      </c>
      <c r="J1720" s="13" t="s">
        <v>3585</v>
      </c>
      <c r="K1720" s="13" t="s">
        <v>341</v>
      </c>
      <c r="L1720" s="13">
        <v>50300</v>
      </c>
      <c r="M1720" s="13">
        <v>50301</v>
      </c>
      <c r="N1720" s="15" t="s">
        <v>44</v>
      </c>
      <c r="O1720" s="17">
        <v>4</v>
      </c>
      <c r="P1720" s="19">
        <f t="shared" si="158"/>
        <v>0</v>
      </c>
      <c r="Q1720" s="19">
        <f t="shared" si="159"/>
        <v>0</v>
      </c>
      <c r="R1720" s="19">
        <f t="shared" si="160"/>
        <v>0</v>
      </c>
      <c r="S1720" s="19">
        <f t="shared" si="161"/>
        <v>1</v>
      </c>
      <c r="T1720" s="19">
        <f t="shared" si="162"/>
        <v>0</v>
      </c>
      <c r="U1720" s="5">
        <f t="shared" si="163"/>
        <v>0</v>
      </c>
    </row>
    <row r="1721" spans="1:21" ht="12.75" customHeight="1" x14ac:dyDescent="0.2">
      <c r="A1721" s="26" t="s">
        <v>96</v>
      </c>
      <c r="B1721" s="10" t="s">
        <v>97</v>
      </c>
      <c r="C1721" s="28">
        <v>216224</v>
      </c>
      <c r="D1721" s="13" t="s">
        <v>2400</v>
      </c>
      <c r="E1721" s="14" t="s">
        <v>2684</v>
      </c>
      <c r="F1721" s="29">
        <v>191933980</v>
      </c>
      <c r="G1721" s="16" t="s">
        <v>106</v>
      </c>
      <c r="H1721" s="13" t="s">
        <v>30</v>
      </c>
      <c r="I1721" s="13" t="s">
        <v>2685</v>
      </c>
      <c r="J1721" s="13" t="s">
        <v>3586</v>
      </c>
      <c r="K1721" s="13" t="s">
        <v>341</v>
      </c>
      <c r="L1721" s="13">
        <v>50300</v>
      </c>
      <c r="M1721" s="13">
        <v>50301</v>
      </c>
      <c r="N1721" s="15" t="s">
        <v>44</v>
      </c>
      <c r="O1721" s="17">
        <v>2</v>
      </c>
      <c r="P1721" s="19">
        <f t="shared" si="158"/>
        <v>0</v>
      </c>
      <c r="Q1721" s="19">
        <f t="shared" si="159"/>
        <v>1</v>
      </c>
      <c r="R1721" s="19">
        <f t="shared" si="160"/>
        <v>0</v>
      </c>
      <c r="S1721" s="19">
        <f t="shared" si="161"/>
        <v>0</v>
      </c>
      <c r="T1721" s="19">
        <f t="shared" si="162"/>
        <v>0</v>
      </c>
      <c r="U1721" s="5">
        <f t="shared" si="163"/>
        <v>0</v>
      </c>
    </row>
    <row r="1722" spans="1:21" ht="12.75" customHeight="1" x14ac:dyDescent="0.2">
      <c r="A1722" s="26" t="s">
        <v>96</v>
      </c>
      <c r="B1722" s="10" t="s">
        <v>97</v>
      </c>
      <c r="C1722" s="28">
        <v>216224</v>
      </c>
      <c r="D1722" s="13" t="s">
        <v>2400</v>
      </c>
      <c r="E1722" s="14" t="s">
        <v>2684</v>
      </c>
      <c r="F1722" s="29">
        <v>191934068</v>
      </c>
      <c r="G1722" s="16" t="s">
        <v>167</v>
      </c>
      <c r="H1722" s="13" t="s">
        <v>30</v>
      </c>
      <c r="I1722" s="13" t="s">
        <v>3587</v>
      </c>
      <c r="J1722" s="13" t="s">
        <v>3588</v>
      </c>
      <c r="K1722" s="13" t="s">
        <v>341</v>
      </c>
      <c r="L1722" s="13">
        <v>50300</v>
      </c>
      <c r="M1722" s="13">
        <v>50301</v>
      </c>
      <c r="N1722" s="15" t="s">
        <v>44</v>
      </c>
      <c r="O1722" s="17">
        <v>4</v>
      </c>
      <c r="P1722" s="19">
        <f t="shared" si="158"/>
        <v>0</v>
      </c>
      <c r="Q1722" s="19">
        <f t="shared" si="159"/>
        <v>0</v>
      </c>
      <c r="R1722" s="19">
        <f t="shared" si="160"/>
        <v>0</v>
      </c>
      <c r="S1722" s="19">
        <f t="shared" si="161"/>
        <v>1</v>
      </c>
      <c r="T1722" s="19">
        <f t="shared" si="162"/>
        <v>0</v>
      </c>
      <c r="U1722" s="5">
        <f t="shared" si="163"/>
        <v>0</v>
      </c>
    </row>
    <row r="1723" spans="1:21" ht="12.75" customHeight="1" x14ac:dyDescent="0.2">
      <c r="A1723" s="26" t="s">
        <v>96</v>
      </c>
      <c r="B1723" s="10" t="s">
        <v>97</v>
      </c>
      <c r="C1723" s="28">
        <v>216224</v>
      </c>
      <c r="D1723" s="13" t="s">
        <v>2400</v>
      </c>
      <c r="E1723" s="14" t="s">
        <v>2613</v>
      </c>
      <c r="F1723" s="29">
        <v>191934269</v>
      </c>
      <c r="G1723" s="16" t="s">
        <v>68</v>
      </c>
      <c r="H1723" s="13" t="s">
        <v>30</v>
      </c>
      <c r="I1723" s="13" t="s">
        <v>2969</v>
      </c>
      <c r="J1723" s="13" t="s">
        <v>3589</v>
      </c>
      <c r="K1723" s="13" t="s">
        <v>341</v>
      </c>
      <c r="L1723" s="13">
        <v>50600</v>
      </c>
      <c r="M1723" s="13">
        <v>50602</v>
      </c>
      <c r="N1723" s="15" t="s">
        <v>44</v>
      </c>
      <c r="O1723" s="17">
        <v>5</v>
      </c>
      <c r="P1723" s="19">
        <f t="shared" si="158"/>
        <v>0</v>
      </c>
      <c r="Q1723" s="19">
        <f t="shared" si="159"/>
        <v>0</v>
      </c>
      <c r="R1723" s="19">
        <f t="shared" si="160"/>
        <v>0</v>
      </c>
      <c r="S1723" s="19">
        <f t="shared" si="161"/>
        <v>0</v>
      </c>
      <c r="T1723" s="19">
        <f t="shared" si="162"/>
        <v>1</v>
      </c>
      <c r="U1723" s="5">
        <f t="shared" si="163"/>
        <v>0</v>
      </c>
    </row>
    <row r="1724" spans="1:21" ht="12.75" customHeight="1" x14ac:dyDescent="0.2">
      <c r="A1724" s="26" t="s">
        <v>96</v>
      </c>
      <c r="B1724" s="10" t="s">
        <v>97</v>
      </c>
      <c r="C1724" s="28">
        <v>216224</v>
      </c>
      <c r="D1724" s="13" t="s">
        <v>2400</v>
      </c>
      <c r="E1724" s="14" t="s">
        <v>2817</v>
      </c>
      <c r="F1724" s="29">
        <v>191932134</v>
      </c>
      <c r="G1724" s="16" t="s">
        <v>68</v>
      </c>
      <c r="H1724" s="13" t="s">
        <v>30</v>
      </c>
      <c r="I1724" s="13" t="s">
        <v>3590</v>
      </c>
      <c r="J1724" s="13" t="s">
        <v>3591</v>
      </c>
      <c r="K1724" s="13" t="s">
        <v>341</v>
      </c>
      <c r="L1724" s="13">
        <v>50500</v>
      </c>
      <c r="M1724" s="13">
        <v>50501</v>
      </c>
      <c r="N1724" s="15" t="s">
        <v>44</v>
      </c>
      <c r="O1724" s="17">
        <v>1</v>
      </c>
      <c r="P1724" s="19">
        <f t="shared" si="158"/>
        <v>1</v>
      </c>
      <c r="Q1724" s="19">
        <f t="shared" si="159"/>
        <v>0</v>
      </c>
      <c r="R1724" s="19">
        <f t="shared" si="160"/>
        <v>0</v>
      </c>
      <c r="S1724" s="19">
        <f t="shared" si="161"/>
        <v>0</v>
      </c>
      <c r="T1724" s="19">
        <f t="shared" si="162"/>
        <v>0</v>
      </c>
      <c r="U1724" s="5">
        <f t="shared" si="163"/>
        <v>0</v>
      </c>
    </row>
    <row r="1725" spans="1:21" ht="12.75" customHeight="1" x14ac:dyDescent="0.2">
      <c r="A1725" s="26" t="s">
        <v>96</v>
      </c>
      <c r="B1725" s="10" t="s">
        <v>97</v>
      </c>
      <c r="C1725" s="28">
        <v>216224</v>
      </c>
      <c r="D1725" s="13" t="s">
        <v>2400</v>
      </c>
      <c r="E1725" s="14" t="s">
        <v>2432</v>
      </c>
      <c r="F1725" s="29">
        <v>191893642</v>
      </c>
      <c r="G1725" s="16" t="s">
        <v>68</v>
      </c>
      <c r="H1725" s="13" t="s">
        <v>30</v>
      </c>
      <c r="I1725" s="13" t="s">
        <v>3026</v>
      </c>
      <c r="J1725" s="13" t="s">
        <v>3592</v>
      </c>
      <c r="K1725" s="13" t="s">
        <v>103</v>
      </c>
      <c r="L1725" s="13">
        <v>60100</v>
      </c>
      <c r="M1725" s="13">
        <v>60101</v>
      </c>
      <c r="N1725" s="15" t="s">
        <v>44</v>
      </c>
      <c r="O1725" s="17">
        <v>3</v>
      </c>
      <c r="P1725" s="19">
        <f t="shared" si="158"/>
        <v>0</v>
      </c>
      <c r="Q1725" s="19">
        <f t="shared" si="159"/>
        <v>0</v>
      </c>
      <c r="R1725" s="19">
        <f t="shared" si="160"/>
        <v>1</v>
      </c>
      <c r="S1725" s="19">
        <f t="shared" si="161"/>
        <v>0</v>
      </c>
      <c r="T1725" s="19">
        <f t="shared" si="162"/>
        <v>0</v>
      </c>
      <c r="U1725" s="5">
        <f t="shared" si="163"/>
        <v>0</v>
      </c>
    </row>
    <row r="1726" spans="1:21" ht="12.75" customHeight="1" x14ac:dyDescent="0.2">
      <c r="A1726" s="26" t="s">
        <v>96</v>
      </c>
      <c r="B1726" s="10" t="s">
        <v>97</v>
      </c>
      <c r="C1726" s="28">
        <v>216224</v>
      </c>
      <c r="D1726" s="13" t="s">
        <v>2400</v>
      </c>
      <c r="E1726" s="14" t="s">
        <v>2432</v>
      </c>
      <c r="F1726" s="29">
        <v>191893696</v>
      </c>
      <c r="G1726" s="16" t="s">
        <v>68</v>
      </c>
      <c r="H1726" s="13" t="s">
        <v>30</v>
      </c>
      <c r="I1726" s="13" t="s">
        <v>3593</v>
      </c>
      <c r="J1726" s="13" t="s">
        <v>3594</v>
      </c>
      <c r="K1726" s="13" t="s">
        <v>103</v>
      </c>
      <c r="L1726" s="13">
        <v>60100</v>
      </c>
      <c r="M1726" s="13">
        <v>60101</v>
      </c>
      <c r="N1726" s="15" t="s">
        <v>44</v>
      </c>
      <c r="O1726" s="17">
        <v>3</v>
      </c>
      <c r="P1726" s="19">
        <f t="shared" si="158"/>
        <v>0</v>
      </c>
      <c r="Q1726" s="19">
        <f t="shared" si="159"/>
        <v>0</v>
      </c>
      <c r="R1726" s="19">
        <f t="shared" si="160"/>
        <v>1</v>
      </c>
      <c r="S1726" s="19">
        <f t="shared" si="161"/>
        <v>0</v>
      </c>
      <c r="T1726" s="19">
        <f t="shared" si="162"/>
        <v>0</v>
      </c>
      <c r="U1726" s="5">
        <f t="shared" si="163"/>
        <v>0</v>
      </c>
    </row>
    <row r="1727" spans="1:21" ht="12.75" customHeight="1" x14ac:dyDescent="0.2">
      <c r="A1727" s="26" t="s">
        <v>96</v>
      </c>
      <c r="B1727" s="10" t="s">
        <v>97</v>
      </c>
      <c r="C1727" s="28">
        <v>216224</v>
      </c>
      <c r="D1727" s="13" t="s">
        <v>2400</v>
      </c>
      <c r="E1727" s="14" t="s">
        <v>2432</v>
      </c>
      <c r="F1727" s="29">
        <v>191893727</v>
      </c>
      <c r="G1727" s="16" t="s">
        <v>167</v>
      </c>
      <c r="H1727" s="13" t="s">
        <v>30</v>
      </c>
      <c r="I1727" s="13" t="s">
        <v>3078</v>
      </c>
      <c r="J1727" s="13" t="s">
        <v>3595</v>
      </c>
      <c r="K1727" s="13" t="s">
        <v>103</v>
      </c>
      <c r="L1727" s="13">
        <v>60100</v>
      </c>
      <c r="M1727" s="13">
        <v>60101</v>
      </c>
      <c r="N1727" s="15" t="s">
        <v>44</v>
      </c>
      <c r="O1727" s="17">
        <v>2</v>
      </c>
      <c r="P1727" s="19">
        <f t="shared" si="158"/>
        <v>0</v>
      </c>
      <c r="Q1727" s="19">
        <f t="shared" si="159"/>
        <v>1</v>
      </c>
      <c r="R1727" s="19">
        <f t="shared" si="160"/>
        <v>0</v>
      </c>
      <c r="S1727" s="19">
        <f t="shared" si="161"/>
        <v>0</v>
      </c>
      <c r="T1727" s="19">
        <f t="shared" si="162"/>
        <v>0</v>
      </c>
      <c r="U1727" s="5">
        <f t="shared" si="163"/>
        <v>0</v>
      </c>
    </row>
    <row r="1728" spans="1:21" ht="12.75" customHeight="1" x14ac:dyDescent="0.2">
      <c r="A1728" s="26" t="s">
        <v>96</v>
      </c>
      <c r="B1728" s="10" t="s">
        <v>97</v>
      </c>
      <c r="C1728" s="28">
        <v>216224</v>
      </c>
      <c r="D1728" s="13" t="s">
        <v>2400</v>
      </c>
      <c r="E1728" s="14" t="s">
        <v>2432</v>
      </c>
      <c r="F1728" s="29">
        <v>191893736</v>
      </c>
      <c r="G1728" s="16" t="s">
        <v>167</v>
      </c>
      <c r="H1728" s="13" t="s">
        <v>30</v>
      </c>
      <c r="I1728" s="13" t="s">
        <v>3122</v>
      </c>
      <c r="J1728" s="13" t="s">
        <v>3596</v>
      </c>
      <c r="K1728" s="13" t="s">
        <v>103</v>
      </c>
      <c r="L1728" s="13">
        <v>60100</v>
      </c>
      <c r="M1728" s="13">
        <v>60101</v>
      </c>
      <c r="N1728" s="15" t="s">
        <v>44</v>
      </c>
      <c r="O1728" s="17">
        <v>3</v>
      </c>
      <c r="P1728" s="19">
        <f t="shared" si="158"/>
        <v>0</v>
      </c>
      <c r="Q1728" s="19">
        <f t="shared" si="159"/>
        <v>0</v>
      </c>
      <c r="R1728" s="19">
        <f t="shared" si="160"/>
        <v>1</v>
      </c>
      <c r="S1728" s="19">
        <f t="shared" si="161"/>
        <v>0</v>
      </c>
      <c r="T1728" s="19">
        <f t="shared" si="162"/>
        <v>0</v>
      </c>
      <c r="U1728" s="5">
        <f t="shared" si="163"/>
        <v>0</v>
      </c>
    </row>
    <row r="1729" spans="1:21" ht="12.75" customHeight="1" x14ac:dyDescent="0.2">
      <c r="A1729" s="26" t="s">
        <v>96</v>
      </c>
      <c r="B1729" s="10" t="s">
        <v>97</v>
      </c>
      <c r="C1729" s="28">
        <v>216224</v>
      </c>
      <c r="D1729" s="13" t="s">
        <v>2400</v>
      </c>
      <c r="E1729" s="14" t="s">
        <v>2432</v>
      </c>
      <c r="F1729" s="29">
        <v>191893737</v>
      </c>
      <c r="G1729" s="16" t="s">
        <v>167</v>
      </c>
      <c r="H1729" s="13" t="s">
        <v>30</v>
      </c>
      <c r="I1729" s="13" t="s">
        <v>3122</v>
      </c>
      <c r="J1729" s="13" t="s">
        <v>3597</v>
      </c>
      <c r="K1729" s="13" t="s">
        <v>103</v>
      </c>
      <c r="L1729" s="13">
        <v>60100</v>
      </c>
      <c r="M1729" s="13">
        <v>60101</v>
      </c>
      <c r="N1729" s="15" t="s">
        <v>44</v>
      </c>
      <c r="O1729" s="17">
        <v>3</v>
      </c>
      <c r="P1729" s="19">
        <f t="shared" si="158"/>
        <v>0</v>
      </c>
      <c r="Q1729" s="19">
        <f t="shared" si="159"/>
        <v>0</v>
      </c>
      <c r="R1729" s="19">
        <f t="shared" si="160"/>
        <v>1</v>
      </c>
      <c r="S1729" s="19">
        <f t="shared" si="161"/>
        <v>0</v>
      </c>
      <c r="T1729" s="19">
        <f t="shared" si="162"/>
        <v>0</v>
      </c>
      <c r="U1729" s="5">
        <f t="shared" si="163"/>
        <v>0</v>
      </c>
    </row>
    <row r="1730" spans="1:21" ht="12.75" customHeight="1" x14ac:dyDescent="0.2">
      <c r="A1730" s="26" t="s">
        <v>96</v>
      </c>
      <c r="B1730" s="10" t="s">
        <v>97</v>
      </c>
      <c r="C1730" s="28">
        <v>216224</v>
      </c>
      <c r="D1730" s="13" t="s">
        <v>2400</v>
      </c>
      <c r="E1730" s="14" t="s">
        <v>2432</v>
      </c>
      <c r="F1730" s="29">
        <v>191893757</v>
      </c>
      <c r="G1730" s="16" t="s">
        <v>167</v>
      </c>
      <c r="H1730" s="13" t="s">
        <v>30</v>
      </c>
      <c r="I1730" s="13" t="s">
        <v>3115</v>
      </c>
      <c r="J1730" s="13" t="s">
        <v>3598</v>
      </c>
      <c r="K1730" s="13" t="s">
        <v>103</v>
      </c>
      <c r="L1730" s="13">
        <v>60100</v>
      </c>
      <c r="M1730" s="13">
        <v>60101</v>
      </c>
      <c r="N1730" s="15" t="s">
        <v>44</v>
      </c>
      <c r="O1730" s="17">
        <v>3</v>
      </c>
      <c r="P1730" s="19">
        <f t="shared" si="158"/>
        <v>0</v>
      </c>
      <c r="Q1730" s="19">
        <f t="shared" si="159"/>
        <v>0</v>
      </c>
      <c r="R1730" s="19">
        <f t="shared" si="160"/>
        <v>1</v>
      </c>
      <c r="S1730" s="19">
        <f t="shared" si="161"/>
        <v>0</v>
      </c>
      <c r="T1730" s="19">
        <f t="shared" si="162"/>
        <v>0</v>
      </c>
      <c r="U1730" s="5">
        <f t="shared" si="163"/>
        <v>0</v>
      </c>
    </row>
    <row r="1731" spans="1:21" ht="12.75" customHeight="1" x14ac:dyDescent="0.2">
      <c r="A1731" s="26" t="s">
        <v>96</v>
      </c>
      <c r="B1731" s="10" t="s">
        <v>97</v>
      </c>
      <c r="C1731" s="28">
        <v>216224</v>
      </c>
      <c r="D1731" s="13" t="s">
        <v>2400</v>
      </c>
      <c r="E1731" s="14" t="s">
        <v>2432</v>
      </c>
      <c r="F1731" s="29">
        <v>191893800</v>
      </c>
      <c r="G1731" s="16" t="s">
        <v>167</v>
      </c>
      <c r="H1731" s="13" t="s">
        <v>30</v>
      </c>
      <c r="I1731" s="13" t="s">
        <v>3052</v>
      </c>
      <c r="J1731" s="13" t="s">
        <v>3599</v>
      </c>
      <c r="K1731" s="13" t="s">
        <v>103</v>
      </c>
      <c r="L1731" s="13">
        <v>60100</v>
      </c>
      <c r="M1731" s="13">
        <v>60101</v>
      </c>
      <c r="N1731" s="15" t="s">
        <v>44</v>
      </c>
      <c r="O1731" s="17">
        <v>2</v>
      </c>
      <c r="P1731" s="19">
        <f t="shared" si="158"/>
        <v>0</v>
      </c>
      <c r="Q1731" s="19">
        <f t="shared" si="159"/>
        <v>1</v>
      </c>
      <c r="R1731" s="19">
        <f t="shared" si="160"/>
        <v>0</v>
      </c>
      <c r="S1731" s="19">
        <f t="shared" si="161"/>
        <v>0</v>
      </c>
      <c r="T1731" s="19">
        <f t="shared" si="162"/>
        <v>0</v>
      </c>
      <c r="U1731" s="5">
        <f t="shared" si="163"/>
        <v>0</v>
      </c>
    </row>
    <row r="1732" spans="1:21" ht="12.75" customHeight="1" x14ac:dyDescent="0.2">
      <c r="A1732" s="26" t="s">
        <v>96</v>
      </c>
      <c r="B1732" s="10" t="s">
        <v>97</v>
      </c>
      <c r="C1732" s="28">
        <v>216224</v>
      </c>
      <c r="D1732" s="13" t="s">
        <v>2400</v>
      </c>
      <c r="E1732" s="14" t="s">
        <v>2432</v>
      </c>
      <c r="F1732" s="29">
        <v>191893829</v>
      </c>
      <c r="G1732" s="16" t="s">
        <v>52</v>
      </c>
      <c r="H1732" s="13" t="s">
        <v>30</v>
      </c>
      <c r="I1732" s="13" t="s">
        <v>3600</v>
      </c>
      <c r="J1732" s="13" t="s">
        <v>3601</v>
      </c>
      <c r="K1732" s="13" t="s">
        <v>103</v>
      </c>
      <c r="L1732" s="13">
        <v>60400</v>
      </c>
      <c r="M1732" s="13">
        <v>60403</v>
      </c>
      <c r="N1732" s="15" t="s">
        <v>44</v>
      </c>
      <c r="O1732" s="17">
        <v>2</v>
      </c>
      <c r="P1732" s="19">
        <f t="shared" si="158"/>
        <v>0</v>
      </c>
      <c r="Q1732" s="19">
        <f t="shared" si="159"/>
        <v>1</v>
      </c>
      <c r="R1732" s="19">
        <f t="shared" si="160"/>
        <v>0</v>
      </c>
      <c r="S1732" s="19">
        <f t="shared" si="161"/>
        <v>0</v>
      </c>
      <c r="T1732" s="19">
        <f t="shared" si="162"/>
        <v>0</v>
      </c>
      <c r="U1732" s="5">
        <f t="shared" si="163"/>
        <v>0</v>
      </c>
    </row>
    <row r="1733" spans="1:21" ht="12.75" customHeight="1" x14ac:dyDescent="0.2">
      <c r="A1733" s="26" t="s">
        <v>96</v>
      </c>
      <c r="B1733" s="10" t="s">
        <v>97</v>
      </c>
      <c r="C1733" s="28">
        <v>216224</v>
      </c>
      <c r="D1733" s="13" t="s">
        <v>2400</v>
      </c>
      <c r="E1733" s="14" t="s">
        <v>2432</v>
      </c>
      <c r="F1733" s="29">
        <v>191893834</v>
      </c>
      <c r="G1733" s="16" t="s">
        <v>106</v>
      </c>
      <c r="H1733" s="13" t="s">
        <v>30</v>
      </c>
      <c r="I1733" s="13" t="s">
        <v>3602</v>
      </c>
      <c r="J1733" s="13" t="s">
        <v>3603</v>
      </c>
      <c r="K1733" s="13" t="s">
        <v>103</v>
      </c>
      <c r="L1733" s="13">
        <v>60100</v>
      </c>
      <c r="M1733" s="13">
        <v>60101</v>
      </c>
      <c r="N1733" s="15" t="s">
        <v>44</v>
      </c>
      <c r="O1733" s="17">
        <v>3</v>
      </c>
      <c r="P1733" s="19">
        <f t="shared" si="158"/>
        <v>0</v>
      </c>
      <c r="Q1733" s="19">
        <f t="shared" si="159"/>
        <v>0</v>
      </c>
      <c r="R1733" s="19">
        <f t="shared" si="160"/>
        <v>1</v>
      </c>
      <c r="S1733" s="19">
        <f t="shared" si="161"/>
        <v>0</v>
      </c>
      <c r="T1733" s="19">
        <f t="shared" si="162"/>
        <v>0</v>
      </c>
      <c r="U1733" s="5">
        <f t="shared" si="163"/>
        <v>0</v>
      </c>
    </row>
    <row r="1734" spans="1:21" ht="12.75" customHeight="1" x14ac:dyDescent="0.2">
      <c r="A1734" s="26" t="s">
        <v>96</v>
      </c>
      <c r="B1734" s="10" t="s">
        <v>97</v>
      </c>
      <c r="C1734" s="28">
        <v>216224</v>
      </c>
      <c r="D1734" s="13" t="s">
        <v>2400</v>
      </c>
      <c r="E1734" s="14" t="s">
        <v>2432</v>
      </c>
      <c r="F1734" s="29">
        <v>191893835</v>
      </c>
      <c r="G1734" s="16" t="s">
        <v>106</v>
      </c>
      <c r="H1734" s="13" t="s">
        <v>30</v>
      </c>
      <c r="I1734" s="13" t="s">
        <v>3604</v>
      </c>
      <c r="J1734" s="13" t="s">
        <v>3605</v>
      </c>
      <c r="K1734" s="13" t="s">
        <v>103</v>
      </c>
      <c r="L1734" s="13">
        <v>60100</v>
      </c>
      <c r="M1734" s="13">
        <v>60101</v>
      </c>
      <c r="N1734" s="15" t="s">
        <v>44</v>
      </c>
      <c r="O1734" s="17">
        <v>2</v>
      </c>
      <c r="P1734" s="19">
        <f t="shared" ref="P1734:P1797" si="164">IF(O1734=1,1,0)</f>
        <v>0</v>
      </c>
      <c r="Q1734" s="19">
        <f t="shared" ref="Q1734:Q1797" si="165">IF(O1734=2,1,0)</f>
        <v>1</v>
      </c>
      <c r="R1734" s="19">
        <f t="shared" ref="R1734:R1797" si="166">IF(O1734=3,1,0)</f>
        <v>0</v>
      </c>
      <c r="S1734" s="19">
        <f t="shared" ref="S1734:S1797" si="167">IF(O1734=4,1,0)</f>
        <v>0</v>
      </c>
      <c r="T1734" s="19">
        <f t="shared" ref="T1734:T1797" si="168">IF(O1734=5,1,0)</f>
        <v>0</v>
      </c>
      <c r="U1734" s="5">
        <f t="shared" si="163"/>
        <v>0</v>
      </c>
    </row>
    <row r="1735" spans="1:21" ht="12.75" customHeight="1" x14ac:dyDescent="0.2">
      <c r="A1735" s="26" t="s">
        <v>96</v>
      </c>
      <c r="B1735" s="10" t="s">
        <v>97</v>
      </c>
      <c r="C1735" s="28">
        <v>216224</v>
      </c>
      <c r="D1735" s="13" t="s">
        <v>2400</v>
      </c>
      <c r="E1735" s="14" t="s">
        <v>2432</v>
      </c>
      <c r="F1735" s="29">
        <v>191930502</v>
      </c>
      <c r="G1735" s="16" t="s">
        <v>68</v>
      </c>
      <c r="H1735" s="13" t="s">
        <v>30</v>
      </c>
      <c r="I1735" s="13" t="s">
        <v>2803</v>
      </c>
      <c r="J1735" s="13" t="s">
        <v>3606</v>
      </c>
      <c r="K1735" s="13" t="s">
        <v>103</v>
      </c>
      <c r="L1735" s="13">
        <v>60100</v>
      </c>
      <c r="M1735" s="13">
        <v>60102</v>
      </c>
      <c r="N1735" s="15" t="s">
        <v>44</v>
      </c>
      <c r="O1735" s="17">
        <v>5</v>
      </c>
      <c r="P1735" s="19">
        <f t="shared" si="164"/>
        <v>0</v>
      </c>
      <c r="Q1735" s="19">
        <f t="shared" si="165"/>
        <v>0</v>
      </c>
      <c r="R1735" s="19">
        <f t="shared" si="166"/>
        <v>0</v>
      </c>
      <c r="S1735" s="19">
        <f t="shared" si="167"/>
        <v>0</v>
      </c>
      <c r="T1735" s="19">
        <f t="shared" si="168"/>
        <v>1</v>
      </c>
      <c r="U1735" s="5">
        <f t="shared" ref="U1735:U1798" si="169">IF(O1735="Bez finální známky, nebyl získán potřebný počet posudků",1,0)</f>
        <v>0</v>
      </c>
    </row>
    <row r="1736" spans="1:21" ht="12.75" customHeight="1" x14ac:dyDescent="0.2">
      <c r="A1736" s="26" t="s">
        <v>96</v>
      </c>
      <c r="B1736" s="10" t="s">
        <v>97</v>
      </c>
      <c r="C1736" s="28">
        <v>216224</v>
      </c>
      <c r="D1736" s="13" t="s">
        <v>2400</v>
      </c>
      <c r="E1736" s="14" t="s">
        <v>2432</v>
      </c>
      <c r="F1736" s="29">
        <v>191930537</v>
      </c>
      <c r="G1736" s="16" t="s">
        <v>167</v>
      </c>
      <c r="H1736" s="13" t="s">
        <v>30</v>
      </c>
      <c r="I1736" s="13" t="s">
        <v>3026</v>
      </c>
      <c r="J1736" s="13" t="s">
        <v>3607</v>
      </c>
      <c r="K1736" s="13" t="s">
        <v>103</v>
      </c>
      <c r="L1736" s="13">
        <v>60100</v>
      </c>
      <c r="M1736" s="13">
        <v>60101</v>
      </c>
      <c r="N1736" s="15" t="s">
        <v>44</v>
      </c>
      <c r="O1736" s="17">
        <v>3</v>
      </c>
      <c r="P1736" s="19">
        <f t="shared" si="164"/>
        <v>0</v>
      </c>
      <c r="Q1736" s="19">
        <f t="shared" si="165"/>
        <v>0</v>
      </c>
      <c r="R1736" s="19">
        <f t="shared" si="166"/>
        <v>1</v>
      </c>
      <c r="S1736" s="19">
        <f t="shared" si="167"/>
        <v>0</v>
      </c>
      <c r="T1736" s="19">
        <f t="shared" si="168"/>
        <v>0</v>
      </c>
      <c r="U1736" s="5">
        <f t="shared" si="169"/>
        <v>0</v>
      </c>
    </row>
    <row r="1737" spans="1:21" ht="12.75" customHeight="1" x14ac:dyDescent="0.2">
      <c r="A1737" s="26" t="s">
        <v>96</v>
      </c>
      <c r="B1737" s="10" t="s">
        <v>97</v>
      </c>
      <c r="C1737" s="28">
        <v>216224</v>
      </c>
      <c r="D1737" s="13" t="s">
        <v>2400</v>
      </c>
      <c r="E1737" s="14" t="s">
        <v>2432</v>
      </c>
      <c r="F1737" s="29">
        <v>191930664</v>
      </c>
      <c r="G1737" s="16" t="s">
        <v>52</v>
      </c>
      <c r="H1737" s="13" t="s">
        <v>30</v>
      </c>
      <c r="I1737" s="13" t="s">
        <v>3026</v>
      </c>
      <c r="J1737" s="13" t="s">
        <v>3608</v>
      </c>
      <c r="K1737" s="13" t="s">
        <v>103</v>
      </c>
      <c r="L1737" s="13">
        <v>60100</v>
      </c>
      <c r="M1737" s="13">
        <v>60101</v>
      </c>
      <c r="N1737" s="15" t="s">
        <v>44</v>
      </c>
      <c r="O1737" s="17">
        <v>2</v>
      </c>
      <c r="P1737" s="19">
        <f t="shared" si="164"/>
        <v>0</v>
      </c>
      <c r="Q1737" s="19">
        <f t="shared" si="165"/>
        <v>1</v>
      </c>
      <c r="R1737" s="19">
        <f t="shared" si="166"/>
        <v>0</v>
      </c>
      <c r="S1737" s="19">
        <f t="shared" si="167"/>
        <v>0</v>
      </c>
      <c r="T1737" s="19">
        <f t="shared" si="168"/>
        <v>0</v>
      </c>
      <c r="U1737" s="5">
        <f t="shared" si="169"/>
        <v>0</v>
      </c>
    </row>
    <row r="1738" spans="1:21" ht="12.75" customHeight="1" x14ac:dyDescent="0.2">
      <c r="A1738" s="26" t="s">
        <v>96</v>
      </c>
      <c r="B1738" s="10" t="s">
        <v>97</v>
      </c>
      <c r="C1738" s="28">
        <v>216224</v>
      </c>
      <c r="D1738" s="13" t="s">
        <v>2400</v>
      </c>
      <c r="E1738" s="14" t="s">
        <v>2432</v>
      </c>
      <c r="F1738" s="29">
        <v>191930711</v>
      </c>
      <c r="G1738" s="16" t="s">
        <v>106</v>
      </c>
      <c r="H1738" s="13" t="s">
        <v>30</v>
      </c>
      <c r="I1738" s="13" t="s">
        <v>3292</v>
      </c>
      <c r="J1738" s="13" t="s">
        <v>3609</v>
      </c>
      <c r="K1738" s="13" t="s">
        <v>103</v>
      </c>
      <c r="L1738" s="13">
        <v>60200</v>
      </c>
      <c r="M1738" s="13">
        <v>60203</v>
      </c>
      <c r="N1738" s="15" t="s">
        <v>44</v>
      </c>
      <c r="O1738" s="17">
        <v>3</v>
      </c>
      <c r="P1738" s="19">
        <f t="shared" si="164"/>
        <v>0</v>
      </c>
      <c r="Q1738" s="19">
        <f t="shared" si="165"/>
        <v>0</v>
      </c>
      <c r="R1738" s="19">
        <f t="shared" si="166"/>
        <v>1</v>
      </c>
      <c r="S1738" s="19">
        <f t="shared" si="167"/>
        <v>0</v>
      </c>
      <c r="T1738" s="19">
        <f t="shared" si="168"/>
        <v>0</v>
      </c>
      <c r="U1738" s="5">
        <f t="shared" si="169"/>
        <v>0</v>
      </c>
    </row>
    <row r="1739" spans="1:21" ht="12.75" customHeight="1" x14ac:dyDescent="0.2">
      <c r="A1739" s="26" t="s">
        <v>96</v>
      </c>
      <c r="B1739" s="10" t="s">
        <v>97</v>
      </c>
      <c r="C1739" s="28">
        <v>216224</v>
      </c>
      <c r="D1739" s="13" t="s">
        <v>2400</v>
      </c>
      <c r="E1739" s="14" t="s">
        <v>2432</v>
      </c>
      <c r="F1739" s="29">
        <v>191930869</v>
      </c>
      <c r="G1739" s="16" t="s">
        <v>167</v>
      </c>
      <c r="H1739" s="13" t="s">
        <v>30</v>
      </c>
      <c r="I1739" s="13" t="s">
        <v>3610</v>
      </c>
      <c r="J1739" s="13" t="s">
        <v>3611</v>
      </c>
      <c r="K1739" s="13" t="s">
        <v>103</v>
      </c>
      <c r="L1739" s="13">
        <v>60300</v>
      </c>
      <c r="M1739" s="13">
        <v>60304</v>
      </c>
      <c r="N1739" s="15" t="s">
        <v>44</v>
      </c>
      <c r="O1739" s="17">
        <v>3</v>
      </c>
      <c r="P1739" s="19">
        <f t="shared" si="164"/>
        <v>0</v>
      </c>
      <c r="Q1739" s="19">
        <f t="shared" si="165"/>
        <v>0</v>
      </c>
      <c r="R1739" s="19">
        <f t="shared" si="166"/>
        <v>1</v>
      </c>
      <c r="S1739" s="19">
        <f t="shared" si="167"/>
        <v>0</v>
      </c>
      <c r="T1739" s="19">
        <f t="shared" si="168"/>
        <v>0</v>
      </c>
      <c r="U1739" s="5">
        <f t="shared" si="169"/>
        <v>0</v>
      </c>
    </row>
    <row r="1740" spans="1:21" ht="12.75" customHeight="1" x14ac:dyDescent="0.2">
      <c r="A1740" s="26" t="s">
        <v>96</v>
      </c>
      <c r="B1740" s="10" t="s">
        <v>97</v>
      </c>
      <c r="C1740" s="28">
        <v>216224</v>
      </c>
      <c r="D1740" s="13" t="s">
        <v>2400</v>
      </c>
      <c r="E1740" s="14" t="s">
        <v>2432</v>
      </c>
      <c r="F1740" s="29">
        <v>191930942</v>
      </c>
      <c r="G1740" s="16" t="s">
        <v>106</v>
      </c>
      <c r="H1740" s="13" t="s">
        <v>30</v>
      </c>
      <c r="I1740" s="13" t="s">
        <v>3612</v>
      </c>
      <c r="J1740" s="13" t="s">
        <v>3613</v>
      </c>
      <c r="K1740" s="13" t="s">
        <v>103</v>
      </c>
      <c r="L1740" s="13">
        <v>60200</v>
      </c>
      <c r="M1740" s="13">
        <v>60203</v>
      </c>
      <c r="N1740" s="15" t="s">
        <v>44</v>
      </c>
      <c r="O1740" s="17">
        <v>2</v>
      </c>
      <c r="P1740" s="19">
        <f t="shared" si="164"/>
        <v>0</v>
      </c>
      <c r="Q1740" s="19">
        <f t="shared" si="165"/>
        <v>1</v>
      </c>
      <c r="R1740" s="19">
        <f t="shared" si="166"/>
        <v>0</v>
      </c>
      <c r="S1740" s="19">
        <f t="shared" si="167"/>
        <v>0</v>
      </c>
      <c r="T1740" s="19">
        <f t="shared" si="168"/>
        <v>0</v>
      </c>
      <c r="U1740" s="5">
        <f t="shared" si="169"/>
        <v>0</v>
      </c>
    </row>
    <row r="1741" spans="1:21" ht="12.75" customHeight="1" x14ac:dyDescent="0.2">
      <c r="A1741" s="26" t="s">
        <v>96</v>
      </c>
      <c r="B1741" s="10" t="s">
        <v>97</v>
      </c>
      <c r="C1741" s="28">
        <v>216224</v>
      </c>
      <c r="D1741" s="13" t="s">
        <v>2400</v>
      </c>
      <c r="E1741" s="14" t="s">
        <v>2432</v>
      </c>
      <c r="F1741" s="29">
        <v>191931055</v>
      </c>
      <c r="G1741" s="16" t="s">
        <v>68</v>
      </c>
      <c r="H1741" s="13" t="s">
        <v>30</v>
      </c>
      <c r="I1741" s="13" t="s">
        <v>3159</v>
      </c>
      <c r="J1741" s="13" t="s">
        <v>3614</v>
      </c>
      <c r="K1741" s="13" t="s">
        <v>103</v>
      </c>
      <c r="L1741" s="13">
        <v>60200</v>
      </c>
      <c r="M1741" s="13">
        <v>60206</v>
      </c>
      <c r="N1741" s="15" t="s">
        <v>44</v>
      </c>
      <c r="O1741" s="17">
        <v>2</v>
      </c>
      <c r="P1741" s="19">
        <f t="shared" si="164"/>
        <v>0</v>
      </c>
      <c r="Q1741" s="19">
        <f t="shared" si="165"/>
        <v>1</v>
      </c>
      <c r="R1741" s="19">
        <f t="shared" si="166"/>
        <v>0</v>
      </c>
      <c r="S1741" s="19">
        <f t="shared" si="167"/>
        <v>0</v>
      </c>
      <c r="T1741" s="19">
        <f t="shared" si="168"/>
        <v>0</v>
      </c>
      <c r="U1741" s="5">
        <f t="shared" si="169"/>
        <v>0</v>
      </c>
    </row>
    <row r="1742" spans="1:21" ht="12.75" customHeight="1" x14ac:dyDescent="0.2">
      <c r="A1742" s="26" t="s">
        <v>96</v>
      </c>
      <c r="B1742" s="10" t="s">
        <v>97</v>
      </c>
      <c r="C1742" s="28">
        <v>216224</v>
      </c>
      <c r="D1742" s="13" t="s">
        <v>2400</v>
      </c>
      <c r="E1742" s="14" t="s">
        <v>2432</v>
      </c>
      <c r="F1742" s="29">
        <v>191931143</v>
      </c>
      <c r="G1742" s="16" t="s">
        <v>106</v>
      </c>
      <c r="H1742" s="13" t="s">
        <v>30</v>
      </c>
      <c r="I1742" s="13" t="s">
        <v>3615</v>
      </c>
      <c r="J1742" s="13" t="s">
        <v>3616</v>
      </c>
      <c r="K1742" s="13" t="s">
        <v>103</v>
      </c>
      <c r="L1742" s="13">
        <v>60100</v>
      </c>
      <c r="M1742" s="13">
        <v>60101</v>
      </c>
      <c r="N1742" s="15" t="s">
        <v>44</v>
      </c>
      <c r="O1742" s="17">
        <v>2</v>
      </c>
      <c r="P1742" s="19">
        <f t="shared" si="164"/>
        <v>0</v>
      </c>
      <c r="Q1742" s="19">
        <f t="shared" si="165"/>
        <v>1</v>
      </c>
      <c r="R1742" s="19">
        <f t="shared" si="166"/>
        <v>0</v>
      </c>
      <c r="S1742" s="19">
        <f t="shared" si="167"/>
        <v>0</v>
      </c>
      <c r="T1742" s="19">
        <f t="shared" si="168"/>
        <v>0</v>
      </c>
      <c r="U1742" s="5">
        <f t="shared" si="169"/>
        <v>0</v>
      </c>
    </row>
    <row r="1743" spans="1:21" ht="12.75" customHeight="1" x14ac:dyDescent="0.2">
      <c r="A1743" s="26" t="s">
        <v>96</v>
      </c>
      <c r="B1743" s="10" t="s">
        <v>97</v>
      </c>
      <c r="C1743" s="28">
        <v>216224</v>
      </c>
      <c r="D1743" s="13" t="s">
        <v>2400</v>
      </c>
      <c r="E1743" s="14" t="s">
        <v>2432</v>
      </c>
      <c r="F1743" s="29">
        <v>191931176</v>
      </c>
      <c r="G1743" s="16" t="s">
        <v>106</v>
      </c>
      <c r="H1743" s="13" t="s">
        <v>30</v>
      </c>
      <c r="I1743" s="13" t="s">
        <v>3617</v>
      </c>
      <c r="J1743" s="13" t="s">
        <v>3618</v>
      </c>
      <c r="K1743" s="13" t="s">
        <v>103</v>
      </c>
      <c r="L1743" s="13">
        <v>60200</v>
      </c>
      <c r="M1743" s="13">
        <v>60203</v>
      </c>
      <c r="N1743" s="15" t="s">
        <v>44</v>
      </c>
      <c r="O1743" s="17">
        <v>4</v>
      </c>
      <c r="P1743" s="19">
        <f t="shared" si="164"/>
        <v>0</v>
      </c>
      <c r="Q1743" s="19">
        <f t="shared" si="165"/>
        <v>0</v>
      </c>
      <c r="R1743" s="19">
        <f t="shared" si="166"/>
        <v>0</v>
      </c>
      <c r="S1743" s="19">
        <f t="shared" si="167"/>
        <v>1</v>
      </c>
      <c r="T1743" s="19">
        <f t="shared" si="168"/>
        <v>0</v>
      </c>
      <c r="U1743" s="5">
        <f t="shared" si="169"/>
        <v>0</v>
      </c>
    </row>
    <row r="1744" spans="1:21" ht="12.75" customHeight="1" x14ac:dyDescent="0.2">
      <c r="A1744" s="26" t="s">
        <v>96</v>
      </c>
      <c r="B1744" s="10" t="s">
        <v>97</v>
      </c>
      <c r="C1744" s="28">
        <v>216224</v>
      </c>
      <c r="D1744" s="13" t="s">
        <v>2400</v>
      </c>
      <c r="E1744" s="14" t="s">
        <v>2432</v>
      </c>
      <c r="F1744" s="29">
        <v>191931265</v>
      </c>
      <c r="G1744" s="16" t="s">
        <v>167</v>
      </c>
      <c r="H1744" s="13" t="s">
        <v>30</v>
      </c>
      <c r="I1744" s="13" t="s">
        <v>3058</v>
      </c>
      <c r="J1744" s="13" t="s">
        <v>3619</v>
      </c>
      <c r="K1744" s="13" t="s">
        <v>103</v>
      </c>
      <c r="L1744" s="13">
        <v>60100</v>
      </c>
      <c r="M1744" s="13">
        <v>60101</v>
      </c>
      <c r="N1744" s="15" t="s">
        <v>44</v>
      </c>
      <c r="O1744" s="17">
        <v>3</v>
      </c>
      <c r="P1744" s="19">
        <f t="shared" si="164"/>
        <v>0</v>
      </c>
      <c r="Q1744" s="19">
        <f t="shared" si="165"/>
        <v>0</v>
      </c>
      <c r="R1744" s="19">
        <f t="shared" si="166"/>
        <v>1</v>
      </c>
      <c r="S1744" s="19">
        <f t="shared" si="167"/>
        <v>0</v>
      </c>
      <c r="T1744" s="19">
        <f t="shared" si="168"/>
        <v>0</v>
      </c>
      <c r="U1744" s="5">
        <f t="shared" si="169"/>
        <v>0</v>
      </c>
    </row>
    <row r="1745" spans="1:21" ht="12.75" customHeight="1" x14ac:dyDescent="0.2">
      <c r="A1745" s="26" t="s">
        <v>96</v>
      </c>
      <c r="B1745" s="10" t="s">
        <v>97</v>
      </c>
      <c r="C1745" s="28">
        <v>216224</v>
      </c>
      <c r="D1745" s="13" t="s">
        <v>2400</v>
      </c>
      <c r="E1745" s="14" t="s">
        <v>2432</v>
      </c>
      <c r="F1745" s="29">
        <v>191931275</v>
      </c>
      <c r="G1745" s="16" t="s">
        <v>68</v>
      </c>
      <c r="H1745" s="13" t="s">
        <v>30</v>
      </c>
      <c r="I1745" s="13" t="s">
        <v>3620</v>
      </c>
      <c r="J1745" s="13" t="s">
        <v>3621</v>
      </c>
      <c r="K1745" s="13" t="s">
        <v>103</v>
      </c>
      <c r="L1745" s="13">
        <v>60200</v>
      </c>
      <c r="M1745" s="13">
        <v>60203</v>
      </c>
      <c r="N1745" s="15" t="s">
        <v>44</v>
      </c>
      <c r="O1745" s="17">
        <v>4</v>
      </c>
      <c r="P1745" s="19">
        <f t="shared" si="164"/>
        <v>0</v>
      </c>
      <c r="Q1745" s="19">
        <f t="shared" si="165"/>
        <v>0</v>
      </c>
      <c r="R1745" s="19">
        <f t="shared" si="166"/>
        <v>0</v>
      </c>
      <c r="S1745" s="19">
        <f t="shared" si="167"/>
        <v>1</v>
      </c>
      <c r="T1745" s="19">
        <f t="shared" si="168"/>
        <v>0</v>
      </c>
      <c r="U1745" s="5">
        <f t="shared" si="169"/>
        <v>0</v>
      </c>
    </row>
    <row r="1746" spans="1:21" ht="12.75" customHeight="1" x14ac:dyDescent="0.2">
      <c r="A1746" s="26" t="s">
        <v>96</v>
      </c>
      <c r="B1746" s="10" t="s">
        <v>97</v>
      </c>
      <c r="C1746" s="28">
        <v>216224</v>
      </c>
      <c r="D1746" s="13" t="s">
        <v>2400</v>
      </c>
      <c r="E1746" s="14" t="s">
        <v>2432</v>
      </c>
      <c r="F1746" s="29">
        <v>191931412</v>
      </c>
      <c r="G1746" s="16" t="s">
        <v>68</v>
      </c>
      <c r="H1746" s="13" t="s">
        <v>30</v>
      </c>
      <c r="I1746" s="13" t="s">
        <v>3159</v>
      </c>
      <c r="J1746" s="13" t="s">
        <v>3622</v>
      </c>
      <c r="K1746" s="13" t="s">
        <v>103</v>
      </c>
      <c r="L1746" s="13">
        <v>60200</v>
      </c>
      <c r="M1746" s="13">
        <v>60206</v>
      </c>
      <c r="N1746" s="15" t="s">
        <v>44</v>
      </c>
      <c r="O1746" s="17">
        <v>2</v>
      </c>
      <c r="P1746" s="19">
        <f t="shared" si="164"/>
        <v>0</v>
      </c>
      <c r="Q1746" s="19">
        <f t="shared" si="165"/>
        <v>1</v>
      </c>
      <c r="R1746" s="19">
        <f t="shared" si="166"/>
        <v>0</v>
      </c>
      <c r="S1746" s="19">
        <f t="shared" si="167"/>
        <v>0</v>
      </c>
      <c r="T1746" s="19">
        <f t="shared" si="168"/>
        <v>0</v>
      </c>
      <c r="U1746" s="5">
        <f t="shared" si="169"/>
        <v>0</v>
      </c>
    </row>
    <row r="1747" spans="1:21" ht="12.75" customHeight="1" x14ac:dyDescent="0.2">
      <c r="A1747" s="26" t="s">
        <v>96</v>
      </c>
      <c r="B1747" s="10" t="s">
        <v>97</v>
      </c>
      <c r="C1747" s="28">
        <v>216224</v>
      </c>
      <c r="D1747" s="13" t="s">
        <v>2400</v>
      </c>
      <c r="E1747" s="14" t="s">
        <v>2432</v>
      </c>
      <c r="F1747" s="29">
        <v>191931573</v>
      </c>
      <c r="G1747" s="16" t="s">
        <v>167</v>
      </c>
      <c r="H1747" s="13" t="s">
        <v>30</v>
      </c>
      <c r="I1747" s="13" t="s">
        <v>3623</v>
      </c>
      <c r="J1747" s="13" t="s">
        <v>3624</v>
      </c>
      <c r="K1747" s="13" t="s">
        <v>103</v>
      </c>
      <c r="L1747" s="13">
        <v>60100</v>
      </c>
      <c r="M1747" s="13">
        <v>60101</v>
      </c>
      <c r="N1747" s="15" t="s">
        <v>44</v>
      </c>
      <c r="O1747" s="17">
        <v>4</v>
      </c>
      <c r="P1747" s="19">
        <f t="shared" si="164"/>
        <v>0</v>
      </c>
      <c r="Q1747" s="19">
        <f t="shared" si="165"/>
        <v>0</v>
      </c>
      <c r="R1747" s="19">
        <f t="shared" si="166"/>
        <v>0</v>
      </c>
      <c r="S1747" s="19">
        <f t="shared" si="167"/>
        <v>1</v>
      </c>
      <c r="T1747" s="19">
        <f t="shared" si="168"/>
        <v>0</v>
      </c>
      <c r="U1747" s="5">
        <f t="shared" si="169"/>
        <v>0</v>
      </c>
    </row>
    <row r="1748" spans="1:21" ht="12.75" customHeight="1" x14ac:dyDescent="0.2">
      <c r="A1748" s="26" t="s">
        <v>96</v>
      </c>
      <c r="B1748" s="10" t="s">
        <v>97</v>
      </c>
      <c r="C1748" s="28">
        <v>216224</v>
      </c>
      <c r="D1748" s="13" t="s">
        <v>2400</v>
      </c>
      <c r="E1748" s="14" t="s">
        <v>2432</v>
      </c>
      <c r="F1748" s="29">
        <v>191931601</v>
      </c>
      <c r="G1748" s="16" t="s">
        <v>68</v>
      </c>
      <c r="H1748" s="13" t="s">
        <v>30</v>
      </c>
      <c r="I1748" s="13" t="s">
        <v>3625</v>
      </c>
      <c r="J1748" s="13" t="s">
        <v>3626</v>
      </c>
      <c r="K1748" s="13" t="s">
        <v>103</v>
      </c>
      <c r="L1748" s="13">
        <v>60100</v>
      </c>
      <c r="M1748" s="13">
        <v>60101</v>
      </c>
      <c r="N1748" s="15" t="s">
        <v>44</v>
      </c>
      <c r="O1748" s="17">
        <v>4</v>
      </c>
      <c r="P1748" s="19">
        <f t="shared" si="164"/>
        <v>0</v>
      </c>
      <c r="Q1748" s="19">
        <f t="shared" si="165"/>
        <v>0</v>
      </c>
      <c r="R1748" s="19">
        <f t="shared" si="166"/>
        <v>0</v>
      </c>
      <c r="S1748" s="19">
        <f t="shared" si="167"/>
        <v>1</v>
      </c>
      <c r="T1748" s="19">
        <f t="shared" si="168"/>
        <v>0</v>
      </c>
      <c r="U1748" s="5">
        <f t="shared" si="169"/>
        <v>0</v>
      </c>
    </row>
    <row r="1749" spans="1:21" ht="12.75" customHeight="1" x14ac:dyDescent="0.2">
      <c r="A1749" s="26" t="s">
        <v>96</v>
      </c>
      <c r="B1749" s="10" t="s">
        <v>97</v>
      </c>
      <c r="C1749" s="28">
        <v>216224</v>
      </c>
      <c r="D1749" s="13" t="s">
        <v>2400</v>
      </c>
      <c r="E1749" s="14" t="s">
        <v>2432</v>
      </c>
      <c r="F1749" s="29">
        <v>191931606</v>
      </c>
      <c r="G1749" s="16" t="s">
        <v>167</v>
      </c>
      <c r="H1749" s="13" t="s">
        <v>30</v>
      </c>
      <c r="I1749" s="13" t="s">
        <v>3627</v>
      </c>
      <c r="J1749" s="13" t="s">
        <v>3628</v>
      </c>
      <c r="K1749" s="13" t="s">
        <v>103</v>
      </c>
      <c r="L1749" s="13">
        <v>60400</v>
      </c>
      <c r="M1749" s="13">
        <v>60401</v>
      </c>
      <c r="N1749" s="15" t="s">
        <v>44</v>
      </c>
      <c r="O1749" s="17">
        <v>4</v>
      </c>
      <c r="P1749" s="19">
        <f t="shared" si="164"/>
        <v>0</v>
      </c>
      <c r="Q1749" s="19">
        <f t="shared" si="165"/>
        <v>0</v>
      </c>
      <c r="R1749" s="19">
        <f t="shared" si="166"/>
        <v>0</v>
      </c>
      <c r="S1749" s="19">
        <f t="shared" si="167"/>
        <v>1</v>
      </c>
      <c r="T1749" s="19">
        <f t="shared" si="168"/>
        <v>0</v>
      </c>
      <c r="U1749" s="5">
        <f t="shared" si="169"/>
        <v>0</v>
      </c>
    </row>
    <row r="1750" spans="1:21" ht="12.75" customHeight="1" x14ac:dyDescent="0.2">
      <c r="A1750" s="26" t="s">
        <v>96</v>
      </c>
      <c r="B1750" s="10" t="s">
        <v>97</v>
      </c>
      <c r="C1750" s="28">
        <v>216224</v>
      </c>
      <c r="D1750" s="13" t="s">
        <v>2400</v>
      </c>
      <c r="E1750" s="14" t="s">
        <v>2432</v>
      </c>
      <c r="F1750" s="29">
        <v>191931840</v>
      </c>
      <c r="G1750" s="16" t="s">
        <v>167</v>
      </c>
      <c r="H1750" s="13" t="s">
        <v>30</v>
      </c>
      <c r="I1750" s="13" t="s">
        <v>3074</v>
      </c>
      <c r="J1750" s="13" t="s">
        <v>3629</v>
      </c>
      <c r="K1750" s="13" t="s">
        <v>103</v>
      </c>
      <c r="L1750" s="13">
        <v>60100</v>
      </c>
      <c r="M1750" s="13">
        <v>60101</v>
      </c>
      <c r="N1750" s="15" t="s">
        <v>44</v>
      </c>
      <c r="O1750" s="17">
        <v>4</v>
      </c>
      <c r="P1750" s="19">
        <f t="shared" si="164"/>
        <v>0</v>
      </c>
      <c r="Q1750" s="19">
        <f t="shared" si="165"/>
        <v>0</v>
      </c>
      <c r="R1750" s="19">
        <f t="shared" si="166"/>
        <v>0</v>
      </c>
      <c r="S1750" s="19">
        <f t="shared" si="167"/>
        <v>1</v>
      </c>
      <c r="T1750" s="19">
        <f t="shared" si="168"/>
        <v>0</v>
      </c>
      <c r="U1750" s="5">
        <f t="shared" si="169"/>
        <v>0</v>
      </c>
    </row>
    <row r="1751" spans="1:21" ht="12.75" customHeight="1" x14ac:dyDescent="0.2">
      <c r="A1751" s="26" t="s">
        <v>96</v>
      </c>
      <c r="B1751" s="10" t="s">
        <v>97</v>
      </c>
      <c r="C1751" s="28">
        <v>216224</v>
      </c>
      <c r="D1751" s="13" t="s">
        <v>2400</v>
      </c>
      <c r="E1751" s="14" t="s">
        <v>2432</v>
      </c>
      <c r="F1751" s="29">
        <v>191931915</v>
      </c>
      <c r="G1751" s="16" t="s">
        <v>106</v>
      </c>
      <c r="H1751" s="13" t="s">
        <v>30</v>
      </c>
      <c r="I1751" s="13" t="s">
        <v>3389</v>
      </c>
      <c r="J1751" s="13" t="s">
        <v>3630</v>
      </c>
      <c r="K1751" s="13" t="s">
        <v>103</v>
      </c>
      <c r="L1751" s="13">
        <v>60400</v>
      </c>
      <c r="M1751" s="13">
        <v>60401</v>
      </c>
      <c r="N1751" s="15" t="s">
        <v>44</v>
      </c>
      <c r="O1751" s="17">
        <v>4</v>
      </c>
      <c r="P1751" s="19">
        <f t="shared" si="164"/>
        <v>0</v>
      </c>
      <c r="Q1751" s="19">
        <f t="shared" si="165"/>
        <v>0</v>
      </c>
      <c r="R1751" s="19">
        <f t="shared" si="166"/>
        <v>0</v>
      </c>
      <c r="S1751" s="19">
        <f t="shared" si="167"/>
        <v>1</v>
      </c>
      <c r="T1751" s="19">
        <f t="shared" si="168"/>
        <v>0</v>
      </c>
      <c r="U1751" s="5">
        <f t="shared" si="169"/>
        <v>0</v>
      </c>
    </row>
    <row r="1752" spans="1:21" ht="12.75" customHeight="1" x14ac:dyDescent="0.2">
      <c r="A1752" s="26" t="s">
        <v>96</v>
      </c>
      <c r="B1752" s="10" t="s">
        <v>97</v>
      </c>
      <c r="C1752" s="28">
        <v>216224</v>
      </c>
      <c r="D1752" s="13" t="s">
        <v>2400</v>
      </c>
      <c r="E1752" s="14" t="s">
        <v>2432</v>
      </c>
      <c r="F1752" s="29">
        <v>191931995</v>
      </c>
      <c r="G1752" s="16" t="s">
        <v>106</v>
      </c>
      <c r="H1752" s="13" t="s">
        <v>30</v>
      </c>
      <c r="I1752" s="13" t="s">
        <v>3631</v>
      </c>
      <c r="J1752" s="13" t="s">
        <v>3632</v>
      </c>
      <c r="K1752" s="13" t="s">
        <v>103</v>
      </c>
      <c r="L1752" s="13">
        <v>60200</v>
      </c>
      <c r="M1752" s="13">
        <v>60206</v>
      </c>
      <c r="N1752" s="15" t="s">
        <v>44</v>
      </c>
      <c r="O1752" s="17">
        <v>3</v>
      </c>
      <c r="P1752" s="19">
        <f t="shared" si="164"/>
        <v>0</v>
      </c>
      <c r="Q1752" s="19">
        <f t="shared" si="165"/>
        <v>0</v>
      </c>
      <c r="R1752" s="19">
        <f t="shared" si="166"/>
        <v>1</v>
      </c>
      <c r="S1752" s="19">
        <f t="shared" si="167"/>
        <v>0</v>
      </c>
      <c r="T1752" s="19">
        <f t="shared" si="168"/>
        <v>0</v>
      </c>
      <c r="U1752" s="5">
        <f t="shared" si="169"/>
        <v>0</v>
      </c>
    </row>
    <row r="1753" spans="1:21" ht="12.75" customHeight="1" x14ac:dyDescent="0.2">
      <c r="A1753" s="26" t="s">
        <v>96</v>
      </c>
      <c r="B1753" s="10" t="s">
        <v>97</v>
      </c>
      <c r="C1753" s="28">
        <v>216224</v>
      </c>
      <c r="D1753" s="13" t="s">
        <v>2400</v>
      </c>
      <c r="E1753" s="14" t="s">
        <v>2432</v>
      </c>
      <c r="F1753" s="29">
        <v>191893724</v>
      </c>
      <c r="G1753" s="16" t="s">
        <v>167</v>
      </c>
      <c r="H1753" s="13" t="s">
        <v>30</v>
      </c>
      <c r="I1753" s="13" t="s">
        <v>3078</v>
      </c>
      <c r="J1753" s="13" t="s">
        <v>3633</v>
      </c>
      <c r="K1753" s="13" t="s">
        <v>103</v>
      </c>
      <c r="L1753" s="13">
        <v>60100</v>
      </c>
      <c r="M1753" s="13">
        <v>60101</v>
      </c>
      <c r="N1753" s="15" t="s">
        <v>44</v>
      </c>
      <c r="O1753" s="17">
        <v>1</v>
      </c>
      <c r="P1753" s="19">
        <f t="shared" si="164"/>
        <v>1</v>
      </c>
      <c r="Q1753" s="19">
        <f t="shared" si="165"/>
        <v>0</v>
      </c>
      <c r="R1753" s="19">
        <f t="shared" si="166"/>
        <v>0</v>
      </c>
      <c r="S1753" s="19">
        <f t="shared" si="167"/>
        <v>0</v>
      </c>
      <c r="T1753" s="19">
        <f t="shared" si="168"/>
        <v>0</v>
      </c>
      <c r="U1753" s="5">
        <f t="shared" si="169"/>
        <v>0</v>
      </c>
    </row>
    <row r="1754" spans="1:21" ht="12.75" customHeight="1" x14ac:dyDescent="0.2">
      <c r="A1754" s="26" t="s">
        <v>96</v>
      </c>
      <c r="B1754" s="10" t="s">
        <v>97</v>
      </c>
      <c r="C1754" s="28">
        <v>216224</v>
      </c>
      <c r="D1754" s="13" t="s">
        <v>2400</v>
      </c>
      <c r="E1754" s="14" t="s">
        <v>2432</v>
      </c>
      <c r="F1754" s="29">
        <v>191931525</v>
      </c>
      <c r="G1754" s="16" t="s">
        <v>167</v>
      </c>
      <c r="H1754" s="13" t="s">
        <v>30</v>
      </c>
      <c r="I1754" s="13" t="s">
        <v>3024</v>
      </c>
      <c r="J1754" s="13" t="s">
        <v>3634</v>
      </c>
      <c r="K1754" s="13" t="s">
        <v>103</v>
      </c>
      <c r="L1754" s="13">
        <v>60100</v>
      </c>
      <c r="M1754" s="13">
        <v>60101</v>
      </c>
      <c r="N1754" s="15" t="s">
        <v>44</v>
      </c>
      <c r="O1754" s="17">
        <v>1</v>
      </c>
      <c r="P1754" s="19">
        <f t="shared" si="164"/>
        <v>1</v>
      </c>
      <c r="Q1754" s="19">
        <f t="shared" si="165"/>
        <v>0</v>
      </c>
      <c r="R1754" s="19">
        <f t="shared" si="166"/>
        <v>0</v>
      </c>
      <c r="S1754" s="19">
        <f t="shared" si="167"/>
        <v>0</v>
      </c>
      <c r="T1754" s="19">
        <f t="shared" si="168"/>
        <v>0</v>
      </c>
      <c r="U1754" s="5">
        <f t="shared" si="169"/>
        <v>0</v>
      </c>
    </row>
    <row r="1755" spans="1:21" ht="12.75" customHeight="1" x14ac:dyDescent="0.2">
      <c r="A1755" s="26" t="s">
        <v>26</v>
      </c>
      <c r="B1755" s="10" t="s">
        <v>1528</v>
      </c>
      <c r="C1755" s="10">
        <v>209805</v>
      </c>
      <c r="D1755" s="10" t="s">
        <v>3635</v>
      </c>
      <c r="E1755" s="27" t="s">
        <v>3635</v>
      </c>
      <c r="F1755" s="26">
        <v>191907298</v>
      </c>
      <c r="G1755" s="9" t="s">
        <v>85</v>
      </c>
      <c r="H1755" s="10" t="s">
        <v>53</v>
      </c>
      <c r="I1755" s="10" t="s">
        <v>3636</v>
      </c>
      <c r="J1755" s="10" t="s">
        <v>3637</v>
      </c>
      <c r="K1755" s="10" t="s">
        <v>81</v>
      </c>
      <c r="L1755" s="10" t="s">
        <v>82</v>
      </c>
      <c r="M1755" s="10" t="s">
        <v>235</v>
      </c>
      <c r="N1755" s="12" t="s">
        <v>36</v>
      </c>
      <c r="O1755" s="11">
        <v>2</v>
      </c>
      <c r="P1755" s="5">
        <f t="shared" si="164"/>
        <v>0</v>
      </c>
      <c r="Q1755" s="5">
        <f t="shared" si="165"/>
        <v>1</v>
      </c>
      <c r="R1755" s="5">
        <f t="shared" si="166"/>
        <v>0</v>
      </c>
      <c r="S1755" s="5">
        <f t="shared" si="167"/>
        <v>0</v>
      </c>
      <c r="T1755" s="5">
        <f t="shared" si="168"/>
        <v>0</v>
      </c>
      <c r="U1755" s="5">
        <f t="shared" si="169"/>
        <v>0</v>
      </c>
    </row>
    <row r="1756" spans="1:21" ht="12.75" customHeight="1" x14ac:dyDescent="0.2">
      <c r="A1756" s="26" t="s">
        <v>26</v>
      </c>
      <c r="B1756" s="10" t="s">
        <v>1528</v>
      </c>
      <c r="C1756" s="10">
        <v>209805</v>
      </c>
      <c r="D1756" s="10" t="s">
        <v>3635</v>
      </c>
      <c r="E1756" s="27" t="s">
        <v>3635</v>
      </c>
      <c r="F1756" s="26">
        <v>192019403</v>
      </c>
      <c r="G1756" s="9" t="s">
        <v>167</v>
      </c>
      <c r="H1756" s="10" t="s">
        <v>30</v>
      </c>
      <c r="I1756" s="10" t="s">
        <v>3638</v>
      </c>
      <c r="J1756" s="10" t="s">
        <v>3639</v>
      </c>
      <c r="K1756" s="10" t="s">
        <v>366</v>
      </c>
      <c r="L1756" s="10" t="s">
        <v>1062</v>
      </c>
      <c r="M1756" s="10" t="s">
        <v>1665</v>
      </c>
      <c r="N1756" s="12" t="s">
        <v>36</v>
      </c>
      <c r="O1756" s="11">
        <v>3</v>
      </c>
      <c r="P1756" s="5">
        <f t="shared" si="164"/>
        <v>0</v>
      </c>
      <c r="Q1756" s="5">
        <f t="shared" si="165"/>
        <v>0</v>
      </c>
      <c r="R1756" s="5">
        <f t="shared" si="166"/>
        <v>1</v>
      </c>
      <c r="S1756" s="5">
        <f t="shared" si="167"/>
        <v>0</v>
      </c>
      <c r="T1756" s="5">
        <f t="shared" si="168"/>
        <v>0</v>
      </c>
      <c r="U1756" s="5">
        <f t="shared" si="169"/>
        <v>0</v>
      </c>
    </row>
    <row r="1757" spans="1:21" ht="12.75" customHeight="1" x14ac:dyDescent="0.2">
      <c r="A1757" s="26" t="s">
        <v>26</v>
      </c>
      <c r="B1757" s="10" t="s">
        <v>1528</v>
      </c>
      <c r="C1757" s="10">
        <v>209805</v>
      </c>
      <c r="D1757" s="10" t="s">
        <v>3635</v>
      </c>
      <c r="E1757" s="27" t="s">
        <v>3635</v>
      </c>
      <c r="F1757" s="26">
        <v>192019415</v>
      </c>
      <c r="G1757" s="9" t="s">
        <v>167</v>
      </c>
      <c r="H1757" s="10" t="s">
        <v>30</v>
      </c>
      <c r="I1757" s="10" t="s">
        <v>3640</v>
      </c>
      <c r="J1757" s="10" t="s">
        <v>3641</v>
      </c>
      <c r="K1757" s="10" t="s">
        <v>366</v>
      </c>
      <c r="L1757" s="10" t="s">
        <v>1062</v>
      </c>
      <c r="M1757" s="10" t="s">
        <v>1668</v>
      </c>
      <c r="N1757" s="12" t="s">
        <v>36</v>
      </c>
      <c r="O1757" s="11">
        <v>3</v>
      </c>
      <c r="P1757" s="5">
        <f t="shared" si="164"/>
        <v>0</v>
      </c>
      <c r="Q1757" s="5">
        <f t="shared" si="165"/>
        <v>0</v>
      </c>
      <c r="R1757" s="5">
        <f t="shared" si="166"/>
        <v>1</v>
      </c>
      <c r="S1757" s="5">
        <f t="shared" si="167"/>
        <v>0</v>
      </c>
      <c r="T1757" s="5">
        <f t="shared" si="168"/>
        <v>0</v>
      </c>
      <c r="U1757" s="5">
        <f t="shared" si="169"/>
        <v>0</v>
      </c>
    </row>
    <row r="1758" spans="1:21" ht="12.75" customHeight="1" x14ac:dyDescent="0.2">
      <c r="A1758" s="26" t="s">
        <v>26</v>
      </c>
      <c r="B1758" s="10" t="s">
        <v>1528</v>
      </c>
      <c r="C1758" s="10">
        <v>209805</v>
      </c>
      <c r="D1758" s="10" t="s">
        <v>3635</v>
      </c>
      <c r="E1758" s="27" t="s">
        <v>3635</v>
      </c>
      <c r="F1758" s="26">
        <v>191899885</v>
      </c>
      <c r="G1758" s="9" t="s">
        <v>167</v>
      </c>
      <c r="H1758" s="10" t="s">
        <v>53</v>
      </c>
      <c r="I1758" s="10" t="s">
        <v>3642</v>
      </c>
      <c r="J1758" s="10" t="s">
        <v>3643</v>
      </c>
      <c r="K1758" s="10" t="s">
        <v>366</v>
      </c>
      <c r="L1758" s="10" t="s">
        <v>1062</v>
      </c>
      <c r="M1758" s="10" t="s">
        <v>1668</v>
      </c>
      <c r="N1758" s="12" t="s">
        <v>36</v>
      </c>
      <c r="O1758" s="11">
        <v>4</v>
      </c>
      <c r="P1758" s="5">
        <f t="shared" si="164"/>
        <v>0</v>
      </c>
      <c r="Q1758" s="5">
        <f t="shared" si="165"/>
        <v>0</v>
      </c>
      <c r="R1758" s="5">
        <f t="shared" si="166"/>
        <v>0</v>
      </c>
      <c r="S1758" s="5">
        <f t="shared" si="167"/>
        <v>1</v>
      </c>
      <c r="T1758" s="5">
        <f t="shared" si="168"/>
        <v>0</v>
      </c>
      <c r="U1758" s="5">
        <f t="shared" si="169"/>
        <v>0</v>
      </c>
    </row>
    <row r="1759" spans="1:21" ht="12.75" customHeight="1" x14ac:dyDescent="0.2">
      <c r="A1759" s="26" t="s">
        <v>26</v>
      </c>
      <c r="B1759" s="10" t="s">
        <v>1528</v>
      </c>
      <c r="C1759" s="10">
        <v>209805</v>
      </c>
      <c r="D1759" s="10" t="s">
        <v>3635</v>
      </c>
      <c r="E1759" s="27" t="s">
        <v>3635</v>
      </c>
      <c r="F1759" s="26">
        <v>191899894</v>
      </c>
      <c r="G1759" s="9" t="s">
        <v>167</v>
      </c>
      <c r="H1759" s="10" t="s">
        <v>53</v>
      </c>
      <c r="I1759" s="10" t="s">
        <v>3644</v>
      </c>
      <c r="J1759" s="10" t="s">
        <v>3645</v>
      </c>
      <c r="K1759" s="10" t="s">
        <v>366</v>
      </c>
      <c r="L1759" s="10" t="s">
        <v>1062</v>
      </c>
      <c r="M1759" s="10" t="s">
        <v>1668</v>
      </c>
      <c r="N1759" s="12" t="s">
        <v>36</v>
      </c>
      <c r="O1759" s="11">
        <v>4</v>
      </c>
      <c r="P1759" s="5">
        <f t="shared" si="164"/>
        <v>0</v>
      </c>
      <c r="Q1759" s="5">
        <f t="shared" si="165"/>
        <v>0</v>
      </c>
      <c r="R1759" s="5">
        <f t="shared" si="166"/>
        <v>0</v>
      </c>
      <c r="S1759" s="5">
        <f t="shared" si="167"/>
        <v>1</v>
      </c>
      <c r="T1759" s="5">
        <f t="shared" si="168"/>
        <v>0</v>
      </c>
      <c r="U1759" s="5">
        <f t="shared" si="169"/>
        <v>0</v>
      </c>
    </row>
    <row r="1760" spans="1:21" ht="12.75" customHeight="1" x14ac:dyDescent="0.2">
      <c r="A1760" s="26" t="s">
        <v>26</v>
      </c>
      <c r="B1760" s="10" t="s">
        <v>1528</v>
      </c>
      <c r="C1760" s="10">
        <v>209805</v>
      </c>
      <c r="D1760" s="10" t="s">
        <v>3635</v>
      </c>
      <c r="E1760" s="27" t="s">
        <v>3635</v>
      </c>
      <c r="F1760" s="26">
        <v>192019413</v>
      </c>
      <c r="G1760" s="9" t="s">
        <v>167</v>
      </c>
      <c r="H1760" s="10" t="s">
        <v>30</v>
      </c>
      <c r="I1760" s="10" t="s">
        <v>3640</v>
      </c>
      <c r="J1760" s="10" t="s">
        <v>3646</v>
      </c>
      <c r="K1760" s="10" t="s">
        <v>366</v>
      </c>
      <c r="L1760" s="10" t="s">
        <v>1062</v>
      </c>
      <c r="M1760" s="10" t="s">
        <v>1668</v>
      </c>
      <c r="N1760" s="12" t="s">
        <v>36</v>
      </c>
      <c r="O1760" s="11">
        <v>4</v>
      </c>
      <c r="P1760" s="5">
        <f t="shared" si="164"/>
        <v>0</v>
      </c>
      <c r="Q1760" s="5">
        <f t="shared" si="165"/>
        <v>0</v>
      </c>
      <c r="R1760" s="5">
        <f t="shared" si="166"/>
        <v>0</v>
      </c>
      <c r="S1760" s="5">
        <f t="shared" si="167"/>
        <v>1</v>
      </c>
      <c r="T1760" s="5">
        <f t="shared" si="168"/>
        <v>0</v>
      </c>
      <c r="U1760" s="5">
        <f t="shared" si="169"/>
        <v>0</v>
      </c>
    </row>
    <row r="1761" spans="1:21" ht="12.75" customHeight="1" x14ac:dyDescent="0.2">
      <c r="A1761" s="26" t="s">
        <v>26</v>
      </c>
      <c r="B1761" s="10" t="s">
        <v>1528</v>
      </c>
      <c r="C1761" s="10">
        <v>209805</v>
      </c>
      <c r="D1761" s="10" t="s">
        <v>3635</v>
      </c>
      <c r="E1761" s="27" t="s">
        <v>3635</v>
      </c>
      <c r="F1761" s="26">
        <v>192019414</v>
      </c>
      <c r="G1761" s="9" t="s">
        <v>167</v>
      </c>
      <c r="H1761" s="10" t="s">
        <v>30</v>
      </c>
      <c r="I1761" s="10" t="s">
        <v>3647</v>
      </c>
      <c r="J1761" s="10" t="s">
        <v>3648</v>
      </c>
      <c r="K1761" s="10" t="s">
        <v>366</v>
      </c>
      <c r="L1761" s="10" t="s">
        <v>1062</v>
      </c>
      <c r="M1761" s="10" t="s">
        <v>1668</v>
      </c>
      <c r="N1761" s="12" t="s">
        <v>36</v>
      </c>
      <c r="O1761" s="11">
        <v>4</v>
      </c>
      <c r="P1761" s="5">
        <f t="shared" si="164"/>
        <v>0</v>
      </c>
      <c r="Q1761" s="5">
        <f t="shared" si="165"/>
        <v>0</v>
      </c>
      <c r="R1761" s="5">
        <f t="shared" si="166"/>
        <v>0</v>
      </c>
      <c r="S1761" s="5">
        <f t="shared" si="167"/>
        <v>1</v>
      </c>
      <c r="T1761" s="5">
        <f t="shared" si="168"/>
        <v>0</v>
      </c>
      <c r="U1761" s="5">
        <f t="shared" si="169"/>
        <v>0</v>
      </c>
    </row>
    <row r="1762" spans="1:21" ht="12.75" customHeight="1" x14ac:dyDescent="0.2">
      <c r="A1762" s="26" t="s">
        <v>26</v>
      </c>
      <c r="B1762" s="10" t="s">
        <v>1528</v>
      </c>
      <c r="C1762" s="10">
        <v>209805</v>
      </c>
      <c r="D1762" s="10" t="s">
        <v>3635</v>
      </c>
      <c r="E1762" s="27" t="s">
        <v>3635</v>
      </c>
      <c r="F1762" s="26">
        <v>192019418</v>
      </c>
      <c r="G1762" s="9" t="s">
        <v>167</v>
      </c>
      <c r="H1762" s="10" t="s">
        <v>30</v>
      </c>
      <c r="I1762" s="10" t="s">
        <v>3649</v>
      </c>
      <c r="J1762" s="10" t="s">
        <v>3650</v>
      </c>
      <c r="K1762" s="10" t="s">
        <v>366</v>
      </c>
      <c r="L1762" s="10" t="s">
        <v>1062</v>
      </c>
      <c r="M1762" s="10" t="s">
        <v>1668</v>
      </c>
      <c r="N1762" s="12" t="s">
        <v>36</v>
      </c>
      <c r="O1762" s="11">
        <v>4</v>
      </c>
      <c r="P1762" s="5">
        <f t="shared" si="164"/>
        <v>0</v>
      </c>
      <c r="Q1762" s="5">
        <f t="shared" si="165"/>
        <v>0</v>
      </c>
      <c r="R1762" s="5">
        <f t="shared" si="166"/>
        <v>0</v>
      </c>
      <c r="S1762" s="5">
        <f t="shared" si="167"/>
        <v>1</v>
      </c>
      <c r="T1762" s="5">
        <f t="shared" si="168"/>
        <v>0</v>
      </c>
      <c r="U1762" s="5">
        <f t="shared" si="169"/>
        <v>0</v>
      </c>
    </row>
    <row r="1763" spans="1:21" ht="12.75" customHeight="1" x14ac:dyDescent="0.2">
      <c r="A1763" s="26" t="s">
        <v>26</v>
      </c>
      <c r="B1763" s="10" t="s">
        <v>1528</v>
      </c>
      <c r="C1763" s="28">
        <v>209805</v>
      </c>
      <c r="D1763" s="13" t="s">
        <v>3635</v>
      </c>
      <c r="E1763" s="14" t="s">
        <v>3635</v>
      </c>
      <c r="F1763" s="29">
        <v>191907299</v>
      </c>
      <c r="G1763" s="16" t="s">
        <v>100</v>
      </c>
      <c r="H1763" s="13" t="s">
        <v>30</v>
      </c>
      <c r="I1763" s="13" t="s">
        <v>3651</v>
      </c>
      <c r="J1763" s="13" t="s">
        <v>3652</v>
      </c>
      <c r="K1763" s="13" t="s">
        <v>366</v>
      </c>
      <c r="L1763" s="13">
        <v>30200</v>
      </c>
      <c r="M1763" s="13">
        <v>30204</v>
      </c>
      <c r="N1763" s="15" t="s">
        <v>44</v>
      </c>
      <c r="O1763" s="17">
        <v>4</v>
      </c>
      <c r="P1763" s="19">
        <f t="shared" si="164"/>
        <v>0</v>
      </c>
      <c r="Q1763" s="19">
        <f t="shared" si="165"/>
        <v>0</v>
      </c>
      <c r="R1763" s="19">
        <f t="shared" si="166"/>
        <v>0</v>
      </c>
      <c r="S1763" s="19">
        <f t="shared" si="167"/>
        <v>1</v>
      </c>
      <c r="T1763" s="19">
        <f t="shared" si="168"/>
        <v>0</v>
      </c>
      <c r="U1763" s="5">
        <f t="shared" si="169"/>
        <v>0</v>
      </c>
    </row>
    <row r="1764" spans="1:21" ht="12.75" customHeight="1" x14ac:dyDescent="0.2">
      <c r="A1764" s="26" t="s">
        <v>155</v>
      </c>
      <c r="B1764" s="10" t="s">
        <v>155</v>
      </c>
      <c r="C1764" s="10">
        <v>67985921</v>
      </c>
      <c r="D1764" s="10" t="s">
        <v>3653</v>
      </c>
      <c r="E1764" s="27" t="s">
        <v>3653</v>
      </c>
      <c r="F1764" s="26">
        <v>191869152</v>
      </c>
      <c r="G1764" s="9" t="s">
        <v>106</v>
      </c>
      <c r="H1764" s="10" t="s">
        <v>53</v>
      </c>
      <c r="I1764" s="10" t="s">
        <v>3654</v>
      </c>
      <c r="J1764" s="10" t="s">
        <v>3655</v>
      </c>
      <c r="K1764" s="10" t="s">
        <v>103</v>
      </c>
      <c r="L1764" s="10" t="s">
        <v>159</v>
      </c>
      <c r="M1764" s="10" t="s">
        <v>1863</v>
      </c>
      <c r="N1764" s="12" t="s">
        <v>36</v>
      </c>
      <c r="O1764" s="11">
        <v>1</v>
      </c>
      <c r="P1764" s="5">
        <f t="shared" si="164"/>
        <v>1</v>
      </c>
      <c r="Q1764" s="5">
        <f t="shared" si="165"/>
        <v>0</v>
      </c>
      <c r="R1764" s="5">
        <f t="shared" si="166"/>
        <v>0</v>
      </c>
      <c r="S1764" s="5">
        <f t="shared" si="167"/>
        <v>0</v>
      </c>
      <c r="T1764" s="5">
        <f t="shared" si="168"/>
        <v>0</v>
      </c>
      <c r="U1764" s="5">
        <f t="shared" si="169"/>
        <v>0</v>
      </c>
    </row>
    <row r="1765" spans="1:21" ht="12.75" customHeight="1" x14ac:dyDescent="0.2">
      <c r="A1765" s="26" t="s">
        <v>155</v>
      </c>
      <c r="B1765" s="10" t="s">
        <v>155</v>
      </c>
      <c r="C1765" s="10">
        <v>67985921</v>
      </c>
      <c r="D1765" s="10" t="s">
        <v>3653</v>
      </c>
      <c r="E1765" s="27" t="s">
        <v>3653</v>
      </c>
      <c r="F1765" s="26">
        <v>191965678</v>
      </c>
      <c r="G1765" s="9" t="s">
        <v>106</v>
      </c>
      <c r="H1765" s="10" t="s">
        <v>53</v>
      </c>
      <c r="I1765" s="10" t="s">
        <v>3656</v>
      </c>
      <c r="J1765" s="10" t="s">
        <v>3657</v>
      </c>
      <c r="K1765" s="10" t="s">
        <v>103</v>
      </c>
      <c r="L1765" s="10" t="s">
        <v>159</v>
      </c>
      <c r="M1765" s="10" t="s">
        <v>1863</v>
      </c>
      <c r="N1765" s="12" t="s">
        <v>36</v>
      </c>
      <c r="O1765" s="11">
        <v>2</v>
      </c>
      <c r="P1765" s="5">
        <f t="shared" si="164"/>
        <v>0</v>
      </c>
      <c r="Q1765" s="5">
        <f t="shared" si="165"/>
        <v>1</v>
      </c>
      <c r="R1765" s="5">
        <f t="shared" si="166"/>
        <v>0</v>
      </c>
      <c r="S1765" s="5">
        <f t="shared" si="167"/>
        <v>0</v>
      </c>
      <c r="T1765" s="5">
        <f t="shared" si="168"/>
        <v>0</v>
      </c>
      <c r="U1765" s="5">
        <f t="shared" si="169"/>
        <v>0</v>
      </c>
    </row>
    <row r="1766" spans="1:21" ht="12.75" customHeight="1" x14ac:dyDescent="0.2">
      <c r="A1766" s="26" t="s">
        <v>155</v>
      </c>
      <c r="B1766" s="10" t="s">
        <v>155</v>
      </c>
      <c r="C1766" s="10">
        <v>67985921</v>
      </c>
      <c r="D1766" s="10" t="s">
        <v>3653</v>
      </c>
      <c r="E1766" s="27" t="s">
        <v>3653</v>
      </c>
      <c r="F1766" s="26">
        <v>191965696</v>
      </c>
      <c r="G1766" s="9" t="s">
        <v>106</v>
      </c>
      <c r="H1766" s="10" t="s">
        <v>53</v>
      </c>
      <c r="I1766" s="10" t="s">
        <v>3658</v>
      </c>
      <c r="J1766" s="10" t="s">
        <v>3659</v>
      </c>
      <c r="K1766" s="10" t="s">
        <v>103</v>
      </c>
      <c r="L1766" s="10" t="s">
        <v>159</v>
      </c>
      <c r="M1766" s="10" t="s">
        <v>1863</v>
      </c>
      <c r="N1766" s="12" t="s">
        <v>36</v>
      </c>
      <c r="O1766" s="11">
        <v>2</v>
      </c>
      <c r="P1766" s="5">
        <f t="shared" si="164"/>
        <v>0</v>
      </c>
      <c r="Q1766" s="5">
        <f t="shared" si="165"/>
        <v>1</v>
      </c>
      <c r="R1766" s="5">
        <f t="shared" si="166"/>
        <v>0</v>
      </c>
      <c r="S1766" s="5">
        <f t="shared" si="167"/>
        <v>0</v>
      </c>
      <c r="T1766" s="5">
        <f t="shared" si="168"/>
        <v>0</v>
      </c>
      <c r="U1766" s="5">
        <f t="shared" si="169"/>
        <v>0</v>
      </c>
    </row>
    <row r="1767" spans="1:21" ht="12.75" customHeight="1" x14ac:dyDescent="0.2">
      <c r="A1767" s="26" t="s">
        <v>155</v>
      </c>
      <c r="B1767" s="10" t="s">
        <v>155</v>
      </c>
      <c r="C1767" s="10">
        <v>67985921</v>
      </c>
      <c r="D1767" s="10" t="s">
        <v>3653</v>
      </c>
      <c r="E1767" s="27" t="s">
        <v>3653</v>
      </c>
      <c r="F1767" s="26">
        <v>191977160</v>
      </c>
      <c r="G1767" s="9" t="s">
        <v>106</v>
      </c>
      <c r="H1767" s="10" t="s">
        <v>53</v>
      </c>
      <c r="I1767" s="10" t="s">
        <v>3660</v>
      </c>
      <c r="J1767" s="10" t="s">
        <v>3661</v>
      </c>
      <c r="K1767" s="10" t="s">
        <v>103</v>
      </c>
      <c r="L1767" s="10" t="s">
        <v>159</v>
      </c>
      <c r="M1767" s="10" t="s">
        <v>1863</v>
      </c>
      <c r="N1767" s="12" t="s">
        <v>36</v>
      </c>
      <c r="O1767" s="11">
        <v>2</v>
      </c>
      <c r="P1767" s="5">
        <f t="shared" si="164"/>
        <v>0</v>
      </c>
      <c r="Q1767" s="5">
        <f t="shared" si="165"/>
        <v>1</v>
      </c>
      <c r="R1767" s="5">
        <f t="shared" si="166"/>
        <v>0</v>
      </c>
      <c r="S1767" s="5">
        <f t="shared" si="167"/>
        <v>0</v>
      </c>
      <c r="T1767" s="5">
        <f t="shared" si="168"/>
        <v>0</v>
      </c>
      <c r="U1767" s="5">
        <f t="shared" si="169"/>
        <v>0</v>
      </c>
    </row>
    <row r="1768" spans="1:21" ht="12.75" customHeight="1" x14ac:dyDescent="0.2">
      <c r="A1768" s="26" t="s">
        <v>155</v>
      </c>
      <c r="B1768" s="10" t="s">
        <v>155</v>
      </c>
      <c r="C1768" s="10">
        <v>67985921</v>
      </c>
      <c r="D1768" s="10" t="s">
        <v>3653</v>
      </c>
      <c r="E1768" s="27" t="s">
        <v>3653</v>
      </c>
      <c r="F1768" s="26">
        <v>191977174</v>
      </c>
      <c r="G1768" s="9" t="s">
        <v>106</v>
      </c>
      <c r="H1768" s="10" t="s">
        <v>53</v>
      </c>
      <c r="I1768" s="10" t="s">
        <v>3662</v>
      </c>
      <c r="J1768" s="10" t="s">
        <v>3663</v>
      </c>
      <c r="K1768" s="10" t="s">
        <v>103</v>
      </c>
      <c r="L1768" s="10" t="s">
        <v>159</v>
      </c>
      <c r="M1768" s="10" t="s">
        <v>1863</v>
      </c>
      <c r="N1768" s="12" t="s">
        <v>36</v>
      </c>
      <c r="O1768" s="11">
        <v>2</v>
      </c>
      <c r="P1768" s="5">
        <f t="shared" si="164"/>
        <v>0</v>
      </c>
      <c r="Q1768" s="5">
        <f t="shared" si="165"/>
        <v>1</v>
      </c>
      <c r="R1768" s="5">
        <f t="shared" si="166"/>
        <v>0</v>
      </c>
      <c r="S1768" s="5">
        <f t="shared" si="167"/>
        <v>0</v>
      </c>
      <c r="T1768" s="5">
        <f t="shared" si="168"/>
        <v>0</v>
      </c>
      <c r="U1768" s="5">
        <f t="shared" si="169"/>
        <v>0</v>
      </c>
    </row>
    <row r="1769" spans="1:21" ht="12.75" customHeight="1" x14ac:dyDescent="0.2">
      <c r="A1769" s="26" t="s">
        <v>155</v>
      </c>
      <c r="B1769" s="10" t="s">
        <v>155</v>
      </c>
      <c r="C1769" s="10">
        <v>67985921</v>
      </c>
      <c r="D1769" s="10" t="s">
        <v>3653</v>
      </c>
      <c r="E1769" s="27" t="s">
        <v>3653</v>
      </c>
      <c r="F1769" s="26">
        <v>191977193</v>
      </c>
      <c r="G1769" s="9" t="s">
        <v>106</v>
      </c>
      <c r="H1769" s="10" t="s">
        <v>53</v>
      </c>
      <c r="I1769" s="10" t="s">
        <v>3664</v>
      </c>
      <c r="J1769" s="10" t="s">
        <v>3665</v>
      </c>
      <c r="K1769" s="10" t="s">
        <v>103</v>
      </c>
      <c r="L1769" s="10" t="s">
        <v>159</v>
      </c>
      <c r="M1769" s="10" t="s">
        <v>1863</v>
      </c>
      <c r="N1769" s="12" t="s">
        <v>36</v>
      </c>
      <c r="O1769" s="11">
        <v>2</v>
      </c>
      <c r="P1769" s="5">
        <f t="shared" si="164"/>
        <v>0</v>
      </c>
      <c r="Q1769" s="5">
        <f t="shared" si="165"/>
        <v>1</v>
      </c>
      <c r="R1769" s="5">
        <f t="shared" si="166"/>
        <v>0</v>
      </c>
      <c r="S1769" s="5">
        <f t="shared" si="167"/>
        <v>0</v>
      </c>
      <c r="T1769" s="5">
        <f t="shared" si="168"/>
        <v>0</v>
      </c>
      <c r="U1769" s="5">
        <f t="shared" si="169"/>
        <v>0</v>
      </c>
    </row>
    <row r="1770" spans="1:21" ht="12.75" customHeight="1" x14ac:dyDescent="0.2">
      <c r="A1770" s="26" t="s">
        <v>155</v>
      </c>
      <c r="B1770" s="10" t="s">
        <v>155</v>
      </c>
      <c r="C1770" s="10">
        <v>67985921</v>
      </c>
      <c r="D1770" s="10" t="s">
        <v>3653</v>
      </c>
      <c r="E1770" s="27" t="s">
        <v>3653</v>
      </c>
      <c r="F1770" s="26">
        <v>191752904</v>
      </c>
      <c r="G1770" s="9" t="s">
        <v>106</v>
      </c>
      <c r="H1770" s="10" t="s">
        <v>53</v>
      </c>
      <c r="I1770" s="10" t="s">
        <v>3666</v>
      </c>
      <c r="J1770" s="10" t="s">
        <v>3667</v>
      </c>
      <c r="K1770" s="10" t="s">
        <v>103</v>
      </c>
      <c r="L1770" s="10" t="s">
        <v>159</v>
      </c>
      <c r="M1770" s="10" t="s">
        <v>1863</v>
      </c>
      <c r="N1770" s="12" t="s">
        <v>36</v>
      </c>
      <c r="O1770" s="11">
        <v>3</v>
      </c>
      <c r="P1770" s="5">
        <f t="shared" si="164"/>
        <v>0</v>
      </c>
      <c r="Q1770" s="5">
        <f t="shared" si="165"/>
        <v>0</v>
      </c>
      <c r="R1770" s="5">
        <f t="shared" si="166"/>
        <v>1</v>
      </c>
      <c r="S1770" s="5">
        <f t="shared" si="167"/>
        <v>0</v>
      </c>
      <c r="T1770" s="5">
        <f t="shared" si="168"/>
        <v>0</v>
      </c>
      <c r="U1770" s="5">
        <f t="shared" si="169"/>
        <v>0</v>
      </c>
    </row>
    <row r="1771" spans="1:21" ht="12.75" customHeight="1" x14ac:dyDescent="0.2">
      <c r="A1771" s="26" t="s">
        <v>155</v>
      </c>
      <c r="B1771" s="10" t="s">
        <v>155</v>
      </c>
      <c r="C1771" s="10">
        <v>67985921</v>
      </c>
      <c r="D1771" s="10" t="s">
        <v>3653</v>
      </c>
      <c r="E1771" s="27" t="s">
        <v>3653</v>
      </c>
      <c r="F1771" s="26">
        <v>191869155</v>
      </c>
      <c r="G1771" s="9" t="s">
        <v>106</v>
      </c>
      <c r="H1771" s="10" t="s">
        <v>53</v>
      </c>
      <c r="I1771" s="10" t="s">
        <v>3668</v>
      </c>
      <c r="J1771" s="10" t="s">
        <v>3669</v>
      </c>
      <c r="K1771" s="10" t="s">
        <v>103</v>
      </c>
      <c r="L1771" s="10" t="s">
        <v>159</v>
      </c>
      <c r="M1771" s="10" t="s">
        <v>1863</v>
      </c>
      <c r="N1771" s="12" t="s">
        <v>36</v>
      </c>
      <c r="O1771" s="11">
        <v>3</v>
      </c>
      <c r="P1771" s="5">
        <f t="shared" si="164"/>
        <v>0</v>
      </c>
      <c r="Q1771" s="5">
        <f t="shared" si="165"/>
        <v>0</v>
      </c>
      <c r="R1771" s="5">
        <f t="shared" si="166"/>
        <v>1</v>
      </c>
      <c r="S1771" s="5">
        <f t="shared" si="167"/>
        <v>0</v>
      </c>
      <c r="T1771" s="5">
        <f t="shared" si="168"/>
        <v>0</v>
      </c>
      <c r="U1771" s="5">
        <f t="shared" si="169"/>
        <v>0</v>
      </c>
    </row>
    <row r="1772" spans="1:21" ht="12.75" customHeight="1" x14ac:dyDescent="0.2">
      <c r="A1772" s="26" t="s">
        <v>155</v>
      </c>
      <c r="B1772" s="10" t="s">
        <v>155</v>
      </c>
      <c r="C1772" s="10">
        <v>67985921</v>
      </c>
      <c r="D1772" s="10" t="s">
        <v>3653</v>
      </c>
      <c r="E1772" s="27" t="s">
        <v>3653</v>
      </c>
      <c r="F1772" s="26">
        <v>191869205</v>
      </c>
      <c r="G1772" s="9" t="s">
        <v>106</v>
      </c>
      <c r="H1772" s="10" t="s">
        <v>53</v>
      </c>
      <c r="I1772" s="10" t="s">
        <v>3670</v>
      </c>
      <c r="J1772" s="10" t="s">
        <v>3671</v>
      </c>
      <c r="K1772" s="10" t="s">
        <v>103</v>
      </c>
      <c r="L1772" s="10" t="s">
        <v>159</v>
      </c>
      <c r="M1772" s="10" t="s">
        <v>1863</v>
      </c>
      <c r="N1772" s="12" t="s">
        <v>36</v>
      </c>
      <c r="O1772" s="11">
        <v>3</v>
      </c>
      <c r="P1772" s="5">
        <f t="shared" si="164"/>
        <v>0</v>
      </c>
      <c r="Q1772" s="5">
        <f t="shared" si="165"/>
        <v>0</v>
      </c>
      <c r="R1772" s="5">
        <f t="shared" si="166"/>
        <v>1</v>
      </c>
      <c r="S1772" s="5">
        <f t="shared" si="167"/>
        <v>0</v>
      </c>
      <c r="T1772" s="5">
        <f t="shared" si="168"/>
        <v>0</v>
      </c>
      <c r="U1772" s="5">
        <f t="shared" si="169"/>
        <v>0</v>
      </c>
    </row>
    <row r="1773" spans="1:21" ht="12.75" customHeight="1" x14ac:dyDescent="0.2">
      <c r="A1773" s="26" t="s">
        <v>155</v>
      </c>
      <c r="B1773" s="10" t="s">
        <v>155</v>
      </c>
      <c r="C1773" s="10">
        <v>67985921</v>
      </c>
      <c r="D1773" s="10" t="s">
        <v>3653</v>
      </c>
      <c r="E1773" s="27" t="s">
        <v>3653</v>
      </c>
      <c r="F1773" s="26">
        <v>191965697</v>
      </c>
      <c r="G1773" s="9" t="s">
        <v>106</v>
      </c>
      <c r="H1773" s="10" t="s">
        <v>53</v>
      </c>
      <c r="I1773" s="10" t="s">
        <v>3672</v>
      </c>
      <c r="J1773" s="10" t="s">
        <v>3673</v>
      </c>
      <c r="K1773" s="10" t="s">
        <v>103</v>
      </c>
      <c r="L1773" s="10" t="s">
        <v>159</v>
      </c>
      <c r="M1773" s="10" t="s">
        <v>1863</v>
      </c>
      <c r="N1773" s="12" t="s">
        <v>36</v>
      </c>
      <c r="O1773" s="11">
        <v>3</v>
      </c>
      <c r="P1773" s="5">
        <f t="shared" si="164"/>
        <v>0</v>
      </c>
      <c r="Q1773" s="5">
        <f t="shared" si="165"/>
        <v>0</v>
      </c>
      <c r="R1773" s="5">
        <f t="shared" si="166"/>
        <v>1</v>
      </c>
      <c r="S1773" s="5">
        <f t="shared" si="167"/>
        <v>0</v>
      </c>
      <c r="T1773" s="5">
        <f t="shared" si="168"/>
        <v>0</v>
      </c>
      <c r="U1773" s="5">
        <f t="shared" si="169"/>
        <v>0</v>
      </c>
    </row>
    <row r="1774" spans="1:21" ht="12.75" customHeight="1" x14ac:dyDescent="0.2">
      <c r="A1774" s="26" t="s">
        <v>155</v>
      </c>
      <c r="B1774" s="10" t="s">
        <v>155</v>
      </c>
      <c r="C1774" s="10">
        <v>67985921</v>
      </c>
      <c r="D1774" s="10" t="s">
        <v>3653</v>
      </c>
      <c r="E1774" s="27" t="s">
        <v>3653</v>
      </c>
      <c r="F1774" s="26">
        <v>191869164</v>
      </c>
      <c r="G1774" s="9" t="s">
        <v>106</v>
      </c>
      <c r="H1774" s="10" t="s">
        <v>53</v>
      </c>
      <c r="I1774" s="10" t="s">
        <v>3674</v>
      </c>
      <c r="J1774" s="10" t="s">
        <v>3675</v>
      </c>
      <c r="K1774" s="10" t="s">
        <v>103</v>
      </c>
      <c r="L1774" s="10" t="s">
        <v>159</v>
      </c>
      <c r="M1774" s="10" t="s">
        <v>1863</v>
      </c>
      <c r="N1774" s="12" t="s">
        <v>36</v>
      </c>
      <c r="O1774" s="11">
        <v>4</v>
      </c>
      <c r="P1774" s="5">
        <f t="shared" si="164"/>
        <v>0</v>
      </c>
      <c r="Q1774" s="5">
        <f t="shared" si="165"/>
        <v>0</v>
      </c>
      <c r="R1774" s="5">
        <f t="shared" si="166"/>
        <v>0</v>
      </c>
      <c r="S1774" s="5">
        <f t="shared" si="167"/>
        <v>1</v>
      </c>
      <c r="T1774" s="5">
        <f t="shared" si="168"/>
        <v>0</v>
      </c>
      <c r="U1774" s="5">
        <f t="shared" si="169"/>
        <v>0</v>
      </c>
    </row>
    <row r="1775" spans="1:21" ht="12.75" customHeight="1" x14ac:dyDescent="0.2">
      <c r="A1775" s="26" t="s">
        <v>155</v>
      </c>
      <c r="B1775" s="10" t="s">
        <v>155</v>
      </c>
      <c r="C1775" s="10">
        <v>67985921</v>
      </c>
      <c r="D1775" s="10" t="s">
        <v>3653</v>
      </c>
      <c r="E1775" s="27" t="s">
        <v>3653</v>
      </c>
      <c r="F1775" s="26">
        <v>191869184</v>
      </c>
      <c r="G1775" s="9" t="s">
        <v>106</v>
      </c>
      <c r="H1775" s="10" t="s">
        <v>53</v>
      </c>
      <c r="I1775" s="10" t="s">
        <v>2041</v>
      </c>
      <c r="J1775" s="10" t="s">
        <v>2042</v>
      </c>
      <c r="K1775" s="10" t="s">
        <v>103</v>
      </c>
      <c r="L1775" s="10" t="s">
        <v>159</v>
      </c>
      <c r="M1775" s="10" t="s">
        <v>1863</v>
      </c>
      <c r="N1775" s="12" t="s">
        <v>36</v>
      </c>
      <c r="O1775" s="11">
        <v>4</v>
      </c>
      <c r="P1775" s="5">
        <f t="shared" si="164"/>
        <v>0</v>
      </c>
      <c r="Q1775" s="5">
        <f t="shared" si="165"/>
        <v>0</v>
      </c>
      <c r="R1775" s="5">
        <f t="shared" si="166"/>
        <v>0</v>
      </c>
      <c r="S1775" s="5">
        <f t="shared" si="167"/>
        <v>1</v>
      </c>
      <c r="T1775" s="5">
        <f t="shared" si="168"/>
        <v>0</v>
      </c>
      <c r="U1775" s="5">
        <f t="shared" si="169"/>
        <v>0</v>
      </c>
    </row>
    <row r="1776" spans="1:21" ht="12.75" customHeight="1" x14ac:dyDescent="0.2">
      <c r="A1776" s="26" t="s">
        <v>155</v>
      </c>
      <c r="B1776" s="10" t="s">
        <v>155</v>
      </c>
      <c r="C1776" s="10">
        <v>67985921</v>
      </c>
      <c r="D1776" s="10" t="s">
        <v>3653</v>
      </c>
      <c r="E1776" s="27" t="s">
        <v>3653</v>
      </c>
      <c r="F1776" s="26">
        <v>191869217</v>
      </c>
      <c r="G1776" s="9" t="s">
        <v>100</v>
      </c>
      <c r="H1776" s="10" t="s">
        <v>53</v>
      </c>
      <c r="I1776" s="10" t="s">
        <v>3676</v>
      </c>
      <c r="J1776" s="10" t="s">
        <v>3677</v>
      </c>
      <c r="K1776" s="10" t="s">
        <v>103</v>
      </c>
      <c r="L1776" s="10" t="s">
        <v>159</v>
      </c>
      <c r="M1776" s="10" t="s">
        <v>1863</v>
      </c>
      <c r="N1776" s="12" t="s">
        <v>36</v>
      </c>
      <c r="O1776" s="11">
        <v>5</v>
      </c>
      <c r="P1776" s="5">
        <f t="shared" si="164"/>
        <v>0</v>
      </c>
      <c r="Q1776" s="5">
        <f t="shared" si="165"/>
        <v>0</v>
      </c>
      <c r="R1776" s="5">
        <f t="shared" si="166"/>
        <v>0</v>
      </c>
      <c r="S1776" s="5">
        <f t="shared" si="167"/>
        <v>0</v>
      </c>
      <c r="T1776" s="5">
        <f t="shared" si="168"/>
        <v>1</v>
      </c>
      <c r="U1776" s="5">
        <f t="shared" si="169"/>
        <v>0</v>
      </c>
    </row>
    <row r="1777" spans="1:21" ht="12.75" customHeight="1" x14ac:dyDescent="0.2">
      <c r="A1777" s="26" t="s">
        <v>155</v>
      </c>
      <c r="B1777" s="10" t="s">
        <v>155</v>
      </c>
      <c r="C1777" s="10">
        <v>67985840</v>
      </c>
      <c r="D1777" s="10" t="s">
        <v>3678</v>
      </c>
      <c r="E1777" s="27" t="s">
        <v>3678</v>
      </c>
      <c r="F1777" s="26">
        <v>191870013</v>
      </c>
      <c r="G1777" s="9" t="s">
        <v>106</v>
      </c>
      <c r="H1777" s="10" t="s">
        <v>53</v>
      </c>
      <c r="I1777" s="10" t="s">
        <v>3679</v>
      </c>
      <c r="J1777" s="10" t="s">
        <v>3680</v>
      </c>
      <c r="K1777" s="10" t="s">
        <v>81</v>
      </c>
      <c r="L1777" s="10" t="s">
        <v>700</v>
      </c>
      <c r="M1777" s="10" t="s">
        <v>705</v>
      </c>
      <c r="N1777" s="12" t="s">
        <v>36</v>
      </c>
      <c r="O1777" s="11">
        <v>1</v>
      </c>
      <c r="P1777" s="5">
        <f t="shared" si="164"/>
        <v>1</v>
      </c>
      <c r="Q1777" s="5">
        <f t="shared" si="165"/>
        <v>0</v>
      </c>
      <c r="R1777" s="5">
        <f t="shared" si="166"/>
        <v>0</v>
      </c>
      <c r="S1777" s="5">
        <f t="shared" si="167"/>
        <v>0</v>
      </c>
      <c r="T1777" s="5">
        <f t="shared" si="168"/>
        <v>0</v>
      </c>
      <c r="U1777" s="5">
        <f t="shared" si="169"/>
        <v>0</v>
      </c>
    </row>
    <row r="1778" spans="1:21" ht="12.75" customHeight="1" x14ac:dyDescent="0.2">
      <c r="A1778" s="26" t="s">
        <v>155</v>
      </c>
      <c r="B1778" s="10" t="s">
        <v>155</v>
      </c>
      <c r="C1778" s="10">
        <v>67985840</v>
      </c>
      <c r="D1778" s="10" t="s">
        <v>3678</v>
      </c>
      <c r="E1778" s="27" t="s">
        <v>3678</v>
      </c>
      <c r="F1778" s="26">
        <v>191976535</v>
      </c>
      <c r="G1778" s="9" t="s">
        <v>106</v>
      </c>
      <c r="H1778" s="10" t="s">
        <v>53</v>
      </c>
      <c r="I1778" s="10" t="s">
        <v>3681</v>
      </c>
      <c r="J1778" s="10" t="s">
        <v>3682</v>
      </c>
      <c r="K1778" s="10" t="s">
        <v>81</v>
      </c>
      <c r="L1778" s="10" t="s">
        <v>700</v>
      </c>
      <c r="M1778" s="10" t="s">
        <v>705</v>
      </c>
      <c r="N1778" s="12" t="s">
        <v>36</v>
      </c>
      <c r="O1778" s="11">
        <v>1</v>
      </c>
      <c r="P1778" s="5">
        <f t="shared" si="164"/>
        <v>1</v>
      </c>
      <c r="Q1778" s="5">
        <f t="shared" si="165"/>
        <v>0</v>
      </c>
      <c r="R1778" s="5">
        <f t="shared" si="166"/>
        <v>0</v>
      </c>
      <c r="S1778" s="5">
        <f t="shared" si="167"/>
        <v>0</v>
      </c>
      <c r="T1778" s="5">
        <f t="shared" si="168"/>
        <v>0</v>
      </c>
      <c r="U1778" s="5">
        <f t="shared" si="169"/>
        <v>0</v>
      </c>
    </row>
    <row r="1779" spans="1:21" ht="12.75" customHeight="1" x14ac:dyDescent="0.2">
      <c r="A1779" s="26" t="s">
        <v>155</v>
      </c>
      <c r="B1779" s="10" t="s">
        <v>155</v>
      </c>
      <c r="C1779" s="10">
        <v>67985840</v>
      </c>
      <c r="D1779" s="10" t="s">
        <v>3678</v>
      </c>
      <c r="E1779" s="27" t="s">
        <v>3678</v>
      </c>
      <c r="F1779" s="26">
        <v>191976499</v>
      </c>
      <c r="G1779" s="9" t="s">
        <v>106</v>
      </c>
      <c r="H1779" s="10" t="s">
        <v>53</v>
      </c>
      <c r="I1779" s="10" t="s">
        <v>3683</v>
      </c>
      <c r="J1779" s="10" t="s">
        <v>3684</v>
      </c>
      <c r="K1779" s="10" t="s">
        <v>81</v>
      </c>
      <c r="L1779" s="10" t="s">
        <v>700</v>
      </c>
      <c r="M1779" s="10" t="s">
        <v>705</v>
      </c>
      <c r="N1779" s="12" t="s">
        <v>36</v>
      </c>
      <c r="O1779" s="11">
        <v>2</v>
      </c>
      <c r="P1779" s="5">
        <f t="shared" si="164"/>
        <v>0</v>
      </c>
      <c r="Q1779" s="5">
        <f t="shared" si="165"/>
        <v>1</v>
      </c>
      <c r="R1779" s="5">
        <f t="shared" si="166"/>
        <v>0</v>
      </c>
      <c r="S1779" s="5">
        <f t="shared" si="167"/>
        <v>0</v>
      </c>
      <c r="T1779" s="5">
        <f t="shared" si="168"/>
        <v>0</v>
      </c>
      <c r="U1779" s="5">
        <f t="shared" si="169"/>
        <v>0</v>
      </c>
    </row>
    <row r="1780" spans="1:21" ht="12.75" customHeight="1" x14ac:dyDescent="0.2">
      <c r="A1780" s="26" t="s">
        <v>155</v>
      </c>
      <c r="B1780" s="10" t="s">
        <v>155</v>
      </c>
      <c r="C1780" s="28">
        <v>67985840</v>
      </c>
      <c r="D1780" s="13" t="s">
        <v>3678</v>
      </c>
      <c r="E1780" s="14" t="s">
        <v>3678</v>
      </c>
      <c r="F1780" s="29">
        <v>191870023</v>
      </c>
      <c r="G1780" s="16" t="s">
        <v>85</v>
      </c>
      <c r="H1780" s="13" t="s">
        <v>30</v>
      </c>
      <c r="I1780" s="13" t="s">
        <v>3685</v>
      </c>
      <c r="J1780" s="13" t="s">
        <v>3686</v>
      </c>
      <c r="K1780" s="13" t="s">
        <v>152</v>
      </c>
      <c r="L1780" s="13">
        <v>10100</v>
      </c>
      <c r="M1780" s="13">
        <v>10102</v>
      </c>
      <c r="N1780" s="15" t="s">
        <v>44</v>
      </c>
      <c r="O1780" s="17">
        <v>2</v>
      </c>
      <c r="P1780" s="19">
        <f t="shared" si="164"/>
        <v>0</v>
      </c>
      <c r="Q1780" s="19">
        <f t="shared" si="165"/>
        <v>1</v>
      </c>
      <c r="R1780" s="19">
        <f t="shared" si="166"/>
        <v>0</v>
      </c>
      <c r="S1780" s="19">
        <f t="shared" si="167"/>
        <v>0</v>
      </c>
      <c r="T1780" s="19">
        <f t="shared" si="168"/>
        <v>0</v>
      </c>
      <c r="U1780" s="5">
        <f t="shared" si="169"/>
        <v>0</v>
      </c>
    </row>
    <row r="1781" spans="1:21" ht="12.75" customHeight="1" x14ac:dyDescent="0.2">
      <c r="A1781" s="26" t="s">
        <v>26</v>
      </c>
      <c r="B1781" s="10" t="s">
        <v>375</v>
      </c>
      <c r="C1781" s="10">
        <v>25870807</v>
      </c>
      <c r="D1781" s="10" t="s">
        <v>3687</v>
      </c>
      <c r="E1781" s="27" t="s">
        <v>3687</v>
      </c>
      <c r="F1781" s="26">
        <v>191961657</v>
      </c>
      <c r="G1781" s="9" t="s">
        <v>249</v>
      </c>
      <c r="H1781" s="10" t="s">
        <v>30</v>
      </c>
      <c r="I1781" s="10" t="s">
        <v>3688</v>
      </c>
      <c r="J1781" s="10" t="s">
        <v>3689</v>
      </c>
      <c r="K1781" s="10" t="s">
        <v>315</v>
      </c>
      <c r="L1781" s="10" t="s">
        <v>387</v>
      </c>
      <c r="M1781" s="10" t="s">
        <v>445</v>
      </c>
      <c r="N1781" s="12" t="s">
        <v>36</v>
      </c>
      <c r="O1781" s="11">
        <v>4</v>
      </c>
      <c r="P1781" s="5">
        <f t="shared" si="164"/>
        <v>0</v>
      </c>
      <c r="Q1781" s="5">
        <f t="shared" si="165"/>
        <v>0</v>
      </c>
      <c r="R1781" s="5">
        <f t="shared" si="166"/>
        <v>0</v>
      </c>
      <c r="S1781" s="5">
        <f t="shared" si="167"/>
        <v>1</v>
      </c>
      <c r="T1781" s="5">
        <f t="shared" si="168"/>
        <v>0</v>
      </c>
      <c r="U1781" s="5">
        <f t="shared" si="169"/>
        <v>0</v>
      </c>
    </row>
    <row r="1782" spans="1:21" ht="12.75" customHeight="1" x14ac:dyDescent="0.2">
      <c r="A1782" s="26" t="s">
        <v>26</v>
      </c>
      <c r="B1782" s="10" t="s">
        <v>375</v>
      </c>
      <c r="C1782" s="10">
        <v>25870807</v>
      </c>
      <c r="D1782" s="10" t="s">
        <v>3687</v>
      </c>
      <c r="E1782" s="27" t="s">
        <v>3687</v>
      </c>
      <c r="F1782" s="26">
        <v>191962389</v>
      </c>
      <c r="G1782" s="9" t="s">
        <v>29</v>
      </c>
      <c r="H1782" s="10" t="s">
        <v>30</v>
      </c>
      <c r="I1782" s="10" t="s">
        <v>3690</v>
      </c>
      <c r="J1782" s="10" t="s">
        <v>3691</v>
      </c>
      <c r="K1782" s="10" t="s">
        <v>315</v>
      </c>
      <c r="L1782" s="10" t="s">
        <v>387</v>
      </c>
      <c r="M1782" s="10" t="s">
        <v>445</v>
      </c>
      <c r="N1782" s="12" t="s">
        <v>36</v>
      </c>
      <c r="O1782" s="11">
        <v>4</v>
      </c>
      <c r="P1782" s="5">
        <f t="shared" si="164"/>
        <v>0</v>
      </c>
      <c r="Q1782" s="5">
        <f t="shared" si="165"/>
        <v>0</v>
      </c>
      <c r="R1782" s="5">
        <f t="shared" si="166"/>
        <v>0</v>
      </c>
      <c r="S1782" s="5">
        <f t="shared" si="167"/>
        <v>1</v>
      </c>
      <c r="T1782" s="5">
        <f t="shared" si="168"/>
        <v>0</v>
      </c>
      <c r="U1782" s="5">
        <f t="shared" si="169"/>
        <v>0</v>
      </c>
    </row>
    <row r="1783" spans="1:21" ht="12.75" customHeight="1" x14ac:dyDescent="0.2">
      <c r="A1783" s="26" t="s">
        <v>26</v>
      </c>
      <c r="B1783" s="10" t="s">
        <v>375</v>
      </c>
      <c r="C1783" s="10">
        <v>25870807</v>
      </c>
      <c r="D1783" s="10" t="s">
        <v>3687</v>
      </c>
      <c r="E1783" s="27" t="s">
        <v>3687</v>
      </c>
      <c r="F1783" s="26">
        <v>191961659</v>
      </c>
      <c r="G1783" s="9" t="s">
        <v>65</v>
      </c>
      <c r="H1783" s="10" t="s">
        <v>30</v>
      </c>
      <c r="I1783" s="10" t="s">
        <v>3688</v>
      </c>
      <c r="J1783" s="10" t="s">
        <v>3692</v>
      </c>
      <c r="K1783" s="10" t="s">
        <v>315</v>
      </c>
      <c r="L1783" s="10" t="s">
        <v>387</v>
      </c>
      <c r="M1783" s="10" t="s">
        <v>445</v>
      </c>
      <c r="N1783" s="12" t="s">
        <v>36</v>
      </c>
      <c r="O1783" s="11">
        <v>5</v>
      </c>
      <c r="P1783" s="5">
        <f t="shared" si="164"/>
        <v>0</v>
      </c>
      <c r="Q1783" s="5">
        <f t="shared" si="165"/>
        <v>0</v>
      </c>
      <c r="R1783" s="5">
        <f t="shared" si="166"/>
        <v>0</v>
      </c>
      <c r="S1783" s="5">
        <f t="shared" si="167"/>
        <v>0</v>
      </c>
      <c r="T1783" s="5">
        <f t="shared" si="168"/>
        <v>1</v>
      </c>
      <c r="U1783" s="5">
        <f t="shared" si="169"/>
        <v>0</v>
      </c>
    </row>
    <row r="1784" spans="1:21" ht="12.75" customHeight="1" x14ac:dyDescent="0.2">
      <c r="A1784" s="26" t="s">
        <v>26</v>
      </c>
      <c r="B1784" s="10" t="s">
        <v>375</v>
      </c>
      <c r="C1784" s="10">
        <v>25870807</v>
      </c>
      <c r="D1784" s="10" t="s">
        <v>3687</v>
      </c>
      <c r="E1784" s="27" t="s">
        <v>3687</v>
      </c>
      <c r="F1784" s="26">
        <v>191961677</v>
      </c>
      <c r="G1784" s="9" t="s">
        <v>123</v>
      </c>
      <c r="H1784" s="10" t="s">
        <v>30</v>
      </c>
      <c r="I1784" s="10" t="s">
        <v>3693</v>
      </c>
      <c r="J1784" s="10" t="s">
        <v>3694</v>
      </c>
      <c r="K1784" s="10" t="s">
        <v>315</v>
      </c>
      <c r="L1784" s="10" t="s">
        <v>387</v>
      </c>
      <c r="M1784" s="10" t="s">
        <v>445</v>
      </c>
      <c r="N1784" s="12" t="s">
        <v>36</v>
      </c>
      <c r="O1784" s="11">
        <v>5</v>
      </c>
      <c r="P1784" s="5">
        <f t="shared" si="164"/>
        <v>0</v>
      </c>
      <c r="Q1784" s="5">
        <f t="shared" si="165"/>
        <v>0</v>
      </c>
      <c r="R1784" s="5">
        <f t="shared" si="166"/>
        <v>0</v>
      </c>
      <c r="S1784" s="5">
        <f t="shared" si="167"/>
        <v>0</v>
      </c>
      <c r="T1784" s="5">
        <f t="shared" si="168"/>
        <v>1</v>
      </c>
      <c r="U1784" s="5">
        <f t="shared" si="169"/>
        <v>0</v>
      </c>
    </row>
    <row r="1785" spans="1:21" ht="12.75" customHeight="1" x14ac:dyDescent="0.2">
      <c r="A1785" s="26" t="s">
        <v>26</v>
      </c>
      <c r="B1785" s="10" t="s">
        <v>375</v>
      </c>
      <c r="C1785" s="10">
        <v>25870807</v>
      </c>
      <c r="D1785" s="10" t="s">
        <v>3687</v>
      </c>
      <c r="E1785" s="27" t="s">
        <v>3687</v>
      </c>
      <c r="F1785" s="26">
        <v>191962386</v>
      </c>
      <c r="G1785" s="9" t="s">
        <v>65</v>
      </c>
      <c r="H1785" s="10" t="s">
        <v>30</v>
      </c>
      <c r="I1785" s="10" t="s">
        <v>3695</v>
      </c>
      <c r="J1785" s="10" t="s">
        <v>3696</v>
      </c>
      <c r="K1785" s="10" t="s">
        <v>315</v>
      </c>
      <c r="L1785" s="10" t="s">
        <v>387</v>
      </c>
      <c r="M1785" s="10" t="s">
        <v>445</v>
      </c>
      <c r="N1785" s="12" t="s">
        <v>36</v>
      </c>
      <c r="O1785" s="11">
        <v>5</v>
      </c>
      <c r="P1785" s="5">
        <f t="shared" si="164"/>
        <v>0</v>
      </c>
      <c r="Q1785" s="5">
        <f t="shared" si="165"/>
        <v>0</v>
      </c>
      <c r="R1785" s="5">
        <f t="shared" si="166"/>
        <v>0</v>
      </c>
      <c r="S1785" s="5">
        <f t="shared" si="167"/>
        <v>0</v>
      </c>
      <c r="T1785" s="5">
        <f t="shared" si="168"/>
        <v>1</v>
      </c>
      <c r="U1785" s="5">
        <f t="shared" si="169"/>
        <v>0</v>
      </c>
    </row>
    <row r="1786" spans="1:21" ht="12.75" customHeight="1" x14ac:dyDescent="0.2">
      <c r="A1786" s="26" t="s">
        <v>26</v>
      </c>
      <c r="B1786" s="10" t="s">
        <v>375</v>
      </c>
      <c r="C1786" s="28">
        <v>25870807</v>
      </c>
      <c r="D1786" s="13" t="s">
        <v>3687</v>
      </c>
      <c r="E1786" s="14" t="s">
        <v>3687</v>
      </c>
      <c r="F1786" s="29">
        <v>191861148</v>
      </c>
      <c r="G1786" s="16" t="s">
        <v>68</v>
      </c>
      <c r="H1786" s="13" t="s">
        <v>30</v>
      </c>
      <c r="I1786" s="13" t="s">
        <v>3697</v>
      </c>
      <c r="J1786" s="13" t="s">
        <v>3698</v>
      </c>
      <c r="K1786" s="10" t="s">
        <v>315</v>
      </c>
      <c r="L1786" s="13">
        <v>20500</v>
      </c>
      <c r="M1786" s="13">
        <v>20501</v>
      </c>
      <c r="N1786" s="15" t="s">
        <v>44</v>
      </c>
      <c r="O1786" s="17">
        <v>5</v>
      </c>
      <c r="P1786" s="19">
        <f t="shared" si="164"/>
        <v>0</v>
      </c>
      <c r="Q1786" s="19">
        <f t="shared" si="165"/>
        <v>0</v>
      </c>
      <c r="R1786" s="19">
        <f t="shared" si="166"/>
        <v>0</v>
      </c>
      <c r="S1786" s="19">
        <f t="shared" si="167"/>
        <v>0</v>
      </c>
      <c r="T1786" s="19">
        <f t="shared" si="168"/>
        <v>1</v>
      </c>
      <c r="U1786" s="5">
        <f t="shared" si="169"/>
        <v>0</v>
      </c>
    </row>
    <row r="1787" spans="1:21" ht="12.75" customHeight="1" x14ac:dyDescent="0.2">
      <c r="A1787" s="26" t="s">
        <v>26</v>
      </c>
      <c r="B1787" s="10" t="s">
        <v>375</v>
      </c>
      <c r="C1787" s="28">
        <v>25870807</v>
      </c>
      <c r="D1787" s="13" t="s">
        <v>3687</v>
      </c>
      <c r="E1787" s="14" t="s">
        <v>3687</v>
      </c>
      <c r="F1787" s="29">
        <v>191861151</v>
      </c>
      <c r="G1787" s="16" t="s">
        <v>65</v>
      </c>
      <c r="H1787" s="13" t="s">
        <v>30</v>
      </c>
      <c r="I1787" s="13" t="s">
        <v>3699</v>
      </c>
      <c r="J1787" s="13" t="s">
        <v>3700</v>
      </c>
      <c r="K1787" s="10" t="s">
        <v>315</v>
      </c>
      <c r="L1787" s="13">
        <v>20500</v>
      </c>
      <c r="M1787" s="13">
        <v>20501</v>
      </c>
      <c r="N1787" s="15" t="s">
        <v>44</v>
      </c>
      <c r="O1787" s="17">
        <v>5</v>
      </c>
      <c r="P1787" s="19">
        <f t="shared" si="164"/>
        <v>0</v>
      </c>
      <c r="Q1787" s="19">
        <f t="shared" si="165"/>
        <v>0</v>
      </c>
      <c r="R1787" s="19">
        <f t="shared" si="166"/>
        <v>0</v>
      </c>
      <c r="S1787" s="19">
        <f t="shared" si="167"/>
        <v>0</v>
      </c>
      <c r="T1787" s="19">
        <f t="shared" si="168"/>
        <v>1</v>
      </c>
      <c r="U1787" s="5">
        <f t="shared" si="169"/>
        <v>0</v>
      </c>
    </row>
    <row r="1788" spans="1:21" ht="12.75" customHeight="1" x14ac:dyDescent="0.2">
      <c r="A1788" s="26" t="s">
        <v>26</v>
      </c>
      <c r="B1788" s="10" t="s">
        <v>375</v>
      </c>
      <c r="C1788" s="28">
        <v>25870807</v>
      </c>
      <c r="D1788" s="13" t="s">
        <v>3687</v>
      </c>
      <c r="E1788" s="14" t="s">
        <v>3687</v>
      </c>
      <c r="F1788" s="29">
        <v>191861152</v>
      </c>
      <c r="G1788" s="16" t="s">
        <v>65</v>
      </c>
      <c r="H1788" s="13" t="s">
        <v>30</v>
      </c>
      <c r="I1788" s="13" t="s">
        <v>3695</v>
      </c>
      <c r="J1788" s="13" t="s">
        <v>3701</v>
      </c>
      <c r="K1788" s="10" t="s">
        <v>315</v>
      </c>
      <c r="L1788" s="13">
        <v>20500</v>
      </c>
      <c r="M1788" s="13">
        <v>20501</v>
      </c>
      <c r="N1788" s="15" t="s">
        <v>44</v>
      </c>
      <c r="O1788" s="17">
        <v>5</v>
      </c>
      <c r="P1788" s="19">
        <f t="shared" si="164"/>
        <v>0</v>
      </c>
      <c r="Q1788" s="19">
        <f t="shared" si="165"/>
        <v>0</v>
      </c>
      <c r="R1788" s="19">
        <f t="shared" si="166"/>
        <v>0</v>
      </c>
      <c r="S1788" s="19">
        <f t="shared" si="167"/>
        <v>0</v>
      </c>
      <c r="T1788" s="19">
        <f t="shared" si="168"/>
        <v>1</v>
      </c>
      <c r="U1788" s="5">
        <f t="shared" si="169"/>
        <v>0</v>
      </c>
    </row>
    <row r="1789" spans="1:21" ht="12.75" customHeight="1" x14ac:dyDescent="0.2">
      <c r="A1789" s="26" t="s">
        <v>26</v>
      </c>
      <c r="B1789" s="10" t="s">
        <v>375</v>
      </c>
      <c r="C1789" s="28">
        <v>25870807</v>
      </c>
      <c r="D1789" s="13" t="s">
        <v>3687</v>
      </c>
      <c r="E1789" s="14" t="s">
        <v>3687</v>
      </c>
      <c r="F1789" s="29">
        <v>191861167</v>
      </c>
      <c r="G1789" s="16" t="s">
        <v>68</v>
      </c>
      <c r="H1789" s="13" t="s">
        <v>30</v>
      </c>
      <c r="I1789" s="13" t="s">
        <v>3702</v>
      </c>
      <c r="J1789" s="13" t="s">
        <v>3703</v>
      </c>
      <c r="K1789" s="10" t="s">
        <v>315</v>
      </c>
      <c r="L1789" s="13">
        <v>20500</v>
      </c>
      <c r="M1789" s="13">
        <v>20501</v>
      </c>
      <c r="N1789" s="15" t="s">
        <v>44</v>
      </c>
      <c r="O1789" s="17">
        <v>4</v>
      </c>
      <c r="P1789" s="19">
        <f t="shared" si="164"/>
        <v>0</v>
      </c>
      <c r="Q1789" s="19">
        <f t="shared" si="165"/>
        <v>0</v>
      </c>
      <c r="R1789" s="19">
        <f t="shared" si="166"/>
        <v>0</v>
      </c>
      <c r="S1789" s="19">
        <f t="shared" si="167"/>
        <v>1</v>
      </c>
      <c r="T1789" s="19">
        <f t="shared" si="168"/>
        <v>0</v>
      </c>
      <c r="U1789" s="5">
        <f t="shared" si="169"/>
        <v>0</v>
      </c>
    </row>
    <row r="1790" spans="1:21" ht="12.75" customHeight="1" x14ac:dyDescent="0.2">
      <c r="A1790" s="26" t="s">
        <v>26</v>
      </c>
      <c r="B1790" s="10" t="s">
        <v>375</v>
      </c>
      <c r="C1790" s="28">
        <v>25870807</v>
      </c>
      <c r="D1790" s="13" t="s">
        <v>3687</v>
      </c>
      <c r="E1790" s="14" t="s">
        <v>3687</v>
      </c>
      <c r="F1790" s="29">
        <v>191861171</v>
      </c>
      <c r="G1790" s="16" t="s">
        <v>65</v>
      </c>
      <c r="H1790" s="13" t="s">
        <v>30</v>
      </c>
      <c r="I1790" s="13" t="s">
        <v>3704</v>
      </c>
      <c r="J1790" s="13" t="s">
        <v>3705</v>
      </c>
      <c r="K1790" s="10" t="s">
        <v>315</v>
      </c>
      <c r="L1790" s="13">
        <v>20500</v>
      </c>
      <c r="M1790" s="13">
        <v>20501</v>
      </c>
      <c r="N1790" s="15" t="s">
        <v>44</v>
      </c>
      <c r="O1790" s="17">
        <v>5</v>
      </c>
      <c r="P1790" s="19">
        <f t="shared" si="164"/>
        <v>0</v>
      </c>
      <c r="Q1790" s="19">
        <f t="shared" si="165"/>
        <v>0</v>
      </c>
      <c r="R1790" s="19">
        <f t="shared" si="166"/>
        <v>0</v>
      </c>
      <c r="S1790" s="19">
        <f t="shared" si="167"/>
        <v>0</v>
      </c>
      <c r="T1790" s="19">
        <f t="shared" si="168"/>
        <v>1</v>
      </c>
      <c r="U1790" s="5">
        <f t="shared" si="169"/>
        <v>0</v>
      </c>
    </row>
    <row r="1791" spans="1:21" ht="12.75" customHeight="1" x14ac:dyDescent="0.2">
      <c r="A1791" s="26" t="s">
        <v>26</v>
      </c>
      <c r="B1791" s="10" t="s">
        <v>375</v>
      </c>
      <c r="C1791" s="28">
        <v>25870807</v>
      </c>
      <c r="D1791" s="13" t="s">
        <v>3687</v>
      </c>
      <c r="E1791" s="14" t="s">
        <v>3687</v>
      </c>
      <c r="F1791" s="29">
        <v>191901443</v>
      </c>
      <c r="G1791" s="16" t="s">
        <v>68</v>
      </c>
      <c r="H1791" s="13" t="s">
        <v>30</v>
      </c>
      <c r="I1791" s="13" t="s">
        <v>3704</v>
      </c>
      <c r="J1791" s="13" t="s">
        <v>3706</v>
      </c>
      <c r="K1791" s="10" t="s">
        <v>315</v>
      </c>
      <c r="L1791" s="13">
        <v>20500</v>
      </c>
      <c r="M1791" s="13">
        <v>20501</v>
      </c>
      <c r="N1791" s="15" t="s">
        <v>44</v>
      </c>
      <c r="O1791" s="17">
        <v>5</v>
      </c>
      <c r="P1791" s="19">
        <f t="shared" si="164"/>
        <v>0</v>
      </c>
      <c r="Q1791" s="19">
        <f t="shared" si="165"/>
        <v>0</v>
      </c>
      <c r="R1791" s="19">
        <f t="shared" si="166"/>
        <v>0</v>
      </c>
      <c r="S1791" s="19">
        <f t="shared" si="167"/>
        <v>0</v>
      </c>
      <c r="T1791" s="19">
        <f t="shared" si="168"/>
        <v>1</v>
      </c>
      <c r="U1791" s="5">
        <f t="shared" si="169"/>
        <v>0</v>
      </c>
    </row>
    <row r="1792" spans="1:21" ht="12.75" customHeight="1" x14ac:dyDescent="0.2">
      <c r="A1792" s="26" t="s">
        <v>26</v>
      </c>
      <c r="B1792" s="10" t="s">
        <v>375</v>
      </c>
      <c r="C1792" s="10">
        <v>28676092</v>
      </c>
      <c r="D1792" s="10" t="s">
        <v>3707</v>
      </c>
      <c r="E1792" s="27" t="s">
        <v>3707</v>
      </c>
      <c r="F1792" s="26">
        <v>191990328</v>
      </c>
      <c r="G1792" s="9" t="s">
        <v>65</v>
      </c>
      <c r="H1792" s="10" t="s">
        <v>30</v>
      </c>
      <c r="I1792" s="10" t="s">
        <v>3708</v>
      </c>
      <c r="J1792" s="10" t="s">
        <v>3709</v>
      </c>
      <c r="K1792" s="10" t="s">
        <v>315</v>
      </c>
      <c r="L1792" s="10" t="s">
        <v>1014</v>
      </c>
      <c r="M1792" s="10" t="s">
        <v>3710</v>
      </c>
      <c r="N1792" s="12" t="s">
        <v>36</v>
      </c>
      <c r="O1792" s="11">
        <v>2</v>
      </c>
      <c r="P1792" s="5">
        <f t="shared" si="164"/>
        <v>0</v>
      </c>
      <c r="Q1792" s="5">
        <f t="shared" si="165"/>
        <v>1</v>
      </c>
      <c r="R1792" s="5">
        <f t="shared" si="166"/>
        <v>0</v>
      </c>
      <c r="S1792" s="5">
        <f t="shared" si="167"/>
        <v>0</v>
      </c>
      <c r="T1792" s="5">
        <f t="shared" si="168"/>
        <v>0</v>
      </c>
      <c r="U1792" s="5">
        <f t="shared" si="169"/>
        <v>0</v>
      </c>
    </row>
    <row r="1793" spans="1:21" ht="12.75" customHeight="1" x14ac:dyDescent="0.2">
      <c r="A1793" s="26" t="s">
        <v>26</v>
      </c>
      <c r="B1793" s="10" t="s">
        <v>375</v>
      </c>
      <c r="C1793" s="10">
        <v>28676092</v>
      </c>
      <c r="D1793" s="10" t="s">
        <v>3707</v>
      </c>
      <c r="E1793" s="27" t="s">
        <v>3707</v>
      </c>
      <c r="F1793" s="26">
        <v>191990327</v>
      </c>
      <c r="G1793" s="9" t="s">
        <v>29</v>
      </c>
      <c r="H1793" s="10" t="s">
        <v>30</v>
      </c>
      <c r="I1793" s="10" t="s">
        <v>3711</v>
      </c>
      <c r="J1793" s="10" t="s">
        <v>3712</v>
      </c>
      <c r="K1793" s="10" t="s">
        <v>315</v>
      </c>
      <c r="L1793" s="10" t="s">
        <v>1014</v>
      </c>
      <c r="M1793" s="10" t="s">
        <v>3710</v>
      </c>
      <c r="N1793" s="12" t="s">
        <v>36</v>
      </c>
      <c r="O1793" s="11">
        <v>3</v>
      </c>
      <c r="P1793" s="5">
        <f t="shared" si="164"/>
        <v>0</v>
      </c>
      <c r="Q1793" s="5">
        <f t="shared" si="165"/>
        <v>0</v>
      </c>
      <c r="R1793" s="5">
        <f t="shared" si="166"/>
        <v>1</v>
      </c>
      <c r="S1793" s="5">
        <f t="shared" si="167"/>
        <v>0</v>
      </c>
      <c r="T1793" s="5">
        <f t="shared" si="168"/>
        <v>0</v>
      </c>
      <c r="U1793" s="5">
        <f t="shared" si="169"/>
        <v>0</v>
      </c>
    </row>
    <row r="1794" spans="1:21" ht="12.75" customHeight="1" x14ac:dyDescent="0.2">
      <c r="A1794" s="26" t="s">
        <v>26</v>
      </c>
      <c r="B1794" s="10" t="s">
        <v>375</v>
      </c>
      <c r="C1794" s="10">
        <v>28676092</v>
      </c>
      <c r="D1794" s="10" t="s">
        <v>3707</v>
      </c>
      <c r="E1794" s="27" t="s">
        <v>3707</v>
      </c>
      <c r="F1794" s="26">
        <v>191997419</v>
      </c>
      <c r="G1794" s="9" t="s">
        <v>29</v>
      </c>
      <c r="H1794" s="10" t="s">
        <v>30</v>
      </c>
      <c r="I1794" s="10" t="s">
        <v>3713</v>
      </c>
      <c r="J1794" s="10" t="s">
        <v>3714</v>
      </c>
      <c r="K1794" s="10" t="s">
        <v>315</v>
      </c>
      <c r="L1794" s="10" t="s">
        <v>1014</v>
      </c>
      <c r="M1794" s="10" t="s">
        <v>1015</v>
      </c>
      <c r="N1794" s="12" t="s">
        <v>36</v>
      </c>
      <c r="O1794" s="11">
        <v>3</v>
      </c>
      <c r="P1794" s="5">
        <f t="shared" si="164"/>
        <v>0</v>
      </c>
      <c r="Q1794" s="5">
        <f t="shared" si="165"/>
        <v>0</v>
      </c>
      <c r="R1794" s="5">
        <f t="shared" si="166"/>
        <v>1</v>
      </c>
      <c r="S1794" s="5">
        <f t="shared" si="167"/>
        <v>0</v>
      </c>
      <c r="T1794" s="5">
        <f t="shared" si="168"/>
        <v>0</v>
      </c>
      <c r="U1794" s="5">
        <f t="shared" si="169"/>
        <v>0</v>
      </c>
    </row>
    <row r="1795" spans="1:21" ht="12.75" customHeight="1" x14ac:dyDescent="0.2">
      <c r="A1795" s="26" t="s">
        <v>26</v>
      </c>
      <c r="B1795" s="10" t="s">
        <v>375</v>
      </c>
      <c r="C1795" s="10">
        <v>28676092</v>
      </c>
      <c r="D1795" s="10" t="s">
        <v>3707</v>
      </c>
      <c r="E1795" s="27" t="s">
        <v>3707</v>
      </c>
      <c r="F1795" s="26">
        <v>191990322</v>
      </c>
      <c r="G1795" s="9" t="s">
        <v>249</v>
      </c>
      <c r="H1795" s="10" t="s">
        <v>30</v>
      </c>
      <c r="I1795" s="10" t="s">
        <v>3715</v>
      </c>
      <c r="J1795" s="10" t="s">
        <v>3716</v>
      </c>
      <c r="K1795" s="10" t="s">
        <v>315</v>
      </c>
      <c r="L1795" s="10" t="s">
        <v>587</v>
      </c>
      <c r="M1795" s="10" t="s">
        <v>588</v>
      </c>
      <c r="N1795" s="12" t="s">
        <v>36</v>
      </c>
      <c r="O1795" s="11">
        <v>4</v>
      </c>
      <c r="P1795" s="5">
        <f t="shared" si="164"/>
        <v>0</v>
      </c>
      <c r="Q1795" s="5">
        <f t="shared" si="165"/>
        <v>0</v>
      </c>
      <c r="R1795" s="5">
        <f t="shared" si="166"/>
        <v>0</v>
      </c>
      <c r="S1795" s="5">
        <f t="shared" si="167"/>
        <v>1</v>
      </c>
      <c r="T1795" s="5">
        <f t="shared" si="168"/>
        <v>0</v>
      </c>
      <c r="U1795" s="5">
        <f t="shared" si="169"/>
        <v>0</v>
      </c>
    </row>
    <row r="1796" spans="1:21" ht="12.75" customHeight="1" x14ac:dyDescent="0.2">
      <c r="A1796" s="26" t="s">
        <v>26</v>
      </c>
      <c r="B1796" s="10" t="s">
        <v>375</v>
      </c>
      <c r="C1796" s="28">
        <v>28676092</v>
      </c>
      <c r="D1796" s="13" t="s">
        <v>3707</v>
      </c>
      <c r="E1796" s="14" t="s">
        <v>3707</v>
      </c>
      <c r="F1796" s="29">
        <v>191874435</v>
      </c>
      <c r="G1796" s="16" t="s">
        <v>65</v>
      </c>
      <c r="H1796" s="13" t="s">
        <v>30</v>
      </c>
      <c r="I1796" s="13" t="s">
        <v>3717</v>
      </c>
      <c r="J1796" s="13" t="s">
        <v>3718</v>
      </c>
      <c r="K1796" s="10" t="s">
        <v>315</v>
      </c>
      <c r="L1796" s="13">
        <v>20500</v>
      </c>
      <c r="M1796" s="13">
        <v>20500</v>
      </c>
      <c r="N1796" s="15" t="s">
        <v>44</v>
      </c>
      <c r="O1796" s="17">
        <v>5</v>
      </c>
      <c r="P1796" s="19">
        <f t="shared" si="164"/>
        <v>0</v>
      </c>
      <c r="Q1796" s="19">
        <f t="shared" si="165"/>
        <v>0</v>
      </c>
      <c r="R1796" s="19">
        <f t="shared" si="166"/>
        <v>0</v>
      </c>
      <c r="S1796" s="19">
        <f t="shared" si="167"/>
        <v>0</v>
      </c>
      <c r="T1796" s="19">
        <f t="shared" si="168"/>
        <v>1</v>
      </c>
      <c r="U1796" s="5">
        <f t="shared" si="169"/>
        <v>0</v>
      </c>
    </row>
    <row r="1797" spans="1:21" ht="12.75" customHeight="1" x14ac:dyDescent="0.2">
      <c r="A1797" s="26" t="s">
        <v>26</v>
      </c>
      <c r="B1797" s="10" t="s">
        <v>375</v>
      </c>
      <c r="C1797" s="28">
        <v>28676092</v>
      </c>
      <c r="D1797" s="13" t="s">
        <v>3707</v>
      </c>
      <c r="E1797" s="14" t="s">
        <v>3707</v>
      </c>
      <c r="F1797" s="29">
        <v>191874437</v>
      </c>
      <c r="G1797" s="16" t="s">
        <v>65</v>
      </c>
      <c r="H1797" s="13" t="s">
        <v>30</v>
      </c>
      <c r="I1797" s="13" t="s">
        <v>3719</v>
      </c>
      <c r="J1797" s="13" t="s">
        <v>3720</v>
      </c>
      <c r="K1797" s="10" t="s">
        <v>315</v>
      </c>
      <c r="L1797" s="13">
        <v>20500</v>
      </c>
      <c r="M1797" s="13">
        <v>20500</v>
      </c>
      <c r="N1797" s="15" t="s">
        <v>44</v>
      </c>
      <c r="O1797" s="17">
        <v>5</v>
      </c>
      <c r="P1797" s="19">
        <f t="shared" si="164"/>
        <v>0</v>
      </c>
      <c r="Q1797" s="19">
        <f t="shared" si="165"/>
        <v>0</v>
      </c>
      <c r="R1797" s="19">
        <f t="shared" si="166"/>
        <v>0</v>
      </c>
      <c r="S1797" s="19">
        <f t="shared" si="167"/>
        <v>0</v>
      </c>
      <c r="T1797" s="19">
        <f t="shared" si="168"/>
        <v>1</v>
      </c>
      <c r="U1797" s="5">
        <f t="shared" si="169"/>
        <v>0</v>
      </c>
    </row>
    <row r="1798" spans="1:21" ht="12.75" customHeight="1" x14ac:dyDescent="0.2">
      <c r="A1798" s="26" t="s">
        <v>26</v>
      </c>
      <c r="B1798" s="10" t="s">
        <v>375</v>
      </c>
      <c r="C1798" s="28">
        <v>28676092</v>
      </c>
      <c r="D1798" s="13" t="s">
        <v>3707</v>
      </c>
      <c r="E1798" s="14" t="s">
        <v>3707</v>
      </c>
      <c r="F1798" s="29">
        <v>191910908</v>
      </c>
      <c r="G1798" s="16" t="s">
        <v>65</v>
      </c>
      <c r="H1798" s="13" t="s">
        <v>30</v>
      </c>
      <c r="I1798" s="13" t="s">
        <v>3721</v>
      </c>
      <c r="J1798" s="13" t="s">
        <v>3722</v>
      </c>
      <c r="K1798" s="10" t="s">
        <v>315</v>
      </c>
      <c r="L1798" s="13">
        <v>20500</v>
      </c>
      <c r="M1798" s="13">
        <v>20500</v>
      </c>
      <c r="N1798" s="15" t="s">
        <v>44</v>
      </c>
      <c r="O1798" s="17">
        <v>5</v>
      </c>
      <c r="P1798" s="19">
        <f t="shared" ref="P1798:P1861" si="170">IF(O1798=1,1,0)</f>
        <v>0</v>
      </c>
      <c r="Q1798" s="19">
        <f t="shared" ref="Q1798:Q1861" si="171">IF(O1798=2,1,0)</f>
        <v>0</v>
      </c>
      <c r="R1798" s="19">
        <f t="shared" ref="R1798:R1861" si="172">IF(O1798=3,1,0)</f>
        <v>0</v>
      </c>
      <c r="S1798" s="19">
        <f t="shared" ref="S1798:S1861" si="173">IF(O1798=4,1,0)</f>
        <v>0</v>
      </c>
      <c r="T1798" s="19">
        <f t="shared" ref="T1798:T1861" si="174">IF(O1798=5,1,0)</f>
        <v>1</v>
      </c>
      <c r="U1798" s="5">
        <f t="shared" si="169"/>
        <v>0</v>
      </c>
    </row>
    <row r="1799" spans="1:21" ht="12.75" customHeight="1" x14ac:dyDescent="0.2">
      <c r="A1799" s="26" t="s">
        <v>26</v>
      </c>
      <c r="B1799" s="10" t="s">
        <v>375</v>
      </c>
      <c r="C1799" s="28">
        <v>28676092</v>
      </c>
      <c r="D1799" s="13" t="s">
        <v>3707</v>
      </c>
      <c r="E1799" s="14" t="s">
        <v>3707</v>
      </c>
      <c r="F1799" s="29">
        <v>191910919</v>
      </c>
      <c r="G1799" s="16" t="s">
        <v>65</v>
      </c>
      <c r="H1799" s="13" t="s">
        <v>30</v>
      </c>
      <c r="I1799" s="13" t="s">
        <v>3723</v>
      </c>
      <c r="J1799" s="13" t="s">
        <v>3724</v>
      </c>
      <c r="K1799" s="10" t="s">
        <v>315</v>
      </c>
      <c r="L1799" s="13">
        <v>20500</v>
      </c>
      <c r="M1799" s="13">
        <v>20500</v>
      </c>
      <c r="N1799" s="15" t="s">
        <v>44</v>
      </c>
      <c r="O1799" s="17">
        <v>5</v>
      </c>
      <c r="P1799" s="19">
        <f t="shared" si="170"/>
        <v>0</v>
      </c>
      <c r="Q1799" s="19">
        <f t="shared" si="171"/>
        <v>0</v>
      </c>
      <c r="R1799" s="19">
        <f t="shared" si="172"/>
        <v>0</v>
      </c>
      <c r="S1799" s="19">
        <f t="shared" si="173"/>
        <v>0</v>
      </c>
      <c r="T1799" s="19">
        <f t="shared" si="174"/>
        <v>1</v>
      </c>
      <c r="U1799" s="5">
        <f t="shared" ref="U1799:U1862" si="175">IF(O1799="Bez finální známky, nebyl získán potřebný počet posudků",1,0)</f>
        <v>0</v>
      </c>
    </row>
    <row r="1800" spans="1:21" ht="12.75" customHeight="1" x14ac:dyDescent="0.2">
      <c r="A1800" s="26" t="s">
        <v>96</v>
      </c>
      <c r="B1800" s="10" t="s">
        <v>97</v>
      </c>
      <c r="C1800" s="10">
        <v>62156489</v>
      </c>
      <c r="D1800" s="10" t="s">
        <v>3725</v>
      </c>
      <c r="E1800" s="27" t="s">
        <v>3726</v>
      </c>
      <c r="F1800" s="26">
        <v>191992751</v>
      </c>
      <c r="G1800" s="9" t="s">
        <v>73</v>
      </c>
      <c r="H1800" s="10" t="s">
        <v>30</v>
      </c>
      <c r="I1800" s="10" t="s">
        <v>3727</v>
      </c>
      <c r="J1800" s="10" t="s">
        <v>3728</v>
      </c>
      <c r="K1800" s="10" t="s">
        <v>81</v>
      </c>
      <c r="L1800" s="10" t="s">
        <v>417</v>
      </c>
      <c r="M1800" s="10" t="s">
        <v>418</v>
      </c>
      <c r="N1800" s="12" t="s">
        <v>36</v>
      </c>
      <c r="O1800" s="11">
        <v>3</v>
      </c>
      <c r="P1800" s="5">
        <f t="shared" si="170"/>
        <v>0</v>
      </c>
      <c r="Q1800" s="5">
        <f t="shared" si="171"/>
        <v>0</v>
      </c>
      <c r="R1800" s="5">
        <f t="shared" si="172"/>
        <v>1</v>
      </c>
      <c r="S1800" s="5">
        <f t="shared" si="173"/>
        <v>0</v>
      </c>
      <c r="T1800" s="5">
        <f t="shared" si="174"/>
        <v>0</v>
      </c>
      <c r="U1800" s="5">
        <f t="shared" si="175"/>
        <v>0</v>
      </c>
    </row>
    <row r="1801" spans="1:21" ht="12.75" customHeight="1" x14ac:dyDescent="0.2">
      <c r="A1801" s="26" t="s">
        <v>96</v>
      </c>
      <c r="B1801" s="10" t="s">
        <v>97</v>
      </c>
      <c r="C1801" s="10">
        <v>62156489</v>
      </c>
      <c r="D1801" s="10" t="s">
        <v>3725</v>
      </c>
      <c r="E1801" s="27" t="s">
        <v>3726</v>
      </c>
      <c r="F1801" s="26">
        <v>191992702</v>
      </c>
      <c r="G1801" s="9" t="s">
        <v>85</v>
      </c>
      <c r="H1801" s="10" t="s">
        <v>30</v>
      </c>
      <c r="I1801" s="10" t="s">
        <v>3729</v>
      </c>
      <c r="J1801" s="10" t="s">
        <v>3730</v>
      </c>
      <c r="K1801" s="10" t="s">
        <v>81</v>
      </c>
      <c r="L1801" s="10" t="s">
        <v>417</v>
      </c>
      <c r="M1801" s="10" t="s">
        <v>418</v>
      </c>
      <c r="N1801" s="12" t="s">
        <v>36</v>
      </c>
      <c r="O1801" s="11">
        <v>4</v>
      </c>
      <c r="P1801" s="5">
        <f t="shared" si="170"/>
        <v>0</v>
      </c>
      <c r="Q1801" s="5">
        <f t="shared" si="171"/>
        <v>0</v>
      </c>
      <c r="R1801" s="5">
        <f t="shared" si="172"/>
        <v>0</v>
      </c>
      <c r="S1801" s="5">
        <f t="shared" si="173"/>
        <v>1</v>
      </c>
      <c r="T1801" s="5">
        <f t="shared" si="174"/>
        <v>0</v>
      </c>
      <c r="U1801" s="5">
        <f t="shared" si="175"/>
        <v>0</v>
      </c>
    </row>
    <row r="1802" spans="1:21" ht="12.75" customHeight="1" x14ac:dyDescent="0.2">
      <c r="A1802" s="26" t="s">
        <v>96</v>
      </c>
      <c r="B1802" s="10" t="s">
        <v>97</v>
      </c>
      <c r="C1802" s="10">
        <v>62156489</v>
      </c>
      <c r="D1802" s="10" t="s">
        <v>3725</v>
      </c>
      <c r="E1802" s="27" t="s">
        <v>3731</v>
      </c>
      <c r="F1802" s="26">
        <v>191993250</v>
      </c>
      <c r="G1802" s="9" t="s">
        <v>249</v>
      </c>
      <c r="H1802" s="10" t="s">
        <v>30</v>
      </c>
      <c r="I1802" s="10" t="s">
        <v>3732</v>
      </c>
      <c r="J1802" s="10" t="s">
        <v>3733</v>
      </c>
      <c r="K1802" s="10" t="s">
        <v>81</v>
      </c>
      <c r="L1802" s="10" t="s">
        <v>268</v>
      </c>
      <c r="M1802" s="10" t="s">
        <v>269</v>
      </c>
      <c r="N1802" s="12" t="s">
        <v>36</v>
      </c>
      <c r="O1802" s="11">
        <v>3</v>
      </c>
      <c r="P1802" s="5">
        <f t="shared" si="170"/>
        <v>0</v>
      </c>
      <c r="Q1802" s="5">
        <f t="shared" si="171"/>
        <v>0</v>
      </c>
      <c r="R1802" s="5">
        <f t="shared" si="172"/>
        <v>1</v>
      </c>
      <c r="S1802" s="5">
        <f t="shared" si="173"/>
        <v>0</v>
      </c>
      <c r="T1802" s="5">
        <f t="shared" si="174"/>
        <v>0</v>
      </c>
      <c r="U1802" s="5">
        <f t="shared" si="175"/>
        <v>0</v>
      </c>
    </row>
    <row r="1803" spans="1:21" ht="12.75" customHeight="1" x14ac:dyDescent="0.2">
      <c r="A1803" s="26" t="s">
        <v>96</v>
      </c>
      <c r="B1803" s="10" t="s">
        <v>97</v>
      </c>
      <c r="C1803" s="10">
        <v>62156489</v>
      </c>
      <c r="D1803" s="10" t="s">
        <v>3725</v>
      </c>
      <c r="E1803" s="27" t="s">
        <v>3731</v>
      </c>
      <c r="F1803" s="26">
        <v>191992783</v>
      </c>
      <c r="G1803" s="9" t="s">
        <v>106</v>
      </c>
      <c r="H1803" s="10" t="s">
        <v>30</v>
      </c>
      <c r="I1803" s="10" t="s">
        <v>3734</v>
      </c>
      <c r="J1803" s="10" t="s">
        <v>3735</v>
      </c>
      <c r="K1803" s="10" t="s">
        <v>81</v>
      </c>
      <c r="L1803" s="10" t="s">
        <v>82</v>
      </c>
      <c r="M1803" s="10" t="s">
        <v>230</v>
      </c>
      <c r="N1803" s="12" t="s">
        <v>36</v>
      </c>
      <c r="O1803" s="11">
        <v>3</v>
      </c>
      <c r="P1803" s="5">
        <f t="shared" si="170"/>
        <v>0</v>
      </c>
      <c r="Q1803" s="5">
        <f t="shared" si="171"/>
        <v>0</v>
      </c>
      <c r="R1803" s="5">
        <f t="shared" si="172"/>
        <v>1</v>
      </c>
      <c r="S1803" s="5">
        <f t="shared" si="173"/>
        <v>0</v>
      </c>
      <c r="T1803" s="5">
        <f t="shared" si="174"/>
        <v>0</v>
      </c>
      <c r="U1803" s="5">
        <f t="shared" si="175"/>
        <v>0</v>
      </c>
    </row>
    <row r="1804" spans="1:21" ht="12.75" customHeight="1" x14ac:dyDescent="0.2">
      <c r="A1804" s="26" t="s">
        <v>96</v>
      </c>
      <c r="B1804" s="10" t="s">
        <v>97</v>
      </c>
      <c r="C1804" s="10">
        <v>62156489</v>
      </c>
      <c r="D1804" s="10" t="s">
        <v>3725</v>
      </c>
      <c r="E1804" s="27" t="s">
        <v>3736</v>
      </c>
      <c r="F1804" s="26">
        <v>191993597</v>
      </c>
      <c r="G1804" s="9" t="s">
        <v>106</v>
      </c>
      <c r="H1804" s="10" t="s">
        <v>53</v>
      </c>
      <c r="I1804" s="10" t="s">
        <v>3737</v>
      </c>
      <c r="J1804" s="10" t="s">
        <v>3738</v>
      </c>
      <c r="K1804" s="10" t="s">
        <v>81</v>
      </c>
      <c r="L1804" s="10" t="s">
        <v>82</v>
      </c>
      <c r="M1804" s="10" t="s">
        <v>83</v>
      </c>
      <c r="N1804" s="12" t="s">
        <v>36</v>
      </c>
      <c r="O1804" s="11">
        <v>3</v>
      </c>
      <c r="P1804" s="5">
        <f t="shared" si="170"/>
        <v>0</v>
      </c>
      <c r="Q1804" s="5">
        <f t="shared" si="171"/>
        <v>0</v>
      </c>
      <c r="R1804" s="5">
        <f t="shared" si="172"/>
        <v>1</v>
      </c>
      <c r="S1804" s="5">
        <f t="shared" si="173"/>
        <v>0</v>
      </c>
      <c r="T1804" s="5">
        <f t="shared" si="174"/>
        <v>0</v>
      </c>
      <c r="U1804" s="5">
        <f t="shared" si="175"/>
        <v>0</v>
      </c>
    </row>
    <row r="1805" spans="1:21" ht="12.75" customHeight="1" x14ac:dyDescent="0.2">
      <c r="A1805" s="26" t="s">
        <v>96</v>
      </c>
      <c r="B1805" s="10" t="s">
        <v>97</v>
      </c>
      <c r="C1805" s="10">
        <v>62156489</v>
      </c>
      <c r="D1805" s="10" t="s">
        <v>3725</v>
      </c>
      <c r="E1805" s="27" t="s">
        <v>3739</v>
      </c>
      <c r="F1805" s="26">
        <v>191993930</v>
      </c>
      <c r="G1805" s="9" t="s">
        <v>106</v>
      </c>
      <c r="H1805" s="10" t="s">
        <v>53</v>
      </c>
      <c r="I1805" s="10" t="s">
        <v>3740</v>
      </c>
      <c r="J1805" s="10" t="s">
        <v>3741</v>
      </c>
      <c r="K1805" s="10" t="s">
        <v>315</v>
      </c>
      <c r="L1805" s="10" t="s">
        <v>3742</v>
      </c>
      <c r="M1805" s="10" t="s">
        <v>3743</v>
      </c>
      <c r="N1805" s="12" t="s">
        <v>36</v>
      </c>
      <c r="O1805" s="11">
        <v>2</v>
      </c>
      <c r="P1805" s="5">
        <f t="shared" si="170"/>
        <v>0</v>
      </c>
      <c r="Q1805" s="5">
        <f t="shared" si="171"/>
        <v>1</v>
      </c>
      <c r="R1805" s="5">
        <f t="shared" si="172"/>
        <v>0</v>
      </c>
      <c r="S1805" s="5">
        <f t="shared" si="173"/>
        <v>0</v>
      </c>
      <c r="T1805" s="5">
        <f t="shared" si="174"/>
        <v>0</v>
      </c>
      <c r="U1805" s="5">
        <f t="shared" si="175"/>
        <v>0</v>
      </c>
    </row>
    <row r="1806" spans="1:21" ht="12.75" customHeight="1" x14ac:dyDescent="0.2">
      <c r="A1806" s="26" t="s">
        <v>96</v>
      </c>
      <c r="B1806" s="10" t="s">
        <v>97</v>
      </c>
      <c r="C1806" s="10">
        <v>62156489</v>
      </c>
      <c r="D1806" s="10" t="s">
        <v>3725</v>
      </c>
      <c r="E1806" s="27" t="s">
        <v>3739</v>
      </c>
      <c r="F1806" s="26">
        <v>191987085</v>
      </c>
      <c r="G1806" s="9" t="s">
        <v>123</v>
      </c>
      <c r="H1806" s="10" t="s">
        <v>30</v>
      </c>
      <c r="I1806" s="10" t="s">
        <v>3744</v>
      </c>
      <c r="J1806" s="10" t="s">
        <v>3745</v>
      </c>
      <c r="K1806" s="10" t="s">
        <v>315</v>
      </c>
      <c r="L1806" s="10" t="s">
        <v>3742</v>
      </c>
      <c r="M1806" s="10" t="s">
        <v>3743</v>
      </c>
      <c r="N1806" s="12" t="s">
        <v>36</v>
      </c>
      <c r="O1806" s="11">
        <v>3</v>
      </c>
      <c r="P1806" s="5">
        <f t="shared" si="170"/>
        <v>0</v>
      </c>
      <c r="Q1806" s="5">
        <f t="shared" si="171"/>
        <v>0</v>
      </c>
      <c r="R1806" s="5">
        <f t="shared" si="172"/>
        <v>1</v>
      </c>
      <c r="S1806" s="5">
        <f t="shared" si="173"/>
        <v>0</v>
      </c>
      <c r="T1806" s="5">
        <f t="shared" si="174"/>
        <v>0</v>
      </c>
      <c r="U1806" s="5">
        <f t="shared" si="175"/>
        <v>0</v>
      </c>
    </row>
    <row r="1807" spans="1:21" ht="12.75" customHeight="1" x14ac:dyDescent="0.2">
      <c r="A1807" s="26" t="s">
        <v>96</v>
      </c>
      <c r="B1807" s="10" t="s">
        <v>97</v>
      </c>
      <c r="C1807" s="10">
        <v>62156489</v>
      </c>
      <c r="D1807" s="10" t="s">
        <v>3725</v>
      </c>
      <c r="E1807" s="27" t="s">
        <v>3731</v>
      </c>
      <c r="F1807" s="26">
        <v>191993251</v>
      </c>
      <c r="G1807" s="9" t="s">
        <v>249</v>
      </c>
      <c r="H1807" s="10" t="s">
        <v>30</v>
      </c>
      <c r="I1807" s="10" t="s">
        <v>3746</v>
      </c>
      <c r="J1807" s="10" t="s">
        <v>3747</v>
      </c>
      <c r="K1807" s="10" t="s">
        <v>315</v>
      </c>
      <c r="L1807" s="10" t="s">
        <v>330</v>
      </c>
      <c r="M1807" s="10" t="s">
        <v>884</v>
      </c>
      <c r="N1807" s="12" t="s">
        <v>36</v>
      </c>
      <c r="O1807" s="11">
        <v>4</v>
      </c>
      <c r="P1807" s="5">
        <f t="shared" si="170"/>
        <v>0</v>
      </c>
      <c r="Q1807" s="5">
        <f t="shared" si="171"/>
        <v>0</v>
      </c>
      <c r="R1807" s="5">
        <f t="shared" si="172"/>
        <v>0</v>
      </c>
      <c r="S1807" s="5">
        <f t="shared" si="173"/>
        <v>1</v>
      </c>
      <c r="T1807" s="5">
        <f t="shared" si="174"/>
        <v>0</v>
      </c>
      <c r="U1807" s="5">
        <f t="shared" si="175"/>
        <v>0</v>
      </c>
    </row>
    <row r="1808" spans="1:21" ht="12.75" customHeight="1" x14ac:dyDescent="0.2">
      <c r="A1808" s="26" t="s">
        <v>96</v>
      </c>
      <c r="B1808" s="10" t="s">
        <v>97</v>
      </c>
      <c r="C1808" s="10">
        <v>62156489</v>
      </c>
      <c r="D1808" s="10" t="s">
        <v>3725</v>
      </c>
      <c r="E1808" s="27" t="s">
        <v>3731</v>
      </c>
      <c r="F1808" s="26">
        <v>191993252</v>
      </c>
      <c r="G1808" s="9" t="s">
        <v>249</v>
      </c>
      <c r="H1808" s="10" t="s">
        <v>53</v>
      </c>
      <c r="I1808" s="10" t="s">
        <v>3748</v>
      </c>
      <c r="J1808" s="10" t="s">
        <v>3749</v>
      </c>
      <c r="K1808" s="10" t="s">
        <v>315</v>
      </c>
      <c r="L1808" s="10" t="s">
        <v>330</v>
      </c>
      <c r="M1808" s="10" t="s">
        <v>884</v>
      </c>
      <c r="N1808" s="12" t="s">
        <v>36</v>
      </c>
      <c r="O1808" s="11">
        <v>5</v>
      </c>
      <c r="P1808" s="5">
        <f t="shared" si="170"/>
        <v>0</v>
      </c>
      <c r="Q1808" s="5">
        <f t="shared" si="171"/>
        <v>0</v>
      </c>
      <c r="R1808" s="5">
        <f t="shared" si="172"/>
        <v>0</v>
      </c>
      <c r="S1808" s="5">
        <f t="shared" si="173"/>
        <v>0</v>
      </c>
      <c r="T1808" s="5">
        <f t="shared" si="174"/>
        <v>1</v>
      </c>
      <c r="U1808" s="5">
        <f t="shared" si="175"/>
        <v>0</v>
      </c>
    </row>
    <row r="1809" spans="1:21" ht="12.75" customHeight="1" x14ac:dyDescent="0.2">
      <c r="A1809" s="26" t="s">
        <v>96</v>
      </c>
      <c r="B1809" s="10" t="s">
        <v>97</v>
      </c>
      <c r="C1809" s="10">
        <v>62156489</v>
      </c>
      <c r="D1809" s="10" t="s">
        <v>3725</v>
      </c>
      <c r="E1809" s="27" t="s">
        <v>3731</v>
      </c>
      <c r="F1809" s="26">
        <v>191993213</v>
      </c>
      <c r="G1809" s="9" t="s">
        <v>123</v>
      </c>
      <c r="H1809" s="10" t="s">
        <v>53</v>
      </c>
      <c r="I1809" s="10" t="s">
        <v>3750</v>
      </c>
      <c r="J1809" s="10" t="s">
        <v>3751</v>
      </c>
      <c r="K1809" s="10" t="s">
        <v>315</v>
      </c>
      <c r="L1809" s="10" t="s">
        <v>337</v>
      </c>
      <c r="M1809" s="10" t="s">
        <v>1538</v>
      </c>
      <c r="N1809" s="12" t="s">
        <v>36</v>
      </c>
      <c r="O1809" s="11">
        <v>4</v>
      </c>
      <c r="P1809" s="5">
        <f t="shared" si="170"/>
        <v>0</v>
      </c>
      <c r="Q1809" s="5">
        <f t="shared" si="171"/>
        <v>0</v>
      </c>
      <c r="R1809" s="5">
        <f t="shared" si="172"/>
        <v>0</v>
      </c>
      <c r="S1809" s="5">
        <f t="shared" si="173"/>
        <v>1</v>
      </c>
      <c r="T1809" s="5">
        <f t="shared" si="174"/>
        <v>0</v>
      </c>
      <c r="U1809" s="5">
        <f t="shared" si="175"/>
        <v>0</v>
      </c>
    </row>
    <row r="1810" spans="1:21" ht="12.75" customHeight="1" x14ac:dyDescent="0.2">
      <c r="A1810" s="26" t="s">
        <v>96</v>
      </c>
      <c r="B1810" s="10" t="s">
        <v>97</v>
      </c>
      <c r="C1810" s="10">
        <v>62156489</v>
      </c>
      <c r="D1810" s="10" t="s">
        <v>3725</v>
      </c>
      <c r="E1810" s="27" t="s">
        <v>3736</v>
      </c>
      <c r="F1810" s="26">
        <v>191987068</v>
      </c>
      <c r="G1810" s="9" t="s">
        <v>106</v>
      </c>
      <c r="H1810" s="10" t="s">
        <v>53</v>
      </c>
      <c r="I1810" s="10" t="s">
        <v>3752</v>
      </c>
      <c r="J1810" s="10" t="s">
        <v>3753</v>
      </c>
      <c r="K1810" s="10" t="s">
        <v>33</v>
      </c>
      <c r="L1810" s="10" t="s">
        <v>34</v>
      </c>
      <c r="M1810" s="10" t="s">
        <v>2622</v>
      </c>
      <c r="N1810" s="12" t="s">
        <v>36</v>
      </c>
      <c r="O1810" s="11">
        <v>2</v>
      </c>
      <c r="P1810" s="5">
        <f t="shared" si="170"/>
        <v>0</v>
      </c>
      <c r="Q1810" s="5">
        <f t="shared" si="171"/>
        <v>1</v>
      </c>
      <c r="R1810" s="5">
        <f t="shared" si="172"/>
        <v>0</v>
      </c>
      <c r="S1810" s="5">
        <f t="shared" si="173"/>
        <v>0</v>
      </c>
      <c r="T1810" s="5">
        <f t="shared" si="174"/>
        <v>0</v>
      </c>
      <c r="U1810" s="5">
        <f t="shared" si="175"/>
        <v>0</v>
      </c>
    </row>
    <row r="1811" spans="1:21" ht="12.75" customHeight="1" x14ac:dyDescent="0.2">
      <c r="A1811" s="26" t="s">
        <v>96</v>
      </c>
      <c r="B1811" s="10" t="s">
        <v>97</v>
      </c>
      <c r="C1811" s="10">
        <v>62156489</v>
      </c>
      <c r="D1811" s="10" t="s">
        <v>3725</v>
      </c>
      <c r="E1811" s="27" t="s">
        <v>3739</v>
      </c>
      <c r="F1811" s="26">
        <v>191993895</v>
      </c>
      <c r="G1811" s="9" t="s">
        <v>29</v>
      </c>
      <c r="H1811" s="10" t="s">
        <v>30</v>
      </c>
      <c r="I1811" s="10" t="s">
        <v>3754</v>
      </c>
      <c r="J1811" s="10" t="s">
        <v>3755</v>
      </c>
      <c r="K1811" s="10" t="s">
        <v>33</v>
      </c>
      <c r="L1811" s="10" t="s">
        <v>34</v>
      </c>
      <c r="M1811" s="10" t="s">
        <v>35</v>
      </c>
      <c r="N1811" s="12" t="s">
        <v>36</v>
      </c>
      <c r="O1811" s="11">
        <v>2</v>
      </c>
      <c r="P1811" s="5">
        <f t="shared" si="170"/>
        <v>0</v>
      </c>
      <c r="Q1811" s="5">
        <f t="shared" si="171"/>
        <v>1</v>
      </c>
      <c r="R1811" s="5">
        <f t="shared" si="172"/>
        <v>0</v>
      </c>
      <c r="S1811" s="5">
        <f t="shared" si="173"/>
        <v>0</v>
      </c>
      <c r="T1811" s="5">
        <f t="shared" si="174"/>
        <v>0</v>
      </c>
      <c r="U1811" s="5">
        <f t="shared" si="175"/>
        <v>0</v>
      </c>
    </row>
    <row r="1812" spans="1:21" ht="12.75" customHeight="1" x14ac:dyDescent="0.2">
      <c r="A1812" s="26" t="s">
        <v>96</v>
      </c>
      <c r="B1812" s="10" t="s">
        <v>97</v>
      </c>
      <c r="C1812" s="10">
        <v>62156489</v>
      </c>
      <c r="D1812" s="10" t="s">
        <v>3725</v>
      </c>
      <c r="E1812" s="27" t="s">
        <v>3731</v>
      </c>
      <c r="F1812" s="26">
        <v>191986963</v>
      </c>
      <c r="G1812" s="9" t="s">
        <v>29</v>
      </c>
      <c r="H1812" s="10" t="s">
        <v>53</v>
      </c>
      <c r="I1812" s="10" t="s">
        <v>3756</v>
      </c>
      <c r="J1812" s="10" t="s">
        <v>3757</v>
      </c>
      <c r="K1812" s="10" t="s">
        <v>33</v>
      </c>
      <c r="L1812" s="10" t="s">
        <v>34</v>
      </c>
      <c r="M1812" s="10" t="s">
        <v>2622</v>
      </c>
      <c r="N1812" s="12" t="s">
        <v>36</v>
      </c>
      <c r="O1812" s="11">
        <v>3</v>
      </c>
      <c r="P1812" s="5">
        <f t="shared" si="170"/>
        <v>0</v>
      </c>
      <c r="Q1812" s="5">
        <f t="shared" si="171"/>
        <v>0</v>
      </c>
      <c r="R1812" s="5">
        <f t="shared" si="172"/>
        <v>1</v>
      </c>
      <c r="S1812" s="5">
        <f t="shared" si="173"/>
        <v>0</v>
      </c>
      <c r="T1812" s="5">
        <f t="shared" si="174"/>
        <v>0</v>
      </c>
      <c r="U1812" s="5">
        <f t="shared" si="175"/>
        <v>0</v>
      </c>
    </row>
    <row r="1813" spans="1:21" ht="12.75" customHeight="1" x14ac:dyDescent="0.2">
      <c r="A1813" s="26" t="s">
        <v>96</v>
      </c>
      <c r="B1813" s="10" t="s">
        <v>97</v>
      </c>
      <c r="C1813" s="10">
        <v>62156489</v>
      </c>
      <c r="D1813" s="10" t="s">
        <v>3725</v>
      </c>
      <c r="E1813" s="27" t="s">
        <v>3731</v>
      </c>
      <c r="F1813" s="26">
        <v>191986978</v>
      </c>
      <c r="G1813" s="9" t="s">
        <v>37</v>
      </c>
      <c r="H1813" s="10" t="s">
        <v>53</v>
      </c>
      <c r="I1813" s="10" t="s">
        <v>3758</v>
      </c>
      <c r="J1813" s="10" t="s">
        <v>3759</v>
      </c>
      <c r="K1813" s="10" t="s">
        <v>33</v>
      </c>
      <c r="L1813" s="10" t="s">
        <v>34</v>
      </c>
      <c r="M1813" s="10" t="s">
        <v>595</v>
      </c>
      <c r="N1813" s="12" t="s">
        <v>36</v>
      </c>
      <c r="O1813" s="11">
        <v>3</v>
      </c>
      <c r="P1813" s="5">
        <f t="shared" si="170"/>
        <v>0</v>
      </c>
      <c r="Q1813" s="5">
        <f t="shared" si="171"/>
        <v>0</v>
      </c>
      <c r="R1813" s="5">
        <f t="shared" si="172"/>
        <v>1</v>
      </c>
      <c r="S1813" s="5">
        <f t="shared" si="173"/>
        <v>0</v>
      </c>
      <c r="T1813" s="5">
        <f t="shared" si="174"/>
        <v>0</v>
      </c>
      <c r="U1813" s="5">
        <f t="shared" si="175"/>
        <v>0</v>
      </c>
    </row>
    <row r="1814" spans="1:21" ht="12.75" customHeight="1" x14ac:dyDescent="0.2">
      <c r="A1814" s="26" t="s">
        <v>96</v>
      </c>
      <c r="B1814" s="10" t="s">
        <v>97</v>
      </c>
      <c r="C1814" s="10">
        <v>62156489</v>
      </c>
      <c r="D1814" s="10" t="s">
        <v>3725</v>
      </c>
      <c r="E1814" s="27" t="s">
        <v>3731</v>
      </c>
      <c r="F1814" s="26">
        <v>191987034</v>
      </c>
      <c r="G1814" s="9" t="s">
        <v>37</v>
      </c>
      <c r="H1814" s="10" t="s">
        <v>30</v>
      </c>
      <c r="I1814" s="10" t="s">
        <v>3760</v>
      </c>
      <c r="J1814" s="10" t="s">
        <v>3761</v>
      </c>
      <c r="K1814" s="10" t="s">
        <v>33</v>
      </c>
      <c r="L1814" s="10" t="s">
        <v>34</v>
      </c>
      <c r="M1814" s="10" t="s">
        <v>35</v>
      </c>
      <c r="N1814" s="12" t="s">
        <v>36</v>
      </c>
      <c r="O1814" s="11">
        <v>3</v>
      </c>
      <c r="P1814" s="5">
        <f t="shared" si="170"/>
        <v>0</v>
      </c>
      <c r="Q1814" s="5">
        <f t="shared" si="171"/>
        <v>0</v>
      </c>
      <c r="R1814" s="5">
        <f t="shared" si="172"/>
        <v>1</v>
      </c>
      <c r="S1814" s="5">
        <f t="shared" si="173"/>
        <v>0</v>
      </c>
      <c r="T1814" s="5">
        <f t="shared" si="174"/>
        <v>0</v>
      </c>
      <c r="U1814" s="5">
        <f t="shared" si="175"/>
        <v>0</v>
      </c>
    </row>
    <row r="1815" spans="1:21" ht="12.75" customHeight="1" x14ac:dyDescent="0.2">
      <c r="A1815" s="26" t="s">
        <v>96</v>
      </c>
      <c r="B1815" s="10" t="s">
        <v>97</v>
      </c>
      <c r="C1815" s="10">
        <v>62156489</v>
      </c>
      <c r="D1815" s="10" t="s">
        <v>3725</v>
      </c>
      <c r="E1815" s="27" t="s">
        <v>3736</v>
      </c>
      <c r="F1815" s="26">
        <v>191987050</v>
      </c>
      <c r="G1815" s="9" t="s">
        <v>106</v>
      </c>
      <c r="H1815" s="10" t="s">
        <v>30</v>
      </c>
      <c r="I1815" s="10" t="s">
        <v>3762</v>
      </c>
      <c r="J1815" s="10" t="s">
        <v>3763</v>
      </c>
      <c r="K1815" s="10" t="s">
        <v>33</v>
      </c>
      <c r="L1815" s="10" t="s">
        <v>34</v>
      </c>
      <c r="M1815" s="10" t="s">
        <v>599</v>
      </c>
      <c r="N1815" s="12" t="s">
        <v>36</v>
      </c>
      <c r="O1815" s="11">
        <v>3</v>
      </c>
      <c r="P1815" s="5">
        <f t="shared" si="170"/>
        <v>0</v>
      </c>
      <c r="Q1815" s="5">
        <f t="shared" si="171"/>
        <v>0</v>
      </c>
      <c r="R1815" s="5">
        <f t="shared" si="172"/>
        <v>1</v>
      </c>
      <c r="S1815" s="5">
        <f t="shared" si="173"/>
        <v>0</v>
      </c>
      <c r="T1815" s="5">
        <f t="shared" si="174"/>
        <v>0</v>
      </c>
      <c r="U1815" s="5">
        <f t="shared" si="175"/>
        <v>0</v>
      </c>
    </row>
    <row r="1816" spans="1:21" ht="12.75" customHeight="1" x14ac:dyDescent="0.2">
      <c r="A1816" s="26" t="s">
        <v>96</v>
      </c>
      <c r="B1816" s="10" t="s">
        <v>97</v>
      </c>
      <c r="C1816" s="10">
        <v>62156489</v>
      </c>
      <c r="D1816" s="10" t="s">
        <v>3725</v>
      </c>
      <c r="E1816" s="27" t="s">
        <v>3736</v>
      </c>
      <c r="F1816" s="26">
        <v>191993503</v>
      </c>
      <c r="G1816" s="9" t="s">
        <v>37</v>
      </c>
      <c r="H1816" s="10" t="s">
        <v>53</v>
      </c>
      <c r="I1816" s="10" t="s">
        <v>3764</v>
      </c>
      <c r="J1816" s="10" t="s">
        <v>3765</v>
      </c>
      <c r="K1816" s="10" t="s">
        <v>33</v>
      </c>
      <c r="L1816" s="10" t="s">
        <v>34</v>
      </c>
      <c r="M1816" s="10" t="s">
        <v>2622</v>
      </c>
      <c r="N1816" s="12" t="s">
        <v>36</v>
      </c>
      <c r="O1816" s="11">
        <v>3</v>
      </c>
      <c r="P1816" s="5">
        <f t="shared" si="170"/>
        <v>0</v>
      </c>
      <c r="Q1816" s="5">
        <f t="shared" si="171"/>
        <v>0</v>
      </c>
      <c r="R1816" s="5">
        <f t="shared" si="172"/>
        <v>1</v>
      </c>
      <c r="S1816" s="5">
        <f t="shared" si="173"/>
        <v>0</v>
      </c>
      <c r="T1816" s="5">
        <f t="shared" si="174"/>
        <v>0</v>
      </c>
      <c r="U1816" s="5">
        <f t="shared" si="175"/>
        <v>0</v>
      </c>
    </row>
    <row r="1817" spans="1:21" ht="12.75" customHeight="1" x14ac:dyDescent="0.2">
      <c r="A1817" s="26" t="s">
        <v>96</v>
      </c>
      <c r="B1817" s="10" t="s">
        <v>97</v>
      </c>
      <c r="C1817" s="10">
        <v>62156489</v>
      </c>
      <c r="D1817" s="10" t="s">
        <v>3725</v>
      </c>
      <c r="E1817" s="27" t="s">
        <v>3736</v>
      </c>
      <c r="F1817" s="26">
        <v>191993515</v>
      </c>
      <c r="G1817" s="9" t="s">
        <v>123</v>
      </c>
      <c r="H1817" s="10" t="s">
        <v>30</v>
      </c>
      <c r="I1817" s="10" t="s">
        <v>3766</v>
      </c>
      <c r="J1817" s="10" t="s">
        <v>3767</v>
      </c>
      <c r="K1817" s="10" t="s">
        <v>33</v>
      </c>
      <c r="L1817" s="10" t="s">
        <v>34</v>
      </c>
      <c r="M1817" s="10" t="s">
        <v>599</v>
      </c>
      <c r="N1817" s="12" t="s">
        <v>36</v>
      </c>
      <c r="O1817" s="11">
        <v>3</v>
      </c>
      <c r="P1817" s="5">
        <f t="shared" si="170"/>
        <v>0</v>
      </c>
      <c r="Q1817" s="5">
        <f t="shared" si="171"/>
        <v>0</v>
      </c>
      <c r="R1817" s="5">
        <f t="shared" si="172"/>
        <v>1</v>
      </c>
      <c r="S1817" s="5">
        <f t="shared" si="173"/>
        <v>0</v>
      </c>
      <c r="T1817" s="5">
        <f t="shared" si="174"/>
        <v>0</v>
      </c>
      <c r="U1817" s="5">
        <f t="shared" si="175"/>
        <v>0</v>
      </c>
    </row>
    <row r="1818" spans="1:21" ht="12.75" customHeight="1" x14ac:dyDescent="0.2">
      <c r="A1818" s="26" t="s">
        <v>96</v>
      </c>
      <c r="B1818" s="10" t="s">
        <v>97</v>
      </c>
      <c r="C1818" s="10">
        <v>62156489</v>
      </c>
      <c r="D1818" s="10" t="s">
        <v>3725</v>
      </c>
      <c r="E1818" s="27" t="s">
        <v>3736</v>
      </c>
      <c r="F1818" s="26">
        <v>191993534</v>
      </c>
      <c r="G1818" s="9" t="s">
        <v>106</v>
      </c>
      <c r="H1818" s="10" t="s">
        <v>53</v>
      </c>
      <c r="I1818" s="10" t="s">
        <v>3768</v>
      </c>
      <c r="J1818" s="10" t="s">
        <v>3769</v>
      </c>
      <c r="K1818" s="10" t="s">
        <v>33</v>
      </c>
      <c r="L1818" s="10" t="s">
        <v>34</v>
      </c>
      <c r="M1818" s="10" t="s">
        <v>599</v>
      </c>
      <c r="N1818" s="12" t="s">
        <v>36</v>
      </c>
      <c r="O1818" s="11">
        <v>3</v>
      </c>
      <c r="P1818" s="5">
        <f t="shared" si="170"/>
        <v>0</v>
      </c>
      <c r="Q1818" s="5">
        <f t="shared" si="171"/>
        <v>0</v>
      </c>
      <c r="R1818" s="5">
        <f t="shared" si="172"/>
        <v>1</v>
      </c>
      <c r="S1818" s="5">
        <f t="shared" si="173"/>
        <v>0</v>
      </c>
      <c r="T1818" s="5">
        <f t="shared" si="174"/>
        <v>0</v>
      </c>
      <c r="U1818" s="5">
        <f t="shared" si="175"/>
        <v>0</v>
      </c>
    </row>
    <row r="1819" spans="1:21" ht="12.75" customHeight="1" x14ac:dyDescent="0.2">
      <c r="A1819" s="26" t="s">
        <v>96</v>
      </c>
      <c r="B1819" s="10" t="s">
        <v>97</v>
      </c>
      <c r="C1819" s="10">
        <v>62156489</v>
      </c>
      <c r="D1819" s="10" t="s">
        <v>3725</v>
      </c>
      <c r="E1819" s="27" t="s">
        <v>3736</v>
      </c>
      <c r="F1819" s="26">
        <v>191993625</v>
      </c>
      <c r="G1819" s="9" t="s">
        <v>167</v>
      </c>
      <c r="H1819" s="10" t="s">
        <v>53</v>
      </c>
      <c r="I1819" s="10" t="s">
        <v>3770</v>
      </c>
      <c r="J1819" s="10" t="s">
        <v>3771</v>
      </c>
      <c r="K1819" s="10" t="s">
        <v>33</v>
      </c>
      <c r="L1819" s="10" t="s">
        <v>34</v>
      </c>
      <c r="M1819" s="10" t="s">
        <v>599</v>
      </c>
      <c r="N1819" s="12" t="s">
        <v>36</v>
      </c>
      <c r="O1819" s="11">
        <v>3</v>
      </c>
      <c r="P1819" s="5">
        <f t="shared" si="170"/>
        <v>0</v>
      </c>
      <c r="Q1819" s="5">
        <f t="shared" si="171"/>
        <v>0</v>
      </c>
      <c r="R1819" s="5">
        <f t="shared" si="172"/>
        <v>1</v>
      </c>
      <c r="S1819" s="5">
        <f t="shared" si="173"/>
        <v>0</v>
      </c>
      <c r="T1819" s="5">
        <f t="shared" si="174"/>
        <v>0</v>
      </c>
      <c r="U1819" s="5">
        <f t="shared" si="175"/>
        <v>0</v>
      </c>
    </row>
    <row r="1820" spans="1:21" ht="12.75" customHeight="1" x14ac:dyDescent="0.2">
      <c r="A1820" s="26" t="s">
        <v>96</v>
      </c>
      <c r="B1820" s="10" t="s">
        <v>97</v>
      </c>
      <c r="C1820" s="10">
        <v>62156489</v>
      </c>
      <c r="D1820" s="10" t="s">
        <v>3725</v>
      </c>
      <c r="E1820" s="27" t="s">
        <v>3739</v>
      </c>
      <c r="F1820" s="26">
        <v>191993896</v>
      </c>
      <c r="G1820" s="9" t="s">
        <v>29</v>
      </c>
      <c r="H1820" s="10" t="s">
        <v>30</v>
      </c>
      <c r="I1820" s="10" t="s">
        <v>3754</v>
      </c>
      <c r="J1820" s="10" t="s">
        <v>3772</v>
      </c>
      <c r="K1820" s="10" t="s">
        <v>33</v>
      </c>
      <c r="L1820" s="10" t="s">
        <v>34</v>
      </c>
      <c r="M1820" s="10" t="s">
        <v>35</v>
      </c>
      <c r="N1820" s="12" t="s">
        <v>36</v>
      </c>
      <c r="O1820" s="11">
        <v>3</v>
      </c>
      <c r="P1820" s="5">
        <f t="shared" si="170"/>
        <v>0</v>
      </c>
      <c r="Q1820" s="5">
        <f t="shared" si="171"/>
        <v>0</v>
      </c>
      <c r="R1820" s="5">
        <f t="shared" si="172"/>
        <v>1</v>
      </c>
      <c r="S1820" s="5">
        <f t="shared" si="173"/>
        <v>0</v>
      </c>
      <c r="T1820" s="5">
        <f t="shared" si="174"/>
        <v>0</v>
      </c>
      <c r="U1820" s="5">
        <f t="shared" si="175"/>
        <v>0</v>
      </c>
    </row>
    <row r="1821" spans="1:21" ht="12.75" customHeight="1" x14ac:dyDescent="0.2">
      <c r="A1821" s="26" t="s">
        <v>96</v>
      </c>
      <c r="B1821" s="10" t="s">
        <v>97</v>
      </c>
      <c r="C1821" s="10">
        <v>62156489</v>
      </c>
      <c r="D1821" s="10" t="s">
        <v>3725</v>
      </c>
      <c r="E1821" s="27" t="s">
        <v>3739</v>
      </c>
      <c r="F1821" s="26">
        <v>191993897</v>
      </c>
      <c r="G1821" s="9" t="s">
        <v>29</v>
      </c>
      <c r="H1821" s="10" t="s">
        <v>30</v>
      </c>
      <c r="I1821" s="10" t="s">
        <v>3754</v>
      </c>
      <c r="J1821" s="10" t="s">
        <v>3773</v>
      </c>
      <c r="K1821" s="10" t="s">
        <v>33</v>
      </c>
      <c r="L1821" s="10" t="s">
        <v>34</v>
      </c>
      <c r="M1821" s="10" t="s">
        <v>35</v>
      </c>
      <c r="N1821" s="12" t="s">
        <v>36</v>
      </c>
      <c r="O1821" s="11">
        <v>3</v>
      </c>
      <c r="P1821" s="5">
        <f t="shared" si="170"/>
        <v>0</v>
      </c>
      <c r="Q1821" s="5">
        <f t="shared" si="171"/>
        <v>0</v>
      </c>
      <c r="R1821" s="5">
        <f t="shared" si="172"/>
        <v>1</v>
      </c>
      <c r="S1821" s="5">
        <f t="shared" si="173"/>
        <v>0</v>
      </c>
      <c r="T1821" s="5">
        <f t="shared" si="174"/>
        <v>0</v>
      </c>
      <c r="U1821" s="5">
        <f t="shared" si="175"/>
        <v>0</v>
      </c>
    </row>
    <row r="1822" spans="1:21" ht="12.75" customHeight="1" x14ac:dyDescent="0.2">
      <c r="A1822" s="26" t="s">
        <v>96</v>
      </c>
      <c r="B1822" s="10" t="s">
        <v>97</v>
      </c>
      <c r="C1822" s="10">
        <v>62156489</v>
      </c>
      <c r="D1822" s="10" t="s">
        <v>3725</v>
      </c>
      <c r="E1822" s="27" t="s">
        <v>3739</v>
      </c>
      <c r="F1822" s="26">
        <v>191993925</v>
      </c>
      <c r="G1822" s="9" t="s">
        <v>29</v>
      </c>
      <c r="H1822" s="10" t="s">
        <v>30</v>
      </c>
      <c r="I1822" s="10" t="s">
        <v>3774</v>
      </c>
      <c r="J1822" s="10" t="s">
        <v>3775</v>
      </c>
      <c r="K1822" s="10" t="s">
        <v>33</v>
      </c>
      <c r="L1822" s="10" t="s">
        <v>34</v>
      </c>
      <c r="M1822" s="10" t="s">
        <v>610</v>
      </c>
      <c r="N1822" s="12" t="s">
        <v>36</v>
      </c>
      <c r="O1822" s="11">
        <v>3</v>
      </c>
      <c r="P1822" s="5">
        <f t="shared" si="170"/>
        <v>0</v>
      </c>
      <c r="Q1822" s="5">
        <f t="shared" si="171"/>
        <v>0</v>
      </c>
      <c r="R1822" s="5">
        <f t="shared" si="172"/>
        <v>1</v>
      </c>
      <c r="S1822" s="5">
        <f t="shared" si="173"/>
        <v>0</v>
      </c>
      <c r="T1822" s="5">
        <f t="shared" si="174"/>
        <v>0</v>
      </c>
      <c r="U1822" s="5">
        <f t="shared" si="175"/>
        <v>0</v>
      </c>
    </row>
    <row r="1823" spans="1:21" ht="12.75" customHeight="1" x14ac:dyDescent="0.2">
      <c r="A1823" s="26" t="s">
        <v>96</v>
      </c>
      <c r="B1823" s="10" t="s">
        <v>97</v>
      </c>
      <c r="C1823" s="10">
        <v>62156489</v>
      </c>
      <c r="D1823" s="10" t="s">
        <v>3725</v>
      </c>
      <c r="E1823" s="27" t="s">
        <v>3739</v>
      </c>
      <c r="F1823" s="26">
        <v>191993926</v>
      </c>
      <c r="G1823" s="9" t="s">
        <v>29</v>
      </c>
      <c r="H1823" s="10" t="s">
        <v>30</v>
      </c>
      <c r="I1823" s="10" t="s">
        <v>3774</v>
      </c>
      <c r="J1823" s="10" t="s">
        <v>3776</v>
      </c>
      <c r="K1823" s="10" t="s">
        <v>33</v>
      </c>
      <c r="L1823" s="10" t="s">
        <v>34</v>
      </c>
      <c r="M1823" s="10" t="s">
        <v>610</v>
      </c>
      <c r="N1823" s="12" t="s">
        <v>36</v>
      </c>
      <c r="O1823" s="11">
        <v>3</v>
      </c>
      <c r="P1823" s="5">
        <f t="shared" si="170"/>
        <v>0</v>
      </c>
      <c r="Q1823" s="5">
        <f t="shared" si="171"/>
        <v>0</v>
      </c>
      <c r="R1823" s="5">
        <f t="shared" si="172"/>
        <v>1</v>
      </c>
      <c r="S1823" s="5">
        <f t="shared" si="173"/>
        <v>0</v>
      </c>
      <c r="T1823" s="5">
        <f t="shared" si="174"/>
        <v>0</v>
      </c>
      <c r="U1823" s="5">
        <f t="shared" si="175"/>
        <v>0</v>
      </c>
    </row>
    <row r="1824" spans="1:21" ht="12.75" customHeight="1" x14ac:dyDescent="0.2">
      <c r="A1824" s="26" t="s">
        <v>96</v>
      </c>
      <c r="B1824" s="10" t="s">
        <v>97</v>
      </c>
      <c r="C1824" s="10">
        <v>62156489</v>
      </c>
      <c r="D1824" s="10" t="s">
        <v>3725</v>
      </c>
      <c r="E1824" s="27" t="s">
        <v>3731</v>
      </c>
      <c r="F1824" s="26">
        <v>191986913</v>
      </c>
      <c r="G1824" s="9" t="s">
        <v>37</v>
      </c>
      <c r="H1824" s="10" t="s">
        <v>30</v>
      </c>
      <c r="I1824" s="10" t="s">
        <v>3777</v>
      </c>
      <c r="J1824" s="10" t="s">
        <v>3778</v>
      </c>
      <c r="K1824" s="10" t="s">
        <v>33</v>
      </c>
      <c r="L1824" s="10" t="s">
        <v>34</v>
      </c>
      <c r="M1824" s="10" t="s">
        <v>2622</v>
      </c>
      <c r="N1824" s="12" t="s">
        <v>36</v>
      </c>
      <c r="O1824" s="11">
        <v>4</v>
      </c>
      <c r="P1824" s="5">
        <f t="shared" si="170"/>
        <v>0</v>
      </c>
      <c r="Q1824" s="5">
        <f t="shared" si="171"/>
        <v>0</v>
      </c>
      <c r="R1824" s="5">
        <f t="shared" si="172"/>
        <v>0</v>
      </c>
      <c r="S1824" s="5">
        <f t="shared" si="173"/>
        <v>1</v>
      </c>
      <c r="T1824" s="5">
        <f t="shared" si="174"/>
        <v>0</v>
      </c>
      <c r="U1824" s="5">
        <f t="shared" si="175"/>
        <v>0</v>
      </c>
    </row>
    <row r="1825" spans="1:21" ht="12.75" customHeight="1" x14ac:dyDescent="0.2">
      <c r="A1825" s="26" t="s">
        <v>96</v>
      </c>
      <c r="B1825" s="10" t="s">
        <v>97</v>
      </c>
      <c r="C1825" s="10">
        <v>62156489</v>
      </c>
      <c r="D1825" s="10" t="s">
        <v>3725</v>
      </c>
      <c r="E1825" s="27" t="s">
        <v>3731</v>
      </c>
      <c r="F1825" s="26">
        <v>191986937</v>
      </c>
      <c r="G1825" s="9" t="s">
        <v>37</v>
      </c>
      <c r="H1825" s="10" t="s">
        <v>30</v>
      </c>
      <c r="I1825" s="10" t="s">
        <v>3779</v>
      </c>
      <c r="J1825" s="10" t="s">
        <v>3780</v>
      </c>
      <c r="K1825" s="10" t="s">
        <v>33</v>
      </c>
      <c r="L1825" s="10" t="s">
        <v>34</v>
      </c>
      <c r="M1825" s="10" t="s">
        <v>595</v>
      </c>
      <c r="N1825" s="12" t="s">
        <v>36</v>
      </c>
      <c r="O1825" s="11">
        <v>4</v>
      </c>
      <c r="P1825" s="5">
        <f t="shared" si="170"/>
        <v>0</v>
      </c>
      <c r="Q1825" s="5">
        <f t="shared" si="171"/>
        <v>0</v>
      </c>
      <c r="R1825" s="5">
        <f t="shared" si="172"/>
        <v>0</v>
      </c>
      <c r="S1825" s="5">
        <f t="shared" si="173"/>
        <v>1</v>
      </c>
      <c r="T1825" s="5">
        <f t="shared" si="174"/>
        <v>0</v>
      </c>
      <c r="U1825" s="5">
        <f t="shared" si="175"/>
        <v>0</v>
      </c>
    </row>
    <row r="1826" spans="1:21" ht="12.75" customHeight="1" x14ac:dyDescent="0.2">
      <c r="A1826" s="26" t="s">
        <v>96</v>
      </c>
      <c r="B1826" s="10" t="s">
        <v>97</v>
      </c>
      <c r="C1826" s="10">
        <v>62156489</v>
      </c>
      <c r="D1826" s="10" t="s">
        <v>3725</v>
      </c>
      <c r="E1826" s="27" t="s">
        <v>3731</v>
      </c>
      <c r="F1826" s="26">
        <v>191987031</v>
      </c>
      <c r="G1826" s="9" t="s">
        <v>37</v>
      </c>
      <c r="H1826" s="10" t="s">
        <v>30</v>
      </c>
      <c r="I1826" s="10" t="s">
        <v>3781</v>
      </c>
      <c r="J1826" s="10" t="s">
        <v>3782</v>
      </c>
      <c r="K1826" s="10" t="s">
        <v>33</v>
      </c>
      <c r="L1826" s="10" t="s">
        <v>34</v>
      </c>
      <c r="M1826" s="10" t="s">
        <v>35</v>
      </c>
      <c r="N1826" s="12" t="s">
        <v>36</v>
      </c>
      <c r="O1826" s="11">
        <v>4</v>
      </c>
      <c r="P1826" s="5">
        <f t="shared" si="170"/>
        <v>0</v>
      </c>
      <c r="Q1826" s="5">
        <f t="shared" si="171"/>
        <v>0</v>
      </c>
      <c r="R1826" s="5">
        <f t="shared" si="172"/>
        <v>0</v>
      </c>
      <c r="S1826" s="5">
        <f t="shared" si="173"/>
        <v>1</v>
      </c>
      <c r="T1826" s="5">
        <f t="shared" si="174"/>
        <v>0</v>
      </c>
      <c r="U1826" s="5">
        <f t="shared" si="175"/>
        <v>0</v>
      </c>
    </row>
    <row r="1827" spans="1:21" ht="12.75" customHeight="1" x14ac:dyDescent="0.2">
      <c r="A1827" s="26" t="s">
        <v>96</v>
      </c>
      <c r="B1827" s="10" t="s">
        <v>97</v>
      </c>
      <c r="C1827" s="10">
        <v>62156489</v>
      </c>
      <c r="D1827" s="10" t="s">
        <v>3725</v>
      </c>
      <c r="E1827" s="27" t="s">
        <v>3731</v>
      </c>
      <c r="F1827" s="26">
        <v>191987032</v>
      </c>
      <c r="G1827" s="9" t="s">
        <v>29</v>
      </c>
      <c r="H1827" s="10" t="s">
        <v>53</v>
      </c>
      <c r="I1827" s="10" t="s">
        <v>3783</v>
      </c>
      <c r="J1827" s="10" t="s">
        <v>3784</v>
      </c>
      <c r="K1827" s="10" t="s">
        <v>33</v>
      </c>
      <c r="L1827" s="10" t="s">
        <v>34</v>
      </c>
      <c r="M1827" s="10" t="s">
        <v>595</v>
      </c>
      <c r="N1827" s="12" t="s">
        <v>36</v>
      </c>
      <c r="O1827" s="11">
        <v>4</v>
      </c>
      <c r="P1827" s="5">
        <f t="shared" si="170"/>
        <v>0</v>
      </c>
      <c r="Q1827" s="5">
        <f t="shared" si="171"/>
        <v>0</v>
      </c>
      <c r="R1827" s="5">
        <f t="shared" si="172"/>
        <v>0</v>
      </c>
      <c r="S1827" s="5">
        <f t="shared" si="173"/>
        <v>1</v>
      </c>
      <c r="T1827" s="5">
        <f t="shared" si="174"/>
        <v>0</v>
      </c>
      <c r="U1827" s="5">
        <f t="shared" si="175"/>
        <v>0</v>
      </c>
    </row>
    <row r="1828" spans="1:21" ht="12.75" customHeight="1" x14ac:dyDescent="0.2">
      <c r="A1828" s="26" t="s">
        <v>96</v>
      </c>
      <c r="B1828" s="10" t="s">
        <v>97</v>
      </c>
      <c r="C1828" s="10">
        <v>62156489</v>
      </c>
      <c r="D1828" s="10" t="s">
        <v>3725</v>
      </c>
      <c r="E1828" s="27" t="s">
        <v>3731</v>
      </c>
      <c r="F1828" s="26">
        <v>191987033</v>
      </c>
      <c r="G1828" s="9" t="s">
        <v>29</v>
      </c>
      <c r="H1828" s="10" t="s">
        <v>30</v>
      </c>
      <c r="I1828" s="10" t="s">
        <v>3785</v>
      </c>
      <c r="J1828" s="10" t="s">
        <v>3786</v>
      </c>
      <c r="K1828" s="10" t="s">
        <v>33</v>
      </c>
      <c r="L1828" s="10" t="s">
        <v>34</v>
      </c>
      <c r="M1828" s="10" t="s">
        <v>595</v>
      </c>
      <c r="N1828" s="12" t="s">
        <v>36</v>
      </c>
      <c r="O1828" s="11">
        <v>4</v>
      </c>
      <c r="P1828" s="5">
        <f t="shared" si="170"/>
        <v>0</v>
      </c>
      <c r="Q1828" s="5">
        <f t="shared" si="171"/>
        <v>0</v>
      </c>
      <c r="R1828" s="5">
        <f t="shared" si="172"/>
        <v>0</v>
      </c>
      <c r="S1828" s="5">
        <f t="shared" si="173"/>
        <v>1</v>
      </c>
      <c r="T1828" s="5">
        <f t="shared" si="174"/>
        <v>0</v>
      </c>
      <c r="U1828" s="5">
        <f t="shared" si="175"/>
        <v>0</v>
      </c>
    </row>
    <row r="1829" spans="1:21" ht="12.75" customHeight="1" x14ac:dyDescent="0.2">
      <c r="A1829" s="26" t="s">
        <v>96</v>
      </c>
      <c r="B1829" s="10" t="s">
        <v>97</v>
      </c>
      <c r="C1829" s="10">
        <v>62156489</v>
      </c>
      <c r="D1829" s="10" t="s">
        <v>3725</v>
      </c>
      <c r="E1829" s="27" t="s">
        <v>3736</v>
      </c>
      <c r="F1829" s="26">
        <v>191987065</v>
      </c>
      <c r="G1829" s="9" t="s">
        <v>37</v>
      </c>
      <c r="H1829" s="10" t="s">
        <v>30</v>
      </c>
      <c r="I1829" s="10" t="s">
        <v>3787</v>
      </c>
      <c r="J1829" s="10" t="s">
        <v>3788</v>
      </c>
      <c r="K1829" s="10" t="s">
        <v>33</v>
      </c>
      <c r="L1829" s="10" t="s">
        <v>34</v>
      </c>
      <c r="M1829" s="10" t="s">
        <v>599</v>
      </c>
      <c r="N1829" s="12" t="s">
        <v>36</v>
      </c>
      <c r="O1829" s="11">
        <v>4</v>
      </c>
      <c r="P1829" s="5">
        <f t="shared" si="170"/>
        <v>0</v>
      </c>
      <c r="Q1829" s="5">
        <f t="shared" si="171"/>
        <v>0</v>
      </c>
      <c r="R1829" s="5">
        <f t="shared" si="172"/>
        <v>0</v>
      </c>
      <c r="S1829" s="5">
        <f t="shared" si="173"/>
        <v>1</v>
      </c>
      <c r="T1829" s="5">
        <f t="shared" si="174"/>
        <v>0</v>
      </c>
      <c r="U1829" s="5">
        <f t="shared" si="175"/>
        <v>0</v>
      </c>
    </row>
    <row r="1830" spans="1:21" ht="12.75" customHeight="1" x14ac:dyDescent="0.2">
      <c r="A1830" s="26" t="s">
        <v>96</v>
      </c>
      <c r="B1830" s="10" t="s">
        <v>97</v>
      </c>
      <c r="C1830" s="10">
        <v>62156489</v>
      </c>
      <c r="D1830" s="10" t="s">
        <v>3725</v>
      </c>
      <c r="E1830" s="27" t="s">
        <v>3736</v>
      </c>
      <c r="F1830" s="26">
        <v>191993741</v>
      </c>
      <c r="G1830" s="9" t="s">
        <v>37</v>
      </c>
      <c r="H1830" s="10" t="s">
        <v>30</v>
      </c>
      <c r="I1830" s="10" t="s">
        <v>3789</v>
      </c>
      <c r="J1830" s="10" t="s">
        <v>3790</v>
      </c>
      <c r="K1830" s="10" t="s">
        <v>33</v>
      </c>
      <c r="L1830" s="10" t="s">
        <v>34</v>
      </c>
      <c r="M1830" s="10" t="s">
        <v>599</v>
      </c>
      <c r="N1830" s="12" t="s">
        <v>36</v>
      </c>
      <c r="O1830" s="11">
        <v>4</v>
      </c>
      <c r="P1830" s="5">
        <f t="shared" si="170"/>
        <v>0</v>
      </c>
      <c r="Q1830" s="5">
        <f t="shared" si="171"/>
        <v>0</v>
      </c>
      <c r="R1830" s="5">
        <f t="shared" si="172"/>
        <v>0</v>
      </c>
      <c r="S1830" s="5">
        <f t="shared" si="173"/>
        <v>1</v>
      </c>
      <c r="T1830" s="5">
        <f t="shared" si="174"/>
        <v>0</v>
      </c>
      <c r="U1830" s="5">
        <f t="shared" si="175"/>
        <v>0</v>
      </c>
    </row>
    <row r="1831" spans="1:21" ht="12.75" customHeight="1" x14ac:dyDescent="0.2">
      <c r="A1831" s="26" t="s">
        <v>96</v>
      </c>
      <c r="B1831" s="10" t="s">
        <v>97</v>
      </c>
      <c r="C1831" s="10">
        <v>62156489</v>
      </c>
      <c r="D1831" s="10" t="s">
        <v>3725</v>
      </c>
      <c r="E1831" s="27" t="s">
        <v>3731</v>
      </c>
      <c r="F1831" s="26">
        <v>191993196</v>
      </c>
      <c r="G1831" s="9" t="s">
        <v>320</v>
      </c>
      <c r="H1831" s="10" t="s">
        <v>30</v>
      </c>
      <c r="I1831" s="10" t="s">
        <v>3791</v>
      </c>
      <c r="J1831" s="10" t="s">
        <v>3792</v>
      </c>
      <c r="K1831" s="10" t="s">
        <v>33</v>
      </c>
      <c r="L1831" s="10" t="s">
        <v>34</v>
      </c>
      <c r="M1831" s="10" t="s">
        <v>35</v>
      </c>
      <c r="N1831" s="12" t="s">
        <v>36</v>
      </c>
      <c r="O1831" s="11">
        <v>5</v>
      </c>
      <c r="P1831" s="5">
        <f t="shared" si="170"/>
        <v>0</v>
      </c>
      <c r="Q1831" s="5">
        <f t="shared" si="171"/>
        <v>0</v>
      </c>
      <c r="R1831" s="5">
        <f t="shared" si="172"/>
        <v>0</v>
      </c>
      <c r="S1831" s="5">
        <f t="shared" si="173"/>
        <v>0</v>
      </c>
      <c r="T1831" s="5">
        <f t="shared" si="174"/>
        <v>1</v>
      </c>
      <c r="U1831" s="5">
        <f t="shared" si="175"/>
        <v>0</v>
      </c>
    </row>
    <row r="1832" spans="1:21" ht="12.75" customHeight="1" x14ac:dyDescent="0.2">
      <c r="A1832" s="26" t="s">
        <v>96</v>
      </c>
      <c r="B1832" s="10" t="s">
        <v>97</v>
      </c>
      <c r="C1832" s="10">
        <v>62156489</v>
      </c>
      <c r="D1832" s="10" t="s">
        <v>3725</v>
      </c>
      <c r="E1832" s="27" t="s">
        <v>3731</v>
      </c>
      <c r="F1832" s="26">
        <v>191993249</v>
      </c>
      <c r="G1832" s="9" t="s">
        <v>37</v>
      </c>
      <c r="H1832" s="10" t="s">
        <v>30</v>
      </c>
      <c r="I1832" s="10" t="s">
        <v>3793</v>
      </c>
      <c r="J1832" s="10" t="s">
        <v>3794</v>
      </c>
      <c r="K1832" s="10" t="s">
        <v>33</v>
      </c>
      <c r="L1832" s="10" t="s">
        <v>90</v>
      </c>
      <c r="M1832" s="10" t="s">
        <v>91</v>
      </c>
      <c r="N1832" s="12" t="s">
        <v>36</v>
      </c>
      <c r="O1832" s="11">
        <v>2</v>
      </c>
      <c r="P1832" s="5">
        <f t="shared" si="170"/>
        <v>0</v>
      </c>
      <c r="Q1832" s="5">
        <f t="shared" si="171"/>
        <v>1</v>
      </c>
      <c r="R1832" s="5">
        <f t="shared" si="172"/>
        <v>0</v>
      </c>
      <c r="S1832" s="5">
        <f t="shared" si="173"/>
        <v>0</v>
      </c>
      <c r="T1832" s="5">
        <f t="shared" si="174"/>
        <v>0</v>
      </c>
      <c r="U1832" s="5">
        <f t="shared" si="175"/>
        <v>0</v>
      </c>
    </row>
    <row r="1833" spans="1:21" ht="12.75" customHeight="1" x14ac:dyDescent="0.2">
      <c r="A1833" s="26" t="s">
        <v>96</v>
      </c>
      <c r="B1833" s="10" t="s">
        <v>97</v>
      </c>
      <c r="C1833" s="10">
        <v>62156489</v>
      </c>
      <c r="D1833" s="10" t="s">
        <v>3725</v>
      </c>
      <c r="E1833" s="27" t="s">
        <v>3739</v>
      </c>
      <c r="F1833" s="26">
        <v>191993867</v>
      </c>
      <c r="G1833" s="9" t="s">
        <v>123</v>
      </c>
      <c r="H1833" s="10" t="s">
        <v>30</v>
      </c>
      <c r="I1833" s="10" t="s">
        <v>3795</v>
      </c>
      <c r="J1833" s="10" t="s">
        <v>3796</v>
      </c>
      <c r="K1833" s="10" t="s">
        <v>33</v>
      </c>
      <c r="L1833" s="10" t="s">
        <v>295</v>
      </c>
      <c r="M1833" s="10" t="s">
        <v>3797</v>
      </c>
      <c r="N1833" s="12" t="s">
        <v>36</v>
      </c>
      <c r="O1833" s="11">
        <v>1</v>
      </c>
      <c r="P1833" s="5">
        <f t="shared" si="170"/>
        <v>1</v>
      </c>
      <c r="Q1833" s="5">
        <f t="shared" si="171"/>
        <v>0</v>
      </c>
      <c r="R1833" s="5">
        <f t="shared" si="172"/>
        <v>0</v>
      </c>
      <c r="S1833" s="5">
        <f t="shared" si="173"/>
        <v>0</v>
      </c>
      <c r="T1833" s="5">
        <f t="shared" si="174"/>
        <v>0</v>
      </c>
      <c r="U1833" s="5">
        <f t="shared" si="175"/>
        <v>0</v>
      </c>
    </row>
    <row r="1834" spans="1:21" ht="12.75" customHeight="1" x14ac:dyDescent="0.2">
      <c r="A1834" s="26" t="s">
        <v>96</v>
      </c>
      <c r="B1834" s="10" t="s">
        <v>97</v>
      </c>
      <c r="C1834" s="10">
        <v>62156489</v>
      </c>
      <c r="D1834" s="10" t="s">
        <v>3725</v>
      </c>
      <c r="E1834" s="27" t="s">
        <v>3731</v>
      </c>
      <c r="F1834" s="26">
        <v>191987030</v>
      </c>
      <c r="G1834" s="9" t="s">
        <v>106</v>
      </c>
      <c r="H1834" s="10" t="s">
        <v>53</v>
      </c>
      <c r="I1834" s="10" t="s">
        <v>1504</v>
      </c>
      <c r="J1834" s="10" t="s">
        <v>1505</v>
      </c>
      <c r="K1834" s="10" t="s">
        <v>33</v>
      </c>
      <c r="L1834" s="10" t="s">
        <v>620</v>
      </c>
      <c r="M1834" s="10" t="s">
        <v>127</v>
      </c>
      <c r="N1834" s="12" t="s">
        <v>36</v>
      </c>
      <c r="O1834" s="11">
        <v>3</v>
      </c>
      <c r="P1834" s="5">
        <f t="shared" si="170"/>
        <v>0</v>
      </c>
      <c r="Q1834" s="5">
        <f t="shared" si="171"/>
        <v>0</v>
      </c>
      <c r="R1834" s="5">
        <f t="shared" si="172"/>
        <v>1</v>
      </c>
      <c r="S1834" s="5">
        <f t="shared" si="173"/>
        <v>0</v>
      </c>
      <c r="T1834" s="5">
        <f t="shared" si="174"/>
        <v>0</v>
      </c>
      <c r="U1834" s="5">
        <f t="shared" si="175"/>
        <v>0</v>
      </c>
    </row>
    <row r="1835" spans="1:21" ht="12.75" customHeight="1" x14ac:dyDescent="0.2">
      <c r="A1835" s="26" t="s">
        <v>96</v>
      </c>
      <c r="B1835" s="10" t="s">
        <v>97</v>
      </c>
      <c r="C1835" s="10">
        <v>62156489</v>
      </c>
      <c r="D1835" s="10" t="s">
        <v>3725</v>
      </c>
      <c r="E1835" s="27" t="s">
        <v>3726</v>
      </c>
      <c r="F1835" s="26">
        <v>191992575</v>
      </c>
      <c r="G1835" s="9" t="s">
        <v>106</v>
      </c>
      <c r="H1835" s="10" t="s">
        <v>30</v>
      </c>
      <c r="I1835" s="10" t="s">
        <v>3798</v>
      </c>
      <c r="J1835" s="10" t="s">
        <v>3799</v>
      </c>
      <c r="K1835" s="10" t="s">
        <v>341</v>
      </c>
      <c r="L1835" s="10" t="s">
        <v>631</v>
      </c>
      <c r="M1835" s="10" t="s">
        <v>1081</v>
      </c>
      <c r="N1835" s="12" t="s">
        <v>36</v>
      </c>
      <c r="O1835" s="11">
        <v>4</v>
      </c>
      <c r="P1835" s="5">
        <f t="shared" si="170"/>
        <v>0</v>
      </c>
      <c r="Q1835" s="5">
        <f t="shared" si="171"/>
        <v>0</v>
      </c>
      <c r="R1835" s="5">
        <f t="shared" si="172"/>
        <v>0</v>
      </c>
      <c r="S1835" s="5">
        <f t="shared" si="173"/>
        <v>1</v>
      </c>
      <c r="T1835" s="5">
        <f t="shared" si="174"/>
        <v>0</v>
      </c>
      <c r="U1835" s="5">
        <f t="shared" si="175"/>
        <v>0</v>
      </c>
    </row>
    <row r="1836" spans="1:21" ht="12.75" customHeight="1" x14ac:dyDescent="0.2">
      <c r="A1836" s="26" t="s">
        <v>96</v>
      </c>
      <c r="B1836" s="10" t="s">
        <v>97</v>
      </c>
      <c r="C1836" s="10">
        <v>62156489</v>
      </c>
      <c r="D1836" s="10" t="s">
        <v>3725</v>
      </c>
      <c r="E1836" s="27" t="s">
        <v>3726</v>
      </c>
      <c r="F1836" s="26">
        <v>191992583</v>
      </c>
      <c r="G1836" s="9" t="s">
        <v>106</v>
      </c>
      <c r="H1836" s="10" t="s">
        <v>30</v>
      </c>
      <c r="I1836" s="10" t="s">
        <v>3800</v>
      </c>
      <c r="J1836" s="10" t="s">
        <v>3801</v>
      </c>
      <c r="K1836" s="10" t="s">
        <v>341</v>
      </c>
      <c r="L1836" s="10" t="s">
        <v>631</v>
      </c>
      <c r="M1836" s="10" t="s">
        <v>2244</v>
      </c>
      <c r="N1836" s="12" t="s">
        <v>36</v>
      </c>
      <c r="O1836" s="11">
        <v>5</v>
      </c>
      <c r="P1836" s="5">
        <f t="shared" si="170"/>
        <v>0</v>
      </c>
      <c r="Q1836" s="5">
        <f t="shared" si="171"/>
        <v>0</v>
      </c>
      <c r="R1836" s="5">
        <f t="shared" si="172"/>
        <v>0</v>
      </c>
      <c r="S1836" s="5">
        <f t="shared" si="173"/>
        <v>0</v>
      </c>
      <c r="T1836" s="5">
        <f t="shared" si="174"/>
        <v>1</v>
      </c>
      <c r="U1836" s="5">
        <f t="shared" si="175"/>
        <v>0</v>
      </c>
    </row>
    <row r="1837" spans="1:21" ht="12.75" customHeight="1" x14ac:dyDescent="0.2">
      <c r="A1837" s="26" t="s">
        <v>96</v>
      </c>
      <c r="B1837" s="10" t="s">
        <v>97</v>
      </c>
      <c r="C1837" s="10">
        <v>62156489</v>
      </c>
      <c r="D1837" s="10" t="s">
        <v>3725</v>
      </c>
      <c r="E1837" s="27" t="s">
        <v>3726</v>
      </c>
      <c r="F1837" s="26">
        <v>191992753</v>
      </c>
      <c r="G1837" s="9" t="s">
        <v>106</v>
      </c>
      <c r="H1837" s="10" t="s">
        <v>30</v>
      </c>
      <c r="I1837" s="10" t="s">
        <v>3802</v>
      </c>
      <c r="J1837" s="10" t="s">
        <v>3803</v>
      </c>
      <c r="K1837" s="10" t="s">
        <v>341</v>
      </c>
      <c r="L1837" s="10" t="s">
        <v>631</v>
      </c>
      <c r="M1837" s="10" t="s">
        <v>1081</v>
      </c>
      <c r="N1837" s="12" t="s">
        <v>36</v>
      </c>
      <c r="O1837" s="11">
        <v>5</v>
      </c>
      <c r="P1837" s="5">
        <f t="shared" si="170"/>
        <v>0</v>
      </c>
      <c r="Q1837" s="5">
        <f t="shared" si="171"/>
        <v>0</v>
      </c>
      <c r="R1837" s="5">
        <f t="shared" si="172"/>
        <v>0</v>
      </c>
      <c r="S1837" s="5">
        <f t="shared" si="173"/>
        <v>0</v>
      </c>
      <c r="T1837" s="5">
        <f t="shared" si="174"/>
        <v>1</v>
      </c>
      <c r="U1837" s="5">
        <f t="shared" si="175"/>
        <v>0</v>
      </c>
    </row>
    <row r="1838" spans="1:21" ht="12.75" customHeight="1" x14ac:dyDescent="0.2">
      <c r="A1838" s="26" t="s">
        <v>96</v>
      </c>
      <c r="B1838" s="10" t="s">
        <v>97</v>
      </c>
      <c r="C1838" s="10">
        <v>62156489</v>
      </c>
      <c r="D1838" s="10" t="s">
        <v>3725</v>
      </c>
      <c r="E1838" s="27" t="s">
        <v>3804</v>
      </c>
      <c r="F1838" s="26">
        <v>191993323</v>
      </c>
      <c r="G1838" s="9" t="s">
        <v>106</v>
      </c>
      <c r="H1838" s="10" t="s">
        <v>30</v>
      </c>
      <c r="I1838" s="10" t="s">
        <v>3805</v>
      </c>
      <c r="J1838" s="10" t="s">
        <v>3806</v>
      </c>
      <c r="K1838" s="10" t="s">
        <v>341</v>
      </c>
      <c r="L1838" s="10" t="s">
        <v>342</v>
      </c>
      <c r="M1838" s="10" t="s">
        <v>127</v>
      </c>
      <c r="N1838" s="12" t="s">
        <v>36</v>
      </c>
      <c r="O1838" s="11">
        <v>4</v>
      </c>
      <c r="P1838" s="5">
        <f t="shared" si="170"/>
        <v>0</v>
      </c>
      <c r="Q1838" s="5">
        <f t="shared" si="171"/>
        <v>0</v>
      </c>
      <c r="R1838" s="5">
        <f t="shared" si="172"/>
        <v>0</v>
      </c>
      <c r="S1838" s="5">
        <f t="shared" si="173"/>
        <v>1</v>
      </c>
      <c r="T1838" s="5">
        <f t="shared" si="174"/>
        <v>0</v>
      </c>
      <c r="U1838" s="5">
        <f t="shared" si="175"/>
        <v>0</v>
      </c>
    </row>
    <row r="1839" spans="1:21" ht="12.75" customHeight="1" x14ac:dyDescent="0.2">
      <c r="A1839" s="26" t="s">
        <v>96</v>
      </c>
      <c r="B1839" s="10" t="s">
        <v>97</v>
      </c>
      <c r="C1839" s="10">
        <v>62156489</v>
      </c>
      <c r="D1839" s="10" t="s">
        <v>3725</v>
      </c>
      <c r="E1839" s="27" t="s">
        <v>3804</v>
      </c>
      <c r="F1839" s="26">
        <v>191993339</v>
      </c>
      <c r="G1839" s="9" t="s">
        <v>106</v>
      </c>
      <c r="H1839" s="10" t="s">
        <v>53</v>
      </c>
      <c r="I1839" s="10" t="s">
        <v>3807</v>
      </c>
      <c r="J1839" s="10" t="s">
        <v>3808</v>
      </c>
      <c r="K1839" s="10" t="s">
        <v>341</v>
      </c>
      <c r="L1839" s="10" t="s">
        <v>342</v>
      </c>
      <c r="M1839" s="10" t="s">
        <v>640</v>
      </c>
      <c r="N1839" s="12" t="s">
        <v>36</v>
      </c>
      <c r="O1839" s="11">
        <v>4</v>
      </c>
      <c r="P1839" s="5">
        <f t="shared" si="170"/>
        <v>0</v>
      </c>
      <c r="Q1839" s="5">
        <f t="shared" si="171"/>
        <v>0</v>
      </c>
      <c r="R1839" s="5">
        <f t="shared" si="172"/>
        <v>0</v>
      </c>
      <c r="S1839" s="5">
        <f t="shared" si="173"/>
        <v>1</v>
      </c>
      <c r="T1839" s="5">
        <f t="shared" si="174"/>
        <v>0</v>
      </c>
      <c r="U1839" s="5">
        <f t="shared" si="175"/>
        <v>0</v>
      </c>
    </row>
    <row r="1840" spans="1:21" ht="12.75" customHeight="1" x14ac:dyDescent="0.2">
      <c r="A1840" s="26" t="s">
        <v>96</v>
      </c>
      <c r="B1840" s="10" t="s">
        <v>97</v>
      </c>
      <c r="C1840" s="10">
        <v>62156489</v>
      </c>
      <c r="D1840" s="10" t="s">
        <v>3725</v>
      </c>
      <c r="E1840" s="27" t="s">
        <v>3804</v>
      </c>
      <c r="F1840" s="26">
        <v>191993358</v>
      </c>
      <c r="G1840" s="9" t="s">
        <v>106</v>
      </c>
      <c r="H1840" s="10" t="s">
        <v>30</v>
      </c>
      <c r="I1840" s="10" t="s">
        <v>3809</v>
      </c>
      <c r="J1840" s="10" t="s">
        <v>3810</v>
      </c>
      <c r="K1840" s="10" t="s">
        <v>341</v>
      </c>
      <c r="L1840" s="10" t="s">
        <v>350</v>
      </c>
      <c r="M1840" s="10" t="s">
        <v>2916</v>
      </c>
      <c r="N1840" s="12" t="s">
        <v>36</v>
      </c>
      <c r="O1840" s="11">
        <v>5</v>
      </c>
      <c r="P1840" s="5">
        <f t="shared" si="170"/>
        <v>0</v>
      </c>
      <c r="Q1840" s="5">
        <f t="shared" si="171"/>
        <v>0</v>
      </c>
      <c r="R1840" s="5">
        <f t="shared" si="172"/>
        <v>0</v>
      </c>
      <c r="S1840" s="5">
        <f t="shared" si="173"/>
        <v>0</v>
      </c>
      <c r="T1840" s="5">
        <f t="shared" si="174"/>
        <v>1</v>
      </c>
      <c r="U1840" s="5">
        <f t="shared" si="175"/>
        <v>0</v>
      </c>
    </row>
    <row r="1841" spans="1:21" ht="12.75" customHeight="1" x14ac:dyDescent="0.2">
      <c r="A1841" s="26" t="s">
        <v>96</v>
      </c>
      <c r="B1841" s="10" t="s">
        <v>97</v>
      </c>
      <c r="C1841" s="10">
        <v>62156489</v>
      </c>
      <c r="D1841" s="10" t="s">
        <v>3725</v>
      </c>
      <c r="E1841" s="27" t="s">
        <v>3736</v>
      </c>
      <c r="F1841" s="26">
        <v>192035761</v>
      </c>
      <c r="G1841" s="9" t="s">
        <v>37</v>
      </c>
      <c r="H1841" s="10" t="s">
        <v>53</v>
      </c>
      <c r="I1841" s="10" t="s">
        <v>3811</v>
      </c>
      <c r="J1841" s="10" t="s">
        <v>3812</v>
      </c>
      <c r="K1841" s="10" t="s">
        <v>103</v>
      </c>
      <c r="L1841" s="10" t="s">
        <v>159</v>
      </c>
      <c r="M1841" s="10" t="s">
        <v>160</v>
      </c>
      <c r="N1841" s="12" t="s">
        <v>36</v>
      </c>
      <c r="O1841" s="11">
        <v>3</v>
      </c>
      <c r="P1841" s="5">
        <f t="shared" si="170"/>
        <v>0</v>
      </c>
      <c r="Q1841" s="5">
        <f t="shared" si="171"/>
        <v>0</v>
      </c>
      <c r="R1841" s="5">
        <f t="shared" si="172"/>
        <v>1</v>
      </c>
      <c r="S1841" s="5">
        <f t="shared" si="173"/>
        <v>0</v>
      </c>
      <c r="T1841" s="5">
        <f t="shared" si="174"/>
        <v>0</v>
      </c>
      <c r="U1841" s="5">
        <f t="shared" si="175"/>
        <v>0</v>
      </c>
    </row>
    <row r="1842" spans="1:21" ht="12.75" customHeight="1" x14ac:dyDescent="0.2">
      <c r="A1842" s="26" t="s">
        <v>96</v>
      </c>
      <c r="B1842" s="10" t="s">
        <v>97</v>
      </c>
      <c r="C1842" s="28">
        <v>62156489</v>
      </c>
      <c r="D1842" s="13" t="s">
        <v>3725</v>
      </c>
      <c r="E1842" s="14" t="s">
        <v>3731</v>
      </c>
      <c r="F1842" s="29">
        <v>191887599</v>
      </c>
      <c r="G1842" s="16" t="s">
        <v>37</v>
      </c>
      <c r="H1842" s="13" t="s">
        <v>30</v>
      </c>
      <c r="I1842" s="13" t="s">
        <v>3813</v>
      </c>
      <c r="J1842" s="13" t="s">
        <v>3814</v>
      </c>
      <c r="K1842" s="13" t="s">
        <v>152</v>
      </c>
      <c r="L1842" s="13">
        <v>10600</v>
      </c>
      <c r="M1842" s="13">
        <v>10603</v>
      </c>
      <c r="N1842" s="15" t="s">
        <v>44</v>
      </c>
      <c r="O1842" s="17">
        <v>4</v>
      </c>
      <c r="P1842" s="19">
        <f t="shared" si="170"/>
        <v>0</v>
      </c>
      <c r="Q1842" s="19">
        <f t="shared" si="171"/>
        <v>0</v>
      </c>
      <c r="R1842" s="19">
        <f t="shared" si="172"/>
        <v>0</v>
      </c>
      <c r="S1842" s="19">
        <f t="shared" si="173"/>
        <v>1</v>
      </c>
      <c r="T1842" s="19">
        <f t="shared" si="174"/>
        <v>0</v>
      </c>
      <c r="U1842" s="5">
        <f t="shared" si="175"/>
        <v>0</v>
      </c>
    </row>
    <row r="1843" spans="1:21" ht="12.75" customHeight="1" x14ac:dyDescent="0.2">
      <c r="A1843" s="26" t="s">
        <v>96</v>
      </c>
      <c r="B1843" s="10" t="s">
        <v>97</v>
      </c>
      <c r="C1843" s="28">
        <v>62156489</v>
      </c>
      <c r="D1843" s="13" t="s">
        <v>3725</v>
      </c>
      <c r="E1843" s="14" t="s">
        <v>3726</v>
      </c>
      <c r="F1843" s="29">
        <v>191903572</v>
      </c>
      <c r="G1843" s="16" t="s">
        <v>106</v>
      </c>
      <c r="H1843" s="13" t="s">
        <v>30</v>
      </c>
      <c r="I1843" s="13" t="s">
        <v>3815</v>
      </c>
      <c r="J1843" s="13" t="s">
        <v>3816</v>
      </c>
      <c r="K1843" s="13" t="s">
        <v>152</v>
      </c>
      <c r="L1843" s="13">
        <v>10100</v>
      </c>
      <c r="M1843" s="13">
        <v>10103</v>
      </c>
      <c r="N1843" s="15" t="s">
        <v>44</v>
      </c>
      <c r="O1843" s="17">
        <v>2</v>
      </c>
      <c r="P1843" s="19">
        <f t="shared" si="170"/>
        <v>0</v>
      </c>
      <c r="Q1843" s="19">
        <f t="shared" si="171"/>
        <v>1</v>
      </c>
      <c r="R1843" s="19">
        <f t="shared" si="172"/>
        <v>0</v>
      </c>
      <c r="S1843" s="19">
        <f t="shared" si="173"/>
        <v>0</v>
      </c>
      <c r="T1843" s="19">
        <f t="shared" si="174"/>
        <v>0</v>
      </c>
      <c r="U1843" s="5">
        <f t="shared" si="175"/>
        <v>0</v>
      </c>
    </row>
    <row r="1844" spans="1:21" ht="12.75" customHeight="1" x14ac:dyDescent="0.2">
      <c r="A1844" s="26" t="s">
        <v>96</v>
      </c>
      <c r="B1844" s="10" t="s">
        <v>97</v>
      </c>
      <c r="C1844" s="28">
        <v>62156489</v>
      </c>
      <c r="D1844" s="13" t="s">
        <v>3725</v>
      </c>
      <c r="E1844" s="14" t="s">
        <v>3726</v>
      </c>
      <c r="F1844" s="29">
        <v>191926507</v>
      </c>
      <c r="G1844" s="16" t="s">
        <v>85</v>
      </c>
      <c r="H1844" s="13" t="s">
        <v>30</v>
      </c>
      <c r="I1844" s="13" t="s">
        <v>3817</v>
      </c>
      <c r="J1844" s="13" t="s">
        <v>3818</v>
      </c>
      <c r="K1844" s="13" t="s">
        <v>152</v>
      </c>
      <c r="L1844" s="13">
        <v>10200</v>
      </c>
      <c r="M1844" s="13">
        <v>10201</v>
      </c>
      <c r="N1844" s="15" t="s">
        <v>44</v>
      </c>
      <c r="O1844" s="17">
        <v>3</v>
      </c>
      <c r="P1844" s="19">
        <f t="shared" si="170"/>
        <v>0</v>
      </c>
      <c r="Q1844" s="19">
        <f t="shared" si="171"/>
        <v>0</v>
      </c>
      <c r="R1844" s="19">
        <f t="shared" si="172"/>
        <v>1</v>
      </c>
      <c r="S1844" s="19">
        <f t="shared" si="173"/>
        <v>0</v>
      </c>
      <c r="T1844" s="19">
        <f t="shared" si="174"/>
        <v>0</v>
      </c>
      <c r="U1844" s="5">
        <f t="shared" si="175"/>
        <v>0</v>
      </c>
    </row>
    <row r="1845" spans="1:21" ht="12.75" customHeight="1" x14ac:dyDescent="0.2">
      <c r="A1845" s="26" t="s">
        <v>96</v>
      </c>
      <c r="B1845" s="10" t="s">
        <v>97</v>
      </c>
      <c r="C1845" s="28">
        <v>62156489</v>
      </c>
      <c r="D1845" s="13" t="s">
        <v>3725</v>
      </c>
      <c r="E1845" s="14" t="s">
        <v>3726</v>
      </c>
      <c r="F1845" s="29">
        <v>191926601</v>
      </c>
      <c r="G1845" s="16" t="s">
        <v>85</v>
      </c>
      <c r="H1845" s="13" t="s">
        <v>30</v>
      </c>
      <c r="I1845" s="13" t="s">
        <v>3819</v>
      </c>
      <c r="J1845" s="13" t="s">
        <v>3820</v>
      </c>
      <c r="K1845" s="13" t="s">
        <v>152</v>
      </c>
      <c r="L1845" s="13">
        <v>10200</v>
      </c>
      <c r="M1845" s="13">
        <v>10201</v>
      </c>
      <c r="N1845" s="15" t="s">
        <v>44</v>
      </c>
      <c r="O1845" s="17">
        <v>4</v>
      </c>
      <c r="P1845" s="19">
        <f t="shared" si="170"/>
        <v>0</v>
      </c>
      <c r="Q1845" s="19">
        <f t="shared" si="171"/>
        <v>0</v>
      </c>
      <c r="R1845" s="19">
        <f t="shared" si="172"/>
        <v>0</v>
      </c>
      <c r="S1845" s="19">
        <f t="shared" si="173"/>
        <v>1</v>
      </c>
      <c r="T1845" s="19">
        <f t="shared" si="174"/>
        <v>0</v>
      </c>
      <c r="U1845" s="5">
        <f t="shared" si="175"/>
        <v>0</v>
      </c>
    </row>
    <row r="1846" spans="1:21" ht="12.75" customHeight="1" x14ac:dyDescent="0.2">
      <c r="A1846" s="26" t="s">
        <v>96</v>
      </c>
      <c r="B1846" s="10" t="s">
        <v>97</v>
      </c>
      <c r="C1846" s="28">
        <v>62156489</v>
      </c>
      <c r="D1846" s="13" t="s">
        <v>3725</v>
      </c>
      <c r="E1846" s="14" t="s">
        <v>3726</v>
      </c>
      <c r="F1846" s="29">
        <v>191926637</v>
      </c>
      <c r="G1846" s="16" t="s">
        <v>73</v>
      </c>
      <c r="H1846" s="13" t="s">
        <v>30</v>
      </c>
      <c r="I1846" s="13" t="s">
        <v>3821</v>
      </c>
      <c r="J1846" s="13" t="s">
        <v>3822</v>
      </c>
      <c r="K1846" s="13" t="s">
        <v>152</v>
      </c>
      <c r="L1846" s="13">
        <v>10200</v>
      </c>
      <c r="M1846" s="13">
        <v>10201</v>
      </c>
      <c r="N1846" s="15" t="s">
        <v>44</v>
      </c>
      <c r="O1846" s="17">
        <v>3</v>
      </c>
      <c r="P1846" s="19">
        <f t="shared" si="170"/>
        <v>0</v>
      </c>
      <c r="Q1846" s="19">
        <f t="shared" si="171"/>
        <v>0</v>
      </c>
      <c r="R1846" s="19">
        <f t="shared" si="172"/>
        <v>1</v>
      </c>
      <c r="S1846" s="19">
        <f t="shared" si="173"/>
        <v>0</v>
      </c>
      <c r="T1846" s="19">
        <f t="shared" si="174"/>
        <v>0</v>
      </c>
      <c r="U1846" s="5">
        <f t="shared" si="175"/>
        <v>0</v>
      </c>
    </row>
    <row r="1847" spans="1:21" ht="12.75" customHeight="1" x14ac:dyDescent="0.2">
      <c r="A1847" s="26" t="s">
        <v>96</v>
      </c>
      <c r="B1847" s="10" t="s">
        <v>97</v>
      </c>
      <c r="C1847" s="28">
        <v>62156489</v>
      </c>
      <c r="D1847" s="13" t="s">
        <v>3725</v>
      </c>
      <c r="E1847" s="14" t="s">
        <v>3731</v>
      </c>
      <c r="F1847" s="29">
        <v>191927102</v>
      </c>
      <c r="G1847" s="16" t="s">
        <v>123</v>
      </c>
      <c r="H1847" s="13" t="s">
        <v>30</v>
      </c>
      <c r="I1847" s="13" t="s">
        <v>3750</v>
      </c>
      <c r="J1847" s="13" t="s">
        <v>3823</v>
      </c>
      <c r="K1847" s="13" t="s">
        <v>152</v>
      </c>
      <c r="L1847" s="13">
        <v>10500</v>
      </c>
      <c r="M1847" s="13">
        <v>10501</v>
      </c>
      <c r="N1847" s="15" t="s">
        <v>44</v>
      </c>
      <c r="O1847" s="17">
        <v>3</v>
      </c>
      <c r="P1847" s="19">
        <f t="shared" si="170"/>
        <v>0</v>
      </c>
      <c r="Q1847" s="19">
        <f t="shared" si="171"/>
        <v>0</v>
      </c>
      <c r="R1847" s="19">
        <f t="shared" si="172"/>
        <v>1</v>
      </c>
      <c r="S1847" s="19">
        <f t="shared" si="173"/>
        <v>0</v>
      </c>
      <c r="T1847" s="19">
        <f t="shared" si="174"/>
        <v>0</v>
      </c>
      <c r="U1847" s="5">
        <f t="shared" si="175"/>
        <v>0</v>
      </c>
    </row>
    <row r="1848" spans="1:21" ht="12.75" customHeight="1" x14ac:dyDescent="0.2">
      <c r="A1848" s="26" t="s">
        <v>96</v>
      </c>
      <c r="B1848" s="10" t="s">
        <v>97</v>
      </c>
      <c r="C1848" s="28">
        <v>62156489</v>
      </c>
      <c r="D1848" s="13" t="s">
        <v>3725</v>
      </c>
      <c r="E1848" s="14" t="s">
        <v>3731</v>
      </c>
      <c r="F1848" s="29">
        <v>191927140</v>
      </c>
      <c r="G1848" s="16" t="s">
        <v>249</v>
      </c>
      <c r="H1848" s="13" t="s">
        <v>30</v>
      </c>
      <c r="I1848" s="13" t="s">
        <v>3824</v>
      </c>
      <c r="J1848" s="13" t="s">
        <v>3825</v>
      </c>
      <c r="K1848" s="13" t="s">
        <v>152</v>
      </c>
      <c r="L1848" s="13">
        <v>10400</v>
      </c>
      <c r="M1848" s="13">
        <v>10402</v>
      </c>
      <c r="N1848" s="15" t="s">
        <v>44</v>
      </c>
      <c r="O1848" s="17">
        <v>4</v>
      </c>
      <c r="P1848" s="19">
        <f t="shared" si="170"/>
        <v>0</v>
      </c>
      <c r="Q1848" s="19">
        <f t="shared" si="171"/>
        <v>0</v>
      </c>
      <c r="R1848" s="19">
        <f t="shared" si="172"/>
        <v>0</v>
      </c>
      <c r="S1848" s="19">
        <f t="shared" si="173"/>
        <v>1</v>
      </c>
      <c r="T1848" s="19">
        <f t="shared" si="174"/>
        <v>0</v>
      </c>
      <c r="U1848" s="5">
        <f t="shared" si="175"/>
        <v>0</v>
      </c>
    </row>
    <row r="1849" spans="1:21" ht="12.75" customHeight="1" x14ac:dyDescent="0.2">
      <c r="A1849" s="26" t="s">
        <v>96</v>
      </c>
      <c r="B1849" s="10" t="s">
        <v>97</v>
      </c>
      <c r="C1849" s="28">
        <v>62156489</v>
      </c>
      <c r="D1849" s="13" t="s">
        <v>3725</v>
      </c>
      <c r="E1849" s="14" t="s">
        <v>3731</v>
      </c>
      <c r="F1849" s="29">
        <v>191927141</v>
      </c>
      <c r="G1849" s="16" t="s">
        <v>249</v>
      </c>
      <c r="H1849" s="13" t="s">
        <v>30</v>
      </c>
      <c r="I1849" s="13" t="s">
        <v>3826</v>
      </c>
      <c r="J1849" s="13" t="s">
        <v>3827</v>
      </c>
      <c r="K1849" s="13" t="s">
        <v>152</v>
      </c>
      <c r="L1849" s="13">
        <v>10400</v>
      </c>
      <c r="M1849" s="13">
        <v>10406</v>
      </c>
      <c r="N1849" s="15" t="s">
        <v>44</v>
      </c>
      <c r="O1849" s="17">
        <v>3</v>
      </c>
      <c r="P1849" s="19">
        <f t="shared" si="170"/>
        <v>0</v>
      </c>
      <c r="Q1849" s="19">
        <f t="shared" si="171"/>
        <v>0</v>
      </c>
      <c r="R1849" s="19">
        <f t="shared" si="172"/>
        <v>1</v>
      </c>
      <c r="S1849" s="19">
        <f t="shared" si="173"/>
        <v>0</v>
      </c>
      <c r="T1849" s="19">
        <f t="shared" si="174"/>
        <v>0</v>
      </c>
      <c r="U1849" s="5">
        <f t="shared" si="175"/>
        <v>0</v>
      </c>
    </row>
    <row r="1850" spans="1:21" ht="12.75" customHeight="1" x14ac:dyDescent="0.2">
      <c r="A1850" s="26" t="s">
        <v>96</v>
      </c>
      <c r="B1850" s="10" t="s">
        <v>97</v>
      </c>
      <c r="C1850" s="28">
        <v>62156489</v>
      </c>
      <c r="D1850" s="13" t="s">
        <v>3725</v>
      </c>
      <c r="E1850" s="14" t="s">
        <v>3736</v>
      </c>
      <c r="F1850" s="29">
        <v>191927430</v>
      </c>
      <c r="G1850" s="16" t="s">
        <v>123</v>
      </c>
      <c r="H1850" s="13" t="s">
        <v>30</v>
      </c>
      <c r="I1850" s="13" t="s">
        <v>3828</v>
      </c>
      <c r="J1850" s="13" t="s">
        <v>3829</v>
      </c>
      <c r="K1850" s="13" t="s">
        <v>152</v>
      </c>
      <c r="L1850" s="13">
        <v>10600</v>
      </c>
      <c r="M1850" s="13">
        <v>10608</v>
      </c>
      <c r="N1850" s="15" t="s">
        <v>44</v>
      </c>
      <c r="O1850" s="17">
        <v>2</v>
      </c>
      <c r="P1850" s="19">
        <f t="shared" si="170"/>
        <v>0</v>
      </c>
      <c r="Q1850" s="19">
        <f t="shared" si="171"/>
        <v>1</v>
      </c>
      <c r="R1850" s="19">
        <f t="shared" si="172"/>
        <v>0</v>
      </c>
      <c r="S1850" s="19">
        <f t="shared" si="173"/>
        <v>0</v>
      </c>
      <c r="T1850" s="19">
        <f t="shared" si="174"/>
        <v>0</v>
      </c>
      <c r="U1850" s="5">
        <f t="shared" si="175"/>
        <v>0</v>
      </c>
    </row>
    <row r="1851" spans="1:21" ht="12.75" customHeight="1" x14ac:dyDescent="0.2">
      <c r="A1851" s="26" t="s">
        <v>96</v>
      </c>
      <c r="B1851" s="10" t="s">
        <v>97</v>
      </c>
      <c r="C1851" s="28">
        <v>62156489</v>
      </c>
      <c r="D1851" s="13" t="s">
        <v>3725</v>
      </c>
      <c r="E1851" s="14" t="s">
        <v>3739</v>
      </c>
      <c r="F1851" s="29">
        <v>191887413</v>
      </c>
      <c r="G1851" s="16" t="s">
        <v>249</v>
      </c>
      <c r="H1851" s="13" t="s">
        <v>30</v>
      </c>
      <c r="I1851" s="13" t="s">
        <v>3830</v>
      </c>
      <c r="J1851" s="13" t="s">
        <v>3831</v>
      </c>
      <c r="K1851" s="10" t="s">
        <v>315</v>
      </c>
      <c r="L1851" s="13">
        <v>21100</v>
      </c>
      <c r="M1851" s="13">
        <v>21101</v>
      </c>
      <c r="N1851" s="15" t="s">
        <v>44</v>
      </c>
      <c r="O1851" s="17">
        <v>3</v>
      </c>
      <c r="P1851" s="19">
        <f t="shared" si="170"/>
        <v>0</v>
      </c>
      <c r="Q1851" s="19">
        <f t="shared" si="171"/>
        <v>0</v>
      </c>
      <c r="R1851" s="19">
        <f t="shared" si="172"/>
        <v>1</v>
      </c>
      <c r="S1851" s="19">
        <f t="shared" si="173"/>
        <v>0</v>
      </c>
      <c r="T1851" s="19">
        <f t="shared" si="174"/>
        <v>0</v>
      </c>
      <c r="U1851" s="5">
        <f t="shared" si="175"/>
        <v>0</v>
      </c>
    </row>
    <row r="1852" spans="1:21" ht="12.75" customHeight="1" x14ac:dyDescent="0.2">
      <c r="A1852" s="26" t="s">
        <v>96</v>
      </c>
      <c r="B1852" s="10" t="s">
        <v>97</v>
      </c>
      <c r="C1852" s="28">
        <v>62156489</v>
      </c>
      <c r="D1852" s="13" t="s">
        <v>3725</v>
      </c>
      <c r="E1852" s="14" t="s">
        <v>3739</v>
      </c>
      <c r="F1852" s="29">
        <v>191887414</v>
      </c>
      <c r="G1852" s="16" t="s">
        <v>123</v>
      </c>
      <c r="H1852" s="13" t="s">
        <v>30</v>
      </c>
      <c r="I1852" s="13" t="s">
        <v>3507</v>
      </c>
      <c r="J1852" s="13" t="s">
        <v>3508</v>
      </c>
      <c r="K1852" s="10" t="s">
        <v>315</v>
      </c>
      <c r="L1852" s="13">
        <v>21100</v>
      </c>
      <c r="M1852" s="13">
        <v>21101</v>
      </c>
      <c r="N1852" s="15" t="s">
        <v>44</v>
      </c>
      <c r="O1852" s="17">
        <v>3</v>
      </c>
      <c r="P1852" s="19">
        <f t="shared" si="170"/>
        <v>0</v>
      </c>
      <c r="Q1852" s="19">
        <f t="shared" si="171"/>
        <v>0</v>
      </c>
      <c r="R1852" s="19">
        <f t="shared" si="172"/>
        <v>1</v>
      </c>
      <c r="S1852" s="19">
        <f t="shared" si="173"/>
        <v>0</v>
      </c>
      <c r="T1852" s="19">
        <f t="shared" si="174"/>
        <v>0</v>
      </c>
      <c r="U1852" s="5">
        <f t="shared" si="175"/>
        <v>0</v>
      </c>
    </row>
    <row r="1853" spans="1:21" ht="12.75" customHeight="1" x14ac:dyDescent="0.2">
      <c r="A1853" s="26" t="s">
        <v>96</v>
      </c>
      <c r="B1853" s="10" t="s">
        <v>97</v>
      </c>
      <c r="C1853" s="28">
        <v>62156489</v>
      </c>
      <c r="D1853" s="13" t="s">
        <v>3725</v>
      </c>
      <c r="E1853" s="14" t="s">
        <v>3731</v>
      </c>
      <c r="F1853" s="29">
        <v>191887622</v>
      </c>
      <c r="G1853" s="16" t="s">
        <v>249</v>
      </c>
      <c r="H1853" s="13" t="s">
        <v>30</v>
      </c>
      <c r="I1853" s="13" t="s">
        <v>3832</v>
      </c>
      <c r="J1853" s="13" t="s">
        <v>3833</v>
      </c>
      <c r="K1853" s="10" t="s">
        <v>315</v>
      </c>
      <c r="L1853" s="13">
        <v>20800</v>
      </c>
      <c r="M1853" s="13">
        <v>20801</v>
      </c>
      <c r="N1853" s="15" t="s">
        <v>44</v>
      </c>
      <c r="O1853" s="17">
        <v>5</v>
      </c>
      <c r="P1853" s="19">
        <f t="shared" si="170"/>
        <v>0</v>
      </c>
      <c r="Q1853" s="19">
        <f t="shared" si="171"/>
        <v>0</v>
      </c>
      <c r="R1853" s="19">
        <f t="shared" si="172"/>
        <v>0</v>
      </c>
      <c r="S1853" s="19">
        <f t="shared" si="173"/>
        <v>0</v>
      </c>
      <c r="T1853" s="19">
        <f t="shared" si="174"/>
        <v>1</v>
      </c>
      <c r="U1853" s="5">
        <f t="shared" si="175"/>
        <v>0</v>
      </c>
    </row>
    <row r="1854" spans="1:21" ht="12.75" customHeight="1" x14ac:dyDescent="0.2">
      <c r="A1854" s="26" t="s">
        <v>96</v>
      </c>
      <c r="B1854" s="10" t="s">
        <v>97</v>
      </c>
      <c r="C1854" s="28">
        <v>62156489</v>
      </c>
      <c r="D1854" s="13" t="s">
        <v>3725</v>
      </c>
      <c r="E1854" s="14" t="s">
        <v>3731</v>
      </c>
      <c r="F1854" s="29">
        <v>191887628</v>
      </c>
      <c r="G1854" s="16" t="s">
        <v>29</v>
      </c>
      <c r="H1854" s="13" t="s">
        <v>30</v>
      </c>
      <c r="I1854" s="13" t="s">
        <v>3834</v>
      </c>
      <c r="J1854" s="13" t="s">
        <v>3835</v>
      </c>
      <c r="K1854" s="10" t="s">
        <v>315</v>
      </c>
      <c r="L1854" s="13">
        <v>21100</v>
      </c>
      <c r="M1854" s="13">
        <v>21101</v>
      </c>
      <c r="N1854" s="15" t="s">
        <v>44</v>
      </c>
      <c r="O1854" s="17">
        <v>5</v>
      </c>
      <c r="P1854" s="19">
        <f t="shared" si="170"/>
        <v>0</v>
      </c>
      <c r="Q1854" s="19">
        <f t="shared" si="171"/>
        <v>0</v>
      </c>
      <c r="R1854" s="19">
        <f t="shared" si="172"/>
        <v>0</v>
      </c>
      <c r="S1854" s="19">
        <f t="shared" si="173"/>
        <v>0</v>
      </c>
      <c r="T1854" s="19">
        <f t="shared" si="174"/>
        <v>1</v>
      </c>
      <c r="U1854" s="5">
        <f t="shared" si="175"/>
        <v>0</v>
      </c>
    </row>
    <row r="1855" spans="1:21" ht="12.75" customHeight="1" x14ac:dyDescent="0.2">
      <c r="A1855" s="26" t="s">
        <v>96</v>
      </c>
      <c r="B1855" s="10" t="s">
        <v>97</v>
      </c>
      <c r="C1855" s="28">
        <v>62156489</v>
      </c>
      <c r="D1855" s="13" t="s">
        <v>3725</v>
      </c>
      <c r="E1855" s="14" t="s">
        <v>3731</v>
      </c>
      <c r="F1855" s="29">
        <v>191887629</v>
      </c>
      <c r="G1855" s="16" t="s">
        <v>29</v>
      </c>
      <c r="H1855" s="13" t="s">
        <v>30</v>
      </c>
      <c r="I1855" s="13" t="s">
        <v>3836</v>
      </c>
      <c r="J1855" s="13" t="s">
        <v>3837</v>
      </c>
      <c r="K1855" s="10" t="s">
        <v>315</v>
      </c>
      <c r="L1855" s="13">
        <v>21100</v>
      </c>
      <c r="M1855" s="13">
        <v>21101</v>
      </c>
      <c r="N1855" s="15" t="s">
        <v>44</v>
      </c>
      <c r="O1855" s="17">
        <v>4</v>
      </c>
      <c r="P1855" s="19">
        <f t="shared" si="170"/>
        <v>0</v>
      </c>
      <c r="Q1855" s="19">
        <f t="shared" si="171"/>
        <v>0</v>
      </c>
      <c r="R1855" s="19">
        <f t="shared" si="172"/>
        <v>0</v>
      </c>
      <c r="S1855" s="19">
        <f t="shared" si="173"/>
        <v>1</v>
      </c>
      <c r="T1855" s="19">
        <f t="shared" si="174"/>
        <v>0</v>
      </c>
      <c r="U1855" s="5">
        <f t="shared" si="175"/>
        <v>0</v>
      </c>
    </row>
    <row r="1856" spans="1:21" ht="12.75" customHeight="1" x14ac:dyDescent="0.2">
      <c r="A1856" s="26" t="s">
        <v>96</v>
      </c>
      <c r="B1856" s="10" t="s">
        <v>97</v>
      </c>
      <c r="C1856" s="28">
        <v>62156489</v>
      </c>
      <c r="D1856" s="13" t="s">
        <v>3725</v>
      </c>
      <c r="E1856" s="14" t="s">
        <v>3731</v>
      </c>
      <c r="F1856" s="29">
        <v>191926798</v>
      </c>
      <c r="G1856" s="16" t="s">
        <v>123</v>
      </c>
      <c r="H1856" s="13" t="s">
        <v>30</v>
      </c>
      <c r="I1856" s="13" t="s">
        <v>3838</v>
      </c>
      <c r="J1856" s="13" t="s">
        <v>3839</v>
      </c>
      <c r="K1856" s="10" t="s">
        <v>315</v>
      </c>
      <c r="L1856" s="13">
        <v>20300</v>
      </c>
      <c r="M1856" s="13">
        <v>20302</v>
      </c>
      <c r="N1856" s="15" t="s">
        <v>44</v>
      </c>
      <c r="O1856" s="17">
        <v>4</v>
      </c>
      <c r="P1856" s="19">
        <f t="shared" si="170"/>
        <v>0</v>
      </c>
      <c r="Q1856" s="19">
        <f t="shared" si="171"/>
        <v>0</v>
      </c>
      <c r="R1856" s="19">
        <f t="shared" si="172"/>
        <v>0</v>
      </c>
      <c r="S1856" s="19">
        <f t="shared" si="173"/>
        <v>1</v>
      </c>
      <c r="T1856" s="19">
        <f t="shared" si="174"/>
        <v>0</v>
      </c>
      <c r="U1856" s="5">
        <f t="shared" si="175"/>
        <v>0</v>
      </c>
    </row>
    <row r="1857" spans="1:21" ht="12.75" customHeight="1" x14ac:dyDescent="0.2">
      <c r="A1857" s="26" t="s">
        <v>96</v>
      </c>
      <c r="B1857" s="10" t="s">
        <v>97</v>
      </c>
      <c r="C1857" s="28">
        <v>62156489</v>
      </c>
      <c r="D1857" s="13" t="s">
        <v>3725</v>
      </c>
      <c r="E1857" s="14" t="s">
        <v>3736</v>
      </c>
      <c r="F1857" s="29">
        <v>191927338</v>
      </c>
      <c r="G1857" s="16" t="s">
        <v>123</v>
      </c>
      <c r="H1857" s="13" t="s">
        <v>30</v>
      </c>
      <c r="I1857" s="13" t="s">
        <v>3840</v>
      </c>
      <c r="J1857" s="13" t="s">
        <v>3841</v>
      </c>
      <c r="K1857" s="10" t="s">
        <v>315</v>
      </c>
      <c r="L1857" s="13">
        <v>20300</v>
      </c>
      <c r="M1857" s="13">
        <v>20302</v>
      </c>
      <c r="N1857" s="15" t="s">
        <v>44</v>
      </c>
      <c r="O1857" s="17">
        <v>4</v>
      </c>
      <c r="P1857" s="19">
        <f t="shared" si="170"/>
        <v>0</v>
      </c>
      <c r="Q1857" s="19">
        <f t="shared" si="171"/>
        <v>0</v>
      </c>
      <c r="R1857" s="19">
        <f t="shared" si="172"/>
        <v>0</v>
      </c>
      <c r="S1857" s="19">
        <f t="shared" si="173"/>
        <v>1</v>
      </c>
      <c r="T1857" s="19">
        <f t="shared" si="174"/>
        <v>0</v>
      </c>
      <c r="U1857" s="5">
        <f t="shared" si="175"/>
        <v>0</v>
      </c>
    </row>
    <row r="1858" spans="1:21" ht="12.75" customHeight="1" x14ac:dyDescent="0.2">
      <c r="A1858" s="26" t="s">
        <v>96</v>
      </c>
      <c r="B1858" s="10" t="s">
        <v>97</v>
      </c>
      <c r="C1858" s="28">
        <v>62156489</v>
      </c>
      <c r="D1858" s="13" t="s">
        <v>3725</v>
      </c>
      <c r="E1858" s="14" t="s">
        <v>3736</v>
      </c>
      <c r="F1858" s="29">
        <v>191927422</v>
      </c>
      <c r="G1858" s="16" t="s">
        <v>123</v>
      </c>
      <c r="H1858" s="13" t="s">
        <v>30</v>
      </c>
      <c r="I1858" s="13" t="s">
        <v>3842</v>
      </c>
      <c r="J1858" s="13" t="s">
        <v>3843</v>
      </c>
      <c r="K1858" s="10" t="s">
        <v>315</v>
      </c>
      <c r="L1858" s="13">
        <v>20100</v>
      </c>
      <c r="M1858" s="13">
        <v>20102</v>
      </c>
      <c r="N1858" s="15" t="s">
        <v>44</v>
      </c>
      <c r="O1858" s="17">
        <v>4</v>
      </c>
      <c r="P1858" s="19">
        <f t="shared" si="170"/>
        <v>0</v>
      </c>
      <c r="Q1858" s="19">
        <f t="shared" si="171"/>
        <v>0</v>
      </c>
      <c r="R1858" s="19">
        <f t="shared" si="172"/>
        <v>0</v>
      </c>
      <c r="S1858" s="19">
        <f t="shared" si="173"/>
        <v>1</v>
      </c>
      <c r="T1858" s="19">
        <f t="shared" si="174"/>
        <v>0</v>
      </c>
      <c r="U1858" s="5">
        <f t="shared" si="175"/>
        <v>0</v>
      </c>
    </row>
    <row r="1859" spans="1:21" ht="12.75" customHeight="1" x14ac:dyDescent="0.2">
      <c r="A1859" s="26" t="s">
        <v>96</v>
      </c>
      <c r="B1859" s="10" t="s">
        <v>97</v>
      </c>
      <c r="C1859" s="28">
        <v>62156489</v>
      </c>
      <c r="D1859" s="13" t="s">
        <v>3725</v>
      </c>
      <c r="E1859" s="14" t="s">
        <v>3736</v>
      </c>
      <c r="F1859" s="29">
        <v>191927521</v>
      </c>
      <c r="G1859" s="16" t="s">
        <v>249</v>
      </c>
      <c r="H1859" s="13" t="s">
        <v>30</v>
      </c>
      <c r="I1859" s="13" t="s">
        <v>3844</v>
      </c>
      <c r="J1859" s="13" t="s">
        <v>3845</v>
      </c>
      <c r="K1859" s="10" t="s">
        <v>315</v>
      </c>
      <c r="L1859" s="13">
        <v>20500</v>
      </c>
      <c r="M1859" s="13">
        <v>20501</v>
      </c>
      <c r="N1859" s="15" t="s">
        <v>44</v>
      </c>
      <c r="O1859" s="17">
        <v>5</v>
      </c>
      <c r="P1859" s="19">
        <f t="shared" si="170"/>
        <v>0</v>
      </c>
      <c r="Q1859" s="19">
        <f t="shared" si="171"/>
        <v>0</v>
      </c>
      <c r="R1859" s="19">
        <f t="shared" si="172"/>
        <v>0</v>
      </c>
      <c r="S1859" s="19">
        <f t="shared" si="173"/>
        <v>0</v>
      </c>
      <c r="T1859" s="19">
        <f t="shared" si="174"/>
        <v>1</v>
      </c>
      <c r="U1859" s="5">
        <f t="shared" si="175"/>
        <v>0</v>
      </c>
    </row>
    <row r="1860" spans="1:21" ht="12.75" customHeight="1" x14ac:dyDescent="0.2">
      <c r="A1860" s="26" t="s">
        <v>96</v>
      </c>
      <c r="B1860" s="10" t="s">
        <v>97</v>
      </c>
      <c r="C1860" s="28">
        <v>62156489</v>
      </c>
      <c r="D1860" s="13" t="s">
        <v>3725</v>
      </c>
      <c r="E1860" s="14" t="s">
        <v>3736</v>
      </c>
      <c r="F1860" s="29">
        <v>191927526</v>
      </c>
      <c r="G1860" s="16" t="s">
        <v>249</v>
      </c>
      <c r="H1860" s="13" t="s">
        <v>30</v>
      </c>
      <c r="I1860" s="13" t="s">
        <v>3846</v>
      </c>
      <c r="J1860" s="13" t="s">
        <v>3847</v>
      </c>
      <c r="K1860" s="10" t="s">
        <v>315</v>
      </c>
      <c r="L1860" s="13">
        <v>20500</v>
      </c>
      <c r="M1860" s="13">
        <v>20501</v>
      </c>
      <c r="N1860" s="15" t="s">
        <v>44</v>
      </c>
      <c r="O1860" s="17">
        <v>5</v>
      </c>
      <c r="P1860" s="19">
        <f t="shared" si="170"/>
        <v>0</v>
      </c>
      <c r="Q1860" s="19">
        <f t="shared" si="171"/>
        <v>0</v>
      </c>
      <c r="R1860" s="19">
        <f t="shared" si="172"/>
        <v>0</v>
      </c>
      <c r="S1860" s="19">
        <f t="shared" si="173"/>
        <v>0</v>
      </c>
      <c r="T1860" s="19">
        <f t="shared" si="174"/>
        <v>1</v>
      </c>
      <c r="U1860" s="5">
        <f t="shared" si="175"/>
        <v>0</v>
      </c>
    </row>
    <row r="1861" spans="1:21" ht="12.75" customHeight="1" x14ac:dyDescent="0.2">
      <c r="A1861" s="26" t="s">
        <v>96</v>
      </c>
      <c r="B1861" s="10" t="s">
        <v>97</v>
      </c>
      <c r="C1861" s="28">
        <v>62156489</v>
      </c>
      <c r="D1861" s="13" t="s">
        <v>3725</v>
      </c>
      <c r="E1861" s="14" t="s">
        <v>3736</v>
      </c>
      <c r="F1861" s="29">
        <v>191927548</v>
      </c>
      <c r="G1861" s="16" t="s">
        <v>123</v>
      </c>
      <c r="H1861" s="13" t="s">
        <v>30</v>
      </c>
      <c r="I1861" s="13" t="s">
        <v>3848</v>
      </c>
      <c r="J1861" s="13" t="s">
        <v>3849</v>
      </c>
      <c r="K1861" s="10" t="s">
        <v>315</v>
      </c>
      <c r="L1861" s="13">
        <v>20500</v>
      </c>
      <c r="M1861" s="13">
        <v>20501</v>
      </c>
      <c r="N1861" s="15" t="s">
        <v>44</v>
      </c>
      <c r="O1861" s="17">
        <v>5</v>
      </c>
      <c r="P1861" s="19">
        <f t="shared" si="170"/>
        <v>0</v>
      </c>
      <c r="Q1861" s="19">
        <f t="shared" si="171"/>
        <v>0</v>
      </c>
      <c r="R1861" s="19">
        <f t="shared" si="172"/>
        <v>0</v>
      </c>
      <c r="S1861" s="19">
        <f t="shared" si="173"/>
        <v>0</v>
      </c>
      <c r="T1861" s="19">
        <f t="shared" si="174"/>
        <v>1</v>
      </c>
      <c r="U1861" s="5">
        <f t="shared" si="175"/>
        <v>0</v>
      </c>
    </row>
    <row r="1862" spans="1:21" ht="12.75" customHeight="1" x14ac:dyDescent="0.2">
      <c r="A1862" s="26" t="s">
        <v>96</v>
      </c>
      <c r="B1862" s="10" t="s">
        <v>97</v>
      </c>
      <c r="C1862" s="28">
        <v>62156489</v>
      </c>
      <c r="D1862" s="13" t="s">
        <v>3725</v>
      </c>
      <c r="E1862" s="14" t="s">
        <v>3736</v>
      </c>
      <c r="F1862" s="29">
        <v>191927549</v>
      </c>
      <c r="G1862" s="16" t="s">
        <v>123</v>
      </c>
      <c r="H1862" s="13" t="s">
        <v>30</v>
      </c>
      <c r="I1862" s="13" t="s">
        <v>3848</v>
      </c>
      <c r="J1862" s="13" t="s">
        <v>3850</v>
      </c>
      <c r="K1862" s="10" t="s">
        <v>315</v>
      </c>
      <c r="L1862" s="13">
        <v>20500</v>
      </c>
      <c r="M1862" s="13">
        <v>20501</v>
      </c>
      <c r="N1862" s="15" t="s">
        <v>44</v>
      </c>
      <c r="O1862" s="17">
        <v>5</v>
      </c>
      <c r="P1862" s="19">
        <f t="shared" ref="P1862:P1925" si="176">IF(O1862=1,1,0)</f>
        <v>0</v>
      </c>
      <c r="Q1862" s="19">
        <f t="shared" ref="Q1862:Q1925" si="177">IF(O1862=2,1,0)</f>
        <v>0</v>
      </c>
      <c r="R1862" s="19">
        <f t="shared" ref="R1862:R1925" si="178">IF(O1862=3,1,0)</f>
        <v>0</v>
      </c>
      <c r="S1862" s="19">
        <f t="shared" ref="S1862:S1925" si="179">IF(O1862=4,1,0)</f>
        <v>0</v>
      </c>
      <c r="T1862" s="19">
        <f t="shared" ref="T1862:T1925" si="180">IF(O1862=5,1,0)</f>
        <v>1</v>
      </c>
      <c r="U1862" s="5">
        <f t="shared" si="175"/>
        <v>0</v>
      </c>
    </row>
    <row r="1863" spans="1:21" ht="12.75" customHeight="1" x14ac:dyDescent="0.2">
      <c r="A1863" s="26" t="s">
        <v>96</v>
      </c>
      <c r="B1863" s="10" t="s">
        <v>97</v>
      </c>
      <c r="C1863" s="28">
        <v>62156489</v>
      </c>
      <c r="D1863" s="13" t="s">
        <v>3725</v>
      </c>
      <c r="E1863" s="14" t="s">
        <v>3736</v>
      </c>
      <c r="F1863" s="29">
        <v>191927629</v>
      </c>
      <c r="G1863" s="16" t="s">
        <v>249</v>
      </c>
      <c r="H1863" s="13" t="s">
        <v>30</v>
      </c>
      <c r="I1863" s="13" t="s">
        <v>3851</v>
      </c>
      <c r="J1863" s="13" t="s">
        <v>3852</v>
      </c>
      <c r="K1863" s="10" t="s">
        <v>315</v>
      </c>
      <c r="L1863" s="13">
        <v>20500</v>
      </c>
      <c r="M1863" s="13">
        <v>20501</v>
      </c>
      <c r="N1863" s="15" t="s">
        <v>44</v>
      </c>
      <c r="O1863" s="17">
        <v>5</v>
      </c>
      <c r="P1863" s="19">
        <f t="shared" si="176"/>
        <v>0</v>
      </c>
      <c r="Q1863" s="19">
        <f t="shared" si="177"/>
        <v>0</v>
      </c>
      <c r="R1863" s="19">
        <f t="shared" si="178"/>
        <v>0</v>
      </c>
      <c r="S1863" s="19">
        <f t="shared" si="179"/>
        <v>0</v>
      </c>
      <c r="T1863" s="19">
        <f t="shared" si="180"/>
        <v>1</v>
      </c>
      <c r="U1863" s="5">
        <f t="shared" ref="U1863:U1926" si="181">IF(O1863="Bez finální známky, nebyl získán potřebný počet posudků",1,0)</f>
        <v>0</v>
      </c>
    </row>
    <row r="1864" spans="1:21" ht="12.75" customHeight="1" x14ac:dyDescent="0.2">
      <c r="A1864" s="26" t="s">
        <v>96</v>
      </c>
      <c r="B1864" s="10" t="s">
        <v>97</v>
      </c>
      <c r="C1864" s="28">
        <v>62156489</v>
      </c>
      <c r="D1864" s="13" t="s">
        <v>3725</v>
      </c>
      <c r="E1864" s="14" t="s">
        <v>3739</v>
      </c>
      <c r="F1864" s="29">
        <v>191927664</v>
      </c>
      <c r="G1864" s="16" t="s">
        <v>123</v>
      </c>
      <c r="H1864" s="13" t="s">
        <v>30</v>
      </c>
      <c r="I1864" s="13" t="s">
        <v>3853</v>
      </c>
      <c r="J1864" s="13" t="s">
        <v>3854</v>
      </c>
      <c r="K1864" s="10" t="s">
        <v>315</v>
      </c>
      <c r="L1864" s="13">
        <v>21100</v>
      </c>
      <c r="M1864" s="13">
        <v>21101</v>
      </c>
      <c r="N1864" s="15" t="s">
        <v>44</v>
      </c>
      <c r="O1864" s="17">
        <v>5</v>
      </c>
      <c r="P1864" s="19">
        <f t="shared" si="176"/>
        <v>0</v>
      </c>
      <c r="Q1864" s="19">
        <f t="shared" si="177"/>
        <v>0</v>
      </c>
      <c r="R1864" s="19">
        <f t="shared" si="178"/>
        <v>0</v>
      </c>
      <c r="S1864" s="19">
        <f t="shared" si="179"/>
        <v>0</v>
      </c>
      <c r="T1864" s="19">
        <f t="shared" si="180"/>
        <v>1</v>
      </c>
      <c r="U1864" s="5">
        <f t="shared" si="181"/>
        <v>0</v>
      </c>
    </row>
    <row r="1865" spans="1:21" ht="12.75" customHeight="1" x14ac:dyDescent="0.2">
      <c r="A1865" s="26" t="s">
        <v>96</v>
      </c>
      <c r="B1865" s="10" t="s">
        <v>97</v>
      </c>
      <c r="C1865" s="28">
        <v>62156489</v>
      </c>
      <c r="D1865" s="13" t="s">
        <v>3725</v>
      </c>
      <c r="E1865" s="14" t="s">
        <v>3739</v>
      </c>
      <c r="F1865" s="29">
        <v>191887415</v>
      </c>
      <c r="G1865" s="16" t="s">
        <v>29</v>
      </c>
      <c r="H1865" s="13" t="s">
        <v>30</v>
      </c>
      <c r="I1865" s="13" t="s">
        <v>3855</v>
      </c>
      <c r="J1865" s="13" t="s">
        <v>3856</v>
      </c>
      <c r="K1865" s="13" t="s">
        <v>33</v>
      </c>
      <c r="L1865" s="13">
        <v>40100</v>
      </c>
      <c r="M1865" s="13">
        <v>40105</v>
      </c>
      <c r="N1865" s="15" t="s">
        <v>44</v>
      </c>
      <c r="O1865" s="17">
        <v>3</v>
      </c>
      <c r="P1865" s="19">
        <f t="shared" si="176"/>
        <v>0</v>
      </c>
      <c r="Q1865" s="19">
        <f t="shared" si="177"/>
        <v>0</v>
      </c>
      <c r="R1865" s="19">
        <f t="shared" si="178"/>
        <v>1</v>
      </c>
      <c r="S1865" s="19">
        <f t="shared" si="179"/>
        <v>0</v>
      </c>
      <c r="T1865" s="19">
        <f t="shared" si="180"/>
        <v>0</v>
      </c>
      <c r="U1865" s="5">
        <f t="shared" si="181"/>
        <v>0</v>
      </c>
    </row>
    <row r="1866" spans="1:21" ht="12.75" customHeight="1" x14ac:dyDescent="0.2">
      <c r="A1866" s="26" t="s">
        <v>96</v>
      </c>
      <c r="B1866" s="10" t="s">
        <v>97</v>
      </c>
      <c r="C1866" s="28">
        <v>62156489</v>
      </c>
      <c r="D1866" s="13" t="s">
        <v>3725</v>
      </c>
      <c r="E1866" s="14" t="s">
        <v>3736</v>
      </c>
      <c r="F1866" s="29">
        <v>191887453</v>
      </c>
      <c r="G1866" s="16" t="s">
        <v>37</v>
      </c>
      <c r="H1866" s="13" t="s">
        <v>30</v>
      </c>
      <c r="I1866" s="13" t="s">
        <v>3857</v>
      </c>
      <c r="J1866" s="13" t="s">
        <v>3858</v>
      </c>
      <c r="K1866" s="13" t="s">
        <v>33</v>
      </c>
      <c r="L1866" s="13">
        <v>40100</v>
      </c>
      <c r="M1866" s="13">
        <v>40102</v>
      </c>
      <c r="N1866" s="15" t="s">
        <v>44</v>
      </c>
      <c r="O1866" s="17">
        <v>3</v>
      </c>
      <c r="P1866" s="19">
        <f t="shared" si="176"/>
        <v>0</v>
      </c>
      <c r="Q1866" s="19">
        <f t="shared" si="177"/>
        <v>0</v>
      </c>
      <c r="R1866" s="19">
        <f t="shared" si="178"/>
        <v>1</v>
      </c>
      <c r="S1866" s="19">
        <f t="shared" si="179"/>
        <v>0</v>
      </c>
      <c r="T1866" s="19">
        <f t="shared" si="180"/>
        <v>0</v>
      </c>
      <c r="U1866" s="5">
        <f t="shared" si="181"/>
        <v>0</v>
      </c>
    </row>
    <row r="1867" spans="1:21" ht="12.75" customHeight="1" x14ac:dyDescent="0.2">
      <c r="A1867" s="26" t="s">
        <v>96</v>
      </c>
      <c r="B1867" s="10" t="s">
        <v>97</v>
      </c>
      <c r="C1867" s="28">
        <v>62156489</v>
      </c>
      <c r="D1867" s="13" t="s">
        <v>3725</v>
      </c>
      <c r="E1867" s="14" t="s">
        <v>3731</v>
      </c>
      <c r="F1867" s="29">
        <v>191887476</v>
      </c>
      <c r="G1867" s="16" t="s">
        <v>37</v>
      </c>
      <c r="H1867" s="13" t="s">
        <v>30</v>
      </c>
      <c r="I1867" s="13" t="s">
        <v>3859</v>
      </c>
      <c r="J1867" s="13" t="s">
        <v>3860</v>
      </c>
      <c r="K1867" s="13" t="s">
        <v>33</v>
      </c>
      <c r="L1867" s="13">
        <v>40100</v>
      </c>
      <c r="M1867" s="13">
        <v>40104</v>
      </c>
      <c r="N1867" s="15" t="s">
        <v>44</v>
      </c>
      <c r="O1867" s="17">
        <v>4</v>
      </c>
      <c r="P1867" s="19">
        <f t="shared" si="176"/>
        <v>0</v>
      </c>
      <c r="Q1867" s="19">
        <f t="shared" si="177"/>
        <v>0</v>
      </c>
      <c r="R1867" s="19">
        <f t="shared" si="178"/>
        <v>0</v>
      </c>
      <c r="S1867" s="19">
        <f t="shared" si="179"/>
        <v>1</v>
      </c>
      <c r="T1867" s="19">
        <f t="shared" si="180"/>
        <v>0</v>
      </c>
      <c r="U1867" s="5">
        <f t="shared" si="181"/>
        <v>0</v>
      </c>
    </row>
    <row r="1868" spans="1:21" ht="12.75" customHeight="1" x14ac:dyDescent="0.2">
      <c r="A1868" s="26" t="s">
        <v>96</v>
      </c>
      <c r="B1868" s="10" t="s">
        <v>97</v>
      </c>
      <c r="C1868" s="28">
        <v>62156489</v>
      </c>
      <c r="D1868" s="13" t="s">
        <v>3725</v>
      </c>
      <c r="E1868" s="14" t="s">
        <v>3731</v>
      </c>
      <c r="F1868" s="29">
        <v>191887631</v>
      </c>
      <c r="G1868" s="16" t="s">
        <v>37</v>
      </c>
      <c r="H1868" s="13" t="s">
        <v>30</v>
      </c>
      <c r="I1868" s="13" t="s">
        <v>3861</v>
      </c>
      <c r="J1868" s="13" t="s">
        <v>3862</v>
      </c>
      <c r="K1868" s="13" t="s">
        <v>33</v>
      </c>
      <c r="L1868" s="13">
        <v>40200</v>
      </c>
      <c r="M1868" s="13">
        <v>40201</v>
      </c>
      <c r="N1868" s="15" t="s">
        <v>44</v>
      </c>
      <c r="O1868" s="17">
        <v>3</v>
      </c>
      <c r="P1868" s="19">
        <f t="shared" si="176"/>
        <v>0</v>
      </c>
      <c r="Q1868" s="19">
        <f t="shared" si="177"/>
        <v>0</v>
      </c>
      <c r="R1868" s="19">
        <f t="shared" si="178"/>
        <v>1</v>
      </c>
      <c r="S1868" s="19">
        <f t="shared" si="179"/>
        <v>0</v>
      </c>
      <c r="T1868" s="19">
        <f t="shared" si="180"/>
        <v>0</v>
      </c>
      <c r="U1868" s="5">
        <f t="shared" si="181"/>
        <v>0</v>
      </c>
    </row>
    <row r="1869" spans="1:21" ht="12.75" customHeight="1" x14ac:dyDescent="0.2">
      <c r="A1869" s="26" t="s">
        <v>96</v>
      </c>
      <c r="B1869" s="10" t="s">
        <v>97</v>
      </c>
      <c r="C1869" s="28">
        <v>62156489</v>
      </c>
      <c r="D1869" s="13" t="s">
        <v>3725</v>
      </c>
      <c r="E1869" s="14" t="s">
        <v>3731</v>
      </c>
      <c r="F1869" s="29">
        <v>191887632</v>
      </c>
      <c r="G1869" s="16" t="s">
        <v>37</v>
      </c>
      <c r="H1869" s="13" t="s">
        <v>30</v>
      </c>
      <c r="I1869" s="13" t="s">
        <v>3863</v>
      </c>
      <c r="J1869" s="13" t="s">
        <v>3864</v>
      </c>
      <c r="K1869" s="13" t="s">
        <v>33</v>
      </c>
      <c r="L1869" s="13">
        <v>40100</v>
      </c>
      <c r="M1869" s="13">
        <v>40101</v>
      </c>
      <c r="N1869" s="15" t="s">
        <v>44</v>
      </c>
      <c r="O1869" s="17">
        <v>4</v>
      </c>
      <c r="P1869" s="19">
        <f t="shared" si="176"/>
        <v>0</v>
      </c>
      <c r="Q1869" s="19">
        <f t="shared" si="177"/>
        <v>0</v>
      </c>
      <c r="R1869" s="19">
        <f t="shared" si="178"/>
        <v>0</v>
      </c>
      <c r="S1869" s="19">
        <f t="shared" si="179"/>
        <v>1</v>
      </c>
      <c r="T1869" s="19">
        <f t="shared" si="180"/>
        <v>0</v>
      </c>
      <c r="U1869" s="5">
        <f t="shared" si="181"/>
        <v>0</v>
      </c>
    </row>
    <row r="1870" spans="1:21" ht="12.75" customHeight="1" x14ac:dyDescent="0.2">
      <c r="A1870" s="26" t="s">
        <v>96</v>
      </c>
      <c r="B1870" s="10" t="s">
        <v>97</v>
      </c>
      <c r="C1870" s="28">
        <v>62156489</v>
      </c>
      <c r="D1870" s="13" t="s">
        <v>3725</v>
      </c>
      <c r="E1870" s="14" t="s">
        <v>3731</v>
      </c>
      <c r="F1870" s="29">
        <v>191887633</v>
      </c>
      <c r="G1870" s="16" t="s">
        <v>37</v>
      </c>
      <c r="H1870" s="13" t="s">
        <v>30</v>
      </c>
      <c r="I1870" s="13" t="s">
        <v>3865</v>
      </c>
      <c r="J1870" s="13" t="s">
        <v>3866</v>
      </c>
      <c r="K1870" s="13" t="s">
        <v>33</v>
      </c>
      <c r="L1870" s="13">
        <v>40100</v>
      </c>
      <c r="M1870" s="13">
        <v>40106</v>
      </c>
      <c r="N1870" s="15" t="s">
        <v>44</v>
      </c>
      <c r="O1870" s="17">
        <v>3</v>
      </c>
      <c r="P1870" s="19">
        <f t="shared" si="176"/>
        <v>0</v>
      </c>
      <c r="Q1870" s="19">
        <f t="shared" si="177"/>
        <v>0</v>
      </c>
      <c r="R1870" s="19">
        <f t="shared" si="178"/>
        <v>1</v>
      </c>
      <c r="S1870" s="19">
        <f t="shared" si="179"/>
        <v>0</v>
      </c>
      <c r="T1870" s="19">
        <f t="shared" si="180"/>
        <v>0</v>
      </c>
      <c r="U1870" s="5">
        <f t="shared" si="181"/>
        <v>0</v>
      </c>
    </row>
    <row r="1871" spans="1:21" ht="12.75" customHeight="1" x14ac:dyDescent="0.2">
      <c r="A1871" s="26" t="s">
        <v>96</v>
      </c>
      <c r="B1871" s="10" t="s">
        <v>97</v>
      </c>
      <c r="C1871" s="28">
        <v>62156489</v>
      </c>
      <c r="D1871" s="13" t="s">
        <v>3725</v>
      </c>
      <c r="E1871" s="14" t="s">
        <v>3731</v>
      </c>
      <c r="F1871" s="29">
        <v>191887640</v>
      </c>
      <c r="G1871" s="16" t="s">
        <v>29</v>
      </c>
      <c r="H1871" s="13" t="s">
        <v>30</v>
      </c>
      <c r="I1871" s="13" t="s">
        <v>3867</v>
      </c>
      <c r="J1871" s="13" t="s">
        <v>3868</v>
      </c>
      <c r="K1871" s="13" t="s">
        <v>33</v>
      </c>
      <c r="L1871" s="13">
        <v>40100</v>
      </c>
      <c r="M1871" s="13">
        <v>40106</v>
      </c>
      <c r="N1871" s="15" t="s">
        <v>44</v>
      </c>
      <c r="O1871" s="17">
        <v>3</v>
      </c>
      <c r="P1871" s="19">
        <f t="shared" si="176"/>
        <v>0</v>
      </c>
      <c r="Q1871" s="19">
        <f t="shared" si="177"/>
        <v>0</v>
      </c>
      <c r="R1871" s="19">
        <f t="shared" si="178"/>
        <v>1</v>
      </c>
      <c r="S1871" s="19">
        <f t="shared" si="179"/>
        <v>0</v>
      </c>
      <c r="T1871" s="19">
        <f t="shared" si="180"/>
        <v>0</v>
      </c>
      <c r="U1871" s="5">
        <f t="shared" si="181"/>
        <v>0</v>
      </c>
    </row>
    <row r="1872" spans="1:21" ht="12.75" customHeight="1" x14ac:dyDescent="0.2">
      <c r="A1872" s="26" t="s">
        <v>96</v>
      </c>
      <c r="B1872" s="10" t="s">
        <v>97</v>
      </c>
      <c r="C1872" s="28">
        <v>62156489</v>
      </c>
      <c r="D1872" s="13" t="s">
        <v>3725</v>
      </c>
      <c r="E1872" s="14" t="s">
        <v>3731</v>
      </c>
      <c r="F1872" s="29">
        <v>191887641</v>
      </c>
      <c r="G1872" s="16" t="s">
        <v>37</v>
      </c>
      <c r="H1872" s="13" t="s">
        <v>30</v>
      </c>
      <c r="I1872" s="13" t="s">
        <v>3869</v>
      </c>
      <c r="J1872" s="13" t="s">
        <v>3870</v>
      </c>
      <c r="K1872" s="13" t="s">
        <v>33</v>
      </c>
      <c r="L1872" s="13">
        <v>40100</v>
      </c>
      <c r="M1872" s="13">
        <v>40104</v>
      </c>
      <c r="N1872" s="15" t="s">
        <v>44</v>
      </c>
      <c r="O1872" s="17">
        <v>3</v>
      </c>
      <c r="P1872" s="19">
        <f t="shared" si="176"/>
        <v>0</v>
      </c>
      <c r="Q1872" s="19">
        <f t="shared" si="177"/>
        <v>0</v>
      </c>
      <c r="R1872" s="19">
        <f t="shared" si="178"/>
        <v>1</v>
      </c>
      <c r="S1872" s="19">
        <f t="shared" si="179"/>
        <v>0</v>
      </c>
      <c r="T1872" s="19">
        <f t="shared" si="180"/>
        <v>0</v>
      </c>
      <c r="U1872" s="5">
        <f t="shared" si="181"/>
        <v>0</v>
      </c>
    </row>
    <row r="1873" spans="1:21" ht="12.75" customHeight="1" x14ac:dyDescent="0.2">
      <c r="A1873" s="26" t="s">
        <v>96</v>
      </c>
      <c r="B1873" s="10" t="s">
        <v>97</v>
      </c>
      <c r="C1873" s="28">
        <v>62156489</v>
      </c>
      <c r="D1873" s="13" t="s">
        <v>3725</v>
      </c>
      <c r="E1873" s="14" t="s">
        <v>3731</v>
      </c>
      <c r="F1873" s="29">
        <v>191887642</v>
      </c>
      <c r="G1873" s="16" t="s">
        <v>249</v>
      </c>
      <c r="H1873" s="13" t="s">
        <v>30</v>
      </c>
      <c r="I1873" s="13" t="s">
        <v>3871</v>
      </c>
      <c r="J1873" s="13" t="s">
        <v>3872</v>
      </c>
      <c r="K1873" s="13" t="s">
        <v>33</v>
      </c>
      <c r="L1873" s="13">
        <v>40100</v>
      </c>
      <c r="M1873" s="13">
        <v>40106</v>
      </c>
      <c r="N1873" s="15" t="s">
        <v>44</v>
      </c>
      <c r="O1873" s="17">
        <v>4</v>
      </c>
      <c r="P1873" s="19">
        <f t="shared" si="176"/>
        <v>0</v>
      </c>
      <c r="Q1873" s="19">
        <f t="shared" si="177"/>
        <v>0</v>
      </c>
      <c r="R1873" s="19">
        <f t="shared" si="178"/>
        <v>0</v>
      </c>
      <c r="S1873" s="19">
        <f t="shared" si="179"/>
        <v>1</v>
      </c>
      <c r="T1873" s="19">
        <f t="shared" si="180"/>
        <v>0</v>
      </c>
      <c r="U1873" s="5">
        <f t="shared" si="181"/>
        <v>0</v>
      </c>
    </row>
    <row r="1874" spans="1:21" ht="12.75" customHeight="1" x14ac:dyDescent="0.2">
      <c r="A1874" s="26" t="s">
        <v>96</v>
      </c>
      <c r="B1874" s="10" t="s">
        <v>97</v>
      </c>
      <c r="C1874" s="28">
        <v>62156489</v>
      </c>
      <c r="D1874" s="13" t="s">
        <v>3725</v>
      </c>
      <c r="E1874" s="14" t="s">
        <v>3736</v>
      </c>
      <c r="F1874" s="29">
        <v>191903620</v>
      </c>
      <c r="G1874" s="16" t="s">
        <v>65</v>
      </c>
      <c r="H1874" s="13" t="s">
        <v>30</v>
      </c>
      <c r="I1874" s="13" t="s">
        <v>3873</v>
      </c>
      <c r="J1874" s="13" t="s">
        <v>3874</v>
      </c>
      <c r="K1874" s="13" t="s">
        <v>33</v>
      </c>
      <c r="L1874" s="13">
        <v>40100</v>
      </c>
      <c r="M1874" s="13">
        <v>40102</v>
      </c>
      <c r="N1874" s="15" t="s">
        <v>44</v>
      </c>
      <c r="O1874" s="17">
        <v>4</v>
      </c>
      <c r="P1874" s="19">
        <f t="shared" si="176"/>
        <v>0</v>
      </c>
      <c r="Q1874" s="19">
        <f t="shared" si="177"/>
        <v>0</v>
      </c>
      <c r="R1874" s="19">
        <f t="shared" si="178"/>
        <v>0</v>
      </c>
      <c r="S1874" s="19">
        <f t="shared" si="179"/>
        <v>1</v>
      </c>
      <c r="T1874" s="19">
        <f t="shared" si="180"/>
        <v>0</v>
      </c>
      <c r="U1874" s="5">
        <f t="shared" si="181"/>
        <v>0</v>
      </c>
    </row>
    <row r="1875" spans="1:21" ht="12.75" customHeight="1" x14ac:dyDescent="0.2">
      <c r="A1875" s="26" t="s">
        <v>96</v>
      </c>
      <c r="B1875" s="10" t="s">
        <v>97</v>
      </c>
      <c r="C1875" s="28">
        <v>62156489</v>
      </c>
      <c r="D1875" s="13" t="s">
        <v>3725</v>
      </c>
      <c r="E1875" s="14" t="s">
        <v>3739</v>
      </c>
      <c r="F1875" s="29">
        <v>191903634</v>
      </c>
      <c r="G1875" s="16" t="s">
        <v>249</v>
      </c>
      <c r="H1875" s="13" t="s">
        <v>30</v>
      </c>
      <c r="I1875" s="13" t="s">
        <v>3875</v>
      </c>
      <c r="J1875" s="13" t="s">
        <v>3876</v>
      </c>
      <c r="K1875" s="13" t="s">
        <v>33</v>
      </c>
      <c r="L1875" s="13">
        <v>40100</v>
      </c>
      <c r="M1875" s="13">
        <v>40101</v>
      </c>
      <c r="N1875" s="15" t="s">
        <v>44</v>
      </c>
      <c r="O1875" s="17">
        <v>4</v>
      </c>
      <c r="P1875" s="19">
        <f t="shared" si="176"/>
        <v>0</v>
      </c>
      <c r="Q1875" s="19">
        <f t="shared" si="177"/>
        <v>0</v>
      </c>
      <c r="R1875" s="19">
        <f t="shared" si="178"/>
        <v>0</v>
      </c>
      <c r="S1875" s="19">
        <f t="shared" si="179"/>
        <v>1</v>
      </c>
      <c r="T1875" s="19">
        <f t="shared" si="180"/>
        <v>0</v>
      </c>
      <c r="U1875" s="5">
        <f t="shared" si="181"/>
        <v>0</v>
      </c>
    </row>
    <row r="1876" spans="1:21" ht="12.75" customHeight="1" x14ac:dyDescent="0.2">
      <c r="A1876" s="26" t="s">
        <v>96</v>
      </c>
      <c r="B1876" s="10" t="s">
        <v>97</v>
      </c>
      <c r="C1876" s="28">
        <v>62156489</v>
      </c>
      <c r="D1876" s="13" t="s">
        <v>3725</v>
      </c>
      <c r="E1876" s="14" t="s">
        <v>3731</v>
      </c>
      <c r="F1876" s="29">
        <v>191927092</v>
      </c>
      <c r="G1876" s="16" t="s">
        <v>37</v>
      </c>
      <c r="H1876" s="13" t="s">
        <v>30</v>
      </c>
      <c r="I1876" s="13" t="s">
        <v>3877</v>
      </c>
      <c r="J1876" s="13" t="s">
        <v>3878</v>
      </c>
      <c r="K1876" s="13" t="s">
        <v>33</v>
      </c>
      <c r="L1876" s="13">
        <v>40200</v>
      </c>
      <c r="M1876" s="13">
        <v>40201</v>
      </c>
      <c r="N1876" s="15" t="s">
        <v>44</v>
      </c>
      <c r="O1876" s="17">
        <v>4</v>
      </c>
      <c r="P1876" s="19">
        <f t="shared" si="176"/>
        <v>0</v>
      </c>
      <c r="Q1876" s="19">
        <f t="shared" si="177"/>
        <v>0</v>
      </c>
      <c r="R1876" s="19">
        <f t="shared" si="178"/>
        <v>0</v>
      </c>
      <c r="S1876" s="19">
        <f t="shared" si="179"/>
        <v>1</v>
      </c>
      <c r="T1876" s="19">
        <f t="shared" si="180"/>
        <v>0</v>
      </c>
      <c r="U1876" s="5">
        <f t="shared" si="181"/>
        <v>0</v>
      </c>
    </row>
    <row r="1877" spans="1:21" ht="12.75" customHeight="1" x14ac:dyDescent="0.2">
      <c r="A1877" s="26" t="s">
        <v>96</v>
      </c>
      <c r="B1877" s="10" t="s">
        <v>97</v>
      </c>
      <c r="C1877" s="28">
        <v>62156489</v>
      </c>
      <c r="D1877" s="13" t="s">
        <v>3725</v>
      </c>
      <c r="E1877" s="14" t="s">
        <v>3731</v>
      </c>
      <c r="F1877" s="29">
        <v>191927093</v>
      </c>
      <c r="G1877" s="16" t="s">
        <v>37</v>
      </c>
      <c r="H1877" s="13" t="s">
        <v>30</v>
      </c>
      <c r="I1877" s="13" t="s">
        <v>3879</v>
      </c>
      <c r="J1877" s="13" t="s">
        <v>3880</v>
      </c>
      <c r="K1877" s="13" t="s">
        <v>33</v>
      </c>
      <c r="L1877" s="13">
        <v>40200</v>
      </c>
      <c r="M1877" s="13">
        <v>40201</v>
      </c>
      <c r="N1877" s="15" t="s">
        <v>44</v>
      </c>
      <c r="O1877" s="17">
        <v>3</v>
      </c>
      <c r="P1877" s="19">
        <f t="shared" si="176"/>
        <v>0</v>
      </c>
      <c r="Q1877" s="19">
        <f t="shared" si="177"/>
        <v>0</v>
      </c>
      <c r="R1877" s="19">
        <f t="shared" si="178"/>
        <v>1</v>
      </c>
      <c r="S1877" s="19">
        <f t="shared" si="179"/>
        <v>0</v>
      </c>
      <c r="T1877" s="19">
        <f t="shared" si="180"/>
        <v>0</v>
      </c>
      <c r="U1877" s="5">
        <f t="shared" si="181"/>
        <v>0</v>
      </c>
    </row>
    <row r="1878" spans="1:21" ht="12.75" customHeight="1" x14ac:dyDescent="0.2">
      <c r="A1878" s="26" t="s">
        <v>96</v>
      </c>
      <c r="B1878" s="10" t="s">
        <v>97</v>
      </c>
      <c r="C1878" s="28">
        <v>62156489</v>
      </c>
      <c r="D1878" s="13" t="s">
        <v>3725</v>
      </c>
      <c r="E1878" s="14" t="s">
        <v>3804</v>
      </c>
      <c r="F1878" s="29">
        <v>191927296</v>
      </c>
      <c r="G1878" s="16" t="s">
        <v>106</v>
      </c>
      <c r="H1878" s="13" t="s">
        <v>30</v>
      </c>
      <c r="I1878" s="13" t="s">
        <v>3881</v>
      </c>
      <c r="J1878" s="13" t="s">
        <v>3882</v>
      </c>
      <c r="K1878" s="13" t="s">
        <v>33</v>
      </c>
      <c r="L1878" s="13">
        <v>40100</v>
      </c>
      <c r="M1878" s="13">
        <v>40102</v>
      </c>
      <c r="N1878" s="15" t="s">
        <v>44</v>
      </c>
      <c r="O1878" s="17">
        <v>3</v>
      </c>
      <c r="P1878" s="19">
        <f t="shared" si="176"/>
        <v>0</v>
      </c>
      <c r="Q1878" s="19">
        <f t="shared" si="177"/>
        <v>0</v>
      </c>
      <c r="R1878" s="19">
        <f t="shared" si="178"/>
        <v>1</v>
      </c>
      <c r="S1878" s="19">
        <f t="shared" si="179"/>
        <v>0</v>
      </c>
      <c r="T1878" s="19">
        <f t="shared" si="180"/>
        <v>0</v>
      </c>
      <c r="U1878" s="5">
        <f t="shared" si="181"/>
        <v>0</v>
      </c>
    </row>
    <row r="1879" spans="1:21" ht="12.75" customHeight="1" x14ac:dyDescent="0.2">
      <c r="A1879" s="26" t="s">
        <v>96</v>
      </c>
      <c r="B1879" s="10" t="s">
        <v>97</v>
      </c>
      <c r="C1879" s="28">
        <v>62156489</v>
      </c>
      <c r="D1879" s="13" t="s">
        <v>3725</v>
      </c>
      <c r="E1879" s="14" t="s">
        <v>3739</v>
      </c>
      <c r="F1879" s="29">
        <v>191927736</v>
      </c>
      <c r="G1879" s="16" t="s">
        <v>29</v>
      </c>
      <c r="H1879" s="13" t="s">
        <v>30</v>
      </c>
      <c r="I1879" s="13" t="s">
        <v>3774</v>
      </c>
      <c r="J1879" s="13" t="s">
        <v>3883</v>
      </c>
      <c r="K1879" s="13" t="s">
        <v>33</v>
      </c>
      <c r="L1879" s="13">
        <v>40100</v>
      </c>
      <c r="M1879" s="13">
        <v>40105</v>
      </c>
      <c r="N1879" s="15" t="s">
        <v>44</v>
      </c>
      <c r="O1879" s="17">
        <v>4</v>
      </c>
      <c r="P1879" s="19">
        <f t="shared" si="176"/>
        <v>0</v>
      </c>
      <c r="Q1879" s="19">
        <f t="shared" si="177"/>
        <v>0</v>
      </c>
      <c r="R1879" s="19">
        <f t="shared" si="178"/>
        <v>0</v>
      </c>
      <c r="S1879" s="19">
        <f t="shared" si="179"/>
        <v>1</v>
      </c>
      <c r="T1879" s="19">
        <f t="shared" si="180"/>
        <v>0</v>
      </c>
      <c r="U1879" s="5">
        <f t="shared" si="181"/>
        <v>0</v>
      </c>
    </row>
    <row r="1880" spans="1:21" ht="12.75" customHeight="1" x14ac:dyDescent="0.2">
      <c r="A1880" s="26" t="s">
        <v>96</v>
      </c>
      <c r="B1880" s="10" t="s">
        <v>97</v>
      </c>
      <c r="C1880" s="28">
        <v>62156489</v>
      </c>
      <c r="D1880" s="13" t="s">
        <v>3725</v>
      </c>
      <c r="E1880" s="14" t="s">
        <v>3739</v>
      </c>
      <c r="F1880" s="29">
        <v>191927737</v>
      </c>
      <c r="G1880" s="16" t="s">
        <v>29</v>
      </c>
      <c r="H1880" s="13" t="s">
        <v>30</v>
      </c>
      <c r="I1880" s="13" t="s">
        <v>3774</v>
      </c>
      <c r="J1880" s="13" t="s">
        <v>3884</v>
      </c>
      <c r="K1880" s="13" t="s">
        <v>33</v>
      </c>
      <c r="L1880" s="13">
        <v>40100</v>
      </c>
      <c r="M1880" s="13">
        <v>40105</v>
      </c>
      <c r="N1880" s="15" t="s">
        <v>44</v>
      </c>
      <c r="O1880" s="17">
        <v>4</v>
      </c>
      <c r="P1880" s="19">
        <f t="shared" si="176"/>
        <v>0</v>
      </c>
      <c r="Q1880" s="19">
        <f t="shared" si="177"/>
        <v>0</v>
      </c>
      <c r="R1880" s="19">
        <f t="shared" si="178"/>
        <v>0</v>
      </c>
      <c r="S1880" s="19">
        <f t="shared" si="179"/>
        <v>1</v>
      </c>
      <c r="T1880" s="19">
        <f t="shared" si="180"/>
        <v>0</v>
      </c>
      <c r="U1880" s="5">
        <f t="shared" si="181"/>
        <v>0</v>
      </c>
    </row>
    <row r="1881" spans="1:21" ht="12.75" customHeight="1" x14ac:dyDescent="0.2">
      <c r="A1881" s="26" t="s">
        <v>96</v>
      </c>
      <c r="B1881" s="10" t="s">
        <v>97</v>
      </c>
      <c r="C1881" s="28">
        <v>62156489</v>
      </c>
      <c r="D1881" s="13" t="s">
        <v>3725</v>
      </c>
      <c r="E1881" s="14" t="s">
        <v>3739</v>
      </c>
      <c r="F1881" s="29">
        <v>191927738</v>
      </c>
      <c r="G1881" s="16" t="s">
        <v>29</v>
      </c>
      <c r="H1881" s="13" t="s">
        <v>30</v>
      </c>
      <c r="I1881" s="13" t="s">
        <v>3774</v>
      </c>
      <c r="J1881" s="13" t="s">
        <v>3885</v>
      </c>
      <c r="K1881" s="13" t="s">
        <v>33</v>
      </c>
      <c r="L1881" s="13">
        <v>40100</v>
      </c>
      <c r="M1881" s="13">
        <v>40105</v>
      </c>
      <c r="N1881" s="15" t="s">
        <v>44</v>
      </c>
      <c r="O1881" s="17">
        <v>4</v>
      </c>
      <c r="P1881" s="19">
        <f t="shared" si="176"/>
        <v>0</v>
      </c>
      <c r="Q1881" s="19">
        <f t="shared" si="177"/>
        <v>0</v>
      </c>
      <c r="R1881" s="19">
        <f t="shared" si="178"/>
        <v>0</v>
      </c>
      <c r="S1881" s="19">
        <f t="shared" si="179"/>
        <v>1</v>
      </c>
      <c r="T1881" s="19">
        <f t="shared" si="180"/>
        <v>0</v>
      </c>
      <c r="U1881" s="5">
        <f t="shared" si="181"/>
        <v>0</v>
      </c>
    </row>
    <row r="1882" spans="1:21" ht="12.75" customHeight="1" x14ac:dyDescent="0.2">
      <c r="A1882" s="26" t="s">
        <v>96</v>
      </c>
      <c r="B1882" s="10" t="s">
        <v>97</v>
      </c>
      <c r="C1882" s="28">
        <v>62156489</v>
      </c>
      <c r="D1882" s="13" t="s">
        <v>3725</v>
      </c>
      <c r="E1882" s="14" t="s">
        <v>3804</v>
      </c>
      <c r="F1882" s="29">
        <v>191927189</v>
      </c>
      <c r="G1882" s="16" t="s">
        <v>106</v>
      </c>
      <c r="H1882" s="13" t="s">
        <v>30</v>
      </c>
      <c r="I1882" s="13" t="s">
        <v>3886</v>
      </c>
      <c r="J1882" s="13" t="s">
        <v>3887</v>
      </c>
      <c r="K1882" s="13" t="s">
        <v>341</v>
      </c>
      <c r="L1882" s="13">
        <v>50100</v>
      </c>
      <c r="M1882" s="13">
        <v>50102</v>
      </c>
      <c r="N1882" s="15" t="s">
        <v>44</v>
      </c>
      <c r="O1882" s="55" t="s">
        <v>24</v>
      </c>
      <c r="P1882" s="19">
        <f t="shared" si="176"/>
        <v>0</v>
      </c>
      <c r="Q1882" s="19">
        <f t="shared" si="177"/>
        <v>0</v>
      </c>
      <c r="R1882" s="19">
        <f t="shared" si="178"/>
        <v>0</v>
      </c>
      <c r="S1882" s="19">
        <f t="shared" si="179"/>
        <v>0</v>
      </c>
      <c r="T1882" s="19">
        <f t="shared" si="180"/>
        <v>0</v>
      </c>
      <c r="U1882" s="5">
        <f t="shared" si="181"/>
        <v>0</v>
      </c>
    </row>
    <row r="1883" spans="1:21" ht="12.75" customHeight="1" x14ac:dyDescent="0.2">
      <c r="A1883" s="26" t="s">
        <v>96</v>
      </c>
      <c r="B1883" s="10" t="s">
        <v>97</v>
      </c>
      <c r="C1883" s="28">
        <v>62156489</v>
      </c>
      <c r="D1883" s="13" t="s">
        <v>3725</v>
      </c>
      <c r="E1883" s="14" t="s">
        <v>3726</v>
      </c>
      <c r="F1883" s="29">
        <v>191926513</v>
      </c>
      <c r="G1883" s="16" t="s">
        <v>106</v>
      </c>
      <c r="H1883" s="13" t="s">
        <v>30</v>
      </c>
      <c r="I1883" s="13" t="s">
        <v>3888</v>
      </c>
      <c r="J1883" s="13" t="s">
        <v>3889</v>
      </c>
      <c r="K1883" s="13" t="s">
        <v>341</v>
      </c>
      <c r="L1883" s="13">
        <v>50500</v>
      </c>
      <c r="M1883" s="13">
        <v>50501</v>
      </c>
      <c r="N1883" s="15" t="s">
        <v>44</v>
      </c>
      <c r="O1883" s="17">
        <v>3</v>
      </c>
      <c r="P1883" s="19">
        <f t="shared" si="176"/>
        <v>0</v>
      </c>
      <c r="Q1883" s="19">
        <f t="shared" si="177"/>
        <v>0</v>
      </c>
      <c r="R1883" s="19">
        <f t="shared" si="178"/>
        <v>1</v>
      </c>
      <c r="S1883" s="19">
        <f t="shared" si="179"/>
        <v>0</v>
      </c>
      <c r="T1883" s="19">
        <f t="shared" si="180"/>
        <v>0</v>
      </c>
      <c r="U1883" s="5">
        <f t="shared" si="181"/>
        <v>0</v>
      </c>
    </row>
    <row r="1884" spans="1:21" ht="12.75" customHeight="1" x14ac:dyDescent="0.2">
      <c r="A1884" s="26" t="s">
        <v>96</v>
      </c>
      <c r="B1884" s="10" t="s">
        <v>97</v>
      </c>
      <c r="C1884" s="28">
        <v>62156489</v>
      </c>
      <c r="D1884" s="13" t="s">
        <v>3725</v>
      </c>
      <c r="E1884" s="14" t="s">
        <v>3726</v>
      </c>
      <c r="F1884" s="29">
        <v>191926569</v>
      </c>
      <c r="G1884" s="16" t="s">
        <v>106</v>
      </c>
      <c r="H1884" s="13" t="s">
        <v>30</v>
      </c>
      <c r="I1884" s="13" t="s">
        <v>3890</v>
      </c>
      <c r="J1884" s="13" t="s">
        <v>3891</v>
      </c>
      <c r="K1884" s="13" t="s">
        <v>341</v>
      </c>
      <c r="L1884" s="13">
        <v>50600</v>
      </c>
      <c r="M1884" s="13">
        <v>50603</v>
      </c>
      <c r="N1884" s="15" t="s">
        <v>44</v>
      </c>
      <c r="O1884" s="17">
        <v>4</v>
      </c>
      <c r="P1884" s="19">
        <f t="shared" si="176"/>
        <v>0</v>
      </c>
      <c r="Q1884" s="19">
        <f t="shared" si="177"/>
        <v>0</v>
      </c>
      <c r="R1884" s="19">
        <f t="shared" si="178"/>
        <v>0</v>
      </c>
      <c r="S1884" s="19">
        <f t="shared" si="179"/>
        <v>1</v>
      </c>
      <c r="T1884" s="19">
        <f t="shared" si="180"/>
        <v>0</v>
      </c>
      <c r="U1884" s="5">
        <f t="shared" si="181"/>
        <v>0</v>
      </c>
    </row>
    <row r="1885" spans="1:21" ht="12.75" customHeight="1" x14ac:dyDescent="0.2">
      <c r="A1885" s="26" t="s">
        <v>96</v>
      </c>
      <c r="B1885" s="10" t="s">
        <v>97</v>
      </c>
      <c r="C1885" s="28">
        <v>62156489</v>
      </c>
      <c r="D1885" s="13" t="s">
        <v>3725</v>
      </c>
      <c r="E1885" s="14" t="s">
        <v>3726</v>
      </c>
      <c r="F1885" s="29">
        <v>191926638</v>
      </c>
      <c r="G1885" s="16" t="s">
        <v>73</v>
      </c>
      <c r="H1885" s="13" t="s">
        <v>30</v>
      </c>
      <c r="I1885" s="13" t="s">
        <v>3892</v>
      </c>
      <c r="J1885" s="13" t="s">
        <v>3893</v>
      </c>
      <c r="K1885" s="13" t="s">
        <v>341</v>
      </c>
      <c r="L1885" s="13">
        <v>50300</v>
      </c>
      <c r="M1885" s="13">
        <v>50301</v>
      </c>
      <c r="N1885" s="15" t="s">
        <v>44</v>
      </c>
      <c r="O1885" s="17">
        <v>3</v>
      </c>
      <c r="P1885" s="19">
        <f t="shared" si="176"/>
        <v>0</v>
      </c>
      <c r="Q1885" s="19">
        <f t="shared" si="177"/>
        <v>0</v>
      </c>
      <c r="R1885" s="19">
        <f t="shared" si="178"/>
        <v>1</v>
      </c>
      <c r="S1885" s="19">
        <f t="shared" si="179"/>
        <v>0</v>
      </c>
      <c r="T1885" s="19">
        <f t="shared" si="180"/>
        <v>0</v>
      </c>
      <c r="U1885" s="5">
        <f t="shared" si="181"/>
        <v>0</v>
      </c>
    </row>
    <row r="1886" spans="1:21" ht="12.75" customHeight="1" x14ac:dyDescent="0.2">
      <c r="A1886" s="26" t="s">
        <v>96</v>
      </c>
      <c r="B1886" s="10" t="s">
        <v>97</v>
      </c>
      <c r="C1886" s="28">
        <v>62156489</v>
      </c>
      <c r="D1886" s="13" t="s">
        <v>3725</v>
      </c>
      <c r="E1886" s="14" t="s">
        <v>3804</v>
      </c>
      <c r="F1886" s="29">
        <v>191927181</v>
      </c>
      <c r="G1886" s="16" t="s">
        <v>106</v>
      </c>
      <c r="H1886" s="13" t="s">
        <v>30</v>
      </c>
      <c r="I1886" s="13" t="s">
        <v>3894</v>
      </c>
      <c r="J1886" s="13" t="s">
        <v>3895</v>
      </c>
      <c r="K1886" s="13" t="s">
        <v>341</v>
      </c>
      <c r="L1886" s="13">
        <v>50600</v>
      </c>
      <c r="M1886" s="13">
        <v>50602</v>
      </c>
      <c r="N1886" s="15" t="s">
        <v>44</v>
      </c>
      <c r="O1886" s="17">
        <v>4</v>
      </c>
      <c r="P1886" s="19">
        <f t="shared" si="176"/>
        <v>0</v>
      </c>
      <c r="Q1886" s="19">
        <f t="shared" si="177"/>
        <v>0</v>
      </c>
      <c r="R1886" s="19">
        <f t="shared" si="178"/>
        <v>0</v>
      </c>
      <c r="S1886" s="19">
        <f t="shared" si="179"/>
        <v>1</v>
      </c>
      <c r="T1886" s="19">
        <f t="shared" si="180"/>
        <v>0</v>
      </c>
      <c r="U1886" s="5">
        <f t="shared" si="181"/>
        <v>0</v>
      </c>
    </row>
    <row r="1887" spans="1:21" ht="12.75" customHeight="1" x14ac:dyDescent="0.2">
      <c r="A1887" s="26" t="s">
        <v>96</v>
      </c>
      <c r="B1887" s="10" t="s">
        <v>97</v>
      </c>
      <c r="C1887" s="10">
        <v>26482789</v>
      </c>
      <c r="D1887" s="10" t="s">
        <v>3896</v>
      </c>
      <c r="E1887" s="27" t="s">
        <v>3896</v>
      </c>
      <c r="F1887" s="26">
        <v>191908945</v>
      </c>
      <c r="G1887" s="9" t="s">
        <v>167</v>
      </c>
      <c r="H1887" s="10" t="s">
        <v>53</v>
      </c>
      <c r="I1887" s="10" t="s">
        <v>3897</v>
      </c>
      <c r="J1887" s="10" t="s">
        <v>3898</v>
      </c>
      <c r="K1887" s="10" t="s">
        <v>341</v>
      </c>
      <c r="L1887" s="10" t="s">
        <v>350</v>
      </c>
      <c r="M1887" s="10" t="s">
        <v>2916</v>
      </c>
      <c r="N1887" s="12" t="s">
        <v>36</v>
      </c>
      <c r="O1887" s="11">
        <v>1</v>
      </c>
      <c r="P1887" s="5">
        <f t="shared" si="176"/>
        <v>1</v>
      </c>
      <c r="Q1887" s="5">
        <f t="shared" si="177"/>
        <v>0</v>
      </c>
      <c r="R1887" s="5">
        <f t="shared" si="178"/>
        <v>0</v>
      </c>
      <c r="S1887" s="5">
        <f t="shared" si="179"/>
        <v>0</v>
      </c>
      <c r="T1887" s="5">
        <f t="shared" si="180"/>
        <v>0</v>
      </c>
      <c r="U1887" s="5">
        <f t="shared" si="181"/>
        <v>0</v>
      </c>
    </row>
    <row r="1888" spans="1:21" ht="12.75" customHeight="1" x14ac:dyDescent="0.2">
      <c r="A1888" s="26" t="s">
        <v>96</v>
      </c>
      <c r="B1888" s="10" t="s">
        <v>97</v>
      </c>
      <c r="C1888" s="10">
        <v>26482789</v>
      </c>
      <c r="D1888" s="10" t="s">
        <v>3896</v>
      </c>
      <c r="E1888" s="27" t="s">
        <v>3896</v>
      </c>
      <c r="F1888" s="26">
        <v>191908970</v>
      </c>
      <c r="G1888" s="9" t="s">
        <v>106</v>
      </c>
      <c r="H1888" s="10" t="s">
        <v>53</v>
      </c>
      <c r="I1888" s="10" t="s">
        <v>3899</v>
      </c>
      <c r="J1888" s="10" t="s">
        <v>3900</v>
      </c>
      <c r="K1888" s="10" t="s">
        <v>341</v>
      </c>
      <c r="L1888" s="10" t="s">
        <v>350</v>
      </c>
      <c r="M1888" s="10" t="s">
        <v>2916</v>
      </c>
      <c r="N1888" s="12" t="s">
        <v>36</v>
      </c>
      <c r="O1888" s="11">
        <v>2</v>
      </c>
      <c r="P1888" s="5">
        <f t="shared" si="176"/>
        <v>0</v>
      </c>
      <c r="Q1888" s="5">
        <f t="shared" si="177"/>
        <v>1</v>
      </c>
      <c r="R1888" s="5">
        <f t="shared" si="178"/>
        <v>0</v>
      </c>
      <c r="S1888" s="5">
        <f t="shared" si="179"/>
        <v>0</v>
      </c>
      <c r="T1888" s="5">
        <f t="shared" si="180"/>
        <v>0</v>
      </c>
      <c r="U1888" s="5">
        <f t="shared" si="181"/>
        <v>0</v>
      </c>
    </row>
    <row r="1889" spans="1:21" ht="12.75" customHeight="1" x14ac:dyDescent="0.2">
      <c r="A1889" s="26" t="s">
        <v>96</v>
      </c>
      <c r="B1889" s="10" t="s">
        <v>97</v>
      </c>
      <c r="C1889" s="10">
        <v>26482789</v>
      </c>
      <c r="D1889" s="10" t="s">
        <v>3896</v>
      </c>
      <c r="E1889" s="27" t="s">
        <v>3896</v>
      </c>
      <c r="F1889" s="26">
        <v>191988217</v>
      </c>
      <c r="G1889" s="9" t="s">
        <v>106</v>
      </c>
      <c r="H1889" s="10" t="s">
        <v>53</v>
      </c>
      <c r="I1889" s="10" t="s">
        <v>3901</v>
      </c>
      <c r="J1889" s="10" t="s">
        <v>3902</v>
      </c>
      <c r="K1889" s="10" t="s">
        <v>341</v>
      </c>
      <c r="L1889" s="10" t="s">
        <v>350</v>
      </c>
      <c r="M1889" s="10" t="s">
        <v>2916</v>
      </c>
      <c r="N1889" s="12" t="s">
        <v>36</v>
      </c>
      <c r="O1889" s="11">
        <v>2</v>
      </c>
      <c r="P1889" s="5">
        <f t="shared" si="176"/>
        <v>0</v>
      </c>
      <c r="Q1889" s="5">
        <f t="shared" si="177"/>
        <v>1</v>
      </c>
      <c r="R1889" s="5">
        <f t="shared" si="178"/>
        <v>0</v>
      </c>
      <c r="S1889" s="5">
        <f t="shared" si="179"/>
        <v>0</v>
      </c>
      <c r="T1889" s="5">
        <f t="shared" si="180"/>
        <v>0</v>
      </c>
      <c r="U1889" s="5">
        <f t="shared" si="181"/>
        <v>0</v>
      </c>
    </row>
    <row r="1890" spans="1:21" ht="12.75" customHeight="1" x14ac:dyDescent="0.2">
      <c r="A1890" s="26" t="s">
        <v>96</v>
      </c>
      <c r="B1890" s="10" t="s">
        <v>97</v>
      </c>
      <c r="C1890" s="10">
        <v>26482789</v>
      </c>
      <c r="D1890" s="10" t="s">
        <v>3896</v>
      </c>
      <c r="E1890" s="27" t="s">
        <v>3896</v>
      </c>
      <c r="F1890" s="26">
        <v>191908908</v>
      </c>
      <c r="G1890" s="9" t="s">
        <v>106</v>
      </c>
      <c r="H1890" s="10" t="s">
        <v>53</v>
      </c>
      <c r="I1890" s="10" t="s">
        <v>3903</v>
      </c>
      <c r="J1890" s="10" t="s">
        <v>3904</v>
      </c>
      <c r="K1890" s="10" t="s">
        <v>341</v>
      </c>
      <c r="L1890" s="10" t="s">
        <v>350</v>
      </c>
      <c r="M1890" s="10" t="s">
        <v>2916</v>
      </c>
      <c r="N1890" s="12" t="s">
        <v>36</v>
      </c>
      <c r="O1890" s="11">
        <v>3</v>
      </c>
      <c r="P1890" s="5">
        <f t="shared" si="176"/>
        <v>0</v>
      </c>
      <c r="Q1890" s="5">
        <f t="shared" si="177"/>
        <v>0</v>
      </c>
      <c r="R1890" s="5">
        <f t="shared" si="178"/>
        <v>1</v>
      </c>
      <c r="S1890" s="5">
        <f t="shared" si="179"/>
        <v>0</v>
      </c>
      <c r="T1890" s="5">
        <f t="shared" si="180"/>
        <v>0</v>
      </c>
      <c r="U1890" s="5">
        <f t="shared" si="181"/>
        <v>0</v>
      </c>
    </row>
    <row r="1891" spans="1:21" ht="12.75" customHeight="1" x14ac:dyDescent="0.2">
      <c r="A1891" s="26" t="s">
        <v>96</v>
      </c>
      <c r="B1891" s="10" t="s">
        <v>97</v>
      </c>
      <c r="C1891" s="10">
        <v>26482789</v>
      </c>
      <c r="D1891" s="10" t="s">
        <v>3896</v>
      </c>
      <c r="E1891" s="27" t="s">
        <v>3896</v>
      </c>
      <c r="F1891" s="26">
        <v>191908980</v>
      </c>
      <c r="G1891" s="9" t="s">
        <v>167</v>
      </c>
      <c r="H1891" s="10" t="s">
        <v>53</v>
      </c>
      <c r="I1891" s="10" t="s">
        <v>3905</v>
      </c>
      <c r="J1891" s="10" t="s">
        <v>3906</v>
      </c>
      <c r="K1891" s="10" t="s">
        <v>341</v>
      </c>
      <c r="L1891" s="10" t="s">
        <v>350</v>
      </c>
      <c r="M1891" s="10" t="s">
        <v>2916</v>
      </c>
      <c r="N1891" s="12" t="s">
        <v>36</v>
      </c>
      <c r="O1891" s="11">
        <v>3</v>
      </c>
      <c r="P1891" s="5">
        <f t="shared" si="176"/>
        <v>0</v>
      </c>
      <c r="Q1891" s="5">
        <f t="shared" si="177"/>
        <v>0</v>
      </c>
      <c r="R1891" s="5">
        <f t="shared" si="178"/>
        <v>1</v>
      </c>
      <c r="S1891" s="5">
        <f t="shared" si="179"/>
        <v>0</v>
      </c>
      <c r="T1891" s="5">
        <f t="shared" si="180"/>
        <v>0</v>
      </c>
      <c r="U1891" s="5">
        <f t="shared" si="181"/>
        <v>0</v>
      </c>
    </row>
    <row r="1892" spans="1:21" ht="12.75" customHeight="1" x14ac:dyDescent="0.2">
      <c r="A1892" s="26" t="s">
        <v>96</v>
      </c>
      <c r="B1892" s="10" t="s">
        <v>97</v>
      </c>
      <c r="C1892" s="10">
        <v>26482789</v>
      </c>
      <c r="D1892" s="10" t="s">
        <v>3896</v>
      </c>
      <c r="E1892" s="27" t="s">
        <v>3896</v>
      </c>
      <c r="F1892" s="26">
        <v>191908897</v>
      </c>
      <c r="G1892" s="9" t="s">
        <v>167</v>
      </c>
      <c r="H1892" s="10" t="s">
        <v>53</v>
      </c>
      <c r="I1892" s="10" t="s">
        <v>3907</v>
      </c>
      <c r="J1892" s="10" t="s">
        <v>3908</v>
      </c>
      <c r="K1892" s="10" t="s">
        <v>341</v>
      </c>
      <c r="L1892" s="10" t="s">
        <v>350</v>
      </c>
      <c r="M1892" s="10" t="s">
        <v>2916</v>
      </c>
      <c r="N1892" s="12" t="s">
        <v>36</v>
      </c>
      <c r="O1892" s="11">
        <v>4</v>
      </c>
      <c r="P1892" s="5">
        <f t="shared" si="176"/>
        <v>0</v>
      </c>
      <c r="Q1892" s="5">
        <f t="shared" si="177"/>
        <v>0</v>
      </c>
      <c r="R1892" s="5">
        <f t="shared" si="178"/>
        <v>0</v>
      </c>
      <c r="S1892" s="5">
        <f t="shared" si="179"/>
        <v>1</v>
      </c>
      <c r="T1892" s="5">
        <f t="shared" si="180"/>
        <v>0</v>
      </c>
      <c r="U1892" s="5">
        <f t="shared" si="181"/>
        <v>0</v>
      </c>
    </row>
    <row r="1893" spans="1:21" ht="12.75" customHeight="1" x14ac:dyDescent="0.2">
      <c r="A1893" s="26" t="s">
        <v>96</v>
      </c>
      <c r="B1893" s="10" t="s">
        <v>97</v>
      </c>
      <c r="C1893" s="10">
        <v>26482789</v>
      </c>
      <c r="D1893" s="10" t="s">
        <v>3896</v>
      </c>
      <c r="E1893" s="27" t="s">
        <v>3896</v>
      </c>
      <c r="F1893" s="26">
        <v>191908900</v>
      </c>
      <c r="G1893" s="9" t="s">
        <v>167</v>
      </c>
      <c r="H1893" s="10" t="s">
        <v>53</v>
      </c>
      <c r="I1893" s="10" t="s">
        <v>3907</v>
      </c>
      <c r="J1893" s="10" t="s">
        <v>3909</v>
      </c>
      <c r="K1893" s="10" t="s">
        <v>341</v>
      </c>
      <c r="L1893" s="10" t="s">
        <v>350</v>
      </c>
      <c r="M1893" s="10" t="s">
        <v>2916</v>
      </c>
      <c r="N1893" s="12" t="s">
        <v>36</v>
      </c>
      <c r="O1893" s="11">
        <v>4</v>
      </c>
      <c r="P1893" s="5">
        <f t="shared" si="176"/>
        <v>0</v>
      </c>
      <c r="Q1893" s="5">
        <f t="shared" si="177"/>
        <v>0</v>
      </c>
      <c r="R1893" s="5">
        <f t="shared" si="178"/>
        <v>0</v>
      </c>
      <c r="S1893" s="5">
        <f t="shared" si="179"/>
        <v>1</v>
      </c>
      <c r="T1893" s="5">
        <f t="shared" si="180"/>
        <v>0</v>
      </c>
      <c r="U1893" s="5">
        <f t="shared" si="181"/>
        <v>0</v>
      </c>
    </row>
    <row r="1894" spans="1:21" ht="12.75" customHeight="1" x14ac:dyDescent="0.2">
      <c r="A1894" s="26" t="s">
        <v>96</v>
      </c>
      <c r="B1894" s="10" t="s">
        <v>97</v>
      </c>
      <c r="C1894" s="10">
        <v>26482789</v>
      </c>
      <c r="D1894" s="10" t="s">
        <v>3896</v>
      </c>
      <c r="E1894" s="27" t="s">
        <v>3896</v>
      </c>
      <c r="F1894" s="26">
        <v>191909016</v>
      </c>
      <c r="G1894" s="9" t="s">
        <v>167</v>
      </c>
      <c r="H1894" s="10" t="s">
        <v>30</v>
      </c>
      <c r="I1894" s="10" t="s">
        <v>3897</v>
      </c>
      <c r="J1894" s="10" t="s">
        <v>3910</v>
      </c>
      <c r="K1894" s="10" t="s">
        <v>341</v>
      </c>
      <c r="L1894" s="10" t="s">
        <v>350</v>
      </c>
      <c r="M1894" s="10" t="s">
        <v>2916</v>
      </c>
      <c r="N1894" s="12" t="s">
        <v>36</v>
      </c>
      <c r="O1894" s="11">
        <v>4</v>
      </c>
      <c r="P1894" s="5">
        <f t="shared" si="176"/>
        <v>0</v>
      </c>
      <c r="Q1894" s="5">
        <f t="shared" si="177"/>
        <v>0</v>
      </c>
      <c r="R1894" s="5">
        <f t="shared" si="178"/>
        <v>0</v>
      </c>
      <c r="S1894" s="5">
        <f t="shared" si="179"/>
        <v>1</v>
      </c>
      <c r="T1894" s="5">
        <f t="shared" si="180"/>
        <v>0</v>
      </c>
      <c r="U1894" s="5">
        <f t="shared" si="181"/>
        <v>0</v>
      </c>
    </row>
    <row r="1895" spans="1:21" ht="12.75" customHeight="1" x14ac:dyDescent="0.2">
      <c r="A1895" s="26" t="s">
        <v>96</v>
      </c>
      <c r="B1895" s="10" t="s">
        <v>97</v>
      </c>
      <c r="C1895" s="10">
        <v>26482789</v>
      </c>
      <c r="D1895" s="10" t="s">
        <v>3896</v>
      </c>
      <c r="E1895" s="27" t="s">
        <v>3896</v>
      </c>
      <c r="F1895" s="26">
        <v>191988181</v>
      </c>
      <c r="G1895" s="9" t="s">
        <v>167</v>
      </c>
      <c r="H1895" s="10" t="s">
        <v>30</v>
      </c>
      <c r="I1895" s="10" t="s">
        <v>3899</v>
      </c>
      <c r="J1895" s="10" t="s">
        <v>3911</v>
      </c>
      <c r="K1895" s="10" t="s">
        <v>341</v>
      </c>
      <c r="L1895" s="10" t="s">
        <v>350</v>
      </c>
      <c r="M1895" s="10" t="s">
        <v>2916</v>
      </c>
      <c r="N1895" s="12" t="s">
        <v>36</v>
      </c>
      <c r="O1895" s="11">
        <v>4</v>
      </c>
      <c r="P1895" s="5">
        <f t="shared" si="176"/>
        <v>0</v>
      </c>
      <c r="Q1895" s="5">
        <f t="shared" si="177"/>
        <v>0</v>
      </c>
      <c r="R1895" s="5">
        <f t="shared" si="178"/>
        <v>0</v>
      </c>
      <c r="S1895" s="5">
        <f t="shared" si="179"/>
        <v>1</v>
      </c>
      <c r="T1895" s="5">
        <f t="shared" si="180"/>
        <v>0</v>
      </c>
      <c r="U1895" s="5">
        <f t="shared" si="181"/>
        <v>0</v>
      </c>
    </row>
    <row r="1896" spans="1:21" ht="12.75" customHeight="1" x14ac:dyDescent="0.2">
      <c r="A1896" s="26" t="s">
        <v>96</v>
      </c>
      <c r="B1896" s="10" t="s">
        <v>97</v>
      </c>
      <c r="C1896" s="10">
        <v>26482789</v>
      </c>
      <c r="D1896" s="10" t="s">
        <v>3896</v>
      </c>
      <c r="E1896" s="27" t="s">
        <v>3896</v>
      </c>
      <c r="F1896" s="26">
        <v>191988266</v>
      </c>
      <c r="G1896" s="9" t="s">
        <v>167</v>
      </c>
      <c r="H1896" s="10" t="s">
        <v>53</v>
      </c>
      <c r="I1896" s="10" t="s">
        <v>3912</v>
      </c>
      <c r="J1896" s="10" t="s">
        <v>3913</v>
      </c>
      <c r="K1896" s="10" t="s">
        <v>341</v>
      </c>
      <c r="L1896" s="10" t="s">
        <v>350</v>
      </c>
      <c r="M1896" s="10" t="s">
        <v>2916</v>
      </c>
      <c r="N1896" s="12" t="s">
        <v>36</v>
      </c>
      <c r="O1896" s="11">
        <v>4</v>
      </c>
      <c r="P1896" s="5">
        <f t="shared" si="176"/>
        <v>0</v>
      </c>
      <c r="Q1896" s="5">
        <f t="shared" si="177"/>
        <v>0</v>
      </c>
      <c r="R1896" s="5">
        <f t="shared" si="178"/>
        <v>0</v>
      </c>
      <c r="S1896" s="5">
        <f t="shared" si="179"/>
        <v>1</v>
      </c>
      <c r="T1896" s="5">
        <f t="shared" si="180"/>
        <v>0</v>
      </c>
      <c r="U1896" s="5">
        <f t="shared" si="181"/>
        <v>0</v>
      </c>
    </row>
    <row r="1897" spans="1:21" ht="12.75" customHeight="1" x14ac:dyDescent="0.2">
      <c r="A1897" s="26" t="s">
        <v>96</v>
      </c>
      <c r="B1897" s="10" t="s">
        <v>97</v>
      </c>
      <c r="C1897" s="10">
        <v>26482789</v>
      </c>
      <c r="D1897" s="10" t="s">
        <v>3896</v>
      </c>
      <c r="E1897" s="27" t="s">
        <v>3896</v>
      </c>
      <c r="F1897" s="26">
        <v>191908919</v>
      </c>
      <c r="G1897" s="9" t="s">
        <v>68</v>
      </c>
      <c r="H1897" s="10" t="s">
        <v>53</v>
      </c>
      <c r="I1897" s="10" t="s">
        <v>3914</v>
      </c>
      <c r="J1897" s="10" t="s">
        <v>3915</v>
      </c>
      <c r="K1897" s="10" t="s">
        <v>341</v>
      </c>
      <c r="L1897" s="10" t="s">
        <v>350</v>
      </c>
      <c r="M1897" s="10" t="s">
        <v>2916</v>
      </c>
      <c r="N1897" s="12" t="s">
        <v>36</v>
      </c>
      <c r="O1897" s="11">
        <v>5</v>
      </c>
      <c r="P1897" s="5">
        <f t="shared" si="176"/>
        <v>0</v>
      </c>
      <c r="Q1897" s="5">
        <f t="shared" si="177"/>
        <v>0</v>
      </c>
      <c r="R1897" s="5">
        <f t="shared" si="178"/>
        <v>0</v>
      </c>
      <c r="S1897" s="5">
        <f t="shared" si="179"/>
        <v>0</v>
      </c>
      <c r="T1897" s="5">
        <f t="shared" si="180"/>
        <v>1</v>
      </c>
      <c r="U1897" s="5">
        <f t="shared" si="181"/>
        <v>0</v>
      </c>
    </row>
    <row r="1898" spans="1:21" ht="12.75" customHeight="1" x14ac:dyDescent="0.2">
      <c r="A1898" s="26" t="s">
        <v>96</v>
      </c>
      <c r="B1898" s="10" t="s">
        <v>97</v>
      </c>
      <c r="C1898" s="10">
        <v>26482789</v>
      </c>
      <c r="D1898" s="10" t="s">
        <v>3896</v>
      </c>
      <c r="E1898" s="27" t="s">
        <v>3896</v>
      </c>
      <c r="F1898" s="26">
        <v>191908981</v>
      </c>
      <c r="G1898" s="9" t="s">
        <v>167</v>
      </c>
      <c r="H1898" s="10" t="s">
        <v>53</v>
      </c>
      <c r="I1898" s="10" t="s">
        <v>3905</v>
      </c>
      <c r="J1898" s="10" t="s">
        <v>3916</v>
      </c>
      <c r="K1898" s="10" t="s">
        <v>341</v>
      </c>
      <c r="L1898" s="10" t="s">
        <v>350</v>
      </c>
      <c r="M1898" s="10" t="s">
        <v>2916</v>
      </c>
      <c r="N1898" s="12" t="s">
        <v>36</v>
      </c>
      <c r="O1898" s="11">
        <v>5</v>
      </c>
      <c r="P1898" s="5">
        <f t="shared" si="176"/>
        <v>0</v>
      </c>
      <c r="Q1898" s="5">
        <f t="shared" si="177"/>
        <v>0</v>
      </c>
      <c r="R1898" s="5">
        <f t="shared" si="178"/>
        <v>0</v>
      </c>
      <c r="S1898" s="5">
        <f t="shared" si="179"/>
        <v>0</v>
      </c>
      <c r="T1898" s="5">
        <f t="shared" si="180"/>
        <v>1</v>
      </c>
      <c r="U1898" s="5">
        <f t="shared" si="181"/>
        <v>0</v>
      </c>
    </row>
    <row r="1899" spans="1:21" ht="12.75" customHeight="1" x14ac:dyDescent="0.2">
      <c r="A1899" s="26" t="s">
        <v>96</v>
      </c>
      <c r="B1899" s="10" t="s">
        <v>97</v>
      </c>
      <c r="C1899" s="10">
        <v>26482789</v>
      </c>
      <c r="D1899" s="10" t="s">
        <v>3896</v>
      </c>
      <c r="E1899" s="27" t="s">
        <v>3896</v>
      </c>
      <c r="F1899" s="26">
        <v>191988265</v>
      </c>
      <c r="G1899" s="9" t="s">
        <v>167</v>
      </c>
      <c r="H1899" s="10" t="s">
        <v>30</v>
      </c>
      <c r="I1899" s="10" t="s">
        <v>3917</v>
      </c>
      <c r="J1899" s="10" t="s">
        <v>3918</v>
      </c>
      <c r="K1899" s="10" t="s">
        <v>341</v>
      </c>
      <c r="L1899" s="10" t="s">
        <v>350</v>
      </c>
      <c r="M1899" s="10" t="s">
        <v>2916</v>
      </c>
      <c r="N1899" s="12" t="s">
        <v>36</v>
      </c>
      <c r="O1899" s="11">
        <v>5</v>
      </c>
      <c r="P1899" s="5">
        <f t="shared" si="176"/>
        <v>0</v>
      </c>
      <c r="Q1899" s="5">
        <f t="shared" si="177"/>
        <v>0</v>
      </c>
      <c r="R1899" s="5">
        <f t="shared" si="178"/>
        <v>0</v>
      </c>
      <c r="S1899" s="5">
        <f t="shared" si="179"/>
        <v>0</v>
      </c>
      <c r="T1899" s="5">
        <f t="shared" si="180"/>
        <v>1</v>
      </c>
      <c r="U1899" s="5">
        <f t="shared" si="181"/>
        <v>0</v>
      </c>
    </row>
    <row r="1900" spans="1:21" ht="12.75" customHeight="1" x14ac:dyDescent="0.2">
      <c r="A1900" s="26" t="s">
        <v>96</v>
      </c>
      <c r="B1900" s="10" t="s">
        <v>97</v>
      </c>
      <c r="C1900" s="10">
        <v>26482789</v>
      </c>
      <c r="D1900" s="10" t="s">
        <v>3896</v>
      </c>
      <c r="E1900" s="27" t="s">
        <v>3896</v>
      </c>
      <c r="F1900" s="26">
        <v>191988277</v>
      </c>
      <c r="G1900" s="9" t="s">
        <v>167</v>
      </c>
      <c r="H1900" s="10" t="s">
        <v>30</v>
      </c>
      <c r="I1900" s="10" t="s">
        <v>3919</v>
      </c>
      <c r="J1900" s="10" t="s">
        <v>3920</v>
      </c>
      <c r="K1900" s="10" t="s">
        <v>341</v>
      </c>
      <c r="L1900" s="10" t="s">
        <v>350</v>
      </c>
      <c r="M1900" s="10" t="s">
        <v>2916</v>
      </c>
      <c r="N1900" s="12" t="s">
        <v>36</v>
      </c>
      <c r="O1900" s="11">
        <v>5</v>
      </c>
      <c r="P1900" s="5">
        <f t="shared" si="176"/>
        <v>0</v>
      </c>
      <c r="Q1900" s="5">
        <f t="shared" si="177"/>
        <v>0</v>
      </c>
      <c r="R1900" s="5">
        <f t="shared" si="178"/>
        <v>0</v>
      </c>
      <c r="S1900" s="5">
        <f t="shared" si="179"/>
        <v>0</v>
      </c>
      <c r="T1900" s="5">
        <f t="shared" si="180"/>
        <v>1</v>
      </c>
      <c r="U1900" s="5">
        <f t="shared" si="181"/>
        <v>0</v>
      </c>
    </row>
    <row r="1901" spans="1:21" ht="12.75" customHeight="1" x14ac:dyDescent="0.2">
      <c r="A1901" s="26" t="s">
        <v>96</v>
      </c>
      <c r="B1901" s="10" t="s">
        <v>97</v>
      </c>
      <c r="C1901" s="10">
        <v>26482789</v>
      </c>
      <c r="D1901" s="10" t="s">
        <v>3896</v>
      </c>
      <c r="E1901" s="27" t="s">
        <v>3896</v>
      </c>
      <c r="F1901" s="26">
        <v>191988299</v>
      </c>
      <c r="G1901" s="9" t="s">
        <v>106</v>
      </c>
      <c r="H1901" s="10" t="s">
        <v>30</v>
      </c>
      <c r="I1901" s="10" t="s">
        <v>3921</v>
      </c>
      <c r="J1901" s="10" t="s">
        <v>3922</v>
      </c>
      <c r="K1901" s="10" t="s">
        <v>341</v>
      </c>
      <c r="L1901" s="10" t="s">
        <v>350</v>
      </c>
      <c r="M1901" s="10" t="s">
        <v>2916</v>
      </c>
      <c r="N1901" s="12" t="s">
        <v>36</v>
      </c>
      <c r="O1901" s="11">
        <v>5</v>
      </c>
      <c r="P1901" s="5">
        <f t="shared" si="176"/>
        <v>0</v>
      </c>
      <c r="Q1901" s="5">
        <f t="shared" si="177"/>
        <v>0</v>
      </c>
      <c r="R1901" s="5">
        <f t="shared" si="178"/>
        <v>0</v>
      </c>
      <c r="S1901" s="5">
        <f t="shared" si="179"/>
        <v>0</v>
      </c>
      <c r="T1901" s="5">
        <f t="shared" si="180"/>
        <v>1</v>
      </c>
      <c r="U1901" s="5">
        <f t="shared" si="181"/>
        <v>0</v>
      </c>
    </row>
    <row r="1902" spans="1:21" ht="12.75" customHeight="1" x14ac:dyDescent="0.2">
      <c r="A1902" s="26" t="s">
        <v>96</v>
      </c>
      <c r="B1902" s="10" t="s">
        <v>97</v>
      </c>
      <c r="C1902" s="10">
        <v>26482789</v>
      </c>
      <c r="D1902" s="10" t="s">
        <v>3896</v>
      </c>
      <c r="E1902" s="27" t="s">
        <v>3896</v>
      </c>
      <c r="F1902" s="26">
        <v>191909004</v>
      </c>
      <c r="G1902" s="9" t="s">
        <v>106</v>
      </c>
      <c r="H1902" s="10" t="s">
        <v>53</v>
      </c>
      <c r="I1902" s="10" t="s">
        <v>3260</v>
      </c>
      <c r="J1902" s="10" t="s">
        <v>3261</v>
      </c>
      <c r="K1902" s="10" t="s">
        <v>341</v>
      </c>
      <c r="L1902" s="10" t="s">
        <v>2996</v>
      </c>
      <c r="M1902" s="10" t="s">
        <v>2997</v>
      </c>
      <c r="N1902" s="12" t="s">
        <v>36</v>
      </c>
      <c r="O1902" s="11">
        <v>3</v>
      </c>
      <c r="P1902" s="5">
        <f t="shared" si="176"/>
        <v>0</v>
      </c>
      <c r="Q1902" s="5">
        <f t="shared" si="177"/>
        <v>0</v>
      </c>
      <c r="R1902" s="5">
        <f t="shared" si="178"/>
        <v>1</v>
      </c>
      <c r="S1902" s="5">
        <f t="shared" si="179"/>
        <v>0</v>
      </c>
      <c r="T1902" s="5">
        <f t="shared" si="180"/>
        <v>0</v>
      </c>
      <c r="U1902" s="5">
        <f t="shared" si="181"/>
        <v>0</v>
      </c>
    </row>
    <row r="1903" spans="1:21" ht="12.75" customHeight="1" x14ac:dyDescent="0.2">
      <c r="A1903" s="26" t="s">
        <v>96</v>
      </c>
      <c r="B1903" s="10" t="s">
        <v>97</v>
      </c>
      <c r="C1903" s="10">
        <v>26482789</v>
      </c>
      <c r="D1903" s="10" t="s">
        <v>3896</v>
      </c>
      <c r="E1903" s="27" t="s">
        <v>3896</v>
      </c>
      <c r="F1903" s="26">
        <v>191988224</v>
      </c>
      <c r="G1903" s="9" t="s">
        <v>167</v>
      </c>
      <c r="H1903" s="10" t="s">
        <v>53</v>
      </c>
      <c r="I1903" s="10" t="s">
        <v>3923</v>
      </c>
      <c r="J1903" s="10" t="s">
        <v>3924</v>
      </c>
      <c r="K1903" s="10" t="s">
        <v>341</v>
      </c>
      <c r="L1903" s="10" t="s">
        <v>2996</v>
      </c>
      <c r="M1903" s="10" t="s">
        <v>2997</v>
      </c>
      <c r="N1903" s="12" t="s">
        <v>36</v>
      </c>
      <c r="O1903" s="11">
        <v>3</v>
      </c>
      <c r="P1903" s="5">
        <f t="shared" si="176"/>
        <v>0</v>
      </c>
      <c r="Q1903" s="5">
        <f t="shared" si="177"/>
        <v>0</v>
      </c>
      <c r="R1903" s="5">
        <f t="shared" si="178"/>
        <v>1</v>
      </c>
      <c r="S1903" s="5">
        <f t="shared" si="179"/>
        <v>0</v>
      </c>
      <c r="T1903" s="5">
        <f t="shared" si="180"/>
        <v>0</v>
      </c>
      <c r="U1903" s="5">
        <f t="shared" si="181"/>
        <v>0</v>
      </c>
    </row>
    <row r="1904" spans="1:21" ht="12.75" customHeight="1" x14ac:dyDescent="0.2">
      <c r="A1904" s="26" t="s">
        <v>96</v>
      </c>
      <c r="B1904" s="10" t="s">
        <v>97</v>
      </c>
      <c r="C1904" s="10">
        <v>26482789</v>
      </c>
      <c r="D1904" s="10" t="s">
        <v>3896</v>
      </c>
      <c r="E1904" s="27" t="s">
        <v>3896</v>
      </c>
      <c r="F1904" s="26">
        <v>191988223</v>
      </c>
      <c r="G1904" s="9" t="s">
        <v>167</v>
      </c>
      <c r="H1904" s="10" t="s">
        <v>30</v>
      </c>
      <c r="I1904" s="10" t="s">
        <v>3923</v>
      </c>
      <c r="J1904" s="10" t="s">
        <v>3925</v>
      </c>
      <c r="K1904" s="10" t="s">
        <v>341</v>
      </c>
      <c r="L1904" s="10" t="s">
        <v>2996</v>
      </c>
      <c r="M1904" s="10" t="s">
        <v>2997</v>
      </c>
      <c r="N1904" s="12" t="s">
        <v>36</v>
      </c>
      <c r="O1904" s="11">
        <v>4</v>
      </c>
      <c r="P1904" s="5">
        <f t="shared" si="176"/>
        <v>0</v>
      </c>
      <c r="Q1904" s="5">
        <f t="shared" si="177"/>
        <v>0</v>
      </c>
      <c r="R1904" s="5">
        <f t="shared" si="178"/>
        <v>0</v>
      </c>
      <c r="S1904" s="5">
        <f t="shared" si="179"/>
        <v>1</v>
      </c>
      <c r="T1904" s="5">
        <f t="shared" si="180"/>
        <v>0</v>
      </c>
      <c r="U1904" s="5">
        <f t="shared" si="181"/>
        <v>0</v>
      </c>
    </row>
    <row r="1905" spans="1:21" ht="12.75" customHeight="1" x14ac:dyDescent="0.2">
      <c r="A1905" s="26" t="s">
        <v>96</v>
      </c>
      <c r="B1905" s="10" t="s">
        <v>97</v>
      </c>
      <c r="C1905" s="10">
        <v>26482789</v>
      </c>
      <c r="D1905" s="10" t="s">
        <v>3896</v>
      </c>
      <c r="E1905" s="27" t="s">
        <v>3896</v>
      </c>
      <c r="F1905" s="26">
        <v>191908984</v>
      </c>
      <c r="G1905" s="9" t="s">
        <v>106</v>
      </c>
      <c r="H1905" s="10" t="s">
        <v>53</v>
      </c>
      <c r="I1905" s="10" t="s">
        <v>3926</v>
      </c>
      <c r="J1905" s="10" t="s">
        <v>3927</v>
      </c>
      <c r="K1905" s="10" t="s">
        <v>341</v>
      </c>
      <c r="L1905" s="10" t="s">
        <v>2285</v>
      </c>
      <c r="M1905" s="10" t="s">
        <v>2286</v>
      </c>
      <c r="N1905" s="12" t="s">
        <v>36</v>
      </c>
      <c r="O1905" s="11">
        <v>2</v>
      </c>
      <c r="P1905" s="5">
        <f t="shared" si="176"/>
        <v>0</v>
      </c>
      <c r="Q1905" s="5">
        <f t="shared" si="177"/>
        <v>1</v>
      </c>
      <c r="R1905" s="5">
        <f t="shared" si="178"/>
        <v>0</v>
      </c>
      <c r="S1905" s="5">
        <f t="shared" si="179"/>
        <v>0</v>
      </c>
      <c r="T1905" s="5">
        <f t="shared" si="180"/>
        <v>0</v>
      </c>
      <c r="U1905" s="5">
        <f t="shared" si="181"/>
        <v>0</v>
      </c>
    </row>
    <row r="1906" spans="1:21" ht="12.75" customHeight="1" x14ac:dyDescent="0.2">
      <c r="A1906" s="26" t="s">
        <v>96</v>
      </c>
      <c r="B1906" s="10" t="s">
        <v>97</v>
      </c>
      <c r="C1906" s="10">
        <v>26482789</v>
      </c>
      <c r="D1906" s="10" t="s">
        <v>3896</v>
      </c>
      <c r="E1906" s="27" t="s">
        <v>3896</v>
      </c>
      <c r="F1906" s="26">
        <v>191908949</v>
      </c>
      <c r="G1906" s="9" t="s">
        <v>68</v>
      </c>
      <c r="H1906" s="10" t="s">
        <v>53</v>
      </c>
      <c r="I1906" s="10" t="s">
        <v>3928</v>
      </c>
      <c r="J1906" s="10" t="s">
        <v>3929</v>
      </c>
      <c r="K1906" s="10" t="s">
        <v>103</v>
      </c>
      <c r="L1906" s="10" t="s">
        <v>159</v>
      </c>
      <c r="M1906" s="10" t="s">
        <v>1863</v>
      </c>
      <c r="N1906" s="12" t="s">
        <v>36</v>
      </c>
      <c r="O1906" s="11">
        <v>4</v>
      </c>
      <c r="P1906" s="5">
        <f t="shared" si="176"/>
        <v>0</v>
      </c>
      <c r="Q1906" s="5">
        <f t="shared" si="177"/>
        <v>0</v>
      </c>
      <c r="R1906" s="5">
        <f t="shared" si="178"/>
        <v>0</v>
      </c>
      <c r="S1906" s="5">
        <f t="shared" si="179"/>
        <v>1</v>
      </c>
      <c r="T1906" s="5">
        <f t="shared" si="180"/>
        <v>0</v>
      </c>
      <c r="U1906" s="5">
        <f t="shared" si="181"/>
        <v>0</v>
      </c>
    </row>
    <row r="1907" spans="1:21" ht="12.75" customHeight="1" x14ac:dyDescent="0.2">
      <c r="A1907" s="26" t="s">
        <v>96</v>
      </c>
      <c r="B1907" s="10" t="s">
        <v>97</v>
      </c>
      <c r="C1907" s="10">
        <v>26482789</v>
      </c>
      <c r="D1907" s="10" t="s">
        <v>3896</v>
      </c>
      <c r="E1907" s="27" t="s">
        <v>3896</v>
      </c>
      <c r="F1907" s="26">
        <v>191962470</v>
      </c>
      <c r="G1907" s="9" t="s">
        <v>167</v>
      </c>
      <c r="H1907" s="10" t="s">
        <v>53</v>
      </c>
      <c r="I1907" s="10" t="s">
        <v>3930</v>
      </c>
      <c r="J1907" s="10" t="s">
        <v>3931</v>
      </c>
      <c r="K1907" s="10" t="s">
        <v>103</v>
      </c>
      <c r="L1907" s="10" t="s">
        <v>1887</v>
      </c>
      <c r="M1907" s="10" t="s">
        <v>1891</v>
      </c>
      <c r="N1907" s="12" t="s">
        <v>36</v>
      </c>
      <c r="O1907" s="11">
        <v>3</v>
      </c>
      <c r="P1907" s="5">
        <f t="shared" si="176"/>
        <v>0</v>
      </c>
      <c r="Q1907" s="5">
        <f t="shared" si="177"/>
        <v>0</v>
      </c>
      <c r="R1907" s="5">
        <f t="shared" si="178"/>
        <v>1</v>
      </c>
      <c r="S1907" s="5">
        <f t="shared" si="179"/>
        <v>0</v>
      </c>
      <c r="T1907" s="5">
        <f t="shared" si="180"/>
        <v>0</v>
      </c>
      <c r="U1907" s="5">
        <f t="shared" si="181"/>
        <v>0</v>
      </c>
    </row>
    <row r="1908" spans="1:21" ht="12.75" customHeight="1" x14ac:dyDescent="0.2">
      <c r="A1908" s="26" t="s">
        <v>96</v>
      </c>
      <c r="B1908" s="10" t="s">
        <v>97</v>
      </c>
      <c r="C1908" s="10">
        <v>26482789</v>
      </c>
      <c r="D1908" s="10" t="s">
        <v>3896</v>
      </c>
      <c r="E1908" s="27" t="s">
        <v>3896</v>
      </c>
      <c r="F1908" s="26">
        <v>191988228</v>
      </c>
      <c r="G1908" s="9" t="s">
        <v>167</v>
      </c>
      <c r="H1908" s="10" t="s">
        <v>53</v>
      </c>
      <c r="I1908" s="10" t="s">
        <v>3932</v>
      </c>
      <c r="J1908" s="10" t="s">
        <v>3933</v>
      </c>
      <c r="K1908" s="10" t="s">
        <v>103</v>
      </c>
      <c r="L1908" s="10" t="s">
        <v>1887</v>
      </c>
      <c r="M1908" s="10" t="s">
        <v>1891</v>
      </c>
      <c r="N1908" s="12" t="s">
        <v>36</v>
      </c>
      <c r="O1908" s="11">
        <v>5</v>
      </c>
      <c r="P1908" s="5">
        <f t="shared" si="176"/>
        <v>0</v>
      </c>
      <c r="Q1908" s="5">
        <f t="shared" si="177"/>
        <v>0</v>
      </c>
      <c r="R1908" s="5">
        <f t="shared" si="178"/>
        <v>0</v>
      </c>
      <c r="S1908" s="5">
        <f t="shared" si="179"/>
        <v>0</v>
      </c>
      <c r="T1908" s="5">
        <f t="shared" si="180"/>
        <v>1</v>
      </c>
      <c r="U1908" s="5">
        <f t="shared" si="181"/>
        <v>0</v>
      </c>
    </row>
    <row r="1909" spans="1:21" ht="12.75" customHeight="1" x14ac:dyDescent="0.2">
      <c r="A1909" s="26" t="s">
        <v>155</v>
      </c>
      <c r="B1909" s="10" t="s">
        <v>155</v>
      </c>
      <c r="C1909" s="10">
        <v>61388971</v>
      </c>
      <c r="D1909" s="10" t="s">
        <v>3934</v>
      </c>
      <c r="E1909" s="27" t="s">
        <v>3934</v>
      </c>
      <c r="F1909" s="26">
        <v>191872253</v>
      </c>
      <c r="G1909" s="9" t="s">
        <v>167</v>
      </c>
      <c r="H1909" s="10" t="s">
        <v>53</v>
      </c>
      <c r="I1909" s="10" t="s">
        <v>3935</v>
      </c>
      <c r="J1909" s="10" t="s">
        <v>3936</v>
      </c>
      <c r="K1909" s="10" t="s">
        <v>81</v>
      </c>
      <c r="L1909" s="10" t="s">
        <v>383</v>
      </c>
      <c r="M1909" s="10" t="s">
        <v>384</v>
      </c>
      <c r="N1909" s="12" t="s">
        <v>36</v>
      </c>
      <c r="O1909" s="11">
        <v>2</v>
      </c>
      <c r="P1909" s="5">
        <f t="shared" si="176"/>
        <v>0</v>
      </c>
      <c r="Q1909" s="5">
        <f t="shared" si="177"/>
        <v>1</v>
      </c>
      <c r="R1909" s="5">
        <f t="shared" si="178"/>
        <v>0</v>
      </c>
      <c r="S1909" s="5">
        <f t="shared" si="179"/>
        <v>0</v>
      </c>
      <c r="T1909" s="5">
        <f t="shared" si="180"/>
        <v>0</v>
      </c>
      <c r="U1909" s="5">
        <f t="shared" si="181"/>
        <v>0</v>
      </c>
    </row>
    <row r="1910" spans="1:21" ht="12.75" customHeight="1" x14ac:dyDescent="0.2">
      <c r="A1910" s="26" t="s">
        <v>155</v>
      </c>
      <c r="B1910" s="10" t="s">
        <v>155</v>
      </c>
      <c r="C1910" s="10">
        <v>61388971</v>
      </c>
      <c r="D1910" s="10" t="s">
        <v>3934</v>
      </c>
      <c r="E1910" s="27" t="s">
        <v>3934</v>
      </c>
      <c r="F1910" s="26">
        <v>191973249</v>
      </c>
      <c r="G1910" s="9" t="s">
        <v>29</v>
      </c>
      <c r="H1910" s="10" t="s">
        <v>30</v>
      </c>
      <c r="I1910" s="10" t="s">
        <v>3937</v>
      </c>
      <c r="J1910" s="10" t="s">
        <v>3938</v>
      </c>
      <c r="K1910" s="10" t="s">
        <v>81</v>
      </c>
      <c r="L1910" s="10" t="s">
        <v>82</v>
      </c>
      <c r="M1910" s="10" t="s">
        <v>224</v>
      </c>
      <c r="N1910" s="12" t="s">
        <v>36</v>
      </c>
      <c r="O1910" s="11">
        <v>4</v>
      </c>
      <c r="P1910" s="5">
        <f t="shared" si="176"/>
        <v>0</v>
      </c>
      <c r="Q1910" s="5">
        <f t="shared" si="177"/>
        <v>0</v>
      </c>
      <c r="R1910" s="5">
        <f t="shared" si="178"/>
        <v>0</v>
      </c>
      <c r="S1910" s="5">
        <f t="shared" si="179"/>
        <v>1</v>
      </c>
      <c r="T1910" s="5">
        <f t="shared" si="180"/>
        <v>0</v>
      </c>
      <c r="U1910" s="5">
        <f t="shared" si="181"/>
        <v>0</v>
      </c>
    </row>
    <row r="1911" spans="1:21" ht="12.75" customHeight="1" x14ac:dyDescent="0.2">
      <c r="A1911" s="26" t="s">
        <v>155</v>
      </c>
      <c r="B1911" s="10" t="s">
        <v>155</v>
      </c>
      <c r="C1911" s="10">
        <v>61388971</v>
      </c>
      <c r="D1911" s="10" t="s">
        <v>3934</v>
      </c>
      <c r="E1911" s="27" t="s">
        <v>3934</v>
      </c>
      <c r="F1911" s="26">
        <v>191973221</v>
      </c>
      <c r="G1911" s="9" t="s">
        <v>167</v>
      </c>
      <c r="H1911" s="10" t="s">
        <v>30</v>
      </c>
      <c r="I1911" s="10" t="s">
        <v>3939</v>
      </c>
      <c r="J1911" s="10" t="s">
        <v>3940</v>
      </c>
      <c r="K1911" s="10" t="s">
        <v>366</v>
      </c>
      <c r="L1911" s="10" t="s">
        <v>1062</v>
      </c>
      <c r="M1911" s="10" t="s">
        <v>1598</v>
      </c>
      <c r="N1911" s="12" t="s">
        <v>36</v>
      </c>
      <c r="O1911" s="11">
        <v>4</v>
      </c>
      <c r="P1911" s="5">
        <f t="shared" si="176"/>
        <v>0</v>
      </c>
      <c r="Q1911" s="5">
        <f t="shared" si="177"/>
        <v>0</v>
      </c>
      <c r="R1911" s="5">
        <f t="shared" si="178"/>
        <v>0</v>
      </c>
      <c r="S1911" s="5">
        <f t="shared" si="179"/>
        <v>1</v>
      </c>
      <c r="T1911" s="5">
        <f t="shared" si="180"/>
        <v>0</v>
      </c>
      <c r="U1911" s="5">
        <f t="shared" si="181"/>
        <v>0</v>
      </c>
    </row>
    <row r="1912" spans="1:21" ht="12.75" customHeight="1" x14ac:dyDescent="0.2">
      <c r="A1912" s="26" t="s">
        <v>155</v>
      </c>
      <c r="B1912" s="10" t="s">
        <v>155</v>
      </c>
      <c r="C1912" s="10">
        <v>61388971</v>
      </c>
      <c r="D1912" s="10" t="s">
        <v>3934</v>
      </c>
      <c r="E1912" s="27" t="s">
        <v>3934</v>
      </c>
      <c r="F1912" s="26">
        <v>191872109</v>
      </c>
      <c r="G1912" s="9" t="s">
        <v>68</v>
      </c>
      <c r="H1912" s="10" t="s">
        <v>53</v>
      </c>
      <c r="I1912" s="10" t="s">
        <v>3941</v>
      </c>
      <c r="J1912" s="10" t="s">
        <v>3942</v>
      </c>
      <c r="K1912" s="10" t="s">
        <v>366</v>
      </c>
      <c r="L1912" s="10" t="s">
        <v>1072</v>
      </c>
      <c r="M1912" s="10" t="s">
        <v>3943</v>
      </c>
      <c r="N1912" s="12" t="s">
        <v>36</v>
      </c>
      <c r="O1912" s="11">
        <v>3</v>
      </c>
      <c r="P1912" s="5">
        <f t="shared" si="176"/>
        <v>0</v>
      </c>
      <c r="Q1912" s="5">
        <f t="shared" si="177"/>
        <v>0</v>
      </c>
      <c r="R1912" s="5">
        <f t="shared" si="178"/>
        <v>1</v>
      </c>
      <c r="S1912" s="5">
        <f t="shared" si="179"/>
        <v>0</v>
      </c>
      <c r="T1912" s="5">
        <f t="shared" si="180"/>
        <v>0</v>
      </c>
      <c r="U1912" s="5">
        <f t="shared" si="181"/>
        <v>0</v>
      </c>
    </row>
    <row r="1913" spans="1:21" ht="12.75" customHeight="1" x14ac:dyDescent="0.2">
      <c r="A1913" s="26" t="s">
        <v>155</v>
      </c>
      <c r="B1913" s="10" t="s">
        <v>155</v>
      </c>
      <c r="C1913" s="10">
        <v>61388971</v>
      </c>
      <c r="D1913" s="10" t="s">
        <v>3934</v>
      </c>
      <c r="E1913" s="27" t="s">
        <v>3934</v>
      </c>
      <c r="F1913" s="26">
        <v>191872264</v>
      </c>
      <c r="G1913" s="9" t="s">
        <v>123</v>
      </c>
      <c r="H1913" s="10" t="s">
        <v>53</v>
      </c>
      <c r="I1913" s="10" t="s">
        <v>246</v>
      </c>
      <c r="J1913" s="10" t="s">
        <v>247</v>
      </c>
      <c r="K1913" s="10" t="s">
        <v>366</v>
      </c>
      <c r="L1913" s="10" t="s">
        <v>1641</v>
      </c>
      <c r="M1913" s="10" t="s">
        <v>3944</v>
      </c>
      <c r="N1913" s="12" t="s">
        <v>36</v>
      </c>
      <c r="O1913" s="11">
        <v>2</v>
      </c>
      <c r="P1913" s="5">
        <f t="shared" si="176"/>
        <v>0</v>
      </c>
      <c r="Q1913" s="5">
        <f t="shared" si="177"/>
        <v>1</v>
      </c>
      <c r="R1913" s="5">
        <f t="shared" si="178"/>
        <v>0</v>
      </c>
      <c r="S1913" s="5">
        <f t="shared" si="179"/>
        <v>0</v>
      </c>
      <c r="T1913" s="5">
        <f t="shared" si="180"/>
        <v>0</v>
      </c>
      <c r="U1913" s="5">
        <f t="shared" si="181"/>
        <v>0</v>
      </c>
    </row>
    <row r="1914" spans="1:21" ht="12.75" customHeight="1" x14ac:dyDescent="0.2">
      <c r="A1914" s="26" t="s">
        <v>155</v>
      </c>
      <c r="B1914" s="10" t="s">
        <v>155</v>
      </c>
      <c r="C1914" s="10">
        <v>61388971</v>
      </c>
      <c r="D1914" s="10" t="s">
        <v>3934</v>
      </c>
      <c r="E1914" s="27" t="s">
        <v>3934</v>
      </c>
      <c r="F1914" s="26">
        <v>191872388</v>
      </c>
      <c r="G1914" s="9" t="s">
        <v>29</v>
      </c>
      <c r="H1914" s="10" t="s">
        <v>53</v>
      </c>
      <c r="I1914" s="10" t="s">
        <v>3945</v>
      </c>
      <c r="J1914" s="10" t="s">
        <v>3946</v>
      </c>
      <c r="K1914" s="10" t="s">
        <v>33</v>
      </c>
      <c r="L1914" s="10" t="s">
        <v>295</v>
      </c>
      <c r="M1914" s="10" t="s">
        <v>296</v>
      </c>
      <c r="N1914" s="12" t="s">
        <v>36</v>
      </c>
      <c r="O1914" s="11">
        <v>3</v>
      </c>
      <c r="P1914" s="5">
        <f t="shared" si="176"/>
        <v>0</v>
      </c>
      <c r="Q1914" s="5">
        <f t="shared" si="177"/>
        <v>0</v>
      </c>
      <c r="R1914" s="5">
        <f t="shared" si="178"/>
        <v>1</v>
      </c>
      <c r="S1914" s="5">
        <f t="shared" si="179"/>
        <v>0</v>
      </c>
      <c r="T1914" s="5">
        <f t="shared" si="180"/>
        <v>0</v>
      </c>
      <c r="U1914" s="5">
        <f t="shared" si="181"/>
        <v>0</v>
      </c>
    </row>
    <row r="1915" spans="1:21" ht="12.75" customHeight="1" x14ac:dyDescent="0.2">
      <c r="A1915" s="26" t="s">
        <v>155</v>
      </c>
      <c r="B1915" s="10" t="s">
        <v>155</v>
      </c>
      <c r="C1915" s="10">
        <v>61388971</v>
      </c>
      <c r="D1915" s="10" t="s">
        <v>3934</v>
      </c>
      <c r="E1915" s="27" t="s">
        <v>3934</v>
      </c>
      <c r="F1915" s="26">
        <v>191963700</v>
      </c>
      <c r="G1915" s="9" t="s">
        <v>123</v>
      </c>
      <c r="H1915" s="10" t="s">
        <v>30</v>
      </c>
      <c r="I1915" s="10" t="s">
        <v>3947</v>
      </c>
      <c r="J1915" s="10" t="s">
        <v>3948</v>
      </c>
      <c r="K1915" s="10" t="s">
        <v>33</v>
      </c>
      <c r="L1915" s="10" t="s">
        <v>295</v>
      </c>
      <c r="M1915" s="10" t="s">
        <v>296</v>
      </c>
      <c r="N1915" s="12" t="s">
        <v>36</v>
      </c>
      <c r="O1915" s="11">
        <v>3</v>
      </c>
      <c r="P1915" s="5">
        <f t="shared" si="176"/>
        <v>0</v>
      </c>
      <c r="Q1915" s="5">
        <f t="shared" si="177"/>
        <v>0</v>
      </c>
      <c r="R1915" s="5">
        <f t="shared" si="178"/>
        <v>1</v>
      </c>
      <c r="S1915" s="5">
        <f t="shared" si="179"/>
        <v>0</v>
      </c>
      <c r="T1915" s="5">
        <f t="shared" si="180"/>
        <v>0</v>
      </c>
      <c r="U1915" s="5">
        <f t="shared" si="181"/>
        <v>0</v>
      </c>
    </row>
    <row r="1916" spans="1:21" ht="12.75" customHeight="1" x14ac:dyDescent="0.2">
      <c r="A1916" s="26" t="s">
        <v>155</v>
      </c>
      <c r="B1916" s="10" t="s">
        <v>155</v>
      </c>
      <c r="C1916" s="28">
        <v>61388971</v>
      </c>
      <c r="D1916" s="13" t="s">
        <v>3934</v>
      </c>
      <c r="E1916" s="14" t="s">
        <v>3934</v>
      </c>
      <c r="F1916" s="29">
        <v>191872389</v>
      </c>
      <c r="G1916" s="16" t="s">
        <v>320</v>
      </c>
      <c r="H1916" s="13" t="s">
        <v>30</v>
      </c>
      <c r="I1916" s="13" t="s">
        <v>3949</v>
      </c>
      <c r="J1916" s="13" t="s">
        <v>3950</v>
      </c>
      <c r="K1916" s="13" t="s">
        <v>366</v>
      </c>
      <c r="L1916" s="13">
        <v>30500</v>
      </c>
      <c r="M1916" s="13">
        <v>30502</v>
      </c>
      <c r="N1916" s="15" t="s">
        <v>44</v>
      </c>
      <c r="O1916" s="17">
        <v>4</v>
      </c>
      <c r="P1916" s="19">
        <f t="shared" si="176"/>
        <v>0</v>
      </c>
      <c r="Q1916" s="19">
        <f t="shared" si="177"/>
        <v>0</v>
      </c>
      <c r="R1916" s="19">
        <f t="shared" si="178"/>
        <v>0</v>
      </c>
      <c r="S1916" s="19">
        <f t="shared" si="179"/>
        <v>1</v>
      </c>
      <c r="T1916" s="19">
        <f t="shared" si="180"/>
        <v>0</v>
      </c>
      <c r="U1916" s="5">
        <f t="shared" si="181"/>
        <v>0</v>
      </c>
    </row>
    <row r="1917" spans="1:21" ht="12.75" customHeight="1" x14ac:dyDescent="0.2">
      <c r="A1917" s="26" t="s">
        <v>155</v>
      </c>
      <c r="B1917" s="10" t="s">
        <v>155</v>
      </c>
      <c r="C1917" s="28">
        <v>61388971</v>
      </c>
      <c r="D1917" s="13" t="s">
        <v>3934</v>
      </c>
      <c r="E1917" s="14" t="s">
        <v>3934</v>
      </c>
      <c r="F1917" s="29">
        <v>191872380</v>
      </c>
      <c r="G1917" s="16" t="s">
        <v>249</v>
      </c>
      <c r="H1917" s="13" t="s">
        <v>30</v>
      </c>
      <c r="I1917" s="13" t="s">
        <v>250</v>
      </c>
      <c r="J1917" s="13" t="s">
        <v>251</v>
      </c>
      <c r="K1917" s="13" t="s">
        <v>33</v>
      </c>
      <c r="L1917" s="13">
        <v>40200</v>
      </c>
      <c r="M1917" s="13">
        <v>40203</v>
      </c>
      <c r="N1917" s="15" t="s">
        <v>44</v>
      </c>
      <c r="O1917" s="17">
        <v>4</v>
      </c>
      <c r="P1917" s="19">
        <f t="shared" si="176"/>
        <v>0</v>
      </c>
      <c r="Q1917" s="19">
        <f t="shared" si="177"/>
        <v>0</v>
      </c>
      <c r="R1917" s="19">
        <f t="shared" si="178"/>
        <v>0</v>
      </c>
      <c r="S1917" s="19">
        <f t="shared" si="179"/>
        <v>1</v>
      </c>
      <c r="T1917" s="19">
        <f t="shared" si="180"/>
        <v>0</v>
      </c>
      <c r="U1917" s="5">
        <f t="shared" si="181"/>
        <v>0</v>
      </c>
    </row>
    <row r="1918" spans="1:21" ht="12.75" customHeight="1" x14ac:dyDescent="0.2">
      <c r="A1918" s="26" t="s">
        <v>26</v>
      </c>
      <c r="B1918" s="10" t="s">
        <v>2109</v>
      </c>
      <c r="C1918" s="10">
        <v>7064</v>
      </c>
      <c r="D1918" s="10" t="s">
        <v>2109</v>
      </c>
      <c r="E1918" s="27" t="s">
        <v>3951</v>
      </c>
      <c r="F1918" s="26">
        <v>192045929</v>
      </c>
      <c r="G1918" s="9" t="s">
        <v>68</v>
      </c>
      <c r="H1918" s="10" t="s">
        <v>30</v>
      </c>
      <c r="I1918" s="10" t="s">
        <v>3952</v>
      </c>
      <c r="J1918" s="10" t="s">
        <v>3953</v>
      </c>
      <c r="K1918" s="10" t="s">
        <v>81</v>
      </c>
      <c r="L1918" s="10" t="s">
        <v>200</v>
      </c>
      <c r="M1918" s="10" t="s">
        <v>758</v>
      </c>
      <c r="N1918" s="12" t="s">
        <v>36</v>
      </c>
      <c r="O1918" s="11">
        <v>4</v>
      </c>
      <c r="P1918" s="5">
        <f t="shared" si="176"/>
        <v>0</v>
      </c>
      <c r="Q1918" s="5">
        <f t="shared" si="177"/>
        <v>0</v>
      </c>
      <c r="R1918" s="5">
        <f t="shared" si="178"/>
        <v>0</v>
      </c>
      <c r="S1918" s="5">
        <f t="shared" si="179"/>
        <v>1</v>
      </c>
      <c r="T1918" s="5">
        <f t="shared" si="180"/>
        <v>0</v>
      </c>
      <c r="U1918" s="5">
        <f t="shared" si="181"/>
        <v>0</v>
      </c>
    </row>
    <row r="1919" spans="1:21" ht="12.75" customHeight="1" x14ac:dyDescent="0.2">
      <c r="A1919" s="26" t="s">
        <v>26</v>
      </c>
      <c r="B1919" s="10" t="s">
        <v>2109</v>
      </c>
      <c r="C1919" s="10">
        <v>7064</v>
      </c>
      <c r="D1919" s="10" t="s">
        <v>2109</v>
      </c>
      <c r="E1919" s="27" t="s">
        <v>3951</v>
      </c>
      <c r="F1919" s="26">
        <v>192045911</v>
      </c>
      <c r="G1919" s="9" t="s">
        <v>73</v>
      </c>
      <c r="H1919" s="10" t="s">
        <v>30</v>
      </c>
      <c r="I1919" s="10" t="s">
        <v>3954</v>
      </c>
      <c r="J1919" s="10" t="s">
        <v>3955</v>
      </c>
      <c r="K1919" s="10" t="s">
        <v>81</v>
      </c>
      <c r="L1919" s="10" t="s">
        <v>383</v>
      </c>
      <c r="M1919" s="10" t="s">
        <v>2472</v>
      </c>
      <c r="N1919" s="12" t="s">
        <v>36</v>
      </c>
      <c r="O1919" s="11">
        <v>5</v>
      </c>
      <c r="P1919" s="5">
        <f t="shared" si="176"/>
        <v>0</v>
      </c>
      <c r="Q1919" s="5">
        <f t="shared" si="177"/>
        <v>0</v>
      </c>
      <c r="R1919" s="5">
        <f t="shared" si="178"/>
        <v>0</v>
      </c>
      <c r="S1919" s="5">
        <f t="shared" si="179"/>
        <v>0</v>
      </c>
      <c r="T1919" s="5">
        <f t="shared" si="180"/>
        <v>1</v>
      </c>
      <c r="U1919" s="5">
        <f t="shared" si="181"/>
        <v>0</v>
      </c>
    </row>
    <row r="1920" spans="1:21" ht="12.75" customHeight="1" x14ac:dyDescent="0.2">
      <c r="A1920" s="26" t="s">
        <v>26</v>
      </c>
      <c r="B1920" s="10" t="s">
        <v>2109</v>
      </c>
      <c r="C1920" s="10">
        <v>7064</v>
      </c>
      <c r="D1920" s="10" t="s">
        <v>2109</v>
      </c>
      <c r="E1920" s="27" t="s">
        <v>3956</v>
      </c>
      <c r="F1920" s="26">
        <v>192045890</v>
      </c>
      <c r="G1920" s="9" t="s">
        <v>100</v>
      </c>
      <c r="H1920" s="10" t="s">
        <v>30</v>
      </c>
      <c r="I1920" s="10" t="s">
        <v>3957</v>
      </c>
      <c r="J1920" s="10" t="s">
        <v>3958</v>
      </c>
      <c r="K1920" s="10" t="s">
        <v>341</v>
      </c>
      <c r="L1920" s="10" t="s">
        <v>2285</v>
      </c>
      <c r="M1920" s="10" t="s">
        <v>2286</v>
      </c>
      <c r="N1920" s="12" t="s">
        <v>36</v>
      </c>
      <c r="O1920" s="11">
        <v>2</v>
      </c>
      <c r="P1920" s="5">
        <f t="shared" si="176"/>
        <v>0</v>
      </c>
      <c r="Q1920" s="5">
        <f t="shared" si="177"/>
        <v>1</v>
      </c>
      <c r="R1920" s="5">
        <f t="shared" si="178"/>
        <v>0</v>
      </c>
      <c r="S1920" s="5">
        <f t="shared" si="179"/>
        <v>0</v>
      </c>
      <c r="T1920" s="5">
        <f t="shared" si="180"/>
        <v>0</v>
      </c>
      <c r="U1920" s="5">
        <f t="shared" si="181"/>
        <v>0</v>
      </c>
    </row>
    <row r="1921" spans="1:21" ht="12.75" customHeight="1" x14ac:dyDescent="0.2">
      <c r="A1921" s="26" t="s">
        <v>26</v>
      </c>
      <c r="B1921" s="10" t="s">
        <v>2109</v>
      </c>
      <c r="C1921" s="10">
        <v>7064</v>
      </c>
      <c r="D1921" s="10" t="s">
        <v>2109</v>
      </c>
      <c r="E1921" s="27" t="s">
        <v>3956</v>
      </c>
      <c r="F1921" s="26">
        <v>191910750</v>
      </c>
      <c r="G1921" s="9" t="s">
        <v>37</v>
      </c>
      <c r="H1921" s="10" t="s">
        <v>30</v>
      </c>
      <c r="I1921" s="10" t="s">
        <v>3959</v>
      </c>
      <c r="J1921" s="10" t="s">
        <v>3960</v>
      </c>
      <c r="K1921" s="10" t="s">
        <v>341</v>
      </c>
      <c r="L1921" s="10" t="s">
        <v>2285</v>
      </c>
      <c r="M1921" s="10" t="s">
        <v>2286</v>
      </c>
      <c r="N1921" s="12" t="s">
        <v>36</v>
      </c>
      <c r="O1921" s="11">
        <v>3</v>
      </c>
      <c r="P1921" s="5">
        <f t="shared" si="176"/>
        <v>0</v>
      </c>
      <c r="Q1921" s="5">
        <f t="shared" si="177"/>
        <v>0</v>
      </c>
      <c r="R1921" s="5">
        <f t="shared" si="178"/>
        <v>1</v>
      </c>
      <c r="S1921" s="5">
        <f t="shared" si="179"/>
        <v>0</v>
      </c>
      <c r="T1921" s="5">
        <f t="shared" si="180"/>
        <v>0</v>
      </c>
      <c r="U1921" s="5">
        <f t="shared" si="181"/>
        <v>0</v>
      </c>
    </row>
    <row r="1922" spans="1:21" ht="12.75" customHeight="1" x14ac:dyDescent="0.2">
      <c r="A1922" s="26" t="s">
        <v>26</v>
      </c>
      <c r="B1922" s="10" t="s">
        <v>2109</v>
      </c>
      <c r="C1922" s="10">
        <v>7064</v>
      </c>
      <c r="D1922" s="10" t="s">
        <v>2109</v>
      </c>
      <c r="E1922" s="27" t="s">
        <v>3956</v>
      </c>
      <c r="F1922" s="26">
        <v>191910751</v>
      </c>
      <c r="G1922" s="9" t="s">
        <v>37</v>
      </c>
      <c r="H1922" s="10" t="s">
        <v>30</v>
      </c>
      <c r="I1922" s="10" t="s">
        <v>3961</v>
      </c>
      <c r="J1922" s="10" t="s">
        <v>3962</v>
      </c>
      <c r="K1922" s="10" t="s">
        <v>341</v>
      </c>
      <c r="L1922" s="10" t="s">
        <v>2285</v>
      </c>
      <c r="M1922" s="10" t="s">
        <v>2286</v>
      </c>
      <c r="N1922" s="12" t="s">
        <v>36</v>
      </c>
      <c r="O1922" s="11">
        <v>3</v>
      </c>
      <c r="P1922" s="5">
        <f t="shared" si="176"/>
        <v>0</v>
      </c>
      <c r="Q1922" s="5">
        <f t="shared" si="177"/>
        <v>0</v>
      </c>
      <c r="R1922" s="5">
        <f t="shared" si="178"/>
        <v>1</v>
      </c>
      <c r="S1922" s="5">
        <f t="shared" si="179"/>
        <v>0</v>
      </c>
      <c r="T1922" s="5">
        <f t="shared" si="180"/>
        <v>0</v>
      </c>
      <c r="U1922" s="5">
        <f t="shared" si="181"/>
        <v>0</v>
      </c>
    </row>
    <row r="1923" spans="1:21" ht="12.75" customHeight="1" x14ac:dyDescent="0.2">
      <c r="A1923" s="26" t="s">
        <v>26</v>
      </c>
      <c r="B1923" s="10" t="s">
        <v>2109</v>
      </c>
      <c r="C1923" s="10">
        <v>7064</v>
      </c>
      <c r="D1923" s="10" t="s">
        <v>2109</v>
      </c>
      <c r="E1923" s="27" t="s">
        <v>3956</v>
      </c>
      <c r="F1923" s="26">
        <v>192045883</v>
      </c>
      <c r="G1923" s="9" t="s">
        <v>37</v>
      </c>
      <c r="H1923" s="10" t="s">
        <v>30</v>
      </c>
      <c r="I1923" s="10" t="s">
        <v>3963</v>
      </c>
      <c r="J1923" s="10" t="s">
        <v>3964</v>
      </c>
      <c r="K1923" s="10" t="s">
        <v>341</v>
      </c>
      <c r="L1923" s="10" t="s">
        <v>2285</v>
      </c>
      <c r="M1923" s="10" t="s">
        <v>2286</v>
      </c>
      <c r="N1923" s="12" t="s">
        <v>36</v>
      </c>
      <c r="O1923" s="11">
        <v>3</v>
      </c>
      <c r="P1923" s="5">
        <f t="shared" si="176"/>
        <v>0</v>
      </c>
      <c r="Q1923" s="5">
        <f t="shared" si="177"/>
        <v>0</v>
      </c>
      <c r="R1923" s="5">
        <f t="shared" si="178"/>
        <v>1</v>
      </c>
      <c r="S1923" s="5">
        <f t="shared" si="179"/>
        <v>0</v>
      </c>
      <c r="T1923" s="5">
        <f t="shared" si="180"/>
        <v>0</v>
      </c>
      <c r="U1923" s="5">
        <f t="shared" si="181"/>
        <v>0</v>
      </c>
    </row>
    <row r="1924" spans="1:21" ht="12.75" customHeight="1" x14ac:dyDescent="0.2">
      <c r="A1924" s="26" t="s">
        <v>26</v>
      </c>
      <c r="B1924" s="10" t="s">
        <v>2109</v>
      </c>
      <c r="C1924" s="28">
        <v>7064</v>
      </c>
      <c r="D1924" s="13" t="s">
        <v>2109</v>
      </c>
      <c r="E1924" s="14" t="s">
        <v>3951</v>
      </c>
      <c r="F1924" s="29">
        <v>191940745</v>
      </c>
      <c r="G1924" s="16" t="s">
        <v>37</v>
      </c>
      <c r="H1924" s="13" t="s">
        <v>30</v>
      </c>
      <c r="I1924" s="13" t="s">
        <v>3954</v>
      </c>
      <c r="J1924" s="13" t="s">
        <v>3965</v>
      </c>
      <c r="K1924" s="10" t="s">
        <v>315</v>
      </c>
      <c r="L1924" s="13">
        <v>20400</v>
      </c>
      <c r="M1924" s="13">
        <v>20402</v>
      </c>
      <c r="N1924" s="15" t="s">
        <v>44</v>
      </c>
      <c r="O1924" s="17">
        <v>3</v>
      </c>
      <c r="P1924" s="19">
        <f t="shared" si="176"/>
        <v>0</v>
      </c>
      <c r="Q1924" s="19">
        <f t="shared" si="177"/>
        <v>0</v>
      </c>
      <c r="R1924" s="19">
        <f t="shared" si="178"/>
        <v>1</v>
      </c>
      <c r="S1924" s="19">
        <f t="shared" si="179"/>
        <v>0</v>
      </c>
      <c r="T1924" s="19">
        <f t="shared" si="180"/>
        <v>0</v>
      </c>
      <c r="U1924" s="5">
        <f t="shared" si="181"/>
        <v>0</v>
      </c>
    </row>
    <row r="1925" spans="1:21" ht="12.75" customHeight="1" x14ac:dyDescent="0.2">
      <c r="A1925" s="26" t="s">
        <v>26</v>
      </c>
      <c r="B1925" s="10" t="s">
        <v>2109</v>
      </c>
      <c r="C1925" s="28">
        <v>7064</v>
      </c>
      <c r="D1925" s="13" t="s">
        <v>2109</v>
      </c>
      <c r="E1925" s="14" t="s">
        <v>3951</v>
      </c>
      <c r="F1925" s="29">
        <v>191940746</v>
      </c>
      <c r="G1925" s="16" t="s">
        <v>37</v>
      </c>
      <c r="H1925" s="13" t="s">
        <v>30</v>
      </c>
      <c r="I1925" s="13" t="s">
        <v>3954</v>
      </c>
      <c r="J1925" s="13" t="s">
        <v>3966</v>
      </c>
      <c r="K1925" s="10" t="s">
        <v>315</v>
      </c>
      <c r="L1925" s="13">
        <v>20400</v>
      </c>
      <c r="M1925" s="13">
        <v>20402</v>
      </c>
      <c r="N1925" s="15" t="s">
        <v>44</v>
      </c>
      <c r="O1925" s="17">
        <v>3</v>
      </c>
      <c r="P1925" s="19">
        <f t="shared" si="176"/>
        <v>0</v>
      </c>
      <c r="Q1925" s="19">
        <f t="shared" si="177"/>
        <v>0</v>
      </c>
      <c r="R1925" s="19">
        <f t="shared" si="178"/>
        <v>1</v>
      </c>
      <c r="S1925" s="19">
        <f t="shared" si="179"/>
        <v>0</v>
      </c>
      <c r="T1925" s="19">
        <f t="shared" si="180"/>
        <v>0</v>
      </c>
      <c r="U1925" s="5">
        <f t="shared" si="181"/>
        <v>0</v>
      </c>
    </row>
    <row r="1926" spans="1:21" ht="12.75" customHeight="1" x14ac:dyDescent="0.2">
      <c r="A1926" s="26" t="s">
        <v>26</v>
      </c>
      <c r="B1926" s="10" t="s">
        <v>2109</v>
      </c>
      <c r="C1926" s="28">
        <v>7064</v>
      </c>
      <c r="D1926" s="13" t="s">
        <v>2109</v>
      </c>
      <c r="E1926" s="14" t="s">
        <v>2109</v>
      </c>
      <c r="F1926" s="29">
        <v>191855505</v>
      </c>
      <c r="G1926" s="16" t="s">
        <v>249</v>
      </c>
      <c r="H1926" s="13" t="s">
        <v>30</v>
      </c>
      <c r="I1926" s="13" t="s">
        <v>3967</v>
      </c>
      <c r="J1926" s="13" t="s">
        <v>3968</v>
      </c>
      <c r="K1926" s="13" t="s">
        <v>341</v>
      </c>
      <c r="L1926" s="13">
        <v>50500</v>
      </c>
      <c r="M1926" s="13">
        <v>50502</v>
      </c>
      <c r="N1926" s="15" t="s">
        <v>44</v>
      </c>
      <c r="O1926" s="17">
        <v>4</v>
      </c>
      <c r="P1926" s="19">
        <f t="shared" ref="P1926:P1989" si="182">IF(O1926=1,1,0)</f>
        <v>0</v>
      </c>
      <c r="Q1926" s="19">
        <f t="shared" ref="Q1926:Q1989" si="183">IF(O1926=2,1,0)</f>
        <v>0</v>
      </c>
      <c r="R1926" s="19">
        <f t="shared" ref="R1926:R1989" si="184">IF(O1926=3,1,0)</f>
        <v>0</v>
      </c>
      <c r="S1926" s="19">
        <f t="shared" ref="S1926:S1989" si="185">IF(O1926=4,1,0)</f>
        <v>1</v>
      </c>
      <c r="T1926" s="19">
        <f t="shared" ref="T1926:T1989" si="186">IF(O1926=5,1,0)</f>
        <v>0</v>
      </c>
      <c r="U1926" s="5">
        <f t="shared" si="181"/>
        <v>0</v>
      </c>
    </row>
    <row r="1927" spans="1:21" ht="12.75" customHeight="1" x14ac:dyDescent="0.2">
      <c r="A1927" s="26" t="s">
        <v>26</v>
      </c>
      <c r="B1927" s="10" t="s">
        <v>2109</v>
      </c>
      <c r="C1927" s="28">
        <v>7064</v>
      </c>
      <c r="D1927" s="13" t="s">
        <v>2109</v>
      </c>
      <c r="E1927" s="14" t="s">
        <v>2109</v>
      </c>
      <c r="F1927" s="29">
        <v>191910722</v>
      </c>
      <c r="G1927" s="16" t="s">
        <v>37</v>
      </c>
      <c r="H1927" s="13" t="s">
        <v>30</v>
      </c>
      <c r="I1927" s="13" t="s">
        <v>3969</v>
      </c>
      <c r="J1927" s="13" t="s">
        <v>3970</v>
      </c>
      <c r="K1927" s="13" t="s">
        <v>341</v>
      </c>
      <c r="L1927" s="13">
        <v>50500</v>
      </c>
      <c r="M1927" s="13">
        <v>50502</v>
      </c>
      <c r="N1927" s="15" t="s">
        <v>44</v>
      </c>
      <c r="O1927" s="17">
        <v>2</v>
      </c>
      <c r="P1927" s="19">
        <f t="shared" si="182"/>
        <v>0</v>
      </c>
      <c r="Q1927" s="19">
        <f t="shared" si="183"/>
        <v>1</v>
      </c>
      <c r="R1927" s="19">
        <f t="shared" si="184"/>
        <v>0</v>
      </c>
      <c r="S1927" s="19">
        <f t="shared" si="185"/>
        <v>0</v>
      </c>
      <c r="T1927" s="19">
        <f t="shared" si="186"/>
        <v>0</v>
      </c>
      <c r="U1927" s="5">
        <f t="shared" ref="U1927:U1990" si="187">IF(O1927="Bez finální známky, nebyl získán potřebný počet posudků",1,0)</f>
        <v>0</v>
      </c>
    </row>
    <row r="1928" spans="1:21" ht="12.75" customHeight="1" x14ac:dyDescent="0.2">
      <c r="A1928" s="26" t="s">
        <v>26</v>
      </c>
      <c r="B1928" s="10" t="s">
        <v>2109</v>
      </c>
      <c r="C1928" s="28">
        <v>7064</v>
      </c>
      <c r="D1928" s="13" t="s">
        <v>2109</v>
      </c>
      <c r="E1928" s="14" t="s">
        <v>3951</v>
      </c>
      <c r="F1928" s="29">
        <v>191940760</v>
      </c>
      <c r="G1928" s="16" t="s">
        <v>320</v>
      </c>
      <c r="H1928" s="13" t="s">
        <v>30</v>
      </c>
      <c r="I1928" s="13" t="s">
        <v>3971</v>
      </c>
      <c r="J1928" s="13" t="s">
        <v>3972</v>
      </c>
      <c r="K1928" s="13" t="s">
        <v>341</v>
      </c>
      <c r="L1928" s="13">
        <v>50600</v>
      </c>
      <c r="M1928" s="13">
        <v>50602</v>
      </c>
      <c r="N1928" s="15" t="s">
        <v>44</v>
      </c>
      <c r="O1928" s="17">
        <v>3</v>
      </c>
      <c r="P1928" s="19">
        <f t="shared" si="182"/>
        <v>0</v>
      </c>
      <c r="Q1928" s="19">
        <f t="shared" si="183"/>
        <v>0</v>
      </c>
      <c r="R1928" s="19">
        <f t="shared" si="184"/>
        <v>1</v>
      </c>
      <c r="S1928" s="19">
        <f t="shared" si="185"/>
        <v>0</v>
      </c>
      <c r="T1928" s="19">
        <f t="shared" si="186"/>
        <v>0</v>
      </c>
      <c r="U1928" s="5">
        <f t="shared" si="187"/>
        <v>0</v>
      </c>
    </row>
    <row r="1929" spans="1:21" ht="12.75" customHeight="1" x14ac:dyDescent="0.2">
      <c r="A1929" s="26" t="s">
        <v>26</v>
      </c>
      <c r="B1929" s="10" t="s">
        <v>2134</v>
      </c>
      <c r="C1929" s="10">
        <v>94871</v>
      </c>
      <c r="D1929" s="10" t="s">
        <v>3973</v>
      </c>
      <c r="E1929" s="27" t="s">
        <v>3973</v>
      </c>
      <c r="F1929" s="26">
        <v>191916985</v>
      </c>
      <c r="G1929" s="9" t="s">
        <v>106</v>
      </c>
      <c r="H1929" s="10" t="s">
        <v>53</v>
      </c>
      <c r="I1929" s="10" t="s">
        <v>3974</v>
      </c>
      <c r="J1929" s="10" t="s">
        <v>3975</v>
      </c>
      <c r="K1929" s="10" t="s">
        <v>103</v>
      </c>
      <c r="L1929" s="10" t="s">
        <v>104</v>
      </c>
      <c r="M1929" s="10" t="s">
        <v>112</v>
      </c>
      <c r="N1929" s="12" t="s">
        <v>36</v>
      </c>
      <c r="O1929" s="11">
        <v>3</v>
      </c>
      <c r="P1929" s="5">
        <f t="shared" si="182"/>
        <v>0</v>
      </c>
      <c r="Q1929" s="5">
        <f t="shared" si="183"/>
        <v>0</v>
      </c>
      <c r="R1929" s="5">
        <f t="shared" si="184"/>
        <v>1</v>
      </c>
      <c r="S1929" s="5">
        <f t="shared" si="185"/>
        <v>0</v>
      </c>
      <c r="T1929" s="5">
        <f t="shared" si="186"/>
        <v>0</v>
      </c>
      <c r="U1929" s="5">
        <f t="shared" si="187"/>
        <v>0</v>
      </c>
    </row>
    <row r="1930" spans="1:21" ht="12.75" customHeight="1" x14ac:dyDescent="0.2">
      <c r="A1930" s="26" t="s">
        <v>26</v>
      </c>
      <c r="B1930" s="10" t="s">
        <v>2134</v>
      </c>
      <c r="C1930" s="10">
        <v>94871</v>
      </c>
      <c r="D1930" s="10" t="s">
        <v>3973</v>
      </c>
      <c r="E1930" s="27" t="s">
        <v>3973</v>
      </c>
      <c r="F1930" s="26">
        <v>192035505</v>
      </c>
      <c r="G1930" s="9" t="s">
        <v>106</v>
      </c>
      <c r="H1930" s="10" t="s">
        <v>53</v>
      </c>
      <c r="I1930" s="10" t="s">
        <v>3976</v>
      </c>
      <c r="J1930" s="10" t="s">
        <v>3977</v>
      </c>
      <c r="K1930" s="10" t="s">
        <v>103</v>
      </c>
      <c r="L1930" s="10" t="s">
        <v>104</v>
      </c>
      <c r="M1930" s="10" t="s">
        <v>112</v>
      </c>
      <c r="N1930" s="12" t="s">
        <v>36</v>
      </c>
      <c r="O1930" s="11">
        <v>3</v>
      </c>
      <c r="P1930" s="5">
        <f t="shared" si="182"/>
        <v>0</v>
      </c>
      <c r="Q1930" s="5">
        <f t="shared" si="183"/>
        <v>0</v>
      </c>
      <c r="R1930" s="5">
        <f t="shared" si="184"/>
        <v>1</v>
      </c>
      <c r="S1930" s="5">
        <f t="shared" si="185"/>
        <v>0</v>
      </c>
      <c r="T1930" s="5">
        <f t="shared" si="186"/>
        <v>0</v>
      </c>
      <c r="U1930" s="5">
        <f t="shared" si="187"/>
        <v>0</v>
      </c>
    </row>
    <row r="1931" spans="1:21" ht="12.75" customHeight="1" x14ac:dyDescent="0.2">
      <c r="A1931" s="26" t="s">
        <v>26</v>
      </c>
      <c r="B1931" s="10" t="s">
        <v>2134</v>
      </c>
      <c r="C1931" s="10">
        <v>94871</v>
      </c>
      <c r="D1931" s="10" t="s">
        <v>3973</v>
      </c>
      <c r="E1931" s="27" t="s">
        <v>3973</v>
      </c>
      <c r="F1931" s="26">
        <v>192035506</v>
      </c>
      <c r="G1931" s="9" t="s">
        <v>106</v>
      </c>
      <c r="H1931" s="10" t="s">
        <v>53</v>
      </c>
      <c r="I1931" s="10" t="s">
        <v>3978</v>
      </c>
      <c r="J1931" s="10" t="s">
        <v>3979</v>
      </c>
      <c r="K1931" s="10" t="s">
        <v>103</v>
      </c>
      <c r="L1931" s="10" t="s">
        <v>104</v>
      </c>
      <c r="M1931" s="10" t="s">
        <v>112</v>
      </c>
      <c r="N1931" s="12" t="s">
        <v>36</v>
      </c>
      <c r="O1931" s="11">
        <v>3</v>
      </c>
      <c r="P1931" s="5">
        <f t="shared" si="182"/>
        <v>0</v>
      </c>
      <c r="Q1931" s="5">
        <f t="shared" si="183"/>
        <v>0</v>
      </c>
      <c r="R1931" s="5">
        <f t="shared" si="184"/>
        <v>1</v>
      </c>
      <c r="S1931" s="5">
        <f t="shared" si="185"/>
        <v>0</v>
      </c>
      <c r="T1931" s="5">
        <f t="shared" si="186"/>
        <v>0</v>
      </c>
      <c r="U1931" s="5">
        <f t="shared" si="187"/>
        <v>0</v>
      </c>
    </row>
    <row r="1932" spans="1:21" ht="12.75" customHeight="1" x14ac:dyDescent="0.2">
      <c r="A1932" s="26" t="s">
        <v>26</v>
      </c>
      <c r="B1932" s="10" t="s">
        <v>2134</v>
      </c>
      <c r="C1932" s="10">
        <v>94871</v>
      </c>
      <c r="D1932" s="10" t="s">
        <v>3973</v>
      </c>
      <c r="E1932" s="27" t="s">
        <v>3973</v>
      </c>
      <c r="F1932" s="26">
        <v>192035508</v>
      </c>
      <c r="G1932" s="9" t="s">
        <v>167</v>
      </c>
      <c r="H1932" s="10" t="s">
        <v>53</v>
      </c>
      <c r="I1932" s="10" t="s">
        <v>3980</v>
      </c>
      <c r="J1932" s="10" t="s">
        <v>3981</v>
      </c>
      <c r="K1932" s="10" t="s">
        <v>103</v>
      </c>
      <c r="L1932" s="10" t="s">
        <v>104</v>
      </c>
      <c r="M1932" s="10" t="s">
        <v>112</v>
      </c>
      <c r="N1932" s="12" t="s">
        <v>36</v>
      </c>
      <c r="O1932" s="11">
        <v>3</v>
      </c>
      <c r="P1932" s="5">
        <f t="shared" si="182"/>
        <v>0</v>
      </c>
      <c r="Q1932" s="5">
        <f t="shared" si="183"/>
        <v>0</v>
      </c>
      <c r="R1932" s="5">
        <f t="shared" si="184"/>
        <v>1</v>
      </c>
      <c r="S1932" s="5">
        <f t="shared" si="185"/>
        <v>0</v>
      </c>
      <c r="T1932" s="5">
        <f t="shared" si="186"/>
        <v>0</v>
      </c>
      <c r="U1932" s="5">
        <f t="shared" si="187"/>
        <v>0</v>
      </c>
    </row>
    <row r="1933" spans="1:21" ht="12.75" customHeight="1" x14ac:dyDescent="0.2">
      <c r="A1933" s="26" t="s">
        <v>26</v>
      </c>
      <c r="B1933" s="10" t="s">
        <v>2134</v>
      </c>
      <c r="C1933" s="10">
        <v>94871</v>
      </c>
      <c r="D1933" s="10" t="s">
        <v>3973</v>
      </c>
      <c r="E1933" s="27" t="s">
        <v>3973</v>
      </c>
      <c r="F1933" s="26">
        <v>192035515</v>
      </c>
      <c r="G1933" s="9" t="s">
        <v>167</v>
      </c>
      <c r="H1933" s="10" t="s">
        <v>53</v>
      </c>
      <c r="I1933" s="10" t="s">
        <v>3982</v>
      </c>
      <c r="J1933" s="10" t="s">
        <v>3983</v>
      </c>
      <c r="K1933" s="10" t="s">
        <v>103</v>
      </c>
      <c r="L1933" s="10" t="s">
        <v>104</v>
      </c>
      <c r="M1933" s="10" t="s">
        <v>112</v>
      </c>
      <c r="N1933" s="12" t="s">
        <v>36</v>
      </c>
      <c r="O1933" s="11">
        <v>4</v>
      </c>
      <c r="P1933" s="5">
        <f t="shared" si="182"/>
        <v>0</v>
      </c>
      <c r="Q1933" s="5">
        <f t="shared" si="183"/>
        <v>0</v>
      </c>
      <c r="R1933" s="5">
        <f t="shared" si="184"/>
        <v>0</v>
      </c>
      <c r="S1933" s="5">
        <f t="shared" si="185"/>
        <v>1</v>
      </c>
      <c r="T1933" s="5">
        <f t="shared" si="186"/>
        <v>0</v>
      </c>
      <c r="U1933" s="5">
        <f t="shared" si="187"/>
        <v>0</v>
      </c>
    </row>
    <row r="1934" spans="1:21" ht="12.75" customHeight="1" x14ac:dyDescent="0.2">
      <c r="A1934" s="26" t="s">
        <v>26</v>
      </c>
      <c r="B1934" s="10" t="s">
        <v>2134</v>
      </c>
      <c r="C1934" s="10">
        <v>94871</v>
      </c>
      <c r="D1934" s="10" t="s">
        <v>3973</v>
      </c>
      <c r="E1934" s="27" t="s">
        <v>3973</v>
      </c>
      <c r="F1934" s="26">
        <v>191916981</v>
      </c>
      <c r="G1934" s="9" t="s">
        <v>106</v>
      </c>
      <c r="H1934" s="10" t="s">
        <v>53</v>
      </c>
      <c r="I1934" s="10" t="s">
        <v>3984</v>
      </c>
      <c r="J1934" s="10" t="s">
        <v>3985</v>
      </c>
      <c r="K1934" s="10" t="s">
        <v>103</v>
      </c>
      <c r="L1934" s="10" t="s">
        <v>104</v>
      </c>
      <c r="M1934" s="10" t="s">
        <v>112</v>
      </c>
      <c r="N1934" s="12" t="s">
        <v>36</v>
      </c>
      <c r="O1934" s="11">
        <v>5</v>
      </c>
      <c r="P1934" s="5">
        <f t="shared" si="182"/>
        <v>0</v>
      </c>
      <c r="Q1934" s="5">
        <f t="shared" si="183"/>
        <v>0</v>
      </c>
      <c r="R1934" s="5">
        <f t="shared" si="184"/>
        <v>0</v>
      </c>
      <c r="S1934" s="5">
        <f t="shared" si="185"/>
        <v>0</v>
      </c>
      <c r="T1934" s="5">
        <f t="shared" si="186"/>
        <v>1</v>
      </c>
      <c r="U1934" s="5">
        <f t="shared" si="187"/>
        <v>0</v>
      </c>
    </row>
    <row r="1935" spans="1:21" ht="12.75" customHeight="1" x14ac:dyDescent="0.2">
      <c r="A1935" s="26" t="s">
        <v>26</v>
      </c>
      <c r="B1935" s="10" t="s">
        <v>2134</v>
      </c>
      <c r="C1935" s="10">
        <v>94943</v>
      </c>
      <c r="D1935" s="10" t="s">
        <v>3986</v>
      </c>
      <c r="E1935" s="27" t="s">
        <v>3986</v>
      </c>
      <c r="F1935" s="26">
        <v>192035553</v>
      </c>
      <c r="G1935" s="9" t="s">
        <v>106</v>
      </c>
      <c r="H1935" s="10" t="s">
        <v>53</v>
      </c>
      <c r="I1935" s="10" t="s">
        <v>3987</v>
      </c>
      <c r="J1935" s="10" t="s">
        <v>3988</v>
      </c>
      <c r="K1935" s="10" t="s">
        <v>103</v>
      </c>
      <c r="L1935" s="10" t="s">
        <v>159</v>
      </c>
      <c r="M1935" s="10" t="s">
        <v>1863</v>
      </c>
      <c r="N1935" s="12" t="s">
        <v>36</v>
      </c>
      <c r="O1935" s="11">
        <v>3</v>
      </c>
      <c r="P1935" s="5">
        <f t="shared" si="182"/>
        <v>0</v>
      </c>
      <c r="Q1935" s="5">
        <f t="shared" si="183"/>
        <v>0</v>
      </c>
      <c r="R1935" s="5">
        <f t="shared" si="184"/>
        <v>1</v>
      </c>
      <c r="S1935" s="5">
        <f t="shared" si="185"/>
        <v>0</v>
      </c>
      <c r="T1935" s="5">
        <f t="shared" si="186"/>
        <v>0</v>
      </c>
      <c r="U1935" s="5">
        <f t="shared" si="187"/>
        <v>0</v>
      </c>
    </row>
    <row r="1936" spans="1:21" ht="12.75" customHeight="1" x14ac:dyDescent="0.2">
      <c r="A1936" s="26" t="s">
        <v>26</v>
      </c>
      <c r="B1936" s="10" t="s">
        <v>2134</v>
      </c>
      <c r="C1936" s="10">
        <v>94943</v>
      </c>
      <c r="D1936" s="10" t="s">
        <v>3986</v>
      </c>
      <c r="E1936" s="27" t="s">
        <v>3986</v>
      </c>
      <c r="F1936" s="26">
        <v>192035543</v>
      </c>
      <c r="G1936" s="9" t="s">
        <v>106</v>
      </c>
      <c r="H1936" s="10" t="s">
        <v>53</v>
      </c>
      <c r="I1936" s="10" t="s">
        <v>3989</v>
      </c>
      <c r="J1936" s="10" t="s">
        <v>3990</v>
      </c>
      <c r="K1936" s="10" t="s">
        <v>103</v>
      </c>
      <c r="L1936" s="10" t="s">
        <v>1880</v>
      </c>
      <c r="M1936" s="10" t="s">
        <v>1881</v>
      </c>
      <c r="N1936" s="12" t="s">
        <v>36</v>
      </c>
      <c r="O1936" s="11">
        <v>2</v>
      </c>
      <c r="P1936" s="5">
        <f t="shared" si="182"/>
        <v>0</v>
      </c>
      <c r="Q1936" s="5">
        <f t="shared" si="183"/>
        <v>1</v>
      </c>
      <c r="R1936" s="5">
        <f t="shared" si="184"/>
        <v>0</v>
      </c>
      <c r="S1936" s="5">
        <f t="shared" si="185"/>
        <v>0</v>
      </c>
      <c r="T1936" s="5">
        <f t="shared" si="186"/>
        <v>0</v>
      </c>
      <c r="U1936" s="5">
        <f t="shared" si="187"/>
        <v>0</v>
      </c>
    </row>
    <row r="1937" spans="1:21" ht="12.75" customHeight="1" x14ac:dyDescent="0.2">
      <c r="A1937" s="26" t="s">
        <v>26</v>
      </c>
      <c r="B1937" s="10" t="s">
        <v>2134</v>
      </c>
      <c r="C1937" s="28">
        <v>94943</v>
      </c>
      <c r="D1937" s="13" t="s">
        <v>3986</v>
      </c>
      <c r="E1937" s="14" t="s">
        <v>3986</v>
      </c>
      <c r="F1937" s="29">
        <v>191917031</v>
      </c>
      <c r="G1937" s="16" t="s">
        <v>85</v>
      </c>
      <c r="H1937" s="13" t="s">
        <v>30</v>
      </c>
      <c r="I1937" s="13" t="s">
        <v>3991</v>
      </c>
      <c r="J1937" s="13" t="s">
        <v>3992</v>
      </c>
      <c r="K1937" s="13" t="s">
        <v>152</v>
      </c>
      <c r="L1937" s="13">
        <v>10200</v>
      </c>
      <c r="M1937" s="13">
        <v>10201</v>
      </c>
      <c r="N1937" s="15" t="s">
        <v>44</v>
      </c>
      <c r="O1937" s="17">
        <v>3</v>
      </c>
      <c r="P1937" s="19">
        <f t="shared" si="182"/>
        <v>0</v>
      </c>
      <c r="Q1937" s="19">
        <f t="shared" si="183"/>
        <v>0</v>
      </c>
      <c r="R1937" s="19">
        <f t="shared" si="184"/>
        <v>1</v>
      </c>
      <c r="S1937" s="19">
        <f t="shared" si="185"/>
        <v>0</v>
      </c>
      <c r="T1937" s="19">
        <f t="shared" si="186"/>
        <v>0</v>
      </c>
      <c r="U1937" s="5">
        <f t="shared" si="187"/>
        <v>0</v>
      </c>
    </row>
    <row r="1938" spans="1:21" ht="12.75" customHeight="1" x14ac:dyDescent="0.2">
      <c r="A1938" s="26" t="s">
        <v>26</v>
      </c>
      <c r="B1938" s="10" t="s">
        <v>2134</v>
      </c>
      <c r="C1938" s="28">
        <v>94943</v>
      </c>
      <c r="D1938" s="13" t="s">
        <v>3986</v>
      </c>
      <c r="E1938" s="14" t="s">
        <v>3986</v>
      </c>
      <c r="F1938" s="29">
        <v>191917015</v>
      </c>
      <c r="G1938" s="16" t="s">
        <v>106</v>
      </c>
      <c r="H1938" s="13" t="s">
        <v>30</v>
      </c>
      <c r="I1938" s="13" t="s">
        <v>3993</v>
      </c>
      <c r="J1938" s="13" t="s">
        <v>3994</v>
      </c>
      <c r="K1938" s="13" t="s">
        <v>341</v>
      </c>
      <c r="L1938" s="13">
        <v>50800</v>
      </c>
      <c r="M1938" s="13">
        <v>50802</v>
      </c>
      <c r="N1938" s="15" t="s">
        <v>44</v>
      </c>
      <c r="O1938" s="17">
        <v>4</v>
      </c>
      <c r="P1938" s="19">
        <f t="shared" si="182"/>
        <v>0</v>
      </c>
      <c r="Q1938" s="19">
        <f t="shared" si="183"/>
        <v>0</v>
      </c>
      <c r="R1938" s="19">
        <f t="shared" si="184"/>
        <v>0</v>
      </c>
      <c r="S1938" s="19">
        <f t="shared" si="185"/>
        <v>1</v>
      </c>
      <c r="T1938" s="19">
        <f t="shared" si="186"/>
        <v>0</v>
      </c>
      <c r="U1938" s="5">
        <f t="shared" si="187"/>
        <v>0</v>
      </c>
    </row>
    <row r="1939" spans="1:21" ht="12.75" customHeight="1" x14ac:dyDescent="0.2">
      <c r="A1939" s="26" t="s">
        <v>26</v>
      </c>
      <c r="B1939" s="10" t="s">
        <v>2134</v>
      </c>
      <c r="C1939" s="10">
        <v>94862</v>
      </c>
      <c r="D1939" s="10" t="s">
        <v>3995</v>
      </c>
      <c r="E1939" s="27" t="s">
        <v>3995</v>
      </c>
      <c r="F1939" s="26">
        <v>191916920</v>
      </c>
      <c r="G1939" s="9" t="s">
        <v>68</v>
      </c>
      <c r="H1939" s="10" t="s">
        <v>53</v>
      </c>
      <c r="I1939" s="10" t="s">
        <v>3996</v>
      </c>
      <c r="J1939" s="10" t="s">
        <v>3997</v>
      </c>
      <c r="K1939" s="10" t="s">
        <v>81</v>
      </c>
      <c r="L1939" s="10" t="s">
        <v>268</v>
      </c>
      <c r="M1939" s="10" t="s">
        <v>2525</v>
      </c>
      <c r="N1939" s="12" t="s">
        <v>36</v>
      </c>
      <c r="O1939" s="11">
        <v>3</v>
      </c>
      <c r="P1939" s="5">
        <f t="shared" si="182"/>
        <v>0</v>
      </c>
      <c r="Q1939" s="5">
        <f t="shared" si="183"/>
        <v>0</v>
      </c>
      <c r="R1939" s="5">
        <f t="shared" si="184"/>
        <v>1</v>
      </c>
      <c r="S1939" s="5">
        <f t="shared" si="185"/>
        <v>0</v>
      </c>
      <c r="T1939" s="5">
        <f t="shared" si="186"/>
        <v>0</v>
      </c>
      <c r="U1939" s="5">
        <f t="shared" si="187"/>
        <v>0</v>
      </c>
    </row>
    <row r="1940" spans="1:21" ht="12.75" customHeight="1" x14ac:dyDescent="0.2">
      <c r="A1940" s="26" t="s">
        <v>26</v>
      </c>
      <c r="B1940" s="10" t="s">
        <v>2134</v>
      </c>
      <c r="C1940" s="10">
        <v>94862</v>
      </c>
      <c r="D1940" s="10" t="s">
        <v>3995</v>
      </c>
      <c r="E1940" s="27" t="s">
        <v>3995</v>
      </c>
      <c r="F1940" s="26">
        <v>192035398</v>
      </c>
      <c r="G1940" s="9" t="s">
        <v>68</v>
      </c>
      <c r="H1940" s="10" t="s">
        <v>30</v>
      </c>
      <c r="I1940" s="10" t="s">
        <v>3998</v>
      </c>
      <c r="J1940" s="10" t="s">
        <v>3999</v>
      </c>
      <c r="K1940" s="10" t="s">
        <v>81</v>
      </c>
      <c r="L1940" s="10" t="s">
        <v>268</v>
      </c>
      <c r="M1940" s="10" t="s">
        <v>2525</v>
      </c>
      <c r="N1940" s="12" t="s">
        <v>36</v>
      </c>
      <c r="O1940" s="11">
        <v>3</v>
      </c>
      <c r="P1940" s="5">
        <f t="shared" si="182"/>
        <v>0</v>
      </c>
      <c r="Q1940" s="5">
        <f t="shared" si="183"/>
        <v>0</v>
      </c>
      <c r="R1940" s="5">
        <f t="shared" si="184"/>
        <v>1</v>
      </c>
      <c r="S1940" s="5">
        <f t="shared" si="185"/>
        <v>0</v>
      </c>
      <c r="T1940" s="5">
        <f t="shared" si="186"/>
        <v>0</v>
      </c>
      <c r="U1940" s="5">
        <f t="shared" si="187"/>
        <v>0</v>
      </c>
    </row>
    <row r="1941" spans="1:21" ht="12.75" customHeight="1" x14ac:dyDescent="0.2">
      <c r="A1941" s="26" t="s">
        <v>26</v>
      </c>
      <c r="B1941" s="10" t="s">
        <v>2134</v>
      </c>
      <c r="C1941" s="10">
        <v>94862</v>
      </c>
      <c r="D1941" s="10" t="s">
        <v>3995</v>
      </c>
      <c r="E1941" s="27" t="s">
        <v>3995</v>
      </c>
      <c r="F1941" s="26">
        <v>191916950</v>
      </c>
      <c r="G1941" s="9" t="s">
        <v>68</v>
      </c>
      <c r="H1941" s="10" t="s">
        <v>53</v>
      </c>
      <c r="I1941" s="10" t="s">
        <v>4000</v>
      </c>
      <c r="J1941" s="10" t="s">
        <v>4001</v>
      </c>
      <c r="K1941" s="10" t="s">
        <v>81</v>
      </c>
      <c r="L1941" s="10" t="s">
        <v>268</v>
      </c>
      <c r="M1941" s="10" t="s">
        <v>471</v>
      </c>
      <c r="N1941" s="12" t="s">
        <v>36</v>
      </c>
      <c r="O1941" s="11">
        <v>4</v>
      </c>
      <c r="P1941" s="5">
        <f t="shared" si="182"/>
        <v>0</v>
      </c>
      <c r="Q1941" s="5">
        <f t="shared" si="183"/>
        <v>0</v>
      </c>
      <c r="R1941" s="5">
        <f t="shared" si="184"/>
        <v>0</v>
      </c>
      <c r="S1941" s="5">
        <f t="shared" si="185"/>
        <v>1</v>
      </c>
      <c r="T1941" s="5">
        <f t="shared" si="186"/>
        <v>0</v>
      </c>
      <c r="U1941" s="5">
        <f t="shared" si="187"/>
        <v>0</v>
      </c>
    </row>
    <row r="1942" spans="1:21" ht="12.75" customHeight="1" x14ac:dyDescent="0.2">
      <c r="A1942" s="26" t="s">
        <v>26</v>
      </c>
      <c r="B1942" s="10" t="s">
        <v>2134</v>
      </c>
      <c r="C1942" s="10">
        <v>94862</v>
      </c>
      <c r="D1942" s="10" t="s">
        <v>3995</v>
      </c>
      <c r="E1942" s="27" t="s">
        <v>3995</v>
      </c>
      <c r="F1942" s="26">
        <v>191916862</v>
      </c>
      <c r="G1942" s="9" t="s">
        <v>68</v>
      </c>
      <c r="H1942" s="10" t="s">
        <v>53</v>
      </c>
      <c r="I1942" s="10" t="s">
        <v>4002</v>
      </c>
      <c r="J1942" s="10" t="s">
        <v>4003</v>
      </c>
      <c r="K1942" s="10" t="s">
        <v>81</v>
      </c>
      <c r="L1942" s="10" t="s">
        <v>82</v>
      </c>
      <c r="M1942" s="10" t="s">
        <v>272</v>
      </c>
      <c r="N1942" s="12" t="s">
        <v>36</v>
      </c>
      <c r="O1942" s="11">
        <v>3</v>
      </c>
      <c r="P1942" s="5">
        <f t="shared" si="182"/>
        <v>0</v>
      </c>
      <c r="Q1942" s="5">
        <f t="shared" si="183"/>
        <v>0</v>
      </c>
      <c r="R1942" s="5">
        <f t="shared" si="184"/>
        <v>1</v>
      </c>
      <c r="S1942" s="5">
        <f t="shared" si="185"/>
        <v>0</v>
      </c>
      <c r="T1942" s="5">
        <f t="shared" si="186"/>
        <v>0</v>
      </c>
      <c r="U1942" s="5">
        <f t="shared" si="187"/>
        <v>0</v>
      </c>
    </row>
    <row r="1943" spans="1:21" ht="12.75" customHeight="1" x14ac:dyDescent="0.2">
      <c r="A1943" s="26" t="s">
        <v>26</v>
      </c>
      <c r="B1943" s="10" t="s">
        <v>2134</v>
      </c>
      <c r="C1943" s="10">
        <v>94862</v>
      </c>
      <c r="D1943" s="10" t="s">
        <v>3995</v>
      </c>
      <c r="E1943" s="27" t="s">
        <v>3995</v>
      </c>
      <c r="F1943" s="26">
        <v>191916908</v>
      </c>
      <c r="G1943" s="9" t="s">
        <v>68</v>
      </c>
      <c r="H1943" s="10" t="s">
        <v>53</v>
      </c>
      <c r="I1943" s="10" t="s">
        <v>4004</v>
      </c>
      <c r="J1943" s="10" t="s">
        <v>4005</v>
      </c>
      <c r="K1943" s="10" t="s">
        <v>81</v>
      </c>
      <c r="L1943" s="10" t="s">
        <v>82</v>
      </c>
      <c r="M1943" s="10" t="s">
        <v>272</v>
      </c>
      <c r="N1943" s="12" t="s">
        <v>36</v>
      </c>
      <c r="O1943" s="11">
        <v>3</v>
      </c>
      <c r="P1943" s="5">
        <f t="shared" si="182"/>
        <v>0</v>
      </c>
      <c r="Q1943" s="5">
        <f t="shared" si="183"/>
        <v>0</v>
      </c>
      <c r="R1943" s="5">
        <f t="shared" si="184"/>
        <v>1</v>
      </c>
      <c r="S1943" s="5">
        <f t="shared" si="185"/>
        <v>0</v>
      </c>
      <c r="T1943" s="5">
        <f t="shared" si="186"/>
        <v>0</v>
      </c>
      <c r="U1943" s="5">
        <f t="shared" si="187"/>
        <v>0</v>
      </c>
    </row>
    <row r="1944" spans="1:21" ht="12.75" customHeight="1" x14ac:dyDescent="0.2">
      <c r="A1944" s="26" t="s">
        <v>26</v>
      </c>
      <c r="B1944" s="10" t="s">
        <v>2134</v>
      </c>
      <c r="C1944" s="10">
        <v>94862</v>
      </c>
      <c r="D1944" s="10" t="s">
        <v>3995</v>
      </c>
      <c r="E1944" s="27" t="s">
        <v>3995</v>
      </c>
      <c r="F1944" s="26">
        <v>192035418</v>
      </c>
      <c r="G1944" s="9" t="s">
        <v>68</v>
      </c>
      <c r="H1944" s="10" t="s">
        <v>53</v>
      </c>
      <c r="I1944" s="10" t="s">
        <v>4004</v>
      </c>
      <c r="J1944" s="10" t="s">
        <v>4006</v>
      </c>
      <c r="K1944" s="10" t="s">
        <v>81</v>
      </c>
      <c r="L1944" s="10" t="s">
        <v>82</v>
      </c>
      <c r="M1944" s="10" t="s">
        <v>272</v>
      </c>
      <c r="N1944" s="12" t="s">
        <v>36</v>
      </c>
      <c r="O1944" s="11">
        <v>3</v>
      </c>
      <c r="P1944" s="5">
        <f t="shared" si="182"/>
        <v>0</v>
      </c>
      <c r="Q1944" s="5">
        <f t="shared" si="183"/>
        <v>0</v>
      </c>
      <c r="R1944" s="5">
        <f t="shared" si="184"/>
        <v>1</v>
      </c>
      <c r="S1944" s="5">
        <f t="shared" si="185"/>
        <v>0</v>
      </c>
      <c r="T1944" s="5">
        <f t="shared" si="186"/>
        <v>0</v>
      </c>
      <c r="U1944" s="5">
        <f t="shared" si="187"/>
        <v>0</v>
      </c>
    </row>
    <row r="1945" spans="1:21" ht="12.75" customHeight="1" x14ac:dyDescent="0.2">
      <c r="A1945" s="26" t="s">
        <v>26</v>
      </c>
      <c r="B1945" s="10" t="s">
        <v>2134</v>
      </c>
      <c r="C1945" s="10">
        <v>94862</v>
      </c>
      <c r="D1945" s="10" t="s">
        <v>3995</v>
      </c>
      <c r="E1945" s="27" t="s">
        <v>3995</v>
      </c>
      <c r="F1945" s="26">
        <v>192035411</v>
      </c>
      <c r="G1945" s="9" t="s">
        <v>68</v>
      </c>
      <c r="H1945" s="10" t="s">
        <v>53</v>
      </c>
      <c r="I1945" s="10" t="s">
        <v>4007</v>
      </c>
      <c r="J1945" s="10" t="s">
        <v>4008</v>
      </c>
      <c r="K1945" s="10" t="s">
        <v>81</v>
      </c>
      <c r="L1945" s="10" t="s">
        <v>82</v>
      </c>
      <c r="M1945" s="10" t="s">
        <v>227</v>
      </c>
      <c r="N1945" s="12" t="s">
        <v>36</v>
      </c>
      <c r="O1945" s="11">
        <v>4</v>
      </c>
      <c r="P1945" s="5">
        <f t="shared" si="182"/>
        <v>0</v>
      </c>
      <c r="Q1945" s="5">
        <f t="shared" si="183"/>
        <v>0</v>
      </c>
      <c r="R1945" s="5">
        <f t="shared" si="184"/>
        <v>0</v>
      </c>
      <c r="S1945" s="5">
        <f t="shared" si="185"/>
        <v>1</v>
      </c>
      <c r="T1945" s="5">
        <f t="shared" si="186"/>
        <v>0</v>
      </c>
      <c r="U1945" s="5">
        <f t="shared" si="187"/>
        <v>0</v>
      </c>
    </row>
    <row r="1946" spans="1:21" ht="12.75" customHeight="1" x14ac:dyDescent="0.2">
      <c r="A1946" s="26" t="s">
        <v>26</v>
      </c>
      <c r="B1946" s="10" t="s">
        <v>2134</v>
      </c>
      <c r="C1946" s="10">
        <v>94862</v>
      </c>
      <c r="D1946" s="10" t="s">
        <v>3995</v>
      </c>
      <c r="E1946" s="27" t="s">
        <v>3995</v>
      </c>
      <c r="F1946" s="26">
        <v>192035483</v>
      </c>
      <c r="G1946" s="9" t="s">
        <v>462</v>
      </c>
      <c r="H1946" s="10" t="s">
        <v>30</v>
      </c>
      <c r="I1946" s="10" t="s">
        <v>4009</v>
      </c>
      <c r="J1946" s="10" t="s">
        <v>4010</v>
      </c>
      <c r="K1946" s="10" t="s">
        <v>81</v>
      </c>
      <c r="L1946" s="10" t="s">
        <v>82</v>
      </c>
      <c r="M1946" s="10" t="s">
        <v>570</v>
      </c>
      <c r="N1946" s="12" t="s">
        <v>36</v>
      </c>
      <c r="O1946" s="11">
        <v>4</v>
      </c>
      <c r="P1946" s="5">
        <f t="shared" si="182"/>
        <v>0</v>
      </c>
      <c r="Q1946" s="5">
        <f t="shared" si="183"/>
        <v>0</v>
      </c>
      <c r="R1946" s="5">
        <f t="shared" si="184"/>
        <v>0</v>
      </c>
      <c r="S1946" s="5">
        <f t="shared" si="185"/>
        <v>1</v>
      </c>
      <c r="T1946" s="5">
        <f t="shared" si="186"/>
        <v>0</v>
      </c>
      <c r="U1946" s="5">
        <f t="shared" si="187"/>
        <v>0</v>
      </c>
    </row>
    <row r="1947" spans="1:21" ht="12.75" customHeight="1" x14ac:dyDescent="0.2">
      <c r="A1947" s="26" t="s">
        <v>26</v>
      </c>
      <c r="B1947" s="10" t="s">
        <v>2134</v>
      </c>
      <c r="C1947" s="10">
        <v>94862</v>
      </c>
      <c r="D1947" s="10" t="s">
        <v>3995</v>
      </c>
      <c r="E1947" s="27" t="s">
        <v>3995</v>
      </c>
      <c r="F1947" s="26">
        <v>192035445</v>
      </c>
      <c r="G1947" s="9" t="s">
        <v>106</v>
      </c>
      <c r="H1947" s="10" t="s">
        <v>53</v>
      </c>
      <c r="I1947" s="10" t="s">
        <v>4011</v>
      </c>
      <c r="J1947" s="10" t="s">
        <v>4012</v>
      </c>
      <c r="K1947" s="10" t="s">
        <v>341</v>
      </c>
      <c r="L1947" s="10" t="s">
        <v>2285</v>
      </c>
      <c r="M1947" s="10" t="s">
        <v>4013</v>
      </c>
      <c r="N1947" s="12" t="s">
        <v>36</v>
      </c>
      <c r="O1947" s="11">
        <v>1</v>
      </c>
      <c r="P1947" s="5">
        <f t="shared" si="182"/>
        <v>1</v>
      </c>
      <c r="Q1947" s="5">
        <f t="shared" si="183"/>
        <v>0</v>
      </c>
      <c r="R1947" s="5">
        <f t="shared" si="184"/>
        <v>0</v>
      </c>
      <c r="S1947" s="5">
        <f t="shared" si="185"/>
        <v>0</v>
      </c>
      <c r="T1947" s="5">
        <f t="shared" si="186"/>
        <v>0</v>
      </c>
      <c r="U1947" s="5">
        <f t="shared" si="187"/>
        <v>0</v>
      </c>
    </row>
    <row r="1948" spans="1:21" ht="12.75" customHeight="1" x14ac:dyDescent="0.2">
      <c r="A1948" s="26" t="s">
        <v>26</v>
      </c>
      <c r="B1948" s="10" t="s">
        <v>2134</v>
      </c>
      <c r="C1948" s="10">
        <v>94862</v>
      </c>
      <c r="D1948" s="10" t="s">
        <v>3995</v>
      </c>
      <c r="E1948" s="27" t="s">
        <v>3995</v>
      </c>
      <c r="F1948" s="26">
        <v>191916861</v>
      </c>
      <c r="G1948" s="9" t="s">
        <v>106</v>
      </c>
      <c r="H1948" s="10" t="s">
        <v>53</v>
      </c>
      <c r="I1948" s="10" t="s">
        <v>4014</v>
      </c>
      <c r="J1948" s="10" t="s">
        <v>4015</v>
      </c>
      <c r="K1948" s="10" t="s">
        <v>103</v>
      </c>
      <c r="L1948" s="10" t="s">
        <v>159</v>
      </c>
      <c r="M1948" s="10" t="s">
        <v>160</v>
      </c>
      <c r="N1948" s="12" t="s">
        <v>36</v>
      </c>
      <c r="O1948" s="11">
        <v>2</v>
      </c>
      <c r="P1948" s="5">
        <f t="shared" si="182"/>
        <v>0</v>
      </c>
      <c r="Q1948" s="5">
        <f t="shared" si="183"/>
        <v>1</v>
      </c>
      <c r="R1948" s="5">
        <f t="shared" si="184"/>
        <v>0</v>
      </c>
      <c r="S1948" s="5">
        <f t="shared" si="185"/>
        <v>0</v>
      </c>
      <c r="T1948" s="5">
        <f t="shared" si="186"/>
        <v>0</v>
      </c>
      <c r="U1948" s="5">
        <f t="shared" si="187"/>
        <v>0</v>
      </c>
    </row>
    <row r="1949" spans="1:21" ht="12.75" customHeight="1" x14ac:dyDescent="0.2">
      <c r="A1949" s="26" t="s">
        <v>26</v>
      </c>
      <c r="B1949" s="10" t="s">
        <v>2134</v>
      </c>
      <c r="C1949" s="10">
        <v>94862</v>
      </c>
      <c r="D1949" s="10" t="s">
        <v>3995</v>
      </c>
      <c r="E1949" s="27" t="s">
        <v>3995</v>
      </c>
      <c r="F1949" s="26">
        <v>191916846</v>
      </c>
      <c r="G1949" s="9" t="s">
        <v>106</v>
      </c>
      <c r="H1949" s="10" t="s">
        <v>53</v>
      </c>
      <c r="I1949" s="10" t="s">
        <v>4016</v>
      </c>
      <c r="J1949" s="10" t="s">
        <v>4017</v>
      </c>
      <c r="K1949" s="10" t="s">
        <v>103</v>
      </c>
      <c r="L1949" s="10" t="s">
        <v>159</v>
      </c>
      <c r="M1949" s="10" t="s">
        <v>160</v>
      </c>
      <c r="N1949" s="12" t="s">
        <v>36</v>
      </c>
      <c r="O1949" s="11">
        <v>3</v>
      </c>
      <c r="P1949" s="5">
        <f t="shared" si="182"/>
        <v>0</v>
      </c>
      <c r="Q1949" s="5">
        <f t="shared" si="183"/>
        <v>0</v>
      </c>
      <c r="R1949" s="5">
        <f t="shared" si="184"/>
        <v>1</v>
      </c>
      <c r="S1949" s="5">
        <f t="shared" si="185"/>
        <v>0</v>
      </c>
      <c r="T1949" s="5">
        <f t="shared" si="186"/>
        <v>0</v>
      </c>
      <c r="U1949" s="5">
        <f t="shared" si="187"/>
        <v>0</v>
      </c>
    </row>
    <row r="1950" spans="1:21" ht="12.75" customHeight="1" x14ac:dyDescent="0.2">
      <c r="A1950" s="26" t="s">
        <v>26</v>
      </c>
      <c r="B1950" s="10" t="s">
        <v>2134</v>
      </c>
      <c r="C1950" s="10">
        <v>94862</v>
      </c>
      <c r="D1950" s="10" t="s">
        <v>3995</v>
      </c>
      <c r="E1950" s="27" t="s">
        <v>3995</v>
      </c>
      <c r="F1950" s="26">
        <v>191916876</v>
      </c>
      <c r="G1950" s="9" t="s">
        <v>106</v>
      </c>
      <c r="H1950" s="10" t="s">
        <v>53</v>
      </c>
      <c r="I1950" s="10" t="s">
        <v>4011</v>
      </c>
      <c r="J1950" s="10" t="s">
        <v>4018</v>
      </c>
      <c r="K1950" s="10" t="s">
        <v>103</v>
      </c>
      <c r="L1950" s="10" t="s">
        <v>159</v>
      </c>
      <c r="M1950" s="10" t="s">
        <v>160</v>
      </c>
      <c r="N1950" s="12" t="s">
        <v>36</v>
      </c>
      <c r="O1950" s="11">
        <v>3</v>
      </c>
      <c r="P1950" s="5">
        <f t="shared" si="182"/>
        <v>0</v>
      </c>
      <c r="Q1950" s="5">
        <f t="shared" si="183"/>
        <v>0</v>
      </c>
      <c r="R1950" s="5">
        <f t="shared" si="184"/>
        <v>1</v>
      </c>
      <c r="S1950" s="5">
        <f t="shared" si="185"/>
        <v>0</v>
      </c>
      <c r="T1950" s="5">
        <f t="shared" si="186"/>
        <v>0</v>
      </c>
      <c r="U1950" s="5">
        <f t="shared" si="187"/>
        <v>0</v>
      </c>
    </row>
    <row r="1951" spans="1:21" ht="12.75" customHeight="1" x14ac:dyDescent="0.2">
      <c r="A1951" s="26" t="s">
        <v>26</v>
      </c>
      <c r="B1951" s="10" t="s">
        <v>2134</v>
      </c>
      <c r="C1951" s="10">
        <v>94862</v>
      </c>
      <c r="D1951" s="10" t="s">
        <v>3995</v>
      </c>
      <c r="E1951" s="27" t="s">
        <v>3995</v>
      </c>
      <c r="F1951" s="26">
        <v>191916874</v>
      </c>
      <c r="G1951" s="9" t="s">
        <v>68</v>
      </c>
      <c r="H1951" s="10" t="s">
        <v>53</v>
      </c>
      <c r="I1951" s="10" t="s">
        <v>4019</v>
      </c>
      <c r="J1951" s="10" t="s">
        <v>4020</v>
      </c>
      <c r="K1951" s="10" t="s">
        <v>103</v>
      </c>
      <c r="L1951" s="10" t="s">
        <v>159</v>
      </c>
      <c r="M1951" s="10" t="s">
        <v>1863</v>
      </c>
      <c r="N1951" s="12" t="s">
        <v>36</v>
      </c>
      <c r="O1951" s="11">
        <v>4</v>
      </c>
      <c r="P1951" s="5">
        <f t="shared" si="182"/>
        <v>0</v>
      </c>
      <c r="Q1951" s="5">
        <f t="shared" si="183"/>
        <v>0</v>
      </c>
      <c r="R1951" s="5">
        <f t="shared" si="184"/>
        <v>0</v>
      </c>
      <c r="S1951" s="5">
        <f t="shared" si="185"/>
        <v>1</v>
      </c>
      <c r="T1951" s="5">
        <f t="shared" si="186"/>
        <v>0</v>
      </c>
      <c r="U1951" s="5">
        <f t="shared" si="187"/>
        <v>0</v>
      </c>
    </row>
    <row r="1952" spans="1:21" ht="12.75" customHeight="1" x14ac:dyDescent="0.2">
      <c r="A1952" s="26" t="s">
        <v>26</v>
      </c>
      <c r="B1952" s="10" t="s">
        <v>2134</v>
      </c>
      <c r="C1952" s="10">
        <v>94862</v>
      </c>
      <c r="D1952" s="10" t="s">
        <v>3995</v>
      </c>
      <c r="E1952" s="27" t="s">
        <v>3995</v>
      </c>
      <c r="F1952" s="26">
        <v>192035387</v>
      </c>
      <c r="G1952" s="9" t="s">
        <v>106</v>
      </c>
      <c r="H1952" s="10" t="s">
        <v>53</v>
      </c>
      <c r="I1952" s="10" t="s">
        <v>4021</v>
      </c>
      <c r="J1952" s="10" t="s">
        <v>4022</v>
      </c>
      <c r="K1952" s="10" t="s">
        <v>103</v>
      </c>
      <c r="L1952" s="10" t="s">
        <v>159</v>
      </c>
      <c r="M1952" s="10" t="s">
        <v>160</v>
      </c>
      <c r="N1952" s="12" t="s">
        <v>36</v>
      </c>
      <c r="O1952" s="11">
        <v>4</v>
      </c>
      <c r="P1952" s="5">
        <f t="shared" si="182"/>
        <v>0</v>
      </c>
      <c r="Q1952" s="5">
        <f t="shared" si="183"/>
        <v>0</v>
      </c>
      <c r="R1952" s="5">
        <f t="shared" si="184"/>
        <v>0</v>
      </c>
      <c r="S1952" s="5">
        <f t="shared" si="185"/>
        <v>1</v>
      </c>
      <c r="T1952" s="5">
        <f t="shared" si="186"/>
        <v>0</v>
      </c>
      <c r="U1952" s="5">
        <f t="shared" si="187"/>
        <v>0</v>
      </c>
    </row>
    <row r="1953" spans="1:21" ht="12.75" customHeight="1" x14ac:dyDescent="0.2">
      <c r="A1953" s="26" t="s">
        <v>26</v>
      </c>
      <c r="B1953" s="10" t="s">
        <v>2134</v>
      </c>
      <c r="C1953" s="10">
        <v>94862</v>
      </c>
      <c r="D1953" s="10" t="s">
        <v>3995</v>
      </c>
      <c r="E1953" s="27" t="s">
        <v>3995</v>
      </c>
      <c r="F1953" s="26">
        <v>192035409</v>
      </c>
      <c r="G1953" s="9" t="s">
        <v>68</v>
      </c>
      <c r="H1953" s="10" t="s">
        <v>53</v>
      </c>
      <c r="I1953" s="10" t="s">
        <v>4023</v>
      </c>
      <c r="J1953" s="10" t="s">
        <v>4024</v>
      </c>
      <c r="K1953" s="10" t="s">
        <v>103</v>
      </c>
      <c r="L1953" s="10" t="s">
        <v>159</v>
      </c>
      <c r="M1953" s="10" t="s">
        <v>160</v>
      </c>
      <c r="N1953" s="12" t="s">
        <v>36</v>
      </c>
      <c r="O1953" s="11">
        <v>4</v>
      </c>
      <c r="P1953" s="5">
        <f t="shared" si="182"/>
        <v>0</v>
      </c>
      <c r="Q1953" s="5">
        <f t="shared" si="183"/>
        <v>0</v>
      </c>
      <c r="R1953" s="5">
        <f t="shared" si="184"/>
        <v>0</v>
      </c>
      <c r="S1953" s="5">
        <f t="shared" si="185"/>
        <v>1</v>
      </c>
      <c r="T1953" s="5">
        <f t="shared" si="186"/>
        <v>0</v>
      </c>
      <c r="U1953" s="5">
        <f t="shared" si="187"/>
        <v>0</v>
      </c>
    </row>
    <row r="1954" spans="1:21" ht="12.75" customHeight="1" x14ac:dyDescent="0.2">
      <c r="A1954" s="26" t="s">
        <v>26</v>
      </c>
      <c r="B1954" s="10" t="s">
        <v>2134</v>
      </c>
      <c r="C1954" s="10">
        <v>94862</v>
      </c>
      <c r="D1954" s="10" t="s">
        <v>3995</v>
      </c>
      <c r="E1954" s="27" t="s">
        <v>3995</v>
      </c>
      <c r="F1954" s="26">
        <v>192035484</v>
      </c>
      <c r="G1954" s="9" t="s">
        <v>1096</v>
      </c>
      <c r="H1954" s="10" t="s">
        <v>30</v>
      </c>
      <c r="I1954" s="10" t="s">
        <v>4025</v>
      </c>
      <c r="J1954" s="10" t="s">
        <v>4026</v>
      </c>
      <c r="K1954" s="10" t="s">
        <v>103</v>
      </c>
      <c r="L1954" s="10" t="s">
        <v>1880</v>
      </c>
      <c r="M1954" s="10" t="s">
        <v>2321</v>
      </c>
      <c r="N1954" s="12" t="s">
        <v>36</v>
      </c>
      <c r="O1954" s="11">
        <v>5</v>
      </c>
      <c r="P1954" s="5">
        <f t="shared" si="182"/>
        <v>0</v>
      </c>
      <c r="Q1954" s="5">
        <f t="shared" si="183"/>
        <v>0</v>
      </c>
      <c r="R1954" s="5">
        <f t="shared" si="184"/>
        <v>0</v>
      </c>
      <c r="S1954" s="5">
        <f t="shared" si="185"/>
        <v>0</v>
      </c>
      <c r="T1954" s="5">
        <f t="shared" si="186"/>
        <v>1</v>
      </c>
      <c r="U1954" s="5">
        <f t="shared" si="187"/>
        <v>0</v>
      </c>
    </row>
    <row r="1955" spans="1:21" ht="12.75" customHeight="1" x14ac:dyDescent="0.2">
      <c r="A1955" s="26" t="s">
        <v>26</v>
      </c>
      <c r="B1955" s="10" t="s">
        <v>2134</v>
      </c>
      <c r="C1955" s="10">
        <v>94862</v>
      </c>
      <c r="D1955" s="10" t="s">
        <v>3995</v>
      </c>
      <c r="E1955" s="27" t="s">
        <v>3995</v>
      </c>
      <c r="F1955" s="26">
        <v>192035422</v>
      </c>
      <c r="G1955" s="9" t="s">
        <v>106</v>
      </c>
      <c r="H1955" s="10" t="s">
        <v>53</v>
      </c>
      <c r="I1955" s="10" t="s">
        <v>4027</v>
      </c>
      <c r="J1955" s="10" t="s">
        <v>4028</v>
      </c>
      <c r="K1955" s="10" t="s">
        <v>103</v>
      </c>
      <c r="L1955" s="10" t="s">
        <v>126</v>
      </c>
      <c r="M1955" s="10" t="s">
        <v>127</v>
      </c>
      <c r="N1955" s="12" t="s">
        <v>36</v>
      </c>
      <c r="O1955" s="11">
        <v>3</v>
      </c>
      <c r="P1955" s="5">
        <f t="shared" si="182"/>
        <v>0</v>
      </c>
      <c r="Q1955" s="5">
        <f t="shared" si="183"/>
        <v>0</v>
      </c>
      <c r="R1955" s="5">
        <f t="shared" si="184"/>
        <v>1</v>
      </c>
      <c r="S1955" s="5">
        <f t="shared" si="185"/>
        <v>0</v>
      </c>
      <c r="T1955" s="5">
        <f t="shared" si="186"/>
        <v>0</v>
      </c>
      <c r="U1955" s="5">
        <f t="shared" si="187"/>
        <v>0</v>
      </c>
    </row>
    <row r="1956" spans="1:21" ht="12.75" customHeight="1" x14ac:dyDescent="0.2">
      <c r="A1956" s="26" t="s">
        <v>26</v>
      </c>
      <c r="B1956" s="10" t="s">
        <v>2134</v>
      </c>
      <c r="C1956" s="10">
        <v>75079950</v>
      </c>
      <c r="D1956" s="10" t="s">
        <v>4029</v>
      </c>
      <c r="E1956" s="27" t="s">
        <v>4029</v>
      </c>
      <c r="F1956" s="26">
        <v>192036131</v>
      </c>
      <c r="G1956" s="9" t="s">
        <v>106</v>
      </c>
      <c r="H1956" s="10" t="s">
        <v>53</v>
      </c>
      <c r="I1956" s="10" t="s">
        <v>4030</v>
      </c>
      <c r="J1956" s="10" t="s">
        <v>4031</v>
      </c>
      <c r="K1956" s="10" t="s">
        <v>103</v>
      </c>
      <c r="L1956" s="10" t="s">
        <v>104</v>
      </c>
      <c r="M1956" s="10" t="s">
        <v>112</v>
      </c>
      <c r="N1956" s="12" t="s">
        <v>36</v>
      </c>
      <c r="O1956" s="11">
        <v>5</v>
      </c>
      <c r="P1956" s="5">
        <f t="shared" si="182"/>
        <v>0</v>
      </c>
      <c r="Q1956" s="5">
        <f t="shared" si="183"/>
        <v>0</v>
      </c>
      <c r="R1956" s="5">
        <f t="shared" si="184"/>
        <v>0</v>
      </c>
      <c r="S1956" s="5">
        <f t="shared" si="185"/>
        <v>0</v>
      </c>
      <c r="T1956" s="5">
        <f t="shared" si="186"/>
        <v>1</v>
      </c>
      <c r="U1956" s="5">
        <f t="shared" si="187"/>
        <v>0</v>
      </c>
    </row>
    <row r="1957" spans="1:21" ht="12.75" customHeight="1" x14ac:dyDescent="0.2">
      <c r="A1957" s="26" t="s">
        <v>26</v>
      </c>
      <c r="B1957" s="10" t="s">
        <v>2109</v>
      </c>
      <c r="C1957" s="10">
        <v>70979821</v>
      </c>
      <c r="D1957" s="10" t="s">
        <v>4032</v>
      </c>
      <c r="E1957" s="27" t="s">
        <v>4032</v>
      </c>
      <c r="F1957" s="26">
        <v>192046459</v>
      </c>
      <c r="G1957" s="9" t="s">
        <v>106</v>
      </c>
      <c r="H1957" s="10" t="s">
        <v>30</v>
      </c>
      <c r="I1957" s="10" t="s">
        <v>4033</v>
      </c>
      <c r="J1957" s="10" t="s">
        <v>4034</v>
      </c>
      <c r="K1957" s="10" t="s">
        <v>81</v>
      </c>
      <c r="L1957" s="10" t="s">
        <v>82</v>
      </c>
      <c r="M1957" s="10" t="s">
        <v>272</v>
      </c>
      <c r="N1957" s="12" t="s">
        <v>36</v>
      </c>
      <c r="O1957" s="11">
        <v>3</v>
      </c>
      <c r="P1957" s="5">
        <f t="shared" si="182"/>
        <v>0</v>
      </c>
      <c r="Q1957" s="5">
        <f t="shared" si="183"/>
        <v>0</v>
      </c>
      <c r="R1957" s="5">
        <f t="shared" si="184"/>
        <v>1</v>
      </c>
      <c r="S1957" s="5">
        <f t="shared" si="185"/>
        <v>0</v>
      </c>
      <c r="T1957" s="5">
        <f t="shared" si="186"/>
        <v>0</v>
      </c>
      <c r="U1957" s="5">
        <f t="shared" si="187"/>
        <v>0</v>
      </c>
    </row>
    <row r="1958" spans="1:21" ht="12.75" customHeight="1" x14ac:dyDescent="0.2">
      <c r="A1958" s="26" t="s">
        <v>26</v>
      </c>
      <c r="B1958" s="10" t="s">
        <v>2109</v>
      </c>
      <c r="C1958" s="10">
        <v>70979821</v>
      </c>
      <c r="D1958" s="10" t="s">
        <v>4032</v>
      </c>
      <c r="E1958" s="27" t="s">
        <v>4032</v>
      </c>
      <c r="F1958" s="26">
        <v>191876089</v>
      </c>
      <c r="G1958" s="9" t="s">
        <v>106</v>
      </c>
      <c r="H1958" s="10" t="s">
        <v>53</v>
      </c>
      <c r="I1958" s="10" t="s">
        <v>4035</v>
      </c>
      <c r="J1958" s="10" t="s">
        <v>4036</v>
      </c>
      <c r="K1958" s="10" t="s">
        <v>103</v>
      </c>
      <c r="L1958" s="10" t="s">
        <v>159</v>
      </c>
      <c r="M1958" s="10" t="s">
        <v>1863</v>
      </c>
      <c r="N1958" s="12" t="s">
        <v>36</v>
      </c>
      <c r="O1958" s="11">
        <v>2</v>
      </c>
      <c r="P1958" s="5">
        <f t="shared" si="182"/>
        <v>0</v>
      </c>
      <c r="Q1958" s="5">
        <f t="shared" si="183"/>
        <v>1</v>
      </c>
      <c r="R1958" s="5">
        <f t="shared" si="184"/>
        <v>0</v>
      </c>
      <c r="S1958" s="5">
        <f t="shared" si="185"/>
        <v>0</v>
      </c>
      <c r="T1958" s="5">
        <f t="shared" si="186"/>
        <v>0</v>
      </c>
      <c r="U1958" s="5">
        <f t="shared" si="187"/>
        <v>0</v>
      </c>
    </row>
    <row r="1959" spans="1:21" ht="12.75" customHeight="1" x14ac:dyDescent="0.2">
      <c r="A1959" s="26" t="s">
        <v>26</v>
      </c>
      <c r="B1959" s="10" t="s">
        <v>2134</v>
      </c>
      <c r="C1959" s="10">
        <v>57266</v>
      </c>
      <c r="D1959" s="10" t="s">
        <v>4037</v>
      </c>
      <c r="E1959" s="27" t="s">
        <v>4037</v>
      </c>
      <c r="F1959" s="26">
        <v>191916831</v>
      </c>
      <c r="G1959" s="9" t="s">
        <v>106</v>
      </c>
      <c r="H1959" s="10" t="s">
        <v>53</v>
      </c>
      <c r="I1959" s="10" t="s">
        <v>4038</v>
      </c>
      <c r="J1959" s="10" t="s">
        <v>4039</v>
      </c>
      <c r="K1959" s="10" t="s">
        <v>103</v>
      </c>
      <c r="L1959" s="10" t="s">
        <v>104</v>
      </c>
      <c r="M1959" s="10" t="s">
        <v>117</v>
      </c>
      <c r="N1959" s="12" t="s">
        <v>36</v>
      </c>
      <c r="O1959" s="11">
        <v>2</v>
      </c>
      <c r="P1959" s="5">
        <f t="shared" si="182"/>
        <v>0</v>
      </c>
      <c r="Q1959" s="5">
        <f t="shared" si="183"/>
        <v>1</v>
      </c>
      <c r="R1959" s="5">
        <f t="shared" si="184"/>
        <v>0</v>
      </c>
      <c r="S1959" s="5">
        <f t="shared" si="185"/>
        <v>0</v>
      </c>
      <c r="T1959" s="5">
        <f t="shared" si="186"/>
        <v>0</v>
      </c>
      <c r="U1959" s="5">
        <f t="shared" si="187"/>
        <v>0</v>
      </c>
    </row>
    <row r="1960" spans="1:21" ht="12.75" customHeight="1" x14ac:dyDescent="0.2">
      <c r="A1960" s="26" t="s">
        <v>26</v>
      </c>
      <c r="B1960" s="10" t="s">
        <v>2134</v>
      </c>
      <c r="C1960" s="10">
        <v>57266</v>
      </c>
      <c r="D1960" s="10" t="s">
        <v>4037</v>
      </c>
      <c r="E1960" s="27" t="s">
        <v>4037</v>
      </c>
      <c r="F1960" s="26">
        <v>192035359</v>
      </c>
      <c r="G1960" s="9" t="s">
        <v>106</v>
      </c>
      <c r="H1960" s="10" t="s">
        <v>53</v>
      </c>
      <c r="I1960" s="10" t="s">
        <v>4040</v>
      </c>
      <c r="J1960" s="10" t="s">
        <v>4041</v>
      </c>
      <c r="K1960" s="10" t="s">
        <v>103</v>
      </c>
      <c r="L1960" s="10" t="s">
        <v>104</v>
      </c>
      <c r="M1960" s="10" t="s">
        <v>117</v>
      </c>
      <c r="N1960" s="12" t="s">
        <v>36</v>
      </c>
      <c r="O1960" s="11">
        <v>4</v>
      </c>
      <c r="P1960" s="5">
        <f t="shared" si="182"/>
        <v>0</v>
      </c>
      <c r="Q1960" s="5">
        <f t="shared" si="183"/>
        <v>0</v>
      </c>
      <c r="R1960" s="5">
        <f t="shared" si="184"/>
        <v>0</v>
      </c>
      <c r="S1960" s="5">
        <f t="shared" si="185"/>
        <v>1</v>
      </c>
      <c r="T1960" s="5">
        <f t="shared" si="186"/>
        <v>0</v>
      </c>
      <c r="U1960" s="5">
        <f t="shared" si="187"/>
        <v>0</v>
      </c>
    </row>
    <row r="1961" spans="1:21" ht="12.75" customHeight="1" x14ac:dyDescent="0.2">
      <c r="A1961" s="26" t="s">
        <v>26</v>
      </c>
      <c r="B1961" s="10" t="s">
        <v>2134</v>
      </c>
      <c r="C1961" s="10">
        <v>23281</v>
      </c>
      <c r="D1961" s="10" t="s">
        <v>4042</v>
      </c>
      <c r="E1961" s="27" t="s">
        <v>4042</v>
      </c>
      <c r="F1961" s="26">
        <v>192045521</v>
      </c>
      <c r="G1961" s="9" t="s">
        <v>106</v>
      </c>
      <c r="H1961" s="10" t="s">
        <v>53</v>
      </c>
      <c r="I1961" s="10" t="s">
        <v>4043</v>
      </c>
      <c r="J1961" s="10" t="s">
        <v>4044</v>
      </c>
      <c r="K1961" s="10" t="s">
        <v>103</v>
      </c>
      <c r="L1961" s="10" t="s">
        <v>104</v>
      </c>
      <c r="M1961" s="10" t="s">
        <v>112</v>
      </c>
      <c r="N1961" s="12" t="s">
        <v>36</v>
      </c>
      <c r="O1961" s="11">
        <v>1</v>
      </c>
      <c r="P1961" s="5">
        <f t="shared" si="182"/>
        <v>1</v>
      </c>
      <c r="Q1961" s="5">
        <f t="shared" si="183"/>
        <v>0</v>
      </c>
      <c r="R1961" s="5">
        <f t="shared" si="184"/>
        <v>0</v>
      </c>
      <c r="S1961" s="5">
        <f t="shared" si="185"/>
        <v>0</v>
      </c>
      <c r="T1961" s="5">
        <f t="shared" si="186"/>
        <v>0</v>
      </c>
      <c r="U1961" s="5">
        <f t="shared" si="187"/>
        <v>0</v>
      </c>
    </row>
    <row r="1962" spans="1:21" ht="12.75" customHeight="1" x14ac:dyDescent="0.2">
      <c r="A1962" s="26" t="s">
        <v>26</v>
      </c>
      <c r="B1962" s="10" t="s">
        <v>2134</v>
      </c>
      <c r="C1962" s="10">
        <v>23281</v>
      </c>
      <c r="D1962" s="10" t="s">
        <v>4042</v>
      </c>
      <c r="E1962" s="27" t="s">
        <v>4042</v>
      </c>
      <c r="F1962" s="26">
        <v>191862770</v>
      </c>
      <c r="G1962" s="9" t="s">
        <v>106</v>
      </c>
      <c r="H1962" s="10" t="s">
        <v>53</v>
      </c>
      <c r="I1962" s="10" t="s">
        <v>4045</v>
      </c>
      <c r="J1962" s="10" t="s">
        <v>4046</v>
      </c>
      <c r="K1962" s="10" t="s">
        <v>103</v>
      </c>
      <c r="L1962" s="10" t="s">
        <v>104</v>
      </c>
      <c r="M1962" s="10" t="s">
        <v>112</v>
      </c>
      <c r="N1962" s="12" t="s">
        <v>36</v>
      </c>
      <c r="O1962" s="11">
        <v>2</v>
      </c>
      <c r="P1962" s="5">
        <f t="shared" si="182"/>
        <v>0</v>
      </c>
      <c r="Q1962" s="5">
        <f t="shared" si="183"/>
        <v>1</v>
      </c>
      <c r="R1962" s="5">
        <f t="shared" si="184"/>
        <v>0</v>
      </c>
      <c r="S1962" s="5">
        <f t="shared" si="185"/>
        <v>0</v>
      </c>
      <c r="T1962" s="5">
        <f t="shared" si="186"/>
        <v>0</v>
      </c>
      <c r="U1962" s="5">
        <f t="shared" si="187"/>
        <v>0</v>
      </c>
    </row>
    <row r="1963" spans="1:21" ht="12.75" customHeight="1" x14ac:dyDescent="0.2">
      <c r="A1963" s="26" t="s">
        <v>26</v>
      </c>
      <c r="B1963" s="10" t="s">
        <v>2134</v>
      </c>
      <c r="C1963" s="10">
        <v>23281</v>
      </c>
      <c r="D1963" s="10" t="s">
        <v>4042</v>
      </c>
      <c r="E1963" s="27" t="s">
        <v>4042</v>
      </c>
      <c r="F1963" s="26">
        <v>191916736</v>
      </c>
      <c r="G1963" s="9" t="s">
        <v>106</v>
      </c>
      <c r="H1963" s="10" t="s">
        <v>53</v>
      </c>
      <c r="I1963" s="10" t="s">
        <v>4047</v>
      </c>
      <c r="J1963" s="10" t="s">
        <v>4048</v>
      </c>
      <c r="K1963" s="10" t="s">
        <v>103</v>
      </c>
      <c r="L1963" s="10" t="s">
        <v>104</v>
      </c>
      <c r="M1963" s="10" t="s">
        <v>112</v>
      </c>
      <c r="N1963" s="12" t="s">
        <v>36</v>
      </c>
      <c r="O1963" s="11">
        <v>2</v>
      </c>
      <c r="P1963" s="5">
        <f t="shared" si="182"/>
        <v>0</v>
      </c>
      <c r="Q1963" s="5">
        <f t="shared" si="183"/>
        <v>1</v>
      </c>
      <c r="R1963" s="5">
        <f t="shared" si="184"/>
        <v>0</v>
      </c>
      <c r="S1963" s="5">
        <f t="shared" si="185"/>
        <v>0</v>
      </c>
      <c r="T1963" s="5">
        <f t="shared" si="186"/>
        <v>0</v>
      </c>
      <c r="U1963" s="5">
        <f t="shared" si="187"/>
        <v>0</v>
      </c>
    </row>
    <row r="1964" spans="1:21" ht="12.75" customHeight="1" x14ac:dyDescent="0.2">
      <c r="A1964" s="26" t="s">
        <v>26</v>
      </c>
      <c r="B1964" s="10" t="s">
        <v>2134</v>
      </c>
      <c r="C1964" s="10">
        <v>23281</v>
      </c>
      <c r="D1964" s="10" t="s">
        <v>4042</v>
      </c>
      <c r="E1964" s="27" t="s">
        <v>4042</v>
      </c>
      <c r="F1964" s="26">
        <v>192035231</v>
      </c>
      <c r="G1964" s="9" t="s">
        <v>1096</v>
      </c>
      <c r="H1964" s="10" t="s">
        <v>53</v>
      </c>
      <c r="I1964" s="10" t="s">
        <v>4049</v>
      </c>
      <c r="J1964" s="10" t="s">
        <v>4050</v>
      </c>
      <c r="K1964" s="10" t="s">
        <v>103</v>
      </c>
      <c r="L1964" s="10" t="s">
        <v>104</v>
      </c>
      <c r="M1964" s="10" t="s">
        <v>112</v>
      </c>
      <c r="N1964" s="12" t="s">
        <v>36</v>
      </c>
      <c r="O1964" s="11">
        <v>2</v>
      </c>
      <c r="P1964" s="5">
        <f t="shared" si="182"/>
        <v>0</v>
      </c>
      <c r="Q1964" s="5">
        <f t="shared" si="183"/>
        <v>1</v>
      </c>
      <c r="R1964" s="5">
        <f t="shared" si="184"/>
        <v>0</v>
      </c>
      <c r="S1964" s="5">
        <f t="shared" si="185"/>
        <v>0</v>
      </c>
      <c r="T1964" s="5">
        <f t="shared" si="186"/>
        <v>0</v>
      </c>
      <c r="U1964" s="5">
        <f t="shared" si="187"/>
        <v>0</v>
      </c>
    </row>
    <row r="1965" spans="1:21" ht="12.75" customHeight="1" x14ac:dyDescent="0.2">
      <c r="A1965" s="26" t="s">
        <v>26</v>
      </c>
      <c r="B1965" s="10" t="s">
        <v>2134</v>
      </c>
      <c r="C1965" s="10">
        <v>23281</v>
      </c>
      <c r="D1965" s="10" t="s">
        <v>4042</v>
      </c>
      <c r="E1965" s="27" t="s">
        <v>4042</v>
      </c>
      <c r="F1965" s="26">
        <v>192035267</v>
      </c>
      <c r="G1965" s="9" t="s">
        <v>106</v>
      </c>
      <c r="H1965" s="10" t="s">
        <v>53</v>
      </c>
      <c r="I1965" s="10" t="s">
        <v>4051</v>
      </c>
      <c r="J1965" s="10" t="s">
        <v>4052</v>
      </c>
      <c r="K1965" s="10" t="s">
        <v>103</v>
      </c>
      <c r="L1965" s="10" t="s">
        <v>104</v>
      </c>
      <c r="M1965" s="10" t="s">
        <v>112</v>
      </c>
      <c r="N1965" s="12" t="s">
        <v>36</v>
      </c>
      <c r="O1965" s="11">
        <v>2</v>
      </c>
      <c r="P1965" s="5">
        <f t="shared" si="182"/>
        <v>0</v>
      </c>
      <c r="Q1965" s="5">
        <f t="shared" si="183"/>
        <v>1</v>
      </c>
      <c r="R1965" s="5">
        <f t="shared" si="184"/>
        <v>0</v>
      </c>
      <c r="S1965" s="5">
        <f t="shared" si="185"/>
        <v>0</v>
      </c>
      <c r="T1965" s="5">
        <f t="shared" si="186"/>
        <v>0</v>
      </c>
      <c r="U1965" s="5">
        <f t="shared" si="187"/>
        <v>0</v>
      </c>
    </row>
    <row r="1966" spans="1:21" ht="12.75" customHeight="1" x14ac:dyDescent="0.2">
      <c r="A1966" s="26" t="s">
        <v>26</v>
      </c>
      <c r="B1966" s="10" t="s">
        <v>2134</v>
      </c>
      <c r="C1966" s="10">
        <v>23281</v>
      </c>
      <c r="D1966" s="10" t="s">
        <v>4042</v>
      </c>
      <c r="E1966" s="27" t="s">
        <v>4042</v>
      </c>
      <c r="F1966" s="26">
        <v>191916700</v>
      </c>
      <c r="G1966" s="9" t="s">
        <v>106</v>
      </c>
      <c r="H1966" s="10" t="s">
        <v>53</v>
      </c>
      <c r="I1966" s="10" t="s">
        <v>4053</v>
      </c>
      <c r="J1966" s="10" t="s">
        <v>4054</v>
      </c>
      <c r="K1966" s="10" t="s">
        <v>103</v>
      </c>
      <c r="L1966" s="10" t="s">
        <v>104</v>
      </c>
      <c r="M1966" s="10" t="s">
        <v>112</v>
      </c>
      <c r="N1966" s="12" t="s">
        <v>36</v>
      </c>
      <c r="O1966" s="11">
        <v>3</v>
      </c>
      <c r="P1966" s="5">
        <f t="shared" si="182"/>
        <v>0</v>
      </c>
      <c r="Q1966" s="5">
        <f t="shared" si="183"/>
        <v>0</v>
      </c>
      <c r="R1966" s="5">
        <f t="shared" si="184"/>
        <v>1</v>
      </c>
      <c r="S1966" s="5">
        <f t="shared" si="185"/>
        <v>0</v>
      </c>
      <c r="T1966" s="5">
        <f t="shared" si="186"/>
        <v>0</v>
      </c>
      <c r="U1966" s="5">
        <f t="shared" si="187"/>
        <v>0</v>
      </c>
    </row>
    <row r="1967" spans="1:21" ht="12.75" customHeight="1" x14ac:dyDescent="0.2">
      <c r="A1967" s="26" t="s">
        <v>26</v>
      </c>
      <c r="B1967" s="10" t="s">
        <v>2134</v>
      </c>
      <c r="C1967" s="10">
        <v>23281</v>
      </c>
      <c r="D1967" s="10" t="s">
        <v>4042</v>
      </c>
      <c r="E1967" s="27" t="s">
        <v>4042</v>
      </c>
      <c r="F1967" s="26">
        <v>191916725</v>
      </c>
      <c r="G1967" s="9" t="s">
        <v>106</v>
      </c>
      <c r="H1967" s="10" t="s">
        <v>53</v>
      </c>
      <c r="I1967" s="10" t="s">
        <v>4055</v>
      </c>
      <c r="J1967" s="10" t="s">
        <v>4056</v>
      </c>
      <c r="K1967" s="10" t="s">
        <v>103</v>
      </c>
      <c r="L1967" s="10" t="s">
        <v>104</v>
      </c>
      <c r="M1967" s="10" t="s">
        <v>112</v>
      </c>
      <c r="N1967" s="12" t="s">
        <v>36</v>
      </c>
      <c r="O1967" s="11">
        <v>3</v>
      </c>
      <c r="P1967" s="5">
        <f t="shared" si="182"/>
        <v>0</v>
      </c>
      <c r="Q1967" s="5">
        <f t="shared" si="183"/>
        <v>0</v>
      </c>
      <c r="R1967" s="5">
        <f t="shared" si="184"/>
        <v>1</v>
      </c>
      <c r="S1967" s="5">
        <f t="shared" si="185"/>
        <v>0</v>
      </c>
      <c r="T1967" s="5">
        <f t="shared" si="186"/>
        <v>0</v>
      </c>
      <c r="U1967" s="5">
        <f t="shared" si="187"/>
        <v>0</v>
      </c>
    </row>
    <row r="1968" spans="1:21" ht="12.75" customHeight="1" x14ac:dyDescent="0.2">
      <c r="A1968" s="26" t="s">
        <v>26</v>
      </c>
      <c r="B1968" s="10" t="s">
        <v>2134</v>
      </c>
      <c r="C1968" s="10">
        <v>23281</v>
      </c>
      <c r="D1968" s="10" t="s">
        <v>4042</v>
      </c>
      <c r="E1968" s="27" t="s">
        <v>4042</v>
      </c>
      <c r="F1968" s="26">
        <v>191960599</v>
      </c>
      <c r="G1968" s="9" t="s">
        <v>167</v>
      </c>
      <c r="H1968" s="10" t="s">
        <v>53</v>
      </c>
      <c r="I1968" s="10" t="s">
        <v>4057</v>
      </c>
      <c r="J1968" s="10" t="s">
        <v>4058</v>
      </c>
      <c r="K1968" s="10" t="s">
        <v>103</v>
      </c>
      <c r="L1968" s="10" t="s">
        <v>104</v>
      </c>
      <c r="M1968" s="10" t="s">
        <v>112</v>
      </c>
      <c r="N1968" s="12" t="s">
        <v>36</v>
      </c>
      <c r="O1968" s="11">
        <v>3</v>
      </c>
      <c r="P1968" s="5">
        <f t="shared" si="182"/>
        <v>0</v>
      </c>
      <c r="Q1968" s="5">
        <f t="shared" si="183"/>
        <v>0</v>
      </c>
      <c r="R1968" s="5">
        <f t="shared" si="184"/>
        <v>1</v>
      </c>
      <c r="S1968" s="5">
        <f t="shared" si="185"/>
        <v>0</v>
      </c>
      <c r="T1968" s="5">
        <f t="shared" si="186"/>
        <v>0</v>
      </c>
      <c r="U1968" s="5">
        <f t="shared" si="187"/>
        <v>0</v>
      </c>
    </row>
    <row r="1969" spans="1:21" ht="12.75" customHeight="1" x14ac:dyDescent="0.2">
      <c r="A1969" s="26" t="s">
        <v>26</v>
      </c>
      <c r="B1969" s="10" t="s">
        <v>2134</v>
      </c>
      <c r="C1969" s="10">
        <v>23281</v>
      </c>
      <c r="D1969" s="10" t="s">
        <v>4042</v>
      </c>
      <c r="E1969" s="27" t="s">
        <v>4042</v>
      </c>
      <c r="F1969" s="26">
        <v>192035215</v>
      </c>
      <c r="G1969" s="9" t="s">
        <v>106</v>
      </c>
      <c r="H1969" s="10" t="s">
        <v>53</v>
      </c>
      <c r="I1969" s="10" t="s">
        <v>4059</v>
      </c>
      <c r="J1969" s="10" t="s">
        <v>4060</v>
      </c>
      <c r="K1969" s="10" t="s">
        <v>103</v>
      </c>
      <c r="L1969" s="10" t="s">
        <v>104</v>
      </c>
      <c r="M1969" s="10" t="s">
        <v>112</v>
      </c>
      <c r="N1969" s="12" t="s">
        <v>36</v>
      </c>
      <c r="O1969" s="11">
        <v>3</v>
      </c>
      <c r="P1969" s="5">
        <f t="shared" si="182"/>
        <v>0</v>
      </c>
      <c r="Q1969" s="5">
        <f t="shared" si="183"/>
        <v>0</v>
      </c>
      <c r="R1969" s="5">
        <f t="shared" si="184"/>
        <v>1</v>
      </c>
      <c r="S1969" s="5">
        <f t="shared" si="185"/>
        <v>0</v>
      </c>
      <c r="T1969" s="5">
        <f t="shared" si="186"/>
        <v>0</v>
      </c>
      <c r="U1969" s="5">
        <f t="shared" si="187"/>
        <v>0</v>
      </c>
    </row>
    <row r="1970" spans="1:21" ht="12.75" customHeight="1" x14ac:dyDescent="0.2">
      <c r="A1970" s="26" t="s">
        <v>26</v>
      </c>
      <c r="B1970" s="10" t="s">
        <v>2134</v>
      </c>
      <c r="C1970" s="10">
        <v>23281</v>
      </c>
      <c r="D1970" s="10" t="s">
        <v>4042</v>
      </c>
      <c r="E1970" s="27" t="s">
        <v>4042</v>
      </c>
      <c r="F1970" s="26">
        <v>192035225</v>
      </c>
      <c r="G1970" s="9" t="s">
        <v>106</v>
      </c>
      <c r="H1970" s="10" t="s">
        <v>53</v>
      </c>
      <c r="I1970" s="10" t="s">
        <v>4061</v>
      </c>
      <c r="J1970" s="10" t="s">
        <v>4062</v>
      </c>
      <c r="K1970" s="10" t="s">
        <v>103</v>
      </c>
      <c r="L1970" s="10" t="s">
        <v>104</v>
      </c>
      <c r="M1970" s="10" t="s">
        <v>112</v>
      </c>
      <c r="N1970" s="12" t="s">
        <v>36</v>
      </c>
      <c r="O1970" s="11">
        <v>3</v>
      </c>
      <c r="P1970" s="5">
        <f t="shared" si="182"/>
        <v>0</v>
      </c>
      <c r="Q1970" s="5">
        <f t="shared" si="183"/>
        <v>0</v>
      </c>
      <c r="R1970" s="5">
        <f t="shared" si="184"/>
        <v>1</v>
      </c>
      <c r="S1970" s="5">
        <f t="shared" si="185"/>
        <v>0</v>
      </c>
      <c r="T1970" s="5">
        <f t="shared" si="186"/>
        <v>0</v>
      </c>
      <c r="U1970" s="5">
        <f t="shared" si="187"/>
        <v>0</v>
      </c>
    </row>
    <row r="1971" spans="1:21" ht="12.75" customHeight="1" x14ac:dyDescent="0.2">
      <c r="A1971" s="26" t="s">
        <v>26</v>
      </c>
      <c r="B1971" s="10" t="s">
        <v>2134</v>
      </c>
      <c r="C1971" s="10">
        <v>23281</v>
      </c>
      <c r="D1971" s="10" t="s">
        <v>4042</v>
      </c>
      <c r="E1971" s="27" t="s">
        <v>4042</v>
      </c>
      <c r="F1971" s="26">
        <v>192035230</v>
      </c>
      <c r="G1971" s="9" t="s">
        <v>52</v>
      </c>
      <c r="H1971" s="10" t="s">
        <v>30</v>
      </c>
      <c r="I1971" s="10" t="s">
        <v>4063</v>
      </c>
      <c r="J1971" s="10" t="s">
        <v>4050</v>
      </c>
      <c r="K1971" s="10" t="s">
        <v>103</v>
      </c>
      <c r="L1971" s="10" t="s">
        <v>104</v>
      </c>
      <c r="M1971" s="10" t="s">
        <v>112</v>
      </c>
      <c r="N1971" s="12" t="s">
        <v>36</v>
      </c>
      <c r="O1971" s="11">
        <v>3</v>
      </c>
      <c r="P1971" s="5">
        <f t="shared" si="182"/>
        <v>0</v>
      </c>
      <c r="Q1971" s="5">
        <f t="shared" si="183"/>
        <v>0</v>
      </c>
      <c r="R1971" s="5">
        <f t="shared" si="184"/>
        <v>1</v>
      </c>
      <c r="S1971" s="5">
        <f t="shared" si="185"/>
        <v>0</v>
      </c>
      <c r="T1971" s="5">
        <f t="shared" si="186"/>
        <v>0</v>
      </c>
      <c r="U1971" s="5">
        <f t="shared" si="187"/>
        <v>0</v>
      </c>
    </row>
    <row r="1972" spans="1:21" ht="12.75" customHeight="1" x14ac:dyDescent="0.2">
      <c r="A1972" s="26" t="s">
        <v>26</v>
      </c>
      <c r="B1972" s="10" t="s">
        <v>2134</v>
      </c>
      <c r="C1972" s="10">
        <v>23281</v>
      </c>
      <c r="D1972" s="10" t="s">
        <v>4042</v>
      </c>
      <c r="E1972" s="27" t="s">
        <v>4042</v>
      </c>
      <c r="F1972" s="26">
        <v>192035283</v>
      </c>
      <c r="G1972" s="9" t="s">
        <v>167</v>
      </c>
      <c r="H1972" s="10" t="s">
        <v>30</v>
      </c>
      <c r="I1972" s="10" t="s">
        <v>4064</v>
      </c>
      <c r="J1972" s="10" t="s">
        <v>4065</v>
      </c>
      <c r="K1972" s="10" t="s">
        <v>103</v>
      </c>
      <c r="L1972" s="10" t="s">
        <v>104</v>
      </c>
      <c r="M1972" s="10" t="s">
        <v>112</v>
      </c>
      <c r="N1972" s="12" t="s">
        <v>36</v>
      </c>
      <c r="O1972" s="11">
        <v>3</v>
      </c>
      <c r="P1972" s="5">
        <f t="shared" si="182"/>
        <v>0</v>
      </c>
      <c r="Q1972" s="5">
        <f t="shared" si="183"/>
        <v>0</v>
      </c>
      <c r="R1972" s="5">
        <f t="shared" si="184"/>
        <v>1</v>
      </c>
      <c r="S1972" s="5">
        <f t="shared" si="185"/>
        <v>0</v>
      </c>
      <c r="T1972" s="5">
        <f t="shared" si="186"/>
        <v>0</v>
      </c>
      <c r="U1972" s="5">
        <f t="shared" si="187"/>
        <v>0</v>
      </c>
    </row>
    <row r="1973" spans="1:21" ht="12.75" customHeight="1" x14ac:dyDescent="0.2">
      <c r="A1973" s="26" t="s">
        <v>26</v>
      </c>
      <c r="B1973" s="10" t="s">
        <v>2134</v>
      </c>
      <c r="C1973" s="10">
        <v>23281</v>
      </c>
      <c r="D1973" s="10" t="s">
        <v>4042</v>
      </c>
      <c r="E1973" s="27" t="s">
        <v>4042</v>
      </c>
      <c r="F1973" s="26">
        <v>191862771</v>
      </c>
      <c r="G1973" s="9" t="s">
        <v>106</v>
      </c>
      <c r="H1973" s="10" t="s">
        <v>53</v>
      </c>
      <c r="I1973" s="10" t="s">
        <v>4066</v>
      </c>
      <c r="J1973" s="10" t="s">
        <v>4067</v>
      </c>
      <c r="K1973" s="10" t="s">
        <v>103</v>
      </c>
      <c r="L1973" s="10" t="s">
        <v>104</v>
      </c>
      <c r="M1973" s="10" t="s">
        <v>112</v>
      </c>
      <c r="N1973" s="12" t="s">
        <v>36</v>
      </c>
      <c r="O1973" s="11">
        <v>4</v>
      </c>
      <c r="P1973" s="5">
        <f t="shared" si="182"/>
        <v>0</v>
      </c>
      <c r="Q1973" s="5">
        <f t="shared" si="183"/>
        <v>0</v>
      </c>
      <c r="R1973" s="5">
        <f t="shared" si="184"/>
        <v>0</v>
      </c>
      <c r="S1973" s="5">
        <f t="shared" si="185"/>
        <v>1</v>
      </c>
      <c r="T1973" s="5">
        <f t="shared" si="186"/>
        <v>0</v>
      </c>
      <c r="U1973" s="5">
        <f t="shared" si="187"/>
        <v>0</v>
      </c>
    </row>
    <row r="1974" spans="1:21" ht="12.75" customHeight="1" x14ac:dyDescent="0.2">
      <c r="A1974" s="26" t="s">
        <v>26</v>
      </c>
      <c r="B1974" s="10" t="s">
        <v>2134</v>
      </c>
      <c r="C1974" s="10">
        <v>23281</v>
      </c>
      <c r="D1974" s="10" t="s">
        <v>4042</v>
      </c>
      <c r="E1974" s="27" t="s">
        <v>4042</v>
      </c>
      <c r="F1974" s="26">
        <v>191916721</v>
      </c>
      <c r="G1974" s="9" t="s">
        <v>106</v>
      </c>
      <c r="H1974" s="10" t="s">
        <v>53</v>
      </c>
      <c r="I1974" s="10" t="s">
        <v>4068</v>
      </c>
      <c r="J1974" s="10" t="s">
        <v>4069</v>
      </c>
      <c r="K1974" s="10" t="s">
        <v>103</v>
      </c>
      <c r="L1974" s="10" t="s">
        <v>104</v>
      </c>
      <c r="M1974" s="10" t="s">
        <v>112</v>
      </c>
      <c r="N1974" s="12" t="s">
        <v>36</v>
      </c>
      <c r="O1974" s="11">
        <v>4</v>
      </c>
      <c r="P1974" s="5">
        <f t="shared" si="182"/>
        <v>0</v>
      </c>
      <c r="Q1974" s="5">
        <f t="shared" si="183"/>
        <v>0</v>
      </c>
      <c r="R1974" s="5">
        <f t="shared" si="184"/>
        <v>0</v>
      </c>
      <c r="S1974" s="5">
        <f t="shared" si="185"/>
        <v>1</v>
      </c>
      <c r="T1974" s="5">
        <f t="shared" si="186"/>
        <v>0</v>
      </c>
      <c r="U1974" s="5">
        <f t="shared" si="187"/>
        <v>0</v>
      </c>
    </row>
    <row r="1975" spans="1:21" ht="12.75" customHeight="1" x14ac:dyDescent="0.2">
      <c r="A1975" s="26" t="s">
        <v>26</v>
      </c>
      <c r="B1975" s="10" t="s">
        <v>2134</v>
      </c>
      <c r="C1975" s="10">
        <v>23281</v>
      </c>
      <c r="D1975" s="10" t="s">
        <v>4042</v>
      </c>
      <c r="E1975" s="27" t="s">
        <v>4042</v>
      </c>
      <c r="F1975" s="26">
        <v>191916757</v>
      </c>
      <c r="G1975" s="9" t="s">
        <v>106</v>
      </c>
      <c r="H1975" s="10" t="s">
        <v>53</v>
      </c>
      <c r="I1975" s="10" t="s">
        <v>4070</v>
      </c>
      <c r="J1975" s="10" t="s">
        <v>4071</v>
      </c>
      <c r="K1975" s="10" t="s">
        <v>103</v>
      </c>
      <c r="L1975" s="10" t="s">
        <v>104</v>
      </c>
      <c r="M1975" s="10" t="s">
        <v>112</v>
      </c>
      <c r="N1975" s="12" t="s">
        <v>36</v>
      </c>
      <c r="O1975" s="11">
        <v>4</v>
      </c>
      <c r="P1975" s="5">
        <f t="shared" si="182"/>
        <v>0</v>
      </c>
      <c r="Q1975" s="5">
        <f t="shared" si="183"/>
        <v>0</v>
      </c>
      <c r="R1975" s="5">
        <f t="shared" si="184"/>
        <v>0</v>
      </c>
      <c r="S1975" s="5">
        <f t="shared" si="185"/>
        <v>1</v>
      </c>
      <c r="T1975" s="5">
        <f t="shared" si="186"/>
        <v>0</v>
      </c>
      <c r="U1975" s="5">
        <f t="shared" si="187"/>
        <v>0</v>
      </c>
    </row>
    <row r="1976" spans="1:21" ht="12.75" customHeight="1" x14ac:dyDescent="0.2">
      <c r="A1976" s="26" t="s">
        <v>26</v>
      </c>
      <c r="B1976" s="10" t="s">
        <v>2134</v>
      </c>
      <c r="C1976" s="10">
        <v>23281</v>
      </c>
      <c r="D1976" s="10" t="s">
        <v>4042</v>
      </c>
      <c r="E1976" s="27" t="s">
        <v>4042</v>
      </c>
      <c r="F1976" s="26">
        <v>192035224</v>
      </c>
      <c r="G1976" s="9" t="s">
        <v>106</v>
      </c>
      <c r="H1976" s="10" t="s">
        <v>53</v>
      </c>
      <c r="I1976" s="10" t="s">
        <v>4072</v>
      </c>
      <c r="J1976" s="10" t="s">
        <v>4073</v>
      </c>
      <c r="K1976" s="10" t="s">
        <v>103</v>
      </c>
      <c r="L1976" s="10" t="s">
        <v>104</v>
      </c>
      <c r="M1976" s="10" t="s">
        <v>112</v>
      </c>
      <c r="N1976" s="12" t="s">
        <v>36</v>
      </c>
      <c r="O1976" s="11">
        <v>4</v>
      </c>
      <c r="P1976" s="5">
        <f t="shared" si="182"/>
        <v>0</v>
      </c>
      <c r="Q1976" s="5">
        <f t="shared" si="183"/>
        <v>0</v>
      </c>
      <c r="R1976" s="5">
        <f t="shared" si="184"/>
        <v>0</v>
      </c>
      <c r="S1976" s="5">
        <f t="shared" si="185"/>
        <v>1</v>
      </c>
      <c r="T1976" s="5">
        <f t="shared" si="186"/>
        <v>0</v>
      </c>
      <c r="U1976" s="5">
        <f t="shared" si="187"/>
        <v>0</v>
      </c>
    </row>
    <row r="1977" spans="1:21" ht="12.75" customHeight="1" x14ac:dyDescent="0.2">
      <c r="A1977" s="26" t="s">
        <v>26</v>
      </c>
      <c r="B1977" s="10" t="s">
        <v>2134</v>
      </c>
      <c r="C1977" s="10">
        <v>23221</v>
      </c>
      <c r="D1977" s="10" t="s">
        <v>4074</v>
      </c>
      <c r="E1977" s="27" t="s">
        <v>4074</v>
      </c>
      <c r="F1977" s="26">
        <v>192034897</v>
      </c>
      <c r="G1977" s="9" t="s">
        <v>29</v>
      </c>
      <c r="H1977" s="10" t="s">
        <v>30</v>
      </c>
      <c r="I1977" s="10" t="s">
        <v>4075</v>
      </c>
      <c r="J1977" s="10" t="s">
        <v>4076</v>
      </c>
      <c r="K1977" s="10" t="s">
        <v>103</v>
      </c>
      <c r="L1977" s="10" t="s">
        <v>126</v>
      </c>
      <c r="M1977" s="10" t="s">
        <v>127</v>
      </c>
      <c r="N1977" s="12" t="s">
        <v>36</v>
      </c>
      <c r="O1977" s="11">
        <v>2</v>
      </c>
      <c r="P1977" s="5">
        <f t="shared" si="182"/>
        <v>0</v>
      </c>
      <c r="Q1977" s="5">
        <f t="shared" si="183"/>
        <v>1</v>
      </c>
      <c r="R1977" s="5">
        <f t="shared" si="184"/>
        <v>0</v>
      </c>
      <c r="S1977" s="5">
        <f t="shared" si="185"/>
        <v>0</v>
      </c>
      <c r="T1977" s="5">
        <f t="shared" si="186"/>
        <v>0</v>
      </c>
      <c r="U1977" s="5">
        <f t="shared" si="187"/>
        <v>0</v>
      </c>
    </row>
    <row r="1978" spans="1:21" ht="12.75" customHeight="1" x14ac:dyDescent="0.2">
      <c r="A1978" s="26" t="s">
        <v>26</v>
      </c>
      <c r="B1978" s="10" t="s">
        <v>2134</v>
      </c>
      <c r="C1978" s="10">
        <v>23221</v>
      </c>
      <c r="D1978" s="10" t="s">
        <v>4074</v>
      </c>
      <c r="E1978" s="27" t="s">
        <v>4074</v>
      </c>
      <c r="F1978" s="26">
        <v>192034902</v>
      </c>
      <c r="G1978" s="9" t="s">
        <v>29</v>
      </c>
      <c r="H1978" s="10" t="s">
        <v>30</v>
      </c>
      <c r="I1978" s="10" t="s">
        <v>4077</v>
      </c>
      <c r="J1978" s="10" t="s">
        <v>4078</v>
      </c>
      <c r="K1978" s="10" t="s">
        <v>103</v>
      </c>
      <c r="L1978" s="10" t="s">
        <v>126</v>
      </c>
      <c r="M1978" s="10" t="s">
        <v>127</v>
      </c>
      <c r="N1978" s="12" t="s">
        <v>36</v>
      </c>
      <c r="O1978" s="11">
        <v>5</v>
      </c>
      <c r="P1978" s="5">
        <f t="shared" si="182"/>
        <v>0</v>
      </c>
      <c r="Q1978" s="5">
        <f t="shared" si="183"/>
        <v>0</v>
      </c>
      <c r="R1978" s="5">
        <f t="shared" si="184"/>
        <v>0</v>
      </c>
      <c r="S1978" s="5">
        <f t="shared" si="185"/>
        <v>0</v>
      </c>
      <c r="T1978" s="5">
        <f t="shared" si="186"/>
        <v>1</v>
      </c>
      <c r="U1978" s="5">
        <f t="shared" si="187"/>
        <v>0</v>
      </c>
    </row>
    <row r="1979" spans="1:21" ht="12.75" customHeight="1" x14ac:dyDescent="0.2">
      <c r="A1979" s="26" t="s">
        <v>26</v>
      </c>
      <c r="B1979" s="10" t="s">
        <v>2134</v>
      </c>
      <c r="C1979" s="10">
        <v>23221</v>
      </c>
      <c r="D1979" s="10" t="s">
        <v>4074</v>
      </c>
      <c r="E1979" s="27" t="s">
        <v>4074</v>
      </c>
      <c r="F1979" s="26">
        <v>192034905</v>
      </c>
      <c r="G1979" s="9" t="s">
        <v>462</v>
      </c>
      <c r="H1979" s="10" t="s">
        <v>30</v>
      </c>
      <c r="I1979" s="10" t="s">
        <v>4079</v>
      </c>
      <c r="J1979" s="10" t="s">
        <v>4080</v>
      </c>
      <c r="K1979" s="10" t="s">
        <v>103</v>
      </c>
      <c r="L1979" s="10" t="s">
        <v>126</v>
      </c>
      <c r="M1979" s="10" t="s">
        <v>127</v>
      </c>
      <c r="N1979" s="12" t="s">
        <v>36</v>
      </c>
      <c r="O1979" s="11">
        <v>5</v>
      </c>
      <c r="P1979" s="5">
        <f t="shared" si="182"/>
        <v>0</v>
      </c>
      <c r="Q1979" s="5">
        <f t="shared" si="183"/>
        <v>0</v>
      </c>
      <c r="R1979" s="5">
        <f t="shared" si="184"/>
        <v>0</v>
      </c>
      <c r="S1979" s="5">
        <f t="shared" si="185"/>
        <v>0</v>
      </c>
      <c r="T1979" s="5">
        <f t="shared" si="186"/>
        <v>1</v>
      </c>
      <c r="U1979" s="5">
        <f t="shared" si="187"/>
        <v>0</v>
      </c>
    </row>
    <row r="1980" spans="1:21" ht="12.75" customHeight="1" x14ac:dyDescent="0.2">
      <c r="A1980" s="26" t="s">
        <v>26</v>
      </c>
      <c r="B1980" s="10" t="s">
        <v>2134</v>
      </c>
      <c r="C1980" s="28">
        <v>23221</v>
      </c>
      <c r="D1980" s="13" t="s">
        <v>4074</v>
      </c>
      <c r="E1980" s="14" t="s">
        <v>4074</v>
      </c>
      <c r="F1980" s="29">
        <v>191916396</v>
      </c>
      <c r="G1980" s="16" t="s">
        <v>29</v>
      </c>
      <c r="H1980" s="13" t="s">
        <v>30</v>
      </c>
      <c r="I1980" s="13" t="s">
        <v>4081</v>
      </c>
      <c r="J1980" s="13" t="s">
        <v>4082</v>
      </c>
      <c r="K1980" s="10" t="s">
        <v>315</v>
      </c>
      <c r="L1980" s="13">
        <v>21100</v>
      </c>
      <c r="M1980" s="13">
        <v>21100</v>
      </c>
      <c r="N1980" s="15" t="s">
        <v>44</v>
      </c>
      <c r="O1980" s="17">
        <v>3</v>
      </c>
      <c r="P1980" s="19">
        <f t="shared" si="182"/>
        <v>0</v>
      </c>
      <c r="Q1980" s="19">
        <f t="shared" si="183"/>
        <v>0</v>
      </c>
      <c r="R1980" s="19">
        <f t="shared" si="184"/>
        <v>1</v>
      </c>
      <c r="S1980" s="19">
        <f t="shared" si="185"/>
        <v>0</v>
      </c>
      <c r="T1980" s="19">
        <f t="shared" si="186"/>
        <v>0</v>
      </c>
      <c r="U1980" s="5">
        <f t="shared" si="187"/>
        <v>0</v>
      </c>
    </row>
    <row r="1981" spans="1:21" ht="12.75" customHeight="1" x14ac:dyDescent="0.2">
      <c r="A1981" s="26" t="s">
        <v>26</v>
      </c>
      <c r="B1981" s="10" t="s">
        <v>2134</v>
      </c>
      <c r="C1981" s="28">
        <v>23221</v>
      </c>
      <c r="D1981" s="13" t="s">
        <v>4074</v>
      </c>
      <c r="E1981" s="14" t="s">
        <v>4074</v>
      </c>
      <c r="F1981" s="29">
        <v>191916382</v>
      </c>
      <c r="G1981" s="16" t="s">
        <v>106</v>
      </c>
      <c r="H1981" s="13" t="s">
        <v>30</v>
      </c>
      <c r="I1981" s="13" t="s">
        <v>4083</v>
      </c>
      <c r="J1981" s="13" t="s">
        <v>4084</v>
      </c>
      <c r="K1981" s="13" t="s">
        <v>103</v>
      </c>
      <c r="L1981" s="13">
        <v>60500</v>
      </c>
      <c r="M1981" s="13">
        <v>60500</v>
      </c>
      <c r="N1981" s="15" t="s">
        <v>44</v>
      </c>
      <c r="O1981" s="17">
        <v>2</v>
      </c>
      <c r="P1981" s="19">
        <f t="shared" si="182"/>
        <v>0</v>
      </c>
      <c r="Q1981" s="19">
        <f t="shared" si="183"/>
        <v>1</v>
      </c>
      <c r="R1981" s="19">
        <f t="shared" si="184"/>
        <v>0</v>
      </c>
      <c r="S1981" s="19">
        <f t="shared" si="185"/>
        <v>0</v>
      </c>
      <c r="T1981" s="19">
        <f t="shared" si="186"/>
        <v>0</v>
      </c>
      <c r="U1981" s="5">
        <f t="shared" si="187"/>
        <v>0</v>
      </c>
    </row>
    <row r="1982" spans="1:21" ht="12.75" customHeight="1" x14ac:dyDescent="0.2">
      <c r="A1982" s="26" t="s">
        <v>26</v>
      </c>
      <c r="B1982" s="10" t="s">
        <v>2134</v>
      </c>
      <c r="C1982" s="28">
        <v>23221</v>
      </c>
      <c r="D1982" s="13" t="s">
        <v>4074</v>
      </c>
      <c r="E1982" s="14" t="s">
        <v>4074</v>
      </c>
      <c r="F1982" s="29">
        <v>191916387</v>
      </c>
      <c r="G1982" s="16" t="s">
        <v>106</v>
      </c>
      <c r="H1982" s="13" t="s">
        <v>30</v>
      </c>
      <c r="I1982" s="13" t="s">
        <v>4085</v>
      </c>
      <c r="J1982" s="13" t="s">
        <v>4086</v>
      </c>
      <c r="K1982" s="13" t="s">
        <v>103</v>
      </c>
      <c r="L1982" s="13">
        <v>60500</v>
      </c>
      <c r="M1982" s="13">
        <v>60500</v>
      </c>
      <c r="N1982" s="15" t="s">
        <v>44</v>
      </c>
      <c r="O1982" s="17">
        <v>2</v>
      </c>
      <c r="P1982" s="19">
        <f t="shared" si="182"/>
        <v>0</v>
      </c>
      <c r="Q1982" s="19">
        <f t="shared" si="183"/>
        <v>1</v>
      </c>
      <c r="R1982" s="19">
        <f t="shared" si="184"/>
        <v>0</v>
      </c>
      <c r="S1982" s="19">
        <f t="shared" si="185"/>
        <v>0</v>
      </c>
      <c r="T1982" s="19">
        <f t="shared" si="186"/>
        <v>0</v>
      </c>
      <c r="U1982" s="5">
        <f t="shared" si="187"/>
        <v>0</v>
      </c>
    </row>
    <row r="1983" spans="1:21" ht="12.75" customHeight="1" x14ac:dyDescent="0.2">
      <c r="A1983" s="26" t="s">
        <v>26</v>
      </c>
      <c r="B1983" s="10" t="s">
        <v>2134</v>
      </c>
      <c r="C1983" s="28">
        <v>23221</v>
      </c>
      <c r="D1983" s="13" t="s">
        <v>4074</v>
      </c>
      <c r="E1983" s="14" t="s">
        <v>4074</v>
      </c>
      <c r="F1983" s="29">
        <v>191916388</v>
      </c>
      <c r="G1983" s="16" t="s">
        <v>167</v>
      </c>
      <c r="H1983" s="13" t="s">
        <v>30</v>
      </c>
      <c r="I1983" s="13" t="s">
        <v>4087</v>
      </c>
      <c r="J1983" s="13" t="s">
        <v>4088</v>
      </c>
      <c r="K1983" s="13" t="s">
        <v>103</v>
      </c>
      <c r="L1983" s="13">
        <v>60300</v>
      </c>
      <c r="M1983" s="13">
        <v>60300</v>
      </c>
      <c r="N1983" s="15" t="s">
        <v>44</v>
      </c>
      <c r="O1983" s="17">
        <v>4</v>
      </c>
      <c r="P1983" s="19">
        <f t="shared" si="182"/>
        <v>0</v>
      </c>
      <c r="Q1983" s="19">
        <f t="shared" si="183"/>
        <v>0</v>
      </c>
      <c r="R1983" s="19">
        <f t="shared" si="184"/>
        <v>0</v>
      </c>
      <c r="S1983" s="19">
        <f t="shared" si="185"/>
        <v>1</v>
      </c>
      <c r="T1983" s="19">
        <f t="shared" si="186"/>
        <v>0</v>
      </c>
      <c r="U1983" s="5">
        <f t="shared" si="187"/>
        <v>0</v>
      </c>
    </row>
    <row r="1984" spans="1:21" ht="12.75" customHeight="1" x14ac:dyDescent="0.2">
      <c r="A1984" s="26" t="s">
        <v>26</v>
      </c>
      <c r="B1984" s="10" t="s">
        <v>2134</v>
      </c>
      <c r="C1984" s="28">
        <v>23221</v>
      </c>
      <c r="D1984" s="13" t="s">
        <v>4074</v>
      </c>
      <c r="E1984" s="14" t="s">
        <v>4074</v>
      </c>
      <c r="F1984" s="29">
        <v>191916405</v>
      </c>
      <c r="G1984" s="16" t="s">
        <v>106</v>
      </c>
      <c r="H1984" s="13" t="s">
        <v>30</v>
      </c>
      <c r="I1984" s="13" t="s">
        <v>4089</v>
      </c>
      <c r="J1984" s="13" t="s">
        <v>4090</v>
      </c>
      <c r="K1984" s="13" t="s">
        <v>103</v>
      </c>
      <c r="L1984" s="13">
        <v>60400</v>
      </c>
      <c r="M1984" s="13">
        <v>60403</v>
      </c>
      <c r="N1984" s="15" t="s">
        <v>44</v>
      </c>
      <c r="O1984" s="17">
        <v>2</v>
      </c>
      <c r="P1984" s="19">
        <f t="shared" si="182"/>
        <v>0</v>
      </c>
      <c r="Q1984" s="19">
        <f t="shared" si="183"/>
        <v>1</v>
      </c>
      <c r="R1984" s="19">
        <f t="shared" si="184"/>
        <v>0</v>
      </c>
      <c r="S1984" s="19">
        <f t="shared" si="185"/>
        <v>0</v>
      </c>
      <c r="T1984" s="19">
        <f t="shared" si="186"/>
        <v>0</v>
      </c>
      <c r="U1984" s="5">
        <f t="shared" si="187"/>
        <v>0</v>
      </c>
    </row>
    <row r="1985" spans="1:21" ht="12.75" customHeight="1" x14ac:dyDescent="0.2">
      <c r="A1985" s="26" t="s">
        <v>26</v>
      </c>
      <c r="B1985" s="10" t="s">
        <v>2134</v>
      </c>
      <c r="C1985" s="28">
        <v>23221</v>
      </c>
      <c r="D1985" s="13" t="s">
        <v>4074</v>
      </c>
      <c r="E1985" s="14" t="s">
        <v>4074</v>
      </c>
      <c r="F1985" s="29">
        <v>191916410</v>
      </c>
      <c r="G1985" s="16" t="s">
        <v>106</v>
      </c>
      <c r="H1985" s="13" t="s">
        <v>30</v>
      </c>
      <c r="I1985" s="13" t="s">
        <v>4091</v>
      </c>
      <c r="J1985" s="13" t="s">
        <v>4092</v>
      </c>
      <c r="K1985" s="13" t="s">
        <v>103</v>
      </c>
      <c r="L1985" s="13">
        <v>60100</v>
      </c>
      <c r="M1985" s="13">
        <v>60100</v>
      </c>
      <c r="N1985" s="15" t="s">
        <v>44</v>
      </c>
      <c r="O1985" s="17">
        <v>3</v>
      </c>
      <c r="P1985" s="19">
        <f t="shared" si="182"/>
        <v>0</v>
      </c>
      <c r="Q1985" s="19">
        <f t="shared" si="183"/>
        <v>0</v>
      </c>
      <c r="R1985" s="19">
        <f t="shared" si="184"/>
        <v>1</v>
      </c>
      <c r="S1985" s="19">
        <f t="shared" si="185"/>
        <v>0</v>
      </c>
      <c r="T1985" s="19">
        <f t="shared" si="186"/>
        <v>0</v>
      </c>
      <c r="U1985" s="5">
        <f t="shared" si="187"/>
        <v>0</v>
      </c>
    </row>
    <row r="1986" spans="1:21" ht="12.75" customHeight="1" x14ac:dyDescent="0.2">
      <c r="A1986" s="26" t="s">
        <v>26</v>
      </c>
      <c r="B1986" s="10" t="s">
        <v>2134</v>
      </c>
      <c r="C1986" s="10">
        <v>23272</v>
      </c>
      <c r="D1986" s="10" t="s">
        <v>4093</v>
      </c>
      <c r="E1986" s="27" t="s">
        <v>4093</v>
      </c>
      <c r="F1986" s="26">
        <v>192034985</v>
      </c>
      <c r="G1986" s="9" t="s">
        <v>106</v>
      </c>
      <c r="H1986" s="10" t="s">
        <v>53</v>
      </c>
      <c r="I1986" s="10" t="s">
        <v>4094</v>
      </c>
      <c r="J1986" s="10" t="s">
        <v>4095</v>
      </c>
      <c r="K1986" s="10" t="s">
        <v>81</v>
      </c>
      <c r="L1986" s="10" t="s">
        <v>82</v>
      </c>
      <c r="M1986" s="10" t="s">
        <v>227</v>
      </c>
      <c r="N1986" s="12" t="s">
        <v>36</v>
      </c>
      <c r="O1986" s="11">
        <v>3</v>
      </c>
      <c r="P1986" s="5">
        <f t="shared" si="182"/>
        <v>0</v>
      </c>
      <c r="Q1986" s="5">
        <f t="shared" si="183"/>
        <v>0</v>
      </c>
      <c r="R1986" s="5">
        <f t="shared" si="184"/>
        <v>1</v>
      </c>
      <c r="S1986" s="5">
        <f t="shared" si="185"/>
        <v>0</v>
      </c>
      <c r="T1986" s="5">
        <f t="shared" si="186"/>
        <v>0</v>
      </c>
      <c r="U1986" s="5">
        <f t="shared" si="187"/>
        <v>0</v>
      </c>
    </row>
    <row r="1987" spans="1:21" ht="12.75" customHeight="1" x14ac:dyDescent="0.2">
      <c r="A1987" s="26" t="s">
        <v>26</v>
      </c>
      <c r="B1987" s="10" t="s">
        <v>2134</v>
      </c>
      <c r="C1987" s="10">
        <v>23272</v>
      </c>
      <c r="D1987" s="10" t="s">
        <v>4093</v>
      </c>
      <c r="E1987" s="27" t="s">
        <v>4093</v>
      </c>
      <c r="F1987" s="26">
        <v>192035092</v>
      </c>
      <c r="G1987" s="9" t="s">
        <v>68</v>
      </c>
      <c r="H1987" s="10" t="s">
        <v>53</v>
      </c>
      <c r="I1987" s="10" t="s">
        <v>4096</v>
      </c>
      <c r="J1987" s="10" t="s">
        <v>4097</v>
      </c>
      <c r="K1987" s="10" t="s">
        <v>81</v>
      </c>
      <c r="L1987" s="10" t="s">
        <v>82</v>
      </c>
      <c r="M1987" s="10" t="s">
        <v>4098</v>
      </c>
      <c r="N1987" s="12" t="s">
        <v>36</v>
      </c>
      <c r="O1987" s="11">
        <v>3</v>
      </c>
      <c r="P1987" s="5">
        <f t="shared" si="182"/>
        <v>0</v>
      </c>
      <c r="Q1987" s="5">
        <f t="shared" si="183"/>
        <v>0</v>
      </c>
      <c r="R1987" s="5">
        <f t="shared" si="184"/>
        <v>1</v>
      </c>
      <c r="S1987" s="5">
        <f t="shared" si="185"/>
        <v>0</v>
      </c>
      <c r="T1987" s="5">
        <f t="shared" si="186"/>
        <v>0</v>
      </c>
      <c r="U1987" s="5">
        <f t="shared" si="187"/>
        <v>0</v>
      </c>
    </row>
    <row r="1988" spans="1:21" ht="12.75" customHeight="1" x14ac:dyDescent="0.2">
      <c r="A1988" s="26" t="s">
        <v>26</v>
      </c>
      <c r="B1988" s="10" t="s">
        <v>2134</v>
      </c>
      <c r="C1988" s="10">
        <v>23272</v>
      </c>
      <c r="D1988" s="10" t="s">
        <v>4093</v>
      </c>
      <c r="E1988" s="27" t="s">
        <v>4093</v>
      </c>
      <c r="F1988" s="26">
        <v>192035001</v>
      </c>
      <c r="G1988" s="9" t="s">
        <v>68</v>
      </c>
      <c r="H1988" s="10" t="s">
        <v>53</v>
      </c>
      <c r="I1988" s="10" t="s">
        <v>4099</v>
      </c>
      <c r="J1988" s="10" t="s">
        <v>4100</v>
      </c>
      <c r="K1988" s="10" t="s">
        <v>81</v>
      </c>
      <c r="L1988" s="10" t="s">
        <v>82</v>
      </c>
      <c r="M1988" s="10" t="s">
        <v>215</v>
      </c>
      <c r="N1988" s="12" t="s">
        <v>36</v>
      </c>
      <c r="O1988" s="11">
        <v>4</v>
      </c>
      <c r="P1988" s="5">
        <f t="shared" si="182"/>
        <v>0</v>
      </c>
      <c r="Q1988" s="5">
        <f t="shared" si="183"/>
        <v>0</v>
      </c>
      <c r="R1988" s="5">
        <f t="shared" si="184"/>
        <v>0</v>
      </c>
      <c r="S1988" s="5">
        <f t="shared" si="185"/>
        <v>1</v>
      </c>
      <c r="T1988" s="5">
        <f t="shared" si="186"/>
        <v>0</v>
      </c>
      <c r="U1988" s="5">
        <f t="shared" si="187"/>
        <v>0</v>
      </c>
    </row>
    <row r="1989" spans="1:21" ht="12.75" customHeight="1" x14ac:dyDescent="0.2">
      <c r="A1989" s="26" t="s">
        <v>26</v>
      </c>
      <c r="B1989" s="10" t="s">
        <v>2134</v>
      </c>
      <c r="C1989" s="10">
        <v>23272</v>
      </c>
      <c r="D1989" s="10" t="s">
        <v>4093</v>
      </c>
      <c r="E1989" s="27" t="s">
        <v>4093</v>
      </c>
      <c r="F1989" s="26">
        <v>192035008</v>
      </c>
      <c r="G1989" s="9" t="s">
        <v>106</v>
      </c>
      <c r="H1989" s="10" t="s">
        <v>30</v>
      </c>
      <c r="I1989" s="10" t="s">
        <v>4101</v>
      </c>
      <c r="J1989" s="10" t="s">
        <v>4102</v>
      </c>
      <c r="K1989" s="10" t="s">
        <v>341</v>
      </c>
      <c r="L1989" s="10" t="s">
        <v>342</v>
      </c>
      <c r="M1989" s="10" t="s">
        <v>640</v>
      </c>
      <c r="N1989" s="12" t="s">
        <v>36</v>
      </c>
      <c r="O1989" s="11">
        <v>5</v>
      </c>
      <c r="P1989" s="5">
        <f t="shared" si="182"/>
        <v>0</v>
      </c>
      <c r="Q1989" s="5">
        <f t="shared" si="183"/>
        <v>0</v>
      </c>
      <c r="R1989" s="5">
        <f t="shared" si="184"/>
        <v>0</v>
      </c>
      <c r="S1989" s="5">
        <f t="shared" si="185"/>
        <v>0</v>
      </c>
      <c r="T1989" s="5">
        <f t="shared" si="186"/>
        <v>1</v>
      </c>
      <c r="U1989" s="5">
        <f t="shared" si="187"/>
        <v>0</v>
      </c>
    </row>
    <row r="1990" spans="1:21" ht="12.75" customHeight="1" x14ac:dyDescent="0.2">
      <c r="A1990" s="26" t="s">
        <v>26</v>
      </c>
      <c r="B1990" s="10" t="s">
        <v>2134</v>
      </c>
      <c r="C1990" s="10">
        <v>23272</v>
      </c>
      <c r="D1990" s="10" t="s">
        <v>4093</v>
      </c>
      <c r="E1990" s="27" t="s">
        <v>4093</v>
      </c>
      <c r="F1990" s="26">
        <v>192034970</v>
      </c>
      <c r="G1990" s="9" t="s">
        <v>106</v>
      </c>
      <c r="H1990" s="10" t="s">
        <v>53</v>
      </c>
      <c r="I1990" s="10" t="s">
        <v>4103</v>
      </c>
      <c r="J1990" s="10" t="s">
        <v>4104</v>
      </c>
      <c r="K1990" s="10" t="s">
        <v>341</v>
      </c>
      <c r="L1990" s="10" t="s">
        <v>2996</v>
      </c>
      <c r="M1990" s="10" t="s">
        <v>4105</v>
      </c>
      <c r="N1990" s="12" t="s">
        <v>36</v>
      </c>
      <c r="O1990" s="11">
        <v>2</v>
      </c>
      <c r="P1990" s="5">
        <f t="shared" ref="P1990:P2053" si="188">IF(O1990=1,1,0)</f>
        <v>0</v>
      </c>
      <c r="Q1990" s="5">
        <f t="shared" ref="Q1990:Q2053" si="189">IF(O1990=2,1,0)</f>
        <v>1</v>
      </c>
      <c r="R1990" s="5">
        <f t="shared" ref="R1990:R2053" si="190">IF(O1990=3,1,0)</f>
        <v>0</v>
      </c>
      <c r="S1990" s="5">
        <f t="shared" ref="S1990:S2053" si="191">IF(O1990=4,1,0)</f>
        <v>0</v>
      </c>
      <c r="T1990" s="5">
        <f t="shared" ref="T1990:T2053" si="192">IF(O1990=5,1,0)</f>
        <v>0</v>
      </c>
      <c r="U1990" s="5">
        <f t="shared" si="187"/>
        <v>0</v>
      </c>
    </row>
    <row r="1991" spans="1:21" ht="12.75" customHeight="1" x14ac:dyDescent="0.2">
      <c r="A1991" s="26" t="s">
        <v>26</v>
      </c>
      <c r="B1991" s="10" t="s">
        <v>2134</v>
      </c>
      <c r="C1991" s="10">
        <v>23272</v>
      </c>
      <c r="D1991" s="10" t="s">
        <v>4093</v>
      </c>
      <c r="E1991" s="27" t="s">
        <v>4093</v>
      </c>
      <c r="F1991" s="26">
        <v>192035150</v>
      </c>
      <c r="G1991" s="9" t="s">
        <v>106</v>
      </c>
      <c r="H1991" s="10" t="s">
        <v>53</v>
      </c>
      <c r="I1991" s="10" t="s">
        <v>4106</v>
      </c>
      <c r="J1991" s="10" t="s">
        <v>4107</v>
      </c>
      <c r="K1991" s="10" t="s">
        <v>103</v>
      </c>
      <c r="L1991" s="10" t="s">
        <v>159</v>
      </c>
      <c r="M1991" s="10" t="s">
        <v>160</v>
      </c>
      <c r="N1991" s="12" t="s">
        <v>36</v>
      </c>
      <c r="O1991" s="11">
        <v>2</v>
      </c>
      <c r="P1991" s="5">
        <f t="shared" si="188"/>
        <v>0</v>
      </c>
      <c r="Q1991" s="5">
        <f t="shared" si="189"/>
        <v>1</v>
      </c>
      <c r="R1991" s="5">
        <f t="shared" si="190"/>
        <v>0</v>
      </c>
      <c r="S1991" s="5">
        <f t="shared" si="191"/>
        <v>0</v>
      </c>
      <c r="T1991" s="5">
        <f t="shared" si="192"/>
        <v>0</v>
      </c>
      <c r="U1991" s="5">
        <f t="shared" ref="U1991:U2054" si="193">IF(O1991="Bez finální známky, nebyl získán potřebný počet posudků",1,0)</f>
        <v>0</v>
      </c>
    </row>
    <row r="1992" spans="1:21" ht="12.75" customHeight="1" x14ac:dyDescent="0.2">
      <c r="A1992" s="26" t="s">
        <v>26</v>
      </c>
      <c r="B1992" s="10" t="s">
        <v>2134</v>
      </c>
      <c r="C1992" s="10">
        <v>23272</v>
      </c>
      <c r="D1992" s="10" t="s">
        <v>4093</v>
      </c>
      <c r="E1992" s="27" t="s">
        <v>4093</v>
      </c>
      <c r="F1992" s="26">
        <v>192035151</v>
      </c>
      <c r="G1992" s="9" t="s">
        <v>106</v>
      </c>
      <c r="H1992" s="10" t="s">
        <v>53</v>
      </c>
      <c r="I1992" s="10" t="s">
        <v>4108</v>
      </c>
      <c r="J1992" s="10" t="s">
        <v>4109</v>
      </c>
      <c r="K1992" s="10" t="s">
        <v>103</v>
      </c>
      <c r="L1992" s="10" t="s">
        <v>159</v>
      </c>
      <c r="M1992" s="10" t="s">
        <v>160</v>
      </c>
      <c r="N1992" s="12" t="s">
        <v>36</v>
      </c>
      <c r="O1992" s="11">
        <v>2</v>
      </c>
      <c r="P1992" s="5">
        <f t="shared" si="188"/>
        <v>0</v>
      </c>
      <c r="Q1992" s="5">
        <f t="shared" si="189"/>
        <v>1</v>
      </c>
      <c r="R1992" s="5">
        <f t="shared" si="190"/>
        <v>0</v>
      </c>
      <c r="S1992" s="5">
        <f t="shared" si="191"/>
        <v>0</v>
      </c>
      <c r="T1992" s="5">
        <f t="shared" si="192"/>
        <v>0</v>
      </c>
      <c r="U1992" s="5">
        <f t="shared" si="193"/>
        <v>0</v>
      </c>
    </row>
    <row r="1993" spans="1:21" ht="12.75" customHeight="1" x14ac:dyDescent="0.2">
      <c r="A1993" s="26" t="s">
        <v>26</v>
      </c>
      <c r="B1993" s="10" t="s">
        <v>2134</v>
      </c>
      <c r="C1993" s="10">
        <v>23272</v>
      </c>
      <c r="D1993" s="10" t="s">
        <v>4093</v>
      </c>
      <c r="E1993" s="27" t="s">
        <v>4093</v>
      </c>
      <c r="F1993" s="26">
        <v>192035156</v>
      </c>
      <c r="G1993" s="9" t="s">
        <v>106</v>
      </c>
      <c r="H1993" s="10" t="s">
        <v>53</v>
      </c>
      <c r="I1993" s="10" t="s">
        <v>4110</v>
      </c>
      <c r="J1993" s="10" t="s">
        <v>4111</v>
      </c>
      <c r="K1993" s="10" t="s">
        <v>103</v>
      </c>
      <c r="L1993" s="10" t="s">
        <v>159</v>
      </c>
      <c r="M1993" s="10" t="s">
        <v>1863</v>
      </c>
      <c r="N1993" s="12" t="s">
        <v>36</v>
      </c>
      <c r="O1993" s="11">
        <v>4</v>
      </c>
      <c r="P1993" s="5">
        <f t="shared" si="188"/>
        <v>0</v>
      </c>
      <c r="Q1993" s="5">
        <f t="shared" si="189"/>
        <v>0</v>
      </c>
      <c r="R1993" s="5">
        <f t="shared" si="190"/>
        <v>0</v>
      </c>
      <c r="S1993" s="5">
        <f t="shared" si="191"/>
        <v>1</v>
      </c>
      <c r="T1993" s="5">
        <f t="shared" si="192"/>
        <v>0</v>
      </c>
      <c r="U1993" s="5">
        <f t="shared" si="193"/>
        <v>0</v>
      </c>
    </row>
    <row r="1994" spans="1:21" ht="12.75" customHeight="1" x14ac:dyDescent="0.2">
      <c r="A1994" s="26" t="s">
        <v>26</v>
      </c>
      <c r="B1994" s="10" t="s">
        <v>2134</v>
      </c>
      <c r="C1994" s="10">
        <v>23272</v>
      </c>
      <c r="D1994" s="10" t="s">
        <v>4093</v>
      </c>
      <c r="E1994" s="27" t="s">
        <v>4093</v>
      </c>
      <c r="F1994" s="26">
        <v>192034974</v>
      </c>
      <c r="G1994" s="9" t="s">
        <v>106</v>
      </c>
      <c r="H1994" s="10" t="s">
        <v>30</v>
      </c>
      <c r="I1994" s="10" t="s">
        <v>4112</v>
      </c>
      <c r="J1994" s="10" t="s">
        <v>4113</v>
      </c>
      <c r="K1994" s="10" t="s">
        <v>103</v>
      </c>
      <c r="L1994" s="10" t="s">
        <v>104</v>
      </c>
      <c r="M1994" s="10" t="s">
        <v>105</v>
      </c>
      <c r="N1994" s="12" t="s">
        <v>36</v>
      </c>
      <c r="O1994" s="11">
        <v>4</v>
      </c>
      <c r="P1994" s="5">
        <f t="shared" si="188"/>
        <v>0</v>
      </c>
      <c r="Q1994" s="5">
        <f t="shared" si="189"/>
        <v>0</v>
      </c>
      <c r="R1994" s="5">
        <f t="shared" si="190"/>
        <v>0</v>
      </c>
      <c r="S1994" s="5">
        <f t="shared" si="191"/>
        <v>1</v>
      </c>
      <c r="T1994" s="5">
        <f t="shared" si="192"/>
        <v>0</v>
      </c>
      <c r="U1994" s="5">
        <f t="shared" si="193"/>
        <v>0</v>
      </c>
    </row>
    <row r="1995" spans="1:21" ht="12.75" customHeight="1" x14ac:dyDescent="0.2">
      <c r="A1995" s="26" t="s">
        <v>26</v>
      </c>
      <c r="B1995" s="10" t="s">
        <v>2134</v>
      </c>
      <c r="C1995" s="10">
        <v>23272</v>
      </c>
      <c r="D1995" s="10" t="s">
        <v>4093</v>
      </c>
      <c r="E1995" s="27" t="s">
        <v>4093</v>
      </c>
      <c r="F1995" s="26">
        <v>192035000</v>
      </c>
      <c r="G1995" s="9" t="s">
        <v>106</v>
      </c>
      <c r="H1995" s="10" t="s">
        <v>30</v>
      </c>
      <c r="I1995" s="10" t="s">
        <v>4114</v>
      </c>
      <c r="J1995" s="10" t="s">
        <v>4115</v>
      </c>
      <c r="K1995" s="10" t="s">
        <v>103</v>
      </c>
      <c r="L1995" s="10" t="s">
        <v>104</v>
      </c>
      <c r="M1995" s="10" t="s">
        <v>105</v>
      </c>
      <c r="N1995" s="12" t="s">
        <v>36</v>
      </c>
      <c r="O1995" s="11">
        <v>4</v>
      </c>
      <c r="P1995" s="5">
        <f t="shared" si="188"/>
        <v>0</v>
      </c>
      <c r="Q1995" s="5">
        <f t="shared" si="189"/>
        <v>0</v>
      </c>
      <c r="R1995" s="5">
        <f t="shared" si="190"/>
        <v>0</v>
      </c>
      <c r="S1995" s="5">
        <f t="shared" si="191"/>
        <v>1</v>
      </c>
      <c r="T1995" s="5">
        <f t="shared" si="192"/>
        <v>0</v>
      </c>
      <c r="U1995" s="5">
        <f t="shared" si="193"/>
        <v>0</v>
      </c>
    </row>
    <row r="1996" spans="1:21" ht="12.75" customHeight="1" x14ac:dyDescent="0.2">
      <c r="A1996" s="26" t="s">
        <v>26</v>
      </c>
      <c r="B1996" s="10" t="s">
        <v>2134</v>
      </c>
      <c r="C1996" s="10">
        <v>23272</v>
      </c>
      <c r="D1996" s="10" t="s">
        <v>4093</v>
      </c>
      <c r="E1996" s="27" t="s">
        <v>4093</v>
      </c>
      <c r="F1996" s="26">
        <v>192035025</v>
      </c>
      <c r="G1996" s="9" t="s">
        <v>68</v>
      </c>
      <c r="H1996" s="10" t="s">
        <v>30</v>
      </c>
      <c r="I1996" s="10" t="s">
        <v>4116</v>
      </c>
      <c r="J1996" s="10" t="s">
        <v>4117</v>
      </c>
      <c r="K1996" s="10" t="s">
        <v>103</v>
      </c>
      <c r="L1996" s="10" t="s">
        <v>104</v>
      </c>
      <c r="M1996" s="10" t="s">
        <v>105</v>
      </c>
      <c r="N1996" s="12" t="s">
        <v>36</v>
      </c>
      <c r="O1996" s="11">
        <v>4</v>
      </c>
      <c r="P1996" s="5">
        <f t="shared" si="188"/>
        <v>0</v>
      </c>
      <c r="Q1996" s="5">
        <f t="shared" si="189"/>
        <v>0</v>
      </c>
      <c r="R1996" s="5">
        <f t="shared" si="190"/>
        <v>0</v>
      </c>
      <c r="S1996" s="5">
        <f t="shared" si="191"/>
        <v>1</v>
      </c>
      <c r="T1996" s="5">
        <f t="shared" si="192"/>
        <v>0</v>
      </c>
      <c r="U1996" s="5">
        <f t="shared" si="193"/>
        <v>0</v>
      </c>
    </row>
    <row r="1997" spans="1:21" ht="12.75" customHeight="1" x14ac:dyDescent="0.2">
      <c r="A1997" s="26" t="s">
        <v>26</v>
      </c>
      <c r="B1997" s="10" t="s">
        <v>2134</v>
      </c>
      <c r="C1997" s="28">
        <v>23272</v>
      </c>
      <c r="D1997" s="13" t="s">
        <v>4093</v>
      </c>
      <c r="E1997" s="14" t="s">
        <v>4093</v>
      </c>
      <c r="F1997" s="29">
        <v>191829228</v>
      </c>
      <c r="G1997" s="16" t="s">
        <v>37</v>
      </c>
      <c r="H1997" s="13" t="s">
        <v>30</v>
      </c>
      <c r="I1997" s="13" t="s">
        <v>4118</v>
      </c>
      <c r="J1997" s="13" t="s">
        <v>4119</v>
      </c>
      <c r="K1997" s="13" t="s">
        <v>152</v>
      </c>
      <c r="L1997" s="13">
        <v>10500</v>
      </c>
      <c r="M1997" s="13">
        <v>10504</v>
      </c>
      <c r="N1997" s="15" t="s">
        <v>44</v>
      </c>
      <c r="O1997" s="17">
        <v>2</v>
      </c>
      <c r="P1997" s="19">
        <f t="shared" si="188"/>
        <v>0</v>
      </c>
      <c r="Q1997" s="19">
        <f t="shared" si="189"/>
        <v>1</v>
      </c>
      <c r="R1997" s="19">
        <f t="shared" si="190"/>
        <v>0</v>
      </c>
      <c r="S1997" s="19">
        <f t="shared" si="191"/>
        <v>0</v>
      </c>
      <c r="T1997" s="19">
        <f t="shared" si="192"/>
        <v>0</v>
      </c>
      <c r="U1997" s="5">
        <f t="shared" si="193"/>
        <v>0</v>
      </c>
    </row>
    <row r="1998" spans="1:21" ht="12.75" customHeight="1" x14ac:dyDescent="0.2">
      <c r="A1998" s="26" t="s">
        <v>26</v>
      </c>
      <c r="B1998" s="10" t="s">
        <v>2134</v>
      </c>
      <c r="C1998" s="28">
        <v>23272</v>
      </c>
      <c r="D1998" s="13" t="s">
        <v>4093</v>
      </c>
      <c r="E1998" s="14" t="s">
        <v>4093</v>
      </c>
      <c r="F1998" s="29">
        <v>191829229</v>
      </c>
      <c r="G1998" s="16" t="s">
        <v>37</v>
      </c>
      <c r="H1998" s="13" t="s">
        <v>30</v>
      </c>
      <c r="I1998" s="13" t="s">
        <v>4120</v>
      </c>
      <c r="J1998" s="13" t="s">
        <v>4121</v>
      </c>
      <c r="K1998" s="13" t="s">
        <v>152</v>
      </c>
      <c r="L1998" s="13">
        <v>10600</v>
      </c>
      <c r="M1998" s="13">
        <v>10611</v>
      </c>
      <c r="N1998" s="15" t="s">
        <v>44</v>
      </c>
      <c r="O1998" s="17">
        <v>4</v>
      </c>
      <c r="P1998" s="19">
        <f t="shared" si="188"/>
        <v>0</v>
      </c>
      <c r="Q1998" s="19">
        <f t="shared" si="189"/>
        <v>0</v>
      </c>
      <c r="R1998" s="19">
        <f t="shared" si="190"/>
        <v>0</v>
      </c>
      <c r="S1998" s="19">
        <f t="shared" si="191"/>
        <v>1</v>
      </c>
      <c r="T1998" s="19">
        <f t="shared" si="192"/>
        <v>0</v>
      </c>
      <c r="U1998" s="5">
        <f t="shared" si="193"/>
        <v>0</v>
      </c>
    </row>
    <row r="1999" spans="1:21" ht="12.75" customHeight="1" x14ac:dyDescent="0.2">
      <c r="A1999" s="26" t="s">
        <v>26</v>
      </c>
      <c r="B1999" s="10" t="s">
        <v>2134</v>
      </c>
      <c r="C1999" s="28">
        <v>23272</v>
      </c>
      <c r="D1999" s="13" t="s">
        <v>4093</v>
      </c>
      <c r="E1999" s="14" t="s">
        <v>4093</v>
      </c>
      <c r="F1999" s="29">
        <v>191916588</v>
      </c>
      <c r="G1999" s="16" t="s">
        <v>106</v>
      </c>
      <c r="H1999" s="13" t="s">
        <v>30</v>
      </c>
      <c r="I1999" s="13" t="s">
        <v>4122</v>
      </c>
      <c r="J1999" s="13" t="s">
        <v>4123</v>
      </c>
      <c r="K1999" s="13" t="s">
        <v>152</v>
      </c>
      <c r="L1999" s="13">
        <v>10500</v>
      </c>
      <c r="M1999" s="13">
        <v>10504</v>
      </c>
      <c r="N1999" s="15" t="s">
        <v>44</v>
      </c>
      <c r="O1999" s="17">
        <v>3</v>
      </c>
      <c r="P1999" s="19">
        <f t="shared" si="188"/>
        <v>0</v>
      </c>
      <c r="Q1999" s="19">
        <f t="shared" si="189"/>
        <v>0</v>
      </c>
      <c r="R1999" s="19">
        <f t="shared" si="190"/>
        <v>1</v>
      </c>
      <c r="S1999" s="19">
        <f t="shared" si="191"/>
        <v>0</v>
      </c>
      <c r="T1999" s="19">
        <f t="shared" si="192"/>
        <v>0</v>
      </c>
      <c r="U1999" s="5">
        <f t="shared" si="193"/>
        <v>0</v>
      </c>
    </row>
    <row r="2000" spans="1:21" ht="12.75" customHeight="1" x14ac:dyDescent="0.2">
      <c r="A2000" s="26" t="s">
        <v>26</v>
      </c>
      <c r="B2000" s="10" t="s">
        <v>2134</v>
      </c>
      <c r="C2000" s="28">
        <v>23272</v>
      </c>
      <c r="D2000" s="13" t="s">
        <v>4093</v>
      </c>
      <c r="E2000" s="14" t="s">
        <v>4093</v>
      </c>
      <c r="F2000" s="29">
        <v>191916649</v>
      </c>
      <c r="G2000" s="16" t="s">
        <v>106</v>
      </c>
      <c r="H2000" s="13" t="s">
        <v>30</v>
      </c>
      <c r="I2000" s="13" t="s">
        <v>4124</v>
      </c>
      <c r="J2000" s="13" t="s">
        <v>2544</v>
      </c>
      <c r="K2000" s="13" t="s">
        <v>152</v>
      </c>
      <c r="L2000" s="13">
        <v>10600</v>
      </c>
      <c r="M2000" s="13">
        <v>10613</v>
      </c>
      <c r="N2000" s="15" t="s">
        <v>44</v>
      </c>
      <c r="O2000" s="17">
        <v>4</v>
      </c>
      <c r="P2000" s="19">
        <f t="shared" si="188"/>
        <v>0</v>
      </c>
      <c r="Q2000" s="19">
        <f t="shared" si="189"/>
        <v>0</v>
      </c>
      <c r="R2000" s="19">
        <f t="shared" si="190"/>
        <v>0</v>
      </c>
      <c r="S2000" s="19">
        <f t="shared" si="191"/>
        <v>1</v>
      </c>
      <c r="T2000" s="19">
        <f t="shared" si="192"/>
        <v>0</v>
      </c>
      <c r="U2000" s="5">
        <f t="shared" si="193"/>
        <v>0</v>
      </c>
    </row>
    <row r="2001" spans="1:21" ht="12.75" customHeight="1" x14ac:dyDescent="0.2">
      <c r="A2001" s="26" t="s">
        <v>26</v>
      </c>
      <c r="B2001" s="10" t="s">
        <v>2134</v>
      </c>
      <c r="C2001" s="28">
        <v>23272</v>
      </c>
      <c r="D2001" s="13" t="s">
        <v>4093</v>
      </c>
      <c r="E2001" s="14" t="s">
        <v>4093</v>
      </c>
      <c r="F2001" s="29">
        <v>191916685</v>
      </c>
      <c r="G2001" s="16" t="s">
        <v>68</v>
      </c>
      <c r="H2001" s="13" t="s">
        <v>30</v>
      </c>
      <c r="I2001" s="13" t="s">
        <v>4125</v>
      </c>
      <c r="J2001" s="13" t="s">
        <v>4126</v>
      </c>
      <c r="K2001" s="10" t="s">
        <v>315</v>
      </c>
      <c r="L2001" s="13">
        <v>20500</v>
      </c>
      <c r="M2001" s="13">
        <v>20503</v>
      </c>
      <c r="N2001" s="15" t="s">
        <v>44</v>
      </c>
      <c r="O2001" s="17">
        <v>5</v>
      </c>
      <c r="P2001" s="19">
        <f t="shared" si="188"/>
        <v>0</v>
      </c>
      <c r="Q2001" s="19">
        <f t="shared" si="189"/>
        <v>0</v>
      </c>
      <c r="R2001" s="19">
        <f t="shared" si="190"/>
        <v>0</v>
      </c>
      <c r="S2001" s="19">
        <f t="shared" si="191"/>
        <v>0</v>
      </c>
      <c r="T2001" s="19">
        <f t="shared" si="192"/>
        <v>1</v>
      </c>
      <c r="U2001" s="5">
        <f t="shared" si="193"/>
        <v>0</v>
      </c>
    </row>
    <row r="2002" spans="1:21" ht="12.75" customHeight="1" x14ac:dyDescent="0.2">
      <c r="A2002" s="26" t="s">
        <v>26</v>
      </c>
      <c r="B2002" s="10" t="s">
        <v>2134</v>
      </c>
      <c r="C2002" s="28">
        <v>23272</v>
      </c>
      <c r="D2002" s="13" t="s">
        <v>4093</v>
      </c>
      <c r="E2002" s="14" t="s">
        <v>4093</v>
      </c>
      <c r="F2002" s="29">
        <v>191916694</v>
      </c>
      <c r="G2002" s="16" t="s">
        <v>65</v>
      </c>
      <c r="H2002" s="13" t="s">
        <v>30</v>
      </c>
      <c r="I2002" s="13" t="s">
        <v>4127</v>
      </c>
      <c r="J2002" s="13" t="s">
        <v>4128</v>
      </c>
      <c r="K2002" s="10" t="s">
        <v>315</v>
      </c>
      <c r="L2002" s="13">
        <v>20200</v>
      </c>
      <c r="M2002" s="13">
        <v>20205</v>
      </c>
      <c r="N2002" s="15" t="s">
        <v>44</v>
      </c>
      <c r="O2002" s="17">
        <v>4</v>
      </c>
      <c r="P2002" s="19">
        <f t="shared" si="188"/>
        <v>0</v>
      </c>
      <c r="Q2002" s="19">
        <f t="shared" si="189"/>
        <v>0</v>
      </c>
      <c r="R2002" s="19">
        <f t="shared" si="190"/>
        <v>0</v>
      </c>
      <c r="S2002" s="19">
        <f t="shared" si="191"/>
        <v>1</v>
      </c>
      <c r="T2002" s="19">
        <f t="shared" si="192"/>
        <v>0</v>
      </c>
      <c r="U2002" s="5">
        <f t="shared" si="193"/>
        <v>0</v>
      </c>
    </row>
    <row r="2003" spans="1:21" ht="12.75" customHeight="1" x14ac:dyDescent="0.2">
      <c r="A2003" s="26" t="s">
        <v>26</v>
      </c>
      <c r="B2003" s="10" t="s">
        <v>2134</v>
      </c>
      <c r="C2003" s="28">
        <v>23272</v>
      </c>
      <c r="D2003" s="13" t="s">
        <v>4093</v>
      </c>
      <c r="E2003" s="14" t="s">
        <v>4093</v>
      </c>
      <c r="F2003" s="29">
        <v>191829225</v>
      </c>
      <c r="G2003" s="16" t="s">
        <v>37</v>
      </c>
      <c r="H2003" s="13" t="s">
        <v>30</v>
      </c>
      <c r="I2003" s="13" t="s">
        <v>4129</v>
      </c>
      <c r="J2003" s="13" t="s">
        <v>4130</v>
      </c>
      <c r="K2003" s="13" t="s">
        <v>341</v>
      </c>
      <c r="L2003" s="13">
        <v>50800</v>
      </c>
      <c r="M2003" s="13">
        <v>50804</v>
      </c>
      <c r="N2003" s="15" t="s">
        <v>44</v>
      </c>
      <c r="O2003" s="17">
        <v>3</v>
      </c>
      <c r="P2003" s="19">
        <f t="shared" si="188"/>
        <v>0</v>
      </c>
      <c r="Q2003" s="19">
        <f t="shared" si="189"/>
        <v>0</v>
      </c>
      <c r="R2003" s="19">
        <f t="shared" si="190"/>
        <v>1</v>
      </c>
      <c r="S2003" s="19">
        <f t="shared" si="191"/>
        <v>0</v>
      </c>
      <c r="T2003" s="19">
        <f t="shared" si="192"/>
        <v>0</v>
      </c>
      <c r="U2003" s="5">
        <f t="shared" si="193"/>
        <v>0</v>
      </c>
    </row>
    <row r="2004" spans="1:21" ht="12.75" customHeight="1" x14ac:dyDescent="0.2">
      <c r="A2004" s="26" t="s">
        <v>26</v>
      </c>
      <c r="B2004" s="10" t="s">
        <v>2134</v>
      </c>
      <c r="C2004" s="28">
        <v>23272</v>
      </c>
      <c r="D2004" s="13" t="s">
        <v>4093</v>
      </c>
      <c r="E2004" s="14" t="s">
        <v>4093</v>
      </c>
      <c r="F2004" s="29">
        <v>191829227</v>
      </c>
      <c r="G2004" s="16" t="s">
        <v>37</v>
      </c>
      <c r="H2004" s="13" t="s">
        <v>30</v>
      </c>
      <c r="I2004" s="13" t="s">
        <v>4131</v>
      </c>
      <c r="J2004" s="13" t="s">
        <v>4132</v>
      </c>
      <c r="K2004" s="13" t="s">
        <v>341</v>
      </c>
      <c r="L2004" s="13">
        <v>50800</v>
      </c>
      <c r="M2004" s="13">
        <v>50804</v>
      </c>
      <c r="N2004" s="15" t="s">
        <v>44</v>
      </c>
      <c r="O2004" s="17">
        <v>2</v>
      </c>
      <c r="P2004" s="19">
        <f t="shared" si="188"/>
        <v>0</v>
      </c>
      <c r="Q2004" s="19">
        <f t="shared" si="189"/>
        <v>1</v>
      </c>
      <c r="R2004" s="19">
        <f t="shared" si="190"/>
        <v>0</v>
      </c>
      <c r="S2004" s="19">
        <f t="shared" si="191"/>
        <v>0</v>
      </c>
      <c r="T2004" s="19">
        <f t="shared" si="192"/>
        <v>0</v>
      </c>
      <c r="U2004" s="5">
        <f t="shared" si="193"/>
        <v>0</v>
      </c>
    </row>
    <row r="2005" spans="1:21" ht="12.75" customHeight="1" x14ac:dyDescent="0.2">
      <c r="A2005" s="26" t="s">
        <v>26</v>
      </c>
      <c r="B2005" s="10" t="s">
        <v>2134</v>
      </c>
      <c r="C2005" s="28">
        <v>23272</v>
      </c>
      <c r="D2005" s="13" t="s">
        <v>4093</v>
      </c>
      <c r="E2005" s="14" t="s">
        <v>4093</v>
      </c>
      <c r="F2005" s="29">
        <v>191916507</v>
      </c>
      <c r="G2005" s="16" t="s">
        <v>106</v>
      </c>
      <c r="H2005" s="13" t="s">
        <v>30</v>
      </c>
      <c r="I2005" s="13" t="s">
        <v>4133</v>
      </c>
      <c r="J2005" s="13" t="s">
        <v>4134</v>
      </c>
      <c r="K2005" s="13" t="s">
        <v>341</v>
      </c>
      <c r="L2005" s="13">
        <v>50400</v>
      </c>
      <c r="M2005" s="13">
        <v>50404</v>
      </c>
      <c r="N2005" s="15" t="s">
        <v>44</v>
      </c>
      <c r="O2005" s="17">
        <v>3</v>
      </c>
      <c r="P2005" s="19">
        <f t="shared" si="188"/>
        <v>0</v>
      </c>
      <c r="Q2005" s="19">
        <f t="shared" si="189"/>
        <v>0</v>
      </c>
      <c r="R2005" s="19">
        <f t="shared" si="190"/>
        <v>1</v>
      </c>
      <c r="S2005" s="19">
        <f t="shared" si="191"/>
        <v>0</v>
      </c>
      <c r="T2005" s="19">
        <f t="shared" si="192"/>
        <v>0</v>
      </c>
      <c r="U2005" s="5">
        <f t="shared" si="193"/>
        <v>0</v>
      </c>
    </row>
    <row r="2006" spans="1:21" ht="12.75" customHeight="1" x14ac:dyDescent="0.2">
      <c r="A2006" s="26" t="s">
        <v>26</v>
      </c>
      <c r="B2006" s="10" t="s">
        <v>2134</v>
      </c>
      <c r="C2006" s="28">
        <v>23272</v>
      </c>
      <c r="D2006" s="13" t="s">
        <v>4093</v>
      </c>
      <c r="E2006" s="14" t="s">
        <v>4093</v>
      </c>
      <c r="F2006" s="29">
        <v>191916495</v>
      </c>
      <c r="G2006" s="16" t="s">
        <v>106</v>
      </c>
      <c r="H2006" s="13" t="s">
        <v>30</v>
      </c>
      <c r="I2006" s="13" t="s">
        <v>4135</v>
      </c>
      <c r="J2006" s="13" t="s">
        <v>4136</v>
      </c>
      <c r="K2006" s="13" t="s">
        <v>103</v>
      </c>
      <c r="L2006" s="13">
        <v>60100</v>
      </c>
      <c r="M2006" s="13">
        <v>60102</v>
      </c>
      <c r="N2006" s="15" t="s">
        <v>44</v>
      </c>
      <c r="O2006" s="17">
        <v>2</v>
      </c>
      <c r="P2006" s="19">
        <f t="shared" si="188"/>
        <v>0</v>
      </c>
      <c r="Q2006" s="19">
        <f t="shared" si="189"/>
        <v>1</v>
      </c>
      <c r="R2006" s="19">
        <f t="shared" si="190"/>
        <v>0</v>
      </c>
      <c r="S2006" s="19">
        <f t="shared" si="191"/>
        <v>0</v>
      </c>
      <c r="T2006" s="19">
        <f t="shared" si="192"/>
        <v>0</v>
      </c>
      <c r="U2006" s="5">
        <f t="shared" si="193"/>
        <v>0</v>
      </c>
    </row>
    <row r="2007" spans="1:21" ht="12.75" customHeight="1" x14ac:dyDescent="0.2">
      <c r="A2007" s="26" t="s">
        <v>26</v>
      </c>
      <c r="B2007" s="10" t="s">
        <v>2134</v>
      </c>
      <c r="C2007" s="28">
        <v>23272</v>
      </c>
      <c r="D2007" s="13" t="s">
        <v>4093</v>
      </c>
      <c r="E2007" s="14" t="s">
        <v>4093</v>
      </c>
      <c r="F2007" s="29">
        <v>191916520</v>
      </c>
      <c r="G2007" s="16" t="s">
        <v>106</v>
      </c>
      <c r="H2007" s="13" t="s">
        <v>30</v>
      </c>
      <c r="I2007" s="13" t="s">
        <v>4137</v>
      </c>
      <c r="J2007" s="13" t="s">
        <v>4138</v>
      </c>
      <c r="K2007" s="13" t="s">
        <v>103</v>
      </c>
      <c r="L2007" s="13">
        <v>60400</v>
      </c>
      <c r="M2007" s="13">
        <v>60403</v>
      </c>
      <c r="N2007" s="15" t="s">
        <v>44</v>
      </c>
      <c r="O2007" s="17">
        <v>2</v>
      </c>
      <c r="P2007" s="19">
        <f t="shared" si="188"/>
        <v>0</v>
      </c>
      <c r="Q2007" s="19">
        <f t="shared" si="189"/>
        <v>1</v>
      </c>
      <c r="R2007" s="19">
        <f t="shared" si="190"/>
        <v>0</v>
      </c>
      <c r="S2007" s="19">
        <f t="shared" si="191"/>
        <v>0</v>
      </c>
      <c r="T2007" s="19">
        <f t="shared" si="192"/>
        <v>0</v>
      </c>
      <c r="U2007" s="5">
        <f t="shared" si="193"/>
        <v>0</v>
      </c>
    </row>
    <row r="2008" spans="1:21" ht="12.75" customHeight="1" x14ac:dyDescent="0.2">
      <c r="A2008" s="26" t="s">
        <v>26</v>
      </c>
      <c r="B2008" s="10" t="s">
        <v>2134</v>
      </c>
      <c r="C2008" s="28">
        <v>23272</v>
      </c>
      <c r="D2008" s="13" t="s">
        <v>4093</v>
      </c>
      <c r="E2008" s="14" t="s">
        <v>4093</v>
      </c>
      <c r="F2008" s="29">
        <v>191862919</v>
      </c>
      <c r="G2008" s="16" t="s">
        <v>106</v>
      </c>
      <c r="H2008" s="13" t="s">
        <v>30</v>
      </c>
      <c r="I2008" s="13" t="s">
        <v>4139</v>
      </c>
      <c r="J2008" s="13" t="s">
        <v>4140</v>
      </c>
      <c r="K2008" s="13" t="s">
        <v>103</v>
      </c>
      <c r="L2008" s="13">
        <v>60400</v>
      </c>
      <c r="M2008" s="13">
        <v>60403</v>
      </c>
      <c r="N2008" s="15" t="s">
        <v>44</v>
      </c>
      <c r="O2008" s="17">
        <v>1</v>
      </c>
      <c r="P2008" s="19">
        <f t="shared" si="188"/>
        <v>1</v>
      </c>
      <c r="Q2008" s="19">
        <f t="shared" si="189"/>
        <v>0</v>
      </c>
      <c r="R2008" s="19">
        <f t="shared" si="190"/>
        <v>0</v>
      </c>
      <c r="S2008" s="19">
        <f t="shared" si="191"/>
        <v>0</v>
      </c>
      <c r="T2008" s="19">
        <f t="shared" si="192"/>
        <v>0</v>
      </c>
      <c r="U2008" s="5">
        <f t="shared" si="193"/>
        <v>0</v>
      </c>
    </row>
    <row r="2009" spans="1:21" ht="12.75" customHeight="1" x14ac:dyDescent="0.2">
      <c r="A2009" s="26" t="s">
        <v>26</v>
      </c>
      <c r="B2009" s="10" t="s">
        <v>2134</v>
      </c>
      <c r="C2009" s="28">
        <v>23272</v>
      </c>
      <c r="D2009" s="13" t="s">
        <v>4093</v>
      </c>
      <c r="E2009" s="14" t="s">
        <v>4093</v>
      </c>
      <c r="F2009" s="29">
        <v>191916571</v>
      </c>
      <c r="G2009" s="16" t="s">
        <v>106</v>
      </c>
      <c r="H2009" s="13" t="s">
        <v>30</v>
      </c>
      <c r="I2009" s="13" t="s">
        <v>4141</v>
      </c>
      <c r="J2009" s="13" t="s">
        <v>4142</v>
      </c>
      <c r="K2009" s="13" t="s">
        <v>103</v>
      </c>
      <c r="L2009" s="13">
        <v>60100</v>
      </c>
      <c r="M2009" s="13">
        <v>60102</v>
      </c>
      <c r="N2009" s="15" t="s">
        <v>44</v>
      </c>
      <c r="O2009" s="17">
        <v>1</v>
      </c>
      <c r="P2009" s="19">
        <f t="shared" si="188"/>
        <v>1</v>
      </c>
      <c r="Q2009" s="19">
        <f t="shared" si="189"/>
        <v>0</v>
      </c>
      <c r="R2009" s="19">
        <f t="shared" si="190"/>
        <v>0</v>
      </c>
      <c r="S2009" s="19">
        <f t="shared" si="191"/>
        <v>0</v>
      </c>
      <c r="T2009" s="19">
        <f t="shared" si="192"/>
        <v>0</v>
      </c>
      <c r="U2009" s="5">
        <f t="shared" si="193"/>
        <v>0</v>
      </c>
    </row>
    <row r="2010" spans="1:21" ht="12.75" customHeight="1" x14ac:dyDescent="0.2">
      <c r="A2010" s="26" t="s">
        <v>26</v>
      </c>
      <c r="B2010" s="10" t="s">
        <v>2134</v>
      </c>
      <c r="C2010" s="10">
        <v>75032333</v>
      </c>
      <c r="D2010" s="10" t="s">
        <v>4143</v>
      </c>
      <c r="E2010" s="27" t="s">
        <v>4143</v>
      </c>
      <c r="F2010" s="26">
        <v>192036064</v>
      </c>
      <c r="G2010" s="9" t="s">
        <v>52</v>
      </c>
      <c r="H2010" s="10" t="s">
        <v>53</v>
      </c>
      <c r="I2010" s="10" t="s">
        <v>4144</v>
      </c>
      <c r="J2010" s="10" t="s">
        <v>4145</v>
      </c>
      <c r="K2010" s="10" t="s">
        <v>103</v>
      </c>
      <c r="L2010" s="10" t="s">
        <v>159</v>
      </c>
      <c r="M2010" s="10" t="s">
        <v>127</v>
      </c>
      <c r="N2010" s="12" t="s">
        <v>36</v>
      </c>
      <c r="O2010" s="11">
        <v>2</v>
      </c>
      <c r="P2010" s="5">
        <f t="shared" si="188"/>
        <v>0</v>
      </c>
      <c r="Q2010" s="5">
        <f t="shared" si="189"/>
        <v>1</v>
      </c>
      <c r="R2010" s="5">
        <f t="shared" si="190"/>
        <v>0</v>
      </c>
      <c r="S2010" s="5">
        <f t="shared" si="191"/>
        <v>0</v>
      </c>
      <c r="T2010" s="5">
        <f t="shared" si="192"/>
        <v>0</v>
      </c>
      <c r="U2010" s="5">
        <f t="shared" si="193"/>
        <v>0</v>
      </c>
    </row>
    <row r="2011" spans="1:21" ht="12.75" customHeight="1" x14ac:dyDescent="0.2">
      <c r="A2011" s="26" t="s">
        <v>26</v>
      </c>
      <c r="B2011" s="10" t="s">
        <v>2134</v>
      </c>
      <c r="C2011" s="10">
        <v>75032333</v>
      </c>
      <c r="D2011" s="10" t="s">
        <v>4143</v>
      </c>
      <c r="E2011" s="27" t="s">
        <v>4143</v>
      </c>
      <c r="F2011" s="26">
        <v>191830980</v>
      </c>
      <c r="G2011" s="9" t="s">
        <v>37</v>
      </c>
      <c r="H2011" s="10" t="s">
        <v>53</v>
      </c>
      <c r="I2011" s="10" t="s">
        <v>4146</v>
      </c>
      <c r="J2011" s="10" t="s">
        <v>4147</v>
      </c>
      <c r="K2011" s="10" t="s">
        <v>103</v>
      </c>
      <c r="L2011" s="10" t="s">
        <v>159</v>
      </c>
      <c r="M2011" s="10" t="s">
        <v>127</v>
      </c>
      <c r="N2011" s="12" t="s">
        <v>36</v>
      </c>
      <c r="O2011" s="11">
        <v>3</v>
      </c>
      <c r="P2011" s="5">
        <f t="shared" si="188"/>
        <v>0</v>
      </c>
      <c r="Q2011" s="5">
        <f t="shared" si="189"/>
        <v>0</v>
      </c>
      <c r="R2011" s="5">
        <f t="shared" si="190"/>
        <v>1</v>
      </c>
      <c r="S2011" s="5">
        <f t="shared" si="191"/>
        <v>0</v>
      </c>
      <c r="T2011" s="5">
        <f t="shared" si="192"/>
        <v>0</v>
      </c>
      <c r="U2011" s="5">
        <f t="shared" si="193"/>
        <v>0</v>
      </c>
    </row>
    <row r="2012" spans="1:21" ht="12.75" customHeight="1" x14ac:dyDescent="0.2">
      <c r="A2012" s="26" t="s">
        <v>26</v>
      </c>
      <c r="B2012" s="10" t="s">
        <v>2134</v>
      </c>
      <c r="C2012" s="10">
        <v>75032333</v>
      </c>
      <c r="D2012" s="10" t="s">
        <v>4143</v>
      </c>
      <c r="E2012" s="27" t="s">
        <v>4143</v>
      </c>
      <c r="F2012" s="26">
        <v>191830981</v>
      </c>
      <c r="G2012" s="9" t="s">
        <v>37</v>
      </c>
      <c r="H2012" s="10" t="s">
        <v>53</v>
      </c>
      <c r="I2012" s="10" t="s">
        <v>4148</v>
      </c>
      <c r="J2012" s="10" t="s">
        <v>4149</v>
      </c>
      <c r="K2012" s="10" t="s">
        <v>103</v>
      </c>
      <c r="L2012" s="10" t="s">
        <v>159</v>
      </c>
      <c r="M2012" s="10" t="s">
        <v>127</v>
      </c>
      <c r="N2012" s="12" t="s">
        <v>36</v>
      </c>
      <c r="O2012" s="11">
        <v>3</v>
      </c>
      <c r="P2012" s="5">
        <f t="shared" si="188"/>
        <v>0</v>
      </c>
      <c r="Q2012" s="5">
        <f t="shared" si="189"/>
        <v>0</v>
      </c>
      <c r="R2012" s="5">
        <f t="shared" si="190"/>
        <v>1</v>
      </c>
      <c r="S2012" s="5">
        <f t="shared" si="191"/>
        <v>0</v>
      </c>
      <c r="T2012" s="5">
        <f t="shared" si="192"/>
        <v>0</v>
      </c>
      <c r="U2012" s="5">
        <f t="shared" si="193"/>
        <v>0</v>
      </c>
    </row>
    <row r="2013" spans="1:21" ht="12.75" customHeight="1" x14ac:dyDescent="0.2">
      <c r="A2013" s="26" t="s">
        <v>26</v>
      </c>
      <c r="B2013" s="10" t="s">
        <v>2134</v>
      </c>
      <c r="C2013" s="10">
        <v>75032333</v>
      </c>
      <c r="D2013" s="10" t="s">
        <v>4143</v>
      </c>
      <c r="E2013" s="27" t="s">
        <v>4143</v>
      </c>
      <c r="F2013" s="26">
        <v>192035984</v>
      </c>
      <c r="G2013" s="9" t="s">
        <v>106</v>
      </c>
      <c r="H2013" s="10" t="s">
        <v>53</v>
      </c>
      <c r="I2013" s="10" t="s">
        <v>4150</v>
      </c>
      <c r="J2013" s="10" t="s">
        <v>4151</v>
      </c>
      <c r="K2013" s="10" t="s">
        <v>103</v>
      </c>
      <c r="L2013" s="10" t="s">
        <v>159</v>
      </c>
      <c r="M2013" s="10" t="s">
        <v>127</v>
      </c>
      <c r="N2013" s="12" t="s">
        <v>36</v>
      </c>
      <c r="O2013" s="11">
        <v>3</v>
      </c>
      <c r="P2013" s="5">
        <f t="shared" si="188"/>
        <v>0</v>
      </c>
      <c r="Q2013" s="5">
        <f t="shared" si="189"/>
        <v>0</v>
      </c>
      <c r="R2013" s="5">
        <f t="shared" si="190"/>
        <v>1</v>
      </c>
      <c r="S2013" s="5">
        <f t="shared" si="191"/>
        <v>0</v>
      </c>
      <c r="T2013" s="5">
        <f t="shared" si="192"/>
        <v>0</v>
      </c>
      <c r="U2013" s="5">
        <f t="shared" si="193"/>
        <v>0</v>
      </c>
    </row>
    <row r="2014" spans="1:21" ht="12.75" customHeight="1" x14ac:dyDescent="0.2">
      <c r="A2014" s="26" t="s">
        <v>26</v>
      </c>
      <c r="B2014" s="10" t="s">
        <v>2134</v>
      </c>
      <c r="C2014" s="10">
        <v>75032333</v>
      </c>
      <c r="D2014" s="10" t="s">
        <v>4143</v>
      </c>
      <c r="E2014" s="27" t="s">
        <v>4143</v>
      </c>
      <c r="F2014" s="26">
        <v>192036014</v>
      </c>
      <c r="G2014" s="9" t="s">
        <v>106</v>
      </c>
      <c r="H2014" s="10" t="s">
        <v>53</v>
      </c>
      <c r="I2014" s="10" t="s">
        <v>4152</v>
      </c>
      <c r="J2014" s="10" t="s">
        <v>4153</v>
      </c>
      <c r="K2014" s="10" t="s">
        <v>103</v>
      </c>
      <c r="L2014" s="10" t="s">
        <v>159</v>
      </c>
      <c r="M2014" s="10" t="s">
        <v>127</v>
      </c>
      <c r="N2014" s="12" t="s">
        <v>36</v>
      </c>
      <c r="O2014" s="11">
        <v>3</v>
      </c>
      <c r="P2014" s="5">
        <f t="shared" si="188"/>
        <v>0</v>
      </c>
      <c r="Q2014" s="5">
        <f t="shared" si="189"/>
        <v>0</v>
      </c>
      <c r="R2014" s="5">
        <f t="shared" si="190"/>
        <v>1</v>
      </c>
      <c r="S2014" s="5">
        <f t="shared" si="191"/>
        <v>0</v>
      </c>
      <c r="T2014" s="5">
        <f t="shared" si="192"/>
        <v>0</v>
      </c>
      <c r="U2014" s="5">
        <f t="shared" si="193"/>
        <v>0</v>
      </c>
    </row>
    <row r="2015" spans="1:21" ht="12.75" customHeight="1" x14ac:dyDescent="0.2">
      <c r="A2015" s="26" t="s">
        <v>26</v>
      </c>
      <c r="B2015" s="10" t="s">
        <v>2134</v>
      </c>
      <c r="C2015" s="10">
        <v>75032333</v>
      </c>
      <c r="D2015" s="10" t="s">
        <v>4143</v>
      </c>
      <c r="E2015" s="27" t="s">
        <v>4143</v>
      </c>
      <c r="F2015" s="26">
        <v>192036027</v>
      </c>
      <c r="G2015" s="9" t="s">
        <v>106</v>
      </c>
      <c r="H2015" s="10" t="s">
        <v>53</v>
      </c>
      <c r="I2015" s="10" t="s">
        <v>4154</v>
      </c>
      <c r="J2015" s="10" t="s">
        <v>4155</v>
      </c>
      <c r="K2015" s="10" t="s">
        <v>103</v>
      </c>
      <c r="L2015" s="10" t="s">
        <v>159</v>
      </c>
      <c r="M2015" s="10" t="s">
        <v>127</v>
      </c>
      <c r="N2015" s="12" t="s">
        <v>36</v>
      </c>
      <c r="O2015" s="11">
        <v>3</v>
      </c>
      <c r="P2015" s="5">
        <f t="shared" si="188"/>
        <v>0</v>
      </c>
      <c r="Q2015" s="5">
        <f t="shared" si="189"/>
        <v>0</v>
      </c>
      <c r="R2015" s="5">
        <f t="shared" si="190"/>
        <v>1</v>
      </c>
      <c r="S2015" s="5">
        <f t="shared" si="191"/>
        <v>0</v>
      </c>
      <c r="T2015" s="5">
        <f t="shared" si="192"/>
        <v>0</v>
      </c>
      <c r="U2015" s="5">
        <f t="shared" si="193"/>
        <v>0</v>
      </c>
    </row>
    <row r="2016" spans="1:21" ht="12.75" customHeight="1" x14ac:dyDescent="0.2">
      <c r="A2016" s="26" t="s">
        <v>26</v>
      </c>
      <c r="B2016" s="10" t="s">
        <v>2134</v>
      </c>
      <c r="C2016" s="10">
        <v>75032333</v>
      </c>
      <c r="D2016" s="10" t="s">
        <v>4143</v>
      </c>
      <c r="E2016" s="27" t="s">
        <v>4143</v>
      </c>
      <c r="F2016" s="26">
        <v>192036040</v>
      </c>
      <c r="G2016" s="9" t="s">
        <v>106</v>
      </c>
      <c r="H2016" s="10" t="s">
        <v>53</v>
      </c>
      <c r="I2016" s="10" t="s">
        <v>4156</v>
      </c>
      <c r="J2016" s="10" t="s">
        <v>4157</v>
      </c>
      <c r="K2016" s="10" t="s">
        <v>103</v>
      </c>
      <c r="L2016" s="10" t="s">
        <v>159</v>
      </c>
      <c r="M2016" s="10" t="s">
        <v>127</v>
      </c>
      <c r="N2016" s="12" t="s">
        <v>36</v>
      </c>
      <c r="O2016" s="11">
        <v>3</v>
      </c>
      <c r="P2016" s="5">
        <f t="shared" si="188"/>
        <v>0</v>
      </c>
      <c r="Q2016" s="5">
        <f t="shared" si="189"/>
        <v>0</v>
      </c>
      <c r="R2016" s="5">
        <f t="shared" si="190"/>
        <v>1</v>
      </c>
      <c r="S2016" s="5">
        <f t="shared" si="191"/>
        <v>0</v>
      </c>
      <c r="T2016" s="5">
        <f t="shared" si="192"/>
        <v>0</v>
      </c>
      <c r="U2016" s="5">
        <f t="shared" si="193"/>
        <v>0</v>
      </c>
    </row>
    <row r="2017" spans="1:21" ht="12.75" customHeight="1" x14ac:dyDescent="0.2">
      <c r="A2017" s="26" t="s">
        <v>26</v>
      </c>
      <c r="B2017" s="10" t="s">
        <v>2134</v>
      </c>
      <c r="C2017" s="10">
        <v>75032333</v>
      </c>
      <c r="D2017" s="10" t="s">
        <v>4143</v>
      </c>
      <c r="E2017" s="27" t="s">
        <v>4143</v>
      </c>
      <c r="F2017" s="26">
        <v>192036059</v>
      </c>
      <c r="G2017" s="9" t="s">
        <v>106</v>
      </c>
      <c r="H2017" s="10" t="s">
        <v>53</v>
      </c>
      <c r="I2017" s="10" t="s">
        <v>4158</v>
      </c>
      <c r="J2017" s="10" t="s">
        <v>4159</v>
      </c>
      <c r="K2017" s="10" t="s">
        <v>103</v>
      </c>
      <c r="L2017" s="10" t="s">
        <v>159</v>
      </c>
      <c r="M2017" s="10" t="s">
        <v>127</v>
      </c>
      <c r="N2017" s="12" t="s">
        <v>36</v>
      </c>
      <c r="O2017" s="11">
        <v>3</v>
      </c>
      <c r="P2017" s="5">
        <f t="shared" si="188"/>
        <v>0</v>
      </c>
      <c r="Q2017" s="5">
        <f t="shared" si="189"/>
        <v>0</v>
      </c>
      <c r="R2017" s="5">
        <f t="shared" si="190"/>
        <v>1</v>
      </c>
      <c r="S2017" s="5">
        <f t="shared" si="191"/>
        <v>0</v>
      </c>
      <c r="T2017" s="5">
        <f t="shared" si="192"/>
        <v>0</v>
      </c>
      <c r="U2017" s="5">
        <f t="shared" si="193"/>
        <v>0</v>
      </c>
    </row>
    <row r="2018" spans="1:21" ht="12.75" customHeight="1" x14ac:dyDescent="0.2">
      <c r="A2018" s="26" t="s">
        <v>26</v>
      </c>
      <c r="B2018" s="10" t="s">
        <v>2134</v>
      </c>
      <c r="C2018" s="10">
        <v>75032333</v>
      </c>
      <c r="D2018" s="10" t="s">
        <v>4143</v>
      </c>
      <c r="E2018" s="27" t="s">
        <v>4143</v>
      </c>
      <c r="F2018" s="26">
        <v>192035981</v>
      </c>
      <c r="G2018" s="9" t="s">
        <v>106</v>
      </c>
      <c r="H2018" s="10" t="s">
        <v>53</v>
      </c>
      <c r="I2018" s="10" t="s">
        <v>4160</v>
      </c>
      <c r="J2018" s="10" t="s">
        <v>4161</v>
      </c>
      <c r="K2018" s="10" t="s">
        <v>103</v>
      </c>
      <c r="L2018" s="10" t="s">
        <v>159</v>
      </c>
      <c r="M2018" s="10" t="s">
        <v>127</v>
      </c>
      <c r="N2018" s="12" t="s">
        <v>36</v>
      </c>
      <c r="O2018" s="11">
        <v>4</v>
      </c>
      <c r="P2018" s="5">
        <f t="shared" si="188"/>
        <v>0</v>
      </c>
      <c r="Q2018" s="5">
        <f t="shared" si="189"/>
        <v>0</v>
      </c>
      <c r="R2018" s="5">
        <f t="shared" si="190"/>
        <v>0</v>
      </c>
      <c r="S2018" s="5">
        <f t="shared" si="191"/>
        <v>1</v>
      </c>
      <c r="T2018" s="5">
        <f t="shared" si="192"/>
        <v>0</v>
      </c>
      <c r="U2018" s="5">
        <f t="shared" si="193"/>
        <v>0</v>
      </c>
    </row>
    <row r="2019" spans="1:21" ht="12.75" customHeight="1" x14ac:dyDescent="0.2">
      <c r="A2019" s="26" t="s">
        <v>26</v>
      </c>
      <c r="B2019" s="10" t="s">
        <v>2134</v>
      </c>
      <c r="C2019" s="10">
        <v>75032333</v>
      </c>
      <c r="D2019" s="10" t="s">
        <v>4143</v>
      </c>
      <c r="E2019" s="27" t="s">
        <v>4143</v>
      </c>
      <c r="F2019" s="26">
        <v>192036012</v>
      </c>
      <c r="G2019" s="9" t="s">
        <v>37</v>
      </c>
      <c r="H2019" s="10" t="s">
        <v>53</v>
      </c>
      <c r="I2019" s="10" t="s">
        <v>4162</v>
      </c>
      <c r="J2019" s="10" t="s">
        <v>4163</v>
      </c>
      <c r="K2019" s="10" t="s">
        <v>103</v>
      </c>
      <c r="L2019" s="10" t="s">
        <v>159</v>
      </c>
      <c r="M2019" s="10" t="s">
        <v>127</v>
      </c>
      <c r="N2019" s="12" t="s">
        <v>36</v>
      </c>
      <c r="O2019" s="11">
        <v>4</v>
      </c>
      <c r="P2019" s="5">
        <f t="shared" si="188"/>
        <v>0</v>
      </c>
      <c r="Q2019" s="5">
        <f t="shared" si="189"/>
        <v>0</v>
      </c>
      <c r="R2019" s="5">
        <f t="shared" si="190"/>
        <v>0</v>
      </c>
      <c r="S2019" s="5">
        <f t="shared" si="191"/>
        <v>1</v>
      </c>
      <c r="T2019" s="5">
        <f t="shared" si="192"/>
        <v>0</v>
      </c>
      <c r="U2019" s="5">
        <f t="shared" si="193"/>
        <v>0</v>
      </c>
    </row>
    <row r="2020" spans="1:21" ht="12.75" customHeight="1" x14ac:dyDescent="0.2">
      <c r="A2020" s="26" t="s">
        <v>26</v>
      </c>
      <c r="B2020" s="10" t="s">
        <v>2134</v>
      </c>
      <c r="C2020" s="10">
        <v>75032333</v>
      </c>
      <c r="D2020" s="10" t="s">
        <v>4143</v>
      </c>
      <c r="E2020" s="27" t="s">
        <v>4143</v>
      </c>
      <c r="F2020" s="26">
        <v>192036019</v>
      </c>
      <c r="G2020" s="9" t="s">
        <v>37</v>
      </c>
      <c r="H2020" s="10" t="s">
        <v>53</v>
      </c>
      <c r="I2020" s="10" t="s">
        <v>4164</v>
      </c>
      <c r="J2020" s="10" t="s">
        <v>4165</v>
      </c>
      <c r="K2020" s="10" t="s">
        <v>103</v>
      </c>
      <c r="L2020" s="10" t="s">
        <v>159</v>
      </c>
      <c r="M2020" s="10" t="s">
        <v>127</v>
      </c>
      <c r="N2020" s="12" t="s">
        <v>36</v>
      </c>
      <c r="O2020" s="11">
        <v>4</v>
      </c>
      <c r="P2020" s="5">
        <f t="shared" si="188"/>
        <v>0</v>
      </c>
      <c r="Q2020" s="5">
        <f t="shared" si="189"/>
        <v>0</v>
      </c>
      <c r="R2020" s="5">
        <f t="shared" si="190"/>
        <v>0</v>
      </c>
      <c r="S2020" s="5">
        <f t="shared" si="191"/>
        <v>1</v>
      </c>
      <c r="T2020" s="5">
        <f t="shared" si="192"/>
        <v>0</v>
      </c>
      <c r="U2020" s="5">
        <f t="shared" si="193"/>
        <v>0</v>
      </c>
    </row>
    <row r="2021" spans="1:21" ht="12.75" customHeight="1" x14ac:dyDescent="0.2">
      <c r="A2021" s="26" t="s">
        <v>26</v>
      </c>
      <c r="B2021" s="10" t="s">
        <v>2134</v>
      </c>
      <c r="C2021" s="10">
        <v>75032333</v>
      </c>
      <c r="D2021" s="10" t="s">
        <v>4143</v>
      </c>
      <c r="E2021" s="27" t="s">
        <v>4143</v>
      </c>
      <c r="F2021" s="26">
        <v>192036035</v>
      </c>
      <c r="G2021" s="9" t="s">
        <v>106</v>
      </c>
      <c r="H2021" s="10" t="s">
        <v>53</v>
      </c>
      <c r="I2021" s="10" t="s">
        <v>4166</v>
      </c>
      <c r="J2021" s="10" t="s">
        <v>4167</v>
      </c>
      <c r="K2021" s="10" t="s">
        <v>103</v>
      </c>
      <c r="L2021" s="10" t="s">
        <v>159</v>
      </c>
      <c r="M2021" s="10" t="s">
        <v>127</v>
      </c>
      <c r="N2021" s="12" t="s">
        <v>36</v>
      </c>
      <c r="O2021" s="11">
        <v>4</v>
      </c>
      <c r="P2021" s="5">
        <f t="shared" si="188"/>
        <v>0</v>
      </c>
      <c r="Q2021" s="5">
        <f t="shared" si="189"/>
        <v>0</v>
      </c>
      <c r="R2021" s="5">
        <f t="shared" si="190"/>
        <v>0</v>
      </c>
      <c r="S2021" s="5">
        <f t="shared" si="191"/>
        <v>1</v>
      </c>
      <c r="T2021" s="5">
        <f t="shared" si="192"/>
        <v>0</v>
      </c>
      <c r="U2021" s="5">
        <f t="shared" si="193"/>
        <v>0</v>
      </c>
    </row>
    <row r="2022" spans="1:21" ht="12.75" customHeight="1" x14ac:dyDescent="0.2">
      <c r="A2022" s="26" t="s">
        <v>26</v>
      </c>
      <c r="B2022" s="10" t="s">
        <v>2134</v>
      </c>
      <c r="C2022" s="10">
        <v>75032333</v>
      </c>
      <c r="D2022" s="10" t="s">
        <v>4143</v>
      </c>
      <c r="E2022" s="27" t="s">
        <v>4143</v>
      </c>
      <c r="F2022" s="26">
        <v>192036011</v>
      </c>
      <c r="G2022" s="9" t="s">
        <v>106</v>
      </c>
      <c r="H2022" s="10" t="s">
        <v>53</v>
      </c>
      <c r="I2022" s="10" t="s">
        <v>4168</v>
      </c>
      <c r="J2022" s="10" t="s">
        <v>4169</v>
      </c>
      <c r="K2022" s="10" t="s">
        <v>103</v>
      </c>
      <c r="L2022" s="10" t="s">
        <v>159</v>
      </c>
      <c r="M2022" s="10" t="s">
        <v>127</v>
      </c>
      <c r="N2022" s="12" t="s">
        <v>36</v>
      </c>
      <c r="O2022" s="11">
        <v>5</v>
      </c>
      <c r="P2022" s="5">
        <f t="shared" si="188"/>
        <v>0</v>
      </c>
      <c r="Q2022" s="5">
        <f t="shared" si="189"/>
        <v>0</v>
      </c>
      <c r="R2022" s="5">
        <f t="shared" si="190"/>
        <v>0</v>
      </c>
      <c r="S2022" s="5">
        <f t="shared" si="191"/>
        <v>0</v>
      </c>
      <c r="T2022" s="5">
        <f t="shared" si="192"/>
        <v>1</v>
      </c>
      <c r="U2022" s="5">
        <f t="shared" si="193"/>
        <v>0</v>
      </c>
    </row>
    <row r="2023" spans="1:21" ht="12.75" customHeight="1" x14ac:dyDescent="0.2">
      <c r="A2023" s="26" t="s">
        <v>26</v>
      </c>
      <c r="B2023" s="10" t="s">
        <v>2134</v>
      </c>
      <c r="C2023" s="10">
        <v>75032333</v>
      </c>
      <c r="D2023" s="10" t="s">
        <v>4143</v>
      </c>
      <c r="E2023" s="27" t="s">
        <v>4143</v>
      </c>
      <c r="F2023" s="26">
        <v>192036075</v>
      </c>
      <c r="G2023" s="9" t="s">
        <v>106</v>
      </c>
      <c r="H2023" s="10" t="s">
        <v>53</v>
      </c>
      <c r="I2023" s="10" t="s">
        <v>4170</v>
      </c>
      <c r="J2023" s="10" t="s">
        <v>186</v>
      </c>
      <c r="K2023" s="10" t="s">
        <v>103</v>
      </c>
      <c r="L2023" s="10" t="s">
        <v>126</v>
      </c>
      <c r="M2023" s="10" t="s">
        <v>127</v>
      </c>
      <c r="N2023" s="12" t="s">
        <v>36</v>
      </c>
      <c r="O2023" s="11">
        <v>4</v>
      </c>
      <c r="P2023" s="5">
        <f t="shared" si="188"/>
        <v>0</v>
      </c>
      <c r="Q2023" s="5">
        <f t="shared" si="189"/>
        <v>0</v>
      </c>
      <c r="R2023" s="5">
        <f t="shared" si="190"/>
        <v>0</v>
      </c>
      <c r="S2023" s="5">
        <f t="shared" si="191"/>
        <v>1</v>
      </c>
      <c r="T2023" s="5">
        <f t="shared" si="192"/>
        <v>0</v>
      </c>
      <c r="U2023" s="5">
        <f t="shared" si="193"/>
        <v>0</v>
      </c>
    </row>
    <row r="2024" spans="1:21" ht="12.75" customHeight="1" x14ac:dyDescent="0.2">
      <c r="A2024" s="26" t="s">
        <v>26</v>
      </c>
      <c r="B2024" s="10" t="s">
        <v>2134</v>
      </c>
      <c r="C2024" s="28">
        <v>75032333</v>
      </c>
      <c r="D2024" s="13" t="s">
        <v>4143</v>
      </c>
      <c r="E2024" s="14" t="s">
        <v>4143</v>
      </c>
      <c r="F2024" s="29">
        <v>191830974</v>
      </c>
      <c r="G2024" s="16" t="s">
        <v>37</v>
      </c>
      <c r="H2024" s="13" t="s">
        <v>30</v>
      </c>
      <c r="I2024" s="13" t="s">
        <v>4171</v>
      </c>
      <c r="J2024" s="13" t="s">
        <v>4172</v>
      </c>
      <c r="K2024" s="13" t="s">
        <v>103</v>
      </c>
      <c r="L2024" s="13">
        <v>60500</v>
      </c>
      <c r="M2024" s="13">
        <v>60500</v>
      </c>
      <c r="N2024" s="15" t="s">
        <v>44</v>
      </c>
      <c r="O2024" s="17">
        <v>2</v>
      </c>
      <c r="P2024" s="19">
        <f t="shared" si="188"/>
        <v>0</v>
      </c>
      <c r="Q2024" s="19">
        <f t="shared" si="189"/>
        <v>1</v>
      </c>
      <c r="R2024" s="19">
        <f t="shared" si="190"/>
        <v>0</v>
      </c>
      <c r="S2024" s="19">
        <f t="shared" si="191"/>
        <v>0</v>
      </c>
      <c r="T2024" s="19">
        <f t="shared" si="192"/>
        <v>0</v>
      </c>
      <c r="U2024" s="5">
        <f t="shared" si="193"/>
        <v>0</v>
      </c>
    </row>
    <row r="2025" spans="1:21" ht="12.75" customHeight="1" x14ac:dyDescent="0.2">
      <c r="A2025" s="26" t="s">
        <v>26</v>
      </c>
      <c r="B2025" s="10" t="s">
        <v>2134</v>
      </c>
      <c r="C2025" s="28">
        <v>75032333</v>
      </c>
      <c r="D2025" s="13" t="s">
        <v>4143</v>
      </c>
      <c r="E2025" s="14" t="s">
        <v>4143</v>
      </c>
      <c r="F2025" s="29">
        <v>191830975</v>
      </c>
      <c r="G2025" s="16" t="s">
        <v>37</v>
      </c>
      <c r="H2025" s="13" t="s">
        <v>30</v>
      </c>
      <c r="I2025" s="13" t="s">
        <v>4173</v>
      </c>
      <c r="J2025" s="13" t="s">
        <v>4174</v>
      </c>
      <c r="K2025" s="13" t="s">
        <v>103</v>
      </c>
      <c r="L2025" s="13">
        <v>60500</v>
      </c>
      <c r="M2025" s="13">
        <v>60500</v>
      </c>
      <c r="N2025" s="15" t="s">
        <v>44</v>
      </c>
      <c r="O2025" s="17">
        <v>2</v>
      </c>
      <c r="P2025" s="19">
        <f t="shared" si="188"/>
        <v>0</v>
      </c>
      <c r="Q2025" s="19">
        <f t="shared" si="189"/>
        <v>1</v>
      </c>
      <c r="R2025" s="19">
        <f t="shared" si="190"/>
        <v>0</v>
      </c>
      <c r="S2025" s="19">
        <f t="shared" si="191"/>
        <v>0</v>
      </c>
      <c r="T2025" s="19">
        <f t="shared" si="192"/>
        <v>0</v>
      </c>
      <c r="U2025" s="5">
        <f t="shared" si="193"/>
        <v>0</v>
      </c>
    </row>
    <row r="2026" spans="1:21" ht="12.75" customHeight="1" x14ac:dyDescent="0.2">
      <c r="A2026" s="26" t="s">
        <v>26</v>
      </c>
      <c r="B2026" s="10" t="s">
        <v>2134</v>
      </c>
      <c r="C2026" s="28">
        <v>75032333</v>
      </c>
      <c r="D2026" s="13" t="s">
        <v>4143</v>
      </c>
      <c r="E2026" s="14" t="s">
        <v>4143</v>
      </c>
      <c r="F2026" s="29">
        <v>191830976</v>
      </c>
      <c r="G2026" s="16" t="s">
        <v>37</v>
      </c>
      <c r="H2026" s="13" t="s">
        <v>30</v>
      </c>
      <c r="I2026" s="13" t="s">
        <v>4175</v>
      </c>
      <c r="J2026" s="13" t="s">
        <v>4176</v>
      </c>
      <c r="K2026" s="13" t="s">
        <v>103</v>
      </c>
      <c r="L2026" s="13">
        <v>60500</v>
      </c>
      <c r="M2026" s="13">
        <v>60500</v>
      </c>
      <c r="N2026" s="15" t="s">
        <v>44</v>
      </c>
      <c r="O2026" s="17">
        <v>2</v>
      </c>
      <c r="P2026" s="19">
        <f t="shared" si="188"/>
        <v>0</v>
      </c>
      <c r="Q2026" s="19">
        <f t="shared" si="189"/>
        <v>1</v>
      </c>
      <c r="R2026" s="19">
        <f t="shared" si="190"/>
        <v>0</v>
      </c>
      <c r="S2026" s="19">
        <f t="shared" si="191"/>
        <v>0</v>
      </c>
      <c r="T2026" s="19">
        <f t="shared" si="192"/>
        <v>0</v>
      </c>
      <c r="U2026" s="5">
        <f t="shared" si="193"/>
        <v>0</v>
      </c>
    </row>
    <row r="2027" spans="1:21" ht="12.75" customHeight="1" x14ac:dyDescent="0.2">
      <c r="A2027" s="26" t="s">
        <v>26</v>
      </c>
      <c r="B2027" s="10" t="s">
        <v>2134</v>
      </c>
      <c r="C2027" s="28">
        <v>75032333</v>
      </c>
      <c r="D2027" s="13" t="s">
        <v>4143</v>
      </c>
      <c r="E2027" s="14" t="s">
        <v>4143</v>
      </c>
      <c r="F2027" s="29">
        <v>191830977</v>
      </c>
      <c r="G2027" s="16" t="s">
        <v>37</v>
      </c>
      <c r="H2027" s="13" t="s">
        <v>30</v>
      </c>
      <c r="I2027" s="13" t="s">
        <v>4177</v>
      </c>
      <c r="J2027" s="13" t="s">
        <v>4178</v>
      </c>
      <c r="K2027" s="13" t="s">
        <v>103</v>
      </c>
      <c r="L2027" s="13">
        <v>60500</v>
      </c>
      <c r="M2027" s="13">
        <v>60500</v>
      </c>
      <c r="N2027" s="15" t="s">
        <v>44</v>
      </c>
      <c r="O2027" s="17">
        <v>2</v>
      </c>
      <c r="P2027" s="19">
        <f t="shared" si="188"/>
        <v>0</v>
      </c>
      <c r="Q2027" s="19">
        <f t="shared" si="189"/>
        <v>1</v>
      </c>
      <c r="R2027" s="19">
        <f t="shared" si="190"/>
        <v>0</v>
      </c>
      <c r="S2027" s="19">
        <f t="shared" si="191"/>
        <v>0</v>
      </c>
      <c r="T2027" s="19">
        <f t="shared" si="192"/>
        <v>0</v>
      </c>
      <c r="U2027" s="5">
        <f t="shared" si="193"/>
        <v>0</v>
      </c>
    </row>
    <row r="2028" spans="1:21" ht="12.75" customHeight="1" x14ac:dyDescent="0.2">
      <c r="A2028" s="26" t="s">
        <v>26</v>
      </c>
      <c r="B2028" s="10" t="s">
        <v>2134</v>
      </c>
      <c r="C2028" s="28">
        <v>75032333</v>
      </c>
      <c r="D2028" s="13" t="s">
        <v>4143</v>
      </c>
      <c r="E2028" s="14" t="s">
        <v>4143</v>
      </c>
      <c r="F2028" s="29">
        <v>191830978</v>
      </c>
      <c r="G2028" s="16" t="s">
        <v>37</v>
      </c>
      <c r="H2028" s="13" t="s">
        <v>30</v>
      </c>
      <c r="I2028" s="13" t="s">
        <v>4175</v>
      </c>
      <c r="J2028" s="13" t="s">
        <v>4179</v>
      </c>
      <c r="K2028" s="13" t="s">
        <v>103</v>
      </c>
      <c r="L2028" s="13">
        <v>60500</v>
      </c>
      <c r="M2028" s="13">
        <v>60500</v>
      </c>
      <c r="N2028" s="15" t="s">
        <v>44</v>
      </c>
      <c r="O2028" s="17">
        <v>2</v>
      </c>
      <c r="P2028" s="19">
        <f t="shared" si="188"/>
        <v>0</v>
      </c>
      <c r="Q2028" s="19">
        <f t="shared" si="189"/>
        <v>1</v>
      </c>
      <c r="R2028" s="19">
        <f t="shared" si="190"/>
        <v>0</v>
      </c>
      <c r="S2028" s="19">
        <f t="shared" si="191"/>
        <v>0</v>
      </c>
      <c r="T2028" s="19">
        <f t="shared" si="192"/>
        <v>0</v>
      </c>
      <c r="U2028" s="5">
        <f t="shared" si="193"/>
        <v>0</v>
      </c>
    </row>
    <row r="2029" spans="1:21" ht="12.75" customHeight="1" x14ac:dyDescent="0.2">
      <c r="A2029" s="26" t="s">
        <v>26</v>
      </c>
      <c r="B2029" s="10" t="s">
        <v>2134</v>
      </c>
      <c r="C2029" s="28">
        <v>75032333</v>
      </c>
      <c r="D2029" s="13" t="s">
        <v>4143</v>
      </c>
      <c r="E2029" s="14" t="s">
        <v>4143</v>
      </c>
      <c r="F2029" s="29">
        <v>191830979</v>
      </c>
      <c r="G2029" s="16" t="s">
        <v>37</v>
      </c>
      <c r="H2029" s="13" t="s">
        <v>30</v>
      </c>
      <c r="I2029" s="13" t="s">
        <v>4180</v>
      </c>
      <c r="J2029" s="13" t="s">
        <v>4181</v>
      </c>
      <c r="K2029" s="13" t="s">
        <v>103</v>
      </c>
      <c r="L2029" s="13">
        <v>60500</v>
      </c>
      <c r="M2029" s="13">
        <v>60500</v>
      </c>
      <c r="N2029" s="15" t="s">
        <v>44</v>
      </c>
      <c r="O2029" s="17">
        <v>2</v>
      </c>
      <c r="P2029" s="19">
        <f t="shared" si="188"/>
        <v>0</v>
      </c>
      <c r="Q2029" s="19">
        <f t="shared" si="189"/>
        <v>1</v>
      </c>
      <c r="R2029" s="19">
        <f t="shared" si="190"/>
        <v>0</v>
      </c>
      <c r="S2029" s="19">
        <f t="shared" si="191"/>
        <v>0</v>
      </c>
      <c r="T2029" s="19">
        <f t="shared" si="192"/>
        <v>0</v>
      </c>
      <c r="U2029" s="5">
        <f t="shared" si="193"/>
        <v>0</v>
      </c>
    </row>
    <row r="2030" spans="1:21" ht="12.75" customHeight="1" x14ac:dyDescent="0.2">
      <c r="A2030" s="26" t="s">
        <v>26</v>
      </c>
      <c r="B2030" s="10" t="s">
        <v>2134</v>
      </c>
      <c r="C2030" s="28">
        <v>75032333</v>
      </c>
      <c r="D2030" s="13" t="s">
        <v>4143</v>
      </c>
      <c r="E2030" s="14" t="s">
        <v>4143</v>
      </c>
      <c r="F2030" s="29">
        <v>191926198</v>
      </c>
      <c r="G2030" s="16" t="s">
        <v>68</v>
      </c>
      <c r="H2030" s="13" t="s">
        <v>30</v>
      </c>
      <c r="I2030" s="13" t="s">
        <v>4182</v>
      </c>
      <c r="J2030" s="13" t="s">
        <v>4183</v>
      </c>
      <c r="K2030" s="13" t="s">
        <v>103</v>
      </c>
      <c r="L2030" s="13">
        <v>60100</v>
      </c>
      <c r="M2030" s="13">
        <v>60100</v>
      </c>
      <c r="N2030" s="15" t="s">
        <v>44</v>
      </c>
      <c r="O2030" s="17">
        <v>3</v>
      </c>
      <c r="P2030" s="19">
        <f t="shared" si="188"/>
        <v>0</v>
      </c>
      <c r="Q2030" s="19">
        <f t="shared" si="189"/>
        <v>0</v>
      </c>
      <c r="R2030" s="19">
        <f t="shared" si="190"/>
        <v>1</v>
      </c>
      <c r="S2030" s="19">
        <f t="shared" si="191"/>
        <v>0</v>
      </c>
      <c r="T2030" s="19">
        <f t="shared" si="192"/>
        <v>0</v>
      </c>
      <c r="U2030" s="5">
        <f t="shared" si="193"/>
        <v>0</v>
      </c>
    </row>
    <row r="2031" spans="1:21" ht="12.75" customHeight="1" x14ac:dyDescent="0.2">
      <c r="A2031" s="26" t="s">
        <v>26</v>
      </c>
      <c r="B2031" s="10" t="s">
        <v>2134</v>
      </c>
      <c r="C2031" s="28">
        <v>75032333</v>
      </c>
      <c r="D2031" s="13" t="s">
        <v>4143</v>
      </c>
      <c r="E2031" s="14" t="s">
        <v>4143</v>
      </c>
      <c r="F2031" s="29">
        <v>191926203</v>
      </c>
      <c r="G2031" s="16" t="s">
        <v>106</v>
      </c>
      <c r="H2031" s="13" t="s">
        <v>30</v>
      </c>
      <c r="I2031" s="13" t="s">
        <v>4184</v>
      </c>
      <c r="J2031" s="13" t="s">
        <v>4185</v>
      </c>
      <c r="K2031" s="13" t="s">
        <v>103</v>
      </c>
      <c r="L2031" s="13">
        <v>60500</v>
      </c>
      <c r="M2031" s="13">
        <v>60500</v>
      </c>
      <c r="N2031" s="15" t="s">
        <v>44</v>
      </c>
      <c r="O2031" s="17">
        <v>2</v>
      </c>
      <c r="P2031" s="19">
        <f t="shared" si="188"/>
        <v>0</v>
      </c>
      <c r="Q2031" s="19">
        <f t="shared" si="189"/>
        <v>1</v>
      </c>
      <c r="R2031" s="19">
        <f t="shared" si="190"/>
        <v>0</v>
      </c>
      <c r="S2031" s="19">
        <f t="shared" si="191"/>
        <v>0</v>
      </c>
      <c r="T2031" s="19">
        <f t="shared" si="192"/>
        <v>0</v>
      </c>
      <c r="U2031" s="5">
        <f t="shared" si="193"/>
        <v>0</v>
      </c>
    </row>
    <row r="2032" spans="1:21" ht="12.75" customHeight="1" x14ac:dyDescent="0.2">
      <c r="A2032" s="26" t="s">
        <v>26</v>
      </c>
      <c r="B2032" s="10" t="s">
        <v>2134</v>
      </c>
      <c r="C2032" s="28">
        <v>75032333</v>
      </c>
      <c r="D2032" s="13" t="s">
        <v>4143</v>
      </c>
      <c r="E2032" s="14" t="s">
        <v>4143</v>
      </c>
      <c r="F2032" s="29">
        <v>191926204</v>
      </c>
      <c r="G2032" s="16" t="s">
        <v>106</v>
      </c>
      <c r="H2032" s="13" t="s">
        <v>30</v>
      </c>
      <c r="I2032" s="13" t="s">
        <v>4186</v>
      </c>
      <c r="J2032" s="13" t="s">
        <v>4187</v>
      </c>
      <c r="K2032" s="13" t="s">
        <v>103</v>
      </c>
      <c r="L2032" s="13">
        <v>60500</v>
      </c>
      <c r="M2032" s="13">
        <v>60500</v>
      </c>
      <c r="N2032" s="15" t="s">
        <v>44</v>
      </c>
      <c r="O2032" s="17">
        <v>2</v>
      </c>
      <c r="P2032" s="19">
        <f t="shared" si="188"/>
        <v>0</v>
      </c>
      <c r="Q2032" s="19">
        <f t="shared" si="189"/>
        <v>1</v>
      </c>
      <c r="R2032" s="19">
        <f t="shared" si="190"/>
        <v>0</v>
      </c>
      <c r="S2032" s="19">
        <f t="shared" si="191"/>
        <v>0</v>
      </c>
      <c r="T2032" s="19">
        <f t="shared" si="192"/>
        <v>0</v>
      </c>
      <c r="U2032" s="5">
        <f t="shared" si="193"/>
        <v>0</v>
      </c>
    </row>
    <row r="2033" spans="1:21" ht="12.75" customHeight="1" x14ac:dyDescent="0.2">
      <c r="A2033" s="26" t="s">
        <v>26</v>
      </c>
      <c r="B2033" s="10" t="s">
        <v>2134</v>
      </c>
      <c r="C2033" s="28">
        <v>75032333</v>
      </c>
      <c r="D2033" s="13" t="s">
        <v>4143</v>
      </c>
      <c r="E2033" s="14" t="s">
        <v>4143</v>
      </c>
      <c r="F2033" s="29">
        <v>191926210</v>
      </c>
      <c r="G2033" s="16" t="s">
        <v>68</v>
      </c>
      <c r="H2033" s="13" t="s">
        <v>30</v>
      </c>
      <c r="I2033" s="13" t="s">
        <v>4188</v>
      </c>
      <c r="J2033" s="13" t="s">
        <v>4189</v>
      </c>
      <c r="K2033" s="13" t="s">
        <v>103</v>
      </c>
      <c r="L2033" s="13">
        <v>60500</v>
      </c>
      <c r="M2033" s="13">
        <v>60500</v>
      </c>
      <c r="N2033" s="15" t="s">
        <v>44</v>
      </c>
      <c r="O2033" s="17">
        <v>3</v>
      </c>
      <c r="P2033" s="19">
        <f t="shared" si="188"/>
        <v>0</v>
      </c>
      <c r="Q2033" s="19">
        <f t="shared" si="189"/>
        <v>0</v>
      </c>
      <c r="R2033" s="19">
        <f t="shared" si="190"/>
        <v>1</v>
      </c>
      <c r="S2033" s="19">
        <f t="shared" si="191"/>
        <v>0</v>
      </c>
      <c r="T2033" s="19">
        <f t="shared" si="192"/>
        <v>0</v>
      </c>
      <c r="U2033" s="5">
        <f t="shared" si="193"/>
        <v>0</v>
      </c>
    </row>
    <row r="2034" spans="1:21" ht="12.75" customHeight="1" x14ac:dyDescent="0.2">
      <c r="A2034" s="26" t="s">
        <v>26</v>
      </c>
      <c r="B2034" s="10" t="s">
        <v>2134</v>
      </c>
      <c r="C2034" s="28">
        <v>75032333</v>
      </c>
      <c r="D2034" s="13" t="s">
        <v>4143</v>
      </c>
      <c r="E2034" s="14" t="s">
        <v>4143</v>
      </c>
      <c r="F2034" s="29">
        <v>191926239</v>
      </c>
      <c r="G2034" s="16" t="s">
        <v>106</v>
      </c>
      <c r="H2034" s="13" t="s">
        <v>30</v>
      </c>
      <c r="I2034" s="13" t="s">
        <v>4190</v>
      </c>
      <c r="J2034" s="13" t="s">
        <v>4191</v>
      </c>
      <c r="K2034" s="13" t="s">
        <v>103</v>
      </c>
      <c r="L2034" s="13">
        <v>60100</v>
      </c>
      <c r="M2034" s="13">
        <v>60100</v>
      </c>
      <c r="N2034" s="15" t="s">
        <v>44</v>
      </c>
      <c r="O2034" s="17">
        <v>2</v>
      </c>
      <c r="P2034" s="19">
        <f t="shared" si="188"/>
        <v>0</v>
      </c>
      <c r="Q2034" s="19">
        <f t="shared" si="189"/>
        <v>1</v>
      </c>
      <c r="R2034" s="19">
        <f t="shared" si="190"/>
        <v>0</v>
      </c>
      <c r="S2034" s="19">
        <f t="shared" si="191"/>
        <v>0</v>
      </c>
      <c r="T2034" s="19">
        <f t="shared" si="192"/>
        <v>0</v>
      </c>
      <c r="U2034" s="5">
        <f t="shared" si="193"/>
        <v>0</v>
      </c>
    </row>
    <row r="2035" spans="1:21" ht="12.75" customHeight="1" x14ac:dyDescent="0.2">
      <c r="A2035" s="26" t="s">
        <v>26</v>
      </c>
      <c r="B2035" s="10" t="s">
        <v>2134</v>
      </c>
      <c r="C2035" s="10">
        <v>23299</v>
      </c>
      <c r="D2035" s="10" t="s">
        <v>4192</v>
      </c>
      <c r="E2035" s="27" t="s">
        <v>4192</v>
      </c>
      <c r="F2035" s="26">
        <v>192035297</v>
      </c>
      <c r="G2035" s="9" t="s">
        <v>106</v>
      </c>
      <c r="H2035" s="10" t="s">
        <v>53</v>
      </c>
      <c r="I2035" s="10" t="s">
        <v>4193</v>
      </c>
      <c r="J2035" s="10" t="s">
        <v>4194</v>
      </c>
      <c r="K2035" s="10" t="s">
        <v>103</v>
      </c>
      <c r="L2035" s="10" t="s">
        <v>159</v>
      </c>
      <c r="M2035" s="10" t="s">
        <v>1863</v>
      </c>
      <c r="N2035" s="12" t="s">
        <v>36</v>
      </c>
      <c r="O2035" s="11">
        <v>4</v>
      </c>
      <c r="P2035" s="5">
        <f t="shared" si="188"/>
        <v>0</v>
      </c>
      <c r="Q2035" s="5">
        <f t="shared" si="189"/>
        <v>0</v>
      </c>
      <c r="R2035" s="5">
        <f t="shared" si="190"/>
        <v>0</v>
      </c>
      <c r="S2035" s="5">
        <f t="shared" si="191"/>
        <v>1</v>
      </c>
      <c r="T2035" s="5">
        <f t="shared" si="192"/>
        <v>0</v>
      </c>
      <c r="U2035" s="5">
        <f t="shared" si="193"/>
        <v>0</v>
      </c>
    </row>
    <row r="2036" spans="1:21" ht="12.75" customHeight="1" x14ac:dyDescent="0.2">
      <c r="A2036" s="26" t="s">
        <v>26</v>
      </c>
      <c r="B2036" s="10" t="s">
        <v>2134</v>
      </c>
      <c r="C2036" s="10">
        <v>23299</v>
      </c>
      <c r="D2036" s="10" t="s">
        <v>4192</v>
      </c>
      <c r="E2036" s="27" t="s">
        <v>4192</v>
      </c>
      <c r="F2036" s="26">
        <v>192035298</v>
      </c>
      <c r="G2036" s="9" t="s">
        <v>106</v>
      </c>
      <c r="H2036" s="10" t="s">
        <v>53</v>
      </c>
      <c r="I2036" s="10" t="s">
        <v>4195</v>
      </c>
      <c r="J2036" s="10" t="s">
        <v>4196</v>
      </c>
      <c r="K2036" s="10" t="s">
        <v>103</v>
      </c>
      <c r="L2036" s="10" t="s">
        <v>1887</v>
      </c>
      <c r="M2036" s="10" t="s">
        <v>1891</v>
      </c>
      <c r="N2036" s="12" t="s">
        <v>36</v>
      </c>
      <c r="O2036" s="11">
        <v>5</v>
      </c>
      <c r="P2036" s="5">
        <f t="shared" si="188"/>
        <v>0</v>
      </c>
      <c r="Q2036" s="5">
        <f t="shared" si="189"/>
        <v>0</v>
      </c>
      <c r="R2036" s="5">
        <f t="shared" si="190"/>
        <v>0</v>
      </c>
      <c r="S2036" s="5">
        <f t="shared" si="191"/>
        <v>0</v>
      </c>
      <c r="T2036" s="5">
        <f t="shared" si="192"/>
        <v>1</v>
      </c>
      <c r="U2036" s="5">
        <f t="shared" si="193"/>
        <v>0</v>
      </c>
    </row>
    <row r="2037" spans="1:21" ht="12.75" customHeight="1" x14ac:dyDescent="0.2">
      <c r="A2037" s="26" t="s">
        <v>26</v>
      </c>
      <c r="B2037" s="10" t="s">
        <v>2134</v>
      </c>
      <c r="C2037" s="10">
        <v>23299</v>
      </c>
      <c r="D2037" s="10" t="s">
        <v>4192</v>
      </c>
      <c r="E2037" s="27" t="s">
        <v>4192</v>
      </c>
      <c r="F2037" s="26">
        <v>192035314</v>
      </c>
      <c r="G2037" s="9" t="s">
        <v>37</v>
      </c>
      <c r="H2037" s="10" t="s">
        <v>30</v>
      </c>
      <c r="I2037" s="10" t="s">
        <v>4197</v>
      </c>
      <c r="J2037" s="10" t="s">
        <v>4198</v>
      </c>
      <c r="K2037" s="10" t="s">
        <v>103</v>
      </c>
      <c r="L2037" s="10" t="s">
        <v>1887</v>
      </c>
      <c r="M2037" s="10" t="s">
        <v>1891</v>
      </c>
      <c r="N2037" s="12" t="s">
        <v>36</v>
      </c>
      <c r="O2037" s="11">
        <v>5</v>
      </c>
      <c r="P2037" s="5">
        <f t="shared" si="188"/>
        <v>0</v>
      </c>
      <c r="Q2037" s="5">
        <f t="shared" si="189"/>
        <v>0</v>
      </c>
      <c r="R2037" s="5">
        <f t="shared" si="190"/>
        <v>0</v>
      </c>
      <c r="S2037" s="5">
        <f t="shared" si="191"/>
        <v>0</v>
      </c>
      <c r="T2037" s="5">
        <f t="shared" si="192"/>
        <v>1</v>
      </c>
      <c r="U2037" s="5">
        <f t="shared" si="193"/>
        <v>0</v>
      </c>
    </row>
    <row r="2038" spans="1:21" ht="12.75" customHeight="1" x14ac:dyDescent="0.2">
      <c r="A2038" s="26" t="s">
        <v>26</v>
      </c>
      <c r="B2038" s="10" t="s">
        <v>2134</v>
      </c>
      <c r="C2038" s="28">
        <v>23299</v>
      </c>
      <c r="D2038" s="13" t="s">
        <v>4192</v>
      </c>
      <c r="E2038" s="14" t="s">
        <v>4192</v>
      </c>
      <c r="F2038" s="29">
        <v>191916772</v>
      </c>
      <c r="G2038" s="16" t="s">
        <v>68</v>
      </c>
      <c r="H2038" s="13" t="s">
        <v>30</v>
      </c>
      <c r="I2038" s="13" t="s">
        <v>4199</v>
      </c>
      <c r="J2038" s="13" t="s">
        <v>4200</v>
      </c>
      <c r="K2038" s="13" t="s">
        <v>152</v>
      </c>
      <c r="L2038" s="13">
        <v>10400</v>
      </c>
      <c r="M2038" s="13">
        <v>10406</v>
      </c>
      <c r="N2038" s="15" t="s">
        <v>44</v>
      </c>
      <c r="O2038" s="17">
        <v>3</v>
      </c>
      <c r="P2038" s="19">
        <f t="shared" si="188"/>
        <v>0</v>
      </c>
      <c r="Q2038" s="19">
        <f t="shared" si="189"/>
        <v>0</v>
      </c>
      <c r="R2038" s="19">
        <f t="shared" si="190"/>
        <v>1</v>
      </c>
      <c r="S2038" s="19">
        <f t="shared" si="191"/>
        <v>0</v>
      </c>
      <c r="T2038" s="19">
        <f t="shared" si="192"/>
        <v>0</v>
      </c>
      <c r="U2038" s="5">
        <f t="shared" si="193"/>
        <v>0</v>
      </c>
    </row>
    <row r="2039" spans="1:21" ht="12.75" customHeight="1" x14ac:dyDescent="0.2">
      <c r="A2039" s="26" t="s">
        <v>26</v>
      </c>
      <c r="B2039" s="10" t="s">
        <v>2134</v>
      </c>
      <c r="C2039" s="28">
        <v>23299</v>
      </c>
      <c r="D2039" s="13" t="s">
        <v>4192</v>
      </c>
      <c r="E2039" s="14" t="s">
        <v>4192</v>
      </c>
      <c r="F2039" s="29">
        <v>191829359</v>
      </c>
      <c r="G2039" s="16" t="s">
        <v>37</v>
      </c>
      <c r="H2039" s="13" t="s">
        <v>30</v>
      </c>
      <c r="I2039" s="13" t="s">
        <v>4201</v>
      </c>
      <c r="J2039" s="13" t="s">
        <v>4202</v>
      </c>
      <c r="K2039" s="13" t="s">
        <v>103</v>
      </c>
      <c r="L2039" s="13">
        <v>60500</v>
      </c>
      <c r="M2039" s="13">
        <v>60500</v>
      </c>
      <c r="N2039" s="15" t="s">
        <v>44</v>
      </c>
      <c r="O2039" s="17">
        <v>3</v>
      </c>
      <c r="P2039" s="19">
        <f t="shared" si="188"/>
        <v>0</v>
      </c>
      <c r="Q2039" s="19">
        <f t="shared" si="189"/>
        <v>0</v>
      </c>
      <c r="R2039" s="19">
        <f t="shared" si="190"/>
        <v>1</v>
      </c>
      <c r="S2039" s="19">
        <f t="shared" si="191"/>
        <v>0</v>
      </c>
      <c r="T2039" s="19">
        <f t="shared" si="192"/>
        <v>0</v>
      </c>
      <c r="U2039" s="5">
        <f t="shared" si="193"/>
        <v>0</v>
      </c>
    </row>
    <row r="2040" spans="1:21" ht="12.75" customHeight="1" x14ac:dyDescent="0.2">
      <c r="A2040" s="26" t="s">
        <v>26</v>
      </c>
      <c r="B2040" s="10" t="s">
        <v>2134</v>
      </c>
      <c r="C2040" s="28">
        <v>23299</v>
      </c>
      <c r="D2040" s="13" t="s">
        <v>4192</v>
      </c>
      <c r="E2040" s="14" t="s">
        <v>4192</v>
      </c>
      <c r="F2040" s="29">
        <v>191916775</v>
      </c>
      <c r="G2040" s="16" t="s">
        <v>106</v>
      </c>
      <c r="H2040" s="13" t="s">
        <v>30</v>
      </c>
      <c r="I2040" s="13" t="s">
        <v>4203</v>
      </c>
      <c r="J2040" s="13" t="s">
        <v>4204</v>
      </c>
      <c r="K2040" s="13" t="s">
        <v>103</v>
      </c>
      <c r="L2040" s="13">
        <v>60100</v>
      </c>
      <c r="M2040" s="13">
        <v>60101</v>
      </c>
      <c r="N2040" s="15" t="s">
        <v>44</v>
      </c>
      <c r="O2040" s="17">
        <v>3</v>
      </c>
      <c r="P2040" s="19">
        <f t="shared" si="188"/>
        <v>0</v>
      </c>
      <c r="Q2040" s="19">
        <f t="shared" si="189"/>
        <v>0</v>
      </c>
      <c r="R2040" s="19">
        <f t="shared" si="190"/>
        <v>1</v>
      </c>
      <c r="S2040" s="19">
        <f t="shared" si="191"/>
        <v>0</v>
      </c>
      <c r="T2040" s="19">
        <f t="shared" si="192"/>
        <v>0</v>
      </c>
      <c r="U2040" s="5">
        <f t="shared" si="193"/>
        <v>0</v>
      </c>
    </row>
    <row r="2041" spans="1:21" ht="12.75" customHeight="1" x14ac:dyDescent="0.2">
      <c r="A2041" s="26" t="s">
        <v>26</v>
      </c>
      <c r="B2041" s="10" t="s">
        <v>1528</v>
      </c>
      <c r="C2041" s="10">
        <v>23752</v>
      </c>
      <c r="D2041" s="10" t="s">
        <v>4205</v>
      </c>
      <c r="E2041" s="27" t="s">
        <v>4205</v>
      </c>
      <c r="F2041" s="26">
        <v>191862655</v>
      </c>
      <c r="G2041" s="9" t="s">
        <v>167</v>
      </c>
      <c r="H2041" s="10" t="s">
        <v>53</v>
      </c>
      <c r="I2041" s="10" t="s">
        <v>4206</v>
      </c>
      <c r="J2041" s="10" t="s">
        <v>4207</v>
      </c>
      <c r="K2041" s="10" t="s">
        <v>366</v>
      </c>
      <c r="L2041" s="10" t="s">
        <v>1062</v>
      </c>
      <c r="M2041" s="10" t="s">
        <v>1595</v>
      </c>
      <c r="N2041" s="12" t="s">
        <v>36</v>
      </c>
      <c r="O2041" s="11">
        <v>3</v>
      </c>
      <c r="P2041" s="5">
        <f t="shared" si="188"/>
        <v>0</v>
      </c>
      <c r="Q2041" s="5">
        <f t="shared" si="189"/>
        <v>0</v>
      </c>
      <c r="R2041" s="5">
        <f t="shared" si="190"/>
        <v>1</v>
      </c>
      <c r="S2041" s="5">
        <f t="shared" si="191"/>
        <v>0</v>
      </c>
      <c r="T2041" s="5">
        <f t="shared" si="192"/>
        <v>0</v>
      </c>
      <c r="U2041" s="5">
        <f t="shared" si="193"/>
        <v>0</v>
      </c>
    </row>
    <row r="2042" spans="1:21" ht="12.75" customHeight="1" x14ac:dyDescent="0.2">
      <c r="A2042" s="26" t="s">
        <v>26</v>
      </c>
      <c r="B2042" s="10" t="s">
        <v>1528</v>
      </c>
      <c r="C2042" s="10">
        <v>23752</v>
      </c>
      <c r="D2042" s="10" t="s">
        <v>4205</v>
      </c>
      <c r="E2042" s="27" t="s">
        <v>4205</v>
      </c>
      <c r="F2042" s="26">
        <v>191961457</v>
      </c>
      <c r="G2042" s="9" t="s">
        <v>106</v>
      </c>
      <c r="H2042" s="10" t="s">
        <v>30</v>
      </c>
      <c r="I2042" s="10" t="s">
        <v>4208</v>
      </c>
      <c r="J2042" s="10" t="s">
        <v>4209</v>
      </c>
      <c r="K2042" s="10" t="s">
        <v>366</v>
      </c>
      <c r="L2042" s="10" t="s">
        <v>1062</v>
      </c>
      <c r="M2042" s="10" t="s">
        <v>1595</v>
      </c>
      <c r="N2042" s="12" t="s">
        <v>36</v>
      </c>
      <c r="O2042" s="11">
        <v>3</v>
      </c>
      <c r="P2042" s="5">
        <f t="shared" si="188"/>
        <v>0</v>
      </c>
      <c r="Q2042" s="5">
        <f t="shared" si="189"/>
        <v>0</v>
      </c>
      <c r="R2042" s="5">
        <f t="shared" si="190"/>
        <v>1</v>
      </c>
      <c r="S2042" s="5">
        <f t="shared" si="191"/>
        <v>0</v>
      </c>
      <c r="T2042" s="5">
        <f t="shared" si="192"/>
        <v>0</v>
      </c>
      <c r="U2042" s="5">
        <f t="shared" si="193"/>
        <v>0</v>
      </c>
    </row>
    <row r="2043" spans="1:21" ht="12.75" customHeight="1" x14ac:dyDescent="0.2">
      <c r="A2043" s="26" t="s">
        <v>26</v>
      </c>
      <c r="B2043" s="10" t="s">
        <v>1528</v>
      </c>
      <c r="C2043" s="10">
        <v>23752</v>
      </c>
      <c r="D2043" s="10" t="s">
        <v>4205</v>
      </c>
      <c r="E2043" s="27" t="s">
        <v>4205</v>
      </c>
      <c r="F2043" s="26">
        <v>191961503</v>
      </c>
      <c r="G2043" s="9" t="s">
        <v>106</v>
      </c>
      <c r="H2043" s="10" t="s">
        <v>30</v>
      </c>
      <c r="I2043" s="10" t="s">
        <v>4210</v>
      </c>
      <c r="J2043" s="10" t="s">
        <v>4211</v>
      </c>
      <c r="K2043" s="10" t="s">
        <v>366</v>
      </c>
      <c r="L2043" s="10" t="s">
        <v>1062</v>
      </c>
      <c r="M2043" s="10" t="s">
        <v>1595</v>
      </c>
      <c r="N2043" s="12" t="s">
        <v>36</v>
      </c>
      <c r="O2043" s="11">
        <v>3</v>
      </c>
      <c r="P2043" s="5">
        <f t="shared" si="188"/>
        <v>0</v>
      </c>
      <c r="Q2043" s="5">
        <f t="shared" si="189"/>
        <v>0</v>
      </c>
      <c r="R2043" s="5">
        <f t="shared" si="190"/>
        <v>1</v>
      </c>
      <c r="S2043" s="5">
        <f t="shared" si="191"/>
        <v>0</v>
      </c>
      <c r="T2043" s="5">
        <f t="shared" si="192"/>
        <v>0</v>
      </c>
      <c r="U2043" s="5">
        <f t="shared" si="193"/>
        <v>0</v>
      </c>
    </row>
    <row r="2044" spans="1:21" ht="12.75" customHeight="1" x14ac:dyDescent="0.2">
      <c r="A2044" s="26" t="s">
        <v>26</v>
      </c>
      <c r="B2044" s="10" t="s">
        <v>1528</v>
      </c>
      <c r="C2044" s="10">
        <v>23752</v>
      </c>
      <c r="D2044" s="10" t="s">
        <v>4205</v>
      </c>
      <c r="E2044" s="27" t="s">
        <v>4205</v>
      </c>
      <c r="F2044" s="26">
        <v>191961840</v>
      </c>
      <c r="G2044" s="9" t="s">
        <v>106</v>
      </c>
      <c r="H2044" s="10" t="s">
        <v>30</v>
      </c>
      <c r="I2044" s="10" t="s">
        <v>4212</v>
      </c>
      <c r="J2044" s="10" t="s">
        <v>4213</v>
      </c>
      <c r="K2044" s="10" t="s">
        <v>366</v>
      </c>
      <c r="L2044" s="10" t="s">
        <v>1062</v>
      </c>
      <c r="M2044" s="10" t="s">
        <v>1595</v>
      </c>
      <c r="N2044" s="12" t="s">
        <v>36</v>
      </c>
      <c r="O2044" s="11">
        <v>5</v>
      </c>
      <c r="P2044" s="5">
        <f t="shared" si="188"/>
        <v>0</v>
      </c>
      <c r="Q2044" s="5">
        <f t="shared" si="189"/>
        <v>0</v>
      </c>
      <c r="R2044" s="5">
        <f t="shared" si="190"/>
        <v>0</v>
      </c>
      <c r="S2044" s="5">
        <f t="shared" si="191"/>
        <v>0</v>
      </c>
      <c r="T2044" s="5">
        <f t="shared" si="192"/>
        <v>1</v>
      </c>
      <c r="U2044" s="5">
        <f t="shared" si="193"/>
        <v>0</v>
      </c>
    </row>
    <row r="2045" spans="1:21" ht="12.75" customHeight="1" x14ac:dyDescent="0.2">
      <c r="A2045" s="26" t="s">
        <v>26</v>
      </c>
      <c r="B2045" s="10" t="s">
        <v>1528</v>
      </c>
      <c r="C2045" s="10">
        <v>23752</v>
      </c>
      <c r="D2045" s="10" t="s">
        <v>4205</v>
      </c>
      <c r="E2045" s="27" t="s">
        <v>4205</v>
      </c>
      <c r="F2045" s="26">
        <v>191961475</v>
      </c>
      <c r="G2045" s="9" t="s">
        <v>37</v>
      </c>
      <c r="H2045" s="10" t="s">
        <v>30</v>
      </c>
      <c r="I2045" s="10" t="s">
        <v>1656</v>
      </c>
      <c r="J2045" s="10" t="s">
        <v>4214</v>
      </c>
      <c r="K2045" s="10" t="s">
        <v>341</v>
      </c>
      <c r="L2045" s="10" t="s">
        <v>2233</v>
      </c>
      <c r="M2045" s="10" t="s">
        <v>2234</v>
      </c>
      <c r="N2045" s="12" t="s">
        <v>36</v>
      </c>
      <c r="O2045" s="11">
        <v>3</v>
      </c>
      <c r="P2045" s="5">
        <f t="shared" si="188"/>
        <v>0</v>
      </c>
      <c r="Q2045" s="5">
        <f t="shared" si="189"/>
        <v>0</v>
      </c>
      <c r="R2045" s="5">
        <f t="shared" si="190"/>
        <v>1</v>
      </c>
      <c r="S2045" s="5">
        <f t="shared" si="191"/>
        <v>0</v>
      </c>
      <c r="T2045" s="5">
        <f t="shared" si="192"/>
        <v>0</v>
      </c>
      <c r="U2045" s="5">
        <f t="shared" si="193"/>
        <v>0</v>
      </c>
    </row>
    <row r="2046" spans="1:21" ht="12.75" customHeight="1" x14ac:dyDescent="0.2">
      <c r="A2046" s="26" t="s">
        <v>26</v>
      </c>
      <c r="B2046" s="10" t="s">
        <v>1528</v>
      </c>
      <c r="C2046" s="28">
        <v>23752</v>
      </c>
      <c r="D2046" s="13" t="s">
        <v>4205</v>
      </c>
      <c r="E2046" s="14" t="s">
        <v>4205</v>
      </c>
      <c r="F2046" s="29">
        <v>191862682</v>
      </c>
      <c r="G2046" s="16" t="s">
        <v>37</v>
      </c>
      <c r="H2046" s="13" t="s">
        <v>30</v>
      </c>
      <c r="I2046" s="13" t="s">
        <v>4215</v>
      </c>
      <c r="J2046" s="13" t="s">
        <v>4216</v>
      </c>
      <c r="K2046" s="13" t="s">
        <v>366</v>
      </c>
      <c r="L2046" s="13">
        <v>30200</v>
      </c>
      <c r="M2046" s="13">
        <v>30215</v>
      </c>
      <c r="N2046" s="15" t="s">
        <v>44</v>
      </c>
      <c r="O2046" s="17">
        <v>4</v>
      </c>
      <c r="P2046" s="19">
        <f t="shared" si="188"/>
        <v>0</v>
      </c>
      <c r="Q2046" s="19">
        <f t="shared" si="189"/>
        <v>0</v>
      </c>
      <c r="R2046" s="19">
        <f t="shared" si="190"/>
        <v>0</v>
      </c>
      <c r="S2046" s="19">
        <f t="shared" si="191"/>
        <v>1</v>
      </c>
      <c r="T2046" s="19">
        <f t="shared" si="192"/>
        <v>0</v>
      </c>
      <c r="U2046" s="5">
        <f t="shared" si="193"/>
        <v>0</v>
      </c>
    </row>
    <row r="2047" spans="1:21" ht="12.75" customHeight="1" x14ac:dyDescent="0.2">
      <c r="A2047" s="26" t="s">
        <v>26</v>
      </c>
      <c r="B2047" s="10" t="s">
        <v>1528</v>
      </c>
      <c r="C2047" s="28">
        <v>23752</v>
      </c>
      <c r="D2047" s="13" t="s">
        <v>4205</v>
      </c>
      <c r="E2047" s="14" t="s">
        <v>4205</v>
      </c>
      <c r="F2047" s="29">
        <v>191862741</v>
      </c>
      <c r="G2047" s="16" t="s">
        <v>85</v>
      </c>
      <c r="H2047" s="13" t="s">
        <v>30</v>
      </c>
      <c r="I2047" s="13" t="s">
        <v>4217</v>
      </c>
      <c r="J2047" s="13" t="s">
        <v>4218</v>
      </c>
      <c r="K2047" s="13" t="s">
        <v>366</v>
      </c>
      <c r="L2047" s="13">
        <v>30100</v>
      </c>
      <c r="M2047" s="13">
        <v>30103</v>
      </c>
      <c r="N2047" s="15" t="s">
        <v>44</v>
      </c>
      <c r="O2047" s="17">
        <v>4</v>
      </c>
      <c r="P2047" s="19">
        <f t="shared" si="188"/>
        <v>0</v>
      </c>
      <c r="Q2047" s="19">
        <f t="shared" si="189"/>
        <v>0</v>
      </c>
      <c r="R2047" s="19">
        <f t="shared" si="190"/>
        <v>0</v>
      </c>
      <c r="S2047" s="19">
        <f t="shared" si="191"/>
        <v>1</v>
      </c>
      <c r="T2047" s="19">
        <f t="shared" si="192"/>
        <v>0</v>
      </c>
      <c r="U2047" s="5">
        <f t="shared" si="193"/>
        <v>0</v>
      </c>
    </row>
    <row r="2048" spans="1:21" ht="12.75" customHeight="1" x14ac:dyDescent="0.2">
      <c r="A2048" s="26" t="s">
        <v>26</v>
      </c>
      <c r="B2048" s="10" t="s">
        <v>1528</v>
      </c>
      <c r="C2048" s="28">
        <v>23752</v>
      </c>
      <c r="D2048" s="13" t="s">
        <v>4205</v>
      </c>
      <c r="E2048" s="14" t="s">
        <v>4205</v>
      </c>
      <c r="F2048" s="29">
        <v>191896256</v>
      </c>
      <c r="G2048" s="16" t="s">
        <v>123</v>
      </c>
      <c r="H2048" s="13" t="s">
        <v>30</v>
      </c>
      <c r="I2048" s="13" t="s">
        <v>4219</v>
      </c>
      <c r="J2048" s="13" t="s">
        <v>4220</v>
      </c>
      <c r="K2048" s="13" t="s">
        <v>366</v>
      </c>
      <c r="L2048" s="13">
        <v>30100</v>
      </c>
      <c r="M2048" s="13">
        <v>30103</v>
      </c>
      <c r="N2048" s="15" t="s">
        <v>44</v>
      </c>
      <c r="O2048" s="17">
        <v>2</v>
      </c>
      <c r="P2048" s="19">
        <f t="shared" si="188"/>
        <v>0</v>
      </c>
      <c r="Q2048" s="19">
        <f t="shared" si="189"/>
        <v>1</v>
      </c>
      <c r="R2048" s="19">
        <f t="shared" si="190"/>
        <v>0</v>
      </c>
      <c r="S2048" s="19">
        <f t="shared" si="191"/>
        <v>0</v>
      </c>
      <c r="T2048" s="19">
        <f t="shared" si="192"/>
        <v>0</v>
      </c>
      <c r="U2048" s="5">
        <f t="shared" si="193"/>
        <v>0</v>
      </c>
    </row>
    <row r="2049" spans="1:21" ht="12.75" customHeight="1" x14ac:dyDescent="0.2">
      <c r="A2049" s="26" t="s">
        <v>26</v>
      </c>
      <c r="B2049" s="10" t="s">
        <v>1528</v>
      </c>
      <c r="C2049" s="28">
        <v>23752</v>
      </c>
      <c r="D2049" s="13" t="s">
        <v>4205</v>
      </c>
      <c r="E2049" s="14" t="s">
        <v>4205</v>
      </c>
      <c r="F2049" s="29">
        <v>191862622</v>
      </c>
      <c r="G2049" s="16" t="s">
        <v>167</v>
      </c>
      <c r="H2049" s="13" t="s">
        <v>30</v>
      </c>
      <c r="I2049" s="13" t="s">
        <v>4221</v>
      </c>
      <c r="J2049" s="13" t="s">
        <v>4222</v>
      </c>
      <c r="K2049" s="13" t="s">
        <v>341</v>
      </c>
      <c r="L2049" s="13">
        <v>50100</v>
      </c>
      <c r="M2049" s="13">
        <v>50103</v>
      </c>
      <c r="N2049" s="15" t="s">
        <v>44</v>
      </c>
      <c r="O2049" s="55" t="s">
        <v>24</v>
      </c>
      <c r="P2049" s="19">
        <f t="shared" si="188"/>
        <v>0</v>
      </c>
      <c r="Q2049" s="19">
        <f t="shared" si="189"/>
        <v>0</v>
      </c>
      <c r="R2049" s="19">
        <f t="shared" si="190"/>
        <v>0</v>
      </c>
      <c r="S2049" s="19">
        <f t="shared" si="191"/>
        <v>0</v>
      </c>
      <c r="T2049" s="19">
        <f t="shared" si="192"/>
        <v>0</v>
      </c>
      <c r="U2049" s="5">
        <f t="shared" si="193"/>
        <v>0</v>
      </c>
    </row>
    <row r="2050" spans="1:21" ht="12.75" customHeight="1" x14ac:dyDescent="0.2">
      <c r="A2050" s="26" t="s">
        <v>26</v>
      </c>
      <c r="B2050" s="10" t="s">
        <v>1528</v>
      </c>
      <c r="C2050" s="28">
        <v>23752</v>
      </c>
      <c r="D2050" s="13" t="s">
        <v>4205</v>
      </c>
      <c r="E2050" s="14" t="s">
        <v>4205</v>
      </c>
      <c r="F2050" s="29">
        <v>191862733</v>
      </c>
      <c r="G2050" s="16" t="s">
        <v>167</v>
      </c>
      <c r="H2050" s="13" t="s">
        <v>30</v>
      </c>
      <c r="I2050" s="13" t="s">
        <v>4223</v>
      </c>
      <c r="J2050" s="13" t="s">
        <v>4224</v>
      </c>
      <c r="K2050" s="13" t="s">
        <v>341</v>
      </c>
      <c r="L2050" s="13">
        <v>50400</v>
      </c>
      <c r="M2050" s="13">
        <v>50401</v>
      </c>
      <c r="N2050" s="15" t="s">
        <v>44</v>
      </c>
      <c r="O2050" s="17">
        <v>4</v>
      </c>
      <c r="P2050" s="19">
        <f t="shared" si="188"/>
        <v>0</v>
      </c>
      <c r="Q2050" s="19">
        <f t="shared" si="189"/>
        <v>0</v>
      </c>
      <c r="R2050" s="19">
        <f t="shared" si="190"/>
        <v>0</v>
      </c>
      <c r="S2050" s="19">
        <f t="shared" si="191"/>
        <v>1</v>
      </c>
      <c r="T2050" s="19">
        <f t="shared" si="192"/>
        <v>0</v>
      </c>
      <c r="U2050" s="5">
        <f t="shared" si="193"/>
        <v>0</v>
      </c>
    </row>
    <row r="2051" spans="1:21" ht="12.75" customHeight="1" x14ac:dyDescent="0.2">
      <c r="A2051" s="26" t="s">
        <v>26</v>
      </c>
      <c r="B2051" s="10" t="s">
        <v>2134</v>
      </c>
      <c r="C2051" s="10">
        <v>94927</v>
      </c>
      <c r="D2051" s="10" t="s">
        <v>4225</v>
      </c>
      <c r="E2051" s="27" t="s">
        <v>4225</v>
      </c>
      <c r="F2051" s="26">
        <v>192035531</v>
      </c>
      <c r="G2051" s="9" t="s">
        <v>37</v>
      </c>
      <c r="H2051" s="10" t="s">
        <v>30</v>
      </c>
      <c r="I2051" s="10" t="s">
        <v>4226</v>
      </c>
      <c r="J2051" s="10" t="s">
        <v>4227</v>
      </c>
      <c r="K2051" s="10" t="s">
        <v>103</v>
      </c>
      <c r="L2051" s="10" t="s">
        <v>159</v>
      </c>
      <c r="M2051" s="10" t="s">
        <v>1863</v>
      </c>
      <c r="N2051" s="12" t="s">
        <v>36</v>
      </c>
      <c r="O2051" s="11">
        <v>4</v>
      </c>
      <c r="P2051" s="5">
        <f t="shared" si="188"/>
        <v>0</v>
      </c>
      <c r="Q2051" s="5">
        <f t="shared" si="189"/>
        <v>0</v>
      </c>
      <c r="R2051" s="5">
        <f t="shared" si="190"/>
        <v>0</v>
      </c>
      <c r="S2051" s="5">
        <f t="shared" si="191"/>
        <v>1</v>
      </c>
      <c r="T2051" s="5">
        <f t="shared" si="192"/>
        <v>0</v>
      </c>
      <c r="U2051" s="5">
        <f t="shared" si="193"/>
        <v>0</v>
      </c>
    </row>
    <row r="2052" spans="1:21" ht="12.75" customHeight="1" x14ac:dyDescent="0.2">
      <c r="A2052" s="26" t="s">
        <v>26</v>
      </c>
      <c r="B2052" s="10" t="s">
        <v>2134</v>
      </c>
      <c r="C2052" s="10">
        <v>94927</v>
      </c>
      <c r="D2052" s="10" t="s">
        <v>4225</v>
      </c>
      <c r="E2052" s="27" t="s">
        <v>4225</v>
      </c>
      <c r="F2052" s="26">
        <v>191916999</v>
      </c>
      <c r="G2052" s="9" t="s">
        <v>37</v>
      </c>
      <c r="H2052" s="10" t="s">
        <v>53</v>
      </c>
      <c r="I2052" s="10" t="s">
        <v>4228</v>
      </c>
      <c r="J2052" s="10" t="s">
        <v>4229</v>
      </c>
      <c r="K2052" s="10" t="s">
        <v>103</v>
      </c>
      <c r="L2052" s="10" t="s">
        <v>104</v>
      </c>
      <c r="M2052" s="10" t="s">
        <v>127</v>
      </c>
      <c r="N2052" s="12" t="s">
        <v>36</v>
      </c>
      <c r="O2052" s="11">
        <v>4</v>
      </c>
      <c r="P2052" s="5">
        <f t="shared" si="188"/>
        <v>0</v>
      </c>
      <c r="Q2052" s="5">
        <f t="shared" si="189"/>
        <v>0</v>
      </c>
      <c r="R2052" s="5">
        <f t="shared" si="190"/>
        <v>0</v>
      </c>
      <c r="S2052" s="5">
        <f t="shared" si="191"/>
        <v>1</v>
      </c>
      <c r="T2052" s="5">
        <f t="shared" si="192"/>
        <v>0</v>
      </c>
      <c r="U2052" s="5">
        <f t="shared" si="193"/>
        <v>0</v>
      </c>
    </row>
    <row r="2053" spans="1:21" ht="12.75" customHeight="1" x14ac:dyDescent="0.2">
      <c r="A2053" s="26" t="s">
        <v>26</v>
      </c>
      <c r="B2053" s="10" t="s">
        <v>2134</v>
      </c>
      <c r="C2053" s="10">
        <v>94927</v>
      </c>
      <c r="D2053" s="10" t="s">
        <v>4225</v>
      </c>
      <c r="E2053" s="27" t="s">
        <v>4225</v>
      </c>
      <c r="F2053" s="26">
        <v>192035537</v>
      </c>
      <c r="G2053" s="9" t="s">
        <v>37</v>
      </c>
      <c r="H2053" s="10" t="s">
        <v>53</v>
      </c>
      <c r="I2053" s="10" t="s">
        <v>4230</v>
      </c>
      <c r="J2053" s="10" t="s">
        <v>4231</v>
      </c>
      <c r="K2053" s="10" t="s">
        <v>103</v>
      </c>
      <c r="L2053" s="10" t="s">
        <v>104</v>
      </c>
      <c r="M2053" s="10" t="s">
        <v>112</v>
      </c>
      <c r="N2053" s="12" t="s">
        <v>36</v>
      </c>
      <c r="O2053" s="11">
        <v>5</v>
      </c>
      <c r="P2053" s="5">
        <f t="shared" si="188"/>
        <v>0</v>
      </c>
      <c r="Q2053" s="5">
        <f t="shared" si="189"/>
        <v>0</v>
      </c>
      <c r="R2053" s="5">
        <f t="shared" si="190"/>
        <v>0</v>
      </c>
      <c r="S2053" s="5">
        <f t="shared" si="191"/>
        <v>0</v>
      </c>
      <c r="T2053" s="5">
        <f t="shared" si="192"/>
        <v>1</v>
      </c>
      <c r="U2053" s="5">
        <f t="shared" si="193"/>
        <v>0</v>
      </c>
    </row>
    <row r="2054" spans="1:21" ht="12.75" customHeight="1" x14ac:dyDescent="0.2">
      <c r="A2054" s="26" t="s">
        <v>26</v>
      </c>
      <c r="B2054" s="10" t="s">
        <v>27</v>
      </c>
      <c r="C2054" s="10">
        <v>75075741</v>
      </c>
      <c r="D2054" s="10" t="s">
        <v>4232</v>
      </c>
      <c r="E2054" s="27" t="s">
        <v>4232</v>
      </c>
      <c r="F2054" s="26">
        <v>191882246</v>
      </c>
      <c r="G2054" s="9" t="s">
        <v>106</v>
      </c>
      <c r="H2054" s="10" t="s">
        <v>53</v>
      </c>
      <c r="I2054" s="10" t="s">
        <v>4233</v>
      </c>
      <c r="J2054" s="10" t="s">
        <v>4234</v>
      </c>
      <c r="K2054" s="10" t="s">
        <v>33</v>
      </c>
      <c r="L2054" s="10" t="s">
        <v>34</v>
      </c>
      <c r="M2054" s="10" t="s">
        <v>599</v>
      </c>
      <c r="N2054" s="12" t="s">
        <v>36</v>
      </c>
      <c r="O2054" s="11">
        <v>1</v>
      </c>
      <c r="P2054" s="5">
        <f t="shared" ref="P2054:P2117" si="194">IF(O2054=1,1,0)</f>
        <v>1</v>
      </c>
      <c r="Q2054" s="5">
        <f t="shared" ref="Q2054:Q2117" si="195">IF(O2054=2,1,0)</f>
        <v>0</v>
      </c>
      <c r="R2054" s="5">
        <f t="shared" ref="R2054:R2117" si="196">IF(O2054=3,1,0)</f>
        <v>0</v>
      </c>
      <c r="S2054" s="5">
        <f t="shared" ref="S2054:S2117" si="197">IF(O2054=4,1,0)</f>
        <v>0</v>
      </c>
      <c r="T2054" s="5">
        <f t="shared" ref="T2054:T2117" si="198">IF(O2054=5,1,0)</f>
        <v>0</v>
      </c>
      <c r="U2054" s="5">
        <f t="shared" si="193"/>
        <v>0</v>
      </c>
    </row>
    <row r="2055" spans="1:21" ht="12.75" customHeight="1" x14ac:dyDescent="0.2">
      <c r="A2055" s="26" t="s">
        <v>26</v>
      </c>
      <c r="B2055" s="10" t="s">
        <v>27</v>
      </c>
      <c r="C2055" s="10">
        <v>75075741</v>
      </c>
      <c r="D2055" s="10" t="s">
        <v>4232</v>
      </c>
      <c r="E2055" s="27" t="s">
        <v>4232</v>
      </c>
      <c r="F2055" s="26">
        <v>191882245</v>
      </c>
      <c r="G2055" s="9" t="s">
        <v>106</v>
      </c>
      <c r="H2055" s="10" t="s">
        <v>53</v>
      </c>
      <c r="I2055" s="10" t="s">
        <v>4235</v>
      </c>
      <c r="J2055" s="10" t="s">
        <v>4236</v>
      </c>
      <c r="K2055" s="10" t="s">
        <v>33</v>
      </c>
      <c r="L2055" s="10" t="s">
        <v>34</v>
      </c>
      <c r="M2055" s="10" t="s">
        <v>599</v>
      </c>
      <c r="N2055" s="12" t="s">
        <v>36</v>
      </c>
      <c r="O2055" s="11">
        <v>4</v>
      </c>
      <c r="P2055" s="5">
        <f t="shared" si="194"/>
        <v>0</v>
      </c>
      <c r="Q2055" s="5">
        <f t="shared" si="195"/>
        <v>0</v>
      </c>
      <c r="R2055" s="5">
        <f t="shared" si="196"/>
        <v>0</v>
      </c>
      <c r="S2055" s="5">
        <f t="shared" si="197"/>
        <v>1</v>
      </c>
      <c r="T2055" s="5">
        <f t="shared" si="198"/>
        <v>0</v>
      </c>
      <c r="U2055" s="5">
        <f t="shared" ref="U2055:U2118" si="199">IF(O2055="Bez finální známky, nebyl získán potřebný počet posudků",1,0)</f>
        <v>0</v>
      </c>
    </row>
    <row r="2056" spans="1:21" ht="12.75" customHeight="1" x14ac:dyDescent="0.2">
      <c r="A2056" s="26" t="s">
        <v>26</v>
      </c>
      <c r="B2056" s="10" t="s">
        <v>27</v>
      </c>
      <c r="C2056" s="10">
        <v>75075741</v>
      </c>
      <c r="D2056" s="10" t="s">
        <v>4232</v>
      </c>
      <c r="E2056" s="27" t="s">
        <v>4232</v>
      </c>
      <c r="F2056" s="26">
        <v>191882247</v>
      </c>
      <c r="G2056" s="9" t="s">
        <v>68</v>
      </c>
      <c r="H2056" s="10" t="s">
        <v>53</v>
      </c>
      <c r="I2056" s="10" t="s">
        <v>4237</v>
      </c>
      <c r="J2056" s="10" t="s">
        <v>4238</v>
      </c>
      <c r="K2056" s="10" t="s">
        <v>103</v>
      </c>
      <c r="L2056" s="10" t="s">
        <v>159</v>
      </c>
      <c r="M2056" s="10" t="s">
        <v>1863</v>
      </c>
      <c r="N2056" s="12" t="s">
        <v>36</v>
      </c>
      <c r="O2056" s="11">
        <v>3</v>
      </c>
      <c r="P2056" s="5">
        <f t="shared" si="194"/>
        <v>0</v>
      </c>
      <c r="Q2056" s="5">
        <f t="shared" si="195"/>
        <v>0</v>
      </c>
      <c r="R2056" s="5">
        <f t="shared" si="196"/>
        <v>1</v>
      </c>
      <c r="S2056" s="5">
        <f t="shared" si="197"/>
        <v>0</v>
      </c>
      <c r="T2056" s="5">
        <f t="shared" si="198"/>
        <v>0</v>
      </c>
      <c r="U2056" s="5">
        <f t="shared" si="199"/>
        <v>0</v>
      </c>
    </row>
    <row r="2057" spans="1:21" ht="12.75" customHeight="1" x14ac:dyDescent="0.2">
      <c r="A2057" s="26" t="s">
        <v>26</v>
      </c>
      <c r="B2057" s="10" t="s">
        <v>27</v>
      </c>
      <c r="C2057" s="10">
        <v>75075741</v>
      </c>
      <c r="D2057" s="10" t="s">
        <v>4232</v>
      </c>
      <c r="E2057" s="27" t="s">
        <v>4232</v>
      </c>
      <c r="F2057" s="26">
        <v>191970879</v>
      </c>
      <c r="G2057" s="9" t="s">
        <v>106</v>
      </c>
      <c r="H2057" s="10" t="s">
        <v>53</v>
      </c>
      <c r="I2057" s="10" t="s">
        <v>4239</v>
      </c>
      <c r="J2057" s="10" t="s">
        <v>4240</v>
      </c>
      <c r="K2057" s="10" t="s">
        <v>103</v>
      </c>
      <c r="L2057" s="10" t="s">
        <v>159</v>
      </c>
      <c r="M2057" s="10" t="s">
        <v>1863</v>
      </c>
      <c r="N2057" s="12" t="s">
        <v>36</v>
      </c>
      <c r="O2057" s="11">
        <v>3</v>
      </c>
      <c r="P2057" s="5">
        <f t="shared" si="194"/>
        <v>0</v>
      </c>
      <c r="Q2057" s="5">
        <f t="shared" si="195"/>
        <v>0</v>
      </c>
      <c r="R2057" s="5">
        <f t="shared" si="196"/>
        <v>1</v>
      </c>
      <c r="S2057" s="5">
        <f t="shared" si="197"/>
        <v>0</v>
      </c>
      <c r="T2057" s="5">
        <f t="shared" si="198"/>
        <v>0</v>
      </c>
      <c r="U2057" s="5">
        <f t="shared" si="199"/>
        <v>0</v>
      </c>
    </row>
    <row r="2058" spans="1:21" ht="12.75" customHeight="1" x14ac:dyDescent="0.2">
      <c r="A2058" s="26" t="s">
        <v>26</v>
      </c>
      <c r="B2058" s="10" t="s">
        <v>27</v>
      </c>
      <c r="C2058" s="10">
        <v>75075741</v>
      </c>
      <c r="D2058" s="10" t="s">
        <v>4232</v>
      </c>
      <c r="E2058" s="27" t="s">
        <v>4232</v>
      </c>
      <c r="F2058" s="26">
        <v>191970880</v>
      </c>
      <c r="G2058" s="9" t="s">
        <v>106</v>
      </c>
      <c r="H2058" s="10" t="s">
        <v>53</v>
      </c>
      <c r="I2058" s="10" t="s">
        <v>4241</v>
      </c>
      <c r="J2058" s="10" t="s">
        <v>4242</v>
      </c>
      <c r="K2058" s="10" t="s">
        <v>103</v>
      </c>
      <c r="L2058" s="10" t="s">
        <v>159</v>
      </c>
      <c r="M2058" s="10" t="s">
        <v>1863</v>
      </c>
      <c r="N2058" s="12" t="s">
        <v>36</v>
      </c>
      <c r="O2058" s="11">
        <v>3</v>
      </c>
      <c r="P2058" s="5">
        <f t="shared" si="194"/>
        <v>0</v>
      </c>
      <c r="Q2058" s="5">
        <f t="shared" si="195"/>
        <v>0</v>
      </c>
      <c r="R2058" s="5">
        <f t="shared" si="196"/>
        <v>1</v>
      </c>
      <c r="S2058" s="5">
        <f t="shared" si="197"/>
        <v>0</v>
      </c>
      <c r="T2058" s="5">
        <f t="shared" si="198"/>
        <v>0</v>
      </c>
      <c r="U2058" s="5">
        <f t="shared" si="199"/>
        <v>0</v>
      </c>
    </row>
    <row r="2059" spans="1:21" ht="12.75" customHeight="1" x14ac:dyDescent="0.2">
      <c r="A2059" s="26" t="s">
        <v>26</v>
      </c>
      <c r="B2059" s="10" t="s">
        <v>27</v>
      </c>
      <c r="C2059" s="10">
        <v>75075741</v>
      </c>
      <c r="D2059" s="10" t="s">
        <v>4232</v>
      </c>
      <c r="E2059" s="27" t="s">
        <v>4232</v>
      </c>
      <c r="F2059" s="26">
        <v>191970884</v>
      </c>
      <c r="G2059" s="9" t="s">
        <v>167</v>
      </c>
      <c r="H2059" s="10" t="s">
        <v>53</v>
      </c>
      <c r="I2059" s="10" t="s">
        <v>4243</v>
      </c>
      <c r="J2059" s="10" t="s">
        <v>4244</v>
      </c>
      <c r="K2059" s="10" t="s">
        <v>103</v>
      </c>
      <c r="L2059" s="10" t="s">
        <v>159</v>
      </c>
      <c r="M2059" s="10" t="s">
        <v>1863</v>
      </c>
      <c r="N2059" s="12" t="s">
        <v>36</v>
      </c>
      <c r="O2059" s="11">
        <v>3</v>
      </c>
      <c r="P2059" s="5">
        <f t="shared" si="194"/>
        <v>0</v>
      </c>
      <c r="Q2059" s="5">
        <f t="shared" si="195"/>
        <v>0</v>
      </c>
      <c r="R2059" s="5">
        <f t="shared" si="196"/>
        <v>1</v>
      </c>
      <c r="S2059" s="5">
        <f t="shared" si="197"/>
        <v>0</v>
      </c>
      <c r="T2059" s="5">
        <f t="shared" si="198"/>
        <v>0</v>
      </c>
      <c r="U2059" s="5">
        <f t="shared" si="199"/>
        <v>0</v>
      </c>
    </row>
    <row r="2060" spans="1:21" ht="12.75" customHeight="1" x14ac:dyDescent="0.2">
      <c r="A2060" s="26" t="s">
        <v>26</v>
      </c>
      <c r="B2060" s="10" t="s">
        <v>27</v>
      </c>
      <c r="C2060" s="10">
        <v>75075741</v>
      </c>
      <c r="D2060" s="10" t="s">
        <v>4232</v>
      </c>
      <c r="E2060" s="27" t="s">
        <v>4232</v>
      </c>
      <c r="F2060" s="26">
        <v>192036114</v>
      </c>
      <c r="G2060" s="9" t="s">
        <v>106</v>
      </c>
      <c r="H2060" s="10" t="s">
        <v>53</v>
      </c>
      <c r="I2060" s="10" t="s">
        <v>4245</v>
      </c>
      <c r="J2060" s="10" t="s">
        <v>4246</v>
      </c>
      <c r="K2060" s="10" t="s">
        <v>103</v>
      </c>
      <c r="L2060" s="10" t="s">
        <v>159</v>
      </c>
      <c r="M2060" s="10" t="s">
        <v>1863</v>
      </c>
      <c r="N2060" s="12" t="s">
        <v>36</v>
      </c>
      <c r="O2060" s="11">
        <v>3</v>
      </c>
      <c r="P2060" s="5">
        <f t="shared" si="194"/>
        <v>0</v>
      </c>
      <c r="Q2060" s="5">
        <f t="shared" si="195"/>
        <v>0</v>
      </c>
      <c r="R2060" s="5">
        <f t="shared" si="196"/>
        <v>1</v>
      </c>
      <c r="S2060" s="5">
        <f t="shared" si="197"/>
        <v>0</v>
      </c>
      <c r="T2060" s="5">
        <f t="shared" si="198"/>
        <v>0</v>
      </c>
      <c r="U2060" s="5">
        <f t="shared" si="199"/>
        <v>0</v>
      </c>
    </row>
    <row r="2061" spans="1:21" ht="12.75" customHeight="1" x14ac:dyDescent="0.2">
      <c r="A2061" s="26" t="s">
        <v>26</v>
      </c>
      <c r="B2061" s="10" t="s">
        <v>27</v>
      </c>
      <c r="C2061" s="10">
        <v>75075741</v>
      </c>
      <c r="D2061" s="10" t="s">
        <v>4232</v>
      </c>
      <c r="E2061" s="27" t="s">
        <v>4232</v>
      </c>
      <c r="F2061" s="26">
        <v>192036126</v>
      </c>
      <c r="G2061" s="9" t="s">
        <v>106</v>
      </c>
      <c r="H2061" s="10" t="s">
        <v>53</v>
      </c>
      <c r="I2061" s="10" t="s">
        <v>4247</v>
      </c>
      <c r="J2061" s="10" t="s">
        <v>4248</v>
      </c>
      <c r="K2061" s="10" t="s">
        <v>103</v>
      </c>
      <c r="L2061" s="10" t="s">
        <v>159</v>
      </c>
      <c r="M2061" s="10" t="s">
        <v>1863</v>
      </c>
      <c r="N2061" s="12" t="s">
        <v>36</v>
      </c>
      <c r="O2061" s="11">
        <v>4</v>
      </c>
      <c r="P2061" s="5">
        <f t="shared" si="194"/>
        <v>0</v>
      </c>
      <c r="Q2061" s="5">
        <f t="shared" si="195"/>
        <v>0</v>
      </c>
      <c r="R2061" s="5">
        <f t="shared" si="196"/>
        <v>0</v>
      </c>
      <c r="S2061" s="5">
        <f t="shared" si="197"/>
        <v>1</v>
      </c>
      <c r="T2061" s="5">
        <f t="shared" si="198"/>
        <v>0</v>
      </c>
      <c r="U2061" s="5">
        <f t="shared" si="199"/>
        <v>0</v>
      </c>
    </row>
    <row r="2062" spans="1:21" ht="12.75" customHeight="1" x14ac:dyDescent="0.2">
      <c r="A2062" s="26" t="s">
        <v>26</v>
      </c>
      <c r="B2062" s="10" t="s">
        <v>27</v>
      </c>
      <c r="C2062" s="10">
        <v>75075741</v>
      </c>
      <c r="D2062" s="10" t="s">
        <v>4232</v>
      </c>
      <c r="E2062" s="27" t="s">
        <v>4232</v>
      </c>
      <c r="F2062" s="26">
        <v>191882263</v>
      </c>
      <c r="G2062" s="9" t="s">
        <v>100</v>
      </c>
      <c r="H2062" s="10" t="s">
        <v>53</v>
      </c>
      <c r="I2062" s="10" t="s">
        <v>4237</v>
      </c>
      <c r="J2062" s="10" t="s">
        <v>4249</v>
      </c>
      <c r="K2062" s="10" t="s">
        <v>103</v>
      </c>
      <c r="L2062" s="10" t="s">
        <v>159</v>
      </c>
      <c r="M2062" s="10" t="s">
        <v>1863</v>
      </c>
      <c r="N2062" s="12" t="s">
        <v>36</v>
      </c>
      <c r="O2062" s="11">
        <v>5</v>
      </c>
      <c r="P2062" s="5">
        <f t="shared" si="194"/>
        <v>0</v>
      </c>
      <c r="Q2062" s="5">
        <f t="shared" si="195"/>
        <v>0</v>
      </c>
      <c r="R2062" s="5">
        <f t="shared" si="196"/>
        <v>0</v>
      </c>
      <c r="S2062" s="5">
        <f t="shared" si="197"/>
        <v>0</v>
      </c>
      <c r="T2062" s="5">
        <f t="shared" si="198"/>
        <v>1</v>
      </c>
      <c r="U2062" s="5">
        <f t="shared" si="199"/>
        <v>0</v>
      </c>
    </row>
    <row r="2063" spans="1:21" ht="12.75" customHeight="1" x14ac:dyDescent="0.2">
      <c r="A2063" s="26" t="s">
        <v>26</v>
      </c>
      <c r="B2063" s="10" t="s">
        <v>27</v>
      </c>
      <c r="C2063" s="10">
        <v>75075741</v>
      </c>
      <c r="D2063" s="10" t="s">
        <v>4232</v>
      </c>
      <c r="E2063" s="27" t="s">
        <v>4232</v>
      </c>
      <c r="F2063" s="26">
        <v>191970907</v>
      </c>
      <c r="G2063" s="9" t="s">
        <v>1096</v>
      </c>
      <c r="H2063" s="10" t="s">
        <v>30</v>
      </c>
      <c r="I2063" s="10" t="s">
        <v>4250</v>
      </c>
      <c r="J2063" s="10" t="s">
        <v>4251</v>
      </c>
      <c r="K2063" s="10" t="s">
        <v>103</v>
      </c>
      <c r="L2063" s="10" t="s">
        <v>104</v>
      </c>
      <c r="M2063" s="10" t="s">
        <v>112</v>
      </c>
      <c r="N2063" s="12" t="s">
        <v>36</v>
      </c>
      <c r="O2063" s="11">
        <v>4</v>
      </c>
      <c r="P2063" s="5">
        <f t="shared" si="194"/>
        <v>0</v>
      </c>
      <c r="Q2063" s="5">
        <f t="shared" si="195"/>
        <v>0</v>
      </c>
      <c r="R2063" s="5">
        <f t="shared" si="196"/>
        <v>0</v>
      </c>
      <c r="S2063" s="5">
        <f t="shared" si="197"/>
        <v>1</v>
      </c>
      <c r="T2063" s="5">
        <f t="shared" si="198"/>
        <v>0</v>
      </c>
      <c r="U2063" s="5">
        <f t="shared" si="199"/>
        <v>0</v>
      </c>
    </row>
    <row r="2064" spans="1:21" ht="12.75" customHeight="1" x14ac:dyDescent="0.2">
      <c r="A2064" s="26" t="s">
        <v>26</v>
      </c>
      <c r="B2064" s="10" t="s">
        <v>27</v>
      </c>
      <c r="C2064" s="28">
        <v>75075741</v>
      </c>
      <c r="D2064" s="13" t="s">
        <v>4232</v>
      </c>
      <c r="E2064" s="14" t="s">
        <v>4232</v>
      </c>
      <c r="F2064" s="29">
        <v>191882267</v>
      </c>
      <c r="G2064" s="16" t="s">
        <v>52</v>
      </c>
      <c r="H2064" s="13" t="s">
        <v>30</v>
      </c>
      <c r="I2064" s="13" t="s">
        <v>4252</v>
      </c>
      <c r="J2064" s="13" t="s">
        <v>4253</v>
      </c>
      <c r="K2064" s="13" t="s">
        <v>33</v>
      </c>
      <c r="L2064" s="13">
        <v>40100</v>
      </c>
      <c r="M2064" s="13">
        <v>40102</v>
      </c>
      <c r="N2064" s="15" t="s">
        <v>44</v>
      </c>
      <c r="O2064" s="17">
        <v>3</v>
      </c>
      <c r="P2064" s="19">
        <f t="shared" si="194"/>
        <v>0</v>
      </c>
      <c r="Q2064" s="19">
        <f t="shared" si="195"/>
        <v>0</v>
      </c>
      <c r="R2064" s="19">
        <f t="shared" si="196"/>
        <v>1</v>
      </c>
      <c r="S2064" s="19">
        <f t="shared" si="197"/>
        <v>0</v>
      </c>
      <c r="T2064" s="19">
        <f t="shared" si="198"/>
        <v>0</v>
      </c>
      <c r="U2064" s="5">
        <f t="shared" si="199"/>
        <v>0</v>
      </c>
    </row>
    <row r="2065" spans="1:21" ht="12.75" customHeight="1" x14ac:dyDescent="0.2">
      <c r="A2065" s="26" t="s">
        <v>155</v>
      </c>
      <c r="B2065" s="10" t="s">
        <v>155</v>
      </c>
      <c r="C2065" s="10">
        <v>67985998</v>
      </c>
      <c r="D2065" s="10" t="s">
        <v>4254</v>
      </c>
      <c r="E2065" s="27" t="s">
        <v>4254</v>
      </c>
      <c r="F2065" s="26">
        <v>191978074</v>
      </c>
      <c r="G2065" s="9" t="s">
        <v>52</v>
      </c>
      <c r="H2065" s="10" t="s">
        <v>30</v>
      </c>
      <c r="I2065" s="10" t="s">
        <v>4255</v>
      </c>
      <c r="J2065" s="10" t="s">
        <v>4256</v>
      </c>
      <c r="K2065" s="10" t="s">
        <v>341</v>
      </c>
      <c r="L2065" s="10" t="s">
        <v>631</v>
      </c>
      <c r="M2065" s="10" t="s">
        <v>632</v>
      </c>
      <c r="N2065" s="12" t="s">
        <v>36</v>
      </c>
      <c r="O2065" s="11">
        <v>2</v>
      </c>
      <c r="P2065" s="5">
        <f t="shared" si="194"/>
        <v>0</v>
      </c>
      <c r="Q2065" s="5">
        <f t="shared" si="195"/>
        <v>1</v>
      </c>
      <c r="R2065" s="5">
        <f t="shared" si="196"/>
        <v>0</v>
      </c>
      <c r="S2065" s="5">
        <f t="shared" si="197"/>
        <v>0</v>
      </c>
      <c r="T2065" s="5">
        <f t="shared" si="198"/>
        <v>0</v>
      </c>
      <c r="U2065" s="5">
        <f t="shared" si="199"/>
        <v>0</v>
      </c>
    </row>
    <row r="2066" spans="1:21" ht="12.75" customHeight="1" x14ac:dyDescent="0.2">
      <c r="A2066" s="26" t="s">
        <v>155</v>
      </c>
      <c r="B2066" s="10" t="s">
        <v>155</v>
      </c>
      <c r="C2066" s="10">
        <v>67985998</v>
      </c>
      <c r="D2066" s="10" t="s">
        <v>4254</v>
      </c>
      <c r="E2066" s="27" t="s">
        <v>4254</v>
      </c>
      <c r="F2066" s="26">
        <v>191978090</v>
      </c>
      <c r="G2066" s="9" t="s">
        <v>52</v>
      </c>
      <c r="H2066" s="10" t="s">
        <v>30</v>
      </c>
      <c r="I2066" s="10" t="s">
        <v>4257</v>
      </c>
      <c r="J2066" s="10" t="s">
        <v>4258</v>
      </c>
      <c r="K2066" s="10" t="s">
        <v>341</v>
      </c>
      <c r="L2066" s="10" t="s">
        <v>631</v>
      </c>
      <c r="M2066" s="10" t="s">
        <v>632</v>
      </c>
      <c r="N2066" s="12" t="s">
        <v>36</v>
      </c>
      <c r="O2066" s="11">
        <v>3</v>
      </c>
      <c r="P2066" s="5">
        <f t="shared" si="194"/>
        <v>0</v>
      </c>
      <c r="Q2066" s="5">
        <f t="shared" si="195"/>
        <v>0</v>
      </c>
      <c r="R2066" s="5">
        <f t="shared" si="196"/>
        <v>1</v>
      </c>
      <c r="S2066" s="5">
        <f t="shared" si="197"/>
        <v>0</v>
      </c>
      <c r="T2066" s="5">
        <f t="shared" si="198"/>
        <v>0</v>
      </c>
      <c r="U2066" s="5">
        <f t="shared" si="199"/>
        <v>0</v>
      </c>
    </row>
    <row r="2067" spans="1:21" ht="12.75" customHeight="1" x14ac:dyDescent="0.2">
      <c r="A2067" s="26" t="s">
        <v>155</v>
      </c>
      <c r="B2067" s="10" t="s">
        <v>155</v>
      </c>
      <c r="C2067" s="10">
        <v>67985998</v>
      </c>
      <c r="D2067" s="10" t="s">
        <v>4254</v>
      </c>
      <c r="E2067" s="27" t="s">
        <v>4254</v>
      </c>
      <c r="F2067" s="26">
        <v>191978101</v>
      </c>
      <c r="G2067" s="9" t="s">
        <v>52</v>
      </c>
      <c r="H2067" s="10" t="s">
        <v>30</v>
      </c>
      <c r="I2067" s="10" t="s">
        <v>4259</v>
      </c>
      <c r="J2067" s="10" t="s">
        <v>4260</v>
      </c>
      <c r="K2067" s="10" t="s">
        <v>341</v>
      </c>
      <c r="L2067" s="10" t="s">
        <v>2996</v>
      </c>
      <c r="M2067" s="10" t="s">
        <v>4105</v>
      </c>
      <c r="N2067" s="12" t="s">
        <v>36</v>
      </c>
      <c r="O2067" s="11">
        <v>2</v>
      </c>
      <c r="P2067" s="5">
        <f t="shared" si="194"/>
        <v>0</v>
      </c>
      <c r="Q2067" s="5">
        <f t="shared" si="195"/>
        <v>1</v>
      </c>
      <c r="R2067" s="5">
        <f t="shared" si="196"/>
        <v>0</v>
      </c>
      <c r="S2067" s="5">
        <f t="shared" si="197"/>
        <v>0</v>
      </c>
      <c r="T2067" s="5">
        <f t="shared" si="198"/>
        <v>0</v>
      </c>
      <c r="U2067" s="5">
        <f t="shared" si="199"/>
        <v>0</v>
      </c>
    </row>
    <row r="2068" spans="1:21" ht="12.75" customHeight="1" x14ac:dyDescent="0.2">
      <c r="A2068" s="26" t="s">
        <v>155</v>
      </c>
      <c r="B2068" s="10" t="s">
        <v>155</v>
      </c>
      <c r="C2068" s="28">
        <v>67985998</v>
      </c>
      <c r="D2068" s="13" t="s">
        <v>4254</v>
      </c>
      <c r="E2068" s="14" t="s">
        <v>4254</v>
      </c>
      <c r="F2068" s="29">
        <v>191868313</v>
      </c>
      <c r="G2068" s="16" t="s">
        <v>52</v>
      </c>
      <c r="H2068" s="13" t="s">
        <v>30</v>
      </c>
      <c r="I2068" s="13" t="s">
        <v>4261</v>
      </c>
      <c r="J2068" s="13" t="s">
        <v>4262</v>
      </c>
      <c r="K2068" s="13" t="s">
        <v>341</v>
      </c>
      <c r="L2068" s="13">
        <v>50200</v>
      </c>
      <c r="M2068" s="13">
        <v>50202</v>
      </c>
      <c r="N2068" s="15" t="s">
        <v>44</v>
      </c>
      <c r="O2068" s="17">
        <v>3</v>
      </c>
      <c r="P2068" s="19">
        <f t="shared" si="194"/>
        <v>0</v>
      </c>
      <c r="Q2068" s="19">
        <f t="shared" si="195"/>
        <v>0</v>
      </c>
      <c r="R2068" s="19">
        <f t="shared" si="196"/>
        <v>1</v>
      </c>
      <c r="S2068" s="19">
        <f t="shared" si="197"/>
        <v>0</v>
      </c>
      <c r="T2068" s="19">
        <f t="shared" si="198"/>
        <v>0</v>
      </c>
      <c r="U2068" s="5">
        <f t="shared" si="199"/>
        <v>0</v>
      </c>
    </row>
    <row r="2069" spans="1:21" ht="12.75" customHeight="1" x14ac:dyDescent="0.2">
      <c r="A2069" s="26" t="s">
        <v>155</v>
      </c>
      <c r="B2069" s="10" t="s">
        <v>155</v>
      </c>
      <c r="C2069" s="28">
        <v>67985998</v>
      </c>
      <c r="D2069" s="13" t="s">
        <v>4254</v>
      </c>
      <c r="E2069" s="14" t="s">
        <v>4254</v>
      </c>
      <c r="F2069" s="29">
        <v>191868314</v>
      </c>
      <c r="G2069" s="16" t="s">
        <v>52</v>
      </c>
      <c r="H2069" s="13" t="s">
        <v>30</v>
      </c>
      <c r="I2069" s="13" t="s">
        <v>4263</v>
      </c>
      <c r="J2069" s="13" t="s">
        <v>4264</v>
      </c>
      <c r="K2069" s="13" t="s">
        <v>341</v>
      </c>
      <c r="L2069" s="13">
        <v>50200</v>
      </c>
      <c r="M2069" s="13">
        <v>50202</v>
      </c>
      <c r="N2069" s="15" t="s">
        <v>44</v>
      </c>
      <c r="O2069" s="17">
        <v>3</v>
      </c>
      <c r="P2069" s="19">
        <f t="shared" si="194"/>
        <v>0</v>
      </c>
      <c r="Q2069" s="19">
        <f t="shared" si="195"/>
        <v>0</v>
      </c>
      <c r="R2069" s="19">
        <f t="shared" si="196"/>
        <v>1</v>
      </c>
      <c r="S2069" s="19">
        <f t="shared" si="197"/>
        <v>0</v>
      </c>
      <c r="T2069" s="19">
        <f t="shared" si="198"/>
        <v>0</v>
      </c>
      <c r="U2069" s="5">
        <f t="shared" si="199"/>
        <v>0</v>
      </c>
    </row>
    <row r="2070" spans="1:21" ht="12.75" customHeight="1" x14ac:dyDescent="0.2">
      <c r="A2070" s="26" t="s">
        <v>155</v>
      </c>
      <c r="B2070" s="10" t="s">
        <v>155</v>
      </c>
      <c r="C2070" s="28">
        <v>67985998</v>
      </c>
      <c r="D2070" s="13" t="s">
        <v>4254</v>
      </c>
      <c r="E2070" s="14" t="s">
        <v>4254</v>
      </c>
      <c r="F2070" s="29">
        <v>191868341</v>
      </c>
      <c r="G2070" s="16" t="s">
        <v>37</v>
      </c>
      <c r="H2070" s="13" t="s">
        <v>30</v>
      </c>
      <c r="I2070" s="13" t="s">
        <v>4265</v>
      </c>
      <c r="J2070" s="13" t="s">
        <v>4266</v>
      </c>
      <c r="K2070" s="13" t="s">
        <v>341</v>
      </c>
      <c r="L2070" s="13">
        <v>50200</v>
      </c>
      <c r="M2070" s="13">
        <v>50202</v>
      </c>
      <c r="N2070" s="15" t="s">
        <v>44</v>
      </c>
      <c r="O2070" s="17">
        <v>2</v>
      </c>
      <c r="P2070" s="19">
        <f t="shared" si="194"/>
        <v>0</v>
      </c>
      <c r="Q2070" s="19">
        <f t="shared" si="195"/>
        <v>1</v>
      </c>
      <c r="R2070" s="19">
        <f t="shared" si="196"/>
        <v>0</v>
      </c>
      <c r="S2070" s="19">
        <f t="shared" si="197"/>
        <v>0</v>
      </c>
      <c r="T2070" s="19">
        <f t="shared" si="198"/>
        <v>0</v>
      </c>
      <c r="U2070" s="5">
        <f t="shared" si="199"/>
        <v>0</v>
      </c>
    </row>
    <row r="2071" spans="1:21" ht="12.75" customHeight="1" x14ac:dyDescent="0.2">
      <c r="A2071" s="26" t="s">
        <v>26</v>
      </c>
      <c r="B2071" s="10" t="s">
        <v>1528</v>
      </c>
      <c r="C2071" s="10">
        <v>64211</v>
      </c>
      <c r="D2071" s="10" t="s">
        <v>4267</v>
      </c>
      <c r="E2071" s="27" t="s">
        <v>4267</v>
      </c>
      <c r="F2071" s="26">
        <v>192018231</v>
      </c>
      <c r="G2071" s="9" t="s">
        <v>68</v>
      </c>
      <c r="H2071" s="10" t="s">
        <v>53</v>
      </c>
      <c r="I2071" s="10" t="s">
        <v>4268</v>
      </c>
      <c r="J2071" s="10" t="s">
        <v>4269</v>
      </c>
      <c r="K2071" s="10" t="s">
        <v>366</v>
      </c>
      <c r="L2071" s="10" t="s">
        <v>1062</v>
      </c>
      <c r="M2071" s="10" t="s">
        <v>1746</v>
      </c>
      <c r="N2071" s="12" t="s">
        <v>36</v>
      </c>
      <c r="O2071" s="11">
        <v>3</v>
      </c>
      <c r="P2071" s="5">
        <f t="shared" si="194"/>
        <v>0</v>
      </c>
      <c r="Q2071" s="5">
        <f t="shared" si="195"/>
        <v>0</v>
      </c>
      <c r="R2071" s="5">
        <f t="shared" si="196"/>
        <v>1</v>
      </c>
      <c r="S2071" s="5">
        <f t="shared" si="197"/>
        <v>0</v>
      </c>
      <c r="T2071" s="5">
        <f t="shared" si="198"/>
        <v>0</v>
      </c>
      <c r="U2071" s="5">
        <f t="shared" si="199"/>
        <v>0</v>
      </c>
    </row>
    <row r="2072" spans="1:21" ht="12.75" customHeight="1" x14ac:dyDescent="0.2">
      <c r="A2072" s="26" t="s">
        <v>26</v>
      </c>
      <c r="B2072" s="10" t="s">
        <v>1528</v>
      </c>
      <c r="C2072" s="10">
        <v>64211</v>
      </c>
      <c r="D2072" s="10" t="s">
        <v>4267</v>
      </c>
      <c r="E2072" s="27" t="s">
        <v>4267</v>
      </c>
      <c r="F2072" s="26">
        <v>192018223</v>
      </c>
      <c r="G2072" s="9" t="s">
        <v>68</v>
      </c>
      <c r="H2072" s="10" t="s">
        <v>53</v>
      </c>
      <c r="I2072" s="10" t="s">
        <v>4270</v>
      </c>
      <c r="J2072" s="10" t="s">
        <v>4271</v>
      </c>
      <c r="K2072" s="10" t="s">
        <v>366</v>
      </c>
      <c r="L2072" s="10" t="s">
        <v>1062</v>
      </c>
      <c r="M2072" s="10" t="s">
        <v>4272</v>
      </c>
      <c r="N2072" s="12" t="s">
        <v>36</v>
      </c>
      <c r="O2072" s="11">
        <v>4</v>
      </c>
      <c r="P2072" s="5">
        <f t="shared" si="194"/>
        <v>0</v>
      </c>
      <c r="Q2072" s="5">
        <f t="shared" si="195"/>
        <v>0</v>
      </c>
      <c r="R2072" s="5">
        <f t="shared" si="196"/>
        <v>0</v>
      </c>
      <c r="S2072" s="5">
        <f t="shared" si="197"/>
        <v>1</v>
      </c>
      <c r="T2072" s="5">
        <f t="shared" si="198"/>
        <v>0</v>
      </c>
      <c r="U2072" s="5">
        <f t="shared" si="199"/>
        <v>0</v>
      </c>
    </row>
    <row r="2073" spans="1:21" ht="12.75" customHeight="1" x14ac:dyDescent="0.2">
      <c r="A2073" s="26" t="s">
        <v>26</v>
      </c>
      <c r="B2073" s="10" t="s">
        <v>1528</v>
      </c>
      <c r="C2073" s="10">
        <v>64211</v>
      </c>
      <c r="D2073" s="10" t="s">
        <v>4267</v>
      </c>
      <c r="E2073" s="27" t="s">
        <v>4267</v>
      </c>
      <c r="F2073" s="26">
        <v>192018184</v>
      </c>
      <c r="G2073" s="9" t="s">
        <v>68</v>
      </c>
      <c r="H2073" s="10" t="s">
        <v>30</v>
      </c>
      <c r="I2073" s="10" t="s">
        <v>4273</v>
      </c>
      <c r="J2073" s="10" t="s">
        <v>4274</v>
      </c>
      <c r="K2073" s="10" t="s">
        <v>366</v>
      </c>
      <c r="L2073" s="10" t="s">
        <v>1062</v>
      </c>
      <c r="M2073" s="10" t="s">
        <v>1668</v>
      </c>
      <c r="N2073" s="12" t="s">
        <v>36</v>
      </c>
      <c r="O2073" s="11">
        <v>5</v>
      </c>
      <c r="P2073" s="5">
        <f t="shared" si="194"/>
        <v>0</v>
      </c>
      <c r="Q2073" s="5">
        <f t="shared" si="195"/>
        <v>0</v>
      </c>
      <c r="R2073" s="5">
        <f t="shared" si="196"/>
        <v>0</v>
      </c>
      <c r="S2073" s="5">
        <f t="shared" si="197"/>
        <v>0</v>
      </c>
      <c r="T2073" s="5">
        <f t="shared" si="198"/>
        <v>1</v>
      </c>
      <c r="U2073" s="5">
        <f t="shared" si="199"/>
        <v>0</v>
      </c>
    </row>
    <row r="2074" spans="1:21" ht="12.75" customHeight="1" x14ac:dyDescent="0.2">
      <c r="A2074" s="26" t="s">
        <v>26</v>
      </c>
      <c r="B2074" s="10" t="s">
        <v>1528</v>
      </c>
      <c r="C2074" s="10">
        <v>64211</v>
      </c>
      <c r="D2074" s="10" t="s">
        <v>4267</v>
      </c>
      <c r="E2074" s="27" t="s">
        <v>4267</v>
      </c>
      <c r="F2074" s="26">
        <v>192018216</v>
      </c>
      <c r="G2074" s="9" t="s">
        <v>68</v>
      </c>
      <c r="H2074" s="10" t="s">
        <v>30</v>
      </c>
      <c r="I2074" s="10" t="s">
        <v>4275</v>
      </c>
      <c r="J2074" s="10" t="s">
        <v>4276</v>
      </c>
      <c r="K2074" s="10" t="s">
        <v>366</v>
      </c>
      <c r="L2074" s="10" t="s">
        <v>1062</v>
      </c>
      <c r="M2074" s="10" t="s">
        <v>4277</v>
      </c>
      <c r="N2074" s="12" t="s">
        <v>36</v>
      </c>
      <c r="O2074" s="11">
        <v>5</v>
      </c>
      <c r="P2074" s="5">
        <f t="shared" si="194"/>
        <v>0</v>
      </c>
      <c r="Q2074" s="5">
        <f t="shared" si="195"/>
        <v>0</v>
      </c>
      <c r="R2074" s="5">
        <f t="shared" si="196"/>
        <v>0</v>
      </c>
      <c r="S2074" s="5">
        <f t="shared" si="197"/>
        <v>0</v>
      </c>
      <c r="T2074" s="5">
        <f t="shared" si="198"/>
        <v>1</v>
      </c>
      <c r="U2074" s="5">
        <f t="shared" si="199"/>
        <v>0</v>
      </c>
    </row>
    <row r="2075" spans="1:21" ht="12.75" customHeight="1" x14ac:dyDescent="0.2">
      <c r="A2075" s="26" t="s">
        <v>26</v>
      </c>
      <c r="B2075" s="10" t="s">
        <v>1528</v>
      </c>
      <c r="C2075" s="10">
        <v>64211</v>
      </c>
      <c r="D2075" s="10" t="s">
        <v>4267</v>
      </c>
      <c r="E2075" s="27" t="s">
        <v>4267</v>
      </c>
      <c r="F2075" s="26">
        <v>192018215</v>
      </c>
      <c r="G2075" s="9" t="s">
        <v>68</v>
      </c>
      <c r="H2075" s="10" t="s">
        <v>30</v>
      </c>
      <c r="I2075" s="10" t="s">
        <v>4278</v>
      </c>
      <c r="J2075" s="10" t="s">
        <v>4279</v>
      </c>
      <c r="K2075" s="10" t="s">
        <v>366</v>
      </c>
      <c r="L2075" s="10" t="s">
        <v>2191</v>
      </c>
      <c r="M2075" s="10" t="s">
        <v>4280</v>
      </c>
      <c r="N2075" s="12" t="s">
        <v>36</v>
      </c>
      <c r="O2075" s="11">
        <v>3</v>
      </c>
      <c r="P2075" s="5">
        <f t="shared" si="194"/>
        <v>0</v>
      </c>
      <c r="Q2075" s="5">
        <f t="shared" si="195"/>
        <v>0</v>
      </c>
      <c r="R2075" s="5">
        <f t="shared" si="196"/>
        <v>1</v>
      </c>
      <c r="S2075" s="5">
        <f t="shared" si="197"/>
        <v>0</v>
      </c>
      <c r="T2075" s="5">
        <f t="shared" si="198"/>
        <v>0</v>
      </c>
      <c r="U2075" s="5">
        <f t="shared" si="199"/>
        <v>0</v>
      </c>
    </row>
    <row r="2076" spans="1:21" ht="12.75" customHeight="1" x14ac:dyDescent="0.2">
      <c r="A2076" s="26" t="s">
        <v>26</v>
      </c>
      <c r="B2076" s="10" t="s">
        <v>1528</v>
      </c>
      <c r="C2076" s="10">
        <v>64211</v>
      </c>
      <c r="D2076" s="10" t="s">
        <v>4267</v>
      </c>
      <c r="E2076" s="27" t="s">
        <v>4267</v>
      </c>
      <c r="F2076" s="26">
        <v>192018182</v>
      </c>
      <c r="G2076" s="9" t="s">
        <v>68</v>
      </c>
      <c r="H2076" s="10" t="s">
        <v>30</v>
      </c>
      <c r="I2076" s="10" t="s">
        <v>4281</v>
      </c>
      <c r="J2076" s="10" t="s">
        <v>4282</v>
      </c>
      <c r="K2076" s="10" t="s">
        <v>366</v>
      </c>
      <c r="L2076" s="10" t="s">
        <v>2191</v>
      </c>
      <c r="M2076" s="10" t="s">
        <v>4280</v>
      </c>
      <c r="N2076" s="12" t="s">
        <v>36</v>
      </c>
      <c r="O2076" s="11">
        <v>4</v>
      </c>
      <c r="P2076" s="5">
        <f t="shared" si="194"/>
        <v>0</v>
      </c>
      <c r="Q2076" s="5">
        <f t="shared" si="195"/>
        <v>0</v>
      </c>
      <c r="R2076" s="5">
        <f t="shared" si="196"/>
        <v>0</v>
      </c>
      <c r="S2076" s="5">
        <f t="shared" si="197"/>
        <v>1</v>
      </c>
      <c r="T2076" s="5">
        <f t="shared" si="198"/>
        <v>0</v>
      </c>
      <c r="U2076" s="5">
        <f t="shared" si="199"/>
        <v>0</v>
      </c>
    </row>
    <row r="2077" spans="1:21" ht="12.75" customHeight="1" x14ac:dyDescent="0.2">
      <c r="A2077" s="26" t="s">
        <v>26</v>
      </c>
      <c r="B2077" s="10" t="s">
        <v>1528</v>
      </c>
      <c r="C2077" s="28">
        <v>64211</v>
      </c>
      <c r="D2077" s="13" t="s">
        <v>4267</v>
      </c>
      <c r="E2077" s="14" t="s">
        <v>4267</v>
      </c>
      <c r="F2077" s="29">
        <v>191898635</v>
      </c>
      <c r="G2077" s="16" t="s">
        <v>68</v>
      </c>
      <c r="H2077" s="13" t="s">
        <v>30</v>
      </c>
      <c r="I2077" s="13" t="s">
        <v>4283</v>
      </c>
      <c r="J2077" s="13" t="s">
        <v>4284</v>
      </c>
      <c r="K2077" s="13" t="s">
        <v>366</v>
      </c>
      <c r="L2077" s="13">
        <v>30200</v>
      </c>
      <c r="M2077" s="13">
        <v>30211</v>
      </c>
      <c r="N2077" s="15" t="s">
        <v>44</v>
      </c>
      <c r="O2077" s="17">
        <v>3</v>
      </c>
      <c r="P2077" s="19">
        <f t="shared" si="194"/>
        <v>0</v>
      </c>
      <c r="Q2077" s="19">
        <f t="shared" si="195"/>
        <v>0</v>
      </c>
      <c r="R2077" s="19">
        <f t="shared" si="196"/>
        <v>1</v>
      </c>
      <c r="S2077" s="19">
        <f t="shared" si="197"/>
        <v>0</v>
      </c>
      <c r="T2077" s="19">
        <f t="shared" si="198"/>
        <v>0</v>
      </c>
      <c r="U2077" s="5">
        <f t="shared" si="199"/>
        <v>0</v>
      </c>
    </row>
    <row r="2078" spans="1:21" ht="12.75" customHeight="1" x14ac:dyDescent="0.2">
      <c r="A2078" s="26" t="s">
        <v>26</v>
      </c>
      <c r="B2078" s="10" t="s">
        <v>1528</v>
      </c>
      <c r="C2078" s="28">
        <v>64211</v>
      </c>
      <c r="D2078" s="13" t="s">
        <v>4267</v>
      </c>
      <c r="E2078" s="14" t="s">
        <v>4267</v>
      </c>
      <c r="F2078" s="29">
        <v>191898650</v>
      </c>
      <c r="G2078" s="16" t="s">
        <v>68</v>
      </c>
      <c r="H2078" s="13" t="s">
        <v>30</v>
      </c>
      <c r="I2078" s="13" t="s">
        <v>4285</v>
      </c>
      <c r="J2078" s="13" t="s">
        <v>4286</v>
      </c>
      <c r="K2078" s="13" t="s">
        <v>366</v>
      </c>
      <c r="L2078" s="13">
        <v>30200</v>
      </c>
      <c r="M2078" s="13">
        <v>30203</v>
      </c>
      <c r="N2078" s="15" t="s">
        <v>44</v>
      </c>
      <c r="O2078" s="17">
        <v>5</v>
      </c>
      <c r="P2078" s="19">
        <f t="shared" si="194"/>
        <v>0</v>
      </c>
      <c r="Q2078" s="19">
        <f t="shared" si="195"/>
        <v>0</v>
      </c>
      <c r="R2078" s="19">
        <f t="shared" si="196"/>
        <v>0</v>
      </c>
      <c r="S2078" s="19">
        <f t="shared" si="197"/>
        <v>0</v>
      </c>
      <c r="T2078" s="19">
        <f t="shared" si="198"/>
        <v>1</v>
      </c>
      <c r="U2078" s="5">
        <f t="shared" si="199"/>
        <v>0</v>
      </c>
    </row>
    <row r="2079" spans="1:21" ht="12.75" customHeight="1" x14ac:dyDescent="0.2">
      <c r="A2079" s="26" t="s">
        <v>26</v>
      </c>
      <c r="B2079" s="10" t="s">
        <v>1528</v>
      </c>
      <c r="C2079" s="28">
        <v>64211</v>
      </c>
      <c r="D2079" s="13" t="s">
        <v>4267</v>
      </c>
      <c r="E2079" s="14" t="s">
        <v>4267</v>
      </c>
      <c r="F2079" s="29">
        <v>191898653</v>
      </c>
      <c r="G2079" s="16" t="s">
        <v>68</v>
      </c>
      <c r="H2079" s="13" t="s">
        <v>30</v>
      </c>
      <c r="I2079" s="13" t="s">
        <v>4287</v>
      </c>
      <c r="J2079" s="13" t="s">
        <v>4288</v>
      </c>
      <c r="K2079" s="13" t="s">
        <v>366</v>
      </c>
      <c r="L2079" s="13">
        <v>30200</v>
      </c>
      <c r="M2079" s="13">
        <v>30216</v>
      </c>
      <c r="N2079" s="15" t="s">
        <v>44</v>
      </c>
      <c r="O2079" s="17">
        <v>3</v>
      </c>
      <c r="P2079" s="19">
        <f t="shared" si="194"/>
        <v>0</v>
      </c>
      <c r="Q2079" s="19">
        <f t="shared" si="195"/>
        <v>0</v>
      </c>
      <c r="R2079" s="19">
        <f t="shared" si="196"/>
        <v>1</v>
      </c>
      <c r="S2079" s="19">
        <f t="shared" si="197"/>
        <v>0</v>
      </c>
      <c r="T2079" s="19">
        <f t="shared" si="198"/>
        <v>0</v>
      </c>
      <c r="U2079" s="5">
        <f t="shared" si="199"/>
        <v>0</v>
      </c>
    </row>
    <row r="2080" spans="1:21" ht="12.75" customHeight="1" x14ac:dyDescent="0.2">
      <c r="A2080" s="26" t="s">
        <v>26</v>
      </c>
      <c r="B2080" s="10" t="s">
        <v>1528</v>
      </c>
      <c r="C2080" s="28">
        <v>64211</v>
      </c>
      <c r="D2080" s="13" t="s">
        <v>4267</v>
      </c>
      <c r="E2080" s="14" t="s">
        <v>4267</v>
      </c>
      <c r="F2080" s="29">
        <v>191898655</v>
      </c>
      <c r="G2080" s="16" t="s">
        <v>68</v>
      </c>
      <c r="H2080" s="13" t="s">
        <v>30</v>
      </c>
      <c r="I2080" s="13" t="s">
        <v>4289</v>
      </c>
      <c r="J2080" s="13" t="s">
        <v>4290</v>
      </c>
      <c r="K2080" s="13" t="s">
        <v>366</v>
      </c>
      <c r="L2080" s="13">
        <v>30200</v>
      </c>
      <c r="M2080" s="13">
        <v>30216</v>
      </c>
      <c r="N2080" s="15" t="s">
        <v>44</v>
      </c>
      <c r="O2080" s="17">
        <v>4</v>
      </c>
      <c r="P2080" s="19">
        <f t="shared" si="194"/>
        <v>0</v>
      </c>
      <c r="Q2080" s="19">
        <f t="shared" si="195"/>
        <v>0</v>
      </c>
      <c r="R2080" s="19">
        <f t="shared" si="196"/>
        <v>0</v>
      </c>
      <c r="S2080" s="19">
        <f t="shared" si="197"/>
        <v>1</v>
      </c>
      <c r="T2080" s="19">
        <f t="shared" si="198"/>
        <v>0</v>
      </c>
      <c r="U2080" s="5">
        <f t="shared" si="199"/>
        <v>0</v>
      </c>
    </row>
    <row r="2081" spans="1:21" ht="12.75" customHeight="1" x14ac:dyDescent="0.2">
      <c r="A2081" s="26" t="s">
        <v>26</v>
      </c>
      <c r="B2081" s="10" t="s">
        <v>1528</v>
      </c>
      <c r="C2081" s="28">
        <v>64211</v>
      </c>
      <c r="D2081" s="13" t="s">
        <v>4267</v>
      </c>
      <c r="E2081" s="14" t="s">
        <v>4267</v>
      </c>
      <c r="F2081" s="29">
        <v>191898664</v>
      </c>
      <c r="G2081" s="16" t="s">
        <v>68</v>
      </c>
      <c r="H2081" s="13" t="s">
        <v>30</v>
      </c>
      <c r="I2081" s="13" t="s">
        <v>4291</v>
      </c>
      <c r="J2081" s="13" t="s">
        <v>4292</v>
      </c>
      <c r="K2081" s="13" t="s">
        <v>366</v>
      </c>
      <c r="L2081" s="13">
        <v>30200</v>
      </c>
      <c r="M2081" s="13">
        <v>30204</v>
      </c>
      <c r="N2081" s="15" t="s">
        <v>44</v>
      </c>
      <c r="O2081" s="17">
        <v>5</v>
      </c>
      <c r="P2081" s="19">
        <f t="shared" si="194"/>
        <v>0</v>
      </c>
      <c r="Q2081" s="19">
        <f t="shared" si="195"/>
        <v>0</v>
      </c>
      <c r="R2081" s="19">
        <f t="shared" si="196"/>
        <v>0</v>
      </c>
      <c r="S2081" s="19">
        <f t="shared" si="197"/>
        <v>0</v>
      </c>
      <c r="T2081" s="19">
        <f t="shared" si="198"/>
        <v>1</v>
      </c>
      <c r="U2081" s="5">
        <f t="shared" si="199"/>
        <v>0</v>
      </c>
    </row>
    <row r="2082" spans="1:21" ht="12.75" customHeight="1" x14ac:dyDescent="0.2">
      <c r="A2082" s="26" t="s">
        <v>26</v>
      </c>
      <c r="B2082" s="10" t="s">
        <v>1528</v>
      </c>
      <c r="C2082" s="10">
        <v>23884</v>
      </c>
      <c r="D2082" s="10" t="s">
        <v>4293</v>
      </c>
      <c r="E2082" s="27" t="s">
        <v>4293</v>
      </c>
      <c r="F2082" s="26">
        <v>192016599</v>
      </c>
      <c r="G2082" s="9" t="s">
        <v>106</v>
      </c>
      <c r="H2082" s="10" t="s">
        <v>30</v>
      </c>
      <c r="I2082" s="10" t="s">
        <v>4294</v>
      </c>
      <c r="J2082" s="10" t="s">
        <v>4295</v>
      </c>
      <c r="K2082" s="10" t="s">
        <v>366</v>
      </c>
      <c r="L2082" s="10" t="s">
        <v>1764</v>
      </c>
      <c r="M2082" s="10" t="s">
        <v>1813</v>
      </c>
      <c r="N2082" s="12" t="s">
        <v>36</v>
      </c>
      <c r="O2082" s="11">
        <v>3</v>
      </c>
      <c r="P2082" s="5">
        <f t="shared" si="194"/>
        <v>0</v>
      </c>
      <c r="Q2082" s="5">
        <f t="shared" si="195"/>
        <v>0</v>
      </c>
      <c r="R2082" s="5">
        <f t="shared" si="196"/>
        <v>1</v>
      </c>
      <c r="S2082" s="5">
        <f t="shared" si="197"/>
        <v>0</v>
      </c>
      <c r="T2082" s="5">
        <f t="shared" si="198"/>
        <v>0</v>
      </c>
      <c r="U2082" s="5">
        <f t="shared" si="199"/>
        <v>0</v>
      </c>
    </row>
    <row r="2083" spans="1:21" ht="12.75" customHeight="1" x14ac:dyDescent="0.2">
      <c r="A2083" s="26" t="s">
        <v>26</v>
      </c>
      <c r="B2083" s="10" t="s">
        <v>1528</v>
      </c>
      <c r="C2083" s="10">
        <v>23884</v>
      </c>
      <c r="D2083" s="10" t="s">
        <v>4293</v>
      </c>
      <c r="E2083" s="27" t="s">
        <v>4293</v>
      </c>
      <c r="F2083" s="26">
        <v>192016622</v>
      </c>
      <c r="G2083" s="9" t="s">
        <v>68</v>
      </c>
      <c r="H2083" s="10" t="s">
        <v>30</v>
      </c>
      <c r="I2083" s="10" t="s">
        <v>4296</v>
      </c>
      <c r="J2083" s="10" t="s">
        <v>4297</v>
      </c>
      <c r="K2083" s="10" t="s">
        <v>366</v>
      </c>
      <c r="L2083" s="10" t="s">
        <v>1062</v>
      </c>
      <c r="M2083" s="10" t="s">
        <v>1063</v>
      </c>
      <c r="N2083" s="12" t="s">
        <v>36</v>
      </c>
      <c r="O2083" s="11">
        <v>1</v>
      </c>
      <c r="P2083" s="5">
        <f t="shared" si="194"/>
        <v>1</v>
      </c>
      <c r="Q2083" s="5">
        <f t="shared" si="195"/>
        <v>0</v>
      </c>
      <c r="R2083" s="5">
        <f t="shared" si="196"/>
        <v>0</v>
      </c>
      <c r="S2083" s="5">
        <f t="shared" si="197"/>
        <v>0</v>
      </c>
      <c r="T2083" s="5">
        <f t="shared" si="198"/>
        <v>0</v>
      </c>
      <c r="U2083" s="5">
        <f t="shared" si="199"/>
        <v>0</v>
      </c>
    </row>
    <row r="2084" spans="1:21" ht="12.75" customHeight="1" x14ac:dyDescent="0.2">
      <c r="A2084" s="26" t="s">
        <v>26</v>
      </c>
      <c r="B2084" s="10" t="s">
        <v>1528</v>
      </c>
      <c r="C2084" s="10">
        <v>23884</v>
      </c>
      <c r="D2084" s="10" t="s">
        <v>4293</v>
      </c>
      <c r="E2084" s="27" t="s">
        <v>4293</v>
      </c>
      <c r="F2084" s="26">
        <v>192016546</v>
      </c>
      <c r="G2084" s="9" t="s">
        <v>167</v>
      </c>
      <c r="H2084" s="10" t="s">
        <v>30</v>
      </c>
      <c r="I2084" s="10" t="s">
        <v>4298</v>
      </c>
      <c r="J2084" s="10" t="s">
        <v>4299</v>
      </c>
      <c r="K2084" s="10" t="s">
        <v>366</v>
      </c>
      <c r="L2084" s="10" t="s">
        <v>1062</v>
      </c>
      <c r="M2084" s="10" t="s">
        <v>1063</v>
      </c>
      <c r="N2084" s="12" t="s">
        <v>36</v>
      </c>
      <c r="O2084" s="11">
        <v>2</v>
      </c>
      <c r="P2084" s="5">
        <f t="shared" si="194"/>
        <v>0</v>
      </c>
      <c r="Q2084" s="5">
        <f t="shared" si="195"/>
        <v>1</v>
      </c>
      <c r="R2084" s="5">
        <f t="shared" si="196"/>
        <v>0</v>
      </c>
      <c r="S2084" s="5">
        <f t="shared" si="197"/>
        <v>0</v>
      </c>
      <c r="T2084" s="5">
        <f t="shared" si="198"/>
        <v>0</v>
      </c>
      <c r="U2084" s="5">
        <f t="shared" si="199"/>
        <v>0</v>
      </c>
    </row>
    <row r="2085" spans="1:21" ht="12.75" customHeight="1" x14ac:dyDescent="0.2">
      <c r="A2085" s="26" t="s">
        <v>26</v>
      </c>
      <c r="B2085" s="10" t="s">
        <v>1528</v>
      </c>
      <c r="C2085" s="10">
        <v>23884</v>
      </c>
      <c r="D2085" s="10" t="s">
        <v>4293</v>
      </c>
      <c r="E2085" s="27" t="s">
        <v>4293</v>
      </c>
      <c r="F2085" s="26">
        <v>192016563</v>
      </c>
      <c r="G2085" s="9" t="s">
        <v>68</v>
      </c>
      <c r="H2085" s="10" t="s">
        <v>30</v>
      </c>
      <c r="I2085" s="10" t="s">
        <v>4300</v>
      </c>
      <c r="J2085" s="10" t="s">
        <v>4301</v>
      </c>
      <c r="K2085" s="10" t="s">
        <v>366</v>
      </c>
      <c r="L2085" s="10" t="s">
        <v>1062</v>
      </c>
      <c r="M2085" s="10" t="s">
        <v>1063</v>
      </c>
      <c r="N2085" s="12" t="s">
        <v>36</v>
      </c>
      <c r="O2085" s="11">
        <v>2</v>
      </c>
      <c r="P2085" s="5">
        <f t="shared" si="194"/>
        <v>0</v>
      </c>
      <c r="Q2085" s="5">
        <f t="shared" si="195"/>
        <v>1</v>
      </c>
      <c r="R2085" s="5">
        <f t="shared" si="196"/>
        <v>0</v>
      </c>
      <c r="S2085" s="5">
        <f t="shared" si="197"/>
        <v>0</v>
      </c>
      <c r="T2085" s="5">
        <f t="shared" si="198"/>
        <v>0</v>
      </c>
      <c r="U2085" s="5">
        <f t="shared" si="199"/>
        <v>0</v>
      </c>
    </row>
    <row r="2086" spans="1:21" ht="12.75" customHeight="1" x14ac:dyDescent="0.2">
      <c r="A2086" s="26" t="s">
        <v>26</v>
      </c>
      <c r="B2086" s="10" t="s">
        <v>1528</v>
      </c>
      <c r="C2086" s="10">
        <v>23884</v>
      </c>
      <c r="D2086" s="10" t="s">
        <v>4293</v>
      </c>
      <c r="E2086" s="27" t="s">
        <v>4293</v>
      </c>
      <c r="F2086" s="26">
        <v>192016519</v>
      </c>
      <c r="G2086" s="9" t="s">
        <v>167</v>
      </c>
      <c r="H2086" s="10" t="s">
        <v>30</v>
      </c>
      <c r="I2086" s="10" t="s">
        <v>4302</v>
      </c>
      <c r="J2086" s="10" t="s">
        <v>4303</v>
      </c>
      <c r="K2086" s="10" t="s">
        <v>366</v>
      </c>
      <c r="L2086" s="10" t="s">
        <v>1062</v>
      </c>
      <c r="M2086" s="10" t="s">
        <v>2576</v>
      </c>
      <c r="N2086" s="12" t="s">
        <v>36</v>
      </c>
      <c r="O2086" s="11">
        <v>3</v>
      </c>
      <c r="P2086" s="5">
        <f t="shared" si="194"/>
        <v>0</v>
      </c>
      <c r="Q2086" s="5">
        <f t="shared" si="195"/>
        <v>0</v>
      </c>
      <c r="R2086" s="5">
        <f t="shared" si="196"/>
        <v>1</v>
      </c>
      <c r="S2086" s="5">
        <f t="shared" si="197"/>
        <v>0</v>
      </c>
      <c r="T2086" s="5">
        <f t="shared" si="198"/>
        <v>0</v>
      </c>
      <c r="U2086" s="5">
        <f t="shared" si="199"/>
        <v>0</v>
      </c>
    </row>
    <row r="2087" spans="1:21" ht="12.75" customHeight="1" x14ac:dyDescent="0.2">
      <c r="A2087" s="26" t="s">
        <v>26</v>
      </c>
      <c r="B2087" s="10" t="s">
        <v>1528</v>
      </c>
      <c r="C2087" s="28">
        <v>23884</v>
      </c>
      <c r="D2087" s="13" t="s">
        <v>4293</v>
      </c>
      <c r="E2087" s="14" t="s">
        <v>4293</v>
      </c>
      <c r="F2087" s="29">
        <v>191896525</v>
      </c>
      <c r="G2087" s="16" t="s">
        <v>68</v>
      </c>
      <c r="H2087" s="13" t="s">
        <v>30</v>
      </c>
      <c r="I2087" s="13" t="s">
        <v>4304</v>
      </c>
      <c r="J2087" s="13" t="s">
        <v>4305</v>
      </c>
      <c r="K2087" s="13" t="s">
        <v>366</v>
      </c>
      <c r="L2087" s="13">
        <v>30200</v>
      </c>
      <c r="M2087" s="13">
        <v>30201</v>
      </c>
      <c r="N2087" s="15" t="s">
        <v>44</v>
      </c>
      <c r="O2087" s="17">
        <v>2</v>
      </c>
      <c r="P2087" s="19">
        <f t="shared" si="194"/>
        <v>0</v>
      </c>
      <c r="Q2087" s="19">
        <f t="shared" si="195"/>
        <v>1</v>
      </c>
      <c r="R2087" s="19">
        <f t="shared" si="196"/>
        <v>0</v>
      </c>
      <c r="S2087" s="19">
        <f t="shared" si="197"/>
        <v>0</v>
      </c>
      <c r="T2087" s="19">
        <f t="shared" si="198"/>
        <v>0</v>
      </c>
      <c r="U2087" s="5">
        <f t="shared" si="199"/>
        <v>0</v>
      </c>
    </row>
    <row r="2088" spans="1:21" ht="12.75" customHeight="1" x14ac:dyDescent="0.2">
      <c r="A2088" s="26" t="s">
        <v>26</v>
      </c>
      <c r="B2088" s="10" t="s">
        <v>1528</v>
      </c>
      <c r="C2088" s="28">
        <v>23884</v>
      </c>
      <c r="D2088" s="13" t="s">
        <v>4293</v>
      </c>
      <c r="E2088" s="14" t="s">
        <v>4293</v>
      </c>
      <c r="F2088" s="29">
        <v>191896530</v>
      </c>
      <c r="G2088" s="16" t="s">
        <v>68</v>
      </c>
      <c r="H2088" s="13" t="s">
        <v>30</v>
      </c>
      <c r="I2088" s="13" t="s">
        <v>4306</v>
      </c>
      <c r="J2088" s="13" t="s">
        <v>4307</v>
      </c>
      <c r="K2088" s="13" t="s">
        <v>366</v>
      </c>
      <c r="L2088" s="13">
        <v>30200</v>
      </c>
      <c r="M2088" s="13">
        <v>30201</v>
      </c>
      <c r="N2088" s="15" t="s">
        <v>44</v>
      </c>
      <c r="O2088" s="17">
        <v>3</v>
      </c>
      <c r="P2088" s="19">
        <f t="shared" si="194"/>
        <v>0</v>
      </c>
      <c r="Q2088" s="19">
        <f t="shared" si="195"/>
        <v>0</v>
      </c>
      <c r="R2088" s="19">
        <f t="shared" si="196"/>
        <v>1</v>
      </c>
      <c r="S2088" s="19">
        <f t="shared" si="197"/>
        <v>0</v>
      </c>
      <c r="T2088" s="19">
        <f t="shared" si="198"/>
        <v>0</v>
      </c>
      <c r="U2088" s="5">
        <f t="shared" si="199"/>
        <v>0</v>
      </c>
    </row>
    <row r="2089" spans="1:21" ht="12.75" customHeight="1" x14ac:dyDescent="0.2">
      <c r="A2089" s="26" t="s">
        <v>26</v>
      </c>
      <c r="B2089" s="10" t="s">
        <v>1528</v>
      </c>
      <c r="C2089" s="28">
        <v>23884</v>
      </c>
      <c r="D2089" s="13" t="s">
        <v>4293</v>
      </c>
      <c r="E2089" s="14" t="s">
        <v>4293</v>
      </c>
      <c r="F2089" s="29">
        <v>191896531</v>
      </c>
      <c r="G2089" s="16" t="s">
        <v>106</v>
      </c>
      <c r="H2089" s="13" t="s">
        <v>30</v>
      </c>
      <c r="I2089" s="13" t="s">
        <v>4308</v>
      </c>
      <c r="J2089" s="13" t="s">
        <v>4309</v>
      </c>
      <c r="K2089" s="13" t="s">
        <v>366</v>
      </c>
      <c r="L2089" s="13">
        <v>30200</v>
      </c>
      <c r="M2089" s="13">
        <v>30201</v>
      </c>
      <c r="N2089" s="15" t="s">
        <v>44</v>
      </c>
      <c r="O2089" s="17">
        <v>3</v>
      </c>
      <c r="P2089" s="19">
        <f t="shared" si="194"/>
        <v>0</v>
      </c>
      <c r="Q2089" s="19">
        <f t="shared" si="195"/>
        <v>0</v>
      </c>
      <c r="R2089" s="19">
        <f t="shared" si="196"/>
        <v>1</v>
      </c>
      <c r="S2089" s="19">
        <f t="shared" si="197"/>
        <v>0</v>
      </c>
      <c r="T2089" s="19">
        <f t="shared" si="198"/>
        <v>0</v>
      </c>
      <c r="U2089" s="5">
        <f t="shared" si="199"/>
        <v>0</v>
      </c>
    </row>
    <row r="2090" spans="1:21" ht="12.75" customHeight="1" x14ac:dyDescent="0.2">
      <c r="A2090" s="26" t="s">
        <v>155</v>
      </c>
      <c r="B2090" s="10" t="s">
        <v>155</v>
      </c>
      <c r="C2090" s="10">
        <v>68378009</v>
      </c>
      <c r="D2090" s="10" t="s">
        <v>4310</v>
      </c>
      <c r="E2090" s="27" t="s">
        <v>4310</v>
      </c>
      <c r="F2090" s="26">
        <v>191966520</v>
      </c>
      <c r="G2090" s="9" t="s">
        <v>68</v>
      </c>
      <c r="H2090" s="10" t="s">
        <v>53</v>
      </c>
      <c r="I2090" s="10" t="s">
        <v>4311</v>
      </c>
      <c r="J2090" s="10" t="s">
        <v>4312</v>
      </c>
      <c r="K2090" s="10" t="s">
        <v>341</v>
      </c>
      <c r="L2090" s="10" t="s">
        <v>350</v>
      </c>
      <c r="M2090" s="10" t="s">
        <v>2916</v>
      </c>
      <c r="N2090" s="12" t="s">
        <v>36</v>
      </c>
      <c r="O2090" s="11">
        <v>3</v>
      </c>
      <c r="P2090" s="5">
        <f t="shared" si="194"/>
        <v>0</v>
      </c>
      <c r="Q2090" s="5">
        <f t="shared" si="195"/>
        <v>0</v>
      </c>
      <c r="R2090" s="5">
        <f t="shared" si="196"/>
        <v>1</v>
      </c>
      <c r="S2090" s="5">
        <f t="shared" si="197"/>
        <v>0</v>
      </c>
      <c r="T2090" s="5">
        <f t="shared" si="198"/>
        <v>0</v>
      </c>
      <c r="U2090" s="5">
        <f t="shared" si="199"/>
        <v>0</v>
      </c>
    </row>
    <row r="2091" spans="1:21" ht="12.75" customHeight="1" x14ac:dyDescent="0.2">
      <c r="A2091" s="26" t="s">
        <v>155</v>
      </c>
      <c r="B2091" s="10" t="s">
        <v>155</v>
      </c>
      <c r="C2091" s="10">
        <v>68378009</v>
      </c>
      <c r="D2091" s="10" t="s">
        <v>4310</v>
      </c>
      <c r="E2091" s="27" t="s">
        <v>4310</v>
      </c>
      <c r="F2091" s="26">
        <v>191867282</v>
      </c>
      <c r="G2091" s="9" t="s">
        <v>167</v>
      </c>
      <c r="H2091" s="10" t="s">
        <v>53</v>
      </c>
      <c r="I2091" s="10" t="s">
        <v>4313</v>
      </c>
      <c r="J2091" s="10" t="s">
        <v>4314</v>
      </c>
      <c r="K2091" s="10" t="s">
        <v>103</v>
      </c>
      <c r="L2091" s="10" t="s">
        <v>159</v>
      </c>
      <c r="M2091" s="10" t="s">
        <v>127</v>
      </c>
      <c r="N2091" s="12" t="s">
        <v>36</v>
      </c>
      <c r="O2091" s="11">
        <v>3</v>
      </c>
      <c r="P2091" s="5">
        <f t="shared" si="194"/>
        <v>0</v>
      </c>
      <c r="Q2091" s="5">
        <f t="shared" si="195"/>
        <v>0</v>
      </c>
      <c r="R2091" s="5">
        <f t="shared" si="196"/>
        <v>1</v>
      </c>
      <c r="S2091" s="5">
        <f t="shared" si="197"/>
        <v>0</v>
      </c>
      <c r="T2091" s="5">
        <f t="shared" si="198"/>
        <v>0</v>
      </c>
      <c r="U2091" s="5">
        <f t="shared" si="199"/>
        <v>0</v>
      </c>
    </row>
    <row r="2092" spans="1:21" ht="12.75" customHeight="1" x14ac:dyDescent="0.2">
      <c r="A2092" s="26" t="s">
        <v>155</v>
      </c>
      <c r="B2092" s="10" t="s">
        <v>155</v>
      </c>
      <c r="C2092" s="10">
        <v>68378009</v>
      </c>
      <c r="D2092" s="10" t="s">
        <v>4310</v>
      </c>
      <c r="E2092" s="27" t="s">
        <v>4310</v>
      </c>
      <c r="F2092" s="26">
        <v>191979139</v>
      </c>
      <c r="G2092" s="9" t="s">
        <v>167</v>
      </c>
      <c r="H2092" s="10" t="s">
        <v>53</v>
      </c>
      <c r="I2092" s="10" t="s">
        <v>4315</v>
      </c>
      <c r="J2092" s="10" t="s">
        <v>4316</v>
      </c>
      <c r="K2092" s="10" t="s">
        <v>103</v>
      </c>
      <c r="L2092" s="10" t="s">
        <v>159</v>
      </c>
      <c r="M2092" s="10" t="s">
        <v>1863</v>
      </c>
      <c r="N2092" s="12" t="s">
        <v>36</v>
      </c>
      <c r="O2092" s="11">
        <v>4</v>
      </c>
      <c r="P2092" s="5">
        <f t="shared" si="194"/>
        <v>0</v>
      </c>
      <c r="Q2092" s="5">
        <f t="shared" si="195"/>
        <v>0</v>
      </c>
      <c r="R2092" s="5">
        <f t="shared" si="196"/>
        <v>0</v>
      </c>
      <c r="S2092" s="5">
        <f t="shared" si="197"/>
        <v>1</v>
      </c>
      <c r="T2092" s="5">
        <f t="shared" si="198"/>
        <v>0</v>
      </c>
      <c r="U2092" s="5">
        <f t="shared" si="199"/>
        <v>0</v>
      </c>
    </row>
    <row r="2093" spans="1:21" ht="12.75" customHeight="1" x14ac:dyDescent="0.2">
      <c r="A2093" s="26" t="s">
        <v>155</v>
      </c>
      <c r="B2093" s="10" t="s">
        <v>155</v>
      </c>
      <c r="C2093" s="10">
        <v>68378009</v>
      </c>
      <c r="D2093" s="10" t="s">
        <v>4310</v>
      </c>
      <c r="E2093" s="27" t="s">
        <v>4310</v>
      </c>
      <c r="F2093" s="26">
        <v>191867283</v>
      </c>
      <c r="G2093" s="9" t="s">
        <v>167</v>
      </c>
      <c r="H2093" s="10" t="s">
        <v>53</v>
      </c>
      <c r="I2093" s="10" t="s">
        <v>4317</v>
      </c>
      <c r="J2093" s="10" t="s">
        <v>4318</v>
      </c>
      <c r="K2093" s="10" t="s">
        <v>103</v>
      </c>
      <c r="L2093" s="10" t="s">
        <v>1880</v>
      </c>
      <c r="M2093" s="10" t="s">
        <v>127</v>
      </c>
      <c r="N2093" s="12" t="s">
        <v>36</v>
      </c>
      <c r="O2093" s="11">
        <v>2</v>
      </c>
      <c r="P2093" s="5">
        <f t="shared" si="194"/>
        <v>0</v>
      </c>
      <c r="Q2093" s="5">
        <f t="shared" si="195"/>
        <v>1</v>
      </c>
      <c r="R2093" s="5">
        <f t="shared" si="196"/>
        <v>0</v>
      </c>
      <c r="S2093" s="5">
        <f t="shared" si="197"/>
        <v>0</v>
      </c>
      <c r="T2093" s="5">
        <f t="shared" si="198"/>
        <v>0</v>
      </c>
      <c r="U2093" s="5">
        <f t="shared" si="199"/>
        <v>0</v>
      </c>
    </row>
    <row r="2094" spans="1:21" ht="12.75" customHeight="1" x14ac:dyDescent="0.2">
      <c r="A2094" s="26" t="s">
        <v>155</v>
      </c>
      <c r="B2094" s="10" t="s">
        <v>155</v>
      </c>
      <c r="C2094" s="10">
        <v>68378009</v>
      </c>
      <c r="D2094" s="10" t="s">
        <v>4310</v>
      </c>
      <c r="E2094" s="27" t="s">
        <v>4310</v>
      </c>
      <c r="F2094" s="26">
        <v>191979160</v>
      </c>
      <c r="G2094" s="9" t="s">
        <v>167</v>
      </c>
      <c r="H2094" s="10" t="s">
        <v>53</v>
      </c>
      <c r="I2094" s="10" t="s">
        <v>4319</v>
      </c>
      <c r="J2094" s="10" t="s">
        <v>4320</v>
      </c>
      <c r="K2094" s="10" t="s">
        <v>103</v>
      </c>
      <c r="L2094" s="10" t="s">
        <v>1880</v>
      </c>
      <c r="M2094" s="10" t="s">
        <v>1884</v>
      </c>
      <c r="N2094" s="12" t="s">
        <v>36</v>
      </c>
      <c r="O2094" s="55" t="s">
        <v>24</v>
      </c>
      <c r="P2094" s="5">
        <f t="shared" si="194"/>
        <v>0</v>
      </c>
      <c r="Q2094" s="5">
        <f t="shared" si="195"/>
        <v>0</v>
      </c>
      <c r="R2094" s="5">
        <f t="shared" si="196"/>
        <v>0</v>
      </c>
      <c r="S2094" s="5">
        <f t="shared" si="197"/>
        <v>0</v>
      </c>
      <c r="T2094" s="5">
        <f t="shared" si="198"/>
        <v>0</v>
      </c>
      <c r="U2094" s="5">
        <f t="shared" si="199"/>
        <v>0</v>
      </c>
    </row>
    <row r="2095" spans="1:21" ht="12.75" customHeight="1" x14ac:dyDescent="0.2">
      <c r="A2095" s="26" t="s">
        <v>155</v>
      </c>
      <c r="B2095" s="10" t="s">
        <v>155</v>
      </c>
      <c r="C2095" s="10">
        <v>68378009</v>
      </c>
      <c r="D2095" s="10" t="s">
        <v>4310</v>
      </c>
      <c r="E2095" s="27" t="s">
        <v>4310</v>
      </c>
      <c r="F2095" s="26">
        <v>191979159</v>
      </c>
      <c r="G2095" s="9" t="s">
        <v>167</v>
      </c>
      <c r="H2095" s="10" t="s">
        <v>53</v>
      </c>
      <c r="I2095" s="10" t="s">
        <v>4321</v>
      </c>
      <c r="J2095" s="10" t="s">
        <v>4322</v>
      </c>
      <c r="K2095" s="10" t="s">
        <v>103</v>
      </c>
      <c r="L2095" s="10" t="s">
        <v>1887</v>
      </c>
      <c r="M2095" s="10" t="s">
        <v>1888</v>
      </c>
      <c r="N2095" s="12" t="s">
        <v>36</v>
      </c>
      <c r="O2095" s="11">
        <v>2</v>
      </c>
      <c r="P2095" s="5">
        <f t="shared" si="194"/>
        <v>0</v>
      </c>
      <c r="Q2095" s="5">
        <f t="shared" si="195"/>
        <v>1</v>
      </c>
      <c r="R2095" s="5">
        <f t="shared" si="196"/>
        <v>0</v>
      </c>
      <c r="S2095" s="5">
        <f t="shared" si="197"/>
        <v>0</v>
      </c>
      <c r="T2095" s="5">
        <f t="shared" si="198"/>
        <v>0</v>
      </c>
      <c r="U2095" s="5">
        <f t="shared" si="199"/>
        <v>0</v>
      </c>
    </row>
    <row r="2096" spans="1:21" ht="12.75" customHeight="1" x14ac:dyDescent="0.2">
      <c r="A2096" s="26" t="s">
        <v>155</v>
      </c>
      <c r="B2096" s="10" t="s">
        <v>155</v>
      </c>
      <c r="C2096" s="10">
        <v>68378009</v>
      </c>
      <c r="D2096" s="10" t="s">
        <v>4310</v>
      </c>
      <c r="E2096" s="27" t="s">
        <v>4310</v>
      </c>
      <c r="F2096" s="26">
        <v>191867271</v>
      </c>
      <c r="G2096" s="9" t="s">
        <v>68</v>
      </c>
      <c r="H2096" s="10" t="s">
        <v>53</v>
      </c>
      <c r="I2096" s="10" t="s">
        <v>4323</v>
      </c>
      <c r="J2096" s="10" t="s">
        <v>4324</v>
      </c>
      <c r="K2096" s="10" t="s">
        <v>103</v>
      </c>
      <c r="L2096" s="10" t="s">
        <v>126</v>
      </c>
      <c r="M2096" s="10" t="s">
        <v>127</v>
      </c>
      <c r="N2096" s="12" t="s">
        <v>36</v>
      </c>
      <c r="O2096" s="11">
        <v>3</v>
      </c>
      <c r="P2096" s="5">
        <f t="shared" si="194"/>
        <v>0</v>
      </c>
      <c r="Q2096" s="5">
        <f t="shared" si="195"/>
        <v>0</v>
      </c>
      <c r="R2096" s="5">
        <f t="shared" si="196"/>
        <v>1</v>
      </c>
      <c r="S2096" s="5">
        <f t="shared" si="197"/>
        <v>0</v>
      </c>
      <c r="T2096" s="5">
        <f t="shared" si="198"/>
        <v>0</v>
      </c>
      <c r="U2096" s="5">
        <f t="shared" si="199"/>
        <v>0</v>
      </c>
    </row>
    <row r="2097" spans="1:21" ht="12.75" customHeight="1" x14ac:dyDescent="0.2">
      <c r="A2097" s="26" t="s">
        <v>26</v>
      </c>
      <c r="B2097" s="10" t="s">
        <v>27</v>
      </c>
      <c r="C2097" s="10">
        <v>26791251</v>
      </c>
      <c r="D2097" s="10" t="s">
        <v>4325</v>
      </c>
      <c r="E2097" s="27" t="s">
        <v>4325</v>
      </c>
      <c r="F2097" s="26">
        <v>191996911</v>
      </c>
      <c r="G2097" s="9" t="s">
        <v>68</v>
      </c>
      <c r="H2097" s="10" t="s">
        <v>53</v>
      </c>
      <c r="I2097" s="10" t="s">
        <v>4326</v>
      </c>
      <c r="J2097" s="10" t="s">
        <v>4327</v>
      </c>
      <c r="K2097" s="10" t="s">
        <v>81</v>
      </c>
      <c r="L2097" s="10" t="s">
        <v>82</v>
      </c>
      <c r="M2097" s="10" t="s">
        <v>4328</v>
      </c>
      <c r="N2097" s="12" t="s">
        <v>36</v>
      </c>
      <c r="O2097" s="11">
        <v>4</v>
      </c>
      <c r="P2097" s="5">
        <f t="shared" si="194"/>
        <v>0</v>
      </c>
      <c r="Q2097" s="5">
        <f t="shared" si="195"/>
        <v>0</v>
      </c>
      <c r="R2097" s="5">
        <f t="shared" si="196"/>
        <v>0</v>
      </c>
      <c r="S2097" s="5">
        <f t="shared" si="197"/>
        <v>1</v>
      </c>
      <c r="T2097" s="5">
        <f t="shared" si="198"/>
        <v>0</v>
      </c>
      <c r="U2097" s="5">
        <f t="shared" si="199"/>
        <v>0</v>
      </c>
    </row>
    <row r="2098" spans="1:21" ht="12.75" customHeight="1" x14ac:dyDescent="0.2">
      <c r="A2098" s="26" t="s">
        <v>26</v>
      </c>
      <c r="B2098" s="10" t="s">
        <v>27</v>
      </c>
      <c r="C2098" s="10">
        <v>26791251</v>
      </c>
      <c r="D2098" s="10" t="s">
        <v>4325</v>
      </c>
      <c r="E2098" s="27" t="s">
        <v>4325</v>
      </c>
      <c r="F2098" s="26">
        <v>191996941</v>
      </c>
      <c r="G2098" s="9" t="s">
        <v>29</v>
      </c>
      <c r="H2098" s="10" t="s">
        <v>30</v>
      </c>
      <c r="I2098" s="10" t="s">
        <v>4329</v>
      </c>
      <c r="J2098" s="10" t="s">
        <v>4330</v>
      </c>
      <c r="K2098" s="10" t="s">
        <v>33</v>
      </c>
      <c r="L2098" s="10" t="s">
        <v>34</v>
      </c>
      <c r="M2098" s="10" t="s">
        <v>35</v>
      </c>
      <c r="N2098" s="12" t="s">
        <v>36</v>
      </c>
      <c r="O2098" s="11">
        <v>2</v>
      </c>
      <c r="P2098" s="5">
        <f t="shared" si="194"/>
        <v>0</v>
      </c>
      <c r="Q2098" s="5">
        <f t="shared" si="195"/>
        <v>1</v>
      </c>
      <c r="R2098" s="5">
        <f t="shared" si="196"/>
        <v>0</v>
      </c>
      <c r="S2098" s="5">
        <f t="shared" si="197"/>
        <v>0</v>
      </c>
      <c r="T2098" s="5">
        <f t="shared" si="198"/>
        <v>0</v>
      </c>
      <c r="U2098" s="5">
        <f t="shared" si="199"/>
        <v>0</v>
      </c>
    </row>
    <row r="2099" spans="1:21" ht="12.75" customHeight="1" x14ac:dyDescent="0.2">
      <c r="A2099" s="26" t="s">
        <v>26</v>
      </c>
      <c r="B2099" s="10" t="s">
        <v>27</v>
      </c>
      <c r="C2099" s="10">
        <v>26791251</v>
      </c>
      <c r="D2099" s="10" t="s">
        <v>4325</v>
      </c>
      <c r="E2099" s="27" t="s">
        <v>4325</v>
      </c>
      <c r="F2099" s="26">
        <v>191884564</v>
      </c>
      <c r="G2099" s="9" t="s">
        <v>37</v>
      </c>
      <c r="H2099" s="10" t="s">
        <v>30</v>
      </c>
      <c r="I2099" s="10" t="s">
        <v>4331</v>
      </c>
      <c r="J2099" s="10" t="s">
        <v>4332</v>
      </c>
      <c r="K2099" s="10" t="s">
        <v>33</v>
      </c>
      <c r="L2099" s="10" t="s">
        <v>34</v>
      </c>
      <c r="M2099" s="10" t="s">
        <v>35</v>
      </c>
      <c r="N2099" s="12" t="s">
        <v>36</v>
      </c>
      <c r="O2099" s="11">
        <v>3</v>
      </c>
      <c r="P2099" s="5">
        <f t="shared" si="194"/>
        <v>0</v>
      </c>
      <c r="Q2099" s="5">
        <f t="shared" si="195"/>
        <v>0</v>
      </c>
      <c r="R2099" s="5">
        <f t="shared" si="196"/>
        <v>1</v>
      </c>
      <c r="S2099" s="5">
        <f t="shared" si="197"/>
        <v>0</v>
      </c>
      <c r="T2099" s="5">
        <f t="shared" si="198"/>
        <v>0</v>
      </c>
      <c r="U2099" s="5">
        <f t="shared" si="199"/>
        <v>0</v>
      </c>
    </row>
    <row r="2100" spans="1:21" ht="12.75" customHeight="1" x14ac:dyDescent="0.2">
      <c r="A2100" s="26" t="s">
        <v>26</v>
      </c>
      <c r="B2100" s="10" t="s">
        <v>27</v>
      </c>
      <c r="C2100" s="10">
        <v>26791251</v>
      </c>
      <c r="D2100" s="10" t="s">
        <v>4325</v>
      </c>
      <c r="E2100" s="27" t="s">
        <v>4325</v>
      </c>
      <c r="F2100" s="26">
        <v>191884529</v>
      </c>
      <c r="G2100" s="9" t="s">
        <v>68</v>
      </c>
      <c r="H2100" s="10" t="s">
        <v>53</v>
      </c>
      <c r="I2100" s="10" t="s">
        <v>4333</v>
      </c>
      <c r="J2100" s="10" t="s">
        <v>4334</v>
      </c>
      <c r="K2100" s="10" t="s">
        <v>33</v>
      </c>
      <c r="L2100" s="10" t="s">
        <v>34</v>
      </c>
      <c r="M2100" s="10" t="s">
        <v>35</v>
      </c>
      <c r="N2100" s="12" t="s">
        <v>36</v>
      </c>
      <c r="O2100" s="11">
        <v>4</v>
      </c>
      <c r="P2100" s="5">
        <f t="shared" si="194"/>
        <v>0</v>
      </c>
      <c r="Q2100" s="5">
        <f t="shared" si="195"/>
        <v>0</v>
      </c>
      <c r="R2100" s="5">
        <f t="shared" si="196"/>
        <v>0</v>
      </c>
      <c r="S2100" s="5">
        <f t="shared" si="197"/>
        <v>1</v>
      </c>
      <c r="T2100" s="5">
        <f t="shared" si="198"/>
        <v>0</v>
      </c>
      <c r="U2100" s="5">
        <f t="shared" si="199"/>
        <v>0</v>
      </c>
    </row>
    <row r="2101" spans="1:21" ht="12.75" customHeight="1" x14ac:dyDescent="0.2">
      <c r="A2101" s="26" t="s">
        <v>26</v>
      </c>
      <c r="B2101" s="10" t="s">
        <v>27</v>
      </c>
      <c r="C2101" s="10">
        <v>26791251</v>
      </c>
      <c r="D2101" s="10" t="s">
        <v>4325</v>
      </c>
      <c r="E2101" s="27" t="s">
        <v>4325</v>
      </c>
      <c r="F2101" s="26">
        <v>191884536</v>
      </c>
      <c r="G2101" s="9" t="s">
        <v>123</v>
      </c>
      <c r="H2101" s="10" t="s">
        <v>53</v>
      </c>
      <c r="I2101" s="10" t="s">
        <v>4335</v>
      </c>
      <c r="J2101" s="10" t="s">
        <v>4336</v>
      </c>
      <c r="K2101" s="10" t="s">
        <v>33</v>
      </c>
      <c r="L2101" s="10" t="s">
        <v>34</v>
      </c>
      <c r="M2101" s="10" t="s">
        <v>35</v>
      </c>
      <c r="N2101" s="12" t="s">
        <v>36</v>
      </c>
      <c r="O2101" s="11">
        <v>4</v>
      </c>
      <c r="P2101" s="5">
        <f t="shared" si="194"/>
        <v>0</v>
      </c>
      <c r="Q2101" s="5">
        <f t="shared" si="195"/>
        <v>0</v>
      </c>
      <c r="R2101" s="5">
        <f t="shared" si="196"/>
        <v>0</v>
      </c>
      <c r="S2101" s="5">
        <f t="shared" si="197"/>
        <v>1</v>
      </c>
      <c r="T2101" s="5">
        <f t="shared" si="198"/>
        <v>0</v>
      </c>
      <c r="U2101" s="5">
        <f t="shared" si="199"/>
        <v>0</v>
      </c>
    </row>
    <row r="2102" spans="1:21" ht="12.75" customHeight="1" x14ac:dyDescent="0.2">
      <c r="A2102" s="26" t="s">
        <v>26</v>
      </c>
      <c r="B2102" s="10" t="s">
        <v>27</v>
      </c>
      <c r="C2102" s="10">
        <v>26791251</v>
      </c>
      <c r="D2102" s="10" t="s">
        <v>4325</v>
      </c>
      <c r="E2102" s="27" t="s">
        <v>4325</v>
      </c>
      <c r="F2102" s="26">
        <v>191996918</v>
      </c>
      <c r="G2102" s="9" t="s">
        <v>68</v>
      </c>
      <c r="H2102" s="10" t="s">
        <v>30</v>
      </c>
      <c r="I2102" s="10" t="s">
        <v>4333</v>
      </c>
      <c r="J2102" s="10" t="s">
        <v>4337</v>
      </c>
      <c r="K2102" s="10" t="s">
        <v>33</v>
      </c>
      <c r="L2102" s="10" t="s">
        <v>34</v>
      </c>
      <c r="M2102" s="10" t="s">
        <v>35</v>
      </c>
      <c r="N2102" s="12" t="s">
        <v>36</v>
      </c>
      <c r="O2102" s="11">
        <v>4</v>
      </c>
      <c r="P2102" s="5">
        <f t="shared" si="194"/>
        <v>0</v>
      </c>
      <c r="Q2102" s="5">
        <f t="shared" si="195"/>
        <v>0</v>
      </c>
      <c r="R2102" s="5">
        <f t="shared" si="196"/>
        <v>0</v>
      </c>
      <c r="S2102" s="5">
        <f t="shared" si="197"/>
        <v>1</v>
      </c>
      <c r="T2102" s="5">
        <f t="shared" si="198"/>
        <v>0</v>
      </c>
      <c r="U2102" s="5">
        <f t="shared" si="199"/>
        <v>0</v>
      </c>
    </row>
    <row r="2103" spans="1:21" ht="12.75" customHeight="1" x14ac:dyDescent="0.2">
      <c r="A2103" s="26" t="s">
        <v>26</v>
      </c>
      <c r="B2103" s="10" t="s">
        <v>27</v>
      </c>
      <c r="C2103" s="28">
        <v>26791251</v>
      </c>
      <c r="D2103" s="13" t="s">
        <v>4325</v>
      </c>
      <c r="E2103" s="14" t="s">
        <v>4325</v>
      </c>
      <c r="F2103" s="29">
        <v>191884526</v>
      </c>
      <c r="G2103" s="16" t="s">
        <v>29</v>
      </c>
      <c r="H2103" s="13" t="s">
        <v>30</v>
      </c>
      <c r="I2103" s="13" t="s">
        <v>4329</v>
      </c>
      <c r="J2103" s="13" t="s">
        <v>4338</v>
      </c>
      <c r="K2103" s="13" t="s">
        <v>33</v>
      </c>
      <c r="L2103" s="13">
        <v>40400</v>
      </c>
      <c r="M2103" s="13">
        <v>40401</v>
      </c>
      <c r="N2103" s="15" t="s">
        <v>44</v>
      </c>
      <c r="O2103" s="17">
        <v>3</v>
      </c>
      <c r="P2103" s="19">
        <f t="shared" si="194"/>
        <v>0</v>
      </c>
      <c r="Q2103" s="19">
        <f t="shared" si="195"/>
        <v>0</v>
      </c>
      <c r="R2103" s="19">
        <f t="shared" si="196"/>
        <v>1</v>
      </c>
      <c r="S2103" s="19">
        <f t="shared" si="197"/>
        <v>0</v>
      </c>
      <c r="T2103" s="19">
        <f t="shared" si="198"/>
        <v>0</v>
      </c>
      <c r="U2103" s="5">
        <f t="shared" si="199"/>
        <v>0</v>
      </c>
    </row>
    <row r="2104" spans="1:21" ht="12.75" customHeight="1" x14ac:dyDescent="0.2">
      <c r="A2104" s="26" t="s">
        <v>96</v>
      </c>
      <c r="B2104" s="10" t="s">
        <v>97</v>
      </c>
      <c r="C2104" s="10">
        <v>61988987</v>
      </c>
      <c r="D2104" s="10" t="s">
        <v>4339</v>
      </c>
      <c r="E2104" s="27" t="s">
        <v>4340</v>
      </c>
      <c r="F2104" s="26">
        <v>191863098</v>
      </c>
      <c r="G2104" s="9" t="s">
        <v>106</v>
      </c>
      <c r="H2104" s="10" t="s">
        <v>53</v>
      </c>
      <c r="I2104" s="10" t="s">
        <v>4341</v>
      </c>
      <c r="J2104" s="10" t="s">
        <v>4342</v>
      </c>
      <c r="K2104" s="10" t="s">
        <v>81</v>
      </c>
      <c r="L2104" s="10" t="s">
        <v>700</v>
      </c>
      <c r="M2104" s="10" t="s">
        <v>705</v>
      </c>
      <c r="N2104" s="12" t="s">
        <v>36</v>
      </c>
      <c r="O2104" s="11">
        <v>2</v>
      </c>
      <c r="P2104" s="5">
        <f t="shared" si="194"/>
        <v>0</v>
      </c>
      <c r="Q2104" s="5">
        <f t="shared" si="195"/>
        <v>1</v>
      </c>
      <c r="R2104" s="5">
        <f t="shared" si="196"/>
        <v>0</v>
      </c>
      <c r="S2104" s="5">
        <f t="shared" si="197"/>
        <v>0</v>
      </c>
      <c r="T2104" s="5">
        <f t="shared" si="198"/>
        <v>0</v>
      </c>
      <c r="U2104" s="5">
        <f t="shared" si="199"/>
        <v>0</v>
      </c>
    </row>
    <row r="2105" spans="1:21" ht="12.75" customHeight="1" x14ac:dyDescent="0.2">
      <c r="A2105" s="26" t="s">
        <v>96</v>
      </c>
      <c r="B2105" s="10" t="s">
        <v>97</v>
      </c>
      <c r="C2105" s="10">
        <v>61988987</v>
      </c>
      <c r="D2105" s="10" t="s">
        <v>4339</v>
      </c>
      <c r="E2105" s="27" t="s">
        <v>4340</v>
      </c>
      <c r="F2105" s="26">
        <v>191961082</v>
      </c>
      <c r="G2105" s="9" t="s">
        <v>167</v>
      </c>
      <c r="H2105" s="10" t="s">
        <v>53</v>
      </c>
      <c r="I2105" s="10" t="s">
        <v>4343</v>
      </c>
      <c r="J2105" s="10" t="s">
        <v>4344</v>
      </c>
      <c r="K2105" s="10" t="s">
        <v>81</v>
      </c>
      <c r="L2105" s="10" t="s">
        <v>700</v>
      </c>
      <c r="M2105" s="10" t="s">
        <v>705</v>
      </c>
      <c r="N2105" s="12" t="s">
        <v>36</v>
      </c>
      <c r="O2105" s="11">
        <v>2</v>
      </c>
      <c r="P2105" s="5">
        <f t="shared" si="194"/>
        <v>0</v>
      </c>
      <c r="Q2105" s="5">
        <f t="shared" si="195"/>
        <v>1</v>
      </c>
      <c r="R2105" s="5">
        <f t="shared" si="196"/>
        <v>0</v>
      </c>
      <c r="S2105" s="5">
        <f t="shared" si="197"/>
        <v>0</v>
      </c>
      <c r="T2105" s="5">
        <f t="shared" si="198"/>
        <v>0</v>
      </c>
      <c r="U2105" s="5">
        <f t="shared" si="199"/>
        <v>0</v>
      </c>
    </row>
    <row r="2106" spans="1:21" ht="12.75" customHeight="1" x14ac:dyDescent="0.2">
      <c r="A2106" s="26" t="s">
        <v>96</v>
      </c>
      <c r="B2106" s="10" t="s">
        <v>97</v>
      </c>
      <c r="C2106" s="10">
        <v>61988987</v>
      </c>
      <c r="D2106" s="10" t="s">
        <v>4339</v>
      </c>
      <c r="E2106" s="27" t="s">
        <v>4345</v>
      </c>
      <c r="F2106" s="26">
        <v>191960141</v>
      </c>
      <c r="G2106" s="9" t="s">
        <v>85</v>
      </c>
      <c r="H2106" s="10" t="s">
        <v>30</v>
      </c>
      <c r="I2106" s="10" t="s">
        <v>4346</v>
      </c>
      <c r="J2106" s="10" t="s">
        <v>4347</v>
      </c>
      <c r="K2106" s="10" t="s">
        <v>81</v>
      </c>
      <c r="L2106" s="10" t="s">
        <v>417</v>
      </c>
      <c r="M2106" s="10" t="s">
        <v>418</v>
      </c>
      <c r="N2106" s="12" t="s">
        <v>36</v>
      </c>
      <c r="O2106" s="11">
        <v>3</v>
      </c>
      <c r="P2106" s="5">
        <f t="shared" si="194"/>
        <v>0</v>
      </c>
      <c r="Q2106" s="5">
        <f t="shared" si="195"/>
        <v>0</v>
      </c>
      <c r="R2106" s="5">
        <f t="shared" si="196"/>
        <v>1</v>
      </c>
      <c r="S2106" s="5">
        <f t="shared" si="197"/>
        <v>0</v>
      </c>
      <c r="T2106" s="5">
        <f t="shared" si="198"/>
        <v>0</v>
      </c>
      <c r="U2106" s="5">
        <f t="shared" si="199"/>
        <v>0</v>
      </c>
    </row>
    <row r="2107" spans="1:21" ht="12.75" customHeight="1" x14ac:dyDescent="0.2">
      <c r="A2107" s="26" t="s">
        <v>96</v>
      </c>
      <c r="B2107" s="10" t="s">
        <v>97</v>
      </c>
      <c r="C2107" s="10">
        <v>61988987</v>
      </c>
      <c r="D2107" s="10" t="s">
        <v>4339</v>
      </c>
      <c r="E2107" s="27" t="s">
        <v>4340</v>
      </c>
      <c r="F2107" s="26">
        <v>191860046</v>
      </c>
      <c r="G2107" s="9" t="s">
        <v>167</v>
      </c>
      <c r="H2107" s="10" t="s">
        <v>53</v>
      </c>
      <c r="I2107" s="10" t="s">
        <v>4348</v>
      </c>
      <c r="J2107" s="10" t="s">
        <v>4349</v>
      </c>
      <c r="K2107" s="10" t="s">
        <v>81</v>
      </c>
      <c r="L2107" s="10" t="s">
        <v>417</v>
      </c>
      <c r="M2107" s="10" t="s">
        <v>418</v>
      </c>
      <c r="N2107" s="12" t="s">
        <v>36</v>
      </c>
      <c r="O2107" s="11">
        <v>4</v>
      </c>
      <c r="P2107" s="5">
        <f t="shared" si="194"/>
        <v>0</v>
      </c>
      <c r="Q2107" s="5">
        <f t="shared" si="195"/>
        <v>0</v>
      </c>
      <c r="R2107" s="5">
        <f t="shared" si="196"/>
        <v>0</v>
      </c>
      <c r="S2107" s="5">
        <f t="shared" si="197"/>
        <v>1</v>
      </c>
      <c r="T2107" s="5">
        <f t="shared" si="198"/>
        <v>0</v>
      </c>
      <c r="U2107" s="5">
        <f t="shared" si="199"/>
        <v>0</v>
      </c>
    </row>
    <row r="2108" spans="1:21" ht="12.75" customHeight="1" x14ac:dyDescent="0.2">
      <c r="A2108" s="26" t="s">
        <v>96</v>
      </c>
      <c r="B2108" s="10" t="s">
        <v>97</v>
      </c>
      <c r="C2108" s="10">
        <v>61988987</v>
      </c>
      <c r="D2108" s="10" t="s">
        <v>4339</v>
      </c>
      <c r="E2108" s="27" t="s">
        <v>4340</v>
      </c>
      <c r="F2108" s="26">
        <v>191860136</v>
      </c>
      <c r="G2108" s="9" t="s">
        <v>106</v>
      </c>
      <c r="H2108" s="10" t="s">
        <v>53</v>
      </c>
      <c r="I2108" s="10" t="s">
        <v>4350</v>
      </c>
      <c r="J2108" s="10" t="s">
        <v>4351</v>
      </c>
      <c r="K2108" s="10" t="s">
        <v>81</v>
      </c>
      <c r="L2108" s="10" t="s">
        <v>268</v>
      </c>
      <c r="M2108" s="10" t="s">
        <v>2515</v>
      </c>
      <c r="N2108" s="12" t="s">
        <v>36</v>
      </c>
      <c r="O2108" s="11">
        <v>2</v>
      </c>
      <c r="P2108" s="5">
        <f t="shared" si="194"/>
        <v>0</v>
      </c>
      <c r="Q2108" s="5">
        <f t="shared" si="195"/>
        <v>1</v>
      </c>
      <c r="R2108" s="5">
        <f t="shared" si="196"/>
        <v>0</v>
      </c>
      <c r="S2108" s="5">
        <f t="shared" si="197"/>
        <v>0</v>
      </c>
      <c r="T2108" s="5">
        <f t="shared" si="198"/>
        <v>0</v>
      </c>
      <c r="U2108" s="5">
        <f t="shared" si="199"/>
        <v>0</v>
      </c>
    </row>
    <row r="2109" spans="1:21" ht="12.75" customHeight="1" x14ac:dyDescent="0.2">
      <c r="A2109" s="26" t="s">
        <v>96</v>
      </c>
      <c r="B2109" s="10" t="s">
        <v>97</v>
      </c>
      <c r="C2109" s="10">
        <v>61988987</v>
      </c>
      <c r="D2109" s="10" t="s">
        <v>4339</v>
      </c>
      <c r="E2109" s="27" t="s">
        <v>4340</v>
      </c>
      <c r="F2109" s="26">
        <v>191959853</v>
      </c>
      <c r="G2109" s="9" t="s">
        <v>167</v>
      </c>
      <c r="H2109" s="10" t="s">
        <v>53</v>
      </c>
      <c r="I2109" s="10" t="s">
        <v>4352</v>
      </c>
      <c r="J2109" s="10" t="s">
        <v>290</v>
      </c>
      <c r="K2109" s="10" t="s">
        <v>81</v>
      </c>
      <c r="L2109" s="10" t="s">
        <v>82</v>
      </c>
      <c r="M2109" s="10" t="s">
        <v>272</v>
      </c>
      <c r="N2109" s="12" t="s">
        <v>36</v>
      </c>
      <c r="O2109" s="11">
        <v>2</v>
      </c>
      <c r="P2109" s="5">
        <f t="shared" si="194"/>
        <v>0</v>
      </c>
      <c r="Q2109" s="5">
        <f t="shared" si="195"/>
        <v>1</v>
      </c>
      <c r="R2109" s="5">
        <f t="shared" si="196"/>
        <v>0</v>
      </c>
      <c r="S2109" s="5">
        <f t="shared" si="197"/>
        <v>0</v>
      </c>
      <c r="T2109" s="5">
        <f t="shared" si="198"/>
        <v>0</v>
      </c>
      <c r="U2109" s="5">
        <f t="shared" si="199"/>
        <v>0</v>
      </c>
    </row>
    <row r="2110" spans="1:21" ht="12.75" customHeight="1" x14ac:dyDescent="0.2">
      <c r="A2110" s="26" t="s">
        <v>96</v>
      </c>
      <c r="B2110" s="10" t="s">
        <v>97</v>
      </c>
      <c r="C2110" s="10">
        <v>61988987</v>
      </c>
      <c r="D2110" s="10" t="s">
        <v>4339</v>
      </c>
      <c r="E2110" s="27" t="s">
        <v>4345</v>
      </c>
      <c r="F2110" s="26">
        <v>191960138</v>
      </c>
      <c r="G2110" s="9" t="s">
        <v>85</v>
      </c>
      <c r="H2110" s="10" t="s">
        <v>30</v>
      </c>
      <c r="I2110" s="10" t="s">
        <v>4353</v>
      </c>
      <c r="J2110" s="10" t="s">
        <v>4354</v>
      </c>
      <c r="K2110" s="10" t="s">
        <v>81</v>
      </c>
      <c r="L2110" s="10" t="s">
        <v>82</v>
      </c>
      <c r="M2110" s="10" t="s">
        <v>230</v>
      </c>
      <c r="N2110" s="12" t="s">
        <v>36</v>
      </c>
      <c r="O2110" s="11">
        <v>3</v>
      </c>
      <c r="P2110" s="5">
        <f t="shared" si="194"/>
        <v>0</v>
      </c>
      <c r="Q2110" s="5">
        <f t="shared" si="195"/>
        <v>0</v>
      </c>
      <c r="R2110" s="5">
        <f t="shared" si="196"/>
        <v>1</v>
      </c>
      <c r="S2110" s="5">
        <f t="shared" si="197"/>
        <v>0</v>
      </c>
      <c r="T2110" s="5">
        <f t="shared" si="198"/>
        <v>0</v>
      </c>
      <c r="U2110" s="5">
        <f t="shared" si="199"/>
        <v>0</v>
      </c>
    </row>
    <row r="2111" spans="1:21" ht="12.75" customHeight="1" x14ac:dyDescent="0.2">
      <c r="A2111" s="26" t="s">
        <v>96</v>
      </c>
      <c r="B2111" s="10" t="s">
        <v>97</v>
      </c>
      <c r="C2111" s="10">
        <v>61988987</v>
      </c>
      <c r="D2111" s="10" t="s">
        <v>4339</v>
      </c>
      <c r="E2111" s="27" t="s">
        <v>4340</v>
      </c>
      <c r="F2111" s="26">
        <v>191961089</v>
      </c>
      <c r="G2111" s="9" t="s">
        <v>167</v>
      </c>
      <c r="H2111" s="10" t="s">
        <v>53</v>
      </c>
      <c r="I2111" s="10" t="s">
        <v>4355</v>
      </c>
      <c r="J2111" s="10" t="s">
        <v>4356</v>
      </c>
      <c r="K2111" s="10" t="s">
        <v>81</v>
      </c>
      <c r="L2111" s="10" t="s">
        <v>82</v>
      </c>
      <c r="M2111" s="10" t="s">
        <v>215</v>
      </c>
      <c r="N2111" s="12" t="s">
        <v>36</v>
      </c>
      <c r="O2111" s="11">
        <v>3</v>
      </c>
      <c r="P2111" s="5">
        <f t="shared" si="194"/>
        <v>0</v>
      </c>
      <c r="Q2111" s="5">
        <f t="shared" si="195"/>
        <v>0</v>
      </c>
      <c r="R2111" s="5">
        <f t="shared" si="196"/>
        <v>1</v>
      </c>
      <c r="S2111" s="5">
        <f t="shared" si="197"/>
        <v>0</v>
      </c>
      <c r="T2111" s="5">
        <f t="shared" si="198"/>
        <v>0</v>
      </c>
      <c r="U2111" s="5">
        <f t="shared" si="199"/>
        <v>0</v>
      </c>
    </row>
    <row r="2112" spans="1:21" ht="12.75" customHeight="1" x14ac:dyDescent="0.2">
      <c r="A2112" s="26" t="s">
        <v>96</v>
      </c>
      <c r="B2112" s="10" t="s">
        <v>97</v>
      </c>
      <c r="C2112" s="10">
        <v>61988987</v>
      </c>
      <c r="D2112" s="10" t="s">
        <v>4339</v>
      </c>
      <c r="E2112" s="27" t="s">
        <v>4357</v>
      </c>
      <c r="F2112" s="26">
        <v>191959282</v>
      </c>
      <c r="G2112" s="9" t="s">
        <v>106</v>
      </c>
      <c r="H2112" s="10" t="s">
        <v>30</v>
      </c>
      <c r="I2112" s="10" t="s">
        <v>4358</v>
      </c>
      <c r="J2112" s="10" t="s">
        <v>4359</v>
      </c>
      <c r="K2112" s="10" t="s">
        <v>366</v>
      </c>
      <c r="L2112" s="10" t="s">
        <v>1062</v>
      </c>
      <c r="M2112" s="10" t="s">
        <v>1627</v>
      </c>
      <c r="N2112" s="12" t="s">
        <v>36</v>
      </c>
      <c r="O2112" s="11">
        <v>3</v>
      </c>
      <c r="P2112" s="5">
        <f t="shared" si="194"/>
        <v>0</v>
      </c>
      <c r="Q2112" s="5">
        <f t="shared" si="195"/>
        <v>0</v>
      </c>
      <c r="R2112" s="5">
        <f t="shared" si="196"/>
        <v>1</v>
      </c>
      <c r="S2112" s="5">
        <f t="shared" si="197"/>
        <v>0</v>
      </c>
      <c r="T2112" s="5">
        <f t="shared" si="198"/>
        <v>0</v>
      </c>
      <c r="U2112" s="5">
        <f t="shared" si="199"/>
        <v>0</v>
      </c>
    </row>
    <row r="2113" spans="1:21" ht="12.75" customHeight="1" x14ac:dyDescent="0.2">
      <c r="A2113" s="26" t="s">
        <v>96</v>
      </c>
      <c r="B2113" s="10" t="s">
        <v>97</v>
      </c>
      <c r="C2113" s="10">
        <v>61988987</v>
      </c>
      <c r="D2113" s="10" t="s">
        <v>4339</v>
      </c>
      <c r="E2113" s="27" t="s">
        <v>4357</v>
      </c>
      <c r="F2113" s="26">
        <v>191959411</v>
      </c>
      <c r="G2113" s="9" t="s">
        <v>167</v>
      </c>
      <c r="H2113" s="10" t="s">
        <v>30</v>
      </c>
      <c r="I2113" s="10" t="s">
        <v>1713</v>
      </c>
      <c r="J2113" s="10" t="s">
        <v>4360</v>
      </c>
      <c r="K2113" s="10" t="s">
        <v>366</v>
      </c>
      <c r="L2113" s="10" t="s">
        <v>1062</v>
      </c>
      <c r="M2113" s="10" t="s">
        <v>1063</v>
      </c>
      <c r="N2113" s="12" t="s">
        <v>36</v>
      </c>
      <c r="O2113" s="11">
        <v>3</v>
      </c>
      <c r="P2113" s="5">
        <f t="shared" si="194"/>
        <v>0</v>
      </c>
      <c r="Q2113" s="5">
        <f t="shared" si="195"/>
        <v>0</v>
      </c>
      <c r="R2113" s="5">
        <f t="shared" si="196"/>
        <v>1</v>
      </c>
      <c r="S2113" s="5">
        <f t="shared" si="197"/>
        <v>0</v>
      </c>
      <c r="T2113" s="5">
        <f t="shared" si="198"/>
        <v>0</v>
      </c>
      <c r="U2113" s="5">
        <f t="shared" si="199"/>
        <v>0</v>
      </c>
    </row>
    <row r="2114" spans="1:21" ht="12.75" customHeight="1" x14ac:dyDescent="0.2">
      <c r="A2114" s="26" t="s">
        <v>96</v>
      </c>
      <c r="B2114" s="10" t="s">
        <v>97</v>
      </c>
      <c r="C2114" s="10">
        <v>61988987</v>
      </c>
      <c r="D2114" s="10" t="s">
        <v>4339</v>
      </c>
      <c r="E2114" s="27" t="s">
        <v>4357</v>
      </c>
      <c r="F2114" s="26">
        <v>191959317</v>
      </c>
      <c r="G2114" s="9" t="s">
        <v>68</v>
      </c>
      <c r="H2114" s="10" t="s">
        <v>30</v>
      </c>
      <c r="I2114" s="10" t="s">
        <v>4361</v>
      </c>
      <c r="J2114" s="10" t="s">
        <v>4362</v>
      </c>
      <c r="K2114" s="10" t="s">
        <v>366</v>
      </c>
      <c r="L2114" s="10" t="s">
        <v>1062</v>
      </c>
      <c r="M2114" s="10" t="s">
        <v>4363</v>
      </c>
      <c r="N2114" s="12" t="s">
        <v>36</v>
      </c>
      <c r="O2114" s="11">
        <v>4</v>
      </c>
      <c r="P2114" s="5">
        <f t="shared" si="194"/>
        <v>0</v>
      </c>
      <c r="Q2114" s="5">
        <f t="shared" si="195"/>
        <v>0</v>
      </c>
      <c r="R2114" s="5">
        <f t="shared" si="196"/>
        <v>0</v>
      </c>
      <c r="S2114" s="5">
        <f t="shared" si="197"/>
        <v>1</v>
      </c>
      <c r="T2114" s="5">
        <f t="shared" si="198"/>
        <v>0</v>
      </c>
      <c r="U2114" s="5">
        <f t="shared" si="199"/>
        <v>0</v>
      </c>
    </row>
    <row r="2115" spans="1:21" ht="12.75" customHeight="1" x14ac:dyDescent="0.2">
      <c r="A2115" s="26" t="s">
        <v>96</v>
      </c>
      <c r="B2115" s="10" t="s">
        <v>97</v>
      </c>
      <c r="C2115" s="10">
        <v>61988987</v>
      </c>
      <c r="D2115" s="10" t="s">
        <v>4339</v>
      </c>
      <c r="E2115" s="27" t="s">
        <v>4340</v>
      </c>
      <c r="F2115" s="26">
        <v>191959749</v>
      </c>
      <c r="G2115" s="9" t="s">
        <v>68</v>
      </c>
      <c r="H2115" s="10" t="s">
        <v>30</v>
      </c>
      <c r="I2115" s="10" t="s">
        <v>4364</v>
      </c>
      <c r="J2115" s="10" t="s">
        <v>4365</v>
      </c>
      <c r="K2115" s="10" t="s">
        <v>33</v>
      </c>
      <c r="L2115" s="10" t="s">
        <v>34</v>
      </c>
      <c r="M2115" s="10" t="s">
        <v>610</v>
      </c>
      <c r="N2115" s="12" t="s">
        <v>36</v>
      </c>
      <c r="O2115" s="11">
        <v>2</v>
      </c>
      <c r="P2115" s="5">
        <f t="shared" si="194"/>
        <v>0</v>
      </c>
      <c r="Q2115" s="5">
        <f t="shared" si="195"/>
        <v>1</v>
      </c>
      <c r="R2115" s="5">
        <f t="shared" si="196"/>
        <v>0</v>
      </c>
      <c r="S2115" s="5">
        <f t="shared" si="197"/>
        <v>0</v>
      </c>
      <c r="T2115" s="5">
        <f t="shared" si="198"/>
        <v>0</v>
      </c>
      <c r="U2115" s="5">
        <f t="shared" si="199"/>
        <v>0</v>
      </c>
    </row>
    <row r="2116" spans="1:21" ht="12.75" customHeight="1" x14ac:dyDescent="0.2">
      <c r="A2116" s="26" t="s">
        <v>96</v>
      </c>
      <c r="B2116" s="10" t="s">
        <v>97</v>
      </c>
      <c r="C2116" s="10">
        <v>61988987</v>
      </c>
      <c r="D2116" s="10" t="s">
        <v>4339</v>
      </c>
      <c r="E2116" s="27" t="s">
        <v>4366</v>
      </c>
      <c r="F2116" s="26">
        <v>191959507</v>
      </c>
      <c r="G2116" s="9" t="s">
        <v>106</v>
      </c>
      <c r="H2116" s="10" t="s">
        <v>30</v>
      </c>
      <c r="I2116" s="10" t="s">
        <v>4367</v>
      </c>
      <c r="J2116" s="10" t="s">
        <v>4368</v>
      </c>
      <c r="K2116" s="10" t="s">
        <v>341</v>
      </c>
      <c r="L2116" s="10" t="s">
        <v>2233</v>
      </c>
      <c r="M2116" s="10" t="s">
        <v>2234</v>
      </c>
      <c r="N2116" s="12" t="s">
        <v>36</v>
      </c>
      <c r="O2116" s="11">
        <v>3</v>
      </c>
      <c r="P2116" s="5">
        <f t="shared" si="194"/>
        <v>0</v>
      </c>
      <c r="Q2116" s="5">
        <f t="shared" si="195"/>
        <v>0</v>
      </c>
      <c r="R2116" s="5">
        <f t="shared" si="196"/>
        <v>1</v>
      </c>
      <c r="S2116" s="5">
        <f t="shared" si="197"/>
        <v>0</v>
      </c>
      <c r="T2116" s="5">
        <f t="shared" si="198"/>
        <v>0</v>
      </c>
      <c r="U2116" s="5">
        <f t="shared" si="199"/>
        <v>0</v>
      </c>
    </row>
    <row r="2117" spans="1:21" ht="12.75" customHeight="1" x14ac:dyDescent="0.2">
      <c r="A2117" s="26" t="s">
        <v>96</v>
      </c>
      <c r="B2117" s="10" t="s">
        <v>97</v>
      </c>
      <c r="C2117" s="10">
        <v>61988987</v>
      </c>
      <c r="D2117" s="10" t="s">
        <v>4339</v>
      </c>
      <c r="E2117" s="27" t="s">
        <v>4369</v>
      </c>
      <c r="F2117" s="26">
        <v>191960022</v>
      </c>
      <c r="G2117" s="9" t="s">
        <v>68</v>
      </c>
      <c r="H2117" s="10" t="s">
        <v>53</v>
      </c>
      <c r="I2117" s="10" t="s">
        <v>4370</v>
      </c>
      <c r="J2117" s="10" t="s">
        <v>4371</v>
      </c>
      <c r="K2117" s="10" t="s">
        <v>341</v>
      </c>
      <c r="L2117" s="10" t="s">
        <v>2233</v>
      </c>
      <c r="M2117" s="10" t="s">
        <v>2234</v>
      </c>
      <c r="N2117" s="12" t="s">
        <v>36</v>
      </c>
      <c r="O2117" s="11">
        <v>4</v>
      </c>
      <c r="P2117" s="5">
        <f t="shared" si="194"/>
        <v>0</v>
      </c>
      <c r="Q2117" s="5">
        <f t="shared" si="195"/>
        <v>0</v>
      </c>
      <c r="R2117" s="5">
        <f t="shared" si="196"/>
        <v>0</v>
      </c>
      <c r="S2117" s="5">
        <f t="shared" si="197"/>
        <v>1</v>
      </c>
      <c r="T2117" s="5">
        <f t="shared" si="198"/>
        <v>0</v>
      </c>
      <c r="U2117" s="5">
        <f t="shared" si="199"/>
        <v>0</v>
      </c>
    </row>
    <row r="2118" spans="1:21" ht="12.75" customHeight="1" x14ac:dyDescent="0.2">
      <c r="A2118" s="26" t="s">
        <v>96</v>
      </c>
      <c r="B2118" s="10" t="s">
        <v>97</v>
      </c>
      <c r="C2118" s="10">
        <v>61988987</v>
      </c>
      <c r="D2118" s="10" t="s">
        <v>4339</v>
      </c>
      <c r="E2118" s="27" t="s">
        <v>4366</v>
      </c>
      <c r="F2118" s="26">
        <v>191959541</v>
      </c>
      <c r="G2118" s="9" t="s">
        <v>68</v>
      </c>
      <c r="H2118" s="10" t="s">
        <v>30</v>
      </c>
      <c r="I2118" s="10" t="s">
        <v>4372</v>
      </c>
      <c r="J2118" s="10" t="s">
        <v>4373</v>
      </c>
      <c r="K2118" s="10" t="s">
        <v>341</v>
      </c>
      <c r="L2118" s="10" t="s">
        <v>2233</v>
      </c>
      <c r="M2118" s="10" t="s">
        <v>2234</v>
      </c>
      <c r="N2118" s="12" t="s">
        <v>36</v>
      </c>
      <c r="O2118" s="11">
        <v>5</v>
      </c>
      <c r="P2118" s="5">
        <f t="shared" ref="P2118:P2181" si="200">IF(O2118=1,1,0)</f>
        <v>0</v>
      </c>
      <c r="Q2118" s="5">
        <f t="shared" ref="Q2118:Q2181" si="201">IF(O2118=2,1,0)</f>
        <v>0</v>
      </c>
      <c r="R2118" s="5">
        <f t="shared" ref="R2118:R2181" si="202">IF(O2118=3,1,0)</f>
        <v>0</v>
      </c>
      <c r="S2118" s="5">
        <f t="shared" ref="S2118:S2181" si="203">IF(O2118=4,1,0)</f>
        <v>0</v>
      </c>
      <c r="T2118" s="5">
        <f t="shared" ref="T2118:T2181" si="204">IF(O2118=5,1,0)</f>
        <v>1</v>
      </c>
      <c r="U2118" s="5">
        <f t="shared" si="199"/>
        <v>0</v>
      </c>
    </row>
    <row r="2119" spans="1:21" ht="12.75" customHeight="1" x14ac:dyDescent="0.2">
      <c r="A2119" s="26" t="s">
        <v>96</v>
      </c>
      <c r="B2119" s="10" t="s">
        <v>97</v>
      </c>
      <c r="C2119" s="10">
        <v>61988987</v>
      </c>
      <c r="D2119" s="10" t="s">
        <v>4339</v>
      </c>
      <c r="E2119" s="27" t="s">
        <v>4369</v>
      </c>
      <c r="F2119" s="26">
        <v>191859812</v>
      </c>
      <c r="G2119" s="9" t="s">
        <v>106</v>
      </c>
      <c r="H2119" s="10" t="s">
        <v>53</v>
      </c>
      <c r="I2119" s="10" t="s">
        <v>4374</v>
      </c>
      <c r="J2119" s="10" t="s">
        <v>4375</v>
      </c>
      <c r="K2119" s="10" t="s">
        <v>341</v>
      </c>
      <c r="L2119" s="10" t="s">
        <v>2233</v>
      </c>
      <c r="M2119" s="10" t="s">
        <v>2238</v>
      </c>
      <c r="N2119" s="12" t="s">
        <v>36</v>
      </c>
      <c r="O2119" s="11">
        <v>5</v>
      </c>
      <c r="P2119" s="5">
        <f t="shared" si="200"/>
        <v>0</v>
      </c>
      <c r="Q2119" s="5">
        <f t="shared" si="201"/>
        <v>0</v>
      </c>
      <c r="R2119" s="5">
        <f t="shared" si="202"/>
        <v>0</v>
      </c>
      <c r="S2119" s="5">
        <f t="shared" si="203"/>
        <v>0</v>
      </c>
      <c r="T2119" s="5">
        <f t="shared" si="204"/>
        <v>1</v>
      </c>
      <c r="U2119" s="5">
        <f t="shared" ref="U2119:U2182" si="205">IF(O2119="Bez finální známky, nebyl získán potřebný počet posudků",1,0)</f>
        <v>0</v>
      </c>
    </row>
    <row r="2120" spans="1:21" ht="12.75" customHeight="1" x14ac:dyDescent="0.2">
      <c r="A2120" s="26" t="s">
        <v>96</v>
      </c>
      <c r="B2120" s="10" t="s">
        <v>97</v>
      </c>
      <c r="C2120" s="10">
        <v>61988987</v>
      </c>
      <c r="D2120" s="10" t="s">
        <v>4339</v>
      </c>
      <c r="E2120" s="27" t="s">
        <v>4369</v>
      </c>
      <c r="F2120" s="26">
        <v>191859811</v>
      </c>
      <c r="G2120" s="9" t="s">
        <v>68</v>
      </c>
      <c r="H2120" s="10" t="s">
        <v>53</v>
      </c>
      <c r="I2120" s="10" t="s">
        <v>4376</v>
      </c>
      <c r="J2120" s="10" t="s">
        <v>4377</v>
      </c>
      <c r="K2120" s="10" t="s">
        <v>341</v>
      </c>
      <c r="L2120" s="10" t="s">
        <v>1089</v>
      </c>
      <c r="M2120" s="10" t="s">
        <v>1090</v>
      </c>
      <c r="N2120" s="12" t="s">
        <v>36</v>
      </c>
      <c r="O2120" s="11">
        <v>4</v>
      </c>
      <c r="P2120" s="5">
        <f t="shared" si="200"/>
        <v>0</v>
      </c>
      <c r="Q2120" s="5">
        <f t="shared" si="201"/>
        <v>0</v>
      </c>
      <c r="R2120" s="5">
        <f t="shared" si="202"/>
        <v>0</v>
      </c>
      <c r="S2120" s="5">
        <f t="shared" si="203"/>
        <v>1</v>
      </c>
      <c r="T2120" s="5">
        <f t="shared" si="204"/>
        <v>0</v>
      </c>
      <c r="U2120" s="5">
        <f t="shared" si="205"/>
        <v>0</v>
      </c>
    </row>
    <row r="2121" spans="1:21" ht="12.75" customHeight="1" x14ac:dyDescent="0.2">
      <c r="A2121" s="26" t="s">
        <v>96</v>
      </c>
      <c r="B2121" s="10" t="s">
        <v>97</v>
      </c>
      <c r="C2121" s="10">
        <v>61988987</v>
      </c>
      <c r="D2121" s="10" t="s">
        <v>4339</v>
      </c>
      <c r="E2121" s="27" t="s">
        <v>4369</v>
      </c>
      <c r="F2121" s="26">
        <v>191859862</v>
      </c>
      <c r="G2121" s="9" t="s">
        <v>68</v>
      </c>
      <c r="H2121" s="10" t="s">
        <v>53</v>
      </c>
      <c r="I2121" s="10" t="s">
        <v>4378</v>
      </c>
      <c r="J2121" s="10" t="s">
        <v>4379</v>
      </c>
      <c r="K2121" s="10" t="s">
        <v>341</v>
      </c>
      <c r="L2121" s="10" t="s">
        <v>1089</v>
      </c>
      <c r="M2121" s="10" t="s">
        <v>1090</v>
      </c>
      <c r="N2121" s="12" t="s">
        <v>36</v>
      </c>
      <c r="O2121" s="11">
        <v>4</v>
      </c>
      <c r="P2121" s="5">
        <f t="shared" si="200"/>
        <v>0</v>
      </c>
      <c r="Q2121" s="5">
        <f t="shared" si="201"/>
        <v>0</v>
      </c>
      <c r="R2121" s="5">
        <f t="shared" si="202"/>
        <v>0</v>
      </c>
      <c r="S2121" s="5">
        <f t="shared" si="203"/>
        <v>1</v>
      </c>
      <c r="T2121" s="5">
        <f t="shared" si="204"/>
        <v>0</v>
      </c>
      <c r="U2121" s="5">
        <f t="shared" si="205"/>
        <v>0</v>
      </c>
    </row>
    <row r="2122" spans="1:21" ht="12.75" customHeight="1" x14ac:dyDescent="0.2">
      <c r="A2122" s="26" t="s">
        <v>96</v>
      </c>
      <c r="B2122" s="10" t="s">
        <v>97</v>
      </c>
      <c r="C2122" s="10">
        <v>61988987</v>
      </c>
      <c r="D2122" s="10" t="s">
        <v>4339</v>
      </c>
      <c r="E2122" s="27" t="s">
        <v>4369</v>
      </c>
      <c r="F2122" s="26">
        <v>191859877</v>
      </c>
      <c r="G2122" s="9" t="s">
        <v>68</v>
      </c>
      <c r="H2122" s="10" t="s">
        <v>53</v>
      </c>
      <c r="I2122" s="10" t="s">
        <v>4380</v>
      </c>
      <c r="J2122" s="10" t="s">
        <v>4381</v>
      </c>
      <c r="K2122" s="10" t="s">
        <v>341</v>
      </c>
      <c r="L2122" s="10" t="s">
        <v>1089</v>
      </c>
      <c r="M2122" s="10" t="s">
        <v>1090</v>
      </c>
      <c r="N2122" s="12" t="s">
        <v>36</v>
      </c>
      <c r="O2122" s="11">
        <v>4</v>
      </c>
      <c r="P2122" s="5">
        <f t="shared" si="200"/>
        <v>0</v>
      </c>
      <c r="Q2122" s="5">
        <f t="shared" si="201"/>
        <v>0</v>
      </c>
      <c r="R2122" s="5">
        <f t="shared" si="202"/>
        <v>0</v>
      </c>
      <c r="S2122" s="5">
        <f t="shared" si="203"/>
        <v>1</v>
      </c>
      <c r="T2122" s="5">
        <f t="shared" si="204"/>
        <v>0</v>
      </c>
      <c r="U2122" s="5">
        <f t="shared" si="205"/>
        <v>0</v>
      </c>
    </row>
    <row r="2123" spans="1:21" ht="12.75" customHeight="1" x14ac:dyDescent="0.2">
      <c r="A2123" s="26" t="s">
        <v>96</v>
      </c>
      <c r="B2123" s="10" t="s">
        <v>97</v>
      </c>
      <c r="C2123" s="10">
        <v>61988987</v>
      </c>
      <c r="D2123" s="10" t="s">
        <v>4339</v>
      </c>
      <c r="E2123" s="27" t="s">
        <v>4369</v>
      </c>
      <c r="F2123" s="26">
        <v>191859909</v>
      </c>
      <c r="G2123" s="9" t="s">
        <v>68</v>
      </c>
      <c r="H2123" s="10" t="s">
        <v>53</v>
      </c>
      <c r="I2123" s="10" t="s">
        <v>4382</v>
      </c>
      <c r="J2123" s="10" t="s">
        <v>4383</v>
      </c>
      <c r="K2123" s="10" t="s">
        <v>341</v>
      </c>
      <c r="L2123" s="10" t="s">
        <v>1089</v>
      </c>
      <c r="M2123" s="10" t="s">
        <v>1090</v>
      </c>
      <c r="N2123" s="12" t="s">
        <v>36</v>
      </c>
      <c r="O2123" s="11">
        <v>4</v>
      </c>
      <c r="P2123" s="5">
        <f t="shared" si="200"/>
        <v>0</v>
      </c>
      <c r="Q2123" s="5">
        <f t="shared" si="201"/>
        <v>0</v>
      </c>
      <c r="R2123" s="5">
        <f t="shared" si="202"/>
        <v>0</v>
      </c>
      <c r="S2123" s="5">
        <f t="shared" si="203"/>
        <v>1</v>
      </c>
      <c r="T2123" s="5">
        <f t="shared" si="204"/>
        <v>0</v>
      </c>
      <c r="U2123" s="5">
        <f t="shared" si="205"/>
        <v>0</v>
      </c>
    </row>
    <row r="2124" spans="1:21" ht="12.75" customHeight="1" x14ac:dyDescent="0.2">
      <c r="A2124" s="26" t="s">
        <v>96</v>
      </c>
      <c r="B2124" s="10" t="s">
        <v>97</v>
      </c>
      <c r="C2124" s="10">
        <v>61988987</v>
      </c>
      <c r="D2124" s="10" t="s">
        <v>4339</v>
      </c>
      <c r="E2124" s="27" t="s">
        <v>4369</v>
      </c>
      <c r="F2124" s="26">
        <v>191959944</v>
      </c>
      <c r="G2124" s="9" t="s">
        <v>68</v>
      </c>
      <c r="H2124" s="10" t="s">
        <v>30</v>
      </c>
      <c r="I2124" s="10" t="s">
        <v>4384</v>
      </c>
      <c r="J2124" s="10" t="s">
        <v>4385</v>
      </c>
      <c r="K2124" s="10" t="s">
        <v>341</v>
      </c>
      <c r="L2124" s="10" t="s">
        <v>1089</v>
      </c>
      <c r="M2124" s="10" t="s">
        <v>1090</v>
      </c>
      <c r="N2124" s="12" t="s">
        <v>36</v>
      </c>
      <c r="O2124" s="11">
        <v>4</v>
      </c>
      <c r="P2124" s="5">
        <f t="shared" si="200"/>
        <v>0</v>
      </c>
      <c r="Q2124" s="5">
        <f t="shared" si="201"/>
        <v>0</v>
      </c>
      <c r="R2124" s="5">
        <f t="shared" si="202"/>
        <v>0</v>
      </c>
      <c r="S2124" s="5">
        <f t="shared" si="203"/>
        <v>1</v>
      </c>
      <c r="T2124" s="5">
        <f t="shared" si="204"/>
        <v>0</v>
      </c>
      <c r="U2124" s="5">
        <f t="shared" si="205"/>
        <v>0</v>
      </c>
    </row>
    <row r="2125" spans="1:21" ht="12.75" customHeight="1" x14ac:dyDescent="0.2">
      <c r="A2125" s="26" t="s">
        <v>96</v>
      </c>
      <c r="B2125" s="10" t="s">
        <v>97</v>
      </c>
      <c r="C2125" s="10">
        <v>61988987</v>
      </c>
      <c r="D2125" s="10" t="s">
        <v>4339</v>
      </c>
      <c r="E2125" s="27" t="s">
        <v>4369</v>
      </c>
      <c r="F2125" s="26">
        <v>191959957</v>
      </c>
      <c r="G2125" s="9" t="s">
        <v>68</v>
      </c>
      <c r="H2125" s="10" t="s">
        <v>53</v>
      </c>
      <c r="I2125" s="10" t="s">
        <v>4386</v>
      </c>
      <c r="J2125" s="10" t="s">
        <v>4387</v>
      </c>
      <c r="K2125" s="10" t="s">
        <v>341</v>
      </c>
      <c r="L2125" s="10" t="s">
        <v>1089</v>
      </c>
      <c r="M2125" s="10" t="s">
        <v>1090</v>
      </c>
      <c r="N2125" s="12" t="s">
        <v>36</v>
      </c>
      <c r="O2125" s="11">
        <v>4</v>
      </c>
      <c r="P2125" s="5">
        <f t="shared" si="200"/>
        <v>0</v>
      </c>
      <c r="Q2125" s="5">
        <f t="shared" si="201"/>
        <v>0</v>
      </c>
      <c r="R2125" s="5">
        <f t="shared" si="202"/>
        <v>0</v>
      </c>
      <c r="S2125" s="5">
        <f t="shared" si="203"/>
        <v>1</v>
      </c>
      <c r="T2125" s="5">
        <f t="shared" si="204"/>
        <v>0</v>
      </c>
      <c r="U2125" s="5">
        <f t="shared" si="205"/>
        <v>0</v>
      </c>
    </row>
    <row r="2126" spans="1:21" ht="12.75" customHeight="1" x14ac:dyDescent="0.2">
      <c r="A2126" s="26" t="s">
        <v>96</v>
      </c>
      <c r="B2126" s="10" t="s">
        <v>97</v>
      </c>
      <c r="C2126" s="10">
        <v>61988987</v>
      </c>
      <c r="D2126" s="10" t="s">
        <v>4339</v>
      </c>
      <c r="E2126" s="27" t="s">
        <v>4369</v>
      </c>
      <c r="F2126" s="26">
        <v>191960009</v>
      </c>
      <c r="G2126" s="9" t="s">
        <v>106</v>
      </c>
      <c r="H2126" s="10" t="s">
        <v>53</v>
      </c>
      <c r="I2126" s="10" t="s">
        <v>4388</v>
      </c>
      <c r="J2126" s="10" t="s">
        <v>4389</v>
      </c>
      <c r="K2126" s="10" t="s">
        <v>341</v>
      </c>
      <c r="L2126" s="10" t="s">
        <v>1089</v>
      </c>
      <c r="M2126" s="10" t="s">
        <v>2251</v>
      </c>
      <c r="N2126" s="12" t="s">
        <v>36</v>
      </c>
      <c r="O2126" s="11">
        <v>5</v>
      </c>
      <c r="P2126" s="5">
        <f t="shared" si="200"/>
        <v>0</v>
      </c>
      <c r="Q2126" s="5">
        <f t="shared" si="201"/>
        <v>0</v>
      </c>
      <c r="R2126" s="5">
        <f t="shared" si="202"/>
        <v>0</v>
      </c>
      <c r="S2126" s="5">
        <f t="shared" si="203"/>
        <v>0</v>
      </c>
      <c r="T2126" s="5">
        <f t="shared" si="204"/>
        <v>1</v>
      </c>
      <c r="U2126" s="5">
        <f t="shared" si="205"/>
        <v>0</v>
      </c>
    </row>
    <row r="2127" spans="1:21" ht="12.75" customHeight="1" x14ac:dyDescent="0.2">
      <c r="A2127" s="26" t="s">
        <v>96</v>
      </c>
      <c r="B2127" s="10" t="s">
        <v>97</v>
      </c>
      <c r="C2127" s="10">
        <v>61988987</v>
      </c>
      <c r="D2127" s="10" t="s">
        <v>4339</v>
      </c>
      <c r="E2127" s="27" t="s">
        <v>4390</v>
      </c>
      <c r="F2127" s="26">
        <v>191959457</v>
      </c>
      <c r="G2127" s="9" t="s">
        <v>106</v>
      </c>
      <c r="H2127" s="10" t="s">
        <v>30</v>
      </c>
      <c r="I2127" s="10" t="s">
        <v>4391</v>
      </c>
      <c r="J2127" s="10" t="s">
        <v>4392</v>
      </c>
      <c r="K2127" s="10" t="s">
        <v>341</v>
      </c>
      <c r="L2127" s="10" t="s">
        <v>342</v>
      </c>
      <c r="M2127" s="10" t="s">
        <v>2272</v>
      </c>
      <c r="N2127" s="12" t="s">
        <v>36</v>
      </c>
      <c r="O2127" s="11">
        <v>2</v>
      </c>
      <c r="P2127" s="5">
        <f t="shared" si="200"/>
        <v>0</v>
      </c>
      <c r="Q2127" s="5">
        <f t="shared" si="201"/>
        <v>1</v>
      </c>
      <c r="R2127" s="5">
        <f t="shared" si="202"/>
        <v>0</v>
      </c>
      <c r="S2127" s="5">
        <f t="shared" si="203"/>
        <v>0</v>
      </c>
      <c r="T2127" s="5">
        <f t="shared" si="204"/>
        <v>0</v>
      </c>
      <c r="U2127" s="5">
        <f t="shared" si="205"/>
        <v>0</v>
      </c>
    </row>
    <row r="2128" spans="1:21" ht="12.75" customHeight="1" x14ac:dyDescent="0.2">
      <c r="A2128" s="26" t="s">
        <v>96</v>
      </c>
      <c r="B2128" s="10" t="s">
        <v>97</v>
      </c>
      <c r="C2128" s="10">
        <v>61988987</v>
      </c>
      <c r="D2128" s="10" t="s">
        <v>4339</v>
      </c>
      <c r="E2128" s="27" t="s">
        <v>4390</v>
      </c>
      <c r="F2128" s="26">
        <v>191959441</v>
      </c>
      <c r="G2128" s="9" t="s">
        <v>167</v>
      </c>
      <c r="H2128" s="10" t="s">
        <v>53</v>
      </c>
      <c r="I2128" s="10" t="s">
        <v>4393</v>
      </c>
      <c r="J2128" s="10" t="s">
        <v>4394</v>
      </c>
      <c r="K2128" s="10" t="s">
        <v>341</v>
      </c>
      <c r="L2128" s="10" t="s">
        <v>342</v>
      </c>
      <c r="M2128" s="10" t="s">
        <v>343</v>
      </c>
      <c r="N2128" s="12" t="s">
        <v>36</v>
      </c>
      <c r="O2128" s="11">
        <v>4</v>
      </c>
      <c r="P2128" s="5">
        <f t="shared" si="200"/>
        <v>0</v>
      </c>
      <c r="Q2128" s="5">
        <f t="shared" si="201"/>
        <v>0</v>
      </c>
      <c r="R2128" s="5">
        <f t="shared" si="202"/>
        <v>0</v>
      </c>
      <c r="S2128" s="5">
        <f t="shared" si="203"/>
        <v>1</v>
      </c>
      <c r="T2128" s="5">
        <f t="shared" si="204"/>
        <v>0</v>
      </c>
      <c r="U2128" s="5">
        <f t="shared" si="205"/>
        <v>0</v>
      </c>
    </row>
    <row r="2129" spans="1:21" ht="12.75" customHeight="1" x14ac:dyDescent="0.2">
      <c r="A2129" s="26" t="s">
        <v>96</v>
      </c>
      <c r="B2129" s="10" t="s">
        <v>97</v>
      </c>
      <c r="C2129" s="10">
        <v>61988987</v>
      </c>
      <c r="D2129" s="10" t="s">
        <v>4339</v>
      </c>
      <c r="E2129" s="27" t="s">
        <v>4366</v>
      </c>
      <c r="F2129" s="26">
        <v>191860232</v>
      </c>
      <c r="G2129" s="9" t="s">
        <v>167</v>
      </c>
      <c r="H2129" s="10" t="s">
        <v>53</v>
      </c>
      <c r="I2129" s="10" t="s">
        <v>4395</v>
      </c>
      <c r="J2129" s="10" t="s">
        <v>4396</v>
      </c>
      <c r="K2129" s="10" t="s">
        <v>103</v>
      </c>
      <c r="L2129" s="10" t="s">
        <v>159</v>
      </c>
      <c r="M2129" s="10" t="s">
        <v>127</v>
      </c>
      <c r="N2129" s="12" t="s">
        <v>36</v>
      </c>
      <c r="O2129" s="11">
        <v>2</v>
      </c>
      <c r="P2129" s="5">
        <f t="shared" si="200"/>
        <v>0</v>
      </c>
      <c r="Q2129" s="5">
        <f t="shared" si="201"/>
        <v>1</v>
      </c>
      <c r="R2129" s="5">
        <f t="shared" si="202"/>
        <v>0</v>
      </c>
      <c r="S2129" s="5">
        <f t="shared" si="203"/>
        <v>0</v>
      </c>
      <c r="T2129" s="5">
        <f t="shared" si="204"/>
        <v>0</v>
      </c>
      <c r="U2129" s="5">
        <f t="shared" si="205"/>
        <v>0</v>
      </c>
    </row>
    <row r="2130" spans="1:21" ht="12.75" customHeight="1" x14ac:dyDescent="0.2">
      <c r="A2130" s="26" t="s">
        <v>96</v>
      </c>
      <c r="B2130" s="10" t="s">
        <v>97</v>
      </c>
      <c r="C2130" s="10">
        <v>61988987</v>
      </c>
      <c r="D2130" s="10" t="s">
        <v>4339</v>
      </c>
      <c r="E2130" s="27" t="s">
        <v>4366</v>
      </c>
      <c r="F2130" s="26">
        <v>191860320</v>
      </c>
      <c r="G2130" s="9" t="s">
        <v>68</v>
      </c>
      <c r="H2130" s="10" t="s">
        <v>53</v>
      </c>
      <c r="I2130" s="10" t="s">
        <v>4395</v>
      </c>
      <c r="J2130" s="10" t="s">
        <v>4397</v>
      </c>
      <c r="K2130" s="10" t="s">
        <v>103</v>
      </c>
      <c r="L2130" s="10" t="s">
        <v>159</v>
      </c>
      <c r="M2130" s="10" t="s">
        <v>127</v>
      </c>
      <c r="N2130" s="12" t="s">
        <v>36</v>
      </c>
      <c r="O2130" s="11">
        <v>2</v>
      </c>
      <c r="P2130" s="5">
        <f t="shared" si="200"/>
        <v>0</v>
      </c>
      <c r="Q2130" s="5">
        <f t="shared" si="201"/>
        <v>1</v>
      </c>
      <c r="R2130" s="5">
        <f t="shared" si="202"/>
        <v>0</v>
      </c>
      <c r="S2130" s="5">
        <f t="shared" si="203"/>
        <v>0</v>
      </c>
      <c r="T2130" s="5">
        <f t="shared" si="204"/>
        <v>0</v>
      </c>
      <c r="U2130" s="5">
        <f t="shared" si="205"/>
        <v>0</v>
      </c>
    </row>
    <row r="2131" spans="1:21" ht="12.75" customHeight="1" x14ac:dyDescent="0.2">
      <c r="A2131" s="26" t="s">
        <v>96</v>
      </c>
      <c r="B2131" s="10" t="s">
        <v>97</v>
      </c>
      <c r="C2131" s="10">
        <v>61988987</v>
      </c>
      <c r="D2131" s="10" t="s">
        <v>4339</v>
      </c>
      <c r="E2131" s="27" t="s">
        <v>4366</v>
      </c>
      <c r="F2131" s="26">
        <v>191860411</v>
      </c>
      <c r="G2131" s="9" t="s">
        <v>68</v>
      </c>
      <c r="H2131" s="10" t="s">
        <v>53</v>
      </c>
      <c r="I2131" s="10" t="s">
        <v>4398</v>
      </c>
      <c r="J2131" s="10" t="s">
        <v>4399</v>
      </c>
      <c r="K2131" s="10" t="s">
        <v>103</v>
      </c>
      <c r="L2131" s="10" t="s">
        <v>159</v>
      </c>
      <c r="M2131" s="10" t="s">
        <v>127</v>
      </c>
      <c r="N2131" s="12" t="s">
        <v>36</v>
      </c>
      <c r="O2131" s="11">
        <v>2</v>
      </c>
      <c r="P2131" s="5">
        <f t="shared" si="200"/>
        <v>0</v>
      </c>
      <c r="Q2131" s="5">
        <f t="shared" si="201"/>
        <v>1</v>
      </c>
      <c r="R2131" s="5">
        <f t="shared" si="202"/>
        <v>0</v>
      </c>
      <c r="S2131" s="5">
        <f t="shared" si="203"/>
        <v>0</v>
      </c>
      <c r="T2131" s="5">
        <f t="shared" si="204"/>
        <v>0</v>
      </c>
      <c r="U2131" s="5">
        <f t="shared" si="205"/>
        <v>0</v>
      </c>
    </row>
    <row r="2132" spans="1:21" ht="12.75" customHeight="1" x14ac:dyDescent="0.2">
      <c r="A2132" s="26" t="s">
        <v>96</v>
      </c>
      <c r="B2132" s="10" t="s">
        <v>97</v>
      </c>
      <c r="C2132" s="10">
        <v>61988987</v>
      </c>
      <c r="D2132" s="10" t="s">
        <v>4339</v>
      </c>
      <c r="E2132" s="27" t="s">
        <v>4366</v>
      </c>
      <c r="F2132" s="26">
        <v>191863145</v>
      </c>
      <c r="G2132" s="9" t="s">
        <v>106</v>
      </c>
      <c r="H2132" s="10" t="s">
        <v>53</v>
      </c>
      <c r="I2132" s="10" t="s">
        <v>4400</v>
      </c>
      <c r="J2132" s="10" t="s">
        <v>4401</v>
      </c>
      <c r="K2132" s="10" t="s">
        <v>103</v>
      </c>
      <c r="L2132" s="10" t="s">
        <v>159</v>
      </c>
      <c r="M2132" s="10" t="s">
        <v>127</v>
      </c>
      <c r="N2132" s="12" t="s">
        <v>36</v>
      </c>
      <c r="O2132" s="11">
        <v>2</v>
      </c>
      <c r="P2132" s="5">
        <f t="shared" si="200"/>
        <v>0</v>
      </c>
      <c r="Q2132" s="5">
        <f t="shared" si="201"/>
        <v>1</v>
      </c>
      <c r="R2132" s="5">
        <f t="shared" si="202"/>
        <v>0</v>
      </c>
      <c r="S2132" s="5">
        <f t="shared" si="203"/>
        <v>0</v>
      </c>
      <c r="T2132" s="5">
        <f t="shared" si="204"/>
        <v>0</v>
      </c>
      <c r="U2132" s="5">
        <f t="shared" si="205"/>
        <v>0</v>
      </c>
    </row>
    <row r="2133" spans="1:21" ht="12.75" customHeight="1" x14ac:dyDescent="0.2">
      <c r="A2133" s="26" t="s">
        <v>96</v>
      </c>
      <c r="B2133" s="10" t="s">
        <v>97</v>
      </c>
      <c r="C2133" s="10">
        <v>61988987</v>
      </c>
      <c r="D2133" s="10" t="s">
        <v>4339</v>
      </c>
      <c r="E2133" s="27" t="s">
        <v>4366</v>
      </c>
      <c r="F2133" s="26">
        <v>191959506</v>
      </c>
      <c r="G2133" s="9" t="s">
        <v>106</v>
      </c>
      <c r="H2133" s="10" t="s">
        <v>53</v>
      </c>
      <c r="I2133" s="10" t="s">
        <v>4395</v>
      </c>
      <c r="J2133" s="10" t="s">
        <v>4402</v>
      </c>
      <c r="K2133" s="10" t="s">
        <v>103</v>
      </c>
      <c r="L2133" s="10" t="s">
        <v>159</v>
      </c>
      <c r="M2133" s="10" t="s">
        <v>1863</v>
      </c>
      <c r="N2133" s="12" t="s">
        <v>36</v>
      </c>
      <c r="O2133" s="11">
        <v>2</v>
      </c>
      <c r="P2133" s="5">
        <f t="shared" si="200"/>
        <v>0</v>
      </c>
      <c r="Q2133" s="5">
        <f t="shared" si="201"/>
        <v>1</v>
      </c>
      <c r="R2133" s="5">
        <f t="shared" si="202"/>
        <v>0</v>
      </c>
      <c r="S2133" s="5">
        <f t="shared" si="203"/>
        <v>0</v>
      </c>
      <c r="T2133" s="5">
        <f t="shared" si="204"/>
        <v>0</v>
      </c>
      <c r="U2133" s="5">
        <f t="shared" si="205"/>
        <v>0</v>
      </c>
    </row>
    <row r="2134" spans="1:21" ht="12.75" customHeight="1" x14ac:dyDescent="0.2">
      <c r="A2134" s="26" t="s">
        <v>96</v>
      </c>
      <c r="B2134" s="10" t="s">
        <v>97</v>
      </c>
      <c r="C2134" s="10">
        <v>61988987</v>
      </c>
      <c r="D2134" s="10" t="s">
        <v>4339</v>
      </c>
      <c r="E2134" s="27" t="s">
        <v>4366</v>
      </c>
      <c r="F2134" s="26">
        <v>191961036</v>
      </c>
      <c r="G2134" s="9" t="s">
        <v>106</v>
      </c>
      <c r="H2134" s="10" t="s">
        <v>30</v>
      </c>
      <c r="I2134" s="10" t="s">
        <v>4403</v>
      </c>
      <c r="J2134" s="10" t="s">
        <v>4404</v>
      </c>
      <c r="K2134" s="10" t="s">
        <v>103</v>
      </c>
      <c r="L2134" s="10" t="s">
        <v>159</v>
      </c>
      <c r="M2134" s="10" t="s">
        <v>1863</v>
      </c>
      <c r="N2134" s="12" t="s">
        <v>36</v>
      </c>
      <c r="O2134" s="11">
        <v>2</v>
      </c>
      <c r="P2134" s="5">
        <f t="shared" si="200"/>
        <v>0</v>
      </c>
      <c r="Q2134" s="5">
        <f t="shared" si="201"/>
        <v>1</v>
      </c>
      <c r="R2134" s="5">
        <f t="shared" si="202"/>
        <v>0</v>
      </c>
      <c r="S2134" s="5">
        <f t="shared" si="203"/>
        <v>0</v>
      </c>
      <c r="T2134" s="5">
        <f t="shared" si="204"/>
        <v>0</v>
      </c>
      <c r="U2134" s="5">
        <f t="shared" si="205"/>
        <v>0</v>
      </c>
    </row>
    <row r="2135" spans="1:21" ht="12.75" customHeight="1" x14ac:dyDescent="0.2">
      <c r="A2135" s="26" t="s">
        <v>96</v>
      </c>
      <c r="B2135" s="10" t="s">
        <v>97</v>
      </c>
      <c r="C2135" s="10">
        <v>61988987</v>
      </c>
      <c r="D2135" s="10" t="s">
        <v>4339</v>
      </c>
      <c r="E2135" s="27" t="s">
        <v>4366</v>
      </c>
      <c r="F2135" s="26">
        <v>191959510</v>
      </c>
      <c r="G2135" s="9" t="s">
        <v>167</v>
      </c>
      <c r="H2135" s="10" t="s">
        <v>53</v>
      </c>
      <c r="I2135" s="10" t="s">
        <v>4395</v>
      </c>
      <c r="J2135" s="10" t="s">
        <v>4405</v>
      </c>
      <c r="K2135" s="10" t="s">
        <v>103</v>
      </c>
      <c r="L2135" s="10" t="s">
        <v>159</v>
      </c>
      <c r="M2135" s="10" t="s">
        <v>1863</v>
      </c>
      <c r="N2135" s="12" t="s">
        <v>36</v>
      </c>
      <c r="O2135" s="11">
        <v>3</v>
      </c>
      <c r="P2135" s="5">
        <f t="shared" si="200"/>
        <v>0</v>
      </c>
      <c r="Q2135" s="5">
        <f t="shared" si="201"/>
        <v>0</v>
      </c>
      <c r="R2135" s="5">
        <f t="shared" si="202"/>
        <v>1</v>
      </c>
      <c r="S2135" s="5">
        <f t="shared" si="203"/>
        <v>0</v>
      </c>
      <c r="T2135" s="5">
        <f t="shared" si="204"/>
        <v>0</v>
      </c>
      <c r="U2135" s="5">
        <f t="shared" si="205"/>
        <v>0</v>
      </c>
    </row>
    <row r="2136" spans="1:21" ht="12.75" customHeight="1" x14ac:dyDescent="0.2">
      <c r="A2136" s="26" t="s">
        <v>96</v>
      </c>
      <c r="B2136" s="10" t="s">
        <v>97</v>
      </c>
      <c r="C2136" s="10">
        <v>61988987</v>
      </c>
      <c r="D2136" s="10" t="s">
        <v>4339</v>
      </c>
      <c r="E2136" s="27" t="s">
        <v>4366</v>
      </c>
      <c r="F2136" s="26">
        <v>191959536</v>
      </c>
      <c r="G2136" s="9" t="s">
        <v>106</v>
      </c>
      <c r="H2136" s="10" t="s">
        <v>30</v>
      </c>
      <c r="I2136" s="10" t="s">
        <v>4406</v>
      </c>
      <c r="J2136" s="10" t="s">
        <v>4407</v>
      </c>
      <c r="K2136" s="10" t="s">
        <v>103</v>
      </c>
      <c r="L2136" s="10" t="s">
        <v>159</v>
      </c>
      <c r="M2136" s="10" t="s">
        <v>1863</v>
      </c>
      <c r="N2136" s="12" t="s">
        <v>36</v>
      </c>
      <c r="O2136" s="11">
        <v>3</v>
      </c>
      <c r="P2136" s="5">
        <f t="shared" si="200"/>
        <v>0</v>
      </c>
      <c r="Q2136" s="5">
        <f t="shared" si="201"/>
        <v>0</v>
      </c>
      <c r="R2136" s="5">
        <f t="shared" si="202"/>
        <v>1</v>
      </c>
      <c r="S2136" s="5">
        <f t="shared" si="203"/>
        <v>0</v>
      </c>
      <c r="T2136" s="5">
        <f t="shared" si="204"/>
        <v>0</v>
      </c>
      <c r="U2136" s="5">
        <f t="shared" si="205"/>
        <v>0</v>
      </c>
    </row>
    <row r="2137" spans="1:21" ht="12.75" customHeight="1" x14ac:dyDescent="0.2">
      <c r="A2137" s="26" t="s">
        <v>96</v>
      </c>
      <c r="B2137" s="10" t="s">
        <v>97</v>
      </c>
      <c r="C2137" s="10">
        <v>61988987</v>
      </c>
      <c r="D2137" s="10" t="s">
        <v>4339</v>
      </c>
      <c r="E2137" s="27" t="s">
        <v>4366</v>
      </c>
      <c r="F2137" s="26">
        <v>191959570</v>
      </c>
      <c r="G2137" s="9" t="s">
        <v>167</v>
      </c>
      <c r="H2137" s="10" t="s">
        <v>53</v>
      </c>
      <c r="I2137" s="10" t="s">
        <v>4408</v>
      </c>
      <c r="J2137" s="10" t="s">
        <v>4409</v>
      </c>
      <c r="K2137" s="10" t="s">
        <v>103</v>
      </c>
      <c r="L2137" s="10" t="s">
        <v>159</v>
      </c>
      <c r="M2137" s="10" t="s">
        <v>1863</v>
      </c>
      <c r="N2137" s="12" t="s">
        <v>36</v>
      </c>
      <c r="O2137" s="11">
        <v>3</v>
      </c>
      <c r="P2137" s="5">
        <f t="shared" si="200"/>
        <v>0</v>
      </c>
      <c r="Q2137" s="5">
        <f t="shared" si="201"/>
        <v>0</v>
      </c>
      <c r="R2137" s="5">
        <f t="shared" si="202"/>
        <v>1</v>
      </c>
      <c r="S2137" s="5">
        <f t="shared" si="203"/>
        <v>0</v>
      </c>
      <c r="T2137" s="5">
        <f t="shared" si="204"/>
        <v>0</v>
      </c>
      <c r="U2137" s="5">
        <f t="shared" si="205"/>
        <v>0</v>
      </c>
    </row>
    <row r="2138" spans="1:21" ht="12.75" customHeight="1" x14ac:dyDescent="0.2">
      <c r="A2138" s="26" t="s">
        <v>96</v>
      </c>
      <c r="B2138" s="10" t="s">
        <v>97</v>
      </c>
      <c r="C2138" s="10">
        <v>61988987</v>
      </c>
      <c r="D2138" s="10" t="s">
        <v>4339</v>
      </c>
      <c r="E2138" s="27" t="s">
        <v>4366</v>
      </c>
      <c r="F2138" s="26">
        <v>191641398</v>
      </c>
      <c r="G2138" s="9" t="s">
        <v>106</v>
      </c>
      <c r="H2138" s="10" t="s">
        <v>53</v>
      </c>
      <c r="I2138" s="10" t="s">
        <v>4410</v>
      </c>
      <c r="J2138" s="10" t="s">
        <v>4411</v>
      </c>
      <c r="K2138" s="10" t="s">
        <v>103</v>
      </c>
      <c r="L2138" s="10" t="s">
        <v>1880</v>
      </c>
      <c r="M2138" s="10" t="s">
        <v>127</v>
      </c>
      <c r="N2138" s="12" t="s">
        <v>36</v>
      </c>
      <c r="O2138" s="11">
        <v>2</v>
      </c>
      <c r="P2138" s="5">
        <f t="shared" si="200"/>
        <v>0</v>
      </c>
      <c r="Q2138" s="5">
        <f t="shared" si="201"/>
        <v>1</v>
      </c>
      <c r="R2138" s="5">
        <f t="shared" si="202"/>
        <v>0</v>
      </c>
      <c r="S2138" s="5">
        <f t="shared" si="203"/>
        <v>0</v>
      </c>
      <c r="T2138" s="5">
        <f t="shared" si="204"/>
        <v>0</v>
      </c>
      <c r="U2138" s="5">
        <f t="shared" si="205"/>
        <v>0</v>
      </c>
    </row>
    <row r="2139" spans="1:21" ht="12.75" customHeight="1" x14ac:dyDescent="0.2">
      <c r="A2139" s="26" t="s">
        <v>96</v>
      </c>
      <c r="B2139" s="10" t="s">
        <v>97</v>
      </c>
      <c r="C2139" s="10">
        <v>61988987</v>
      </c>
      <c r="D2139" s="10" t="s">
        <v>4339</v>
      </c>
      <c r="E2139" s="27" t="s">
        <v>4366</v>
      </c>
      <c r="F2139" s="26">
        <v>191860342</v>
      </c>
      <c r="G2139" s="9" t="s">
        <v>68</v>
      </c>
      <c r="H2139" s="10" t="s">
        <v>53</v>
      </c>
      <c r="I2139" s="10" t="s">
        <v>4412</v>
      </c>
      <c r="J2139" s="10" t="s">
        <v>4413</v>
      </c>
      <c r="K2139" s="10" t="s">
        <v>103</v>
      </c>
      <c r="L2139" s="10" t="s">
        <v>1880</v>
      </c>
      <c r="M2139" s="10" t="s">
        <v>1884</v>
      </c>
      <c r="N2139" s="12" t="s">
        <v>36</v>
      </c>
      <c r="O2139" s="11">
        <v>2</v>
      </c>
      <c r="P2139" s="5">
        <f t="shared" si="200"/>
        <v>0</v>
      </c>
      <c r="Q2139" s="5">
        <f t="shared" si="201"/>
        <v>1</v>
      </c>
      <c r="R2139" s="5">
        <f t="shared" si="202"/>
        <v>0</v>
      </c>
      <c r="S2139" s="5">
        <f t="shared" si="203"/>
        <v>0</v>
      </c>
      <c r="T2139" s="5">
        <f t="shared" si="204"/>
        <v>0</v>
      </c>
      <c r="U2139" s="5">
        <f t="shared" si="205"/>
        <v>0</v>
      </c>
    </row>
    <row r="2140" spans="1:21" ht="12.75" customHeight="1" x14ac:dyDescent="0.2">
      <c r="A2140" s="26" t="s">
        <v>96</v>
      </c>
      <c r="B2140" s="10" t="s">
        <v>97</v>
      </c>
      <c r="C2140" s="10">
        <v>61988987</v>
      </c>
      <c r="D2140" s="10" t="s">
        <v>4339</v>
      </c>
      <c r="E2140" s="27" t="s">
        <v>4366</v>
      </c>
      <c r="F2140" s="26">
        <v>191959516</v>
      </c>
      <c r="G2140" s="9" t="s">
        <v>106</v>
      </c>
      <c r="H2140" s="10" t="s">
        <v>30</v>
      </c>
      <c r="I2140" s="10" t="s">
        <v>4414</v>
      </c>
      <c r="J2140" s="10" t="s">
        <v>4415</v>
      </c>
      <c r="K2140" s="10" t="s">
        <v>103</v>
      </c>
      <c r="L2140" s="10" t="s">
        <v>1880</v>
      </c>
      <c r="M2140" s="10" t="s">
        <v>2324</v>
      </c>
      <c r="N2140" s="12" t="s">
        <v>36</v>
      </c>
      <c r="O2140" s="11">
        <v>2</v>
      </c>
      <c r="P2140" s="5">
        <f t="shared" si="200"/>
        <v>0</v>
      </c>
      <c r="Q2140" s="5">
        <f t="shared" si="201"/>
        <v>1</v>
      </c>
      <c r="R2140" s="5">
        <f t="shared" si="202"/>
        <v>0</v>
      </c>
      <c r="S2140" s="5">
        <f t="shared" si="203"/>
        <v>0</v>
      </c>
      <c r="T2140" s="5">
        <f t="shared" si="204"/>
        <v>0</v>
      </c>
      <c r="U2140" s="5">
        <f t="shared" si="205"/>
        <v>0</v>
      </c>
    </row>
    <row r="2141" spans="1:21" ht="12.75" customHeight="1" x14ac:dyDescent="0.2">
      <c r="A2141" s="26" t="s">
        <v>96</v>
      </c>
      <c r="B2141" s="10" t="s">
        <v>97</v>
      </c>
      <c r="C2141" s="10">
        <v>61988987</v>
      </c>
      <c r="D2141" s="10" t="s">
        <v>4339</v>
      </c>
      <c r="E2141" s="27" t="s">
        <v>4366</v>
      </c>
      <c r="F2141" s="26">
        <v>191959519</v>
      </c>
      <c r="G2141" s="9" t="s">
        <v>167</v>
      </c>
      <c r="H2141" s="10" t="s">
        <v>53</v>
      </c>
      <c r="I2141" s="10" t="s">
        <v>4416</v>
      </c>
      <c r="J2141" s="10" t="s">
        <v>4417</v>
      </c>
      <c r="K2141" s="10" t="s">
        <v>103</v>
      </c>
      <c r="L2141" s="10" t="s">
        <v>1880</v>
      </c>
      <c r="M2141" s="10" t="s">
        <v>2324</v>
      </c>
      <c r="N2141" s="12" t="s">
        <v>36</v>
      </c>
      <c r="O2141" s="11">
        <v>2</v>
      </c>
      <c r="P2141" s="5">
        <f t="shared" si="200"/>
        <v>0</v>
      </c>
      <c r="Q2141" s="5">
        <f t="shared" si="201"/>
        <v>1</v>
      </c>
      <c r="R2141" s="5">
        <f t="shared" si="202"/>
        <v>0</v>
      </c>
      <c r="S2141" s="5">
        <f t="shared" si="203"/>
        <v>0</v>
      </c>
      <c r="T2141" s="5">
        <f t="shared" si="204"/>
        <v>0</v>
      </c>
      <c r="U2141" s="5">
        <f t="shared" si="205"/>
        <v>0</v>
      </c>
    </row>
    <row r="2142" spans="1:21" ht="12.75" customHeight="1" x14ac:dyDescent="0.2">
      <c r="A2142" s="26" t="s">
        <v>96</v>
      </c>
      <c r="B2142" s="10" t="s">
        <v>97</v>
      </c>
      <c r="C2142" s="10">
        <v>61988987</v>
      </c>
      <c r="D2142" s="10" t="s">
        <v>4339</v>
      </c>
      <c r="E2142" s="27" t="s">
        <v>4366</v>
      </c>
      <c r="F2142" s="26">
        <v>191959549</v>
      </c>
      <c r="G2142" s="9" t="s">
        <v>106</v>
      </c>
      <c r="H2142" s="10" t="s">
        <v>53</v>
      </c>
      <c r="I2142" s="10" t="s">
        <v>4418</v>
      </c>
      <c r="J2142" s="10" t="s">
        <v>4419</v>
      </c>
      <c r="K2142" s="10" t="s">
        <v>103</v>
      </c>
      <c r="L2142" s="10" t="s">
        <v>1880</v>
      </c>
      <c r="M2142" s="10" t="s">
        <v>1881</v>
      </c>
      <c r="N2142" s="12" t="s">
        <v>36</v>
      </c>
      <c r="O2142" s="11">
        <v>3</v>
      </c>
      <c r="P2142" s="5">
        <f t="shared" si="200"/>
        <v>0</v>
      </c>
      <c r="Q2142" s="5">
        <f t="shared" si="201"/>
        <v>0</v>
      </c>
      <c r="R2142" s="5">
        <f t="shared" si="202"/>
        <v>1</v>
      </c>
      <c r="S2142" s="5">
        <f t="shared" si="203"/>
        <v>0</v>
      </c>
      <c r="T2142" s="5">
        <f t="shared" si="204"/>
        <v>0</v>
      </c>
      <c r="U2142" s="5">
        <f t="shared" si="205"/>
        <v>0</v>
      </c>
    </row>
    <row r="2143" spans="1:21" ht="12.75" customHeight="1" x14ac:dyDescent="0.2">
      <c r="A2143" s="26" t="s">
        <v>96</v>
      </c>
      <c r="B2143" s="10" t="s">
        <v>97</v>
      </c>
      <c r="C2143" s="10">
        <v>61988987</v>
      </c>
      <c r="D2143" s="10" t="s">
        <v>4339</v>
      </c>
      <c r="E2143" s="27" t="s">
        <v>4366</v>
      </c>
      <c r="F2143" s="26">
        <v>191959579</v>
      </c>
      <c r="G2143" s="9" t="s">
        <v>106</v>
      </c>
      <c r="H2143" s="10" t="s">
        <v>30</v>
      </c>
      <c r="I2143" s="10" t="s">
        <v>4420</v>
      </c>
      <c r="J2143" s="10" t="s">
        <v>4421</v>
      </c>
      <c r="K2143" s="10" t="s">
        <v>103</v>
      </c>
      <c r="L2143" s="10" t="s">
        <v>1880</v>
      </c>
      <c r="M2143" s="10" t="s">
        <v>1881</v>
      </c>
      <c r="N2143" s="12" t="s">
        <v>36</v>
      </c>
      <c r="O2143" s="11">
        <v>3</v>
      </c>
      <c r="P2143" s="5">
        <f t="shared" si="200"/>
        <v>0</v>
      </c>
      <c r="Q2143" s="5">
        <f t="shared" si="201"/>
        <v>0</v>
      </c>
      <c r="R2143" s="5">
        <f t="shared" si="202"/>
        <v>1</v>
      </c>
      <c r="S2143" s="5">
        <f t="shared" si="203"/>
        <v>0</v>
      </c>
      <c r="T2143" s="5">
        <f t="shared" si="204"/>
        <v>0</v>
      </c>
      <c r="U2143" s="5">
        <f t="shared" si="205"/>
        <v>0</v>
      </c>
    </row>
    <row r="2144" spans="1:21" ht="12.75" customHeight="1" x14ac:dyDescent="0.2">
      <c r="A2144" s="26" t="s">
        <v>96</v>
      </c>
      <c r="B2144" s="10" t="s">
        <v>97</v>
      </c>
      <c r="C2144" s="10">
        <v>61988987</v>
      </c>
      <c r="D2144" s="10" t="s">
        <v>4339</v>
      </c>
      <c r="E2144" s="27" t="s">
        <v>4366</v>
      </c>
      <c r="F2144" s="26">
        <v>191959634</v>
      </c>
      <c r="G2144" s="9" t="s">
        <v>106</v>
      </c>
      <c r="H2144" s="10" t="s">
        <v>30</v>
      </c>
      <c r="I2144" s="10" t="s">
        <v>4422</v>
      </c>
      <c r="J2144" s="10" t="s">
        <v>4423</v>
      </c>
      <c r="K2144" s="10" t="s">
        <v>103</v>
      </c>
      <c r="L2144" s="10" t="s">
        <v>1880</v>
      </c>
      <c r="M2144" s="10" t="s">
        <v>1881</v>
      </c>
      <c r="N2144" s="12" t="s">
        <v>36</v>
      </c>
      <c r="O2144" s="11">
        <v>3</v>
      </c>
      <c r="P2144" s="5">
        <f t="shared" si="200"/>
        <v>0</v>
      </c>
      <c r="Q2144" s="5">
        <f t="shared" si="201"/>
        <v>0</v>
      </c>
      <c r="R2144" s="5">
        <f t="shared" si="202"/>
        <v>1</v>
      </c>
      <c r="S2144" s="5">
        <f t="shared" si="203"/>
        <v>0</v>
      </c>
      <c r="T2144" s="5">
        <f t="shared" si="204"/>
        <v>0</v>
      </c>
      <c r="U2144" s="5">
        <f t="shared" si="205"/>
        <v>0</v>
      </c>
    </row>
    <row r="2145" spans="1:21" ht="12.75" customHeight="1" x14ac:dyDescent="0.2">
      <c r="A2145" s="26" t="s">
        <v>96</v>
      </c>
      <c r="B2145" s="10" t="s">
        <v>97</v>
      </c>
      <c r="C2145" s="10">
        <v>61988987</v>
      </c>
      <c r="D2145" s="10" t="s">
        <v>4339</v>
      </c>
      <c r="E2145" s="27" t="s">
        <v>4369</v>
      </c>
      <c r="F2145" s="26">
        <v>191859926</v>
      </c>
      <c r="G2145" s="9" t="s">
        <v>106</v>
      </c>
      <c r="H2145" s="10" t="s">
        <v>53</v>
      </c>
      <c r="I2145" s="10" t="s">
        <v>4424</v>
      </c>
      <c r="J2145" s="10" t="s">
        <v>4425</v>
      </c>
      <c r="K2145" s="10" t="s">
        <v>103</v>
      </c>
      <c r="L2145" s="10" t="s">
        <v>1880</v>
      </c>
      <c r="M2145" s="10" t="s">
        <v>2324</v>
      </c>
      <c r="N2145" s="12" t="s">
        <v>36</v>
      </c>
      <c r="O2145" s="11">
        <v>3</v>
      </c>
      <c r="P2145" s="5">
        <f t="shared" si="200"/>
        <v>0</v>
      </c>
      <c r="Q2145" s="5">
        <f t="shared" si="201"/>
        <v>0</v>
      </c>
      <c r="R2145" s="5">
        <f t="shared" si="202"/>
        <v>1</v>
      </c>
      <c r="S2145" s="5">
        <f t="shared" si="203"/>
        <v>0</v>
      </c>
      <c r="T2145" s="5">
        <f t="shared" si="204"/>
        <v>0</v>
      </c>
      <c r="U2145" s="5">
        <f t="shared" si="205"/>
        <v>0</v>
      </c>
    </row>
    <row r="2146" spans="1:21" ht="12.75" customHeight="1" x14ac:dyDescent="0.2">
      <c r="A2146" s="26" t="s">
        <v>96</v>
      </c>
      <c r="B2146" s="10" t="s">
        <v>97</v>
      </c>
      <c r="C2146" s="10">
        <v>61988987</v>
      </c>
      <c r="D2146" s="10" t="s">
        <v>4339</v>
      </c>
      <c r="E2146" s="27" t="s">
        <v>4366</v>
      </c>
      <c r="F2146" s="26">
        <v>191860268</v>
      </c>
      <c r="G2146" s="9" t="s">
        <v>68</v>
      </c>
      <c r="H2146" s="10" t="s">
        <v>53</v>
      </c>
      <c r="I2146" s="10" t="s">
        <v>4426</v>
      </c>
      <c r="J2146" s="10" t="s">
        <v>4427</v>
      </c>
      <c r="K2146" s="10" t="s">
        <v>103</v>
      </c>
      <c r="L2146" s="10" t="s">
        <v>1880</v>
      </c>
      <c r="M2146" s="10" t="s">
        <v>127</v>
      </c>
      <c r="N2146" s="12" t="s">
        <v>36</v>
      </c>
      <c r="O2146" s="11">
        <v>4</v>
      </c>
      <c r="P2146" s="5">
        <f t="shared" si="200"/>
        <v>0</v>
      </c>
      <c r="Q2146" s="5">
        <f t="shared" si="201"/>
        <v>0</v>
      </c>
      <c r="R2146" s="5">
        <f t="shared" si="202"/>
        <v>0</v>
      </c>
      <c r="S2146" s="5">
        <f t="shared" si="203"/>
        <v>1</v>
      </c>
      <c r="T2146" s="5">
        <f t="shared" si="204"/>
        <v>0</v>
      </c>
      <c r="U2146" s="5">
        <f t="shared" si="205"/>
        <v>0</v>
      </c>
    </row>
    <row r="2147" spans="1:21" ht="12.75" customHeight="1" x14ac:dyDescent="0.2">
      <c r="A2147" s="26" t="s">
        <v>96</v>
      </c>
      <c r="B2147" s="10" t="s">
        <v>97</v>
      </c>
      <c r="C2147" s="10">
        <v>61988987</v>
      </c>
      <c r="D2147" s="10" t="s">
        <v>4339</v>
      </c>
      <c r="E2147" s="27" t="s">
        <v>4366</v>
      </c>
      <c r="F2147" s="26">
        <v>191959644</v>
      </c>
      <c r="G2147" s="9" t="s">
        <v>68</v>
      </c>
      <c r="H2147" s="10" t="s">
        <v>30</v>
      </c>
      <c r="I2147" s="10" t="s">
        <v>4428</v>
      </c>
      <c r="J2147" s="10" t="s">
        <v>4429</v>
      </c>
      <c r="K2147" s="10" t="s">
        <v>103</v>
      </c>
      <c r="L2147" s="10" t="s">
        <v>1880</v>
      </c>
      <c r="M2147" s="10" t="s">
        <v>1881</v>
      </c>
      <c r="N2147" s="12" t="s">
        <v>36</v>
      </c>
      <c r="O2147" s="11">
        <v>5</v>
      </c>
      <c r="P2147" s="5">
        <f t="shared" si="200"/>
        <v>0</v>
      </c>
      <c r="Q2147" s="5">
        <f t="shared" si="201"/>
        <v>0</v>
      </c>
      <c r="R2147" s="5">
        <f t="shared" si="202"/>
        <v>0</v>
      </c>
      <c r="S2147" s="5">
        <f t="shared" si="203"/>
        <v>0</v>
      </c>
      <c r="T2147" s="5">
        <f t="shared" si="204"/>
        <v>1</v>
      </c>
      <c r="U2147" s="5">
        <f t="shared" si="205"/>
        <v>0</v>
      </c>
    </row>
    <row r="2148" spans="1:21" ht="12.75" customHeight="1" x14ac:dyDescent="0.2">
      <c r="A2148" s="26" t="s">
        <v>96</v>
      </c>
      <c r="B2148" s="10" t="s">
        <v>97</v>
      </c>
      <c r="C2148" s="10">
        <v>61988987</v>
      </c>
      <c r="D2148" s="10" t="s">
        <v>4339</v>
      </c>
      <c r="E2148" s="27" t="s">
        <v>4366</v>
      </c>
      <c r="F2148" s="26">
        <v>191860335</v>
      </c>
      <c r="G2148" s="9" t="s">
        <v>68</v>
      </c>
      <c r="H2148" s="10" t="s">
        <v>53</v>
      </c>
      <c r="I2148" s="10" t="s">
        <v>4430</v>
      </c>
      <c r="J2148" s="10" t="s">
        <v>4431</v>
      </c>
      <c r="K2148" s="10" t="s">
        <v>103</v>
      </c>
      <c r="L2148" s="10" t="s">
        <v>1887</v>
      </c>
      <c r="M2148" s="10" t="s">
        <v>1891</v>
      </c>
      <c r="N2148" s="12" t="s">
        <v>36</v>
      </c>
      <c r="O2148" s="11">
        <v>2</v>
      </c>
      <c r="P2148" s="5">
        <f t="shared" si="200"/>
        <v>0</v>
      </c>
      <c r="Q2148" s="5">
        <f t="shared" si="201"/>
        <v>1</v>
      </c>
      <c r="R2148" s="5">
        <f t="shared" si="202"/>
        <v>0</v>
      </c>
      <c r="S2148" s="5">
        <f t="shared" si="203"/>
        <v>0</v>
      </c>
      <c r="T2148" s="5">
        <f t="shared" si="204"/>
        <v>0</v>
      </c>
      <c r="U2148" s="5">
        <f t="shared" si="205"/>
        <v>0</v>
      </c>
    </row>
    <row r="2149" spans="1:21" ht="12.75" customHeight="1" x14ac:dyDescent="0.2">
      <c r="A2149" s="26" t="s">
        <v>96</v>
      </c>
      <c r="B2149" s="10" t="s">
        <v>97</v>
      </c>
      <c r="C2149" s="10">
        <v>61988987</v>
      </c>
      <c r="D2149" s="10" t="s">
        <v>4339</v>
      </c>
      <c r="E2149" s="27" t="s">
        <v>4366</v>
      </c>
      <c r="F2149" s="26">
        <v>191860397</v>
      </c>
      <c r="G2149" s="9" t="s">
        <v>68</v>
      </c>
      <c r="H2149" s="10" t="s">
        <v>53</v>
      </c>
      <c r="I2149" s="10" t="s">
        <v>4432</v>
      </c>
      <c r="J2149" s="10" t="s">
        <v>4433</v>
      </c>
      <c r="K2149" s="10" t="s">
        <v>103</v>
      </c>
      <c r="L2149" s="10" t="s">
        <v>1887</v>
      </c>
      <c r="M2149" s="10" t="s">
        <v>1891</v>
      </c>
      <c r="N2149" s="12" t="s">
        <v>36</v>
      </c>
      <c r="O2149" s="11">
        <v>2</v>
      </c>
      <c r="P2149" s="5">
        <f t="shared" si="200"/>
        <v>0</v>
      </c>
      <c r="Q2149" s="5">
        <f t="shared" si="201"/>
        <v>1</v>
      </c>
      <c r="R2149" s="5">
        <f t="shared" si="202"/>
        <v>0</v>
      </c>
      <c r="S2149" s="5">
        <f t="shared" si="203"/>
        <v>0</v>
      </c>
      <c r="T2149" s="5">
        <f t="shared" si="204"/>
        <v>0</v>
      </c>
      <c r="U2149" s="5">
        <f t="shared" si="205"/>
        <v>0</v>
      </c>
    </row>
    <row r="2150" spans="1:21" ht="12.75" customHeight="1" x14ac:dyDescent="0.2">
      <c r="A2150" s="26" t="s">
        <v>96</v>
      </c>
      <c r="B2150" s="10" t="s">
        <v>97</v>
      </c>
      <c r="C2150" s="10">
        <v>61988987</v>
      </c>
      <c r="D2150" s="10" t="s">
        <v>4339</v>
      </c>
      <c r="E2150" s="27" t="s">
        <v>4366</v>
      </c>
      <c r="F2150" s="26">
        <v>191961044</v>
      </c>
      <c r="G2150" s="9" t="s">
        <v>68</v>
      </c>
      <c r="H2150" s="10" t="s">
        <v>53</v>
      </c>
      <c r="I2150" s="10" t="s">
        <v>4432</v>
      </c>
      <c r="J2150" s="10" t="s">
        <v>4434</v>
      </c>
      <c r="K2150" s="10" t="s">
        <v>103</v>
      </c>
      <c r="L2150" s="10" t="s">
        <v>1887</v>
      </c>
      <c r="M2150" s="10" t="s">
        <v>1891</v>
      </c>
      <c r="N2150" s="12" t="s">
        <v>36</v>
      </c>
      <c r="O2150" s="11">
        <v>3</v>
      </c>
      <c r="P2150" s="5">
        <f t="shared" si="200"/>
        <v>0</v>
      </c>
      <c r="Q2150" s="5">
        <f t="shared" si="201"/>
        <v>0</v>
      </c>
      <c r="R2150" s="5">
        <f t="shared" si="202"/>
        <v>1</v>
      </c>
      <c r="S2150" s="5">
        <f t="shared" si="203"/>
        <v>0</v>
      </c>
      <c r="T2150" s="5">
        <f t="shared" si="204"/>
        <v>0</v>
      </c>
      <c r="U2150" s="5">
        <f t="shared" si="205"/>
        <v>0</v>
      </c>
    </row>
    <row r="2151" spans="1:21" ht="12.75" customHeight="1" x14ac:dyDescent="0.2">
      <c r="A2151" s="26" t="s">
        <v>96</v>
      </c>
      <c r="B2151" s="10" t="s">
        <v>97</v>
      </c>
      <c r="C2151" s="10">
        <v>61988987</v>
      </c>
      <c r="D2151" s="10" t="s">
        <v>4339</v>
      </c>
      <c r="E2151" s="27" t="s">
        <v>4366</v>
      </c>
      <c r="F2151" s="26">
        <v>191863144</v>
      </c>
      <c r="G2151" s="9" t="s">
        <v>106</v>
      </c>
      <c r="H2151" s="10" t="s">
        <v>53</v>
      </c>
      <c r="I2151" s="10" t="s">
        <v>4435</v>
      </c>
      <c r="J2151" s="10" t="s">
        <v>4436</v>
      </c>
      <c r="K2151" s="10" t="s">
        <v>103</v>
      </c>
      <c r="L2151" s="10" t="s">
        <v>104</v>
      </c>
      <c r="M2151" s="10" t="s">
        <v>112</v>
      </c>
      <c r="N2151" s="12" t="s">
        <v>36</v>
      </c>
      <c r="O2151" s="11">
        <v>2</v>
      </c>
      <c r="P2151" s="5">
        <f t="shared" si="200"/>
        <v>0</v>
      </c>
      <c r="Q2151" s="5">
        <f t="shared" si="201"/>
        <v>1</v>
      </c>
      <c r="R2151" s="5">
        <f t="shared" si="202"/>
        <v>0</v>
      </c>
      <c r="S2151" s="5">
        <f t="shared" si="203"/>
        <v>0</v>
      </c>
      <c r="T2151" s="5">
        <f t="shared" si="204"/>
        <v>0</v>
      </c>
      <c r="U2151" s="5">
        <f t="shared" si="205"/>
        <v>0</v>
      </c>
    </row>
    <row r="2152" spans="1:21" ht="12.75" customHeight="1" x14ac:dyDescent="0.2">
      <c r="A2152" s="26" t="s">
        <v>96</v>
      </c>
      <c r="B2152" s="10" t="s">
        <v>97</v>
      </c>
      <c r="C2152" s="10">
        <v>61988987</v>
      </c>
      <c r="D2152" s="10" t="s">
        <v>4339</v>
      </c>
      <c r="E2152" s="27" t="s">
        <v>4366</v>
      </c>
      <c r="F2152" s="26">
        <v>191959601</v>
      </c>
      <c r="G2152" s="9" t="s">
        <v>167</v>
      </c>
      <c r="H2152" s="10" t="s">
        <v>53</v>
      </c>
      <c r="I2152" s="10" t="s">
        <v>4435</v>
      </c>
      <c r="J2152" s="10" t="s">
        <v>4437</v>
      </c>
      <c r="K2152" s="10" t="s">
        <v>103</v>
      </c>
      <c r="L2152" s="10" t="s">
        <v>104</v>
      </c>
      <c r="M2152" s="10" t="s">
        <v>112</v>
      </c>
      <c r="N2152" s="12" t="s">
        <v>36</v>
      </c>
      <c r="O2152" s="11">
        <v>3</v>
      </c>
      <c r="P2152" s="5">
        <f t="shared" si="200"/>
        <v>0</v>
      </c>
      <c r="Q2152" s="5">
        <f t="shared" si="201"/>
        <v>0</v>
      </c>
      <c r="R2152" s="5">
        <f t="shared" si="202"/>
        <v>1</v>
      </c>
      <c r="S2152" s="5">
        <f t="shared" si="203"/>
        <v>0</v>
      </c>
      <c r="T2152" s="5">
        <f t="shared" si="204"/>
        <v>0</v>
      </c>
      <c r="U2152" s="5">
        <f t="shared" si="205"/>
        <v>0</v>
      </c>
    </row>
    <row r="2153" spans="1:21" ht="12.75" customHeight="1" x14ac:dyDescent="0.2">
      <c r="A2153" s="26" t="s">
        <v>96</v>
      </c>
      <c r="B2153" s="10" t="s">
        <v>97</v>
      </c>
      <c r="C2153" s="10">
        <v>61988987</v>
      </c>
      <c r="D2153" s="10" t="s">
        <v>4339</v>
      </c>
      <c r="E2153" s="27" t="s">
        <v>4369</v>
      </c>
      <c r="F2153" s="26">
        <v>191859833</v>
      </c>
      <c r="G2153" s="9" t="s">
        <v>68</v>
      </c>
      <c r="H2153" s="10" t="s">
        <v>53</v>
      </c>
      <c r="I2153" s="10" t="s">
        <v>4438</v>
      </c>
      <c r="J2153" s="10" t="s">
        <v>4439</v>
      </c>
      <c r="K2153" s="10" t="s">
        <v>103</v>
      </c>
      <c r="L2153" s="10" t="s">
        <v>104</v>
      </c>
      <c r="M2153" s="10" t="s">
        <v>105</v>
      </c>
      <c r="N2153" s="12" t="s">
        <v>36</v>
      </c>
      <c r="O2153" s="11">
        <v>3</v>
      </c>
      <c r="P2153" s="5">
        <f t="shared" si="200"/>
        <v>0</v>
      </c>
      <c r="Q2153" s="5">
        <f t="shared" si="201"/>
        <v>0</v>
      </c>
      <c r="R2153" s="5">
        <f t="shared" si="202"/>
        <v>1</v>
      </c>
      <c r="S2153" s="5">
        <f t="shared" si="203"/>
        <v>0</v>
      </c>
      <c r="T2153" s="5">
        <f t="shared" si="204"/>
        <v>0</v>
      </c>
      <c r="U2153" s="5">
        <f t="shared" si="205"/>
        <v>0</v>
      </c>
    </row>
    <row r="2154" spans="1:21" ht="12.75" customHeight="1" x14ac:dyDescent="0.2">
      <c r="A2154" s="26" t="s">
        <v>96</v>
      </c>
      <c r="B2154" s="10" t="s">
        <v>97</v>
      </c>
      <c r="C2154" s="10">
        <v>61988987</v>
      </c>
      <c r="D2154" s="10" t="s">
        <v>4339</v>
      </c>
      <c r="E2154" s="27" t="s">
        <v>4440</v>
      </c>
      <c r="F2154" s="26">
        <v>191960048</v>
      </c>
      <c r="G2154" s="9" t="s">
        <v>167</v>
      </c>
      <c r="H2154" s="10" t="s">
        <v>53</v>
      </c>
      <c r="I2154" s="10" t="s">
        <v>4441</v>
      </c>
      <c r="J2154" s="10" t="s">
        <v>4442</v>
      </c>
      <c r="K2154" s="10" t="s">
        <v>103</v>
      </c>
      <c r="L2154" s="10" t="s">
        <v>104</v>
      </c>
      <c r="M2154" s="10" t="s">
        <v>105</v>
      </c>
      <c r="N2154" s="12" t="s">
        <v>36</v>
      </c>
      <c r="O2154" s="11">
        <v>4</v>
      </c>
      <c r="P2154" s="5">
        <f t="shared" si="200"/>
        <v>0</v>
      </c>
      <c r="Q2154" s="5">
        <f t="shared" si="201"/>
        <v>0</v>
      </c>
      <c r="R2154" s="5">
        <f t="shared" si="202"/>
        <v>0</v>
      </c>
      <c r="S2154" s="5">
        <f t="shared" si="203"/>
        <v>1</v>
      </c>
      <c r="T2154" s="5">
        <f t="shared" si="204"/>
        <v>0</v>
      </c>
      <c r="U2154" s="5">
        <f t="shared" si="205"/>
        <v>0</v>
      </c>
    </row>
    <row r="2155" spans="1:21" ht="12.75" customHeight="1" x14ac:dyDescent="0.2">
      <c r="A2155" s="26" t="s">
        <v>96</v>
      </c>
      <c r="B2155" s="10" t="s">
        <v>97</v>
      </c>
      <c r="C2155" s="10">
        <v>61988987</v>
      </c>
      <c r="D2155" s="10" t="s">
        <v>4339</v>
      </c>
      <c r="E2155" s="27" t="s">
        <v>4366</v>
      </c>
      <c r="F2155" s="26">
        <v>191959614</v>
      </c>
      <c r="G2155" s="9" t="s">
        <v>106</v>
      </c>
      <c r="H2155" s="10" t="s">
        <v>30</v>
      </c>
      <c r="I2155" s="10" t="s">
        <v>4443</v>
      </c>
      <c r="J2155" s="10" t="s">
        <v>4444</v>
      </c>
      <c r="K2155" s="10" t="s">
        <v>103</v>
      </c>
      <c r="L2155" s="10" t="s">
        <v>104</v>
      </c>
      <c r="M2155" s="10" t="s">
        <v>112</v>
      </c>
      <c r="N2155" s="12" t="s">
        <v>36</v>
      </c>
      <c r="O2155" s="11">
        <v>4</v>
      </c>
      <c r="P2155" s="5">
        <f t="shared" si="200"/>
        <v>0</v>
      </c>
      <c r="Q2155" s="5">
        <f t="shared" si="201"/>
        <v>0</v>
      </c>
      <c r="R2155" s="5">
        <f t="shared" si="202"/>
        <v>0</v>
      </c>
      <c r="S2155" s="5">
        <f t="shared" si="203"/>
        <v>1</v>
      </c>
      <c r="T2155" s="5">
        <f t="shared" si="204"/>
        <v>0</v>
      </c>
      <c r="U2155" s="5">
        <f t="shared" si="205"/>
        <v>0</v>
      </c>
    </row>
    <row r="2156" spans="1:21" ht="12.75" customHeight="1" x14ac:dyDescent="0.2">
      <c r="A2156" s="26" t="s">
        <v>96</v>
      </c>
      <c r="B2156" s="10" t="s">
        <v>97</v>
      </c>
      <c r="C2156" s="10">
        <v>61988987</v>
      </c>
      <c r="D2156" s="10" t="s">
        <v>4339</v>
      </c>
      <c r="E2156" s="27" t="s">
        <v>4369</v>
      </c>
      <c r="F2156" s="26">
        <v>191960035</v>
      </c>
      <c r="G2156" s="9" t="s">
        <v>106</v>
      </c>
      <c r="H2156" s="10" t="s">
        <v>53</v>
      </c>
      <c r="I2156" s="10" t="s">
        <v>4445</v>
      </c>
      <c r="J2156" s="10" t="s">
        <v>4446</v>
      </c>
      <c r="K2156" s="10" t="s">
        <v>103</v>
      </c>
      <c r="L2156" s="10" t="s">
        <v>104</v>
      </c>
      <c r="M2156" s="10" t="s">
        <v>112</v>
      </c>
      <c r="N2156" s="12" t="s">
        <v>36</v>
      </c>
      <c r="O2156" s="11">
        <v>4</v>
      </c>
      <c r="P2156" s="5">
        <f t="shared" si="200"/>
        <v>0</v>
      </c>
      <c r="Q2156" s="5">
        <f t="shared" si="201"/>
        <v>0</v>
      </c>
      <c r="R2156" s="5">
        <f t="shared" si="202"/>
        <v>0</v>
      </c>
      <c r="S2156" s="5">
        <f t="shared" si="203"/>
        <v>1</v>
      </c>
      <c r="T2156" s="5">
        <f t="shared" si="204"/>
        <v>0</v>
      </c>
      <c r="U2156" s="5">
        <f t="shared" si="205"/>
        <v>0</v>
      </c>
    </row>
    <row r="2157" spans="1:21" ht="12.75" customHeight="1" x14ac:dyDescent="0.2">
      <c r="A2157" s="26" t="s">
        <v>96</v>
      </c>
      <c r="B2157" s="10" t="s">
        <v>97</v>
      </c>
      <c r="C2157" s="28">
        <v>61988987</v>
      </c>
      <c r="D2157" s="13" t="s">
        <v>4339</v>
      </c>
      <c r="E2157" s="14" t="s">
        <v>4345</v>
      </c>
      <c r="F2157" s="29">
        <v>191859723</v>
      </c>
      <c r="G2157" s="16" t="s">
        <v>106</v>
      </c>
      <c r="H2157" s="13" t="s">
        <v>30</v>
      </c>
      <c r="I2157" s="13" t="s">
        <v>4447</v>
      </c>
      <c r="J2157" s="13" t="s">
        <v>4448</v>
      </c>
      <c r="K2157" s="13" t="s">
        <v>152</v>
      </c>
      <c r="L2157" s="13">
        <v>10200</v>
      </c>
      <c r="M2157" s="13">
        <v>10200</v>
      </c>
      <c r="N2157" s="15" t="s">
        <v>44</v>
      </c>
      <c r="O2157" s="17">
        <v>4</v>
      </c>
      <c r="P2157" s="19">
        <f t="shared" si="200"/>
        <v>0</v>
      </c>
      <c r="Q2157" s="19">
        <f t="shared" si="201"/>
        <v>0</v>
      </c>
      <c r="R2157" s="19">
        <f t="shared" si="202"/>
        <v>0</v>
      </c>
      <c r="S2157" s="19">
        <f t="shared" si="203"/>
        <v>1</v>
      </c>
      <c r="T2157" s="19">
        <f t="shared" si="204"/>
        <v>0</v>
      </c>
      <c r="U2157" s="5">
        <f t="shared" si="205"/>
        <v>0</v>
      </c>
    </row>
    <row r="2158" spans="1:21" ht="12.75" customHeight="1" x14ac:dyDescent="0.2">
      <c r="A2158" s="26" t="s">
        <v>96</v>
      </c>
      <c r="B2158" s="10" t="s">
        <v>97</v>
      </c>
      <c r="C2158" s="28">
        <v>61988987</v>
      </c>
      <c r="D2158" s="13" t="s">
        <v>4339</v>
      </c>
      <c r="E2158" s="14" t="s">
        <v>4357</v>
      </c>
      <c r="F2158" s="29">
        <v>191673165</v>
      </c>
      <c r="G2158" s="16" t="s">
        <v>249</v>
      </c>
      <c r="H2158" s="13" t="s">
        <v>30</v>
      </c>
      <c r="I2158" s="13" t="s">
        <v>4449</v>
      </c>
      <c r="J2158" s="13" t="s">
        <v>4450</v>
      </c>
      <c r="K2158" s="10" t="s">
        <v>315</v>
      </c>
      <c r="L2158" s="13">
        <v>20200</v>
      </c>
      <c r="M2158" s="13">
        <v>20200</v>
      </c>
      <c r="N2158" s="15" t="s">
        <v>44</v>
      </c>
      <c r="O2158" s="17">
        <v>2</v>
      </c>
      <c r="P2158" s="19">
        <f t="shared" si="200"/>
        <v>0</v>
      </c>
      <c r="Q2158" s="19">
        <f t="shared" si="201"/>
        <v>1</v>
      </c>
      <c r="R2158" s="19">
        <f t="shared" si="202"/>
        <v>0</v>
      </c>
      <c r="S2158" s="19">
        <f t="shared" si="203"/>
        <v>0</v>
      </c>
      <c r="T2158" s="19">
        <f t="shared" si="204"/>
        <v>0</v>
      </c>
      <c r="U2158" s="5">
        <f t="shared" si="205"/>
        <v>0</v>
      </c>
    </row>
    <row r="2159" spans="1:21" ht="12.75" customHeight="1" x14ac:dyDescent="0.2">
      <c r="A2159" s="26" t="s">
        <v>96</v>
      </c>
      <c r="B2159" s="10" t="s">
        <v>97</v>
      </c>
      <c r="C2159" s="28">
        <v>61988987</v>
      </c>
      <c r="D2159" s="13" t="s">
        <v>4339</v>
      </c>
      <c r="E2159" s="14" t="s">
        <v>4369</v>
      </c>
      <c r="F2159" s="29">
        <v>191859838</v>
      </c>
      <c r="G2159" s="16" t="s">
        <v>167</v>
      </c>
      <c r="H2159" s="13" t="s">
        <v>30</v>
      </c>
      <c r="I2159" s="13" t="s">
        <v>4451</v>
      </c>
      <c r="J2159" s="13" t="s">
        <v>4452</v>
      </c>
      <c r="K2159" s="10" t="s">
        <v>315</v>
      </c>
      <c r="L2159" s="13">
        <v>20200</v>
      </c>
      <c r="M2159" s="13">
        <v>20201</v>
      </c>
      <c r="N2159" s="15" t="s">
        <v>44</v>
      </c>
      <c r="O2159" s="17">
        <v>4</v>
      </c>
      <c r="P2159" s="19">
        <f t="shared" si="200"/>
        <v>0</v>
      </c>
      <c r="Q2159" s="19">
        <f t="shared" si="201"/>
        <v>0</v>
      </c>
      <c r="R2159" s="19">
        <f t="shared" si="202"/>
        <v>0</v>
      </c>
      <c r="S2159" s="19">
        <f t="shared" si="203"/>
        <v>1</v>
      </c>
      <c r="T2159" s="19">
        <f t="shared" si="204"/>
        <v>0</v>
      </c>
      <c r="U2159" s="5">
        <f t="shared" si="205"/>
        <v>0</v>
      </c>
    </row>
    <row r="2160" spans="1:21" ht="12.75" customHeight="1" x14ac:dyDescent="0.2">
      <c r="A2160" s="26" t="s">
        <v>96</v>
      </c>
      <c r="B2160" s="10" t="s">
        <v>97</v>
      </c>
      <c r="C2160" s="28">
        <v>61988987</v>
      </c>
      <c r="D2160" s="13" t="s">
        <v>4339</v>
      </c>
      <c r="E2160" s="14" t="s">
        <v>4357</v>
      </c>
      <c r="F2160" s="29">
        <v>191860544</v>
      </c>
      <c r="G2160" s="16" t="s">
        <v>167</v>
      </c>
      <c r="H2160" s="13" t="s">
        <v>30</v>
      </c>
      <c r="I2160" s="13" t="s">
        <v>4453</v>
      </c>
      <c r="J2160" s="13" t="s">
        <v>4454</v>
      </c>
      <c r="K2160" s="13" t="s">
        <v>366</v>
      </c>
      <c r="L2160" s="13">
        <v>30200</v>
      </c>
      <c r="M2160" s="13">
        <v>30221</v>
      </c>
      <c r="N2160" s="15" t="s">
        <v>44</v>
      </c>
      <c r="O2160" s="17">
        <v>3</v>
      </c>
      <c r="P2160" s="19">
        <f t="shared" si="200"/>
        <v>0</v>
      </c>
      <c r="Q2160" s="19">
        <f t="shared" si="201"/>
        <v>0</v>
      </c>
      <c r="R2160" s="19">
        <f t="shared" si="202"/>
        <v>1</v>
      </c>
      <c r="S2160" s="19">
        <f t="shared" si="203"/>
        <v>0</v>
      </c>
      <c r="T2160" s="19">
        <f t="shared" si="204"/>
        <v>0</v>
      </c>
      <c r="U2160" s="5">
        <f t="shared" si="205"/>
        <v>0</v>
      </c>
    </row>
    <row r="2161" spans="1:21" ht="12.75" customHeight="1" x14ac:dyDescent="0.2">
      <c r="A2161" s="26" t="s">
        <v>96</v>
      </c>
      <c r="B2161" s="10" t="s">
        <v>97</v>
      </c>
      <c r="C2161" s="28">
        <v>61988987</v>
      </c>
      <c r="D2161" s="13" t="s">
        <v>4339</v>
      </c>
      <c r="E2161" s="14" t="s">
        <v>4369</v>
      </c>
      <c r="F2161" s="29">
        <v>191697806</v>
      </c>
      <c r="G2161" s="16" t="s">
        <v>68</v>
      </c>
      <c r="H2161" s="13" t="s">
        <v>30</v>
      </c>
      <c r="I2161" s="13" t="s">
        <v>4455</v>
      </c>
      <c r="J2161" s="13" t="s">
        <v>4456</v>
      </c>
      <c r="K2161" s="13" t="s">
        <v>341</v>
      </c>
      <c r="L2161" s="13">
        <v>50300</v>
      </c>
      <c r="M2161" s="13">
        <v>50301</v>
      </c>
      <c r="N2161" s="15" t="s">
        <v>44</v>
      </c>
      <c r="O2161" s="55" t="s">
        <v>24</v>
      </c>
      <c r="P2161" s="19">
        <f t="shared" si="200"/>
        <v>0</v>
      </c>
      <c r="Q2161" s="19">
        <f t="shared" si="201"/>
        <v>0</v>
      </c>
      <c r="R2161" s="19">
        <f t="shared" si="202"/>
        <v>0</v>
      </c>
      <c r="S2161" s="19">
        <f t="shared" si="203"/>
        <v>0</v>
      </c>
      <c r="T2161" s="19">
        <f t="shared" si="204"/>
        <v>0</v>
      </c>
      <c r="U2161" s="5">
        <f t="shared" si="205"/>
        <v>0</v>
      </c>
    </row>
    <row r="2162" spans="1:21" ht="12.75" customHeight="1" x14ac:dyDescent="0.2">
      <c r="A2162" s="26" t="s">
        <v>96</v>
      </c>
      <c r="B2162" s="10" t="s">
        <v>97</v>
      </c>
      <c r="C2162" s="28">
        <v>61988987</v>
      </c>
      <c r="D2162" s="13" t="s">
        <v>4339</v>
      </c>
      <c r="E2162" s="14" t="s">
        <v>4340</v>
      </c>
      <c r="F2162" s="29">
        <v>191646234</v>
      </c>
      <c r="G2162" s="16" t="s">
        <v>68</v>
      </c>
      <c r="H2162" s="13" t="s">
        <v>30</v>
      </c>
      <c r="I2162" s="13" t="s">
        <v>4457</v>
      </c>
      <c r="J2162" s="13" t="s">
        <v>4458</v>
      </c>
      <c r="K2162" s="13" t="s">
        <v>341</v>
      </c>
      <c r="L2162" s="13">
        <v>50600</v>
      </c>
      <c r="M2162" s="13">
        <v>50601</v>
      </c>
      <c r="N2162" s="15" t="s">
        <v>44</v>
      </c>
      <c r="O2162" s="17">
        <v>5</v>
      </c>
      <c r="P2162" s="19">
        <f t="shared" si="200"/>
        <v>0</v>
      </c>
      <c r="Q2162" s="19">
        <f t="shared" si="201"/>
        <v>0</v>
      </c>
      <c r="R2162" s="19">
        <f t="shared" si="202"/>
        <v>0</v>
      </c>
      <c r="S2162" s="19">
        <f t="shared" si="203"/>
        <v>0</v>
      </c>
      <c r="T2162" s="19">
        <f t="shared" si="204"/>
        <v>1</v>
      </c>
      <c r="U2162" s="5">
        <f t="shared" si="205"/>
        <v>0</v>
      </c>
    </row>
    <row r="2163" spans="1:21" ht="12.75" customHeight="1" x14ac:dyDescent="0.2">
      <c r="A2163" s="26" t="s">
        <v>96</v>
      </c>
      <c r="B2163" s="10" t="s">
        <v>97</v>
      </c>
      <c r="C2163" s="28">
        <v>61988987</v>
      </c>
      <c r="D2163" s="13" t="s">
        <v>4339</v>
      </c>
      <c r="E2163" s="14" t="s">
        <v>4369</v>
      </c>
      <c r="F2163" s="29">
        <v>191859835</v>
      </c>
      <c r="G2163" s="16" t="s">
        <v>68</v>
      </c>
      <c r="H2163" s="13" t="s">
        <v>30</v>
      </c>
      <c r="I2163" s="13" t="s">
        <v>4459</v>
      </c>
      <c r="J2163" s="13" t="s">
        <v>4460</v>
      </c>
      <c r="K2163" s="13" t="s">
        <v>341</v>
      </c>
      <c r="L2163" s="13">
        <v>50300</v>
      </c>
      <c r="M2163" s="13">
        <v>50301</v>
      </c>
      <c r="N2163" s="15" t="s">
        <v>44</v>
      </c>
      <c r="O2163" s="17">
        <v>4</v>
      </c>
      <c r="P2163" s="19">
        <f t="shared" si="200"/>
        <v>0</v>
      </c>
      <c r="Q2163" s="19">
        <f t="shared" si="201"/>
        <v>0</v>
      </c>
      <c r="R2163" s="19">
        <f t="shared" si="202"/>
        <v>0</v>
      </c>
      <c r="S2163" s="19">
        <f t="shared" si="203"/>
        <v>1</v>
      </c>
      <c r="T2163" s="19">
        <f t="shared" si="204"/>
        <v>0</v>
      </c>
      <c r="U2163" s="5">
        <f t="shared" si="205"/>
        <v>0</v>
      </c>
    </row>
    <row r="2164" spans="1:21" ht="12.75" customHeight="1" x14ac:dyDescent="0.2">
      <c r="A2164" s="26" t="s">
        <v>96</v>
      </c>
      <c r="B2164" s="10" t="s">
        <v>97</v>
      </c>
      <c r="C2164" s="28">
        <v>61988987</v>
      </c>
      <c r="D2164" s="13" t="s">
        <v>4339</v>
      </c>
      <c r="E2164" s="14" t="s">
        <v>4369</v>
      </c>
      <c r="F2164" s="29">
        <v>191859855</v>
      </c>
      <c r="G2164" s="16" t="s">
        <v>68</v>
      </c>
      <c r="H2164" s="13" t="s">
        <v>30</v>
      </c>
      <c r="I2164" s="13" t="s">
        <v>4461</v>
      </c>
      <c r="J2164" s="13" t="s">
        <v>4462</v>
      </c>
      <c r="K2164" s="13" t="s">
        <v>341</v>
      </c>
      <c r="L2164" s="13">
        <v>50300</v>
      </c>
      <c r="M2164" s="13">
        <v>50302</v>
      </c>
      <c r="N2164" s="15" t="s">
        <v>44</v>
      </c>
      <c r="O2164" s="17">
        <v>5</v>
      </c>
      <c r="P2164" s="19">
        <f t="shared" si="200"/>
        <v>0</v>
      </c>
      <c r="Q2164" s="19">
        <f t="shared" si="201"/>
        <v>0</v>
      </c>
      <c r="R2164" s="19">
        <f t="shared" si="202"/>
        <v>0</v>
      </c>
      <c r="S2164" s="19">
        <f t="shared" si="203"/>
        <v>0</v>
      </c>
      <c r="T2164" s="19">
        <f t="shared" si="204"/>
        <v>1</v>
      </c>
      <c r="U2164" s="5">
        <f t="shared" si="205"/>
        <v>0</v>
      </c>
    </row>
    <row r="2165" spans="1:21" ht="12.75" customHeight="1" x14ac:dyDescent="0.2">
      <c r="A2165" s="26" t="s">
        <v>96</v>
      </c>
      <c r="B2165" s="10" t="s">
        <v>97</v>
      </c>
      <c r="C2165" s="28">
        <v>61988987</v>
      </c>
      <c r="D2165" s="13" t="s">
        <v>4339</v>
      </c>
      <c r="E2165" s="14" t="s">
        <v>4369</v>
      </c>
      <c r="F2165" s="29">
        <v>191859911</v>
      </c>
      <c r="G2165" s="16" t="s">
        <v>68</v>
      </c>
      <c r="H2165" s="13" t="s">
        <v>30</v>
      </c>
      <c r="I2165" s="13" t="s">
        <v>4370</v>
      </c>
      <c r="J2165" s="13" t="s">
        <v>4463</v>
      </c>
      <c r="K2165" s="13" t="s">
        <v>341</v>
      </c>
      <c r="L2165" s="13">
        <v>50100</v>
      </c>
      <c r="M2165" s="13">
        <v>50102</v>
      </c>
      <c r="N2165" s="15" t="s">
        <v>44</v>
      </c>
      <c r="O2165" s="17">
        <v>5</v>
      </c>
      <c r="P2165" s="19">
        <f t="shared" si="200"/>
        <v>0</v>
      </c>
      <c r="Q2165" s="19">
        <f t="shared" si="201"/>
        <v>0</v>
      </c>
      <c r="R2165" s="19">
        <f t="shared" si="202"/>
        <v>0</v>
      </c>
      <c r="S2165" s="19">
        <f t="shared" si="203"/>
        <v>0</v>
      </c>
      <c r="T2165" s="19">
        <f t="shared" si="204"/>
        <v>1</v>
      </c>
      <c r="U2165" s="5">
        <f t="shared" si="205"/>
        <v>0</v>
      </c>
    </row>
    <row r="2166" spans="1:21" ht="12.75" customHeight="1" x14ac:dyDescent="0.2">
      <c r="A2166" s="26" t="s">
        <v>96</v>
      </c>
      <c r="B2166" s="10" t="s">
        <v>97</v>
      </c>
      <c r="C2166" s="28">
        <v>61988987</v>
      </c>
      <c r="D2166" s="13" t="s">
        <v>4339</v>
      </c>
      <c r="E2166" s="14" t="s">
        <v>4390</v>
      </c>
      <c r="F2166" s="29">
        <v>191860432</v>
      </c>
      <c r="G2166" s="16" t="s">
        <v>106</v>
      </c>
      <c r="H2166" s="13" t="s">
        <v>30</v>
      </c>
      <c r="I2166" s="13" t="s">
        <v>4464</v>
      </c>
      <c r="J2166" s="13" t="s">
        <v>4465</v>
      </c>
      <c r="K2166" s="13" t="s">
        <v>341</v>
      </c>
      <c r="L2166" s="13">
        <v>50900</v>
      </c>
      <c r="M2166" s="13">
        <v>50901</v>
      </c>
      <c r="N2166" s="15" t="s">
        <v>44</v>
      </c>
      <c r="O2166" s="17">
        <v>3</v>
      </c>
      <c r="P2166" s="19">
        <f t="shared" si="200"/>
        <v>0</v>
      </c>
      <c r="Q2166" s="19">
        <f t="shared" si="201"/>
        <v>0</v>
      </c>
      <c r="R2166" s="19">
        <f t="shared" si="202"/>
        <v>1</v>
      </c>
      <c r="S2166" s="19">
        <f t="shared" si="203"/>
        <v>0</v>
      </c>
      <c r="T2166" s="19">
        <f t="shared" si="204"/>
        <v>0</v>
      </c>
      <c r="U2166" s="5">
        <f t="shared" si="205"/>
        <v>0</v>
      </c>
    </row>
    <row r="2167" spans="1:21" ht="12.75" customHeight="1" x14ac:dyDescent="0.2">
      <c r="A2167" s="26" t="s">
        <v>96</v>
      </c>
      <c r="B2167" s="10" t="s">
        <v>97</v>
      </c>
      <c r="C2167" s="28">
        <v>61988987</v>
      </c>
      <c r="D2167" s="13" t="s">
        <v>4339</v>
      </c>
      <c r="E2167" s="14" t="s">
        <v>4390</v>
      </c>
      <c r="F2167" s="29">
        <v>191860435</v>
      </c>
      <c r="G2167" s="16" t="s">
        <v>106</v>
      </c>
      <c r="H2167" s="13" t="s">
        <v>30</v>
      </c>
      <c r="I2167" s="13" t="s">
        <v>4466</v>
      </c>
      <c r="J2167" s="13" t="s">
        <v>4467</v>
      </c>
      <c r="K2167" s="13" t="s">
        <v>341</v>
      </c>
      <c r="L2167" s="13">
        <v>50900</v>
      </c>
      <c r="M2167" s="13">
        <v>50901</v>
      </c>
      <c r="N2167" s="15" t="s">
        <v>44</v>
      </c>
      <c r="O2167" s="17">
        <v>3</v>
      </c>
      <c r="P2167" s="19">
        <f t="shared" si="200"/>
        <v>0</v>
      </c>
      <c r="Q2167" s="19">
        <f t="shared" si="201"/>
        <v>0</v>
      </c>
      <c r="R2167" s="19">
        <f t="shared" si="202"/>
        <v>1</v>
      </c>
      <c r="S2167" s="19">
        <f t="shared" si="203"/>
        <v>0</v>
      </c>
      <c r="T2167" s="19">
        <f t="shared" si="204"/>
        <v>0</v>
      </c>
      <c r="U2167" s="5">
        <f t="shared" si="205"/>
        <v>0</v>
      </c>
    </row>
    <row r="2168" spans="1:21" ht="12.75" customHeight="1" x14ac:dyDescent="0.2">
      <c r="A2168" s="26" t="s">
        <v>96</v>
      </c>
      <c r="B2168" s="10" t="s">
        <v>97</v>
      </c>
      <c r="C2168" s="28">
        <v>61988987</v>
      </c>
      <c r="D2168" s="13" t="s">
        <v>4339</v>
      </c>
      <c r="E2168" s="14" t="s">
        <v>4390</v>
      </c>
      <c r="F2168" s="29">
        <v>191860438</v>
      </c>
      <c r="G2168" s="16" t="s">
        <v>106</v>
      </c>
      <c r="H2168" s="13" t="s">
        <v>30</v>
      </c>
      <c r="I2168" s="13" t="s">
        <v>4393</v>
      </c>
      <c r="J2168" s="13" t="s">
        <v>4468</v>
      </c>
      <c r="K2168" s="13" t="s">
        <v>341</v>
      </c>
      <c r="L2168" s="13">
        <v>50900</v>
      </c>
      <c r="M2168" s="13">
        <v>50901</v>
      </c>
      <c r="N2168" s="15" t="s">
        <v>44</v>
      </c>
      <c r="O2168" s="17">
        <v>3</v>
      </c>
      <c r="P2168" s="19">
        <f t="shared" si="200"/>
        <v>0</v>
      </c>
      <c r="Q2168" s="19">
        <f t="shared" si="201"/>
        <v>0</v>
      </c>
      <c r="R2168" s="19">
        <f t="shared" si="202"/>
        <v>1</v>
      </c>
      <c r="S2168" s="19">
        <f t="shared" si="203"/>
        <v>0</v>
      </c>
      <c r="T2168" s="19">
        <f t="shared" si="204"/>
        <v>0</v>
      </c>
      <c r="U2168" s="5">
        <f t="shared" si="205"/>
        <v>0</v>
      </c>
    </row>
    <row r="2169" spans="1:21" ht="12.75" customHeight="1" x14ac:dyDescent="0.2">
      <c r="A2169" s="26" t="s">
        <v>96</v>
      </c>
      <c r="B2169" s="10" t="s">
        <v>97</v>
      </c>
      <c r="C2169" s="28">
        <v>61988987</v>
      </c>
      <c r="D2169" s="13" t="s">
        <v>4339</v>
      </c>
      <c r="E2169" s="14" t="s">
        <v>4390</v>
      </c>
      <c r="F2169" s="29">
        <v>191860444</v>
      </c>
      <c r="G2169" s="16" t="s">
        <v>167</v>
      </c>
      <c r="H2169" s="13" t="s">
        <v>30</v>
      </c>
      <c r="I2169" s="13" t="s">
        <v>4469</v>
      </c>
      <c r="J2169" s="13" t="s">
        <v>4470</v>
      </c>
      <c r="K2169" s="13" t="s">
        <v>341</v>
      </c>
      <c r="L2169" s="13">
        <v>50900</v>
      </c>
      <c r="M2169" s="13">
        <v>50901</v>
      </c>
      <c r="N2169" s="15" t="s">
        <v>44</v>
      </c>
      <c r="O2169" s="17">
        <v>2</v>
      </c>
      <c r="P2169" s="19">
        <f t="shared" si="200"/>
        <v>0</v>
      </c>
      <c r="Q2169" s="19">
        <f t="shared" si="201"/>
        <v>1</v>
      </c>
      <c r="R2169" s="19">
        <f t="shared" si="202"/>
        <v>0</v>
      </c>
      <c r="S2169" s="19">
        <f t="shared" si="203"/>
        <v>0</v>
      </c>
      <c r="T2169" s="19">
        <f t="shared" si="204"/>
        <v>0</v>
      </c>
      <c r="U2169" s="5">
        <f t="shared" si="205"/>
        <v>0</v>
      </c>
    </row>
    <row r="2170" spans="1:21" ht="12.75" customHeight="1" x14ac:dyDescent="0.2">
      <c r="A2170" s="26" t="s">
        <v>96</v>
      </c>
      <c r="B2170" s="10" t="s">
        <v>97</v>
      </c>
      <c r="C2170" s="28">
        <v>61988987</v>
      </c>
      <c r="D2170" s="13" t="s">
        <v>4339</v>
      </c>
      <c r="E2170" s="14" t="s">
        <v>4366</v>
      </c>
      <c r="F2170" s="29">
        <v>191636853</v>
      </c>
      <c r="G2170" s="16" t="s">
        <v>167</v>
      </c>
      <c r="H2170" s="13" t="s">
        <v>30</v>
      </c>
      <c r="I2170" s="13" t="s">
        <v>4471</v>
      </c>
      <c r="J2170" s="13" t="s">
        <v>4472</v>
      </c>
      <c r="K2170" s="13" t="s">
        <v>103</v>
      </c>
      <c r="L2170" s="13">
        <v>60200</v>
      </c>
      <c r="M2170" s="13">
        <v>60200</v>
      </c>
      <c r="N2170" s="15" t="s">
        <v>44</v>
      </c>
      <c r="O2170" s="17">
        <v>3</v>
      </c>
      <c r="P2170" s="19">
        <f t="shared" si="200"/>
        <v>0</v>
      </c>
      <c r="Q2170" s="19">
        <f t="shared" si="201"/>
        <v>0</v>
      </c>
      <c r="R2170" s="19">
        <f t="shared" si="202"/>
        <v>1</v>
      </c>
      <c r="S2170" s="19">
        <f t="shared" si="203"/>
        <v>0</v>
      </c>
      <c r="T2170" s="19">
        <f t="shared" si="204"/>
        <v>0</v>
      </c>
      <c r="U2170" s="5">
        <f t="shared" si="205"/>
        <v>0</v>
      </c>
    </row>
    <row r="2171" spans="1:21" ht="12.75" customHeight="1" x14ac:dyDescent="0.2">
      <c r="A2171" s="26" t="s">
        <v>96</v>
      </c>
      <c r="B2171" s="10" t="s">
        <v>97</v>
      </c>
      <c r="C2171" s="28">
        <v>61988987</v>
      </c>
      <c r="D2171" s="13" t="s">
        <v>4339</v>
      </c>
      <c r="E2171" s="14" t="s">
        <v>4440</v>
      </c>
      <c r="F2171" s="29">
        <v>191859783</v>
      </c>
      <c r="G2171" s="16" t="s">
        <v>106</v>
      </c>
      <c r="H2171" s="13" t="s">
        <v>30</v>
      </c>
      <c r="I2171" s="13" t="s">
        <v>4441</v>
      </c>
      <c r="J2171" s="13" t="s">
        <v>4473</v>
      </c>
      <c r="K2171" s="13" t="s">
        <v>103</v>
      </c>
      <c r="L2171" s="13">
        <v>60400</v>
      </c>
      <c r="M2171" s="13">
        <v>60403</v>
      </c>
      <c r="N2171" s="15" t="s">
        <v>44</v>
      </c>
      <c r="O2171" s="17">
        <v>4</v>
      </c>
      <c r="P2171" s="19">
        <f t="shared" si="200"/>
        <v>0</v>
      </c>
      <c r="Q2171" s="19">
        <f t="shared" si="201"/>
        <v>0</v>
      </c>
      <c r="R2171" s="19">
        <f t="shared" si="202"/>
        <v>0</v>
      </c>
      <c r="S2171" s="19">
        <f t="shared" si="203"/>
        <v>1</v>
      </c>
      <c r="T2171" s="19">
        <f t="shared" si="204"/>
        <v>0</v>
      </c>
      <c r="U2171" s="5">
        <f t="shared" si="205"/>
        <v>0</v>
      </c>
    </row>
    <row r="2172" spans="1:21" ht="12.75" customHeight="1" x14ac:dyDescent="0.2">
      <c r="A2172" s="26" t="s">
        <v>96</v>
      </c>
      <c r="B2172" s="10" t="s">
        <v>97</v>
      </c>
      <c r="C2172" s="28">
        <v>61988987</v>
      </c>
      <c r="D2172" s="13" t="s">
        <v>4339</v>
      </c>
      <c r="E2172" s="14" t="s">
        <v>4440</v>
      </c>
      <c r="F2172" s="29">
        <v>191859795</v>
      </c>
      <c r="G2172" s="16" t="s">
        <v>68</v>
      </c>
      <c r="H2172" s="13" t="s">
        <v>30</v>
      </c>
      <c r="I2172" s="13" t="s">
        <v>4474</v>
      </c>
      <c r="J2172" s="13" t="s">
        <v>4475</v>
      </c>
      <c r="K2172" s="13" t="s">
        <v>103</v>
      </c>
      <c r="L2172" s="13">
        <v>60200</v>
      </c>
      <c r="M2172" s="13">
        <v>60206</v>
      </c>
      <c r="N2172" s="15" t="s">
        <v>44</v>
      </c>
      <c r="O2172" s="17">
        <v>2</v>
      </c>
      <c r="P2172" s="19">
        <f t="shared" si="200"/>
        <v>0</v>
      </c>
      <c r="Q2172" s="19">
        <f t="shared" si="201"/>
        <v>1</v>
      </c>
      <c r="R2172" s="19">
        <f t="shared" si="202"/>
        <v>0</v>
      </c>
      <c r="S2172" s="19">
        <f t="shared" si="203"/>
        <v>0</v>
      </c>
      <c r="T2172" s="19">
        <f t="shared" si="204"/>
        <v>0</v>
      </c>
      <c r="U2172" s="5">
        <f t="shared" si="205"/>
        <v>0</v>
      </c>
    </row>
    <row r="2173" spans="1:21" ht="12.75" customHeight="1" x14ac:dyDescent="0.2">
      <c r="A2173" s="26" t="s">
        <v>96</v>
      </c>
      <c r="B2173" s="10" t="s">
        <v>97</v>
      </c>
      <c r="C2173" s="28">
        <v>61988987</v>
      </c>
      <c r="D2173" s="13" t="s">
        <v>4339</v>
      </c>
      <c r="E2173" s="14" t="s">
        <v>4366</v>
      </c>
      <c r="F2173" s="29">
        <v>191860265</v>
      </c>
      <c r="G2173" s="16" t="s">
        <v>106</v>
      </c>
      <c r="H2173" s="13" t="s">
        <v>30</v>
      </c>
      <c r="I2173" s="13" t="s">
        <v>4476</v>
      </c>
      <c r="J2173" s="13" t="s">
        <v>4477</v>
      </c>
      <c r="K2173" s="13" t="s">
        <v>103</v>
      </c>
      <c r="L2173" s="13">
        <v>60100</v>
      </c>
      <c r="M2173" s="13">
        <v>60100</v>
      </c>
      <c r="N2173" s="15" t="s">
        <v>44</v>
      </c>
      <c r="O2173" s="17">
        <v>2</v>
      </c>
      <c r="P2173" s="19">
        <f t="shared" si="200"/>
        <v>0</v>
      </c>
      <c r="Q2173" s="19">
        <f t="shared" si="201"/>
        <v>1</v>
      </c>
      <c r="R2173" s="19">
        <f t="shared" si="202"/>
        <v>0</v>
      </c>
      <c r="S2173" s="19">
        <f t="shared" si="203"/>
        <v>0</v>
      </c>
      <c r="T2173" s="19">
        <f t="shared" si="204"/>
        <v>0</v>
      </c>
      <c r="U2173" s="5">
        <f t="shared" si="205"/>
        <v>0</v>
      </c>
    </row>
    <row r="2174" spans="1:21" ht="12.75" customHeight="1" x14ac:dyDescent="0.2">
      <c r="A2174" s="26" t="s">
        <v>96</v>
      </c>
      <c r="B2174" s="10" t="s">
        <v>97</v>
      </c>
      <c r="C2174" s="28">
        <v>61988987</v>
      </c>
      <c r="D2174" s="13" t="s">
        <v>4339</v>
      </c>
      <c r="E2174" s="14" t="s">
        <v>4366</v>
      </c>
      <c r="F2174" s="29">
        <v>191860318</v>
      </c>
      <c r="G2174" s="16" t="s">
        <v>167</v>
      </c>
      <c r="H2174" s="13" t="s">
        <v>30</v>
      </c>
      <c r="I2174" s="13" t="s">
        <v>4478</v>
      </c>
      <c r="J2174" s="13" t="s">
        <v>4479</v>
      </c>
      <c r="K2174" s="13" t="s">
        <v>103</v>
      </c>
      <c r="L2174" s="13">
        <v>60200</v>
      </c>
      <c r="M2174" s="13">
        <v>60205</v>
      </c>
      <c r="N2174" s="15" t="s">
        <v>44</v>
      </c>
      <c r="O2174" s="17">
        <v>2</v>
      </c>
      <c r="P2174" s="19">
        <f t="shared" si="200"/>
        <v>0</v>
      </c>
      <c r="Q2174" s="19">
        <f t="shared" si="201"/>
        <v>1</v>
      </c>
      <c r="R2174" s="19">
        <f t="shared" si="202"/>
        <v>0</v>
      </c>
      <c r="S2174" s="19">
        <f t="shared" si="203"/>
        <v>0</v>
      </c>
      <c r="T2174" s="19">
        <f t="shared" si="204"/>
        <v>0</v>
      </c>
      <c r="U2174" s="5">
        <f t="shared" si="205"/>
        <v>0</v>
      </c>
    </row>
    <row r="2175" spans="1:21" ht="12.75" customHeight="1" x14ac:dyDescent="0.2">
      <c r="A2175" s="26" t="s">
        <v>96</v>
      </c>
      <c r="B2175" s="10" t="s">
        <v>97</v>
      </c>
      <c r="C2175" s="28">
        <v>61988987</v>
      </c>
      <c r="D2175" s="13" t="s">
        <v>4339</v>
      </c>
      <c r="E2175" s="14" t="s">
        <v>4366</v>
      </c>
      <c r="F2175" s="29">
        <v>191860319</v>
      </c>
      <c r="G2175" s="16" t="s">
        <v>106</v>
      </c>
      <c r="H2175" s="13" t="s">
        <v>30</v>
      </c>
      <c r="I2175" s="13" t="s">
        <v>4480</v>
      </c>
      <c r="J2175" s="13" t="s">
        <v>4481</v>
      </c>
      <c r="K2175" s="13" t="s">
        <v>103</v>
      </c>
      <c r="L2175" s="13">
        <v>60100</v>
      </c>
      <c r="M2175" s="13">
        <v>60100</v>
      </c>
      <c r="N2175" s="15" t="s">
        <v>44</v>
      </c>
      <c r="O2175" s="17">
        <v>3</v>
      </c>
      <c r="P2175" s="19">
        <f t="shared" si="200"/>
        <v>0</v>
      </c>
      <c r="Q2175" s="19">
        <f t="shared" si="201"/>
        <v>0</v>
      </c>
      <c r="R2175" s="19">
        <f t="shared" si="202"/>
        <v>1</v>
      </c>
      <c r="S2175" s="19">
        <f t="shared" si="203"/>
        <v>0</v>
      </c>
      <c r="T2175" s="19">
        <f t="shared" si="204"/>
        <v>0</v>
      </c>
      <c r="U2175" s="5">
        <f t="shared" si="205"/>
        <v>0</v>
      </c>
    </row>
    <row r="2176" spans="1:21" ht="12.75" customHeight="1" x14ac:dyDescent="0.2">
      <c r="A2176" s="26" t="s">
        <v>96</v>
      </c>
      <c r="B2176" s="10" t="s">
        <v>97</v>
      </c>
      <c r="C2176" s="28">
        <v>61988987</v>
      </c>
      <c r="D2176" s="13" t="s">
        <v>4339</v>
      </c>
      <c r="E2176" s="14" t="s">
        <v>4366</v>
      </c>
      <c r="F2176" s="29">
        <v>191860334</v>
      </c>
      <c r="G2176" s="16" t="s">
        <v>106</v>
      </c>
      <c r="H2176" s="13" t="s">
        <v>30</v>
      </c>
      <c r="I2176" s="13" t="s">
        <v>4482</v>
      </c>
      <c r="J2176" s="13" t="s">
        <v>4483</v>
      </c>
      <c r="K2176" s="13" t="s">
        <v>103</v>
      </c>
      <c r="L2176" s="13">
        <v>60200</v>
      </c>
      <c r="M2176" s="13">
        <v>60205</v>
      </c>
      <c r="N2176" s="15" t="s">
        <v>44</v>
      </c>
      <c r="O2176" s="17">
        <v>3</v>
      </c>
      <c r="P2176" s="19">
        <f t="shared" si="200"/>
        <v>0</v>
      </c>
      <c r="Q2176" s="19">
        <f t="shared" si="201"/>
        <v>0</v>
      </c>
      <c r="R2176" s="19">
        <f t="shared" si="202"/>
        <v>1</v>
      </c>
      <c r="S2176" s="19">
        <f t="shared" si="203"/>
        <v>0</v>
      </c>
      <c r="T2176" s="19">
        <f t="shared" si="204"/>
        <v>0</v>
      </c>
      <c r="U2176" s="5">
        <f t="shared" si="205"/>
        <v>0</v>
      </c>
    </row>
    <row r="2177" spans="1:21" ht="12.75" customHeight="1" x14ac:dyDescent="0.2">
      <c r="A2177" s="26" t="s">
        <v>96</v>
      </c>
      <c r="B2177" s="10" t="s">
        <v>97</v>
      </c>
      <c r="C2177" s="28">
        <v>61988987</v>
      </c>
      <c r="D2177" s="13" t="s">
        <v>4339</v>
      </c>
      <c r="E2177" s="14" t="s">
        <v>4366</v>
      </c>
      <c r="F2177" s="29">
        <v>191860353</v>
      </c>
      <c r="G2177" s="16" t="s">
        <v>106</v>
      </c>
      <c r="H2177" s="13" t="s">
        <v>30</v>
      </c>
      <c r="I2177" s="13" t="s">
        <v>4484</v>
      </c>
      <c r="J2177" s="13" t="s">
        <v>4485</v>
      </c>
      <c r="K2177" s="13" t="s">
        <v>103</v>
      </c>
      <c r="L2177" s="13">
        <v>60500</v>
      </c>
      <c r="M2177" s="13">
        <v>60500</v>
      </c>
      <c r="N2177" s="15" t="s">
        <v>44</v>
      </c>
      <c r="O2177" s="17">
        <v>3</v>
      </c>
      <c r="P2177" s="19">
        <f t="shared" si="200"/>
        <v>0</v>
      </c>
      <c r="Q2177" s="19">
        <f t="shared" si="201"/>
        <v>0</v>
      </c>
      <c r="R2177" s="19">
        <f t="shared" si="202"/>
        <v>1</v>
      </c>
      <c r="S2177" s="19">
        <f t="shared" si="203"/>
        <v>0</v>
      </c>
      <c r="T2177" s="19">
        <f t="shared" si="204"/>
        <v>0</v>
      </c>
      <c r="U2177" s="5">
        <f t="shared" si="205"/>
        <v>0</v>
      </c>
    </row>
    <row r="2178" spans="1:21" ht="12.75" customHeight="1" x14ac:dyDescent="0.2">
      <c r="A2178" s="26" t="s">
        <v>96</v>
      </c>
      <c r="B2178" s="10" t="s">
        <v>97</v>
      </c>
      <c r="C2178" s="28">
        <v>61988987</v>
      </c>
      <c r="D2178" s="13" t="s">
        <v>4339</v>
      </c>
      <c r="E2178" s="14" t="s">
        <v>4366</v>
      </c>
      <c r="F2178" s="29">
        <v>191860364</v>
      </c>
      <c r="G2178" s="16" t="s">
        <v>106</v>
      </c>
      <c r="H2178" s="13" t="s">
        <v>30</v>
      </c>
      <c r="I2178" s="13" t="s">
        <v>4486</v>
      </c>
      <c r="J2178" s="13" t="s">
        <v>4487</v>
      </c>
      <c r="K2178" s="13" t="s">
        <v>103</v>
      </c>
      <c r="L2178" s="13">
        <v>60100</v>
      </c>
      <c r="M2178" s="13">
        <v>60100</v>
      </c>
      <c r="N2178" s="15" t="s">
        <v>44</v>
      </c>
      <c r="O2178" s="17">
        <v>3</v>
      </c>
      <c r="P2178" s="19">
        <f t="shared" si="200"/>
        <v>0</v>
      </c>
      <c r="Q2178" s="19">
        <f t="shared" si="201"/>
        <v>0</v>
      </c>
      <c r="R2178" s="19">
        <f t="shared" si="202"/>
        <v>1</v>
      </c>
      <c r="S2178" s="19">
        <f t="shared" si="203"/>
        <v>0</v>
      </c>
      <c r="T2178" s="19">
        <f t="shared" si="204"/>
        <v>0</v>
      </c>
      <c r="U2178" s="5">
        <f t="shared" si="205"/>
        <v>0</v>
      </c>
    </row>
    <row r="2179" spans="1:21" ht="12.75" customHeight="1" x14ac:dyDescent="0.2">
      <c r="A2179" s="26" t="s">
        <v>96</v>
      </c>
      <c r="B2179" s="10" t="s">
        <v>97</v>
      </c>
      <c r="C2179" s="28">
        <v>61988987</v>
      </c>
      <c r="D2179" s="13" t="s">
        <v>4339</v>
      </c>
      <c r="E2179" s="14" t="s">
        <v>4366</v>
      </c>
      <c r="F2179" s="29">
        <v>191860392</v>
      </c>
      <c r="G2179" s="16" t="s">
        <v>106</v>
      </c>
      <c r="H2179" s="13" t="s">
        <v>30</v>
      </c>
      <c r="I2179" s="13" t="s">
        <v>4488</v>
      </c>
      <c r="J2179" s="13" t="s">
        <v>4489</v>
      </c>
      <c r="K2179" s="13" t="s">
        <v>103</v>
      </c>
      <c r="L2179" s="13">
        <v>60400</v>
      </c>
      <c r="M2179" s="13">
        <v>60401</v>
      </c>
      <c r="N2179" s="15" t="s">
        <v>44</v>
      </c>
      <c r="O2179" s="17">
        <v>2</v>
      </c>
      <c r="P2179" s="19">
        <f t="shared" si="200"/>
        <v>0</v>
      </c>
      <c r="Q2179" s="19">
        <f t="shared" si="201"/>
        <v>1</v>
      </c>
      <c r="R2179" s="19">
        <f t="shared" si="202"/>
        <v>0</v>
      </c>
      <c r="S2179" s="19">
        <f t="shared" si="203"/>
        <v>0</v>
      </c>
      <c r="T2179" s="19">
        <f t="shared" si="204"/>
        <v>0</v>
      </c>
      <c r="U2179" s="5">
        <f t="shared" si="205"/>
        <v>0</v>
      </c>
    </row>
    <row r="2180" spans="1:21" ht="12.75" customHeight="1" x14ac:dyDescent="0.2">
      <c r="A2180" s="26" t="s">
        <v>96</v>
      </c>
      <c r="B2180" s="10" t="s">
        <v>97</v>
      </c>
      <c r="C2180" s="28">
        <v>61988987</v>
      </c>
      <c r="D2180" s="13" t="s">
        <v>4339</v>
      </c>
      <c r="E2180" s="14" t="s">
        <v>4366</v>
      </c>
      <c r="F2180" s="29">
        <v>191863138</v>
      </c>
      <c r="G2180" s="16" t="s">
        <v>106</v>
      </c>
      <c r="H2180" s="13" t="s">
        <v>30</v>
      </c>
      <c r="I2180" s="13" t="s">
        <v>4490</v>
      </c>
      <c r="J2180" s="13" t="s">
        <v>4491</v>
      </c>
      <c r="K2180" s="13" t="s">
        <v>103</v>
      </c>
      <c r="L2180" s="13">
        <v>60100</v>
      </c>
      <c r="M2180" s="13">
        <v>60100</v>
      </c>
      <c r="N2180" s="15" t="s">
        <v>44</v>
      </c>
      <c r="O2180" s="17">
        <v>3</v>
      </c>
      <c r="P2180" s="19">
        <f t="shared" si="200"/>
        <v>0</v>
      </c>
      <c r="Q2180" s="19">
        <f t="shared" si="201"/>
        <v>0</v>
      </c>
      <c r="R2180" s="19">
        <f t="shared" si="202"/>
        <v>1</v>
      </c>
      <c r="S2180" s="19">
        <f t="shared" si="203"/>
        <v>0</v>
      </c>
      <c r="T2180" s="19">
        <f t="shared" si="204"/>
        <v>0</v>
      </c>
      <c r="U2180" s="5">
        <f t="shared" si="205"/>
        <v>0</v>
      </c>
    </row>
    <row r="2181" spans="1:21" ht="12.75" customHeight="1" x14ac:dyDescent="0.2">
      <c r="A2181" s="26" t="s">
        <v>96</v>
      </c>
      <c r="B2181" s="10" t="s">
        <v>97</v>
      </c>
      <c r="C2181" s="28">
        <v>61988987</v>
      </c>
      <c r="D2181" s="13" t="s">
        <v>4339</v>
      </c>
      <c r="E2181" s="14" t="s">
        <v>4366</v>
      </c>
      <c r="F2181" s="29">
        <v>191860203</v>
      </c>
      <c r="G2181" s="16" t="s">
        <v>106</v>
      </c>
      <c r="H2181" s="13" t="s">
        <v>30</v>
      </c>
      <c r="I2181" s="13" t="s">
        <v>4492</v>
      </c>
      <c r="J2181" s="13" t="s">
        <v>4493</v>
      </c>
      <c r="K2181" s="13" t="s">
        <v>103</v>
      </c>
      <c r="L2181" s="13">
        <v>60200</v>
      </c>
      <c r="M2181" s="13">
        <v>60206</v>
      </c>
      <c r="N2181" s="15" t="s">
        <v>44</v>
      </c>
      <c r="O2181" s="17">
        <v>1</v>
      </c>
      <c r="P2181" s="19">
        <f t="shared" si="200"/>
        <v>1</v>
      </c>
      <c r="Q2181" s="19">
        <f t="shared" si="201"/>
        <v>0</v>
      </c>
      <c r="R2181" s="19">
        <f t="shared" si="202"/>
        <v>0</v>
      </c>
      <c r="S2181" s="19">
        <f t="shared" si="203"/>
        <v>0</v>
      </c>
      <c r="T2181" s="19">
        <f t="shared" si="204"/>
        <v>0</v>
      </c>
      <c r="U2181" s="5">
        <f t="shared" si="205"/>
        <v>0</v>
      </c>
    </row>
    <row r="2182" spans="1:21" ht="12.75" customHeight="1" x14ac:dyDescent="0.2">
      <c r="A2182" s="26" t="s">
        <v>26</v>
      </c>
      <c r="B2182" s="10" t="s">
        <v>2134</v>
      </c>
      <c r="C2182" s="10">
        <v>23311</v>
      </c>
      <c r="D2182" s="10" t="s">
        <v>4494</v>
      </c>
      <c r="E2182" s="27" t="s">
        <v>4494</v>
      </c>
      <c r="F2182" s="26">
        <v>192035325</v>
      </c>
      <c r="G2182" s="9" t="s">
        <v>106</v>
      </c>
      <c r="H2182" s="10" t="s">
        <v>30</v>
      </c>
      <c r="I2182" s="10" t="s">
        <v>4495</v>
      </c>
      <c r="J2182" s="10" t="s">
        <v>4496</v>
      </c>
      <c r="K2182" s="10" t="s">
        <v>341</v>
      </c>
      <c r="L2182" s="10" t="s">
        <v>2285</v>
      </c>
      <c r="M2182" s="10" t="s">
        <v>2286</v>
      </c>
      <c r="N2182" s="12" t="s">
        <v>36</v>
      </c>
      <c r="O2182" s="11">
        <v>5</v>
      </c>
      <c r="P2182" s="5">
        <f t="shared" ref="P2182:P2245" si="206">IF(O2182=1,1,0)</f>
        <v>0</v>
      </c>
      <c r="Q2182" s="5">
        <f t="shared" ref="Q2182:Q2245" si="207">IF(O2182=2,1,0)</f>
        <v>0</v>
      </c>
      <c r="R2182" s="5">
        <f t="shared" ref="R2182:R2245" si="208">IF(O2182=3,1,0)</f>
        <v>0</v>
      </c>
      <c r="S2182" s="5">
        <f t="shared" ref="S2182:S2245" si="209">IF(O2182=4,1,0)</f>
        <v>0</v>
      </c>
      <c r="T2182" s="5">
        <f t="shared" ref="T2182:T2245" si="210">IF(O2182=5,1,0)</f>
        <v>1</v>
      </c>
      <c r="U2182" s="5">
        <f t="shared" si="205"/>
        <v>0</v>
      </c>
    </row>
    <row r="2183" spans="1:21" ht="12.75" customHeight="1" x14ac:dyDescent="0.2">
      <c r="A2183" s="26" t="s">
        <v>26</v>
      </c>
      <c r="B2183" s="10" t="s">
        <v>2134</v>
      </c>
      <c r="C2183" s="10">
        <v>23311</v>
      </c>
      <c r="D2183" s="10" t="s">
        <v>4494</v>
      </c>
      <c r="E2183" s="27" t="s">
        <v>4494</v>
      </c>
      <c r="F2183" s="26">
        <v>191916804</v>
      </c>
      <c r="G2183" s="9" t="s">
        <v>106</v>
      </c>
      <c r="H2183" s="10" t="s">
        <v>53</v>
      </c>
      <c r="I2183" s="10" t="s">
        <v>4497</v>
      </c>
      <c r="J2183" s="10" t="s">
        <v>4498</v>
      </c>
      <c r="K2183" s="10" t="s">
        <v>103</v>
      </c>
      <c r="L2183" s="10" t="s">
        <v>1880</v>
      </c>
      <c r="M2183" s="10" t="s">
        <v>2321</v>
      </c>
      <c r="N2183" s="12" t="s">
        <v>36</v>
      </c>
      <c r="O2183" s="11">
        <v>2</v>
      </c>
      <c r="P2183" s="5">
        <f t="shared" si="206"/>
        <v>0</v>
      </c>
      <c r="Q2183" s="5">
        <f t="shared" si="207"/>
        <v>1</v>
      </c>
      <c r="R2183" s="5">
        <f t="shared" si="208"/>
        <v>0</v>
      </c>
      <c r="S2183" s="5">
        <f t="shared" si="209"/>
        <v>0</v>
      </c>
      <c r="T2183" s="5">
        <f t="shared" si="210"/>
        <v>0</v>
      </c>
      <c r="U2183" s="5">
        <f t="shared" ref="U2183:U2246" si="211">IF(O2183="Bez finální známky, nebyl získán potřebný počet posudků",1,0)</f>
        <v>0</v>
      </c>
    </row>
    <row r="2184" spans="1:21" ht="12.75" customHeight="1" x14ac:dyDescent="0.2">
      <c r="A2184" s="26" t="s">
        <v>26</v>
      </c>
      <c r="B2184" s="10" t="s">
        <v>2134</v>
      </c>
      <c r="C2184" s="10">
        <v>23311</v>
      </c>
      <c r="D2184" s="10" t="s">
        <v>4494</v>
      </c>
      <c r="E2184" s="27" t="s">
        <v>4494</v>
      </c>
      <c r="F2184" s="26">
        <v>192035333</v>
      </c>
      <c r="G2184" s="9" t="s">
        <v>1096</v>
      </c>
      <c r="H2184" s="10" t="s">
        <v>53</v>
      </c>
      <c r="I2184" s="10" t="s">
        <v>4499</v>
      </c>
      <c r="J2184" s="10" t="s">
        <v>4500</v>
      </c>
      <c r="K2184" s="10" t="s">
        <v>103</v>
      </c>
      <c r="L2184" s="10" t="s">
        <v>104</v>
      </c>
      <c r="M2184" s="10" t="s">
        <v>112</v>
      </c>
      <c r="N2184" s="12" t="s">
        <v>36</v>
      </c>
      <c r="O2184" s="11">
        <v>4</v>
      </c>
      <c r="P2184" s="5">
        <f t="shared" si="206"/>
        <v>0</v>
      </c>
      <c r="Q2184" s="5">
        <f t="shared" si="207"/>
        <v>0</v>
      </c>
      <c r="R2184" s="5">
        <f t="shared" si="208"/>
        <v>0</v>
      </c>
      <c r="S2184" s="5">
        <f t="shared" si="209"/>
        <v>1</v>
      </c>
      <c r="T2184" s="5">
        <f t="shared" si="210"/>
        <v>0</v>
      </c>
      <c r="U2184" s="5">
        <f t="shared" si="211"/>
        <v>0</v>
      </c>
    </row>
    <row r="2185" spans="1:21" ht="12.75" customHeight="1" x14ac:dyDescent="0.2">
      <c r="A2185" s="26" t="s">
        <v>96</v>
      </c>
      <c r="B2185" s="10" t="s">
        <v>97</v>
      </c>
      <c r="C2185" s="10">
        <v>48135445</v>
      </c>
      <c r="D2185" s="10" t="s">
        <v>4501</v>
      </c>
      <c r="E2185" s="27" t="s">
        <v>4501</v>
      </c>
      <c r="F2185" s="26">
        <v>192046028</v>
      </c>
      <c r="G2185" s="9" t="s">
        <v>106</v>
      </c>
      <c r="H2185" s="10" t="s">
        <v>30</v>
      </c>
      <c r="I2185" s="10" t="s">
        <v>4502</v>
      </c>
      <c r="J2185" s="10" t="s">
        <v>4503</v>
      </c>
      <c r="K2185" s="10" t="s">
        <v>341</v>
      </c>
      <c r="L2185" s="10" t="s">
        <v>346</v>
      </c>
      <c r="M2185" s="10" t="s">
        <v>2113</v>
      </c>
      <c r="N2185" s="12" t="s">
        <v>36</v>
      </c>
      <c r="O2185" s="11">
        <v>4</v>
      </c>
      <c r="P2185" s="5">
        <f t="shared" si="206"/>
        <v>0</v>
      </c>
      <c r="Q2185" s="5">
        <f t="shared" si="207"/>
        <v>0</v>
      </c>
      <c r="R2185" s="5">
        <f t="shared" si="208"/>
        <v>0</v>
      </c>
      <c r="S2185" s="5">
        <f t="shared" si="209"/>
        <v>1</v>
      </c>
      <c r="T2185" s="5">
        <f t="shared" si="210"/>
        <v>0</v>
      </c>
      <c r="U2185" s="5">
        <f t="shared" si="211"/>
        <v>0</v>
      </c>
    </row>
    <row r="2186" spans="1:21" ht="12.75" customHeight="1" x14ac:dyDescent="0.2">
      <c r="A2186" s="26" t="s">
        <v>96</v>
      </c>
      <c r="B2186" s="10" t="s">
        <v>97</v>
      </c>
      <c r="C2186" s="10">
        <v>48135445</v>
      </c>
      <c r="D2186" s="10" t="s">
        <v>4501</v>
      </c>
      <c r="E2186" s="27" t="s">
        <v>4501</v>
      </c>
      <c r="F2186" s="26">
        <v>192046034</v>
      </c>
      <c r="G2186" s="9" t="s">
        <v>167</v>
      </c>
      <c r="H2186" s="10" t="s">
        <v>30</v>
      </c>
      <c r="I2186" s="10" t="s">
        <v>4504</v>
      </c>
      <c r="J2186" s="10" t="s">
        <v>4505</v>
      </c>
      <c r="K2186" s="10" t="s">
        <v>341</v>
      </c>
      <c r="L2186" s="10" t="s">
        <v>346</v>
      </c>
      <c r="M2186" s="10" t="s">
        <v>347</v>
      </c>
      <c r="N2186" s="12" t="s">
        <v>36</v>
      </c>
      <c r="O2186" s="11">
        <v>4</v>
      </c>
      <c r="P2186" s="5">
        <f t="shared" si="206"/>
        <v>0</v>
      </c>
      <c r="Q2186" s="5">
        <f t="shared" si="207"/>
        <v>0</v>
      </c>
      <c r="R2186" s="5">
        <f t="shared" si="208"/>
        <v>0</v>
      </c>
      <c r="S2186" s="5">
        <f t="shared" si="209"/>
        <v>1</v>
      </c>
      <c r="T2186" s="5">
        <f t="shared" si="210"/>
        <v>0</v>
      </c>
      <c r="U2186" s="5">
        <f t="shared" si="211"/>
        <v>0</v>
      </c>
    </row>
    <row r="2187" spans="1:21" ht="12.75" customHeight="1" x14ac:dyDescent="0.2">
      <c r="A2187" s="26" t="s">
        <v>96</v>
      </c>
      <c r="B2187" s="10" t="s">
        <v>97</v>
      </c>
      <c r="C2187" s="10">
        <v>48135445</v>
      </c>
      <c r="D2187" s="10" t="s">
        <v>4501</v>
      </c>
      <c r="E2187" s="27" t="s">
        <v>4501</v>
      </c>
      <c r="F2187" s="26">
        <v>192046039</v>
      </c>
      <c r="G2187" s="9" t="s">
        <v>68</v>
      </c>
      <c r="H2187" s="10" t="s">
        <v>30</v>
      </c>
      <c r="I2187" s="10" t="s">
        <v>4506</v>
      </c>
      <c r="J2187" s="10" t="s">
        <v>4507</v>
      </c>
      <c r="K2187" s="10" t="s">
        <v>341</v>
      </c>
      <c r="L2187" s="10" t="s">
        <v>346</v>
      </c>
      <c r="M2187" s="10" t="s">
        <v>2113</v>
      </c>
      <c r="N2187" s="12" t="s">
        <v>36</v>
      </c>
      <c r="O2187" s="11">
        <v>4</v>
      </c>
      <c r="P2187" s="5">
        <f t="shared" si="206"/>
        <v>0</v>
      </c>
      <c r="Q2187" s="5">
        <f t="shared" si="207"/>
        <v>0</v>
      </c>
      <c r="R2187" s="5">
        <f t="shared" si="208"/>
        <v>0</v>
      </c>
      <c r="S2187" s="5">
        <f t="shared" si="209"/>
        <v>1</v>
      </c>
      <c r="T2187" s="5">
        <f t="shared" si="210"/>
        <v>0</v>
      </c>
      <c r="U2187" s="5">
        <f t="shared" si="211"/>
        <v>0</v>
      </c>
    </row>
    <row r="2188" spans="1:21" ht="12.75" customHeight="1" x14ac:dyDescent="0.2">
      <c r="A2188" s="26" t="s">
        <v>96</v>
      </c>
      <c r="B2188" s="10" t="s">
        <v>97</v>
      </c>
      <c r="C2188" s="10">
        <v>48135445</v>
      </c>
      <c r="D2188" s="10" t="s">
        <v>4501</v>
      </c>
      <c r="E2188" s="27" t="s">
        <v>4501</v>
      </c>
      <c r="F2188" s="26">
        <v>192046029</v>
      </c>
      <c r="G2188" s="9" t="s">
        <v>106</v>
      </c>
      <c r="H2188" s="10" t="s">
        <v>30</v>
      </c>
      <c r="I2188" s="10" t="s">
        <v>4508</v>
      </c>
      <c r="J2188" s="10" t="s">
        <v>4509</v>
      </c>
      <c r="K2188" s="10" t="s">
        <v>341</v>
      </c>
      <c r="L2188" s="10" t="s">
        <v>346</v>
      </c>
      <c r="M2188" s="10" t="s">
        <v>2113</v>
      </c>
      <c r="N2188" s="12" t="s">
        <v>36</v>
      </c>
      <c r="O2188" s="11">
        <v>5</v>
      </c>
      <c r="P2188" s="5">
        <f t="shared" si="206"/>
        <v>0</v>
      </c>
      <c r="Q2188" s="5">
        <f t="shared" si="207"/>
        <v>0</v>
      </c>
      <c r="R2188" s="5">
        <f t="shared" si="208"/>
        <v>0</v>
      </c>
      <c r="S2188" s="5">
        <f t="shared" si="209"/>
        <v>0</v>
      </c>
      <c r="T2188" s="5">
        <f t="shared" si="210"/>
        <v>1</v>
      </c>
      <c r="U2188" s="5">
        <f t="shared" si="211"/>
        <v>0</v>
      </c>
    </row>
    <row r="2189" spans="1:21" ht="12.75" customHeight="1" x14ac:dyDescent="0.2">
      <c r="A2189" s="26" t="s">
        <v>96</v>
      </c>
      <c r="B2189" s="10" t="s">
        <v>97</v>
      </c>
      <c r="C2189" s="10">
        <v>48135445</v>
      </c>
      <c r="D2189" s="10" t="s">
        <v>4501</v>
      </c>
      <c r="E2189" s="27" t="s">
        <v>4501</v>
      </c>
      <c r="F2189" s="26">
        <v>192046061</v>
      </c>
      <c r="G2189" s="9" t="s">
        <v>68</v>
      </c>
      <c r="H2189" s="10" t="s">
        <v>30</v>
      </c>
      <c r="I2189" s="10" t="s">
        <v>4510</v>
      </c>
      <c r="J2189" s="10" t="s">
        <v>4511</v>
      </c>
      <c r="K2189" s="10" t="s">
        <v>341</v>
      </c>
      <c r="L2189" s="10" t="s">
        <v>350</v>
      </c>
      <c r="M2189" s="10" t="s">
        <v>2916</v>
      </c>
      <c r="N2189" s="12" t="s">
        <v>36</v>
      </c>
      <c r="O2189" s="11">
        <v>5</v>
      </c>
      <c r="P2189" s="5">
        <f t="shared" si="206"/>
        <v>0</v>
      </c>
      <c r="Q2189" s="5">
        <f t="shared" si="207"/>
        <v>0</v>
      </c>
      <c r="R2189" s="5">
        <f t="shared" si="208"/>
        <v>0</v>
      </c>
      <c r="S2189" s="5">
        <f t="shared" si="209"/>
        <v>0</v>
      </c>
      <c r="T2189" s="5">
        <f t="shared" si="210"/>
        <v>1</v>
      </c>
      <c r="U2189" s="5">
        <f t="shared" si="211"/>
        <v>0</v>
      </c>
    </row>
    <row r="2190" spans="1:21" ht="12.75" customHeight="1" x14ac:dyDescent="0.2">
      <c r="A2190" s="26" t="s">
        <v>96</v>
      </c>
      <c r="B2190" s="10" t="s">
        <v>97</v>
      </c>
      <c r="C2190" s="28">
        <v>48135445</v>
      </c>
      <c r="D2190" s="13" t="s">
        <v>4501</v>
      </c>
      <c r="E2190" s="14" t="s">
        <v>4501</v>
      </c>
      <c r="F2190" s="29">
        <v>191940838</v>
      </c>
      <c r="G2190" s="16" t="s">
        <v>68</v>
      </c>
      <c r="H2190" s="13" t="s">
        <v>30</v>
      </c>
      <c r="I2190" s="13" t="s">
        <v>4510</v>
      </c>
      <c r="J2190" s="13" t="s">
        <v>4512</v>
      </c>
      <c r="K2190" s="13" t="s">
        <v>341</v>
      </c>
      <c r="L2190" s="13">
        <v>50600</v>
      </c>
      <c r="M2190" s="13">
        <v>50601</v>
      </c>
      <c r="N2190" s="15" t="s">
        <v>44</v>
      </c>
      <c r="O2190" s="17">
        <v>5</v>
      </c>
      <c r="P2190" s="19">
        <f t="shared" si="206"/>
        <v>0</v>
      </c>
      <c r="Q2190" s="19">
        <f t="shared" si="207"/>
        <v>0</v>
      </c>
      <c r="R2190" s="19">
        <f t="shared" si="208"/>
        <v>0</v>
      </c>
      <c r="S2190" s="19">
        <f t="shared" si="209"/>
        <v>0</v>
      </c>
      <c r="T2190" s="19">
        <f t="shared" si="210"/>
        <v>1</v>
      </c>
      <c r="U2190" s="5">
        <f t="shared" si="211"/>
        <v>0</v>
      </c>
    </row>
    <row r="2191" spans="1:21" ht="12.75" customHeight="1" x14ac:dyDescent="0.2">
      <c r="A2191" s="26" t="s">
        <v>96</v>
      </c>
      <c r="B2191" s="10" t="s">
        <v>97</v>
      </c>
      <c r="C2191" s="28">
        <v>48135445</v>
      </c>
      <c r="D2191" s="13" t="s">
        <v>4501</v>
      </c>
      <c r="E2191" s="14" t="s">
        <v>4501</v>
      </c>
      <c r="F2191" s="29">
        <v>191940846</v>
      </c>
      <c r="G2191" s="16" t="s">
        <v>106</v>
      </c>
      <c r="H2191" s="13" t="s">
        <v>30</v>
      </c>
      <c r="I2191" s="13" t="s">
        <v>4502</v>
      </c>
      <c r="J2191" s="13" t="s">
        <v>4513</v>
      </c>
      <c r="K2191" s="13" t="s">
        <v>341</v>
      </c>
      <c r="L2191" s="13">
        <v>50400</v>
      </c>
      <c r="M2191" s="13">
        <v>50404</v>
      </c>
      <c r="N2191" s="15" t="s">
        <v>44</v>
      </c>
      <c r="O2191" s="17">
        <v>3</v>
      </c>
      <c r="P2191" s="19">
        <f t="shared" si="206"/>
        <v>0</v>
      </c>
      <c r="Q2191" s="19">
        <f t="shared" si="207"/>
        <v>0</v>
      </c>
      <c r="R2191" s="19">
        <f t="shared" si="208"/>
        <v>1</v>
      </c>
      <c r="S2191" s="19">
        <f t="shared" si="209"/>
        <v>0</v>
      </c>
      <c r="T2191" s="19">
        <f t="shared" si="210"/>
        <v>0</v>
      </c>
      <c r="U2191" s="5">
        <f t="shared" si="211"/>
        <v>0</v>
      </c>
    </row>
    <row r="2192" spans="1:21" ht="12.75" customHeight="1" x14ac:dyDescent="0.2">
      <c r="A2192" s="26" t="s">
        <v>96</v>
      </c>
      <c r="B2192" s="10" t="s">
        <v>97</v>
      </c>
      <c r="C2192" s="28">
        <v>48135445</v>
      </c>
      <c r="D2192" s="13" t="s">
        <v>4501</v>
      </c>
      <c r="E2192" s="14" t="s">
        <v>4501</v>
      </c>
      <c r="F2192" s="29">
        <v>191940874</v>
      </c>
      <c r="G2192" s="16" t="s">
        <v>167</v>
      </c>
      <c r="H2192" s="13" t="s">
        <v>30</v>
      </c>
      <c r="I2192" s="13" t="s">
        <v>4514</v>
      </c>
      <c r="J2192" s="13" t="s">
        <v>4515</v>
      </c>
      <c r="K2192" s="13" t="s">
        <v>341</v>
      </c>
      <c r="L2192" s="13">
        <v>50600</v>
      </c>
      <c r="M2192" s="13">
        <v>50600</v>
      </c>
      <c r="N2192" s="15" t="s">
        <v>44</v>
      </c>
      <c r="O2192" s="17">
        <v>5</v>
      </c>
      <c r="P2192" s="19">
        <f t="shared" si="206"/>
        <v>0</v>
      </c>
      <c r="Q2192" s="19">
        <f t="shared" si="207"/>
        <v>0</v>
      </c>
      <c r="R2192" s="19">
        <f t="shared" si="208"/>
        <v>0</v>
      </c>
      <c r="S2192" s="19">
        <f t="shared" si="209"/>
        <v>0</v>
      </c>
      <c r="T2192" s="19">
        <f t="shared" si="210"/>
        <v>1</v>
      </c>
      <c r="U2192" s="5">
        <f t="shared" si="211"/>
        <v>0</v>
      </c>
    </row>
    <row r="2193" spans="1:21" ht="12.75" customHeight="1" x14ac:dyDescent="0.2">
      <c r="A2193" s="26" t="s">
        <v>96</v>
      </c>
      <c r="B2193" s="10" t="s">
        <v>97</v>
      </c>
      <c r="C2193" s="28">
        <v>48135445</v>
      </c>
      <c r="D2193" s="13" t="s">
        <v>4501</v>
      </c>
      <c r="E2193" s="14" t="s">
        <v>4501</v>
      </c>
      <c r="F2193" s="29">
        <v>191940875</v>
      </c>
      <c r="G2193" s="16" t="s">
        <v>106</v>
      </c>
      <c r="H2193" s="13" t="s">
        <v>30</v>
      </c>
      <c r="I2193" s="13" t="s">
        <v>4516</v>
      </c>
      <c r="J2193" s="13" t="s">
        <v>4517</v>
      </c>
      <c r="K2193" s="13" t="s">
        <v>341</v>
      </c>
      <c r="L2193" s="13">
        <v>50500</v>
      </c>
      <c r="M2193" s="13">
        <v>50501</v>
      </c>
      <c r="N2193" s="15" t="s">
        <v>44</v>
      </c>
      <c r="O2193" s="17">
        <v>2</v>
      </c>
      <c r="P2193" s="19">
        <f t="shared" si="206"/>
        <v>0</v>
      </c>
      <c r="Q2193" s="19">
        <f t="shared" si="207"/>
        <v>1</v>
      </c>
      <c r="R2193" s="19">
        <f t="shared" si="208"/>
        <v>0</v>
      </c>
      <c r="S2193" s="19">
        <f t="shared" si="209"/>
        <v>0</v>
      </c>
      <c r="T2193" s="19">
        <f t="shared" si="210"/>
        <v>0</v>
      </c>
      <c r="U2193" s="5">
        <f t="shared" si="211"/>
        <v>0</v>
      </c>
    </row>
    <row r="2194" spans="1:21" ht="12.75" customHeight="1" x14ac:dyDescent="0.2">
      <c r="A2194" s="26" t="s">
        <v>155</v>
      </c>
      <c r="B2194" s="10" t="s">
        <v>155</v>
      </c>
      <c r="C2194" s="10">
        <v>68081740</v>
      </c>
      <c r="D2194" s="10" t="s">
        <v>4518</v>
      </c>
      <c r="E2194" s="27" t="s">
        <v>4518</v>
      </c>
      <c r="F2194" s="26">
        <v>191966411</v>
      </c>
      <c r="G2194" s="9" t="s">
        <v>52</v>
      </c>
      <c r="H2194" s="10" t="s">
        <v>53</v>
      </c>
      <c r="I2194" s="10" t="s">
        <v>4519</v>
      </c>
      <c r="J2194" s="10" t="s">
        <v>4520</v>
      </c>
      <c r="K2194" s="10" t="s">
        <v>341</v>
      </c>
      <c r="L2194" s="10" t="s">
        <v>2233</v>
      </c>
      <c r="M2194" s="10" t="s">
        <v>2238</v>
      </c>
      <c r="N2194" s="12" t="s">
        <v>36</v>
      </c>
      <c r="O2194" s="11">
        <v>1</v>
      </c>
      <c r="P2194" s="5">
        <f t="shared" si="206"/>
        <v>1</v>
      </c>
      <c r="Q2194" s="5">
        <f t="shared" si="207"/>
        <v>0</v>
      </c>
      <c r="R2194" s="5">
        <f t="shared" si="208"/>
        <v>0</v>
      </c>
      <c r="S2194" s="5">
        <f t="shared" si="209"/>
        <v>0</v>
      </c>
      <c r="T2194" s="5">
        <f t="shared" si="210"/>
        <v>0</v>
      </c>
      <c r="U2194" s="5">
        <f t="shared" si="211"/>
        <v>0</v>
      </c>
    </row>
    <row r="2195" spans="1:21" ht="12.75" customHeight="1" x14ac:dyDescent="0.2">
      <c r="A2195" s="26" t="s">
        <v>155</v>
      </c>
      <c r="B2195" s="10" t="s">
        <v>155</v>
      </c>
      <c r="C2195" s="10">
        <v>68081740</v>
      </c>
      <c r="D2195" s="10" t="s">
        <v>4518</v>
      </c>
      <c r="E2195" s="27" t="s">
        <v>4518</v>
      </c>
      <c r="F2195" s="26">
        <v>191736042</v>
      </c>
      <c r="G2195" s="9" t="s">
        <v>167</v>
      </c>
      <c r="H2195" s="10" t="s">
        <v>53</v>
      </c>
      <c r="I2195" s="10" t="s">
        <v>4521</v>
      </c>
      <c r="J2195" s="10" t="s">
        <v>4522</v>
      </c>
      <c r="K2195" s="10" t="s">
        <v>341</v>
      </c>
      <c r="L2195" s="10" t="s">
        <v>2233</v>
      </c>
      <c r="M2195" s="10" t="s">
        <v>2238</v>
      </c>
      <c r="N2195" s="12" t="s">
        <v>36</v>
      </c>
      <c r="O2195" s="11">
        <v>3</v>
      </c>
      <c r="P2195" s="5">
        <f t="shared" si="206"/>
        <v>0</v>
      </c>
      <c r="Q2195" s="5">
        <f t="shared" si="207"/>
        <v>0</v>
      </c>
      <c r="R2195" s="5">
        <f t="shared" si="208"/>
        <v>1</v>
      </c>
      <c r="S2195" s="5">
        <f t="shared" si="209"/>
        <v>0</v>
      </c>
      <c r="T2195" s="5">
        <f t="shared" si="210"/>
        <v>0</v>
      </c>
      <c r="U2195" s="5">
        <f t="shared" si="211"/>
        <v>0</v>
      </c>
    </row>
    <row r="2196" spans="1:21" ht="12.75" customHeight="1" x14ac:dyDescent="0.2">
      <c r="A2196" s="26" t="s">
        <v>155</v>
      </c>
      <c r="B2196" s="10" t="s">
        <v>155</v>
      </c>
      <c r="C2196" s="10">
        <v>68081740</v>
      </c>
      <c r="D2196" s="10" t="s">
        <v>4518</v>
      </c>
      <c r="E2196" s="27" t="s">
        <v>4518</v>
      </c>
      <c r="F2196" s="26">
        <v>191867627</v>
      </c>
      <c r="G2196" s="9" t="s">
        <v>167</v>
      </c>
      <c r="H2196" s="10" t="s">
        <v>53</v>
      </c>
      <c r="I2196" s="10" t="s">
        <v>4523</v>
      </c>
      <c r="J2196" s="10" t="s">
        <v>4524</v>
      </c>
      <c r="K2196" s="10" t="s">
        <v>341</v>
      </c>
      <c r="L2196" s="10" t="s">
        <v>2233</v>
      </c>
      <c r="M2196" s="10" t="s">
        <v>2238</v>
      </c>
      <c r="N2196" s="12" t="s">
        <v>36</v>
      </c>
      <c r="O2196" s="11">
        <v>3</v>
      </c>
      <c r="P2196" s="5">
        <f t="shared" si="206"/>
        <v>0</v>
      </c>
      <c r="Q2196" s="5">
        <f t="shared" si="207"/>
        <v>0</v>
      </c>
      <c r="R2196" s="5">
        <f t="shared" si="208"/>
        <v>1</v>
      </c>
      <c r="S2196" s="5">
        <f t="shared" si="209"/>
        <v>0</v>
      </c>
      <c r="T2196" s="5">
        <f t="shared" si="210"/>
        <v>0</v>
      </c>
      <c r="U2196" s="5">
        <f t="shared" si="211"/>
        <v>0</v>
      </c>
    </row>
    <row r="2197" spans="1:21" ht="12.75" customHeight="1" x14ac:dyDescent="0.2">
      <c r="A2197" s="26" t="s">
        <v>155</v>
      </c>
      <c r="B2197" s="10" t="s">
        <v>155</v>
      </c>
      <c r="C2197" s="10">
        <v>68081740</v>
      </c>
      <c r="D2197" s="10" t="s">
        <v>4518</v>
      </c>
      <c r="E2197" s="27" t="s">
        <v>4518</v>
      </c>
      <c r="F2197" s="26">
        <v>191867651</v>
      </c>
      <c r="G2197" s="9" t="s">
        <v>106</v>
      </c>
      <c r="H2197" s="10" t="s">
        <v>53</v>
      </c>
      <c r="I2197" s="10" t="s">
        <v>4525</v>
      </c>
      <c r="J2197" s="10" t="s">
        <v>2377</v>
      </c>
      <c r="K2197" s="10" t="s">
        <v>341</v>
      </c>
      <c r="L2197" s="10" t="s">
        <v>2233</v>
      </c>
      <c r="M2197" s="10" t="s">
        <v>2238</v>
      </c>
      <c r="N2197" s="12" t="s">
        <v>36</v>
      </c>
      <c r="O2197" s="11">
        <v>3</v>
      </c>
      <c r="P2197" s="5">
        <f t="shared" si="206"/>
        <v>0</v>
      </c>
      <c r="Q2197" s="5">
        <f t="shared" si="207"/>
        <v>0</v>
      </c>
      <c r="R2197" s="5">
        <f t="shared" si="208"/>
        <v>1</v>
      </c>
      <c r="S2197" s="5">
        <f t="shared" si="209"/>
        <v>0</v>
      </c>
      <c r="T2197" s="5">
        <f t="shared" si="210"/>
        <v>0</v>
      </c>
      <c r="U2197" s="5">
        <f t="shared" si="211"/>
        <v>0</v>
      </c>
    </row>
    <row r="2198" spans="1:21" ht="12.75" customHeight="1" x14ac:dyDescent="0.2">
      <c r="A2198" s="26" t="s">
        <v>155</v>
      </c>
      <c r="B2198" s="10" t="s">
        <v>155</v>
      </c>
      <c r="C2198" s="10">
        <v>68081740</v>
      </c>
      <c r="D2198" s="10" t="s">
        <v>4518</v>
      </c>
      <c r="E2198" s="27" t="s">
        <v>4518</v>
      </c>
      <c r="F2198" s="26">
        <v>191966380</v>
      </c>
      <c r="G2198" s="9" t="s">
        <v>167</v>
      </c>
      <c r="H2198" s="10" t="s">
        <v>53</v>
      </c>
      <c r="I2198" s="10" t="s">
        <v>4526</v>
      </c>
      <c r="J2198" s="10" t="s">
        <v>4527</v>
      </c>
      <c r="K2198" s="10" t="s">
        <v>341</v>
      </c>
      <c r="L2198" s="10" t="s">
        <v>2233</v>
      </c>
      <c r="M2198" s="10" t="s">
        <v>2238</v>
      </c>
      <c r="N2198" s="12" t="s">
        <v>36</v>
      </c>
      <c r="O2198" s="11">
        <v>3</v>
      </c>
      <c r="P2198" s="5">
        <f t="shared" si="206"/>
        <v>0</v>
      </c>
      <c r="Q2198" s="5">
        <f t="shared" si="207"/>
        <v>0</v>
      </c>
      <c r="R2198" s="5">
        <f t="shared" si="208"/>
        <v>1</v>
      </c>
      <c r="S2198" s="5">
        <f t="shared" si="209"/>
        <v>0</v>
      </c>
      <c r="T2198" s="5">
        <f t="shared" si="210"/>
        <v>0</v>
      </c>
      <c r="U2198" s="5">
        <f t="shared" si="211"/>
        <v>0</v>
      </c>
    </row>
    <row r="2199" spans="1:21" ht="12.75" customHeight="1" x14ac:dyDescent="0.2">
      <c r="A2199" s="26" t="s">
        <v>26</v>
      </c>
      <c r="B2199" s="10" t="s">
        <v>1528</v>
      </c>
      <c r="C2199" s="10">
        <v>23728</v>
      </c>
      <c r="D2199" s="10" t="s">
        <v>4528</v>
      </c>
      <c r="E2199" s="27" t="s">
        <v>4528</v>
      </c>
      <c r="F2199" s="26">
        <v>192016235</v>
      </c>
      <c r="G2199" s="9" t="s">
        <v>167</v>
      </c>
      <c r="H2199" s="10" t="s">
        <v>30</v>
      </c>
      <c r="I2199" s="10" t="s">
        <v>4529</v>
      </c>
      <c r="J2199" s="10" t="s">
        <v>4530</v>
      </c>
      <c r="K2199" s="10" t="s">
        <v>366</v>
      </c>
      <c r="L2199" s="10" t="s">
        <v>1062</v>
      </c>
      <c r="M2199" s="10" t="s">
        <v>1671</v>
      </c>
      <c r="N2199" s="12" t="s">
        <v>36</v>
      </c>
      <c r="O2199" s="11">
        <v>3</v>
      </c>
      <c r="P2199" s="5">
        <f t="shared" si="206"/>
        <v>0</v>
      </c>
      <c r="Q2199" s="5">
        <f t="shared" si="207"/>
        <v>0</v>
      </c>
      <c r="R2199" s="5">
        <f t="shared" si="208"/>
        <v>1</v>
      </c>
      <c r="S2199" s="5">
        <f t="shared" si="209"/>
        <v>0</v>
      </c>
      <c r="T2199" s="5">
        <f t="shared" si="210"/>
        <v>0</v>
      </c>
      <c r="U2199" s="5">
        <f t="shared" si="211"/>
        <v>0</v>
      </c>
    </row>
    <row r="2200" spans="1:21" ht="12.75" customHeight="1" x14ac:dyDescent="0.2">
      <c r="A2200" s="26" t="s">
        <v>26</v>
      </c>
      <c r="B2200" s="10" t="s">
        <v>1528</v>
      </c>
      <c r="C2200" s="10">
        <v>23728</v>
      </c>
      <c r="D2200" s="10" t="s">
        <v>4528</v>
      </c>
      <c r="E2200" s="27" t="s">
        <v>4528</v>
      </c>
      <c r="F2200" s="26">
        <v>192016189</v>
      </c>
      <c r="G2200" s="9" t="s">
        <v>167</v>
      </c>
      <c r="H2200" s="10" t="s">
        <v>30</v>
      </c>
      <c r="I2200" s="10" t="s">
        <v>4531</v>
      </c>
      <c r="J2200" s="10" t="s">
        <v>4532</v>
      </c>
      <c r="K2200" s="10" t="s">
        <v>366</v>
      </c>
      <c r="L2200" s="10" t="s">
        <v>1062</v>
      </c>
      <c r="M2200" s="10" t="s">
        <v>1671</v>
      </c>
      <c r="N2200" s="12" t="s">
        <v>36</v>
      </c>
      <c r="O2200" s="11">
        <v>4</v>
      </c>
      <c r="P2200" s="5">
        <f t="shared" si="206"/>
        <v>0</v>
      </c>
      <c r="Q2200" s="5">
        <f t="shared" si="207"/>
        <v>0</v>
      </c>
      <c r="R2200" s="5">
        <f t="shared" si="208"/>
        <v>0</v>
      </c>
      <c r="S2200" s="5">
        <f t="shared" si="209"/>
        <v>1</v>
      </c>
      <c r="T2200" s="5">
        <f t="shared" si="210"/>
        <v>0</v>
      </c>
      <c r="U2200" s="5">
        <f t="shared" si="211"/>
        <v>0</v>
      </c>
    </row>
    <row r="2201" spans="1:21" ht="12.75" customHeight="1" x14ac:dyDescent="0.2">
      <c r="A2201" s="26" t="s">
        <v>26</v>
      </c>
      <c r="B2201" s="10" t="s">
        <v>1528</v>
      </c>
      <c r="C2201" s="10">
        <v>23728</v>
      </c>
      <c r="D2201" s="10" t="s">
        <v>4528</v>
      </c>
      <c r="E2201" s="27" t="s">
        <v>4528</v>
      </c>
      <c r="F2201" s="26">
        <v>192016276</v>
      </c>
      <c r="G2201" s="9" t="s">
        <v>167</v>
      </c>
      <c r="H2201" s="10" t="s">
        <v>30</v>
      </c>
      <c r="I2201" s="10" t="s">
        <v>4533</v>
      </c>
      <c r="J2201" s="10" t="s">
        <v>4534</v>
      </c>
      <c r="K2201" s="10" t="s">
        <v>366</v>
      </c>
      <c r="L2201" s="10" t="s">
        <v>1062</v>
      </c>
      <c r="M2201" s="10" t="s">
        <v>1671</v>
      </c>
      <c r="N2201" s="12" t="s">
        <v>36</v>
      </c>
      <c r="O2201" s="11">
        <v>4</v>
      </c>
      <c r="P2201" s="5">
        <f t="shared" si="206"/>
        <v>0</v>
      </c>
      <c r="Q2201" s="5">
        <f t="shared" si="207"/>
        <v>0</v>
      </c>
      <c r="R2201" s="5">
        <f t="shared" si="208"/>
        <v>0</v>
      </c>
      <c r="S2201" s="5">
        <f t="shared" si="209"/>
        <v>1</v>
      </c>
      <c r="T2201" s="5">
        <f t="shared" si="210"/>
        <v>0</v>
      </c>
      <c r="U2201" s="5">
        <f t="shared" si="211"/>
        <v>0</v>
      </c>
    </row>
    <row r="2202" spans="1:21" ht="12.75" customHeight="1" x14ac:dyDescent="0.2">
      <c r="A2202" s="26" t="s">
        <v>26</v>
      </c>
      <c r="B2202" s="10" t="s">
        <v>1528</v>
      </c>
      <c r="C2202" s="10">
        <v>23728</v>
      </c>
      <c r="D2202" s="10" t="s">
        <v>4528</v>
      </c>
      <c r="E2202" s="27" t="s">
        <v>4528</v>
      </c>
      <c r="F2202" s="26">
        <v>192016278</v>
      </c>
      <c r="G2202" s="9" t="s">
        <v>106</v>
      </c>
      <c r="H2202" s="10" t="s">
        <v>53</v>
      </c>
      <c r="I2202" s="10" t="s">
        <v>4535</v>
      </c>
      <c r="J2202" s="10" t="s">
        <v>4536</v>
      </c>
      <c r="K2202" s="10" t="s">
        <v>366</v>
      </c>
      <c r="L2202" s="10" t="s">
        <v>1062</v>
      </c>
      <c r="M2202" s="10" t="s">
        <v>1671</v>
      </c>
      <c r="N2202" s="12" t="s">
        <v>36</v>
      </c>
      <c r="O2202" s="11">
        <v>4</v>
      </c>
      <c r="P2202" s="5">
        <f t="shared" si="206"/>
        <v>0</v>
      </c>
      <c r="Q2202" s="5">
        <f t="shared" si="207"/>
        <v>0</v>
      </c>
      <c r="R2202" s="5">
        <f t="shared" si="208"/>
        <v>0</v>
      </c>
      <c r="S2202" s="5">
        <f t="shared" si="209"/>
        <v>1</v>
      </c>
      <c r="T2202" s="5">
        <f t="shared" si="210"/>
        <v>0</v>
      </c>
      <c r="U2202" s="5">
        <f t="shared" si="211"/>
        <v>0</v>
      </c>
    </row>
    <row r="2203" spans="1:21" ht="12.75" customHeight="1" x14ac:dyDescent="0.2">
      <c r="A2203" s="26" t="s">
        <v>26</v>
      </c>
      <c r="B2203" s="10" t="s">
        <v>1528</v>
      </c>
      <c r="C2203" s="10">
        <v>23728</v>
      </c>
      <c r="D2203" s="10" t="s">
        <v>4528</v>
      </c>
      <c r="E2203" s="27" t="s">
        <v>4528</v>
      </c>
      <c r="F2203" s="26">
        <v>192016279</v>
      </c>
      <c r="G2203" s="9" t="s">
        <v>167</v>
      </c>
      <c r="H2203" s="10" t="s">
        <v>30</v>
      </c>
      <c r="I2203" s="10" t="s">
        <v>4537</v>
      </c>
      <c r="J2203" s="10" t="s">
        <v>4538</v>
      </c>
      <c r="K2203" s="10" t="s">
        <v>366</v>
      </c>
      <c r="L2203" s="10" t="s">
        <v>1062</v>
      </c>
      <c r="M2203" s="10" t="s">
        <v>1671</v>
      </c>
      <c r="N2203" s="12" t="s">
        <v>36</v>
      </c>
      <c r="O2203" s="11">
        <v>4</v>
      </c>
      <c r="P2203" s="5">
        <f t="shared" si="206"/>
        <v>0</v>
      </c>
      <c r="Q2203" s="5">
        <f t="shared" si="207"/>
        <v>0</v>
      </c>
      <c r="R2203" s="5">
        <f t="shared" si="208"/>
        <v>0</v>
      </c>
      <c r="S2203" s="5">
        <f t="shared" si="209"/>
        <v>1</v>
      </c>
      <c r="T2203" s="5">
        <f t="shared" si="210"/>
        <v>0</v>
      </c>
      <c r="U2203" s="5">
        <f t="shared" si="211"/>
        <v>0</v>
      </c>
    </row>
    <row r="2204" spans="1:21" ht="12.75" customHeight="1" x14ac:dyDescent="0.2">
      <c r="A2204" s="26" t="s">
        <v>26</v>
      </c>
      <c r="B2204" s="10" t="s">
        <v>1528</v>
      </c>
      <c r="C2204" s="28">
        <v>23728</v>
      </c>
      <c r="D2204" s="13" t="s">
        <v>4528</v>
      </c>
      <c r="E2204" s="14" t="s">
        <v>4528</v>
      </c>
      <c r="F2204" s="29">
        <v>191896054</v>
      </c>
      <c r="G2204" s="16" t="s">
        <v>106</v>
      </c>
      <c r="H2204" s="13" t="s">
        <v>30</v>
      </c>
      <c r="I2204" s="13" t="s">
        <v>4539</v>
      </c>
      <c r="J2204" s="13" t="s">
        <v>4540</v>
      </c>
      <c r="K2204" s="13" t="s">
        <v>366</v>
      </c>
      <c r="L2204" s="13">
        <v>30200</v>
      </c>
      <c r="M2204" s="13">
        <v>30226</v>
      </c>
      <c r="N2204" s="15" t="s">
        <v>44</v>
      </c>
      <c r="O2204" s="17">
        <v>3</v>
      </c>
      <c r="P2204" s="19">
        <f t="shared" si="206"/>
        <v>0</v>
      </c>
      <c r="Q2204" s="19">
        <f t="shared" si="207"/>
        <v>0</v>
      </c>
      <c r="R2204" s="19">
        <f t="shared" si="208"/>
        <v>1</v>
      </c>
      <c r="S2204" s="19">
        <f t="shared" si="209"/>
        <v>0</v>
      </c>
      <c r="T2204" s="19">
        <f t="shared" si="210"/>
        <v>0</v>
      </c>
      <c r="U2204" s="5">
        <f t="shared" si="211"/>
        <v>0</v>
      </c>
    </row>
    <row r="2205" spans="1:21" ht="12.75" customHeight="1" x14ac:dyDescent="0.2">
      <c r="A2205" s="26" t="s">
        <v>96</v>
      </c>
      <c r="B2205" s="10" t="s">
        <v>97</v>
      </c>
      <c r="C2205" s="10">
        <v>47813059</v>
      </c>
      <c r="D2205" s="10" t="s">
        <v>4541</v>
      </c>
      <c r="E2205" s="27" t="s">
        <v>4542</v>
      </c>
      <c r="F2205" s="26">
        <v>192001091</v>
      </c>
      <c r="G2205" s="9" t="s">
        <v>167</v>
      </c>
      <c r="H2205" s="10" t="s">
        <v>53</v>
      </c>
      <c r="I2205" s="10" t="s">
        <v>4543</v>
      </c>
      <c r="J2205" s="10" t="s">
        <v>4544</v>
      </c>
      <c r="K2205" s="10" t="s">
        <v>81</v>
      </c>
      <c r="L2205" s="10" t="s">
        <v>700</v>
      </c>
      <c r="M2205" s="10" t="s">
        <v>2410</v>
      </c>
      <c r="N2205" s="12" t="s">
        <v>36</v>
      </c>
      <c r="O2205" s="11">
        <v>2</v>
      </c>
      <c r="P2205" s="5">
        <f t="shared" si="206"/>
        <v>0</v>
      </c>
      <c r="Q2205" s="5">
        <f t="shared" si="207"/>
        <v>1</v>
      </c>
      <c r="R2205" s="5">
        <f t="shared" si="208"/>
        <v>0</v>
      </c>
      <c r="S2205" s="5">
        <f t="shared" si="209"/>
        <v>0</v>
      </c>
      <c r="T2205" s="5">
        <f t="shared" si="210"/>
        <v>0</v>
      </c>
      <c r="U2205" s="5">
        <f t="shared" si="211"/>
        <v>0</v>
      </c>
    </row>
    <row r="2206" spans="1:21" ht="12.75" customHeight="1" x14ac:dyDescent="0.2">
      <c r="A2206" s="26" t="s">
        <v>96</v>
      </c>
      <c r="B2206" s="10" t="s">
        <v>97</v>
      </c>
      <c r="C2206" s="10">
        <v>47813059</v>
      </c>
      <c r="D2206" s="10" t="s">
        <v>4541</v>
      </c>
      <c r="E2206" s="27" t="s">
        <v>4542</v>
      </c>
      <c r="F2206" s="26">
        <v>191908270</v>
      </c>
      <c r="G2206" s="9" t="s">
        <v>167</v>
      </c>
      <c r="H2206" s="10" t="s">
        <v>53</v>
      </c>
      <c r="I2206" s="10" t="s">
        <v>4543</v>
      </c>
      <c r="J2206" s="10" t="s">
        <v>4545</v>
      </c>
      <c r="K2206" s="10" t="s">
        <v>81</v>
      </c>
      <c r="L2206" s="10" t="s">
        <v>700</v>
      </c>
      <c r="M2206" s="10" t="s">
        <v>2410</v>
      </c>
      <c r="N2206" s="12" t="s">
        <v>36</v>
      </c>
      <c r="O2206" s="11">
        <v>4</v>
      </c>
      <c r="P2206" s="5">
        <f t="shared" si="206"/>
        <v>0</v>
      </c>
      <c r="Q2206" s="5">
        <f t="shared" si="207"/>
        <v>0</v>
      </c>
      <c r="R2206" s="5">
        <f t="shared" si="208"/>
        <v>0</v>
      </c>
      <c r="S2206" s="5">
        <f t="shared" si="209"/>
        <v>1</v>
      </c>
      <c r="T2206" s="5">
        <f t="shared" si="210"/>
        <v>0</v>
      </c>
      <c r="U2206" s="5">
        <f t="shared" si="211"/>
        <v>0</v>
      </c>
    </row>
    <row r="2207" spans="1:21" ht="12.75" customHeight="1" x14ac:dyDescent="0.2">
      <c r="A2207" s="26" t="s">
        <v>96</v>
      </c>
      <c r="B2207" s="10" t="s">
        <v>97</v>
      </c>
      <c r="C2207" s="10">
        <v>47813059</v>
      </c>
      <c r="D2207" s="10" t="s">
        <v>4541</v>
      </c>
      <c r="E2207" s="27" t="s">
        <v>4546</v>
      </c>
      <c r="F2207" s="26">
        <v>192000884</v>
      </c>
      <c r="G2207" s="9" t="s">
        <v>100</v>
      </c>
      <c r="H2207" s="10" t="s">
        <v>30</v>
      </c>
      <c r="I2207" s="10" t="s">
        <v>4547</v>
      </c>
      <c r="J2207" s="10" t="s">
        <v>4548</v>
      </c>
      <c r="K2207" s="10" t="s">
        <v>81</v>
      </c>
      <c r="L2207" s="10" t="s">
        <v>200</v>
      </c>
      <c r="M2207" s="10" t="s">
        <v>201</v>
      </c>
      <c r="N2207" s="12" t="s">
        <v>36</v>
      </c>
      <c r="O2207" s="11">
        <v>3</v>
      </c>
      <c r="P2207" s="5">
        <f t="shared" si="206"/>
        <v>0</v>
      </c>
      <c r="Q2207" s="5">
        <f t="shared" si="207"/>
        <v>0</v>
      </c>
      <c r="R2207" s="5">
        <f t="shared" si="208"/>
        <v>1</v>
      </c>
      <c r="S2207" s="5">
        <f t="shared" si="209"/>
        <v>0</v>
      </c>
      <c r="T2207" s="5">
        <f t="shared" si="210"/>
        <v>0</v>
      </c>
      <c r="U2207" s="5">
        <f t="shared" si="211"/>
        <v>0</v>
      </c>
    </row>
    <row r="2208" spans="1:21" ht="12.75" customHeight="1" x14ac:dyDescent="0.2">
      <c r="A2208" s="26" t="s">
        <v>96</v>
      </c>
      <c r="B2208" s="10" t="s">
        <v>97</v>
      </c>
      <c r="C2208" s="10">
        <v>47813059</v>
      </c>
      <c r="D2208" s="10" t="s">
        <v>4541</v>
      </c>
      <c r="E2208" s="27" t="s">
        <v>4549</v>
      </c>
      <c r="F2208" s="26">
        <v>192000925</v>
      </c>
      <c r="G2208" s="9" t="s">
        <v>106</v>
      </c>
      <c r="H2208" s="10" t="s">
        <v>30</v>
      </c>
      <c r="I2208" s="10" t="s">
        <v>4550</v>
      </c>
      <c r="J2208" s="10" t="s">
        <v>4551</v>
      </c>
      <c r="K2208" s="10" t="s">
        <v>341</v>
      </c>
      <c r="L2208" s="10" t="s">
        <v>2233</v>
      </c>
      <c r="M2208" s="10" t="s">
        <v>2238</v>
      </c>
      <c r="N2208" s="12" t="s">
        <v>36</v>
      </c>
      <c r="O2208" s="11">
        <v>5</v>
      </c>
      <c r="P2208" s="5">
        <f t="shared" si="206"/>
        <v>0</v>
      </c>
      <c r="Q2208" s="5">
        <f t="shared" si="207"/>
        <v>0</v>
      </c>
      <c r="R2208" s="5">
        <f t="shared" si="208"/>
        <v>0</v>
      </c>
      <c r="S2208" s="5">
        <f t="shared" si="209"/>
        <v>0</v>
      </c>
      <c r="T2208" s="5">
        <f t="shared" si="210"/>
        <v>1</v>
      </c>
      <c r="U2208" s="5">
        <f t="shared" si="211"/>
        <v>0</v>
      </c>
    </row>
    <row r="2209" spans="1:21" ht="12.75" customHeight="1" x14ac:dyDescent="0.2">
      <c r="A2209" s="26" t="s">
        <v>96</v>
      </c>
      <c r="B2209" s="10" t="s">
        <v>97</v>
      </c>
      <c r="C2209" s="10">
        <v>47813059</v>
      </c>
      <c r="D2209" s="10" t="s">
        <v>4541</v>
      </c>
      <c r="E2209" s="27" t="s">
        <v>4542</v>
      </c>
      <c r="F2209" s="26">
        <v>192000959</v>
      </c>
      <c r="G2209" s="9" t="s">
        <v>167</v>
      </c>
      <c r="H2209" s="10" t="s">
        <v>30</v>
      </c>
      <c r="I2209" s="10" t="s">
        <v>4552</v>
      </c>
      <c r="J2209" s="10" t="s">
        <v>4553</v>
      </c>
      <c r="K2209" s="10" t="s">
        <v>341</v>
      </c>
      <c r="L2209" s="10" t="s">
        <v>631</v>
      </c>
      <c r="M2209" s="10" t="s">
        <v>635</v>
      </c>
      <c r="N2209" s="12" t="s">
        <v>36</v>
      </c>
      <c r="O2209" s="11">
        <v>4</v>
      </c>
      <c r="P2209" s="5">
        <f t="shared" si="206"/>
        <v>0</v>
      </c>
      <c r="Q2209" s="5">
        <f t="shared" si="207"/>
        <v>0</v>
      </c>
      <c r="R2209" s="5">
        <f t="shared" si="208"/>
        <v>0</v>
      </c>
      <c r="S2209" s="5">
        <f t="shared" si="209"/>
        <v>1</v>
      </c>
      <c r="T2209" s="5">
        <f t="shared" si="210"/>
        <v>0</v>
      </c>
      <c r="U2209" s="5">
        <f t="shared" si="211"/>
        <v>0</v>
      </c>
    </row>
    <row r="2210" spans="1:21" ht="12.75" customHeight="1" x14ac:dyDescent="0.2">
      <c r="A2210" s="26" t="s">
        <v>96</v>
      </c>
      <c r="B2210" s="10" t="s">
        <v>97</v>
      </c>
      <c r="C2210" s="10">
        <v>47813059</v>
      </c>
      <c r="D2210" s="10" t="s">
        <v>4541</v>
      </c>
      <c r="E2210" s="27" t="s">
        <v>4542</v>
      </c>
      <c r="F2210" s="26">
        <v>192001050</v>
      </c>
      <c r="G2210" s="9" t="s">
        <v>68</v>
      </c>
      <c r="H2210" s="10" t="s">
        <v>30</v>
      </c>
      <c r="I2210" s="10" t="s">
        <v>4554</v>
      </c>
      <c r="J2210" s="10" t="s">
        <v>4555</v>
      </c>
      <c r="K2210" s="10" t="s">
        <v>341</v>
      </c>
      <c r="L2210" s="10" t="s">
        <v>631</v>
      </c>
      <c r="M2210" s="10" t="s">
        <v>635</v>
      </c>
      <c r="N2210" s="12" t="s">
        <v>36</v>
      </c>
      <c r="O2210" s="11">
        <v>4</v>
      </c>
      <c r="P2210" s="5">
        <f t="shared" si="206"/>
        <v>0</v>
      </c>
      <c r="Q2210" s="5">
        <f t="shared" si="207"/>
        <v>0</v>
      </c>
      <c r="R2210" s="5">
        <f t="shared" si="208"/>
        <v>0</v>
      </c>
      <c r="S2210" s="5">
        <f t="shared" si="209"/>
        <v>1</v>
      </c>
      <c r="T2210" s="5">
        <f t="shared" si="210"/>
        <v>0</v>
      </c>
      <c r="U2210" s="5">
        <f t="shared" si="211"/>
        <v>0</v>
      </c>
    </row>
    <row r="2211" spans="1:21" ht="12.75" customHeight="1" x14ac:dyDescent="0.2">
      <c r="A2211" s="26" t="s">
        <v>96</v>
      </c>
      <c r="B2211" s="10" t="s">
        <v>97</v>
      </c>
      <c r="C2211" s="10">
        <v>47813059</v>
      </c>
      <c r="D2211" s="10" t="s">
        <v>4541</v>
      </c>
      <c r="E2211" s="27" t="s">
        <v>4542</v>
      </c>
      <c r="F2211" s="26">
        <v>192001025</v>
      </c>
      <c r="G2211" s="9" t="s">
        <v>68</v>
      </c>
      <c r="H2211" s="10" t="s">
        <v>30</v>
      </c>
      <c r="I2211" s="10" t="s">
        <v>4556</v>
      </c>
      <c r="J2211" s="10" t="s">
        <v>4557</v>
      </c>
      <c r="K2211" s="10" t="s">
        <v>341</v>
      </c>
      <c r="L2211" s="10" t="s">
        <v>631</v>
      </c>
      <c r="M2211" s="10" t="s">
        <v>635</v>
      </c>
      <c r="N2211" s="12" t="s">
        <v>36</v>
      </c>
      <c r="O2211" s="11">
        <v>5</v>
      </c>
      <c r="P2211" s="5">
        <f t="shared" si="206"/>
        <v>0</v>
      </c>
      <c r="Q2211" s="5">
        <f t="shared" si="207"/>
        <v>0</v>
      </c>
      <c r="R2211" s="5">
        <f t="shared" si="208"/>
        <v>0</v>
      </c>
      <c r="S2211" s="5">
        <f t="shared" si="209"/>
        <v>0</v>
      </c>
      <c r="T2211" s="5">
        <f t="shared" si="210"/>
        <v>1</v>
      </c>
      <c r="U2211" s="5">
        <f t="shared" si="211"/>
        <v>0</v>
      </c>
    </row>
    <row r="2212" spans="1:21" ht="12.75" customHeight="1" x14ac:dyDescent="0.2">
      <c r="A2212" s="26" t="s">
        <v>96</v>
      </c>
      <c r="B2212" s="10" t="s">
        <v>97</v>
      </c>
      <c r="C2212" s="10">
        <v>47813059</v>
      </c>
      <c r="D2212" s="10" t="s">
        <v>4541</v>
      </c>
      <c r="E2212" s="27" t="s">
        <v>4549</v>
      </c>
      <c r="F2212" s="26">
        <v>192000904</v>
      </c>
      <c r="G2212" s="9" t="s">
        <v>106</v>
      </c>
      <c r="H2212" s="10" t="s">
        <v>30</v>
      </c>
      <c r="I2212" s="10" t="s">
        <v>4558</v>
      </c>
      <c r="J2212" s="10" t="s">
        <v>4559</v>
      </c>
      <c r="K2212" s="10" t="s">
        <v>341</v>
      </c>
      <c r="L2212" s="10" t="s">
        <v>1089</v>
      </c>
      <c r="M2212" s="10" t="s">
        <v>1090</v>
      </c>
      <c r="N2212" s="12" t="s">
        <v>36</v>
      </c>
      <c r="O2212" s="11">
        <v>5</v>
      </c>
      <c r="P2212" s="5">
        <f t="shared" si="206"/>
        <v>0</v>
      </c>
      <c r="Q2212" s="5">
        <f t="shared" si="207"/>
        <v>0</v>
      </c>
      <c r="R2212" s="5">
        <f t="shared" si="208"/>
        <v>0</v>
      </c>
      <c r="S2212" s="5">
        <f t="shared" si="209"/>
        <v>0</v>
      </c>
      <c r="T2212" s="5">
        <f t="shared" si="210"/>
        <v>1</v>
      </c>
      <c r="U2212" s="5">
        <f t="shared" si="211"/>
        <v>0</v>
      </c>
    </row>
    <row r="2213" spans="1:21" ht="12.75" customHeight="1" x14ac:dyDescent="0.2">
      <c r="A2213" s="26" t="s">
        <v>96</v>
      </c>
      <c r="B2213" s="10" t="s">
        <v>97</v>
      </c>
      <c r="C2213" s="10">
        <v>47813059</v>
      </c>
      <c r="D2213" s="10" t="s">
        <v>4541</v>
      </c>
      <c r="E2213" s="27" t="s">
        <v>4549</v>
      </c>
      <c r="F2213" s="26">
        <v>192000903</v>
      </c>
      <c r="G2213" s="9" t="s">
        <v>106</v>
      </c>
      <c r="H2213" s="10" t="s">
        <v>30</v>
      </c>
      <c r="I2213" s="10" t="s">
        <v>4560</v>
      </c>
      <c r="J2213" s="10" t="s">
        <v>4561</v>
      </c>
      <c r="K2213" s="10" t="s">
        <v>341</v>
      </c>
      <c r="L2213" s="10" t="s">
        <v>342</v>
      </c>
      <c r="M2213" s="10" t="s">
        <v>127</v>
      </c>
      <c r="N2213" s="12" t="s">
        <v>36</v>
      </c>
      <c r="O2213" s="11">
        <v>4</v>
      </c>
      <c r="P2213" s="5">
        <f t="shared" si="206"/>
        <v>0</v>
      </c>
      <c r="Q2213" s="5">
        <f t="shared" si="207"/>
        <v>0</v>
      </c>
      <c r="R2213" s="5">
        <f t="shared" si="208"/>
        <v>0</v>
      </c>
      <c r="S2213" s="5">
        <f t="shared" si="209"/>
        <v>1</v>
      </c>
      <c r="T2213" s="5">
        <f t="shared" si="210"/>
        <v>0</v>
      </c>
      <c r="U2213" s="5">
        <f t="shared" si="211"/>
        <v>0</v>
      </c>
    </row>
    <row r="2214" spans="1:21" ht="12.75" customHeight="1" x14ac:dyDescent="0.2">
      <c r="A2214" s="26" t="s">
        <v>96</v>
      </c>
      <c r="B2214" s="10" t="s">
        <v>97</v>
      </c>
      <c r="C2214" s="10">
        <v>47813059</v>
      </c>
      <c r="D2214" s="10" t="s">
        <v>4541</v>
      </c>
      <c r="E2214" s="27" t="s">
        <v>4546</v>
      </c>
      <c r="F2214" s="26">
        <v>192000769</v>
      </c>
      <c r="G2214" s="9" t="s">
        <v>68</v>
      </c>
      <c r="H2214" s="10" t="s">
        <v>53</v>
      </c>
      <c r="I2214" s="10" t="s">
        <v>4562</v>
      </c>
      <c r="J2214" s="10" t="s">
        <v>4563</v>
      </c>
      <c r="K2214" s="10" t="s">
        <v>103</v>
      </c>
      <c r="L2214" s="10" t="s">
        <v>159</v>
      </c>
      <c r="M2214" s="10" t="s">
        <v>1863</v>
      </c>
      <c r="N2214" s="12" t="s">
        <v>36</v>
      </c>
      <c r="O2214" s="11">
        <v>2</v>
      </c>
      <c r="P2214" s="5">
        <f t="shared" si="206"/>
        <v>0</v>
      </c>
      <c r="Q2214" s="5">
        <f t="shared" si="207"/>
        <v>1</v>
      </c>
      <c r="R2214" s="5">
        <f t="shared" si="208"/>
        <v>0</v>
      </c>
      <c r="S2214" s="5">
        <f t="shared" si="209"/>
        <v>0</v>
      </c>
      <c r="T2214" s="5">
        <f t="shared" si="210"/>
        <v>0</v>
      </c>
      <c r="U2214" s="5">
        <f t="shared" si="211"/>
        <v>0</v>
      </c>
    </row>
    <row r="2215" spans="1:21" ht="12.75" customHeight="1" x14ac:dyDescent="0.2">
      <c r="A2215" s="26" t="s">
        <v>96</v>
      </c>
      <c r="B2215" s="10" t="s">
        <v>97</v>
      </c>
      <c r="C2215" s="10">
        <v>47813059</v>
      </c>
      <c r="D2215" s="10" t="s">
        <v>4541</v>
      </c>
      <c r="E2215" s="27" t="s">
        <v>4546</v>
      </c>
      <c r="F2215" s="26">
        <v>192000826</v>
      </c>
      <c r="G2215" s="9" t="s">
        <v>68</v>
      </c>
      <c r="H2215" s="10" t="s">
        <v>53</v>
      </c>
      <c r="I2215" s="10" t="s">
        <v>4564</v>
      </c>
      <c r="J2215" s="10" t="s">
        <v>4565</v>
      </c>
      <c r="K2215" s="10" t="s">
        <v>103</v>
      </c>
      <c r="L2215" s="10" t="s">
        <v>159</v>
      </c>
      <c r="M2215" s="10" t="s">
        <v>127</v>
      </c>
      <c r="N2215" s="12" t="s">
        <v>36</v>
      </c>
      <c r="O2215" s="11">
        <v>3</v>
      </c>
      <c r="P2215" s="5">
        <f t="shared" si="206"/>
        <v>0</v>
      </c>
      <c r="Q2215" s="5">
        <f t="shared" si="207"/>
        <v>0</v>
      </c>
      <c r="R2215" s="5">
        <f t="shared" si="208"/>
        <v>1</v>
      </c>
      <c r="S2215" s="5">
        <f t="shared" si="209"/>
        <v>0</v>
      </c>
      <c r="T2215" s="5">
        <f t="shared" si="210"/>
        <v>0</v>
      </c>
      <c r="U2215" s="5">
        <f t="shared" si="211"/>
        <v>0</v>
      </c>
    </row>
    <row r="2216" spans="1:21" ht="12.75" customHeight="1" x14ac:dyDescent="0.2">
      <c r="A2216" s="26" t="s">
        <v>96</v>
      </c>
      <c r="B2216" s="10" t="s">
        <v>97</v>
      </c>
      <c r="C2216" s="10">
        <v>47813059</v>
      </c>
      <c r="D2216" s="10" t="s">
        <v>4541</v>
      </c>
      <c r="E2216" s="27" t="s">
        <v>4546</v>
      </c>
      <c r="F2216" s="26">
        <v>192000837</v>
      </c>
      <c r="G2216" s="9" t="s">
        <v>167</v>
      </c>
      <c r="H2216" s="10" t="s">
        <v>53</v>
      </c>
      <c r="I2216" s="10" t="s">
        <v>4566</v>
      </c>
      <c r="J2216" s="10" t="s">
        <v>4567</v>
      </c>
      <c r="K2216" s="10" t="s">
        <v>103</v>
      </c>
      <c r="L2216" s="10" t="s">
        <v>159</v>
      </c>
      <c r="M2216" s="10" t="s">
        <v>1863</v>
      </c>
      <c r="N2216" s="12" t="s">
        <v>36</v>
      </c>
      <c r="O2216" s="11">
        <v>3</v>
      </c>
      <c r="P2216" s="5">
        <f t="shared" si="206"/>
        <v>0</v>
      </c>
      <c r="Q2216" s="5">
        <f t="shared" si="207"/>
        <v>0</v>
      </c>
      <c r="R2216" s="5">
        <f t="shared" si="208"/>
        <v>1</v>
      </c>
      <c r="S2216" s="5">
        <f t="shared" si="209"/>
        <v>0</v>
      </c>
      <c r="T2216" s="5">
        <f t="shared" si="210"/>
        <v>0</v>
      </c>
      <c r="U2216" s="5">
        <f t="shared" si="211"/>
        <v>0</v>
      </c>
    </row>
    <row r="2217" spans="1:21" ht="12.75" customHeight="1" x14ac:dyDescent="0.2">
      <c r="A2217" s="26" t="s">
        <v>96</v>
      </c>
      <c r="B2217" s="10" t="s">
        <v>97</v>
      </c>
      <c r="C2217" s="10">
        <v>47813059</v>
      </c>
      <c r="D2217" s="10" t="s">
        <v>4541</v>
      </c>
      <c r="E2217" s="27" t="s">
        <v>4546</v>
      </c>
      <c r="F2217" s="26">
        <v>192000861</v>
      </c>
      <c r="G2217" s="9" t="s">
        <v>106</v>
      </c>
      <c r="H2217" s="10" t="s">
        <v>53</v>
      </c>
      <c r="I2217" s="10" t="s">
        <v>4568</v>
      </c>
      <c r="J2217" s="10" t="s">
        <v>4569</v>
      </c>
      <c r="K2217" s="10" t="s">
        <v>103</v>
      </c>
      <c r="L2217" s="10" t="s">
        <v>159</v>
      </c>
      <c r="M2217" s="10" t="s">
        <v>1863</v>
      </c>
      <c r="N2217" s="12" t="s">
        <v>36</v>
      </c>
      <c r="O2217" s="11">
        <v>3</v>
      </c>
      <c r="P2217" s="5">
        <f t="shared" si="206"/>
        <v>0</v>
      </c>
      <c r="Q2217" s="5">
        <f t="shared" si="207"/>
        <v>0</v>
      </c>
      <c r="R2217" s="5">
        <f t="shared" si="208"/>
        <v>1</v>
      </c>
      <c r="S2217" s="5">
        <f t="shared" si="209"/>
        <v>0</v>
      </c>
      <c r="T2217" s="5">
        <f t="shared" si="210"/>
        <v>0</v>
      </c>
      <c r="U2217" s="5">
        <f t="shared" si="211"/>
        <v>0</v>
      </c>
    </row>
    <row r="2218" spans="1:21" ht="12.75" customHeight="1" x14ac:dyDescent="0.2">
      <c r="A2218" s="26" t="s">
        <v>96</v>
      </c>
      <c r="B2218" s="10" t="s">
        <v>97</v>
      </c>
      <c r="C2218" s="10">
        <v>47813059</v>
      </c>
      <c r="D2218" s="10" t="s">
        <v>4541</v>
      </c>
      <c r="E2218" s="27" t="s">
        <v>4546</v>
      </c>
      <c r="F2218" s="26">
        <v>192000870</v>
      </c>
      <c r="G2218" s="9" t="s">
        <v>167</v>
      </c>
      <c r="H2218" s="10" t="s">
        <v>53</v>
      </c>
      <c r="I2218" s="10" t="s">
        <v>4570</v>
      </c>
      <c r="J2218" s="10" t="s">
        <v>4571</v>
      </c>
      <c r="K2218" s="10" t="s">
        <v>103</v>
      </c>
      <c r="L2218" s="10" t="s">
        <v>159</v>
      </c>
      <c r="M2218" s="10" t="s">
        <v>127</v>
      </c>
      <c r="N2218" s="12" t="s">
        <v>36</v>
      </c>
      <c r="O2218" s="11">
        <v>3</v>
      </c>
      <c r="P2218" s="5">
        <f t="shared" si="206"/>
        <v>0</v>
      </c>
      <c r="Q2218" s="5">
        <f t="shared" si="207"/>
        <v>0</v>
      </c>
      <c r="R2218" s="5">
        <f t="shared" si="208"/>
        <v>1</v>
      </c>
      <c r="S2218" s="5">
        <f t="shared" si="209"/>
        <v>0</v>
      </c>
      <c r="T2218" s="5">
        <f t="shared" si="210"/>
        <v>0</v>
      </c>
      <c r="U2218" s="5">
        <f t="shared" si="211"/>
        <v>0</v>
      </c>
    </row>
    <row r="2219" spans="1:21" ht="12.75" customHeight="1" x14ac:dyDescent="0.2">
      <c r="A2219" s="26" t="s">
        <v>96</v>
      </c>
      <c r="B2219" s="10" t="s">
        <v>97</v>
      </c>
      <c r="C2219" s="10">
        <v>47813059</v>
      </c>
      <c r="D2219" s="10" t="s">
        <v>4541</v>
      </c>
      <c r="E2219" s="27" t="s">
        <v>4546</v>
      </c>
      <c r="F2219" s="26">
        <v>192000828</v>
      </c>
      <c r="G2219" s="9" t="s">
        <v>68</v>
      </c>
      <c r="H2219" s="10" t="s">
        <v>53</v>
      </c>
      <c r="I2219" s="10" t="s">
        <v>4572</v>
      </c>
      <c r="J2219" s="10" t="s">
        <v>4573</v>
      </c>
      <c r="K2219" s="10" t="s">
        <v>103</v>
      </c>
      <c r="L2219" s="10" t="s">
        <v>159</v>
      </c>
      <c r="M2219" s="10" t="s">
        <v>127</v>
      </c>
      <c r="N2219" s="12" t="s">
        <v>36</v>
      </c>
      <c r="O2219" s="11">
        <v>4</v>
      </c>
      <c r="P2219" s="5">
        <f t="shared" si="206"/>
        <v>0</v>
      </c>
      <c r="Q2219" s="5">
        <f t="shared" si="207"/>
        <v>0</v>
      </c>
      <c r="R2219" s="5">
        <f t="shared" si="208"/>
        <v>0</v>
      </c>
      <c r="S2219" s="5">
        <f t="shared" si="209"/>
        <v>1</v>
      </c>
      <c r="T2219" s="5">
        <f t="shared" si="210"/>
        <v>0</v>
      </c>
      <c r="U2219" s="5">
        <f t="shared" si="211"/>
        <v>0</v>
      </c>
    </row>
    <row r="2220" spans="1:21" ht="12.75" customHeight="1" x14ac:dyDescent="0.2">
      <c r="A2220" s="26" t="s">
        <v>96</v>
      </c>
      <c r="B2220" s="10" t="s">
        <v>97</v>
      </c>
      <c r="C2220" s="10">
        <v>47813059</v>
      </c>
      <c r="D2220" s="10" t="s">
        <v>4541</v>
      </c>
      <c r="E2220" s="27" t="s">
        <v>4546</v>
      </c>
      <c r="F2220" s="26">
        <v>192000767</v>
      </c>
      <c r="G2220" s="9" t="s">
        <v>106</v>
      </c>
      <c r="H2220" s="10" t="s">
        <v>53</v>
      </c>
      <c r="I2220" s="10" t="s">
        <v>4574</v>
      </c>
      <c r="J2220" s="10" t="s">
        <v>4575</v>
      </c>
      <c r="K2220" s="10" t="s">
        <v>103</v>
      </c>
      <c r="L2220" s="10" t="s">
        <v>1880</v>
      </c>
      <c r="M2220" s="10" t="s">
        <v>2324</v>
      </c>
      <c r="N2220" s="12" t="s">
        <v>36</v>
      </c>
      <c r="O2220" s="11">
        <v>3</v>
      </c>
      <c r="P2220" s="5">
        <f t="shared" si="206"/>
        <v>0</v>
      </c>
      <c r="Q2220" s="5">
        <f t="shared" si="207"/>
        <v>0</v>
      </c>
      <c r="R2220" s="5">
        <f t="shared" si="208"/>
        <v>1</v>
      </c>
      <c r="S2220" s="5">
        <f t="shared" si="209"/>
        <v>0</v>
      </c>
      <c r="T2220" s="5">
        <f t="shared" si="210"/>
        <v>0</v>
      </c>
      <c r="U2220" s="5">
        <f t="shared" si="211"/>
        <v>0</v>
      </c>
    </row>
    <row r="2221" spans="1:21" ht="12.75" customHeight="1" x14ac:dyDescent="0.2">
      <c r="A2221" s="26" t="s">
        <v>96</v>
      </c>
      <c r="B2221" s="10" t="s">
        <v>97</v>
      </c>
      <c r="C2221" s="10">
        <v>47813059</v>
      </c>
      <c r="D2221" s="10" t="s">
        <v>4541</v>
      </c>
      <c r="E2221" s="27" t="s">
        <v>4549</v>
      </c>
      <c r="F2221" s="26">
        <v>191962744</v>
      </c>
      <c r="G2221" s="9" t="s">
        <v>106</v>
      </c>
      <c r="H2221" s="10" t="s">
        <v>53</v>
      </c>
      <c r="I2221" s="10" t="s">
        <v>4576</v>
      </c>
      <c r="J2221" s="10" t="s">
        <v>4577</v>
      </c>
      <c r="K2221" s="10" t="s">
        <v>103</v>
      </c>
      <c r="L2221" s="10" t="s">
        <v>1887</v>
      </c>
      <c r="M2221" s="10" t="s">
        <v>127</v>
      </c>
      <c r="N2221" s="12" t="s">
        <v>36</v>
      </c>
      <c r="O2221" s="11">
        <v>2</v>
      </c>
      <c r="P2221" s="5">
        <f t="shared" si="206"/>
        <v>0</v>
      </c>
      <c r="Q2221" s="5">
        <f t="shared" si="207"/>
        <v>1</v>
      </c>
      <c r="R2221" s="5">
        <f t="shared" si="208"/>
        <v>0</v>
      </c>
      <c r="S2221" s="5">
        <f t="shared" si="209"/>
        <v>0</v>
      </c>
      <c r="T2221" s="5">
        <f t="shared" si="210"/>
        <v>0</v>
      </c>
      <c r="U2221" s="5">
        <f t="shared" si="211"/>
        <v>0</v>
      </c>
    </row>
    <row r="2222" spans="1:21" ht="12.75" customHeight="1" x14ac:dyDescent="0.2">
      <c r="A2222" s="26" t="s">
        <v>96</v>
      </c>
      <c r="B2222" s="10" t="s">
        <v>97</v>
      </c>
      <c r="C2222" s="10">
        <v>47813059</v>
      </c>
      <c r="D2222" s="10" t="s">
        <v>4541</v>
      </c>
      <c r="E2222" s="27" t="s">
        <v>4549</v>
      </c>
      <c r="F2222" s="26">
        <v>191908405</v>
      </c>
      <c r="G2222" s="9" t="s">
        <v>106</v>
      </c>
      <c r="H2222" s="10" t="s">
        <v>53</v>
      </c>
      <c r="I2222" s="10" t="s">
        <v>4578</v>
      </c>
      <c r="J2222" s="10" t="s">
        <v>4579</v>
      </c>
      <c r="K2222" s="10" t="s">
        <v>103</v>
      </c>
      <c r="L2222" s="10" t="s">
        <v>104</v>
      </c>
      <c r="M2222" s="10" t="s">
        <v>112</v>
      </c>
      <c r="N2222" s="12" t="s">
        <v>36</v>
      </c>
      <c r="O2222" s="11">
        <v>4</v>
      </c>
      <c r="P2222" s="5">
        <f t="shared" si="206"/>
        <v>0</v>
      </c>
      <c r="Q2222" s="5">
        <f t="shared" si="207"/>
        <v>0</v>
      </c>
      <c r="R2222" s="5">
        <f t="shared" si="208"/>
        <v>0</v>
      </c>
      <c r="S2222" s="5">
        <f t="shared" si="209"/>
        <v>1</v>
      </c>
      <c r="T2222" s="5">
        <f t="shared" si="210"/>
        <v>0</v>
      </c>
      <c r="U2222" s="5">
        <f t="shared" si="211"/>
        <v>0</v>
      </c>
    </row>
    <row r="2223" spans="1:21" ht="12.75" customHeight="1" x14ac:dyDescent="0.2">
      <c r="A2223" s="26" t="s">
        <v>96</v>
      </c>
      <c r="B2223" s="10" t="s">
        <v>97</v>
      </c>
      <c r="C2223" s="10">
        <v>47813059</v>
      </c>
      <c r="D2223" s="10" t="s">
        <v>4541</v>
      </c>
      <c r="E2223" s="27" t="s">
        <v>4546</v>
      </c>
      <c r="F2223" s="26">
        <v>192000780</v>
      </c>
      <c r="G2223" s="9" t="s">
        <v>106</v>
      </c>
      <c r="H2223" s="10" t="s">
        <v>53</v>
      </c>
      <c r="I2223" s="10" t="s">
        <v>4580</v>
      </c>
      <c r="J2223" s="10" t="s">
        <v>4581</v>
      </c>
      <c r="K2223" s="10" t="s">
        <v>103</v>
      </c>
      <c r="L2223" s="10" t="s">
        <v>104</v>
      </c>
      <c r="M2223" s="10" t="s">
        <v>112</v>
      </c>
      <c r="N2223" s="12" t="s">
        <v>36</v>
      </c>
      <c r="O2223" s="11">
        <v>4</v>
      </c>
      <c r="P2223" s="5">
        <f t="shared" si="206"/>
        <v>0</v>
      </c>
      <c r="Q2223" s="5">
        <f t="shared" si="207"/>
        <v>0</v>
      </c>
      <c r="R2223" s="5">
        <f t="shared" si="208"/>
        <v>0</v>
      </c>
      <c r="S2223" s="5">
        <f t="shared" si="209"/>
        <v>1</v>
      </c>
      <c r="T2223" s="5">
        <f t="shared" si="210"/>
        <v>0</v>
      </c>
      <c r="U2223" s="5">
        <f t="shared" si="211"/>
        <v>0</v>
      </c>
    </row>
    <row r="2224" spans="1:21" ht="12.75" customHeight="1" x14ac:dyDescent="0.2">
      <c r="A2224" s="26" t="s">
        <v>96</v>
      </c>
      <c r="B2224" s="10" t="s">
        <v>97</v>
      </c>
      <c r="C2224" s="10">
        <v>47813059</v>
      </c>
      <c r="D2224" s="10" t="s">
        <v>4541</v>
      </c>
      <c r="E2224" s="27" t="s">
        <v>4546</v>
      </c>
      <c r="F2224" s="26">
        <v>192000794</v>
      </c>
      <c r="G2224" s="9" t="s">
        <v>106</v>
      </c>
      <c r="H2224" s="10" t="s">
        <v>53</v>
      </c>
      <c r="I2224" s="10" t="s">
        <v>4582</v>
      </c>
      <c r="J2224" s="10" t="s">
        <v>4583</v>
      </c>
      <c r="K2224" s="10" t="s">
        <v>103</v>
      </c>
      <c r="L2224" s="10" t="s">
        <v>104</v>
      </c>
      <c r="M2224" s="10" t="s">
        <v>112</v>
      </c>
      <c r="N2224" s="12" t="s">
        <v>36</v>
      </c>
      <c r="O2224" s="11">
        <v>5</v>
      </c>
      <c r="P2224" s="5">
        <f t="shared" si="206"/>
        <v>0</v>
      </c>
      <c r="Q2224" s="5">
        <f t="shared" si="207"/>
        <v>0</v>
      </c>
      <c r="R2224" s="5">
        <f t="shared" si="208"/>
        <v>0</v>
      </c>
      <c r="S2224" s="5">
        <f t="shared" si="209"/>
        <v>0</v>
      </c>
      <c r="T2224" s="5">
        <f t="shared" si="210"/>
        <v>1</v>
      </c>
      <c r="U2224" s="5">
        <f t="shared" si="211"/>
        <v>0</v>
      </c>
    </row>
    <row r="2225" spans="1:21" ht="12.75" customHeight="1" x14ac:dyDescent="0.2">
      <c r="A2225" s="26" t="s">
        <v>96</v>
      </c>
      <c r="B2225" s="10" t="s">
        <v>97</v>
      </c>
      <c r="C2225" s="28">
        <v>47813059</v>
      </c>
      <c r="D2225" s="13" t="s">
        <v>4541</v>
      </c>
      <c r="E2225" s="14" t="s">
        <v>4546</v>
      </c>
      <c r="F2225" s="29">
        <v>191908446</v>
      </c>
      <c r="G2225" s="16" t="s">
        <v>68</v>
      </c>
      <c r="H2225" s="13" t="s">
        <v>30</v>
      </c>
      <c r="I2225" s="13" t="s">
        <v>4584</v>
      </c>
      <c r="J2225" s="13" t="s">
        <v>4585</v>
      </c>
      <c r="K2225" s="13" t="s">
        <v>152</v>
      </c>
      <c r="L2225" s="13">
        <v>10200</v>
      </c>
      <c r="M2225" s="13">
        <v>10201</v>
      </c>
      <c r="N2225" s="15" t="s">
        <v>44</v>
      </c>
      <c r="O2225" s="17">
        <v>4</v>
      </c>
      <c r="P2225" s="19">
        <f t="shared" si="206"/>
        <v>0</v>
      </c>
      <c r="Q2225" s="19">
        <f t="shared" si="207"/>
        <v>0</v>
      </c>
      <c r="R2225" s="19">
        <f t="shared" si="208"/>
        <v>0</v>
      </c>
      <c r="S2225" s="19">
        <f t="shared" si="209"/>
        <v>1</v>
      </c>
      <c r="T2225" s="19">
        <f t="shared" si="210"/>
        <v>0</v>
      </c>
      <c r="U2225" s="5">
        <f t="shared" si="211"/>
        <v>0</v>
      </c>
    </row>
    <row r="2226" spans="1:21" ht="12.75" customHeight="1" x14ac:dyDescent="0.2">
      <c r="A2226" s="26" t="s">
        <v>96</v>
      </c>
      <c r="B2226" s="10" t="s">
        <v>97</v>
      </c>
      <c r="C2226" s="28">
        <v>47813059</v>
      </c>
      <c r="D2226" s="13" t="s">
        <v>4541</v>
      </c>
      <c r="E2226" s="14" t="s">
        <v>4546</v>
      </c>
      <c r="F2226" s="29">
        <v>191908494</v>
      </c>
      <c r="G2226" s="16" t="s">
        <v>100</v>
      </c>
      <c r="H2226" s="13" t="s">
        <v>30</v>
      </c>
      <c r="I2226" s="13" t="s">
        <v>4586</v>
      </c>
      <c r="J2226" s="13" t="s">
        <v>4587</v>
      </c>
      <c r="K2226" s="13" t="s">
        <v>152</v>
      </c>
      <c r="L2226" s="13">
        <v>10300</v>
      </c>
      <c r="M2226" s="13">
        <v>10308</v>
      </c>
      <c r="N2226" s="15" t="s">
        <v>44</v>
      </c>
      <c r="O2226" s="17">
        <v>2</v>
      </c>
      <c r="P2226" s="19">
        <f t="shared" si="206"/>
        <v>0</v>
      </c>
      <c r="Q2226" s="19">
        <f t="shared" si="207"/>
        <v>1</v>
      </c>
      <c r="R2226" s="19">
        <f t="shared" si="208"/>
        <v>0</v>
      </c>
      <c r="S2226" s="19">
        <f t="shared" si="209"/>
        <v>0</v>
      </c>
      <c r="T2226" s="19">
        <f t="shared" si="210"/>
        <v>0</v>
      </c>
      <c r="U2226" s="5">
        <f t="shared" si="211"/>
        <v>0</v>
      </c>
    </row>
    <row r="2227" spans="1:21" ht="12.75" customHeight="1" x14ac:dyDescent="0.2">
      <c r="A2227" s="26" t="s">
        <v>96</v>
      </c>
      <c r="B2227" s="10" t="s">
        <v>97</v>
      </c>
      <c r="C2227" s="28">
        <v>47813059</v>
      </c>
      <c r="D2227" s="13" t="s">
        <v>4541</v>
      </c>
      <c r="E2227" s="14" t="s">
        <v>4546</v>
      </c>
      <c r="F2227" s="29">
        <v>191908450</v>
      </c>
      <c r="G2227" s="16" t="s">
        <v>106</v>
      </c>
      <c r="H2227" s="13" t="s">
        <v>30</v>
      </c>
      <c r="I2227" s="13" t="s">
        <v>4588</v>
      </c>
      <c r="J2227" s="13" t="s">
        <v>4589</v>
      </c>
      <c r="K2227" s="13" t="s">
        <v>103</v>
      </c>
      <c r="L2227" s="13">
        <v>60400</v>
      </c>
      <c r="M2227" s="13">
        <v>60401</v>
      </c>
      <c r="N2227" s="15" t="s">
        <v>44</v>
      </c>
      <c r="O2227" s="55" t="s">
        <v>24</v>
      </c>
      <c r="P2227" s="19">
        <f t="shared" si="206"/>
        <v>0</v>
      </c>
      <c r="Q2227" s="19">
        <f t="shared" si="207"/>
        <v>0</v>
      </c>
      <c r="R2227" s="19">
        <f t="shared" si="208"/>
        <v>0</v>
      </c>
      <c r="S2227" s="19">
        <f t="shared" si="209"/>
        <v>0</v>
      </c>
      <c r="T2227" s="19">
        <f t="shared" si="210"/>
        <v>0</v>
      </c>
      <c r="U2227" s="5">
        <f t="shared" si="211"/>
        <v>0</v>
      </c>
    </row>
    <row r="2228" spans="1:21" ht="12.75" customHeight="1" x14ac:dyDescent="0.2">
      <c r="A2228" s="26" t="s">
        <v>96</v>
      </c>
      <c r="B2228" s="10" t="s">
        <v>97</v>
      </c>
      <c r="C2228" s="28">
        <v>47813059</v>
      </c>
      <c r="D2228" s="13" t="s">
        <v>4541</v>
      </c>
      <c r="E2228" s="14" t="s">
        <v>4542</v>
      </c>
      <c r="F2228" s="29">
        <v>191908205</v>
      </c>
      <c r="G2228" s="16" t="s">
        <v>106</v>
      </c>
      <c r="H2228" s="13" t="s">
        <v>30</v>
      </c>
      <c r="I2228" s="13" t="s">
        <v>4552</v>
      </c>
      <c r="J2228" s="13" t="s">
        <v>4590</v>
      </c>
      <c r="K2228" s="13" t="s">
        <v>341</v>
      </c>
      <c r="L2228" s="13">
        <v>50200</v>
      </c>
      <c r="M2228" s="13">
        <v>50204</v>
      </c>
      <c r="N2228" s="15" t="s">
        <v>44</v>
      </c>
      <c r="O2228" s="17">
        <v>3</v>
      </c>
      <c r="P2228" s="19">
        <f t="shared" si="206"/>
        <v>0</v>
      </c>
      <c r="Q2228" s="19">
        <f t="shared" si="207"/>
        <v>0</v>
      </c>
      <c r="R2228" s="19">
        <f t="shared" si="208"/>
        <v>1</v>
      </c>
      <c r="S2228" s="19">
        <f t="shared" si="209"/>
        <v>0</v>
      </c>
      <c r="T2228" s="19">
        <f t="shared" si="210"/>
        <v>0</v>
      </c>
      <c r="U2228" s="5">
        <f t="shared" si="211"/>
        <v>0</v>
      </c>
    </row>
    <row r="2229" spans="1:21" ht="12.75" customHeight="1" x14ac:dyDescent="0.2">
      <c r="A2229" s="26" t="s">
        <v>96</v>
      </c>
      <c r="B2229" s="10" t="s">
        <v>97</v>
      </c>
      <c r="C2229" s="28">
        <v>47813059</v>
      </c>
      <c r="D2229" s="13" t="s">
        <v>4541</v>
      </c>
      <c r="E2229" s="14" t="s">
        <v>4542</v>
      </c>
      <c r="F2229" s="29">
        <v>191908210</v>
      </c>
      <c r="G2229" s="16" t="s">
        <v>106</v>
      </c>
      <c r="H2229" s="13" t="s">
        <v>30</v>
      </c>
      <c r="I2229" s="13" t="s">
        <v>4591</v>
      </c>
      <c r="J2229" s="13" t="s">
        <v>4592</v>
      </c>
      <c r="K2229" s="13" t="s">
        <v>341</v>
      </c>
      <c r="L2229" s="13">
        <v>50200</v>
      </c>
      <c r="M2229" s="13">
        <v>50204</v>
      </c>
      <c r="N2229" s="15" t="s">
        <v>44</v>
      </c>
      <c r="O2229" s="17">
        <v>4</v>
      </c>
      <c r="P2229" s="19">
        <f t="shared" si="206"/>
        <v>0</v>
      </c>
      <c r="Q2229" s="19">
        <f t="shared" si="207"/>
        <v>0</v>
      </c>
      <c r="R2229" s="19">
        <f t="shared" si="208"/>
        <v>0</v>
      </c>
      <c r="S2229" s="19">
        <f t="shared" si="209"/>
        <v>1</v>
      </c>
      <c r="T2229" s="19">
        <f t="shared" si="210"/>
        <v>0</v>
      </c>
      <c r="U2229" s="5">
        <f t="shared" si="211"/>
        <v>0</v>
      </c>
    </row>
    <row r="2230" spans="1:21" ht="12.75" customHeight="1" x14ac:dyDescent="0.2">
      <c r="A2230" s="26" t="s">
        <v>96</v>
      </c>
      <c r="B2230" s="10" t="s">
        <v>97</v>
      </c>
      <c r="C2230" s="28">
        <v>47813059</v>
      </c>
      <c r="D2230" s="13" t="s">
        <v>4541</v>
      </c>
      <c r="E2230" s="14" t="s">
        <v>4542</v>
      </c>
      <c r="F2230" s="29">
        <v>191908254</v>
      </c>
      <c r="G2230" s="16" t="s">
        <v>68</v>
      </c>
      <c r="H2230" s="13" t="s">
        <v>30</v>
      </c>
      <c r="I2230" s="13" t="s">
        <v>4593</v>
      </c>
      <c r="J2230" s="13" t="s">
        <v>4594</v>
      </c>
      <c r="K2230" s="13" t="s">
        <v>341</v>
      </c>
      <c r="L2230" s="13">
        <v>50200</v>
      </c>
      <c r="M2230" s="13">
        <v>50205</v>
      </c>
      <c r="N2230" s="15" t="s">
        <v>44</v>
      </c>
      <c r="O2230" s="17">
        <v>5</v>
      </c>
      <c r="P2230" s="19">
        <f t="shared" si="206"/>
        <v>0</v>
      </c>
      <c r="Q2230" s="19">
        <f t="shared" si="207"/>
        <v>0</v>
      </c>
      <c r="R2230" s="19">
        <f t="shared" si="208"/>
        <v>0</v>
      </c>
      <c r="S2230" s="19">
        <f t="shared" si="209"/>
        <v>0</v>
      </c>
      <c r="T2230" s="19">
        <f t="shared" si="210"/>
        <v>1</v>
      </c>
      <c r="U2230" s="5">
        <f t="shared" si="211"/>
        <v>0</v>
      </c>
    </row>
    <row r="2231" spans="1:21" ht="12.75" customHeight="1" x14ac:dyDescent="0.2">
      <c r="A2231" s="26" t="s">
        <v>96</v>
      </c>
      <c r="B2231" s="10" t="s">
        <v>97</v>
      </c>
      <c r="C2231" s="28">
        <v>47813059</v>
      </c>
      <c r="D2231" s="13" t="s">
        <v>4541</v>
      </c>
      <c r="E2231" s="14" t="s">
        <v>4542</v>
      </c>
      <c r="F2231" s="29">
        <v>191908350</v>
      </c>
      <c r="G2231" s="16" t="s">
        <v>68</v>
      </c>
      <c r="H2231" s="13" t="s">
        <v>30</v>
      </c>
      <c r="I2231" s="13" t="s">
        <v>4595</v>
      </c>
      <c r="J2231" s="13" t="s">
        <v>4596</v>
      </c>
      <c r="K2231" s="13" t="s">
        <v>341</v>
      </c>
      <c r="L2231" s="13">
        <v>50200</v>
      </c>
      <c r="M2231" s="13">
        <v>50205</v>
      </c>
      <c r="N2231" s="15" t="s">
        <v>44</v>
      </c>
      <c r="O2231" s="17">
        <v>5</v>
      </c>
      <c r="P2231" s="19">
        <f t="shared" si="206"/>
        <v>0</v>
      </c>
      <c r="Q2231" s="19">
        <f t="shared" si="207"/>
        <v>0</v>
      </c>
      <c r="R2231" s="19">
        <f t="shared" si="208"/>
        <v>0</v>
      </c>
      <c r="S2231" s="19">
        <f t="shared" si="209"/>
        <v>0</v>
      </c>
      <c r="T2231" s="19">
        <f t="shared" si="210"/>
        <v>1</v>
      </c>
      <c r="U2231" s="5">
        <f t="shared" si="211"/>
        <v>0</v>
      </c>
    </row>
    <row r="2232" spans="1:21" ht="12.75" customHeight="1" x14ac:dyDescent="0.2">
      <c r="A2232" s="26" t="s">
        <v>96</v>
      </c>
      <c r="B2232" s="10" t="s">
        <v>97</v>
      </c>
      <c r="C2232" s="28">
        <v>47813059</v>
      </c>
      <c r="D2232" s="13" t="s">
        <v>4541</v>
      </c>
      <c r="E2232" s="14" t="s">
        <v>4549</v>
      </c>
      <c r="F2232" s="29">
        <v>191908367</v>
      </c>
      <c r="G2232" s="16" t="s">
        <v>106</v>
      </c>
      <c r="H2232" s="13" t="s">
        <v>30</v>
      </c>
      <c r="I2232" s="13" t="s">
        <v>4597</v>
      </c>
      <c r="J2232" s="13" t="s">
        <v>4598</v>
      </c>
      <c r="K2232" s="13" t="s">
        <v>341</v>
      </c>
      <c r="L2232" s="13">
        <v>50600</v>
      </c>
      <c r="M2232" s="13">
        <v>50601</v>
      </c>
      <c r="N2232" s="15" t="s">
        <v>44</v>
      </c>
      <c r="O2232" s="17">
        <v>4</v>
      </c>
      <c r="P2232" s="19">
        <f t="shared" si="206"/>
        <v>0</v>
      </c>
      <c r="Q2232" s="19">
        <f t="shared" si="207"/>
        <v>0</v>
      </c>
      <c r="R2232" s="19">
        <f t="shared" si="208"/>
        <v>0</v>
      </c>
      <c r="S2232" s="19">
        <f t="shared" si="209"/>
        <v>1</v>
      </c>
      <c r="T2232" s="19">
        <f t="shared" si="210"/>
        <v>0</v>
      </c>
      <c r="U2232" s="5">
        <f t="shared" si="211"/>
        <v>0</v>
      </c>
    </row>
    <row r="2233" spans="1:21" ht="12.75" customHeight="1" x14ac:dyDescent="0.2">
      <c r="A2233" s="26" t="s">
        <v>96</v>
      </c>
      <c r="B2233" s="10" t="s">
        <v>97</v>
      </c>
      <c r="C2233" s="28">
        <v>47813059</v>
      </c>
      <c r="D2233" s="13" t="s">
        <v>4541</v>
      </c>
      <c r="E2233" s="14" t="s">
        <v>4549</v>
      </c>
      <c r="F2233" s="29">
        <v>191908385</v>
      </c>
      <c r="G2233" s="16" t="s">
        <v>106</v>
      </c>
      <c r="H2233" s="13" t="s">
        <v>30</v>
      </c>
      <c r="I2233" s="13" t="s">
        <v>4599</v>
      </c>
      <c r="J2233" s="13" t="s">
        <v>4600</v>
      </c>
      <c r="K2233" s="13" t="s">
        <v>341</v>
      </c>
      <c r="L2233" s="13">
        <v>50900</v>
      </c>
      <c r="M2233" s="13">
        <v>50901</v>
      </c>
      <c r="N2233" s="15" t="s">
        <v>44</v>
      </c>
      <c r="O2233" s="17">
        <v>4</v>
      </c>
      <c r="P2233" s="19">
        <f t="shared" si="206"/>
        <v>0</v>
      </c>
      <c r="Q2233" s="19">
        <f t="shared" si="207"/>
        <v>0</v>
      </c>
      <c r="R2233" s="19">
        <f t="shared" si="208"/>
        <v>0</v>
      </c>
      <c r="S2233" s="19">
        <f t="shared" si="209"/>
        <v>1</v>
      </c>
      <c r="T2233" s="19">
        <f t="shared" si="210"/>
        <v>0</v>
      </c>
      <c r="U2233" s="5">
        <f t="shared" si="211"/>
        <v>0</v>
      </c>
    </row>
    <row r="2234" spans="1:21" ht="12.75" customHeight="1" x14ac:dyDescent="0.2">
      <c r="A2234" s="26" t="s">
        <v>96</v>
      </c>
      <c r="B2234" s="10" t="s">
        <v>97</v>
      </c>
      <c r="C2234" s="28">
        <v>47813059</v>
      </c>
      <c r="D2234" s="13" t="s">
        <v>4541</v>
      </c>
      <c r="E2234" s="14" t="s">
        <v>4549</v>
      </c>
      <c r="F2234" s="29">
        <v>191879135</v>
      </c>
      <c r="G2234" s="16" t="s">
        <v>106</v>
      </c>
      <c r="H2234" s="13" t="s">
        <v>30</v>
      </c>
      <c r="I2234" s="13" t="s">
        <v>4576</v>
      </c>
      <c r="J2234" s="13" t="s">
        <v>4601</v>
      </c>
      <c r="K2234" s="13" t="s">
        <v>103</v>
      </c>
      <c r="L2234" s="13">
        <v>60300</v>
      </c>
      <c r="M2234" s="13">
        <v>60301</v>
      </c>
      <c r="N2234" s="15" t="s">
        <v>44</v>
      </c>
      <c r="O2234" s="17">
        <v>3</v>
      </c>
      <c r="P2234" s="19">
        <f t="shared" si="206"/>
        <v>0</v>
      </c>
      <c r="Q2234" s="19">
        <f t="shared" si="207"/>
        <v>0</v>
      </c>
      <c r="R2234" s="19">
        <f t="shared" si="208"/>
        <v>1</v>
      </c>
      <c r="S2234" s="19">
        <f t="shared" si="209"/>
        <v>0</v>
      </c>
      <c r="T2234" s="19">
        <f t="shared" si="210"/>
        <v>0</v>
      </c>
      <c r="U2234" s="5">
        <f t="shared" si="211"/>
        <v>0</v>
      </c>
    </row>
    <row r="2235" spans="1:21" ht="12.75" customHeight="1" x14ac:dyDescent="0.2">
      <c r="A2235" s="26" t="s">
        <v>96</v>
      </c>
      <c r="B2235" s="10" t="s">
        <v>97</v>
      </c>
      <c r="C2235" s="28">
        <v>47813059</v>
      </c>
      <c r="D2235" s="13" t="s">
        <v>4541</v>
      </c>
      <c r="E2235" s="14" t="s">
        <v>4546</v>
      </c>
      <c r="F2235" s="29">
        <v>191908454</v>
      </c>
      <c r="G2235" s="16" t="s">
        <v>167</v>
      </c>
      <c r="H2235" s="13" t="s">
        <v>30</v>
      </c>
      <c r="I2235" s="13" t="s">
        <v>4602</v>
      </c>
      <c r="J2235" s="13" t="s">
        <v>4603</v>
      </c>
      <c r="K2235" s="13" t="s">
        <v>103</v>
      </c>
      <c r="L2235" s="13">
        <v>60400</v>
      </c>
      <c r="M2235" s="13">
        <v>60401</v>
      </c>
      <c r="N2235" s="15" t="s">
        <v>44</v>
      </c>
      <c r="O2235" s="17">
        <v>3</v>
      </c>
      <c r="P2235" s="19">
        <f t="shared" si="206"/>
        <v>0</v>
      </c>
      <c r="Q2235" s="19">
        <f t="shared" si="207"/>
        <v>0</v>
      </c>
      <c r="R2235" s="19">
        <f t="shared" si="208"/>
        <v>1</v>
      </c>
      <c r="S2235" s="19">
        <f t="shared" si="209"/>
        <v>0</v>
      </c>
      <c r="T2235" s="19">
        <f t="shared" si="210"/>
        <v>0</v>
      </c>
      <c r="U2235" s="5">
        <f t="shared" si="211"/>
        <v>0</v>
      </c>
    </row>
    <row r="2236" spans="1:21" ht="12.75" customHeight="1" x14ac:dyDescent="0.2">
      <c r="A2236" s="26" t="s">
        <v>96</v>
      </c>
      <c r="B2236" s="10" t="s">
        <v>97</v>
      </c>
      <c r="C2236" s="28">
        <v>47813059</v>
      </c>
      <c r="D2236" s="13" t="s">
        <v>4541</v>
      </c>
      <c r="E2236" s="14" t="s">
        <v>4546</v>
      </c>
      <c r="F2236" s="29">
        <v>191908470</v>
      </c>
      <c r="G2236" s="16" t="s">
        <v>106</v>
      </c>
      <c r="H2236" s="13" t="s">
        <v>30</v>
      </c>
      <c r="I2236" s="13" t="s">
        <v>4604</v>
      </c>
      <c r="J2236" s="13" t="s">
        <v>4605</v>
      </c>
      <c r="K2236" s="13" t="s">
        <v>103</v>
      </c>
      <c r="L2236" s="13">
        <v>60200</v>
      </c>
      <c r="M2236" s="13">
        <v>60202</v>
      </c>
      <c r="N2236" s="15" t="s">
        <v>44</v>
      </c>
      <c r="O2236" s="17">
        <v>5</v>
      </c>
      <c r="P2236" s="19">
        <f t="shared" si="206"/>
        <v>0</v>
      </c>
      <c r="Q2236" s="19">
        <f t="shared" si="207"/>
        <v>0</v>
      </c>
      <c r="R2236" s="19">
        <f t="shared" si="208"/>
        <v>0</v>
      </c>
      <c r="S2236" s="19">
        <f t="shared" si="209"/>
        <v>0</v>
      </c>
      <c r="T2236" s="19">
        <f t="shared" si="210"/>
        <v>1</v>
      </c>
      <c r="U2236" s="5">
        <f t="shared" si="211"/>
        <v>0</v>
      </c>
    </row>
    <row r="2237" spans="1:21" ht="12.75" customHeight="1" x14ac:dyDescent="0.2">
      <c r="A2237" s="26" t="s">
        <v>96</v>
      </c>
      <c r="B2237" s="10" t="s">
        <v>97</v>
      </c>
      <c r="C2237" s="28">
        <v>47813059</v>
      </c>
      <c r="D2237" s="13" t="s">
        <v>4541</v>
      </c>
      <c r="E2237" s="14" t="s">
        <v>4546</v>
      </c>
      <c r="F2237" s="29">
        <v>191908474</v>
      </c>
      <c r="G2237" s="16" t="s">
        <v>167</v>
      </c>
      <c r="H2237" s="13" t="s">
        <v>30</v>
      </c>
      <c r="I2237" s="13" t="s">
        <v>4606</v>
      </c>
      <c r="J2237" s="13" t="s">
        <v>4607</v>
      </c>
      <c r="K2237" s="13" t="s">
        <v>103</v>
      </c>
      <c r="L2237" s="13">
        <v>60400</v>
      </c>
      <c r="M2237" s="13">
        <v>60401</v>
      </c>
      <c r="N2237" s="15" t="s">
        <v>44</v>
      </c>
      <c r="O2237" s="17">
        <v>2</v>
      </c>
      <c r="P2237" s="19">
        <f t="shared" si="206"/>
        <v>0</v>
      </c>
      <c r="Q2237" s="19">
        <f t="shared" si="207"/>
        <v>1</v>
      </c>
      <c r="R2237" s="19">
        <f t="shared" si="208"/>
        <v>0</v>
      </c>
      <c r="S2237" s="19">
        <f t="shared" si="209"/>
        <v>0</v>
      </c>
      <c r="T2237" s="19">
        <f t="shared" si="210"/>
        <v>0</v>
      </c>
      <c r="U2237" s="5">
        <f t="shared" si="211"/>
        <v>0</v>
      </c>
    </row>
    <row r="2238" spans="1:21" ht="12.75" customHeight="1" x14ac:dyDescent="0.2">
      <c r="A2238" s="26" t="s">
        <v>96</v>
      </c>
      <c r="B2238" s="10" t="s">
        <v>97</v>
      </c>
      <c r="C2238" s="28">
        <v>47813059</v>
      </c>
      <c r="D2238" s="13" t="s">
        <v>4541</v>
      </c>
      <c r="E2238" s="14" t="s">
        <v>4546</v>
      </c>
      <c r="F2238" s="29">
        <v>191908498</v>
      </c>
      <c r="G2238" s="16" t="s">
        <v>106</v>
      </c>
      <c r="H2238" s="13" t="s">
        <v>30</v>
      </c>
      <c r="I2238" s="13" t="s">
        <v>4608</v>
      </c>
      <c r="J2238" s="13" t="s">
        <v>4609</v>
      </c>
      <c r="K2238" s="13" t="s">
        <v>103</v>
      </c>
      <c r="L2238" s="13">
        <v>60400</v>
      </c>
      <c r="M2238" s="13">
        <v>60403</v>
      </c>
      <c r="N2238" s="15" t="s">
        <v>44</v>
      </c>
      <c r="O2238" s="17">
        <v>5</v>
      </c>
      <c r="P2238" s="19">
        <f t="shared" si="206"/>
        <v>0</v>
      </c>
      <c r="Q2238" s="19">
        <f t="shared" si="207"/>
        <v>0</v>
      </c>
      <c r="R2238" s="19">
        <f t="shared" si="208"/>
        <v>0</v>
      </c>
      <c r="S2238" s="19">
        <f t="shared" si="209"/>
        <v>0</v>
      </c>
      <c r="T2238" s="19">
        <f t="shared" si="210"/>
        <v>1</v>
      </c>
      <c r="U2238" s="5">
        <f t="shared" si="211"/>
        <v>0</v>
      </c>
    </row>
    <row r="2239" spans="1:21" ht="12.75" customHeight="1" x14ac:dyDescent="0.2">
      <c r="A2239" s="26" t="s">
        <v>96</v>
      </c>
      <c r="B2239" s="10" t="s">
        <v>97</v>
      </c>
      <c r="C2239" s="28">
        <v>47813059</v>
      </c>
      <c r="D2239" s="13" t="s">
        <v>4541</v>
      </c>
      <c r="E2239" s="14" t="s">
        <v>4546</v>
      </c>
      <c r="F2239" s="29">
        <v>191908511</v>
      </c>
      <c r="G2239" s="16" t="s">
        <v>100</v>
      </c>
      <c r="H2239" s="13" t="s">
        <v>30</v>
      </c>
      <c r="I2239" s="13" t="s">
        <v>4610</v>
      </c>
      <c r="J2239" s="13" t="s">
        <v>4611</v>
      </c>
      <c r="K2239" s="13" t="s">
        <v>103</v>
      </c>
      <c r="L2239" s="13">
        <v>60200</v>
      </c>
      <c r="M2239" s="13">
        <v>60203</v>
      </c>
      <c r="N2239" s="15" t="s">
        <v>44</v>
      </c>
      <c r="O2239" s="17">
        <v>2</v>
      </c>
      <c r="P2239" s="19">
        <f t="shared" si="206"/>
        <v>0</v>
      </c>
      <c r="Q2239" s="19">
        <f t="shared" si="207"/>
        <v>1</v>
      </c>
      <c r="R2239" s="19">
        <f t="shared" si="208"/>
        <v>0</v>
      </c>
      <c r="S2239" s="19">
        <f t="shared" si="209"/>
        <v>0</v>
      </c>
      <c r="T2239" s="19">
        <f t="shared" si="210"/>
        <v>0</v>
      </c>
      <c r="U2239" s="5">
        <f t="shared" si="211"/>
        <v>0</v>
      </c>
    </row>
    <row r="2240" spans="1:21" ht="12.75" customHeight="1" x14ac:dyDescent="0.2">
      <c r="A2240" s="26" t="s">
        <v>96</v>
      </c>
      <c r="B2240" s="10" t="s">
        <v>97</v>
      </c>
      <c r="C2240" s="28">
        <v>47813059</v>
      </c>
      <c r="D2240" s="13" t="s">
        <v>4541</v>
      </c>
      <c r="E2240" s="14" t="s">
        <v>4546</v>
      </c>
      <c r="F2240" s="29">
        <v>191908575</v>
      </c>
      <c r="G2240" s="16" t="s">
        <v>106</v>
      </c>
      <c r="H2240" s="13" t="s">
        <v>30</v>
      </c>
      <c r="I2240" s="13" t="s">
        <v>4612</v>
      </c>
      <c r="J2240" s="13" t="s">
        <v>4613</v>
      </c>
      <c r="K2240" s="13" t="s">
        <v>103</v>
      </c>
      <c r="L2240" s="13">
        <v>60200</v>
      </c>
      <c r="M2240" s="13">
        <v>60203</v>
      </c>
      <c r="N2240" s="15" t="s">
        <v>44</v>
      </c>
      <c r="O2240" s="17">
        <v>2</v>
      </c>
      <c r="P2240" s="19">
        <f t="shared" si="206"/>
        <v>0</v>
      </c>
      <c r="Q2240" s="19">
        <f t="shared" si="207"/>
        <v>1</v>
      </c>
      <c r="R2240" s="19">
        <f t="shared" si="208"/>
        <v>0</v>
      </c>
      <c r="S2240" s="19">
        <f t="shared" si="209"/>
        <v>0</v>
      </c>
      <c r="T2240" s="19">
        <f t="shared" si="210"/>
        <v>0</v>
      </c>
      <c r="U2240" s="5">
        <f t="shared" si="211"/>
        <v>0</v>
      </c>
    </row>
    <row r="2241" spans="1:21" ht="12.75" customHeight="1" x14ac:dyDescent="0.2">
      <c r="A2241" s="26" t="s">
        <v>26</v>
      </c>
      <c r="B2241" s="10" t="s">
        <v>2134</v>
      </c>
      <c r="C2241" s="10">
        <v>100595</v>
      </c>
      <c r="D2241" s="10" t="s">
        <v>4614</v>
      </c>
      <c r="E2241" s="27" t="s">
        <v>4614</v>
      </c>
      <c r="F2241" s="26">
        <v>192035616</v>
      </c>
      <c r="G2241" s="9" t="s">
        <v>68</v>
      </c>
      <c r="H2241" s="10" t="s">
        <v>53</v>
      </c>
      <c r="I2241" s="10" t="s">
        <v>4615</v>
      </c>
      <c r="J2241" s="10" t="s">
        <v>4616</v>
      </c>
      <c r="K2241" s="10" t="s">
        <v>341</v>
      </c>
      <c r="L2241" s="10" t="s">
        <v>342</v>
      </c>
      <c r="M2241" s="10" t="s">
        <v>2272</v>
      </c>
      <c r="N2241" s="12" t="s">
        <v>36</v>
      </c>
      <c r="O2241" s="11">
        <v>4</v>
      </c>
      <c r="P2241" s="5">
        <f t="shared" si="206"/>
        <v>0</v>
      </c>
      <c r="Q2241" s="5">
        <f t="shared" si="207"/>
        <v>0</v>
      </c>
      <c r="R2241" s="5">
        <f t="shared" si="208"/>
        <v>0</v>
      </c>
      <c r="S2241" s="5">
        <f t="shared" si="209"/>
        <v>1</v>
      </c>
      <c r="T2241" s="5">
        <f t="shared" si="210"/>
        <v>0</v>
      </c>
      <c r="U2241" s="5">
        <f t="shared" si="211"/>
        <v>0</v>
      </c>
    </row>
    <row r="2242" spans="1:21" ht="12.75" customHeight="1" x14ac:dyDescent="0.2">
      <c r="A2242" s="26" t="s">
        <v>26</v>
      </c>
      <c r="B2242" s="10" t="s">
        <v>2134</v>
      </c>
      <c r="C2242" s="10">
        <v>100595</v>
      </c>
      <c r="D2242" s="10" t="s">
        <v>4614</v>
      </c>
      <c r="E2242" s="27" t="s">
        <v>4614</v>
      </c>
      <c r="F2242" s="26">
        <v>191917070</v>
      </c>
      <c r="G2242" s="9" t="s">
        <v>106</v>
      </c>
      <c r="H2242" s="10" t="s">
        <v>53</v>
      </c>
      <c r="I2242" s="10" t="s">
        <v>4617</v>
      </c>
      <c r="J2242" s="10" t="s">
        <v>4618</v>
      </c>
      <c r="K2242" s="10" t="s">
        <v>103</v>
      </c>
      <c r="L2242" s="10" t="s">
        <v>159</v>
      </c>
      <c r="M2242" s="10" t="s">
        <v>127</v>
      </c>
      <c r="N2242" s="12" t="s">
        <v>36</v>
      </c>
      <c r="O2242" s="11">
        <v>4</v>
      </c>
      <c r="P2242" s="5">
        <f t="shared" si="206"/>
        <v>0</v>
      </c>
      <c r="Q2242" s="5">
        <f t="shared" si="207"/>
        <v>0</v>
      </c>
      <c r="R2242" s="5">
        <f t="shared" si="208"/>
        <v>0</v>
      </c>
      <c r="S2242" s="5">
        <f t="shared" si="209"/>
        <v>1</v>
      </c>
      <c r="T2242" s="5">
        <f t="shared" si="210"/>
        <v>0</v>
      </c>
      <c r="U2242" s="5">
        <f t="shared" si="211"/>
        <v>0</v>
      </c>
    </row>
    <row r="2243" spans="1:21" ht="12.75" customHeight="1" x14ac:dyDescent="0.2">
      <c r="A2243" s="26" t="s">
        <v>26</v>
      </c>
      <c r="B2243" s="10" t="s">
        <v>2134</v>
      </c>
      <c r="C2243" s="10">
        <v>100595</v>
      </c>
      <c r="D2243" s="10" t="s">
        <v>4614</v>
      </c>
      <c r="E2243" s="27" t="s">
        <v>4614</v>
      </c>
      <c r="F2243" s="26">
        <v>191917077</v>
      </c>
      <c r="G2243" s="9" t="s">
        <v>106</v>
      </c>
      <c r="H2243" s="10" t="s">
        <v>53</v>
      </c>
      <c r="I2243" s="10" t="s">
        <v>4619</v>
      </c>
      <c r="J2243" s="10" t="s">
        <v>4620</v>
      </c>
      <c r="K2243" s="10" t="s">
        <v>103</v>
      </c>
      <c r="L2243" s="10" t="s">
        <v>104</v>
      </c>
      <c r="M2243" s="10" t="s">
        <v>112</v>
      </c>
      <c r="N2243" s="12" t="s">
        <v>36</v>
      </c>
      <c r="O2243" s="11">
        <v>3</v>
      </c>
      <c r="P2243" s="5">
        <f t="shared" si="206"/>
        <v>0</v>
      </c>
      <c r="Q2243" s="5">
        <f t="shared" si="207"/>
        <v>0</v>
      </c>
      <c r="R2243" s="5">
        <f t="shared" si="208"/>
        <v>1</v>
      </c>
      <c r="S2243" s="5">
        <f t="shared" si="209"/>
        <v>0</v>
      </c>
      <c r="T2243" s="5">
        <f t="shared" si="210"/>
        <v>0</v>
      </c>
      <c r="U2243" s="5">
        <f t="shared" si="211"/>
        <v>0</v>
      </c>
    </row>
    <row r="2244" spans="1:21" ht="12.75" customHeight="1" x14ac:dyDescent="0.2">
      <c r="A2244" s="26" t="s">
        <v>26</v>
      </c>
      <c r="B2244" s="10" t="s">
        <v>2134</v>
      </c>
      <c r="C2244" s="10">
        <v>100595</v>
      </c>
      <c r="D2244" s="10" t="s">
        <v>4614</v>
      </c>
      <c r="E2244" s="27" t="s">
        <v>4614</v>
      </c>
      <c r="F2244" s="26">
        <v>192035610</v>
      </c>
      <c r="G2244" s="9" t="s">
        <v>106</v>
      </c>
      <c r="H2244" s="10" t="s">
        <v>53</v>
      </c>
      <c r="I2244" s="10" t="s">
        <v>4619</v>
      </c>
      <c r="J2244" s="10" t="s">
        <v>4621</v>
      </c>
      <c r="K2244" s="10" t="s">
        <v>103</v>
      </c>
      <c r="L2244" s="10" t="s">
        <v>104</v>
      </c>
      <c r="M2244" s="10" t="s">
        <v>112</v>
      </c>
      <c r="N2244" s="12" t="s">
        <v>36</v>
      </c>
      <c r="O2244" s="11">
        <v>3</v>
      </c>
      <c r="P2244" s="5">
        <f t="shared" si="206"/>
        <v>0</v>
      </c>
      <c r="Q2244" s="5">
        <f t="shared" si="207"/>
        <v>0</v>
      </c>
      <c r="R2244" s="5">
        <f t="shared" si="208"/>
        <v>1</v>
      </c>
      <c r="S2244" s="5">
        <f t="shared" si="209"/>
        <v>0</v>
      </c>
      <c r="T2244" s="5">
        <f t="shared" si="210"/>
        <v>0</v>
      </c>
      <c r="U2244" s="5">
        <f t="shared" si="211"/>
        <v>0</v>
      </c>
    </row>
    <row r="2245" spans="1:21" ht="12.75" customHeight="1" x14ac:dyDescent="0.2">
      <c r="A2245" s="26" t="s">
        <v>26</v>
      </c>
      <c r="B2245" s="10" t="s">
        <v>2134</v>
      </c>
      <c r="C2245" s="10">
        <v>100595</v>
      </c>
      <c r="D2245" s="10" t="s">
        <v>4614</v>
      </c>
      <c r="E2245" s="27" t="s">
        <v>4614</v>
      </c>
      <c r="F2245" s="26">
        <v>192035620</v>
      </c>
      <c r="G2245" s="9" t="s">
        <v>1096</v>
      </c>
      <c r="H2245" s="10" t="s">
        <v>30</v>
      </c>
      <c r="I2245" s="10" t="s">
        <v>4622</v>
      </c>
      <c r="J2245" s="10" t="s">
        <v>4623</v>
      </c>
      <c r="K2245" s="10" t="s">
        <v>103</v>
      </c>
      <c r="L2245" s="10" t="s">
        <v>104</v>
      </c>
      <c r="M2245" s="10" t="s">
        <v>112</v>
      </c>
      <c r="N2245" s="12" t="s">
        <v>36</v>
      </c>
      <c r="O2245" s="11">
        <v>3</v>
      </c>
      <c r="P2245" s="5">
        <f t="shared" si="206"/>
        <v>0</v>
      </c>
      <c r="Q2245" s="5">
        <f t="shared" si="207"/>
        <v>0</v>
      </c>
      <c r="R2245" s="5">
        <f t="shared" si="208"/>
        <v>1</v>
      </c>
      <c r="S2245" s="5">
        <f t="shared" si="209"/>
        <v>0</v>
      </c>
      <c r="T2245" s="5">
        <f t="shared" si="210"/>
        <v>0</v>
      </c>
      <c r="U2245" s="5">
        <f t="shared" si="211"/>
        <v>0</v>
      </c>
    </row>
    <row r="2246" spans="1:21" ht="12.75" customHeight="1" x14ac:dyDescent="0.2">
      <c r="A2246" s="26" t="s">
        <v>26</v>
      </c>
      <c r="B2246" s="10" t="s">
        <v>2134</v>
      </c>
      <c r="C2246" s="28">
        <v>100595</v>
      </c>
      <c r="D2246" s="13" t="s">
        <v>4614</v>
      </c>
      <c r="E2246" s="14" t="s">
        <v>4614</v>
      </c>
      <c r="F2246" s="29">
        <v>191829753</v>
      </c>
      <c r="G2246" s="16" t="s">
        <v>37</v>
      </c>
      <c r="H2246" s="13" t="s">
        <v>30</v>
      </c>
      <c r="I2246" s="13" t="s">
        <v>4624</v>
      </c>
      <c r="J2246" s="13" t="s">
        <v>4625</v>
      </c>
      <c r="K2246" s="13" t="s">
        <v>103</v>
      </c>
      <c r="L2246" s="13">
        <v>60100</v>
      </c>
      <c r="M2246" s="13">
        <v>60100</v>
      </c>
      <c r="N2246" s="15" t="s">
        <v>44</v>
      </c>
      <c r="O2246" s="17">
        <v>2</v>
      </c>
      <c r="P2246" s="19">
        <f t="shared" ref="P2246:P2309" si="212">IF(O2246=1,1,0)</f>
        <v>0</v>
      </c>
      <c r="Q2246" s="19">
        <f t="shared" ref="Q2246:Q2309" si="213">IF(O2246=2,1,0)</f>
        <v>1</v>
      </c>
      <c r="R2246" s="19">
        <f t="shared" ref="R2246:R2309" si="214">IF(O2246=3,1,0)</f>
        <v>0</v>
      </c>
      <c r="S2246" s="19">
        <f t="shared" ref="S2246:S2309" si="215">IF(O2246=4,1,0)</f>
        <v>0</v>
      </c>
      <c r="T2246" s="19">
        <f t="shared" ref="T2246:T2309" si="216">IF(O2246=5,1,0)</f>
        <v>0</v>
      </c>
      <c r="U2246" s="5">
        <f t="shared" si="211"/>
        <v>0</v>
      </c>
    </row>
    <row r="2247" spans="1:21" ht="12.75" customHeight="1" x14ac:dyDescent="0.2">
      <c r="A2247" s="26" t="s">
        <v>155</v>
      </c>
      <c r="B2247" s="10" t="s">
        <v>155</v>
      </c>
      <c r="C2247" s="10">
        <v>68378017</v>
      </c>
      <c r="D2247" s="10" t="s">
        <v>4626</v>
      </c>
      <c r="E2247" s="27" t="s">
        <v>4626</v>
      </c>
      <c r="F2247" s="26">
        <v>191979204</v>
      </c>
      <c r="G2247" s="9" t="s">
        <v>462</v>
      </c>
      <c r="H2247" s="10" t="s">
        <v>30</v>
      </c>
      <c r="I2247" s="10" t="s">
        <v>4627</v>
      </c>
      <c r="J2247" s="10" t="s">
        <v>4628</v>
      </c>
      <c r="K2247" s="10" t="s">
        <v>103</v>
      </c>
      <c r="L2247" s="10" t="s">
        <v>1880</v>
      </c>
      <c r="M2247" s="10" t="s">
        <v>1884</v>
      </c>
      <c r="N2247" s="12" t="s">
        <v>36</v>
      </c>
      <c r="O2247" s="11">
        <v>2</v>
      </c>
      <c r="P2247" s="5">
        <f t="shared" si="212"/>
        <v>0</v>
      </c>
      <c r="Q2247" s="5">
        <f t="shared" si="213"/>
        <v>1</v>
      </c>
      <c r="R2247" s="5">
        <f t="shared" si="214"/>
        <v>0</v>
      </c>
      <c r="S2247" s="5">
        <f t="shared" si="215"/>
        <v>0</v>
      </c>
      <c r="T2247" s="5">
        <f t="shared" si="216"/>
        <v>0</v>
      </c>
      <c r="U2247" s="5">
        <f t="shared" ref="U2247:U2310" si="217">IF(O2247="Bez finální známky, nebyl získán potřebný počet posudků",1,0)</f>
        <v>0</v>
      </c>
    </row>
    <row r="2248" spans="1:21" ht="12.75" customHeight="1" x14ac:dyDescent="0.2">
      <c r="A2248" s="26" t="s">
        <v>155</v>
      </c>
      <c r="B2248" s="10" t="s">
        <v>155</v>
      </c>
      <c r="C2248" s="10">
        <v>68378017</v>
      </c>
      <c r="D2248" s="10" t="s">
        <v>4626</v>
      </c>
      <c r="E2248" s="27" t="s">
        <v>4626</v>
      </c>
      <c r="F2248" s="26">
        <v>191867244</v>
      </c>
      <c r="G2248" s="9" t="s">
        <v>106</v>
      </c>
      <c r="H2248" s="10" t="s">
        <v>53</v>
      </c>
      <c r="I2248" s="10" t="s">
        <v>4629</v>
      </c>
      <c r="J2248" s="10" t="s">
        <v>4630</v>
      </c>
      <c r="K2248" s="10" t="s">
        <v>103</v>
      </c>
      <c r="L2248" s="10" t="s">
        <v>1880</v>
      </c>
      <c r="M2248" s="10" t="s">
        <v>1884</v>
      </c>
      <c r="N2248" s="12" t="s">
        <v>36</v>
      </c>
      <c r="O2248" s="11">
        <v>3</v>
      </c>
      <c r="P2248" s="5">
        <f t="shared" si="212"/>
        <v>0</v>
      </c>
      <c r="Q2248" s="5">
        <f t="shared" si="213"/>
        <v>0</v>
      </c>
      <c r="R2248" s="5">
        <f t="shared" si="214"/>
        <v>1</v>
      </c>
      <c r="S2248" s="5">
        <f t="shared" si="215"/>
        <v>0</v>
      </c>
      <c r="T2248" s="5">
        <f t="shared" si="216"/>
        <v>0</v>
      </c>
      <c r="U2248" s="5">
        <f t="shared" si="217"/>
        <v>0</v>
      </c>
    </row>
    <row r="2249" spans="1:21" ht="12.75" customHeight="1" x14ac:dyDescent="0.2">
      <c r="A2249" s="26" t="s">
        <v>155</v>
      </c>
      <c r="B2249" s="10" t="s">
        <v>155</v>
      </c>
      <c r="C2249" s="10">
        <v>68378017</v>
      </c>
      <c r="D2249" s="10" t="s">
        <v>4626</v>
      </c>
      <c r="E2249" s="27" t="s">
        <v>4626</v>
      </c>
      <c r="F2249" s="26">
        <v>191867245</v>
      </c>
      <c r="G2249" s="9" t="s">
        <v>106</v>
      </c>
      <c r="H2249" s="10" t="s">
        <v>53</v>
      </c>
      <c r="I2249" s="10" t="s">
        <v>4631</v>
      </c>
      <c r="J2249" s="10" t="s">
        <v>4632</v>
      </c>
      <c r="K2249" s="10" t="s">
        <v>103</v>
      </c>
      <c r="L2249" s="10" t="s">
        <v>1880</v>
      </c>
      <c r="M2249" s="10" t="s">
        <v>1884</v>
      </c>
      <c r="N2249" s="12" t="s">
        <v>36</v>
      </c>
      <c r="O2249" s="11">
        <v>3</v>
      </c>
      <c r="P2249" s="5">
        <f t="shared" si="212"/>
        <v>0</v>
      </c>
      <c r="Q2249" s="5">
        <f t="shared" si="213"/>
        <v>0</v>
      </c>
      <c r="R2249" s="5">
        <f t="shared" si="214"/>
        <v>1</v>
      </c>
      <c r="S2249" s="5">
        <f t="shared" si="215"/>
        <v>0</v>
      </c>
      <c r="T2249" s="5">
        <f t="shared" si="216"/>
        <v>0</v>
      </c>
      <c r="U2249" s="5">
        <f t="shared" si="217"/>
        <v>0</v>
      </c>
    </row>
    <row r="2250" spans="1:21" ht="12.75" customHeight="1" x14ac:dyDescent="0.2">
      <c r="A2250" s="26" t="s">
        <v>155</v>
      </c>
      <c r="B2250" s="10" t="s">
        <v>155</v>
      </c>
      <c r="C2250" s="10">
        <v>68378017</v>
      </c>
      <c r="D2250" s="10" t="s">
        <v>4626</v>
      </c>
      <c r="E2250" s="27" t="s">
        <v>4626</v>
      </c>
      <c r="F2250" s="26">
        <v>191875174</v>
      </c>
      <c r="G2250" s="9" t="s">
        <v>106</v>
      </c>
      <c r="H2250" s="10" t="s">
        <v>53</v>
      </c>
      <c r="I2250" s="10" t="s">
        <v>4633</v>
      </c>
      <c r="J2250" s="10" t="s">
        <v>4634</v>
      </c>
      <c r="K2250" s="10" t="s">
        <v>103</v>
      </c>
      <c r="L2250" s="10" t="s">
        <v>1880</v>
      </c>
      <c r="M2250" s="10" t="s">
        <v>1881</v>
      </c>
      <c r="N2250" s="12" t="s">
        <v>36</v>
      </c>
      <c r="O2250" s="11">
        <v>3</v>
      </c>
      <c r="P2250" s="5">
        <f t="shared" si="212"/>
        <v>0</v>
      </c>
      <c r="Q2250" s="5">
        <f t="shared" si="213"/>
        <v>0</v>
      </c>
      <c r="R2250" s="5">
        <f t="shared" si="214"/>
        <v>1</v>
      </c>
      <c r="S2250" s="5">
        <f t="shared" si="215"/>
        <v>0</v>
      </c>
      <c r="T2250" s="5">
        <f t="shared" si="216"/>
        <v>0</v>
      </c>
      <c r="U2250" s="5">
        <f t="shared" si="217"/>
        <v>0</v>
      </c>
    </row>
    <row r="2251" spans="1:21" ht="12.75" customHeight="1" x14ac:dyDescent="0.2">
      <c r="A2251" s="26" t="s">
        <v>155</v>
      </c>
      <c r="B2251" s="10" t="s">
        <v>155</v>
      </c>
      <c r="C2251" s="10">
        <v>68378017</v>
      </c>
      <c r="D2251" s="10" t="s">
        <v>4626</v>
      </c>
      <c r="E2251" s="27" t="s">
        <v>4626</v>
      </c>
      <c r="F2251" s="26">
        <v>192035839</v>
      </c>
      <c r="G2251" s="9" t="s">
        <v>85</v>
      </c>
      <c r="H2251" s="10" t="s">
        <v>30</v>
      </c>
      <c r="I2251" s="10" t="s">
        <v>4635</v>
      </c>
      <c r="J2251" s="10" t="s">
        <v>4636</v>
      </c>
      <c r="K2251" s="10" t="s">
        <v>103</v>
      </c>
      <c r="L2251" s="10" t="s">
        <v>1880</v>
      </c>
      <c r="M2251" s="10" t="s">
        <v>1884</v>
      </c>
      <c r="N2251" s="12" t="s">
        <v>36</v>
      </c>
      <c r="O2251" s="11">
        <v>4</v>
      </c>
      <c r="P2251" s="5">
        <f t="shared" si="212"/>
        <v>0</v>
      </c>
      <c r="Q2251" s="5">
        <f t="shared" si="213"/>
        <v>0</v>
      </c>
      <c r="R2251" s="5">
        <f t="shared" si="214"/>
        <v>0</v>
      </c>
      <c r="S2251" s="5">
        <f t="shared" si="215"/>
        <v>1</v>
      </c>
      <c r="T2251" s="5">
        <f t="shared" si="216"/>
        <v>0</v>
      </c>
      <c r="U2251" s="5">
        <f t="shared" si="217"/>
        <v>0</v>
      </c>
    </row>
    <row r="2252" spans="1:21" ht="12.75" customHeight="1" x14ac:dyDescent="0.2">
      <c r="A2252" s="26" t="s">
        <v>155</v>
      </c>
      <c r="B2252" s="10" t="s">
        <v>155</v>
      </c>
      <c r="C2252" s="10">
        <v>68378017</v>
      </c>
      <c r="D2252" s="10" t="s">
        <v>4626</v>
      </c>
      <c r="E2252" s="27" t="s">
        <v>4626</v>
      </c>
      <c r="F2252" s="26">
        <v>192035838</v>
      </c>
      <c r="G2252" s="9" t="s">
        <v>68</v>
      </c>
      <c r="H2252" s="10" t="s">
        <v>53</v>
      </c>
      <c r="I2252" s="10" t="s">
        <v>4637</v>
      </c>
      <c r="J2252" s="10" t="s">
        <v>4638</v>
      </c>
      <c r="K2252" s="10" t="s">
        <v>103</v>
      </c>
      <c r="L2252" s="10" t="s">
        <v>1880</v>
      </c>
      <c r="M2252" s="10" t="s">
        <v>3149</v>
      </c>
      <c r="N2252" s="12" t="s">
        <v>36</v>
      </c>
      <c r="O2252" s="11">
        <v>5</v>
      </c>
      <c r="P2252" s="5">
        <f t="shared" si="212"/>
        <v>0</v>
      </c>
      <c r="Q2252" s="5">
        <f t="shared" si="213"/>
        <v>0</v>
      </c>
      <c r="R2252" s="5">
        <f t="shared" si="214"/>
        <v>0</v>
      </c>
      <c r="S2252" s="5">
        <f t="shared" si="215"/>
        <v>0</v>
      </c>
      <c r="T2252" s="5">
        <f t="shared" si="216"/>
        <v>1</v>
      </c>
      <c r="U2252" s="5">
        <f t="shared" si="217"/>
        <v>0</v>
      </c>
    </row>
    <row r="2253" spans="1:21" ht="12.75" customHeight="1" x14ac:dyDescent="0.2">
      <c r="A2253" s="26" t="s">
        <v>155</v>
      </c>
      <c r="B2253" s="10" t="s">
        <v>155</v>
      </c>
      <c r="C2253" s="10">
        <v>68378025</v>
      </c>
      <c r="D2253" s="10" t="s">
        <v>4639</v>
      </c>
      <c r="E2253" s="27" t="s">
        <v>4639</v>
      </c>
      <c r="F2253" s="26">
        <v>191875157</v>
      </c>
      <c r="G2253" s="9" t="s">
        <v>68</v>
      </c>
      <c r="H2253" s="10" t="s">
        <v>53</v>
      </c>
      <c r="I2253" s="10" t="s">
        <v>4640</v>
      </c>
      <c r="J2253" s="10" t="s">
        <v>4641</v>
      </c>
      <c r="K2253" s="10" t="s">
        <v>341</v>
      </c>
      <c r="L2253" s="10" t="s">
        <v>342</v>
      </c>
      <c r="M2253" s="10" t="s">
        <v>2272</v>
      </c>
      <c r="N2253" s="12" t="s">
        <v>36</v>
      </c>
      <c r="O2253" s="11">
        <v>2</v>
      </c>
      <c r="P2253" s="5">
        <f t="shared" si="212"/>
        <v>0</v>
      </c>
      <c r="Q2253" s="5">
        <f t="shared" si="213"/>
        <v>1</v>
      </c>
      <c r="R2253" s="5">
        <f t="shared" si="214"/>
        <v>0</v>
      </c>
      <c r="S2253" s="5">
        <f t="shared" si="215"/>
        <v>0</v>
      </c>
      <c r="T2253" s="5">
        <f t="shared" si="216"/>
        <v>0</v>
      </c>
      <c r="U2253" s="5">
        <f t="shared" si="217"/>
        <v>0</v>
      </c>
    </row>
    <row r="2254" spans="1:21" ht="12.75" customHeight="1" x14ac:dyDescent="0.2">
      <c r="A2254" s="26" t="s">
        <v>155</v>
      </c>
      <c r="B2254" s="10" t="s">
        <v>155</v>
      </c>
      <c r="C2254" s="10">
        <v>68378025</v>
      </c>
      <c r="D2254" s="10" t="s">
        <v>4639</v>
      </c>
      <c r="E2254" s="27" t="s">
        <v>4639</v>
      </c>
      <c r="F2254" s="26">
        <v>191979332</v>
      </c>
      <c r="G2254" s="9" t="s">
        <v>52</v>
      </c>
      <c r="H2254" s="10" t="s">
        <v>30</v>
      </c>
      <c r="I2254" s="10" t="s">
        <v>4642</v>
      </c>
      <c r="J2254" s="10" t="s">
        <v>4643</v>
      </c>
      <c r="K2254" s="10" t="s">
        <v>341</v>
      </c>
      <c r="L2254" s="10" t="s">
        <v>342</v>
      </c>
      <c r="M2254" s="10" t="s">
        <v>2272</v>
      </c>
      <c r="N2254" s="12" t="s">
        <v>36</v>
      </c>
      <c r="O2254" s="11">
        <v>2</v>
      </c>
      <c r="P2254" s="5">
        <f t="shared" si="212"/>
        <v>0</v>
      </c>
      <c r="Q2254" s="5">
        <f t="shared" si="213"/>
        <v>1</v>
      </c>
      <c r="R2254" s="5">
        <f t="shared" si="214"/>
        <v>0</v>
      </c>
      <c r="S2254" s="5">
        <f t="shared" si="215"/>
        <v>0</v>
      </c>
      <c r="T2254" s="5">
        <f t="shared" si="216"/>
        <v>0</v>
      </c>
      <c r="U2254" s="5">
        <f t="shared" si="217"/>
        <v>0</v>
      </c>
    </row>
    <row r="2255" spans="1:21" ht="12.75" customHeight="1" x14ac:dyDescent="0.2">
      <c r="A2255" s="26" t="s">
        <v>155</v>
      </c>
      <c r="B2255" s="10" t="s">
        <v>155</v>
      </c>
      <c r="C2255" s="10">
        <v>68378025</v>
      </c>
      <c r="D2255" s="10" t="s">
        <v>4639</v>
      </c>
      <c r="E2255" s="27" t="s">
        <v>4639</v>
      </c>
      <c r="F2255" s="26">
        <v>191979356</v>
      </c>
      <c r="G2255" s="9" t="s">
        <v>37</v>
      </c>
      <c r="H2255" s="10" t="s">
        <v>30</v>
      </c>
      <c r="I2255" s="10" t="s">
        <v>4644</v>
      </c>
      <c r="J2255" s="10" t="s">
        <v>4645</v>
      </c>
      <c r="K2255" s="10" t="s">
        <v>341</v>
      </c>
      <c r="L2255" s="10" t="s">
        <v>342</v>
      </c>
      <c r="M2255" s="10" t="s">
        <v>343</v>
      </c>
      <c r="N2255" s="12" t="s">
        <v>36</v>
      </c>
      <c r="O2255" s="11">
        <v>2</v>
      </c>
      <c r="P2255" s="5">
        <f t="shared" si="212"/>
        <v>0</v>
      </c>
      <c r="Q2255" s="5">
        <f t="shared" si="213"/>
        <v>1</v>
      </c>
      <c r="R2255" s="5">
        <f t="shared" si="214"/>
        <v>0</v>
      </c>
      <c r="S2255" s="5">
        <f t="shared" si="215"/>
        <v>0</v>
      </c>
      <c r="T2255" s="5">
        <f t="shared" si="216"/>
        <v>0</v>
      </c>
      <c r="U2255" s="5">
        <f t="shared" si="217"/>
        <v>0</v>
      </c>
    </row>
    <row r="2256" spans="1:21" ht="12.75" customHeight="1" x14ac:dyDescent="0.2">
      <c r="A2256" s="26" t="s">
        <v>155</v>
      </c>
      <c r="B2256" s="10" t="s">
        <v>155</v>
      </c>
      <c r="C2256" s="10">
        <v>68378025</v>
      </c>
      <c r="D2256" s="10" t="s">
        <v>4639</v>
      </c>
      <c r="E2256" s="27" t="s">
        <v>4639</v>
      </c>
      <c r="F2256" s="26">
        <v>191979365</v>
      </c>
      <c r="G2256" s="9" t="s">
        <v>52</v>
      </c>
      <c r="H2256" s="10" t="s">
        <v>30</v>
      </c>
      <c r="I2256" s="10" t="s">
        <v>4646</v>
      </c>
      <c r="J2256" s="10" t="s">
        <v>4647</v>
      </c>
      <c r="K2256" s="10" t="s">
        <v>341</v>
      </c>
      <c r="L2256" s="10" t="s">
        <v>342</v>
      </c>
      <c r="M2256" s="10" t="s">
        <v>2272</v>
      </c>
      <c r="N2256" s="12" t="s">
        <v>36</v>
      </c>
      <c r="O2256" s="11">
        <v>2</v>
      </c>
      <c r="P2256" s="5">
        <f t="shared" si="212"/>
        <v>0</v>
      </c>
      <c r="Q2256" s="5">
        <f t="shared" si="213"/>
        <v>1</v>
      </c>
      <c r="R2256" s="5">
        <f t="shared" si="214"/>
        <v>0</v>
      </c>
      <c r="S2256" s="5">
        <f t="shared" si="215"/>
        <v>0</v>
      </c>
      <c r="T2256" s="5">
        <f t="shared" si="216"/>
        <v>0</v>
      </c>
      <c r="U2256" s="5">
        <f t="shared" si="217"/>
        <v>0</v>
      </c>
    </row>
    <row r="2257" spans="1:21" ht="12.75" customHeight="1" x14ac:dyDescent="0.2">
      <c r="A2257" s="26" t="s">
        <v>155</v>
      </c>
      <c r="B2257" s="10" t="s">
        <v>155</v>
      </c>
      <c r="C2257" s="10">
        <v>68378025</v>
      </c>
      <c r="D2257" s="10" t="s">
        <v>4639</v>
      </c>
      <c r="E2257" s="27" t="s">
        <v>4639</v>
      </c>
      <c r="F2257" s="26">
        <v>191867046</v>
      </c>
      <c r="G2257" s="9" t="s">
        <v>167</v>
      </c>
      <c r="H2257" s="10" t="s">
        <v>53</v>
      </c>
      <c r="I2257" s="10" t="s">
        <v>4648</v>
      </c>
      <c r="J2257" s="10" t="s">
        <v>4649</v>
      </c>
      <c r="K2257" s="10" t="s">
        <v>341</v>
      </c>
      <c r="L2257" s="10" t="s">
        <v>342</v>
      </c>
      <c r="M2257" s="10" t="s">
        <v>2272</v>
      </c>
      <c r="N2257" s="12" t="s">
        <v>36</v>
      </c>
      <c r="O2257" s="11">
        <v>3</v>
      </c>
      <c r="P2257" s="5">
        <f t="shared" si="212"/>
        <v>0</v>
      </c>
      <c r="Q2257" s="5">
        <f t="shared" si="213"/>
        <v>0</v>
      </c>
      <c r="R2257" s="5">
        <f t="shared" si="214"/>
        <v>1</v>
      </c>
      <c r="S2257" s="5">
        <f t="shared" si="215"/>
        <v>0</v>
      </c>
      <c r="T2257" s="5">
        <f t="shared" si="216"/>
        <v>0</v>
      </c>
      <c r="U2257" s="5">
        <f t="shared" si="217"/>
        <v>0</v>
      </c>
    </row>
    <row r="2258" spans="1:21" ht="12.75" customHeight="1" x14ac:dyDescent="0.2">
      <c r="A2258" s="26" t="s">
        <v>155</v>
      </c>
      <c r="B2258" s="10" t="s">
        <v>155</v>
      </c>
      <c r="C2258" s="10">
        <v>68378025</v>
      </c>
      <c r="D2258" s="10" t="s">
        <v>4639</v>
      </c>
      <c r="E2258" s="27" t="s">
        <v>4639</v>
      </c>
      <c r="F2258" s="26">
        <v>191867050</v>
      </c>
      <c r="G2258" s="9" t="s">
        <v>167</v>
      </c>
      <c r="H2258" s="10" t="s">
        <v>53</v>
      </c>
      <c r="I2258" s="10" t="s">
        <v>4650</v>
      </c>
      <c r="J2258" s="10" t="s">
        <v>4651</v>
      </c>
      <c r="K2258" s="10" t="s">
        <v>341</v>
      </c>
      <c r="L2258" s="10" t="s">
        <v>342</v>
      </c>
      <c r="M2258" s="10" t="s">
        <v>2272</v>
      </c>
      <c r="N2258" s="12" t="s">
        <v>36</v>
      </c>
      <c r="O2258" s="11">
        <v>3</v>
      </c>
      <c r="P2258" s="5">
        <f t="shared" si="212"/>
        <v>0</v>
      </c>
      <c r="Q2258" s="5">
        <f t="shared" si="213"/>
        <v>0</v>
      </c>
      <c r="R2258" s="5">
        <f t="shared" si="214"/>
        <v>1</v>
      </c>
      <c r="S2258" s="5">
        <f t="shared" si="215"/>
        <v>0</v>
      </c>
      <c r="T2258" s="5">
        <f t="shared" si="216"/>
        <v>0</v>
      </c>
      <c r="U2258" s="5">
        <f t="shared" si="217"/>
        <v>0</v>
      </c>
    </row>
    <row r="2259" spans="1:21" ht="12.75" customHeight="1" x14ac:dyDescent="0.2">
      <c r="A2259" s="26" t="s">
        <v>155</v>
      </c>
      <c r="B2259" s="10" t="s">
        <v>155</v>
      </c>
      <c r="C2259" s="10">
        <v>68378025</v>
      </c>
      <c r="D2259" s="10" t="s">
        <v>4639</v>
      </c>
      <c r="E2259" s="27" t="s">
        <v>4639</v>
      </c>
      <c r="F2259" s="26">
        <v>191867071</v>
      </c>
      <c r="G2259" s="9" t="s">
        <v>106</v>
      </c>
      <c r="H2259" s="10" t="s">
        <v>53</v>
      </c>
      <c r="I2259" s="10" t="s">
        <v>4652</v>
      </c>
      <c r="J2259" s="10" t="s">
        <v>4653</v>
      </c>
      <c r="K2259" s="10" t="s">
        <v>341</v>
      </c>
      <c r="L2259" s="10" t="s">
        <v>342</v>
      </c>
      <c r="M2259" s="10" t="s">
        <v>2272</v>
      </c>
      <c r="N2259" s="12" t="s">
        <v>36</v>
      </c>
      <c r="O2259" s="11">
        <v>3</v>
      </c>
      <c r="P2259" s="5">
        <f t="shared" si="212"/>
        <v>0</v>
      </c>
      <c r="Q2259" s="5">
        <f t="shared" si="213"/>
        <v>0</v>
      </c>
      <c r="R2259" s="5">
        <f t="shared" si="214"/>
        <v>1</v>
      </c>
      <c r="S2259" s="5">
        <f t="shared" si="215"/>
        <v>0</v>
      </c>
      <c r="T2259" s="5">
        <f t="shared" si="216"/>
        <v>0</v>
      </c>
      <c r="U2259" s="5">
        <f t="shared" si="217"/>
        <v>0</v>
      </c>
    </row>
    <row r="2260" spans="1:21" ht="12.75" customHeight="1" x14ac:dyDescent="0.2">
      <c r="A2260" s="26" t="s">
        <v>155</v>
      </c>
      <c r="B2260" s="10" t="s">
        <v>155</v>
      </c>
      <c r="C2260" s="10">
        <v>68378025</v>
      </c>
      <c r="D2260" s="10" t="s">
        <v>4639</v>
      </c>
      <c r="E2260" s="27" t="s">
        <v>4639</v>
      </c>
      <c r="F2260" s="26">
        <v>191867177</v>
      </c>
      <c r="G2260" s="9" t="s">
        <v>106</v>
      </c>
      <c r="H2260" s="10" t="s">
        <v>53</v>
      </c>
      <c r="I2260" s="10" t="s">
        <v>4654</v>
      </c>
      <c r="J2260" s="10" t="s">
        <v>4655</v>
      </c>
      <c r="K2260" s="10" t="s">
        <v>341</v>
      </c>
      <c r="L2260" s="10" t="s">
        <v>342</v>
      </c>
      <c r="M2260" s="10" t="s">
        <v>2272</v>
      </c>
      <c r="N2260" s="12" t="s">
        <v>36</v>
      </c>
      <c r="O2260" s="11">
        <v>3</v>
      </c>
      <c r="P2260" s="5">
        <f t="shared" si="212"/>
        <v>0</v>
      </c>
      <c r="Q2260" s="5">
        <f t="shared" si="213"/>
        <v>0</v>
      </c>
      <c r="R2260" s="5">
        <f t="shared" si="214"/>
        <v>1</v>
      </c>
      <c r="S2260" s="5">
        <f t="shared" si="215"/>
        <v>0</v>
      </c>
      <c r="T2260" s="5">
        <f t="shared" si="216"/>
        <v>0</v>
      </c>
      <c r="U2260" s="5">
        <f t="shared" si="217"/>
        <v>0</v>
      </c>
    </row>
    <row r="2261" spans="1:21" ht="12.75" customHeight="1" x14ac:dyDescent="0.2">
      <c r="A2261" s="26" t="s">
        <v>155</v>
      </c>
      <c r="B2261" s="10" t="s">
        <v>155</v>
      </c>
      <c r="C2261" s="10">
        <v>68378025</v>
      </c>
      <c r="D2261" s="10" t="s">
        <v>4639</v>
      </c>
      <c r="E2261" s="27" t="s">
        <v>4639</v>
      </c>
      <c r="F2261" s="26">
        <v>191867197</v>
      </c>
      <c r="G2261" s="9" t="s">
        <v>106</v>
      </c>
      <c r="H2261" s="10" t="s">
        <v>53</v>
      </c>
      <c r="I2261" s="10" t="s">
        <v>4656</v>
      </c>
      <c r="J2261" s="10" t="s">
        <v>4657</v>
      </c>
      <c r="K2261" s="10" t="s">
        <v>341</v>
      </c>
      <c r="L2261" s="10" t="s">
        <v>342</v>
      </c>
      <c r="M2261" s="10" t="s">
        <v>2272</v>
      </c>
      <c r="N2261" s="12" t="s">
        <v>36</v>
      </c>
      <c r="O2261" s="11">
        <v>3</v>
      </c>
      <c r="P2261" s="5">
        <f t="shared" si="212"/>
        <v>0</v>
      </c>
      <c r="Q2261" s="5">
        <f t="shared" si="213"/>
        <v>0</v>
      </c>
      <c r="R2261" s="5">
        <f t="shared" si="214"/>
        <v>1</v>
      </c>
      <c r="S2261" s="5">
        <f t="shared" si="215"/>
        <v>0</v>
      </c>
      <c r="T2261" s="5">
        <f t="shared" si="216"/>
        <v>0</v>
      </c>
      <c r="U2261" s="5">
        <f t="shared" si="217"/>
        <v>0</v>
      </c>
    </row>
    <row r="2262" spans="1:21" ht="12.75" customHeight="1" x14ac:dyDescent="0.2">
      <c r="A2262" s="26" t="s">
        <v>155</v>
      </c>
      <c r="B2262" s="10" t="s">
        <v>155</v>
      </c>
      <c r="C2262" s="10">
        <v>68378025</v>
      </c>
      <c r="D2262" s="10" t="s">
        <v>4639</v>
      </c>
      <c r="E2262" s="27" t="s">
        <v>4639</v>
      </c>
      <c r="F2262" s="26">
        <v>191979247</v>
      </c>
      <c r="G2262" s="9" t="s">
        <v>258</v>
      </c>
      <c r="H2262" s="10" t="s">
        <v>30</v>
      </c>
      <c r="I2262" s="10" t="s">
        <v>4658</v>
      </c>
      <c r="J2262" s="10" t="s">
        <v>4659</v>
      </c>
      <c r="K2262" s="10" t="s">
        <v>341</v>
      </c>
      <c r="L2262" s="10" t="s">
        <v>342</v>
      </c>
      <c r="M2262" s="10" t="s">
        <v>2272</v>
      </c>
      <c r="N2262" s="12" t="s">
        <v>36</v>
      </c>
      <c r="O2262" s="11">
        <v>3</v>
      </c>
      <c r="P2262" s="5">
        <f t="shared" si="212"/>
        <v>0</v>
      </c>
      <c r="Q2262" s="5">
        <f t="shared" si="213"/>
        <v>0</v>
      </c>
      <c r="R2262" s="5">
        <f t="shared" si="214"/>
        <v>1</v>
      </c>
      <c r="S2262" s="5">
        <f t="shared" si="215"/>
        <v>0</v>
      </c>
      <c r="T2262" s="5">
        <f t="shared" si="216"/>
        <v>0</v>
      </c>
      <c r="U2262" s="5">
        <f t="shared" si="217"/>
        <v>0</v>
      </c>
    </row>
    <row r="2263" spans="1:21" ht="12.75" customHeight="1" x14ac:dyDescent="0.2">
      <c r="A2263" s="26" t="s">
        <v>155</v>
      </c>
      <c r="B2263" s="10" t="s">
        <v>155</v>
      </c>
      <c r="C2263" s="10">
        <v>68378025</v>
      </c>
      <c r="D2263" s="10" t="s">
        <v>4639</v>
      </c>
      <c r="E2263" s="27" t="s">
        <v>4639</v>
      </c>
      <c r="F2263" s="26">
        <v>191979267</v>
      </c>
      <c r="G2263" s="9" t="s">
        <v>167</v>
      </c>
      <c r="H2263" s="10" t="s">
        <v>53</v>
      </c>
      <c r="I2263" s="10" t="s">
        <v>4660</v>
      </c>
      <c r="J2263" s="10" t="s">
        <v>4661</v>
      </c>
      <c r="K2263" s="10" t="s">
        <v>341</v>
      </c>
      <c r="L2263" s="10" t="s">
        <v>342</v>
      </c>
      <c r="M2263" s="10" t="s">
        <v>2272</v>
      </c>
      <c r="N2263" s="12" t="s">
        <v>36</v>
      </c>
      <c r="O2263" s="11">
        <v>3</v>
      </c>
      <c r="P2263" s="5">
        <f t="shared" si="212"/>
        <v>0</v>
      </c>
      <c r="Q2263" s="5">
        <f t="shared" si="213"/>
        <v>0</v>
      </c>
      <c r="R2263" s="5">
        <f t="shared" si="214"/>
        <v>1</v>
      </c>
      <c r="S2263" s="5">
        <f t="shared" si="215"/>
        <v>0</v>
      </c>
      <c r="T2263" s="5">
        <f t="shared" si="216"/>
        <v>0</v>
      </c>
      <c r="U2263" s="5">
        <f t="shared" si="217"/>
        <v>0</v>
      </c>
    </row>
    <row r="2264" spans="1:21" ht="12.75" customHeight="1" x14ac:dyDescent="0.2">
      <c r="A2264" s="26" t="s">
        <v>155</v>
      </c>
      <c r="B2264" s="10" t="s">
        <v>155</v>
      </c>
      <c r="C2264" s="10">
        <v>68378025</v>
      </c>
      <c r="D2264" s="10" t="s">
        <v>4639</v>
      </c>
      <c r="E2264" s="27" t="s">
        <v>4639</v>
      </c>
      <c r="F2264" s="26">
        <v>191979300</v>
      </c>
      <c r="G2264" s="9" t="s">
        <v>167</v>
      </c>
      <c r="H2264" s="10" t="s">
        <v>53</v>
      </c>
      <c r="I2264" s="10" t="s">
        <v>4662</v>
      </c>
      <c r="J2264" s="10" t="s">
        <v>4663</v>
      </c>
      <c r="K2264" s="10" t="s">
        <v>341</v>
      </c>
      <c r="L2264" s="10" t="s">
        <v>342</v>
      </c>
      <c r="M2264" s="10" t="s">
        <v>2272</v>
      </c>
      <c r="N2264" s="12" t="s">
        <v>36</v>
      </c>
      <c r="O2264" s="11">
        <v>3</v>
      </c>
      <c r="P2264" s="5">
        <f t="shared" si="212"/>
        <v>0</v>
      </c>
      <c r="Q2264" s="5">
        <f t="shared" si="213"/>
        <v>0</v>
      </c>
      <c r="R2264" s="5">
        <f t="shared" si="214"/>
        <v>1</v>
      </c>
      <c r="S2264" s="5">
        <f t="shared" si="215"/>
        <v>0</v>
      </c>
      <c r="T2264" s="5">
        <f t="shared" si="216"/>
        <v>0</v>
      </c>
      <c r="U2264" s="5">
        <f t="shared" si="217"/>
        <v>0</v>
      </c>
    </row>
    <row r="2265" spans="1:21" ht="12.75" customHeight="1" x14ac:dyDescent="0.2">
      <c r="A2265" s="26" t="s">
        <v>155</v>
      </c>
      <c r="B2265" s="10" t="s">
        <v>155</v>
      </c>
      <c r="C2265" s="10">
        <v>68378025</v>
      </c>
      <c r="D2265" s="10" t="s">
        <v>4639</v>
      </c>
      <c r="E2265" s="27" t="s">
        <v>4639</v>
      </c>
      <c r="F2265" s="26">
        <v>191979355</v>
      </c>
      <c r="G2265" s="9" t="s">
        <v>52</v>
      </c>
      <c r="H2265" s="10" t="s">
        <v>30</v>
      </c>
      <c r="I2265" s="10" t="s">
        <v>4664</v>
      </c>
      <c r="J2265" s="10" t="s">
        <v>4665</v>
      </c>
      <c r="K2265" s="10" t="s">
        <v>341</v>
      </c>
      <c r="L2265" s="10" t="s">
        <v>342</v>
      </c>
      <c r="M2265" s="10" t="s">
        <v>2272</v>
      </c>
      <c r="N2265" s="12" t="s">
        <v>36</v>
      </c>
      <c r="O2265" s="11">
        <v>3</v>
      </c>
      <c r="P2265" s="5">
        <f t="shared" si="212"/>
        <v>0</v>
      </c>
      <c r="Q2265" s="5">
        <f t="shared" si="213"/>
        <v>0</v>
      </c>
      <c r="R2265" s="5">
        <f t="shared" si="214"/>
        <v>1</v>
      </c>
      <c r="S2265" s="5">
        <f t="shared" si="215"/>
        <v>0</v>
      </c>
      <c r="T2265" s="5">
        <f t="shared" si="216"/>
        <v>0</v>
      </c>
      <c r="U2265" s="5">
        <f t="shared" si="217"/>
        <v>0</v>
      </c>
    </row>
    <row r="2266" spans="1:21" ht="12.75" customHeight="1" x14ac:dyDescent="0.2">
      <c r="A2266" s="26" t="s">
        <v>155</v>
      </c>
      <c r="B2266" s="10" t="s">
        <v>155</v>
      </c>
      <c r="C2266" s="10">
        <v>68378025</v>
      </c>
      <c r="D2266" s="10" t="s">
        <v>4639</v>
      </c>
      <c r="E2266" s="27" t="s">
        <v>4639</v>
      </c>
      <c r="F2266" s="26">
        <v>191867130</v>
      </c>
      <c r="G2266" s="9" t="s">
        <v>167</v>
      </c>
      <c r="H2266" s="10" t="s">
        <v>53</v>
      </c>
      <c r="I2266" s="10" t="s">
        <v>4666</v>
      </c>
      <c r="J2266" s="10" t="s">
        <v>4667</v>
      </c>
      <c r="K2266" s="10" t="s">
        <v>341</v>
      </c>
      <c r="L2266" s="10" t="s">
        <v>342</v>
      </c>
      <c r="M2266" s="10" t="s">
        <v>2272</v>
      </c>
      <c r="N2266" s="12" t="s">
        <v>36</v>
      </c>
      <c r="O2266" s="11">
        <v>4</v>
      </c>
      <c r="P2266" s="5">
        <f t="shared" si="212"/>
        <v>0</v>
      </c>
      <c r="Q2266" s="5">
        <f t="shared" si="213"/>
        <v>0</v>
      </c>
      <c r="R2266" s="5">
        <f t="shared" si="214"/>
        <v>0</v>
      </c>
      <c r="S2266" s="5">
        <f t="shared" si="215"/>
        <v>1</v>
      </c>
      <c r="T2266" s="5">
        <f t="shared" si="216"/>
        <v>0</v>
      </c>
      <c r="U2266" s="5">
        <f t="shared" si="217"/>
        <v>0</v>
      </c>
    </row>
    <row r="2267" spans="1:21" ht="12.75" customHeight="1" x14ac:dyDescent="0.2">
      <c r="A2267" s="26" t="s">
        <v>155</v>
      </c>
      <c r="B2267" s="10" t="s">
        <v>155</v>
      </c>
      <c r="C2267" s="10">
        <v>68378025</v>
      </c>
      <c r="D2267" s="10" t="s">
        <v>4639</v>
      </c>
      <c r="E2267" s="27" t="s">
        <v>4639</v>
      </c>
      <c r="F2267" s="26">
        <v>191867188</v>
      </c>
      <c r="G2267" s="9" t="s">
        <v>106</v>
      </c>
      <c r="H2267" s="10" t="s">
        <v>53</v>
      </c>
      <c r="I2267" s="10" t="s">
        <v>4668</v>
      </c>
      <c r="J2267" s="10" t="s">
        <v>4669</v>
      </c>
      <c r="K2267" s="10" t="s">
        <v>341</v>
      </c>
      <c r="L2267" s="10" t="s">
        <v>342</v>
      </c>
      <c r="M2267" s="10" t="s">
        <v>2272</v>
      </c>
      <c r="N2267" s="12" t="s">
        <v>36</v>
      </c>
      <c r="O2267" s="11">
        <v>4</v>
      </c>
      <c r="P2267" s="5">
        <f t="shared" si="212"/>
        <v>0</v>
      </c>
      <c r="Q2267" s="5">
        <f t="shared" si="213"/>
        <v>0</v>
      </c>
      <c r="R2267" s="5">
        <f t="shared" si="214"/>
        <v>0</v>
      </c>
      <c r="S2267" s="5">
        <f t="shared" si="215"/>
        <v>1</v>
      </c>
      <c r="T2267" s="5">
        <f t="shared" si="216"/>
        <v>0</v>
      </c>
      <c r="U2267" s="5">
        <f t="shared" si="217"/>
        <v>0</v>
      </c>
    </row>
    <row r="2268" spans="1:21" ht="12.75" customHeight="1" x14ac:dyDescent="0.2">
      <c r="A2268" s="26" t="s">
        <v>155</v>
      </c>
      <c r="B2268" s="10" t="s">
        <v>155</v>
      </c>
      <c r="C2268" s="10">
        <v>68378025</v>
      </c>
      <c r="D2268" s="10" t="s">
        <v>4639</v>
      </c>
      <c r="E2268" s="27" t="s">
        <v>4639</v>
      </c>
      <c r="F2268" s="26">
        <v>191979367</v>
      </c>
      <c r="G2268" s="9" t="s">
        <v>52</v>
      </c>
      <c r="H2268" s="10" t="s">
        <v>30</v>
      </c>
      <c r="I2268" s="10" t="s">
        <v>4670</v>
      </c>
      <c r="J2268" s="10" t="s">
        <v>4671</v>
      </c>
      <c r="K2268" s="10" t="s">
        <v>341</v>
      </c>
      <c r="L2268" s="10" t="s">
        <v>342</v>
      </c>
      <c r="M2268" s="10" t="s">
        <v>2272</v>
      </c>
      <c r="N2268" s="12" t="s">
        <v>36</v>
      </c>
      <c r="O2268" s="11">
        <v>4</v>
      </c>
      <c r="P2268" s="5">
        <f t="shared" si="212"/>
        <v>0</v>
      </c>
      <c r="Q2268" s="5">
        <f t="shared" si="213"/>
        <v>0</v>
      </c>
      <c r="R2268" s="5">
        <f t="shared" si="214"/>
        <v>0</v>
      </c>
      <c r="S2268" s="5">
        <f t="shared" si="215"/>
        <v>1</v>
      </c>
      <c r="T2268" s="5">
        <f t="shared" si="216"/>
        <v>0</v>
      </c>
      <c r="U2268" s="5">
        <f t="shared" si="217"/>
        <v>0</v>
      </c>
    </row>
    <row r="2269" spans="1:21" ht="12.75" customHeight="1" x14ac:dyDescent="0.2">
      <c r="A2269" s="26" t="s">
        <v>155</v>
      </c>
      <c r="B2269" s="10" t="s">
        <v>155</v>
      </c>
      <c r="C2269" s="10">
        <v>68378025</v>
      </c>
      <c r="D2269" s="10" t="s">
        <v>4639</v>
      </c>
      <c r="E2269" s="27" t="s">
        <v>4639</v>
      </c>
      <c r="F2269" s="26">
        <v>191966563</v>
      </c>
      <c r="G2269" s="9" t="s">
        <v>106</v>
      </c>
      <c r="H2269" s="10" t="s">
        <v>53</v>
      </c>
      <c r="I2269" s="10" t="s">
        <v>4672</v>
      </c>
      <c r="J2269" s="10" t="s">
        <v>4673</v>
      </c>
      <c r="K2269" s="10" t="s">
        <v>341</v>
      </c>
      <c r="L2269" s="10" t="s">
        <v>350</v>
      </c>
      <c r="M2269" s="10" t="s">
        <v>2916</v>
      </c>
      <c r="N2269" s="12" t="s">
        <v>36</v>
      </c>
      <c r="O2269" s="11">
        <v>2</v>
      </c>
      <c r="P2269" s="5">
        <f t="shared" si="212"/>
        <v>0</v>
      </c>
      <c r="Q2269" s="5">
        <f t="shared" si="213"/>
        <v>1</v>
      </c>
      <c r="R2269" s="5">
        <f t="shared" si="214"/>
        <v>0</v>
      </c>
      <c r="S2269" s="5">
        <f t="shared" si="215"/>
        <v>0</v>
      </c>
      <c r="T2269" s="5">
        <f t="shared" si="216"/>
        <v>0</v>
      </c>
      <c r="U2269" s="5">
        <f t="shared" si="217"/>
        <v>0</v>
      </c>
    </row>
    <row r="2270" spans="1:21" ht="12.75" customHeight="1" x14ac:dyDescent="0.2">
      <c r="A2270" s="26" t="s">
        <v>155</v>
      </c>
      <c r="B2270" s="10" t="s">
        <v>155</v>
      </c>
      <c r="C2270" s="10">
        <v>68378025</v>
      </c>
      <c r="D2270" s="10" t="s">
        <v>4639</v>
      </c>
      <c r="E2270" s="27" t="s">
        <v>4639</v>
      </c>
      <c r="F2270" s="26">
        <v>191875161</v>
      </c>
      <c r="G2270" s="9" t="s">
        <v>68</v>
      </c>
      <c r="H2270" s="10" t="s">
        <v>53</v>
      </c>
      <c r="I2270" s="10" t="s">
        <v>4674</v>
      </c>
      <c r="J2270" s="10" t="s">
        <v>4675</v>
      </c>
      <c r="K2270" s="10" t="s">
        <v>341</v>
      </c>
      <c r="L2270" s="10" t="s">
        <v>350</v>
      </c>
      <c r="M2270" s="10" t="s">
        <v>2916</v>
      </c>
      <c r="N2270" s="12" t="s">
        <v>36</v>
      </c>
      <c r="O2270" s="11">
        <v>3</v>
      </c>
      <c r="P2270" s="5">
        <f t="shared" si="212"/>
        <v>0</v>
      </c>
      <c r="Q2270" s="5">
        <f t="shared" si="213"/>
        <v>0</v>
      </c>
      <c r="R2270" s="5">
        <f t="shared" si="214"/>
        <v>1</v>
      </c>
      <c r="S2270" s="5">
        <f t="shared" si="215"/>
        <v>0</v>
      </c>
      <c r="T2270" s="5">
        <f t="shared" si="216"/>
        <v>0</v>
      </c>
      <c r="U2270" s="5">
        <f t="shared" si="217"/>
        <v>0</v>
      </c>
    </row>
    <row r="2271" spans="1:21" ht="12.75" customHeight="1" x14ac:dyDescent="0.2">
      <c r="A2271" s="26" t="s">
        <v>155</v>
      </c>
      <c r="B2271" s="10" t="s">
        <v>155</v>
      </c>
      <c r="C2271" s="10">
        <v>68378025</v>
      </c>
      <c r="D2271" s="10" t="s">
        <v>4639</v>
      </c>
      <c r="E2271" s="27" t="s">
        <v>4639</v>
      </c>
      <c r="F2271" s="26">
        <v>191966560</v>
      </c>
      <c r="G2271" s="9" t="s">
        <v>167</v>
      </c>
      <c r="H2271" s="10" t="s">
        <v>53</v>
      </c>
      <c r="I2271" s="10" t="s">
        <v>4676</v>
      </c>
      <c r="J2271" s="10" t="s">
        <v>4677</v>
      </c>
      <c r="K2271" s="10" t="s">
        <v>341</v>
      </c>
      <c r="L2271" s="10" t="s">
        <v>350</v>
      </c>
      <c r="M2271" s="10" t="s">
        <v>2916</v>
      </c>
      <c r="N2271" s="12" t="s">
        <v>36</v>
      </c>
      <c r="O2271" s="11">
        <v>3</v>
      </c>
      <c r="P2271" s="5">
        <f t="shared" si="212"/>
        <v>0</v>
      </c>
      <c r="Q2271" s="5">
        <f t="shared" si="213"/>
        <v>0</v>
      </c>
      <c r="R2271" s="5">
        <f t="shared" si="214"/>
        <v>1</v>
      </c>
      <c r="S2271" s="5">
        <f t="shared" si="215"/>
        <v>0</v>
      </c>
      <c r="T2271" s="5">
        <f t="shared" si="216"/>
        <v>0</v>
      </c>
      <c r="U2271" s="5">
        <f t="shared" si="217"/>
        <v>0</v>
      </c>
    </row>
    <row r="2272" spans="1:21" ht="12.75" customHeight="1" x14ac:dyDescent="0.2">
      <c r="A2272" s="26" t="s">
        <v>155</v>
      </c>
      <c r="B2272" s="10" t="s">
        <v>155</v>
      </c>
      <c r="C2272" s="10">
        <v>68378025</v>
      </c>
      <c r="D2272" s="10" t="s">
        <v>4639</v>
      </c>
      <c r="E2272" s="27" t="s">
        <v>4639</v>
      </c>
      <c r="F2272" s="26">
        <v>191966565</v>
      </c>
      <c r="G2272" s="9" t="s">
        <v>106</v>
      </c>
      <c r="H2272" s="10" t="s">
        <v>53</v>
      </c>
      <c r="I2272" s="10" t="s">
        <v>4678</v>
      </c>
      <c r="J2272" s="10" t="s">
        <v>4679</v>
      </c>
      <c r="K2272" s="10" t="s">
        <v>341</v>
      </c>
      <c r="L2272" s="10" t="s">
        <v>350</v>
      </c>
      <c r="M2272" s="10" t="s">
        <v>2916</v>
      </c>
      <c r="N2272" s="12" t="s">
        <v>36</v>
      </c>
      <c r="O2272" s="11">
        <v>3</v>
      </c>
      <c r="P2272" s="5">
        <f t="shared" si="212"/>
        <v>0</v>
      </c>
      <c r="Q2272" s="5">
        <f t="shared" si="213"/>
        <v>0</v>
      </c>
      <c r="R2272" s="5">
        <f t="shared" si="214"/>
        <v>1</v>
      </c>
      <c r="S2272" s="5">
        <f t="shared" si="215"/>
        <v>0</v>
      </c>
      <c r="T2272" s="5">
        <f t="shared" si="216"/>
        <v>0</v>
      </c>
      <c r="U2272" s="5">
        <f t="shared" si="217"/>
        <v>0</v>
      </c>
    </row>
    <row r="2273" spans="1:21" ht="12.75" customHeight="1" x14ac:dyDescent="0.2">
      <c r="A2273" s="26" t="s">
        <v>155</v>
      </c>
      <c r="B2273" s="10" t="s">
        <v>155</v>
      </c>
      <c r="C2273" s="10">
        <v>68378025</v>
      </c>
      <c r="D2273" s="10" t="s">
        <v>4639</v>
      </c>
      <c r="E2273" s="27" t="s">
        <v>4639</v>
      </c>
      <c r="F2273" s="26">
        <v>191979227</v>
      </c>
      <c r="G2273" s="9" t="s">
        <v>167</v>
      </c>
      <c r="H2273" s="10" t="s">
        <v>53</v>
      </c>
      <c r="I2273" s="10" t="s">
        <v>4680</v>
      </c>
      <c r="J2273" s="10" t="s">
        <v>4681</v>
      </c>
      <c r="K2273" s="10" t="s">
        <v>341</v>
      </c>
      <c r="L2273" s="10" t="s">
        <v>350</v>
      </c>
      <c r="M2273" s="10" t="s">
        <v>2916</v>
      </c>
      <c r="N2273" s="12" t="s">
        <v>36</v>
      </c>
      <c r="O2273" s="11">
        <v>3</v>
      </c>
      <c r="P2273" s="5">
        <f t="shared" si="212"/>
        <v>0</v>
      </c>
      <c r="Q2273" s="5">
        <f t="shared" si="213"/>
        <v>0</v>
      </c>
      <c r="R2273" s="5">
        <f t="shared" si="214"/>
        <v>1</v>
      </c>
      <c r="S2273" s="5">
        <f t="shared" si="215"/>
        <v>0</v>
      </c>
      <c r="T2273" s="5">
        <f t="shared" si="216"/>
        <v>0</v>
      </c>
      <c r="U2273" s="5">
        <f t="shared" si="217"/>
        <v>0</v>
      </c>
    </row>
    <row r="2274" spans="1:21" ht="12.75" customHeight="1" x14ac:dyDescent="0.2">
      <c r="A2274" s="26" t="s">
        <v>155</v>
      </c>
      <c r="B2274" s="10" t="s">
        <v>155</v>
      </c>
      <c r="C2274" s="10">
        <v>68378025</v>
      </c>
      <c r="D2274" s="10" t="s">
        <v>4639</v>
      </c>
      <c r="E2274" s="27" t="s">
        <v>4639</v>
      </c>
      <c r="F2274" s="26">
        <v>191979301</v>
      </c>
      <c r="G2274" s="9" t="s">
        <v>52</v>
      </c>
      <c r="H2274" s="10" t="s">
        <v>30</v>
      </c>
      <c r="I2274" s="10" t="s">
        <v>4682</v>
      </c>
      <c r="J2274" s="10" t="s">
        <v>4683</v>
      </c>
      <c r="K2274" s="10" t="s">
        <v>341</v>
      </c>
      <c r="L2274" s="10" t="s">
        <v>2279</v>
      </c>
      <c r="M2274" s="10" t="s">
        <v>2280</v>
      </c>
      <c r="N2274" s="12" t="s">
        <v>36</v>
      </c>
      <c r="O2274" s="11">
        <v>4</v>
      </c>
      <c r="P2274" s="5">
        <f t="shared" si="212"/>
        <v>0</v>
      </c>
      <c r="Q2274" s="5">
        <f t="shared" si="213"/>
        <v>0</v>
      </c>
      <c r="R2274" s="5">
        <f t="shared" si="214"/>
        <v>0</v>
      </c>
      <c r="S2274" s="5">
        <f t="shared" si="215"/>
        <v>1</v>
      </c>
      <c r="T2274" s="5">
        <f t="shared" si="216"/>
        <v>0</v>
      </c>
      <c r="U2274" s="5">
        <f t="shared" si="217"/>
        <v>0</v>
      </c>
    </row>
    <row r="2275" spans="1:21" ht="12.75" customHeight="1" x14ac:dyDescent="0.2">
      <c r="A2275" s="26" t="s">
        <v>155</v>
      </c>
      <c r="B2275" s="10" t="s">
        <v>155</v>
      </c>
      <c r="C2275" s="28">
        <v>68378025</v>
      </c>
      <c r="D2275" s="13" t="s">
        <v>4639</v>
      </c>
      <c r="E2275" s="14" t="s">
        <v>4639</v>
      </c>
      <c r="F2275" s="29">
        <v>191636432</v>
      </c>
      <c r="G2275" s="16" t="s">
        <v>37</v>
      </c>
      <c r="H2275" s="13" t="s">
        <v>30</v>
      </c>
      <c r="I2275" s="13" t="s">
        <v>4684</v>
      </c>
      <c r="J2275" s="13" t="s">
        <v>4685</v>
      </c>
      <c r="K2275" s="13" t="s">
        <v>341</v>
      </c>
      <c r="L2275" s="13">
        <v>50400</v>
      </c>
      <c r="M2275" s="13">
        <v>50401</v>
      </c>
      <c r="N2275" s="15" t="s">
        <v>44</v>
      </c>
      <c r="O2275" s="17">
        <v>2</v>
      </c>
      <c r="P2275" s="19">
        <f t="shared" si="212"/>
        <v>0</v>
      </c>
      <c r="Q2275" s="19">
        <f t="shared" si="213"/>
        <v>1</v>
      </c>
      <c r="R2275" s="19">
        <f t="shared" si="214"/>
        <v>0</v>
      </c>
      <c r="S2275" s="19">
        <f t="shared" si="215"/>
        <v>0</v>
      </c>
      <c r="T2275" s="19">
        <f t="shared" si="216"/>
        <v>0</v>
      </c>
      <c r="U2275" s="5">
        <f t="shared" si="217"/>
        <v>0</v>
      </c>
    </row>
    <row r="2276" spans="1:21" ht="12.75" customHeight="1" x14ac:dyDescent="0.2">
      <c r="A2276" s="26" t="s">
        <v>155</v>
      </c>
      <c r="B2276" s="10" t="s">
        <v>155</v>
      </c>
      <c r="C2276" s="28">
        <v>68378025</v>
      </c>
      <c r="D2276" s="13" t="s">
        <v>4639</v>
      </c>
      <c r="E2276" s="14" t="s">
        <v>4639</v>
      </c>
      <c r="F2276" s="29">
        <v>191867094</v>
      </c>
      <c r="G2276" s="16" t="s">
        <v>462</v>
      </c>
      <c r="H2276" s="13" t="s">
        <v>30</v>
      </c>
      <c r="I2276" s="13" t="s">
        <v>4686</v>
      </c>
      <c r="J2276" s="13" t="s">
        <v>4687</v>
      </c>
      <c r="K2276" s="13" t="s">
        <v>341</v>
      </c>
      <c r="L2276" s="13">
        <v>50400</v>
      </c>
      <c r="M2276" s="13">
        <v>50401</v>
      </c>
      <c r="N2276" s="15" t="s">
        <v>44</v>
      </c>
      <c r="O2276" s="17">
        <v>3</v>
      </c>
      <c r="P2276" s="19">
        <f t="shared" si="212"/>
        <v>0</v>
      </c>
      <c r="Q2276" s="19">
        <f t="shared" si="213"/>
        <v>0</v>
      </c>
      <c r="R2276" s="19">
        <f t="shared" si="214"/>
        <v>1</v>
      </c>
      <c r="S2276" s="19">
        <f t="shared" si="215"/>
        <v>0</v>
      </c>
      <c r="T2276" s="19">
        <f t="shared" si="216"/>
        <v>0</v>
      </c>
      <c r="U2276" s="5">
        <f t="shared" si="217"/>
        <v>0</v>
      </c>
    </row>
    <row r="2277" spans="1:21" ht="12.75" customHeight="1" x14ac:dyDescent="0.2">
      <c r="A2277" s="26" t="s">
        <v>155</v>
      </c>
      <c r="B2277" s="10" t="s">
        <v>155</v>
      </c>
      <c r="C2277" s="28">
        <v>68378025</v>
      </c>
      <c r="D2277" s="13" t="s">
        <v>4639</v>
      </c>
      <c r="E2277" s="14" t="s">
        <v>4639</v>
      </c>
      <c r="F2277" s="29">
        <v>191867112</v>
      </c>
      <c r="G2277" s="16" t="s">
        <v>100</v>
      </c>
      <c r="H2277" s="13" t="s">
        <v>30</v>
      </c>
      <c r="I2277" s="13" t="s">
        <v>4688</v>
      </c>
      <c r="J2277" s="13" t="s">
        <v>4689</v>
      </c>
      <c r="K2277" s="13" t="s">
        <v>341</v>
      </c>
      <c r="L2277" s="13">
        <v>50400</v>
      </c>
      <c r="M2277" s="13">
        <v>50401</v>
      </c>
      <c r="N2277" s="15" t="s">
        <v>44</v>
      </c>
      <c r="O2277" s="17">
        <v>3</v>
      </c>
      <c r="P2277" s="19">
        <f t="shared" si="212"/>
        <v>0</v>
      </c>
      <c r="Q2277" s="19">
        <f t="shared" si="213"/>
        <v>0</v>
      </c>
      <c r="R2277" s="19">
        <f t="shared" si="214"/>
        <v>1</v>
      </c>
      <c r="S2277" s="19">
        <f t="shared" si="215"/>
        <v>0</v>
      </c>
      <c r="T2277" s="19">
        <f t="shared" si="216"/>
        <v>0</v>
      </c>
      <c r="U2277" s="5">
        <f t="shared" si="217"/>
        <v>0</v>
      </c>
    </row>
    <row r="2278" spans="1:21" ht="12.75" customHeight="1" x14ac:dyDescent="0.2">
      <c r="A2278" s="26" t="s">
        <v>155</v>
      </c>
      <c r="B2278" s="10" t="s">
        <v>155</v>
      </c>
      <c r="C2278" s="28">
        <v>68378025</v>
      </c>
      <c r="D2278" s="13" t="s">
        <v>4639</v>
      </c>
      <c r="E2278" s="14" t="s">
        <v>4639</v>
      </c>
      <c r="F2278" s="29">
        <v>191867123</v>
      </c>
      <c r="G2278" s="16" t="s">
        <v>100</v>
      </c>
      <c r="H2278" s="13" t="s">
        <v>30</v>
      </c>
      <c r="I2278" s="13" t="s">
        <v>4690</v>
      </c>
      <c r="J2278" s="13" t="s">
        <v>4691</v>
      </c>
      <c r="K2278" s="13" t="s">
        <v>341</v>
      </c>
      <c r="L2278" s="13">
        <v>50400</v>
      </c>
      <c r="M2278" s="13">
        <v>50401</v>
      </c>
      <c r="N2278" s="15" t="s">
        <v>44</v>
      </c>
      <c r="O2278" s="17">
        <v>3</v>
      </c>
      <c r="P2278" s="19">
        <f t="shared" si="212"/>
        <v>0</v>
      </c>
      <c r="Q2278" s="19">
        <f t="shared" si="213"/>
        <v>0</v>
      </c>
      <c r="R2278" s="19">
        <f t="shared" si="214"/>
        <v>1</v>
      </c>
      <c r="S2278" s="19">
        <f t="shared" si="215"/>
        <v>0</v>
      </c>
      <c r="T2278" s="19">
        <f t="shared" si="216"/>
        <v>0</v>
      </c>
      <c r="U2278" s="5">
        <f t="shared" si="217"/>
        <v>0</v>
      </c>
    </row>
    <row r="2279" spans="1:21" ht="12.75" customHeight="1" x14ac:dyDescent="0.2">
      <c r="A2279" s="26" t="s">
        <v>155</v>
      </c>
      <c r="B2279" s="10" t="s">
        <v>155</v>
      </c>
      <c r="C2279" s="28">
        <v>68378025</v>
      </c>
      <c r="D2279" s="13" t="s">
        <v>4639</v>
      </c>
      <c r="E2279" s="14" t="s">
        <v>4639</v>
      </c>
      <c r="F2279" s="29">
        <v>191867187</v>
      </c>
      <c r="G2279" s="16" t="s">
        <v>52</v>
      </c>
      <c r="H2279" s="13" t="s">
        <v>30</v>
      </c>
      <c r="I2279" s="13" t="s">
        <v>4670</v>
      </c>
      <c r="J2279" s="13" t="s">
        <v>4692</v>
      </c>
      <c r="K2279" s="13" t="s">
        <v>341</v>
      </c>
      <c r="L2279" s="13">
        <v>50400</v>
      </c>
      <c r="M2279" s="13">
        <v>50401</v>
      </c>
      <c r="N2279" s="15" t="s">
        <v>44</v>
      </c>
      <c r="O2279" s="17">
        <v>3</v>
      </c>
      <c r="P2279" s="19">
        <f t="shared" si="212"/>
        <v>0</v>
      </c>
      <c r="Q2279" s="19">
        <f t="shared" si="213"/>
        <v>0</v>
      </c>
      <c r="R2279" s="19">
        <f t="shared" si="214"/>
        <v>1</v>
      </c>
      <c r="S2279" s="19">
        <f t="shared" si="215"/>
        <v>0</v>
      </c>
      <c r="T2279" s="19">
        <f t="shared" si="216"/>
        <v>0</v>
      </c>
      <c r="U2279" s="5">
        <f t="shared" si="217"/>
        <v>0</v>
      </c>
    </row>
    <row r="2280" spans="1:21" ht="12.75" customHeight="1" x14ac:dyDescent="0.2">
      <c r="A2280" s="26" t="s">
        <v>155</v>
      </c>
      <c r="B2280" s="10" t="s">
        <v>155</v>
      </c>
      <c r="C2280" s="28">
        <v>68378025</v>
      </c>
      <c r="D2280" s="13" t="s">
        <v>4639</v>
      </c>
      <c r="E2280" s="14" t="s">
        <v>4639</v>
      </c>
      <c r="F2280" s="29">
        <v>191867207</v>
      </c>
      <c r="G2280" s="16" t="s">
        <v>73</v>
      </c>
      <c r="H2280" s="13" t="s">
        <v>30</v>
      </c>
      <c r="I2280" s="13" t="s">
        <v>4693</v>
      </c>
      <c r="J2280" s="13" t="s">
        <v>4694</v>
      </c>
      <c r="K2280" s="13" t="s">
        <v>341</v>
      </c>
      <c r="L2280" s="13">
        <v>50400</v>
      </c>
      <c r="M2280" s="13">
        <v>50401</v>
      </c>
      <c r="N2280" s="15" t="s">
        <v>44</v>
      </c>
      <c r="O2280" s="17">
        <v>3</v>
      </c>
      <c r="P2280" s="19">
        <f t="shared" si="212"/>
        <v>0</v>
      </c>
      <c r="Q2280" s="19">
        <f t="shared" si="213"/>
        <v>0</v>
      </c>
      <c r="R2280" s="19">
        <f t="shared" si="214"/>
        <v>1</v>
      </c>
      <c r="S2280" s="19">
        <f t="shared" si="215"/>
        <v>0</v>
      </c>
      <c r="T2280" s="19">
        <f t="shared" si="216"/>
        <v>0</v>
      </c>
      <c r="U2280" s="5">
        <f t="shared" si="217"/>
        <v>0</v>
      </c>
    </row>
    <row r="2281" spans="1:21" ht="12.75" customHeight="1" x14ac:dyDescent="0.2">
      <c r="A2281" s="26" t="s">
        <v>26</v>
      </c>
      <c r="B2281" s="10" t="s">
        <v>2109</v>
      </c>
      <c r="C2281" s="10">
        <v>70979391</v>
      </c>
      <c r="D2281" s="10" t="s">
        <v>4695</v>
      </c>
      <c r="E2281" s="27" t="s">
        <v>4695</v>
      </c>
      <c r="F2281" s="26">
        <v>192046420</v>
      </c>
      <c r="G2281" s="9" t="s">
        <v>100</v>
      </c>
      <c r="H2281" s="10" t="s">
        <v>53</v>
      </c>
      <c r="I2281" s="10" t="s">
        <v>4696</v>
      </c>
      <c r="J2281" s="10" t="s">
        <v>4697</v>
      </c>
      <c r="K2281" s="10" t="s">
        <v>103</v>
      </c>
      <c r="L2281" s="10" t="s">
        <v>159</v>
      </c>
      <c r="M2281" s="10" t="s">
        <v>1863</v>
      </c>
      <c r="N2281" s="12" t="s">
        <v>36</v>
      </c>
      <c r="O2281" s="11">
        <v>4</v>
      </c>
      <c r="P2281" s="5">
        <f t="shared" si="212"/>
        <v>0</v>
      </c>
      <c r="Q2281" s="5">
        <f t="shared" si="213"/>
        <v>0</v>
      </c>
      <c r="R2281" s="5">
        <f t="shared" si="214"/>
        <v>0</v>
      </c>
      <c r="S2281" s="5">
        <f t="shared" si="215"/>
        <v>1</v>
      </c>
      <c r="T2281" s="5">
        <f t="shared" si="216"/>
        <v>0</v>
      </c>
      <c r="U2281" s="5">
        <f t="shared" si="217"/>
        <v>0</v>
      </c>
    </row>
    <row r="2282" spans="1:21" ht="12.75" customHeight="1" x14ac:dyDescent="0.2">
      <c r="A2282" s="26" t="s">
        <v>26</v>
      </c>
      <c r="B2282" s="10" t="s">
        <v>2109</v>
      </c>
      <c r="C2282" s="10">
        <v>70979391</v>
      </c>
      <c r="D2282" s="10" t="s">
        <v>4695</v>
      </c>
      <c r="E2282" s="27" t="s">
        <v>4695</v>
      </c>
      <c r="F2282" s="26">
        <v>192046426</v>
      </c>
      <c r="G2282" s="9" t="s">
        <v>100</v>
      </c>
      <c r="H2282" s="10" t="s">
        <v>53</v>
      </c>
      <c r="I2282" s="10" t="s">
        <v>4698</v>
      </c>
      <c r="J2282" s="10" t="s">
        <v>4699</v>
      </c>
      <c r="K2282" s="10" t="s">
        <v>103</v>
      </c>
      <c r="L2282" s="10" t="s">
        <v>159</v>
      </c>
      <c r="M2282" s="10" t="s">
        <v>1863</v>
      </c>
      <c r="N2282" s="12" t="s">
        <v>36</v>
      </c>
      <c r="O2282" s="11">
        <v>4</v>
      </c>
      <c r="P2282" s="5">
        <f t="shared" si="212"/>
        <v>0</v>
      </c>
      <c r="Q2282" s="5">
        <f t="shared" si="213"/>
        <v>0</v>
      </c>
      <c r="R2282" s="5">
        <f t="shared" si="214"/>
        <v>0</v>
      </c>
      <c r="S2282" s="5">
        <f t="shared" si="215"/>
        <v>1</v>
      </c>
      <c r="T2282" s="5">
        <f t="shared" si="216"/>
        <v>0</v>
      </c>
      <c r="U2282" s="5">
        <f t="shared" si="217"/>
        <v>0</v>
      </c>
    </row>
    <row r="2283" spans="1:21" ht="12.75" customHeight="1" x14ac:dyDescent="0.2">
      <c r="A2283" s="26" t="s">
        <v>26</v>
      </c>
      <c r="B2283" s="10" t="s">
        <v>2109</v>
      </c>
      <c r="C2283" s="10">
        <v>70979391</v>
      </c>
      <c r="D2283" s="10" t="s">
        <v>4695</v>
      </c>
      <c r="E2283" s="27" t="s">
        <v>4695</v>
      </c>
      <c r="F2283" s="26">
        <v>192046433</v>
      </c>
      <c r="G2283" s="9" t="s">
        <v>106</v>
      </c>
      <c r="H2283" s="10" t="s">
        <v>53</v>
      </c>
      <c r="I2283" s="10" t="s">
        <v>4700</v>
      </c>
      <c r="J2283" s="10" t="s">
        <v>4701</v>
      </c>
      <c r="K2283" s="10" t="s">
        <v>103</v>
      </c>
      <c r="L2283" s="10" t="s">
        <v>159</v>
      </c>
      <c r="M2283" s="10" t="s">
        <v>1863</v>
      </c>
      <c r="N2283" s="12" t="s">
        <v>36</v>
      </c>
      <c r="O2283" s="11">
        <v>4</v>
      </c>
      <c r="P2283" s="5">
        <f t="shared" si="212"/>
        <v>0</v>
      </c>
      <c r="Q2283" s="5">
        <f t="shared" si="213"/>
        <v>0</v>
      </c>
      <c r="R2283" s="5">
        <f t="shared" si="214"/>
        <v>0</v>
      </c>
      <c r="S2283" s="5">
        <f t="shared" si="215"/>
        <v>1</v>
      </c>
      <c r="T2283" s="5">
        <f t="shared" si="216"/>
        <v>0</v>
      </c>
      <c r="U2283" s="5">
        <f t="shared" si="217"/>
        <v>0</v>
      </c>
    </row>
    <row r="2284" spans="1:21" ht="12.75" customHeight="1" x14ac:dyDescent="0.2">
      <c r="A2284" s="26" t="s">
        <v>26</v>
      </c>
      <c r="B2284" s="10" t="s">
        <v>2109</v>
      </c>
      <c r="C2284" s="10">
        <v>70979391</v>
      </c>
      <c r="D2284" s="10" t="s">
        <v>4695</v>
      </c>
      <c r="E2284" s="27" t="s">
        <v>4695</v>
      </c>
      <c r="F2284" s="26">
        <v>192046434</v>
      </c>
      <c r="G2284" s="9" t="s">
        <v>106</v>
      </c>
      <c r="H2284" s="10" t="s">
        <v>53</v>
      </c>
      <c r="I2284" s="10" t="s">
        <v>4702</v>
      </c>
      <c r="J2284" s="10" t="s">
        <v>4703</v>
      </c>
      <c r="K2284" s="10" t="s">
        <v>103</v>
      </c>
      <c r="L2284" s="10" t="s">
        <v>159</v>
      </c>
      <c r="M2284" s="10" t="s">
        <v>1863</v>
      </c>
      <c r="N2284" s="12" t="s">
        <v>36</v>
      </c>
      <c r="O2284" s="11">
        <v>4</v>
      </c>
      <c r="P2284" s="5">
        <f t="shared" si="212"/>
        <v>0</v>
      </c>
      <c r="Q2284" s="5">
        <f t="shared" si="213"/>
        <v>0</v>
      </c>
      <c r="R2284" s="5">
        <f t="shared" si="214"/>
        <v>0</v>
      </c>
      <c r="S2284" s="5">
        <f t="shared" si="215"/>
        <v>1</v>
      </c>
      <c r="T2284" s="5">
        <f t="shared" si="216"/>
        <v>0</v>
      </c>
      <c r="U2284" s="5">
        <f t="shared" si="217"/>
        <v>0</v>
      </c>
    </row>
    <row r="2285" spans="1:21" ht="12.75" customHeight="1" x14ac:dyDescent="0.2">
      <c r="A2285" s="26" t="s">
        <v>26</v>
      </c>
      <c r="B2285" s="10" t="s">
        <v>2109</v>
      </c>
      <c r="C2285" s="10">
        <v>70565813</v>
      </c>
      <c r="D2285" s="10" t="s">
        <v>4704</v>
      </c>
      <c r="E2285" s="27" t="s">
        <v>4704</v>
      </c>
      <c r="F2285" s="26">
        <v>192046360</v>
      </c>
      <c r="G2285" s="9" t="s">
        <v>52</v>
      </c>
      <c r="H2285" s="10" t="s">
        <v>53</v>
      </c>
      <c r="I2285" s="10" t="s">
        <v>4705</v>
      </c>
      <c r="J2285" s="10" t="s">
        <v>4706</v>
      </c>
      <c r="K2285" s="10" t="s">
        <v>81</v>
      </c>
      <c r="L2285" s="10" t="s">
        <v>383</v>
      </c>
      <c r="M2285" s="10" t="s">
        <v>2472</v>
      </c>
      <c r="N2285" s="12" t="s">
        <v>36</v>
      </c>
      <c r="O2285" s="11">
        <v>5</v>
      </c>
      <c r="P2285" s="5">
        <f t="shared" si="212"/>
        <v>0</v>
      </c>
      <c r="Q2285" s="5">
        <f t="shared" si="213"/>
        <v>0</v>
      </c>
      <c r="R2285" s="5">
        <f t="shared" si="214"/>
        <v>0</v>
      </c>
      <c r="S2285" s="5">
        <f t="shared" si="215"/>
        <v>0</v>
      </c>
      <c r="T2285" s="5">
        <f t="shared" si="216"/>
        <v>1</v>
      </c>
      <c r="U2285" s="5">
        <f t="shared" si="217"/>
        <v>0</v>
      </c>
    </row>
    <row r="2286" spans="1:21" ht="12.75" customHeight="1" x14ac:dyDescent="0.2">
      <c r="A2286" s="26" t="s">
        <v>26</v>
      </c>
      <c r="B2286" s="10" t="s">
        <v>2109</v>
      </c>
      <c r="C2286" s="10">
        <v>70565813</v>
      </c>
      <c r="D2286" s="10" t="s">
        <v>4704</v>
      </c>
      <c r="E2286" s="27" t="s">
        <v>4704</v>
      </c>
      <c r="F2286" s="26">
        <v>192046357</v>
      </c>
      <c r="G2286" s="9" t="s">
        <v>106</v>
      </c>
      <c r="H2286" s="10" t="s">
        <v>53</v>
      </c>
      <c r="I2286" s="10" t="s">
        <v>4707</v>
      </c>
      <c r="J2286" s="10" t="s">
        <v>4708</v>
      </c>
      <c r="K2286" s="10" t="s">
        <v>366</v>
      </c>
      <c r="L2286" s="10" t="s">
        <v>1641</v>
      </c>
      <c r="M2286" s="10" t="s">
        <v>3944</v>
      </c>
      <c r="N2286" s="12" t="s">
        <v>36</v>
      </c>
      <c r="O2286" s="11">
        <v>5</v>
      </c>
      <c r="P2286" s="5">
        <f t="shared" si="212"/>
        <v>0</v>
      </c>
      <c r="Q2286" s="5">
        <f t="shared" si="213"/>
        <v>0</v>
      </c>
      <c r="R2286" s="5">
        <f t="shared" si="214"/>
        <v>0</v>
      </c>
      <c r="S2286" s="5">
        <f t="shared" si="215"/>
        <v>0</v>
      </c>
      <c r="T2286" s="5">
        <f t="shared" si="216"/>
        <v>1</v>
      </c>
      <c r="U2286" s="5">
        <f t="shared" si="217"/>
        <v>0</v>
      </c>
    </row>
    <row r="2287" spans="1:21" ht="12.75" customHeight="1" x14ac:dyDescent="0.2">
      <c r="A2287" s="26" t="s">
        <v>26</v>
      </c>
      <c r="B2287" s="10" t="s">
        <v>2109</v>
      </c>
      <c r="C2287" s="10">
        <v>70565813</v>
      </c>
      <c r="D2287" s="10" t="s">
        <v>4704</v>
      </c>
      <c r="E2287" s="27" t="s">
        <v>4704</v>
      </c>
      <c r="F2287" s="26">
        <v>191911056</v>
      </c>
      <c r="G2287" s="9" t="s">
        <v>100</v>
      </c>
      <c r="H2287" s="10" t="s">
        <v>53</v>
      </c>
      <c r="I2287" s="10" t="s">
        <v>4709</v>
      </c>
      <c r="J2287" s="10" t="s">
        <v>4710</v>
      </c>
      <c r="K2287" s="10" t="s">
        <v>341</v>
      </c>
      <c r="L2287" s="10" t="s">
        <v>2285</v>
      </c>
      <c r="M2287" s="10" t="s">
        <v>4013</v>
      </c>
      <c r="N2287" s="12" t="s">
        <v>36</v>
      </c>
      <c r="O2287" s="11">
        <v>3</v>
      </c>
      <c r="P2287" s="5">
        <f t="shared" si="212"/>
        <v>0</v>
      </c>
      <c r="Q2287" s="5">
        <f t="shared" si="213"/>
        <v>0</v>
      </c>
      <c r="R2287" s="5">
        <f t="shared" si="214"/>
        <v>1</v>
      </c>
      <c r="S2287" s="5">
        <f t="shared" si="215"/>
        <v>0</v>
      </c>
      <c r="T2287" s="5">
        <f t="shared" si="216"/>
        <v>0</v>
      </c>
      <c r="U2287" s="5">
        <f t="shared" si="217"/>
        <v>0</v>
      </c>
    </row>
    <row r="2288" spans="1:21" ht="12.75" customHeight="1" x14ac:dyDescent="0.2">
      <c r="A2288" s="26" t="s">
        <v>26</v>
      </c>
      <c r="B2288" s="10" t="s">
        <v>2109</v>
      </c>
      <c r="C2288" s="28">
        <v>70565813</v>
      </c>
      <c r="D2288" s="13" t="s">
        <v>4704</v>
      </c>
      <c r="E2288" s="14" t="s">
        <v>4704</v>
      </c>
      <c r="F2288" s="29">
        <v>191911030</v>
      </c>
      <c r="G2288" s="16" t="s">
        <v>52</v>
      </c>
      <c r="H2288" s="13" t="s">
        <v>30</v>
      </c>
      <c r="I2288" s="13" t="s">
        <v>4711</v>
      </c>
      <c r="J2288" s="13" t="s">
        <v>4712</v>
      </c>
      <c r="K2288" s="13" t="s">
        <v>152</v>
      </c>
      <c r="L2288" s="13">
        <v>10400</v>
      </c>
      <c r="M2288" s="13">
        <v>10406</v>
      </c>
      <c r="N2288" s="15" t="s">
        <v>44</v>
      </c>
      <c r="O2288" s="17">
        <v>5</v>
      </c>
      <c r="P2288" s="19">
        <f t="shared" si="212"/>
        <v>0</v>
      </c>
      <c r="Q2288" s="19">
        <f t="shared" si="213"/>
        <v>0</v>
      </c>
      <c r="R2288" s="19">
        <f t="shared" si="214"/>
        <v>0</v>
      </c>
      <c r="S2288" s="19">
        <f t="shared" si="215"/>
        <v>0</v>
      </c>
      <c r="T2288" s="19">
        <f t="shared" si="216"/>
        <v>1</v>
      </c>
      <c r="U2288" s="5">
        <f t="shared" si="217"/>
        <v>0</v>
      </c>
    </row>
    <row r="2289" spans="1:21" ht="12.75" customHeight="1" x14ac:dyDescent="0.2">
      <c r="A2289" s="26" t="s">
        <v>26</v>
      </c>
      <c r="B2289" s="10" t="s">
        <v>2109</v>
      </c>
      <c r="C2289" s="28">
        <v>70565813</v>
      </c>
      <c r="D2289" s="13" t="s">
        <v>4704</v>
      </c>
      <c r="E2289" s="14" t="s">
        <v>4704</v>
      </c>
      <c r="F2289" s="29">
        <v>191911036</v>
      </c>
      <c r="G2289" s="16" t="s">
        <v>52</v>
      </c>
      <c r="H2289" s="13" t="s">
        <v>30</v>
      </c>
      <c r="I2289" s="13" t="s">
        <v>4713</v>
      </c>
      <c r="J2289" s="13" t="s">
        <v>4714</v>
      </c>
      <c r="K2289" s="13" t="s">
        <v>152</v>
      </c>
      <c r="L2289" s="13">
        <v>10300</v>
      </c>
      <c r="M2289" s="13">
        <v>10304</v>
      </c>
      <c r="N2289" s="15" t="s">
        <v>44</v>
      </c>
      <c r="O2289" s="17">
        <v>3</v>
      </c>
      <c r="P2289" s="19">
        <f t="shared" si="212"/>
        <v>0</v>
      </c>
      <c r="Q2289" s="19">
        <f t="shared" si="213"/>
        <v>0</v>
      </c>
      <c r="R2289" s="19">
        <f t="shared" si="214"/>
        <v>1</v>
      </c>
      <c r="S2289" s="19">
        <f t="shared" si="215"/>
        <v>0</v>
      </c>
      <c r="T2289" s="19">
        <f t="shared" si="216"/>
        <v>0</v>
      </c>
      <c r="U2289" s="5">
        <f t="shared" si="217"/>
        <v>0</v>
      </c>
    </row>
    <row r="2290" spans="1:21" ht="12.75" customHeight="1" x14ac:dyDescent="0.2">
      <c r="A2290" s="26" t="s">
        <v>26</v>
      </c>
      <c r="B2290" s="10" t="s">
        <v>2109</v>
      </c>
      <c r="C2290" s="28">
        <v>70565813</v>
      </c>
      <c r="D2290" s="13" t="s">
        <v>4704</v>
      </c>
      <c r="E2290" s="14" t="s">
        <v>4704</v>
      </c>
      <c r="F2290" s="29">
        <v>191911055</v>
      </c>
      <c r="G2290" s="16" t="s">
        <v>52</v>
      </c>
      <c r="H2290" s="13" t="s">
        <v>30</v>
      </c>
      <c r="I2290" s="13" t="s">
        <v>4715</v>
      </c>
      <c r="J2290" s="13" t="s">
        <v>4716</v>
      </c>
      <c r="K2290" s="13" t="s">
        <v>152</v>
      </c>
      <c r="L2290" s="13">
        <v>10400</v>
      </c>
      <c r="M2290" s="13">
        <v>10406</v>
      </c>
      <c r="N2290" s="15" t="s">
        <v>44</v>
      </c>
      <c r="O2290" s="17">
        <v>5</v>
      </c>
      <c r="P2290" s="19">
        <f t="shared" si="212"/>
        <v>0</v>
      </c>
      <c r="Q2290" s="19">
        <f t="shared" si="213"/>
        <v>0</v>
      </c>
      <c r="R2290" s="19">
        <f t="shared" si="214"/>
        <v>0</v>
      </c>
      <c r="S2290" s="19">
        <f t="shared" si="215"/>
        <v>0</v>
      </c>
      <c r="T2290" s="19">
        <f t="shared" si="216"/>
        <v>1</v>
      </c>
      <c r="U2290" s="5">
        <f t="shared" si="217"/>
        <v>0</v>
      </c>
    </row>
    <row r="2291" spans="1:21" ht="12.75" customHeight="1" x14ac:dyDescent="0.2">
      <c r="A2291" s="26" t="s">
        <v>26</v>
      </c>
      <c r="B2291" s="10" t="s">
        <v>2109</v>
      </c>
      <c r="C2291" s="10">
        <v>86652052</v>
      </c>
      <c r="D2291" s="10" t="s">
        <v>4717</v>
      </c>
      <c r="E2291" s="27" t="s">
        <v>4717</v>
      </c>
      <c r="F2291" s="26">
        <v>191966319</v>
      </c>
      <c r="G2291" s="9" t="s">
        <v>65</v>
      </c>
      <c r="H2291" s="10" t="s">
        <v>53</v>
      </c>
      <c r="I2291" s="10" t="s">
        <v>4718</v>
      </c>
      <c r="J2291" s="10" t="s">
        <v>4719</v>
      </c>
      <c r="K2291" s="10" t="s">
        <v>81</v>
      </c>
      <c r="L2291" s="10" t="s">
        <v>200</v>
      </c>
      <c r="M2291" s="10" t="s">
        <v>758</v>
      </c>
      <c r="N2291" s="12" t="s">
        <v>36</v>
      </c>
      <c r="O2291" s="11">
        <v>2</v>
      </c>
      <c r="P2291" s="5">
        <f t="shared" si="212"/>
        <v>0</v>
      </c>
      <c r="Q2291" s="5">
        <f t="shared" si="213"/>
        <v>1</v>
      </c>
      <c r="R2291" s="5">
        <f t="shared" si="214"/>
        <v>0</v>
      </c>
      <c r="S2291" s="5">
        <f t="shared" si="215"/>
        <v>0</v>
      </c>
      <c r="T2291" s="5">
        <f t="shared" si="216"/>
        <v>0</v>
      </c>
      <c r="U2291" s="5">
        <f t="shared" si="217"/>
        <v>0</v>
      </c>
    </row>
    <row r="2292" spans="1:21" ht="12.75" customHeight="1" x14ac:dyDescent="0.2">
      <c r="A2292" s="26" t="s">
        <v>26</v>
      </c>
      <c r="B2292" s="10" t="s">
        <v>2109</v>
      </c>
      <c r="C2292" s="10">
        <v>86652052</v>
      </c>
      <c r="D2292" s="10" t="s">
        <v>4717</v>
      </c>
      <c r="E2292" s="27" t="s">
        <v>4717</v>
      </c>
      <c r="F2292" s="26">
        <v>191957700</v>
      </c>
      <c r="G2292" s="9" t="s">
        <v>37</v>
      </c>
      <c r="H2292" s="10" t="s">
        <v>30</v>
      </c>
      <c r="I2292" s="10" t="s">
        <v>4720</v>
      </c>
      <c r="J2292" s="10" t="s">
        <v>4721</v>
      </c>
      <c r="K2292" s="10" t="s">
        <v>81</v>
      </c>
      <c r="L2292" s="10" t="s">
        <v>268</v>
      </c>
      <c r="M2292" s="10" t="s">
        <v>269</v>
      </c>
      <c r="N2292" s="12" t="s">
        <v>36</v>
      </c>
      <c r="O2292" s="11">
        <v>2</v>
      </c>
      <c r="P2292" s="5">
        <f t="shared" si="212"/>
        <v>0</v>
      </c>
      <c r="Q2292" s="5">
        <f t="shared" si="213"/>
        <v>1</v>
      </c>
      <c r="R2292" s="5">
        <f t="shared" si="214"/>
        <v>0</v>
      </c>
      <c r="S2292" s="5">
        <f t="shared" si="215"/>
        <v>0</v>
      </c>
      <c r="T2292" s="5">
        <f t="shared" si="216"/>
        <v>0</v>
      </c>
      <c r="U2292" s="5">
        <f t="shared" si="217"/>
        <v>0</v>
      </c>
    </row>
    <row r="2293" spans="1:21" ht="12.75" customHeight="1" x14ac:dyDescent="0.2">
      <c r="A2293" s="26" t="s">
        <v>26</v>
      </c>
      <c r="B2293" s="10" t="s">
        <v>2109</v>
      </c>
      <c r="C2293" s="10">
        <v>86652052</v>
      </c>
      <c r="D2293" s="10" t="s">
        <v>4717</v>
      </c>
      <c r="E2293" s="27" t="s">
        <v>4717</v>
      </c>
      <c r="F2293" s="26">
        <v>192046483</v>
      </c>
      <c r="G2293" s="9" t="s">
        <v>320</v>
      </c>
      <c r="H2293" s="10" t="s">
        <v>30</v>
      </c>
      <c r="I2293" s="10" t="s">
        <v>4722</v>
      </c>
      <c r="J2293" s="10" t="s">
        <v>4723</v>
      </c>
      <c r="K2293" s="10" t="s">
        <v>81</v>
      </c>
      <c r="L2293" s="10" t="s">
        <v>268</v>
      </c>
      <c r="M2293" s="10" t="s">
        <v>269</v>
      </c>
      <c r="N2293" s="12" t="s">
        <v>36</v>
      </c>
      <c r="O2293" s="11">
        <v>2</v>
      </c>
      <c r="P2293" s="5">
        <f t="shared" si="212"/>
        <v>0</v>
      </c>
      <c r="Q2293" s="5">
        <f t="shared" si="213"/>
        <v>1</v>
      </c>
      <c r="R2293" s="5">
        <f t="shared" si="214"/>
        <v>0</v>
      </c>
      <c r="S2293" s="5">
        <f t="shared" si="215"/>
        <v>0</v>
      </c>
      <c r="T2293" s="5">
        <f t="shared" si="216"/>
        <v>0</v>
      </c>
      <c r="U2293" s="5">
        <f t="shared" si="217"/>
        <v>0</v>
      </c>
    </row>
    <row r="2294" spans="1:21" ht="12.75" customHeight="1" x14ac:dyDescent="0.2">
      <c r="A2294" s="26" t="s">
        <v>26</v>
      </c>
      <c r="B2294" s="10" t="s">
        <v>2109</v>
      </c>
      <c r="C2294" s="10">
        <v>86652052</v>
      </c>
      <c r="D2294" s="10" t="s">
        <v>4717</v>
      </c>
      <c r="E2294" s="27" t="s">
        <v>4717</v>
      </c>
      <c r="F2294" s="26">
        <v>192046475</v>
      </c>
      <c r="G2294" s="9" t="s">
        <v>52</v>
      </c>
      <c r="H2294" s="10" t="s">
        <v>30</v>
      </c>
      <c r="I2294" s="10" t="s">
        <v>4724</v>
      </c>
      <c r="J2294" s="10" t="s">
        <v>4725</v>
      </c>
      <c r="K2294" s="10" t="s">
        <v>81</v>
      </c>
      <c r="L2294" s="10" t="s">
        <v>268</v>
      </c>
      <c r="M2294" s="10" t="s">
        <v>269</v>
      </c>
      <c r="N2294" s="12" t="s">
        <v>36</v>
      </c>
      <c r="O2294" s="11">
        <v>3</v>
      </c>
      <c r="P2294" s="5">
        <f t="shared" si="212"/>
        <v>0</v>
      </c>
      <c r="Q2294" s="5">
        <f t="shared" si="213"/>
        <v>0</v>
      </c>
      <c r="R2294" s="5">
        <f t="shared" si="214"/>
        <v>1</v>
      </c>
      <c r="S2294" s="5">
        <f t="shared" si="215"/>
        <v>0</v>
      </c>
      <c r="T2294" s="5">
        <f t="shared" si="216"/>
        <v>0</v>
      </c>
      <c r="U2294" s="5">
        <f t="shared" si="217"/>
        <v>0</v>
      </c>
    </row>
    <row r="2295" spans="1:21" ht="12.75" customHeight="1" x14ac:dyDescent="0.2">
      <c r="A2295" s="26" t="s">
        <v>26</v>
      </c>
      <c r="B2295" s="10" t="s">
        <v>2109</v>
      </c>
      <c r="C2295" s="28">
        <v>86652052</v>
      </c>
      <c r="D2295" s="13" t="s">
        <v>4717</v>
      </c>
      <c r="E2295" s="14" t="s">
        <v>4717</v>
      </c>
      <c r="F2295" s="29">
        <v>191905440</v>
      </c>
      <c r="G2295" s="16" t="s">
        <v>123</v>
      </c>
      <c r="H2295" s="13" t="s">
        <v>30</v>
      </c>
      <c r="I2295" s="13" t="s">
        <v>4726</v>
      </c>
      <c r="J2295" s="13" t="s">
        <v>4727</v>
      </c>
      <c r="K2295" s="13" t="s">
        <v>152</v>
      </c>
      <c r="L2295" s="13">
        <v>10300</v>
      </c>
      <c r="M2295" s="13">
        <v>10304</v>
      </c>
      <c r="N2295" s="15" t="s">
        <v>44</v>
      </c>
      <c r="O2295" s="17">
        <v>3</v>
      </c>
      <c r="P2295" s="19">
        <f t="shared" si="212"/>
        <v>0</v>
      </c>
      <c r="Q2295" s="19">
        <f t="shared" si="213"/>
        <v>0</v>
      </c>
      <c r="R2295" s="19">
        <f t="shared" si="214"/>
        <v>1</v>
      </c>
      <c r="S2295" s="19">
        <f t="shared" si="215"/>
        <v>0</v>
      </c>
      <c r="T2295" s="19">
        <f t="shared" si="216"/>
        <v>0</v>
      </c>
      <c r="U2295" s="5">
        <f t="shared" si="217"/>
        <v>0</v>
      </c>
    </row>
    <row r="2296" spans="1:21" ht="12.75" customHeight="1" x14ac:dyDescent="0.2">
      <c r="A2296" s="26" t="s">
        <v>26</v>
      </c>
      <c r="B2296" s="10" t="s">
        <v>2109</v>
      </c>
      <c r="C2296" s="28">
        <v>86652052</v>
      </c>
      <c r="D2296" s="13" t="s">
        <v>4717</v>
      </c>
      <c r="E2296" s="14" t="s">
        <v>4717</v>
      </c>
      <c r="F2296" s="29">
        <v>191911228</v>
      </c>
      <c r="G2296" s="16" t="s">
        <v>73</v>
      </c>
      <c r="H2296" s="13" t="s">
        <v>30</v>
      </c>
      <c r="I2296" s="13" t="s">
        <v>4728</v>
      </c>
      <c r="J2296" s="13" t="s">
        <v>4729</v>
      </c>
      <c r="K2296" s="13" t="s">
        <v>152</v>
      </c>
      <c r="L2296" s="13">
        <v>10300</v>
      </c>
      <c r="M2296" s="13">
        <v>10304</v>
      </c>
      <c r="N2296" s="15" t="s">
        <v>44</v>
      </c>
      <c r="O2296" s="17">
        <v>2</v>
      </c>
      <c r="P2296" s="19">
        <f t="shared" si="212"/>
        <v>0</v>
      </c>
      <c r="Q2296" s="19">
        <f t="shared" si="213"/>
        <v>1</v>
      </c>
      <c r="R2296" s="19">
        <f t="shared" si="214"/>
        <v>0</v>
      </c>
      <c r="S2296" s="19">
        <f t="shared" si="215"/>
        <v>0</v>
      </c>
      <c r="T2296" s="19">
        <f t="shared" si="216"/>
        <v>0</v>
      </c>
      <c r="U2296" s="5">
        <f t="shared" si="217"/>
        <v>0</v>
      </c>
    </row>
    <row r="2297" spans="1:21" ht="12.75" customHeight="1" x14ac:dyDescent="0.2">
      <c r="A2297" s="26" t="s">
        <v>26</v>
      </c>
      <c r="B2297" s="10" t="s">
        <v>1528</v>
      </c>
      <c r="C2297" s="10">
        <v>75010330</v>
      </c>
      <c r="D2297" s="10" t="s">
        <v>4730</v>
      </c>
      <c r="E2297" s="27" t="s">
        <v>4730</v>
      </c>
      <c r="F2297" s="26">
        <v>192021219</v>
      </c>
      <c r="G2297" s="9" t="s">
        <v>73</v>
      </c>
      <c r="H2297" s="10" t="s">
        <v>30</v>
      </c>
      <c r="I2297" s="10" t="s">
        <v>4731</v>
      </c>
      <c r="J2297" s="10" t="s">
        <v>4732</v>
      </c>
      <c r="K2297" s="10" t="s">
        <v>366</v>
      </c>
      <c r="L2297" s="10" t="s">
        <v>2191</v>
      </c>
      <c r="M2297" s="10" t="s">
        <v>2195</v>
      </c>
      <c r="N2297" s="12" t="s">
        <v>36</v>
      </c>
      <c r="O2297" s="11">
        <v>3</v>
      </c>
      <c r="P2297" s="5">
        <f t="shared" si="212"/>
        <v>0</v>
      </c>
      <c r="Q2297" s="5">
        <f t="shared" si="213"/>
        <v>0</v>
      </c>
      <c r="R2297" s="5">
        <f t="shared" si="214"/>
        <v>1</v>
      </c>
      <c r="S2297" s="5">
        <f t="shared" si="215"/>
        <v>0</v>
      </c>
      <c r="T2297" s="5">
        <f t="shared" si="216"/>
        <v>0</v>
      </c>
      <c r="U2297" s="5">
        <f t="shared" si="217"/>
        <v>0</v>
      </c>
    </row>
    <row r="2298" spans="1:21" ht="12.75" customHeight="1" x14ac:dyDescent="0.2">
      <c r="A2298" s="26" t="s">
        <v>26</v>
      </c>
      <c r="B2298" s="10" t="s">
        <v>1528</v>
      </c>
      <c r="C2298" s="10">
        <v>75010330</v>
      </c>
      <c r="D2298" s="10" t="s">
        <v>4730</v>
      </c>
      <c r="E2298" s="27" t="s">
        <v>4730</v>
      </c>
      <c r="F2298" s="26">
        <v>191995420</v>
      </c>
      <c r="G2298" s="9" t="s">
        <v>73</v>
      </c>
      <c r="H2298" s="10" t="s">
        <v>30</v>
      </c>
      <c r="I2298" s="10" t="s">
        <v>4733</v>
      </c>
      <c r="J2298" s="10" t="s">
        <v>4734</v>
      </c>
      <c r="K2298" s="10" t="s">
        <v>366</v>
      </c>
      <c r="L2298" s="10" t="s">
        <v>2191</v>
      </c>
      <c r="M2298" s="10" t="s">
        <v>2619</v>
      </c>
      <c r="N2298" s="12" t="s">
        <v>36</v>
      </c>
      <c r="O2298" s="11">
        <v>4</v>
      </c>
      <c r="P2298" s="5">
        <f t="shared" si="212"/>
        <v>0</v>
      </c>
      <c r="Q2298" s="5">
        <f t="shared" si="213"/>
        <v>0</v>
      </c>
      <c r="R2298" s="5">
        <f t="shared" si="214"/>
        <v>0</v>
      </c>
      <c r="S2298" s="5">
        <f t="shared" si="215"/>
        <v>1</v>
      </c>
      <c r="T2298" s="5">
        <f t="shared" si="216"/>
        <v>0</v>
      </c>
      <c r="U2298" s="5">
        <f t="shared" si="217"/>
        <v>0</v>
      </c>
    </row>
    <row r="2299" spans="1:21" ht="12.75" customHeight="1" x14ac:dyDescent="0.2">
      <c r="A2299" s="26" t="s">
        <v>26</v>
      </c>
      <c r="B2299" s="10" t="s">
        <v>1528</v>
      </c>
      <c r="C2299" s="28">
        <v>75010330</v>
      </c>
      <c r="D2299" s="13" t="s">
        <v>4730</v>
      </c>
      <c r="E2299" s="14" t="s">
        <v>4730</v>
      </c>
      <c r="F2299" s="29">
        <v>191905371</v>
      </c>
      <c r="G2299" s="16" t="s">
        <v>320</v>
      </c>
      <c r="H2299" s="13" t="s">
        <v>30</v>
      </c>
      <c r="I2299" s="13" t="s">
        <v>4735</v>
      </c>
      <c r="J2299" s="13" t="s">
        <v>4736</v>
      </c>
      <c r="K2299" s="13" t="s">
        <v>366</v>
      </c>
      <c r="L2299" s="13">
        <v>30300</v>
      </c>
      <c r="M2299" s="13">
        <v>30304</v>
      </c>
      <c r="N2299" s="15" t="s">
        <v>44</v>
      </c>
      <c r="O2299" s="17">
        <v>2</v>
      </c>
      <c r="P2299" s="19">
        <f t="shared" si="212"/>
        <v>0</v>
      </c>
      <c r="Q2299" s="19">
        <f t="shared" si="213"/>
        <v>1</v>
      </c>
      <c r="R2299" s="19">
        <f t="shared" si="214"/>
        <v>0</v>
      </c>
      <c r="S2299" s="19">
        <f t="shared" si="215"/>
        <v>0</v>
      </c>
      <c r="T2299" s="19">
        <f t="shared" si="216"/>
        <v>0</v>
      </c>
      <c r="U2299" s="5">
        <f t="shared" si="217"/>
        <v>0</v>
      </c>
    </row>
    <row r="2300" spans="1:21" ht="12.75" customHeight="1" x14ac:dyDescent="0.2">
      <c r="A2300" s="26" t="s">
        <v>26</v>
      </c>
      <c r="B2300" s="10" t="s">
        <v>1528</v>
      </c>
      <c r="C2300" s="28">
        <v>75010330</v>
      </c>
      <c r="D2300" s="13" t="s">
        <v>4730</v>
      </c>
      <c r="E2300" s="14" t="s">
        <v>4730</v>
      </c>
      <c r="F2300" s="29">
        <v>191905386</v>
      </c>
      <c r="G2300" s="16" t="s">
        <v>37</v>
      </c>
      <c r="H2300" s="13" t="s">
        <v>30</v>
      </c>
      <c r="I2300" s="13" t="s">
        <v>4737</v>
      </c>
      <c r="J2300" s="13" t="s">
        <v>4738</v>
      </c>
      <c r="K2300" s="13" t="s">
        <v>366</v>
      </c>
      <c r="L2300" s="13">
        <v>30300</v>
      </c>
      <c r="M2300" s="13">
        <v>30304</v>
      </c>
      <c r="N2300" s="15" t="s">
        <v>44</v>
      </c>
      <c r="O2300" s="17">
        <v>4</v>
      </c>
      <c r="P2300" s="19">
        <f t="shared" si="212"/>
        <v>0</v>
      </c>
      <c r="Q2300" s="19">
        <f t="shared" si="213"/>
        <v>0</v>
      </c>
      <c r="R2300" s="19">
        <f t="shared" si="214"/>
        <v>0</v>
      </c>
      <c r="S2300" s="19">
        <f t="shared" si="215"/>
        <v>1</v>
      </c>
      <c r="T2300" s="19">
        <f t="shared" si="216"/>
        <v>0</v>
      </c>
      <c r="U2300" s="5">
        <f t="shared" si="217"/>
        <v>0</v>
      </c>
    </row>
    <row r="2301" spans="1:21" ht="12.75" customHeight="1" x14ac:dyDescent="0.2">
      <c r="A2301" s="26" t="s">
        <v>155</v>
      </c>
      <c r="B2301" s="10" t="s">
        <v>155</v>
      </c>
      <c r="C2301" s="10">
        <v>60457856</v>
      </c>
      <c r="D2301" s="10" t="s">
        <v>4739</v>
      </c>
      <c r="E2301" s="27" t="s">
        <v>4739</v>
      </c>
      <c r="F2301" s="26">
        <v>191873011</v>
      </c>
      <c r="G2301" s="9" t="s">
        <v>258</v>
      </c>
      <c r="H2301" s="10" t="s">
        <v>53</v>
      </c>
      <c r="I2301" s="10" t="s">
        <v>4740</v>
      </c>
      <c r="J2301" s="10" t="s">
        <v>4741</v>
      </c>
      <c r="K2301" s="10" t="s">
        <v>341</v>
      </c>
      <c r="L2301" s="10" t="s">
        <v>1089</v>
      </c>
      <c r="M2301" s="10" t="s">
        <v>1090</v>
      </c>
      <c r="N2301" s="12" t="s">
        <v>36</v>
      </c>
      <c r="O2301" s="11">
        <v>5</v>
      </c>
      <c r="P2301" s="5">
        <f t="shared" si="212"/>
        <v>0</v>
      </c>
      <c r="Q2301" s="5">
        <f t="shared" si="213"/>
        <v>0</v>
      </c>
      <c r="R2301" s="5">
        <f t="shared" si="214"/>
        <v>0</v>
      </c>
      <c r="S2301" s="5">
        <f t="shared" si="215"/>
        <v>0</v>
      </c>
      <c r="T2301" s="5">
        <f t="shared" si="216"/>
        <v>1</v>
      </c>
      <c r="U2301" s="5">
        <f t="shared" si="217"/>
        <v>0</v>
      </c>
    </row>
    <row r="2302" spans="1:21" ht="12.75" customHeight="1" x14ac:dyDescent="0.2">
      <c r="A2302" s="26" t="s">
        <v>155</v>
      </c>
      <c r="B2302" s="10" t="s">
        <v>155</v>
      </c>
      <c r="C2302" s="10">
        <v>60457856</v>
      </c>
      <c r="D2302" s="10" t="s">
        <v>4739</v>
      </c>
      <c r="E2302" s="27" t="s">
        <v>4739</v>
      </c>
      <c r="F2302" s="26">
        <v>191972356</v>
      </c>
      <c r="G2302" s="9" t="s">
        <v>52</v>
      </c>
      <c r="H2302" s="10" t="s">
        <v>30</v>
      </c>
      <c r="I2302" s="10" t="s">
        <v>4742</v>
      </c>
      <c r="J2302" s="10" t="s">
        <v>4743</v>
      </c>
      <c r="K2302" s="10" t="s">
        <v>341</v>
      </c>
      <c r="L2302" s="10" t="s">
        <v>350</v>
      </c>
      <c r="M2302" s="10" t="s">
        <v>351</v>
      </c>
      <c r="N2302" s="12" t="s">
        <v>36</v>
      </c>
      <c r="O2302" s="11">
        <v>5</v>
      </c>
      <c r="P2302" s="5">
        <f t="shared" si="212"/>
        <v>0</v>
      </c>
      <c r="Q2302" s="5">
        <f t="shared" si="213"/>
        <v>0</v>
      </c>
      <c r="R2302" s="5">
        <f t="shared" si="214"/>
        <v>0</v>
      </c>
      <c r="S2302" s="5">
        <f t="shared" si="215"/>
        <v>0</v>
      </c>
      <c r="T2302" s="5">
        <f t="shared" si="216"/>
        <v>1</v>
      </c>
      <c r="U2302" s="5">
        <f t="shared" si="217"/>
        <v>0</v>
      </c>
    </row>
    <row r="2303" spans="1:21" ht="12.75" customHeight="1" x14ac:dyDescent="0.2">
      <c r="A2303" s="26" t="s">
        <v>155</v>
      </c>
      <c r="B2303" s="10" t="s">
        <v>155</v>
      </c>
      <c r="C2303" s="10">
        <v>60457856</v>
      </c>
      <c r="D2303" s="10" t="s">
        <v>4739</v>
      </c>
      <c r="E2303" s="27" t="s">
        <v>4739</v>
      </c>
      <c r="F2303" s="26">
        <v>191972365</v>
      </c>
      <c r="G2303" s="9" t="s">
        <v>52</v>
      </c>
      <c r="H2303" s="10" t="s">
        <v>30</v>
      </c>
      <c r="I2303" s="10" t="s">
        <v>4740</v>
      </c>
      <c r="J2303" s="10" t="s">
        <v>4744</v>
      </c>
      <c r="K2303" s="10" t="s">
        <v>341</v>
      </c>
      <c r="L2303" s="10" t="s">
        <v>350</v>
      </c>
      <c r="M2303" s="10" t="s">
        <v>2916</v>
      </c>
      <c r="N2303" s="12" t="s">
        <v>36</v>
      </c>
      <c r="O2303" s="11">
        <v>5</v>
      </c>
      <c r="P2303" s="5">
        <f t="shared" si="212"/>
        <v>0</v>
      </c>
      <c r="Q2303" s="5">
        <f t="shared" si="213"/>
        <v>0</v>
      </c>
      <c r="R2303" s="5">
        <f t="shared" si="214"/>
        <v>0</v>
      </c>
      <c r="S2303" s="5">
        <f t="shared" si="215"/>
        <v>0</v>
      </c>
      <c r="T2303" s="5">
        <f t="shared" si="216"/>
        <v>1</v>
      </c>
      <c r="U2303" s="5">
        <f t="shared" si="217"/>
        <v>0</v>
      </c>
    </row>
    <row r="2304" spans="1:21" ht="12.75" customHeight="1" x14ac:dyDescent="0.2">
      <c r="A2304" s="26" t="s">
        <v>155</v>
      </c>
      <c r="B2304" s="10" t="s">
        <v>155</v>
      </c>
      <c r="C2304" s="10">
        <v>60457856</v>
      </c>
      <c r="D2304" s="10" t="s">
        <v>4739</v>
      </c>
      <c r="E2304" s="27" t="s">
        <v>4739</v>
      </c>
      <c r="F2304" s="26">
        <v>191972393</v>
      </c>
      <c r="G2304" s="9" t="s">
        <v>52</v>
      </c>
      <c r="H2304" s="10" t="s">
        <v>30</v>
      </c>
      <c r="I2304" s="10" t="s">
        <v>4745</v>
      </c>
      <c r="J2304" s="10" t="s">
        <v>4746</v>
      </c>
      <c r="K2304" s="10" t="s">
        <v>341</v>
      </c>
      <c r="L2304" s="10" t="s">
        <v>350</v>
      </c>
      <c r="M2304" s="10" t="s">
        <v>351</v>
      </c>
      <c r="N2304" s="12" t="s">
        <v>36</v>
      </c>
      <c r="O2304" s="11">
        <v>5</v>
      </c>
      <c r="P2304" s="5">
        <f t="shared" si="212"/>
        <v>0</v>
      </c>
      <c r="Q2304" s="5">
        <f t="shared" si="213"/>
        <v>0</v>
      </c>
      <c r="R2304" s="5">
        <f t="shared" si="214"/>
        <v>0</v>
      </c>
      <c r="S2304" s="5">
        <f t="shared" si="215"/>
        <v>0</v>
      </c>
      <c r="T2304" s="5">
        <f t="shared" si="216"/>
        <v>1</v>
      </c>
      <c r="U2304" s="5">
        <f t="shared" si="217"/>
        <v>0</v>
      </c>
    </row>
    <row r="2305" spans="1:21" ht="12.75" customHeight="1" x14ac:dyDescent="0.2">
      <c r="A2305" s="26" t="s">
        <v>155</v>
      </c>
      <c r="B2305" s="10" t="s">
        <v>155</v>
      </c>
      <c r="C2305" s="10">
        <v>60457856</v>
      </c>
      <c r="D2305" s="10" t="s">
        <v>4739</v>
      </c>
      <c r="E2305" s="27" t="s">
        <v>4739</v>
      </c>
      <c r="F2305" s="26">
        <v>191872998</v>
      </c>
      <c r="G2305" s="9" t="s">
        <v>52</v>
      </c>
      <c r="H2305" s="10" t="s">
        <v>53</v>
      </c>
      <c r="I2305" s="10" t="s">
        <v>4747</v>
      </c>
      <c r="J2305" s="10" t="s">
        <v>4748</v>
      </c>
      <c r="K2305" s="10" t="s">
        <v>341</v>
      </c>
      <c r="L2305" s="10" t="s">
        <v>2996</v>
      </c>
      <c r="M2305" s="10" t="s">
        <v>4749</v>
      </c>
      <c r="N2305" s="12" t="s">
        <v>36</v>
      </c>
      <c r="O2305" s="11">
        <v>5</v>
      </c>
      <c r="P2305" s="5">
        <f t="shared" si="212"/>
        <v>0</v>
      </c>
      <c r="Q2305" s="5">
        <f t="shared" si="213"/>
        <v>0</v>
      </c>
      <c r="R2305" s="5">
        <f t="shared" si="214"/>
        <v>0</v>
      </c>
      <c r="S2305" s="5">
        <f t="shared" si="215"/>
        <v>0</v>
      </c>
      <c r="T2305" s="5">
        <f t="shared" si="216"/>
        <v>1</v>
      </c>
      <c r="U2305" s="5">
        <f t="shared" si="217"/>
        <v>0</v>
      </c>
    </row>
    <row r="2306" spans="1:21" ht="12.75" customHeight="1" x14ac:dyDescent="0.2">
      <c r="A2306" s="26" t="s">
        <v>155</v>
      </c>
      <c r="B2306" s="10" t="s">
        <v>155</v>
      </c>
      <c r="C2306" s="10">
        <v>60457856</v>
      </c>
      <c r="D2306" s="10" t="s">
        <v>4739</v>
      </c>
      <c r="E2306" s="27" t="s">
        <v>4739</v>
      </c>
      <c r="F2306" s="26">
        <v>191972384</v>
      </c>
      <c r="G2306" s="9" t="s">
        <v>52</v>
      </c>
      <c r="H2306" s="10" t="s">
        <v>30</v>
      </c>
      <c r="I2306" s="10" t="s">
        <v>4750</v>
      </c>
      <c r="J2306" s="10" t="s">
        <v>4751</v>
      </c>
      <c r="K2306" s="10" t="s">
        <v>103</v>
      </c>
      <c r="L2306" s="10" t="s">
        <v>159</v>
      </c>
      <c r="M2306" s="10" t="s">
        <v>1863</v>
      </c>
      <c r="N2306" s="12" t="s">
        <v>36</v>
      </c>
      <c r="O2306" s="11">
        <v>4</v>
      </c>
      <c r="P2306" s="5">
        <f t="shared" si="212"/>
        <v>0</v>
      </c>
      <c r="Q2306" s="5">
        <f t="shared" si="213"/>
        <v>0</v>
      </c>
      <c r="R2306" s="5">
        <f t="shared" si="214"/>
        <v>0</v>
      </c>
      <c r="S2306" s="5">
        <f t="shared" si="215"/>
        <v>1</v>
      </c>
      <c r="T2306" s="5">
        <f t="shared" si="216"/>
        <v>0</v>
      </c>
      <c r="U2306" s="5">
        <f t="shared" si="217"/>
        <v>0</v>
      </c>
    </row>
    <row r="2307" spans="1:21" ht="12.75" customHeight="1" x14ac:dyDescent="0.2">
      <c r="A2307" s="26" t="s">
        <v>155</v>
      </c>
      <c r="B2307" s="10" t="s">
        <v>155</v>
      </c>
      <c r="C2307" s="28">
        <v>60457856</v>
      </c>
      <c r="D2307" s="13" t="s">
        <v>4739</v>
      </c>
      <c r="E2307" s="14" t="s">
        <v>4739</v>
      </c>
      <c r="F2307" s="29">
        <v>191873020</v>
      </c>
      <c r="G2307" s="16" t="s">
        <v>106</v>
      </c>
      <c r="H2307" s="13" t="s">
        <v>30</v>
      </c>
      <c r="I2307" s="13" t="s">
        <v>4750</v>
      </c>
      <c r="J2307" s="13" t="s">
        <v>4752</v>
      </c>
      <c r="K2307" s="13" t="s">
        <v>103</v>
      </c>
      <c r="L2307" s="13">
        <v>60100</v>
      </c>
      <c r="M2307" s="13">
        <v>60101</v>
      </c>
      <c r="N2307" s="15" t="s">
        <v>44</v>
      </c>
      <c r="O2307" s="17">
        <v>3</v>
      </c>
      <c r="P2307" s="19">
        <f t="shared" si="212"/>
        <v>0</v>
      </c>
      <c r="Q2307" s="19">
        <f t="shared" si="213"/>
        <v>0</v>
      </c>
      <c r="R2307" s="19">
        <f t="shared" si="214"/>
        <v>1</v>
      </c>
      <c r="S2307" s="19">
        <f t="shared" si="215"/>
        <v>0</v>
      </c>
      <c r="T2307" s="19">
        <f t="shared" si="216"/>
        <v>0</v>
      </c>
      <c r="U2307" s="5">
        <f t="shared" si="217"/>
        <v>0</v>
      </c>
    </row>
    <row r="2308" spans="1:21" ht="12.75" customHeight="1" x14ac:dyDescent="0.2">
      <c r="A2308" s="26" t="s">
        <v>26</v>
      </c>
      <c r="B2308" s="10" t="s">
        <v>375</v>
      </c>
      <c r="C2308" s="10">
        <v>25797000</v>
      </c>
      <c r="D2308" s="10" t="s">
        <v>4753</v>
      </c>
      <c r="E2308" s="27" t="s">
        <v>4753</v>
      </c>
      <c r="F2308" s="26">
        <v>192010419</v>
      </c>
      <c r="G2308" s="9" t="s">
        <v>29</v>
      </c>
      <c r="H2308" s="10" t="s">
        <v>30</v>
      </c>
      <c r="I2308" s="10" t="s">
        <v>4754</v>
      </c>
      <c r="J2308" s="10" t="s">
        <v>4755</v>
      </c>
      <c r="K2308" s="10" t="s">
        <v>315</v>
      </c>
      <c r="L2308" s="10" t="s">
        <v>387</v>
      </c>
      <c r="M2308" s="10" t="s">
        <v>445</v>
      </c>
      <c r="N2308" s="12" t="s">
        <v>36</v>
      </c>
      <c r="O2308" s="11">
        <v>3</v>
      </c>
      <c r="P2308" s="5">
        <f t="shared" si="212"/>
        <v>0</v>
      </c>
      <c r="Q2308" s="5">
        <f t="shared" si="213"/>
        <v>0</v>
      </c>
      <c r="R2308" s="5">
        <f t="shared" si="214"/>
        <v>1</v>
      </c>
      <c r="S2308" s="5">
        <f t="shared" si="215"/>
        <v>0</v>
      </c>
      <c r="T2308" s="5">
        <f t="shared" si="216"/>
        <v>0</v>
      </c>
      <c r="U2308" s="5">
        <f t="shared" si="217"/>
        <v>0</v>
      </c>
    </row>
    <row r="2309" spans="1:21" ht="12.75" customHeight="1" x14ac:dyDescent="0.2">
      <c r="A2309" s="26" t="s">
        <v>26</v>
      </c>
      <c r="B2309" s="10" t="s">
        <v>375</v>
      </c>
      <c r="C2309" s="10">
        <v>25797000</v>
      </c>
      <c r="D2309" s="10" t="s">
        <v>4753</v>
      </c>
      <c r="E2309" s="27" t="s">
        <v>4753</v>
      </c>
      <c r="F2309" s="26">
        <v>192008250</v>
      </c>
      <c r="G2309" s="9" t="s">
        <v>123</v>
      </c>
      <c r="H2309" s="10" t="s">
        <v>30</v>
      </c>
      <c r="I2309" s="10" t="s">
        <v>4756</v>
      </c>
      <c r="J2309" s="10" t="s">
        <v>4757</v>
      </c>
      <c r="K2309" s="10" t="s">
        <v>315</v>
      </c>
      <c r="L2309" s="10" t="s">
        <v>387</v>
      </c>
      <c r="M2309" s="10" t="s">
        <v>445</v>
      </c>
      <c r="N2309" s="12" t="s">
        <v>36</v>
      </c>
      <c r="O2309" s="11">
        <v>4</v>
      </c>
      <c r="P2309" s="5">
        <f t="shared" si="212"/>
        <v>0</v>
      </c>
      <c r="Q2309" s="5">
        <f t="shared" si="213"/>
        <v>0</v>
      </c>
      <c r="R2309" s="5">
        <f t="shared" si="214"/>
        <v>0</v>
      </c>
      <c r="S2309" s="5">
        <f t="shared" si="215"/>
        <v>1</v>
      </c>
      <c r="T2309" s="5">
        <f t="shared" si="216"/>
        <v>0</v>
      </c>
      <c r="U2309" s="5">
        <f t="shared" si="217"/>
        <v>0</v>
      </c>
    </row>
    <row r="2310" spans="1:21" ht="12.75" customHeight="1" x14ac:dyDescent="0.2">
      <c r="A2310" s="26" t="s">
        <v>26</v>
      </c>
      <c r="B2310" s="10" t="s">
        <v>375</v>
      </c>
      <c r="C2310" s="10">
        <v>25797000</v>
      </c>
      <c r="D2310" s="10" t="s">
        <v>4753</v>
      </c>
      <c r="E2310" s="27" t="s">
        <v>4753</v>
      </c>
      <c r="F2310" s="26">
        <v>192010412</v>
      </c>
      <c r="G2310" s="9" t="s">
        <v>249</v>
      </c>
      <c r="H2310" s="10" t="s">
        <v>30</v>
      </c>
      <c r="I2310" s="10" t="s">
        <v>4758</v>
      </c>
      <c r="J2310" s="10" t="s">
        <v>4759</v>
      </c>
      <c r="K2310" s="10" t="s">
        <v>315</v>
      </c>
      <c r="L2310" s="10" t="s">
        <v>387</v>
      </c>
      <c r="M2310" s="10" t="s">
        <v>445</v>
      </c>
      <c r="N2310" s="12" t="s">
        <v>36</v>
      </c>
      <c r="O2310" s="11">
        <v>4</v>
      </c>
      <c r="P2310" s="5">
        <f t="shared" ref="P2310:P2373" si="218">IF(O2310=1,1,0)</f>
        <v>0</v>
      </c>
      <c r="Q2310" s="5">
        <f t="shared" ref="Q2310:Q2373" si="219">IF(O2310=2,1,0)</f>
        <v>0</v>
      </c>
      <c r="R2310" s="5">
        <f t="shared" ref="R2310:R2373" si="220">IF(O2310=3,1,0)</f>
        <v>0</v>
      </c>
      <c r="S2310" s="5">
        <f t="shared" ref="S2310:S2373" si="221">IF(O2310=4,1,0)</f>
        <v>1</v>
      </c>
      <c r="T2310" s="5">
        <f t="shared" ref="T2310:T2373" si="222">IF(O2310=5,1,0)</f>
        <v>0</v>
      </c>
      <c r="U2310" s="5">
        <f t="shared" si="217"/>
        <v>0</v>
      </c>
    </row>
    <row r="2311" spans="1:21" ht="12.75" customHeight="1" x14ac:dyDescent="0.2">
      <c r="A2311" s="26" t="s">
        <v>26</v>
      </c>
      <c r="B2311" s="10" t="s">
        <v>375</v>
      </c>
      <c r="C2311" s="10">
        <v>25797000</v>
      </c>
      <c r="D2311" s="10" t="s">
        <v>4753</v>
      </c>
      <c r="E2311" s="27" t="s">
        <v>4753</v>
      </c>
      <c r="F2311" s="26">
        <v>192008259</v>
      </c>
      <c r="G2311" s="9" t="s">
        <v>68</v>
      </c>
      <c r="H2311" s="10" t="s">
        <v>30</v>
      </c>
      <c r="I2311" s="10" t="s">
        <v>4760</v>
      </c>
      <c r="J2311" s="10" t="s">
        <v>4761</v>
      </c>
      <c r="K2311" s="10" t="s">
        <v>315</v>
      </c>
      <c r="L2311" s="10" t="s">
        <v>387</v>
      </c>
      <c r="M2311" s="10" t="s">
        <v>445</v>
      </c>
      <c r="N2311" s="12" t="s">
        <v>36</v>
      </c>
      <c r="O2311" s="11">
        <v>5</v>
      </c>
      <c r="P2311" s="5">
        <f t="shared" si="218"/>
        <v>0</v>
      </c>
      <c r="Q2311" s="5">
        <f t="shared" si="219"/>
        <v>0</v>
      </c>
      <c r="R2311" s="5">
        <f t="shared" si="220"/>
        <v>0</v>
      </c>
      <c r="S2311" s="5">
        <f t="shared" si="221"/>
        <v>0</v>
      </c>
      <c r="T2311" s="5">
        <f t="shared" si="222"/>
        <v>1</v>
      </c>
      <c r="U2311" s="5">
        <f t="shared" ref="U2311:U2374" si="223">IF(O2311="Bez finální známky, nebyl získán potřebný počet posudků",1,0)</f>
        <v>0</v>
      </c>
    </row>
    <row r="2312" spans="1:21" ht="12.75" customHeight="1" x14ac:dyDescent="0.2">
      <c r="A2312" s="26" t="s">
        <v>26</v>
      </c>
      <c r="B2312" s="10" t="s">
        <v>375</v>
      </c>
      <c r="C2312" s="28">
        <v>25797000</v>
      </c>
      <c r="D2312" s="13" t="s">
        <v>4753</v>
      </c>
      <c r="E2312" s="14" t="s">
        <v>4753</v>
      </c>
      <c r="F2312" s="29">
        <v>191901437</v>
      </c>
      <c r="G2312" s="16" t="s">
        <v>249</v>
      </c>
      <c r="H2312" s="13" t="s">
        <v>30</v>
      </c>
      <c r="I2312" s="13" t="s">
        <v>4762</v>
      </c>
      <c r="J2312" s="13" t="s">
        <v>4763</v>
      </c>
      <c r="K2312" s="10" t="s">
        <v>315</v>
      </c>
      <c r="L2312" s="13">
        <v>20500</v>
      </c>
      <c r="M2312" s="13">
        <v>20501</v>
      </c>
      <c r="N2312" s="15" t="s">
        <v>44</v>
      </c>
      <c r="O2312" s="17">
        <v>4</v>
      </c>
      <c r="P2312" s="19">
        <f t="shared" si="218"/>
        <v>0</v>
      </c>
      <c r="Q2312" s="19">
        <f t="shared" si="219"/>
        <v>0</v>
      </c>
      <c r="R2312" s="19">
        <f t="shared" si="220"/>
        <v>0</v>
      </c>
      <c r="S2312" s="19">
        <f t="shared" si="221"/>
        <v>1</v>
      </c>
      <c r="T2312" s="19">
        <f t="shared" si="222"/>
        <v>0</v>
      </c>
      <c r="U2312" s="5">
        <f t="shared" si="223"/>
        <v>0</v>
      </c>
    </row>
    <row r="2313" spans="1:21" ht="12.75" customHeight="1" x14ac:dyDescent="0.2">
      <c r="A2313" s="26" t="s">
        <v>26</v>
      </c>
      <c r="B2313" s="10" t="s">
        <v>375</v>
      </c>
      <c r="C2313" s="28">
        <v>25797000</v>
      </c>
      <c r="D2313" s="13" t="s">
        <v>4753</v>
      </c>
      <c r="E2313" s="14" t="s">
        <v>4753</v>
      </c>
      <c r="F2313" s="29">
        <v>191940464</v>
      </c>
      <c r="G2313" s="16" t="s">
        <v>249</v>
      </c>
      <c r="H2313" s="13" t="s">
        <v>30</v>
      </c>
      <c r="I2313" s="13" t="s">
        <v>4764</v>
      </c>
      <c r="J2313" s="13" t="s">
        <v>4765</v>
      </c>
      <c r="K2313" s="10" t="s">
        <v>315</v>
      </c>
      <c r="L2313" s="13">
        <v>20500</v>
      </c>
      <c r="M2313" s="13">
        <v>20501</v>
      </c>
      <c r="N2313" s="15" t="s">
        <v>44</v>
      </c>
      <c r="O2313" s="17">
        <v>4</v>
      </c>
      <c r="P2313" s="19">
        <f t="shared" si="218"/>
        <v>0</v>
      </c>
      <c r="Q2313" s="19">
        <f t="shared" si="219"/>
        <v>0</v>
      </c>
      <c r="R2313" s="19">
        <f t="shared" si="220"/>
        <v>0</v>
      </c>
      <c r="S2313" s="19">
        <f t="shared" si="221"/>
        <v>1</v>
      </c>
      <c r="T2313" s="19">
        <f t="shared" si="222"/>
        <v>0</v>
      </c>
      <c r="U2313" s="5">
        <f t="shared" si="223"/>
        <v>0</v>
      </c>
    </row>
    <row r="2314" spans="1:21" ht="12.75" customHeight="1" x14ac:dyDescent="0.2">
      <c r="A2314" s="26" t="s">
        <v>26</v>
      </c>
      <c r="B2314" s="10" t="s">
        <v>375</v>
      </c>
      <c r="C2314" s="28">
        <v>25797000</v>
      </c>
      <c r="D2314" s="13" t="s">
        <v>4753</v>
      </c>
      <c r="E2314" s="14" t="s">
        <v>4753</v>
      </c>
      <c r="F2314" s="29">
        <v>191940467</v>
      </c>
      <c r="G2314" s="16" t="s">
        <v>249</v>
      </c>
      <c r="H2314" s="13" t="s">
        <v>30</v>
      </c>
      <c r="I2314" s="13" t="s">
        <v>4766</v>
      </c>
      <c r="J2314" s="13" t="s">
        <v>4767</v>
      </c>
      <c r="K2314" s="10" t="s">
        <v>315</v>
      </c>
      <c r="L2314" s="13">
        <v>20500</v>
      </c>
      <c r="M2314" s="13">
        <v>20501</v>
      </c>
      <c r="N2314" s="15" t="s">
        <v>44</v>
      </c>
      <c r="O2314" s="17">
        <v>4</v>
      </c>
      <c r="P2314" s="19">
        <f t="shared" si="218"/>
        <v>0</v>
      </c>
      <c r="Q2314" s="19">
        <f t="shared" si="219"/>
        <v>0</v>
      </c>
      <c r="R2314" s="19">
        <f t="shared" si="220"/>
        <v>0</v>
      </c>
      <c r="S2314" s="19">
        <f t="shared" si="221"/>
        <v>1</v>
      </c>
      <c r="T2314" s="19">
        <f t="shared" si="222"/>
        <v>0</v>
      </c>
      <c r="U2314" s="5">
        <f t="shared" si="223"/>
        <v>0</v>
      </c>
    </row>
    <row r="2315" spans="1:21" ht="12.75" customHeight="1" x14ac:dyDescent="0.2">
      <c r="A2315" s="26" t="s">
        <v>26</v>
      </c>
      <c r="B2315" s="10" t="s">
        <v>375</v>
      </c>
      <c r="C2315" s="10">
        <v>25794787</v>
      </c>
      <c r="D2315" s="10" t="s">
        <v>4768</v>
      </c>
      <c r="E2315" s="27" t="s">
        <v>4768</v>
      </c>
      <c r="F2315" s="26">
        <v>192036254</v>
      </c>
      <c r="G2315" s="9" t="s">
        <v>73</v>
      </c>
      <c r="H2315" s="10" t="s">
        <v>30</v>
      </c>
      <c r="I2315" s="10" t="s">
        <v>4769</v>
      </c>
      <c r="J2315" s="10" t="s">
        <v>4770</v>
      </c>
      <c r="K2315" s="10" t="s">
        <v>81</v>
      </c>
      <c r="L2315" s="10" t="s">
        <v>383</v>
      </c>
      <c r="M2315" s="10" t="s">
        <v>2486</v>
      </c>
      <c r="N2315" s="12" t="s">
        <v>36</v>
      </c>
      <c r="O2315" s="11">
        <v>5</v>
      </c>
      <c r="P2315" s="5">
        <f t="shared" si="218"/>
        <v>0</v>
      </c>
      <c r="Q2315" s="5">
        <f t="shared" si="219"/>
        <v>0</v>
      </c>
      <c r="R2315" s="5">
        <f t="shared" si="220"/>
        <v>0</v>
      </c>
      <c r="S2315" s="5">
        <f t="shared" si="221"/>
        <v>0</v>
      </c>
      <c r="T2315" s="5">
        <f t="shared" si="222"/>
        <v>1</v>
      </c>
      <c r="U2315" s="5">
        <f t="shared" si="223"/>
        <v>0</v>
      </c>
    </row>
    <row r="2316" spans="1:21" ht="12.75" customHeight="1" x14ac:dyDescent="0.2">
      <c r="A2316" s="26" t="s">
        <v>26</v>
      </c>
      <c r="B2316" s="10" t="s">
        <v>375</v>
      </c>
      <c r="C2316" s="10">
        <v>25794787</v>
      </c>
      <c r="D2316" s="10" t="s">
        <v>4768</v>
      </c>
      <c r="E2316" s="27" t="s">
        <v>4768</v>
      </c>
      <c r="F2316" s="26">
        <v>191876068</v>
      </c>
      <c r="G2316" s="9" t="s">
        <v>123</v>
      </c>
      <c r="H2316" s="10" t="s">
        <v>53</v>
      </c>
      <c r="I2316" s="10" t="s">
        <v>4771</v>
      </c>
      <c r="J2316" s="10" t="s">
        <v>4772</v>
      </c>
      <c r="K2316" s="10" t="s">
        <v>315</v>
      </c>
      <c r="L2316" s="10" t="s">
        <v>387</v>
      </c>
      <c r="M2316" s="10" t="s">
        <v>388</v>
      </c>
      <c r="N2316" s="12" t="s">
        <v>36</v>
      </c>
      <c r="O2316" s="11">
        <v>2</v>
      </c>
      <c r="P2316" s="5">
        <f t="shared" si="218"/>
        <v>0</v>
      </c>
      <c r="Q2316" s="5">
        <f t="shared" si="219"/>
        <v>1</v>
      </c>
      <c r="R2316" s="5">
        <f t="shared" si="220"/>
        <v>0</v>
      </c>
      <c r="S2316" s="5">
        <f t="shared" si="221"/>
        <v>0</v>
      </c>
      <c r="T2316" s="5">
        <f t="shared" si="222"/>
        <v>0</v>
      </c>
      <c r="U2316" s="5">
        <f t="shared" si="223"/>
        <v>0</v>
      </c>
    </row>
    <row r="2317" spans="1:21" ht="12.75" customHeight="1" x14ac:dyDescent="0.2">
      <c r="A2317" s="26" t="s">
        <v>26</v>
      </c>
      <c r="B2317" s="10" t="s">
        <v>375</v>
      </c>
      <c r="C2317" s="10">
        <v>25794787</v>
      </c>
      <c r="D2317" s="10" t="s">
        <v>4768</v>
      </c>
      <c r="E2317" s="27" t="s">
        <v>4768</v>
      </c>
      <c r="F2317" s="26">
        <v>192036258</v>
      </c>
      <c r="G2317" s="9" t="s">
        <v>73</v>
      </c>
      <c r="H2317" s="10" t="s">
        <v>30</v>
      </c>
      <c r="I2317" s="10" t="s">
        <v>4773</v>
      </c>
      <c r="J2317" s="10" t="s">
        <v>4774</v>
      </c>
      <c r="K2317" s="10" t="s">
        <v>315</v>
      </c>
      <c r="L2317" s="10" t="s">
        <v>387</v>
      </c>
      <c r="M2317" s="10" t="s">
        <v>388</v>
      </c>
      <c r="N2317" s="12" t="s">
        <v>36</v>
      </c>
      <c r="O2317" s="11">
        <v>3</v>
      </c>
      <c r="P2317" s="5">
        <f t="shared" si="218"/>
        <v>0</v>
      </c>
      <c r="Q2317" s="5">
        <f t="shared" si="219"/>
        <v>0</v>
      </c>
      <c r="R2317" s="5">
        <f t="shared" si="220"/>
        <v>1</v>
      </c>
      <c r="S2317" s="5">
        <f t="shared" si="221"/>
        <v>0</v>
      </c>
      <c r="T2317" s="5">
        <f t="shared" si="222"/>
        <v>0</v>
      </c>
      <c r="U2317" s="5">
        <f t="shared" si="223"/>
        <v>0</v>
      </c>
    </row>
    <row r="2318" spans="1:21" ht="12.75" customHeight="1" x14ac:dyDescent="0.2">
      <c r="A2318" s="26" t="s">
        <v>96</v>
      </c>
      <c r="B2318" s="10" t="s">
        <v>97</v>
      </c>
      <c r="C2318" s="10">
        <v>46747885</v>
      </c>
      <c r="D2318" s="10" t="s">
        <v>4775</v>
      </c>
      <c r="E2318" s="27" t="s">
        <v>4776</v>
      </c>
      <c r="F2318" s="26">
        <v>191990577</v>
      </c>
      <c r="G2318" s="9" t="s">
        <v>85</v>
      </c>
      <c r="H2318" s="10" t="s">
        <v>30</v>
      </c>
      <c r="I2318" s="10" t="s">
        <v>4777</v>
      </c>
      <c r="J2318" s="10" t="s">
        <v>4778</v>
      </c>
      <c r="K2318" s="10" t="s">
        <v>81</v>
      </c>
      <c r="L2318" s="10" t="s">
        <v>700</v>
      </c>
      <c r="M2318" s="10" t="s">
        <v>701</v>
      </c>
      <c r="N2318" s="12" t="s">
        <v>36</v>
      </c>
      <c r="O2318" s="11">
        <v>2</v>
      </c>
      <c r="P2318" s="5">
        <f t="shared" si="218"/>
        <v>0</v>
      </c>
      <c r="Q2318" s="5">
        <f t="shared" si="219"/>
        <v>1</v>
      </c>
      <c r="R2318" s="5">
        <f t="shared" si="220"/>
        <v>0</v>
      </c>
      <c r="S2318" s="5">
        <f t="shared" si="221"/>
        <v>0</v>
      </c>
      <c r="T2318" s="5">
        <f t="shared" si="222"/>
        <v>0</v>
      </c>
      <c r="U2318" s="5">
        <f t="shared" si="223"/>
        <v>0</v>
      </c>
    </row>
    <row r="2319" spans="1:21" ht="12.75" customHeight="1" x14ac:dyDescent="0.2">
      <c r="A2319" s="26" t="s">
        <v>96</v>
      </c>
      <c r="B2319" s="10" t="s">
        <v>97</v>
      </c>
      <c r="C2319" s="10">
        <v>46747885</v>
      </c>
      <c r="D2319" s="10" t="s">
        <v>4775</v>
      </c>
      <c r="E2319" s="27" t="s">
        <v>4779</v>
      </c>
      <c r="F2319" s="26">
        <v>191996189</v>
      </c>
      <c r="G2319" s="9" t="s">
        <v>106</v>
      </c>
      <c r="H2319" s="10" t="s">
        <v>30</v>
      </c>
      <c r="I2319" s="10" t="s">
        <v>4780</v>
      </c>
      <c r="J2319" s="10" t="s">
        <v>4781</v>
      </c>
      <c r="K2319" s="10" t="s">
        <v>81</v>
      </c>
      <c r="L2319" s="10" t="s">
        <v>700</v>
      </c>
      <c r="M2319" s="10" t="s">
        <v>2410</v>
      </c>
      <c r="N2319" s="12" t="s">
        <v>36</v>
      </c>
      <c r="O2319" s="11">
        <v>3</v>
      </c>
      <c r="P2319" s="5">
        <f t="shared" si="218"/>
        <v>0</v>
      </c>
      <c r="Q2319" s="5">
        <f t="shared" si="219"/>
        <v>0</v>
      </c>
      <c r="R2319" s="5">
        <f t="shared" si="220"/>
        <v>1</v>
      </c>
      <c r="S2319" s="5">
        <f t="shared" si="221"/>
        <v>0</v>
      </c>
      <c r="T2319" s="5">
        <f t="shared" si="222"/>
        <v>0</v>
      </c>
      <c r="U2319" s="5">
        <f t="shared" si="223"/>
        <v>0</v>
      </c>
    </row>
    <row r="2320" spans="1:21" ht="12.75" customHeight="1" x14ac:dyDescent="0.2">
      <c r="A2320" s="26" t="s">
        <v>96</v>
      </c>
      <c r="B2320" s="10" t="s">
        <v>97</v>
      </c>
      <c r="C2320" s="10">
        <v>46747885</v>
      </c>
      <c r="D2320" s="10" t="s">
        <v>4775</v>
      </c>
      <c r="E2320" s="27" t="s">
        <v>4776</v>
      </c>
      <c r="F2320" s="26">
        <v>191990578</v>
      </c>
      <c r="G2320" s="9" t="s">
        <v>29</v>
      </c>
      <c r="H2320" s="10" t="s">
        <v>30</v>
      </c>
      <c r="I2320" s="10" t="s">
        <v>4782</v>
      </c>
      <c r="J2320" s="10" t="s">
        <v>4783</v>
      </c>
      <c r="K2320" s="10" t="s">
        <v>81</v>
      </c>
      <c r="L2320" s="10" t="s">
        <v>417</v>
      </c>
      <c r="M2320" s="10" t="s">
        <v>418</v>
      </c>
      <c r="N2320" s="12" t="s">
        <v>36</v>
      </c>
      <c r="O2320" s="11">
        <v>2</v>
      </c>
      <c r="P2320" s="5">
        <f t="shared" si="218"/>
        <v>0</v>
      </c>
      <c r="Q2320" s="5">
        <f t="shared" si="219"/>
        <v>1</v>
      </c>
      <c r="R2320" s="5">
        <f t="shared" si="220"/>
        <v>0</v>
      </c>
      <c r="S2320" s="5">
        <f t="shared" si="221"/>
        <v>0</v>
      </c>
      <c r="T2320" s="5">
        <f t="shared" si="222"/>
        <v>0</v>
      </c>
      <c r="U2320" s="5">
        <f t="shared" si="223"/>
        <v>0</v>
      </c>
    </row>
    <row r="2321" spans="1:21" ht="12.75" customHeight="1" x14ac:dyDescent="0.2">
      <c r="A2321" s="26" t="s">
        <v>96</v>
      </c>
      <c r="B2321" s="10" t="s">
        <v>97</v>
      </c>
      <c r="C2321" s="10">
        <v>46747885</v>
      </c>
      <c r="D2321" s="10" t="s">
        <v>4775</v>
      </c>
      <c r="E2321" s="27" t="s">
        <v>4784</v>
      </c>
      <c r="F2321" s="26">
        <v>191928897</v>
      </c>
      <c r="G2321" s="9" t="s">
        <v>29</v>
      </c>
      <c r="H2321" s="10" t="s">
        <v>53</v>
      </c>
      <c r="I2321" s="10" t="s">
        <v>4785</v>
      </c>
      <c r="J2321" s="10" t="s">
        <v>4786</v>
      </c>
      <c r="K2321" s="10" t="s">
        <v>81</v>
      </c>
      <c r="L2321" s="10" t="s">
        <v>417</v>
      </c>
      <c r="M2321" s="10" t="s">
        <v>127</v>
      </c>
      <c r="N2321" s="12" t="s">
        <v>36</v>
      </c>
      <c r="O2321" s="11">
        <v>4</v>
      </c>
      <c r="P2321" s="5">
        <f t="shared" si="218"/>
        <v>0</v>
      </c>
      <c r="Q2321" s="5">
        <f t="shared" si="219"/>
        <v>0</v>
      </c>
      <c r="R2321" s="5">
        <f t="shared" si="220"/>
        <v>0</v>
      </c>
      <c r="S2321" s="5">
        <f t="shared" si="221"/>
        <v>1</v>
      </c>
      <c r="T2321" s="5">
        <f t="shared" si="222"/>
        <v>0</v>
      </c>
      <c r="U2321" s="5">
        <f t="shared" si="223"/>
        <v>0</v>
      </c>
    </row>
    <row r="2322" spans="1:21" ht="12.75" customHeight="1" x14ac:dyDescent="0.2">
      <c r="A2322" s="26" t="s">
        <v>96</v>
      </c>
      <c r="B2322" s="10" t="s">
        <v>97</v>
      </c>
      <c r="C2322" s="10">
        <v>46747885</v>
      </c>
      <c r="D2322" s="10" t="s">
        <v>4775</v>
      </c>
      <c r="E2322" s="27" t="s">
        <v>4784</v>
      </c>
      <c r="F2322" s="26">
        <v>192010465</v>
      </c>
      <c r="G2322" s="9" t="s">
        <v>85</v>
      </c>
      <c r="H2322" s="10" t="s">
        <v>30</v>
      </c>
      <c r="I2322" s="10" t="s">
        <v>4787</v>
      </c>
      <c r="J2322" s="10" t="s">
        <v>4788</v>
      </c>
      <c r="K2322" s="10" t="s">
        <v>81</v>
      </c>
      <c r="L2322" s="10" t="s">
        <v>417</v>
      </c>
      <c r="M2322" s="10" t="s">
        <v>418</v>
      </c>
      <c r="N2322" s="12" t="s">
        <v>36</v>
      </c>
      <c r="O2322" s="11">
        <v>4</v>
      </c>
      <c r="P2322" s="5">
        <f t="shared" si="218"/>
        <v>0</v>
      </c>
      <c r="Q2322" s="5">
        <f t="shared" si="219"/>
        <v>0</v>
      </c>
      <c r="R2322" s="5">
        <f t="shared" si="220"/>
        <v>0</v>
      </c>
      <c r="S2322" s="5">
        <f t="shared" si="221"/>
        <v>1</v>
      </c>
      <c r="T2322" s="5">
        <f t="shared" si="222"/>
        <v>0</v>
      </c>
      <c r="U2322" s="5">
        <f t="shared" si="223"/>
        <v>0</v>
      </c>
    </row>
    <row r="2323" spans="1:21" ht="12.75" customHeight="1" x14ac:dyDescent="0.2">
      <c r="A2323" s="26" t="s">
        <v>96</v>
      </c>
      <c r="B2323" s="10" t="s">
        <v>97</v>
      </c>
      <c r="C2323" s="10">
        <v>46747885</v>
      </c>
      <c r="D2323" s="10" t="s">
        <v>4775</v>
      </c>
      <c r="E2323" s="27" t="s">
        <v>4789</v>
      </c>
      <c r="F2323" s="26">
        <v>191995992</v>
      </c>
      <c r="G2323" s="9" t="s">
        <v>68</v>
      </c>
      <c r="H2323" s="10" t="s">
        <v>53</v>
      </c>
      <c r="I2323" s="10" t="s">
        <v>4790</v>
      </c>
      <c r="J2323" s="10" t="s">
        <v>4791</v>
      </c>
      <c r="K2323" s="10" t="s">
        <v>81</v>
      </c>
      <c r="L2323" s="10" t="s">
        <v>417</v>
      </c>
      <c r="M2323" s="10" t="s">
        <v>418</v>
      </c>
      <c r="N2323" s="12" t="s">
        <v>36</v>
      </c>
      <c r="O2323" s="11">
        <v>5</v>
      </c>
      <c r="P2323" s="5">
        <f t="shared" si="218"/>
        <v>0</v>
      </c>
      <c r="Q2323" s="5">
        <f t="shared" si="219"/>
        <v>0</v>
      </c>
      <c r="R2323" s="5">
        <f t="shared" si="220"/>
        <v>0</v>
      </c>
      <c r="S2323" s="5">
        <f t="shared" si="221"/>
        <v>0</v>
      </c>
      <c r="T2323" s="5">
        <f t="shared" si="222"/>
        <v>1</v>
      </c>
      <c r="U2323" s="5">
        <f t="shared" si="223"/>
        <v>0</v>
      </c>
    </row>
    <row r="2324" spans="1:21" ht="12.75" customHeight="1" x14ac:dyDescent="0.2">
      <c r="A2324" s="26" t="s">
        <v>96</v>
      </c>
      <c r="B2324" s="10" t="s">
        <v>97</v>
      </c>
      <c r="C2324" s="10">
        <v>46747885</v>
      </c>
      <c r="D2324" s="10" t="s">
        <v>4775</v>
      </c>
      <c r="E2324" s="27" t="s">
        <v>4776</v>
      </c>
      <c r="F2324" s="26">
        <v>191928200</v>
      </c>
      <c r="G2324" s="9" t="s">
        <v>106</v>
      </c>
      <c r="H2324" s="10" t="s">
        <v>53</v>
      </c>
      <c r="I2324" s="10" t="s">
        <v>4792</v>
      </c>
      <c r="J2324" s="10" t="s">
        <v>4793</v>
      </c>
      <c r="K2324" s="10" t="s">
        <v>81</v>
      </c>
      <c r="L2324" s="10" t="s">
        <v>200</v>
      </c>
      <c r="M2324" s="10" t="s">
        <v>127</v>
      </c>
      <c r="N2324" s="12" t="s">
        <v>36</v>
      </c>
      <c r="O2324" s="11">
        <v>4</v>
      </c>
      <c r="P2324" s="5">
        <f t="shared" si="218"/>
        <v>0</v>
      </c>
      <c r="Q2324" s="5">
        <f t="shared" si="219"/>
        <v>0</v>
      </c>
      <c r="R2324" s="5">
        <f t="shared" si="220"/>
        <v>0</v>
      </c>
      <c r="S2324" s="5">
        <f t="shared" si="221"/>
        <v>1</v>
      </c>
      <c r="T2324" s="5">
        <f t="shared" si="222"/>
        <v>0</v>
      </c>
      <c r="U2324" s="5">
        <f t="shared" si="223"/>
        <v>0</v>
      </c>
    </row>
    <row r="2325" spans="1:21" ht="12.75" customHeight="1" x14ac:dyDescent="0.2">
      <c r="A2325" s="26" t="s">
        <v>96</v>
      </c>
      <c r="B2325" s="10" t="s">
        <v>97</v>
      </c>
      <c r="C2325" s="10">
        <v>46747885</v>
      </c>
      <c r="D2325" s="10" t="s">
        <v>4775</v>
      </c>
      <c r="E2325" s="27" t="s">
        <v>4784</v>
      </c>
      <c r="F2325" s="26">
        <v>191996527</v>
      </c>
      <c r="G2325" s="9" t="s">
        <v>123</v>
      </c>
      <c r="H2325" s="10" t="s">
        <v>30</v>
      </c>
      <c r="I2325" s="10" t="s">
        <v>4794</v>
      </c>
      <c r="J2325" s="10" t="s">
        <v>4795</v>
      </c>
      <c r="K2325" s="10" t="s">
        <v>81</v>
      </c>
      <c r="L2325" s="10" t="s">
        <v>383</v>
      </c>
      <c r="M2325" s="10" t="s">
        <v>4796</v>
      </c>
      <c r="N2325" s="12" t="s">
        <v>36</v>
      </c>
      <c r="O2325" s="11">
        <v>4</v>
      </c>
      <c r="P2325" s="5">
        <f t="shared" si="218"/>
        <v>0</v>
      </c>
      <c r="Q2325" s="5">
        <f t="shared" si="219"/>
        <v>0</v>
      </c>
      <c r="R2325" s="5">
        <f t="shared" si="220"/>
        <v>0</v>
      </c>
      <c r="S2325" s="5">
        <f t="shared" si="221"/>
        <v>1</v>
      </c>
      <c r="T2325" s="5">
        <f t="shared" si="222"/>
        <v>0</v>
      </c>
      <c r="U2325" s="5">
        <f t="shared" si="223"/>
        <v>0</v>
      </c>
    </row>
    <row r="2326" spans="1:21" ht="12.75" customHeight="1" x14ac:dyDescent="0.2">
      <c r="A2326" s="26" t="s">
        <v>96</v>
      </c>
      <c r="B2326" s="10" t="s">
        <v>97</v>
      </c>
      <c r="C2326" s="10">
        <v>46747885</v>
      </c>
      <c r="D2326" s="10" t="s">
        <v>4775</v>
      </c>
      <c r="E2326" s="27" t="s">
        <v>4784</v>
      </c>
      <c r="F2326" s="26">
        <v>191990625</v>
      </c>
      <c r="G2326" s="9" t="s">
        <v>123</v>
      </c>
      <c r="H2326" s="10" t="s">
        <v>30</v>
      </c>
      <c r="I2326" s="10" t="s">
        <v>4797</v>
      </c>
      <c r="J2326" s="10" t="s">
        <v>4798</v>
      </c>
      <c r="K2326" s="10" t="s">
        <v>81</v>
      </c>
      <c r="L2326" s="10" t="s">
        <v>268</v>
      </c>
      <c r="M2326" s="10" t="s">
        <v>269</v>
      </c>
      <c r="N2326" s="12" t="s">
        <v>36</v>
      </c>
      <c r="O2326" s="11">
        <v>3</v>
      </c>
      <c r="P2326" s="5">
        <f t="shared" si="218"/>
        <v>0</v>
      </c>
      <c r="Q2326" s="5">
        <f t="shared" si="219"/>
        <v>0</v>
      </c>
      <c r="R2326" s="5">
        <f t="shared" si="220"/>
        <v>1</v>
      </c>
      <c r="S2326" s="5">
        <f t="shared" si="221"/>
        <v>0</v>
      </c>
      <c r="T2326" s="5">
        <f t="shared" si="222"/>
        <v>0</v>
      </c>
      <c r="U2326" s="5">
        <f t="shared" si="223"/>
        <v>0</v>
      </c>
    </row>
    <row r="2327" spans="1:21" ht="12.75" customHeight="1" x14ac:dyDescent="0.2">
      <c r="A2327" s="26" t="s">
        <v>96</v>
      </c>
      <c r="B2327" s="10" t="s">
        <v>97</v>
      </c>
      <c r="C2327" s="10">
        <v>46747885</v>
      </c>
      <c r="D2327" s="10" t="s">
        <v>4775</v>
      </c>
      <c r="E2327" s="27" t="s">
        <v>4784</v>
      </c>
      <c r="F2327" s="26">
        <v>191996436</v>
      </c>
      <c r="G2327" s="9" t="s">
        <v>123</v>
      </c>
      <c r="H2327" s="10" t="s">
        <v>30</v>
      </c>
      <c r="I2327" s="10" t="s">
        <v>4799</v>
      </c>
      <c r="J2327" s="10" t="s">
        <v>4798</v>
      </c>
      <c r="K2327" s="10" t="s">
        <v>81</v>
      </c>
      <c r="L2327" s="10" t="s">
        <v>268</v>
      </c>
      <c r="M2327" s="10" t="s">
        <v>269</v>
      </c>
      <c r="N2327" s="12" t="s">
        <v>36</v>
      </c>
      <c r="O2327" s="11">
        <v>3</v>
      </c>
      <c r="P2327" s="5">
        <f t="shared" si="218"/>
        <v>0</v>
      </c>
      <c r="Q2327" s="5">
        <f t="shared" si="219"/>
        <v>0</v>
      </c>
      <c r="R2327" s="5">
        <f t="shared" si="220"/>
        <v>1</v>
      </c>
      <c r="S2327" s="5">
        <f t="shared" si="221"/>
        <v>0</v>
      </c>
      <c r="T2327" s="5">
        <f t="shared" si="222"/>
        <v>0</v>
      </c>
      <c r="U2327" s="5">
        <f t="shared" si="223"/>
        <v>0</v>
      </c>
    </row>
    <row r="2328" spans="1:21" ht="12.75" customHeight="1" x14ac:dyDescent="0.2">
      <c r="A2328" s="26" t="s">
        <v>96</v>
      </c>
      <c r="B2328" s="10" t="s">
        <v>97</v>
      </c>
      <c r="C2328" s="10">
        <v>46747885</v>
      </c>
      <c r="D2328" s="10" t="s">
        <v>4775</v>
      </c>
      <c r="E2328" s="27" t="s">
        <v>4776</v>
      </c>
      <c r="F2328" s="26">
        <v>191995914</v>
      </c>
      <c r="G2328" s="9" t="s">
        <v>258</v>
      </c>
      <c r="H2328" s="10" t="s">
        <v>30</v>
      </c>
      <c r="I2328" s="10" t="s">
        <v>4800</v>
      </c>
      <c r="J2328" s="10" t="s">
        <v>4801</v>
      </c>
      <c r="K2328" s="10" t="s">
        <v>81</v>
      </c>
      <c r="L2328" s="10" t="s">
        <v>268</v>
      </c>
      <c r="M2328" s="10" t="s">
        <v>269</v>
      </c>
      <c r="N2328" s="12" t="s">
        <v>36</v>
      </c>
      <c r="O2328" s="11">
        <v>4</v>
      </c>
      <c r="P2328" s="5">
        <f t="shared" si="218"/>
        <v>0</v>
      </c>
      <c r="Q2328" s="5">
        <f t="shared" si="219"/>
        <v>0</v>
      </c>
      <c r="R2328" s="5">
        <f t="shared" si="220"/>
        <v>0</v>
      </c>
      <c r="S2328" s="5">
        <f t="shared" si="221"/>
        <v>1</v>
      </c>
      <c r="T2328" s="5">
        <f t="shared" si="222"/>
        <v>0</v>
      </c>
      <c r="U2328" s="5">
        <f t="shared" si="223"/>
        <v>0</v>
      </c>
    </row>
    <row r="2329" spans="1:21" ht="12.75" customHeight="1" x14ac:dyDescent="0.2">
      <c r="A2329" s="26" t="s">
        <v>96</v>
      </c>
      <c r="B2329" s="10" t="s">
        <v>97</v>
      </c>
      <c r="C2329" s="10">
        <v>46747885</v>
      </c>
      <c r="D2329" s="10" t="s">
        <v>4775</v>
      </c>
      <c r="E2329" s="27" t="s">
        <v>4779</v>
      </c>
      <c r="F2329" s="26">
        <v>191996102</v>
      </c>
      <c r="G2329" s="9" t="s">
        <v>65</v>
      </c>
      <c r="H2329" s="10" t="s">
        <v>30</v>
      </c>
      <c r="I2329" s="10" t="s">
        <v>4802</v>
      </c>
      <c r="J2329" s="10" t="s">
        <v>4803</v>
      </c>
      <c r="K2329" s="10" t="s">
        <v>315</v>
      </c>
      <c r="L2329" s="10" t="s">
        <v>1511</v>
      </c>
      <c r="M2329" s="10" t="s">
        <v>1512</v>
      </c>
      <c r="N2329" s="12" t="s">
        <v>36</v>
      </c>
      <c r="O2329" s="11">
        <v>2</v>
      </c>
      <c r="P2329" s="5">
        <f t="shared" si="218"/>
        <v>0</v>
      </c>
      <c r="Q2329" s="5">
        <f t="shared" si="219"/>
        <v>1</v>
      </c>
      <c r="R2329" s="5">
        <f t="shared" si="220"/>
        <v>0</v>
      </c>
      <c r="S2329" s="5">
        <f t="shared" si="221"/>
        <v>0</v>
      </c>
      <c r="T2329" s="5">
        <f t="shared" si="222"/>
        <v>0</v>
      </c>
      <c r="U2329" s="5">
        <f t="shared" si="223"/>
        <v>0</v>
      </c>
    </row>
    <row r="2330" spans="1:21" ht="12.75" customHeight="1" x14ac:dyDescent="0.2">
      <c r="A2330" s="26" t="s">
        <v>96</v>
      </c>
      <c r="B2330" s="10" t="s">
        <v>97</v>
      </c>
      <c r="C2330" s="10">
        <v>46747885</v>
      </c>
      <c r="D2330" s="10" t="s">
        <v>4775</v>
      </c>
      <c r="E2330" s="27" t="s">
        <v>4779</v>
      </c>
      <c r="F2330" s="26">
        <v>191996163</v>
      </c>
      <c r="G2330" s="9" t="s">
        <v>167</v>
      </c>
      <c r="H2330" s="10" t="s">
        <v>30</v>
      </c>
      <c r="I2330" s="10" t="s">
        <v>4804</v>
      </c>
      <c r="J2330" s="10" t="s">
        <v>4805</v>
      </c>
      <c r="K2330" s="10" t="s">
        <v>315</v>
      </c>
      <c r="L2330" s="10" t="s">
        <v>1511</v>
      </c>
      <c r="M2330" s="10" t="s">
        <v>1515</v>
      </c>
      <c r="N2330" s="12" t="s">
        <v>36</v>
      </c>
      <c r="O2330" s="11">
        <v>2</v>
      </c>
      <c r="P2330" s="5">
        <f t="shared" si="218"/>
        <v>0</v>
      </c>
      <c r="Q2330" s="5">
        <f t="shared" si="219"/>
        <v>1</v>
      </c>
      <c r="R2330" s="5">
        <f t="shared" si="220"/>
        <v>0</v>
      </c>
      <c r="S2330" s="5">
        <f t="shared" si="221"/>
        <v>0</v>
      </c>
      <c r="T2330" s="5">
        <f t="shared" si="222"/>
        <v>0</v>
      </c>
      <c r="U2330" s="5">
        <f t="shared" si="223"/>
        <v>0</v>
      </c>
    </row>
    <row r="2331" spans="1:21" ht="12.75" customHeight="1" x14ac:dyDescent="0.2">
      <c r="A2331" s="26" t="s">
        <v>96</v>
      </c>
      <c r="B2331" s="10" t="s">
        <v>97</v>
      </c>
      <c r="C2331" s="10">
        <v>46747885</v>
      </c>
      <c r="D2331" s="10" t="s">
        <v>4775</v>
      </c>
      <c r="E2331" s="27" t="s">
        <v>4784</v>
      </c>
      <c r="F2331" s="26">
        <v>191996489</v>
      </c>
      <c r="G2331" s="9" t="s">
        <v>123</v>
      </c>
      <c r="H2331" s="10" t="s">
        <v>30</v>
      </c>
      <c r="I2331" s="10" t="s">
        <v>4806</v>
      </c>
      <c r="J2331" s="10" t="s">
        <v>4807</v>
      </c>
      <c r="K2331" s="10" t="s">
        <v>315</v>
      </c>
      <c r="L2331" s="10" t="s">
        <v>1511</v>
      </c>
      <c r="M2331" s="10" t="s">
        <v>1512</v>
      </c>
      <c r="N2331" s="12" t="s">
        <v>36</v>
      </c>
      <c r="O2331" s="11">
        <v>2</v>
      </c>
      <c r="P2331" s="5">
        <f t="shared" si="218"/>
        <v>0</v>
      </c>
      <c r="Q2331" s="5">
        <f t="shared" si="219"/>
        <v>1</v>
      </c>
      <c r="R2331" s="5">
        <f t="shared" si="220"/>
        <v>0</v>
      </c>
      <c r="S2331" s="5">
        <f t="shared" si="221"/>
        <v>0</v>
      </c>
      <c r="T2331" s="5">
        <f t="shared" si="222"/>
        <v>0</v>
      </c>
      <c r="U2331" s="5">
        <f t="shared" si="223"/>
        <v>0</v>
      </c>
    </row>
    <row r="2332" spans="1:21" ht="12.75" customHeight="1" x14ac:dyDescent="0.2">
      <c r="A2332" s="26" t="s">
        <v>96</v>
      </c>
      <c r="B2332" s="10" t="s">
        <v>97</v>
      </c>
      <c r="C2332" s="10">
        <v>46747885</v>
      </c>
      <c r="D2332" s="10" t="s">
        <v>4775</v>
      </c>
      <c r="E2332" s="27" t="s">
        <v>4776</v>
      </c>
      <c r="F2332" s="26">
        <v>191995918</v>
      </c>
      <c r="G2332" s="9" t="s">
        <v>123</v>
      </c>
      <c r="H2332" s="10" t="s">
        <v>30</v>
      </c>
      <c r="I2332" s="10" t="s">
        <v>4808</v>
      </c>
      <c r="J2332" s="10" t="s">
        <v>4809</v>
      </c>
      <c r="K2332" s="10" t="s">
        <v>315</v>
      </c>
      <c r="L2332" s="10" t="s">
        <v>330</v>
      </c>
      <c r="M2332" s="10" t="s">
        <v>914</v>
      </c>
      <c r="N2332" s="12" t="s">
        <v>36</v>
      </c>
      <c r="O2332" s="11">
        <v>3</v>
      </c>
      <c r="P2332" s="5">
        <f t="shared" si="218"/>
        <v>0</v>
      </c>
      <c r="Q2332" s="5">
        <f t="shared" si="219"/>
        <v>0</v>
      </c>
      <c r="R2332" s="5">
        <f t="shared" si="220"/>
        <v>1</v>
      </c>
      <c r="S2332" s="5">
        <f t="shared" si="221"/>
        <v>0</v>
      </c>
      <c r="T2332" s="5">
        <f t="shared" si="222"/>
        <v>0</v>
      </c>
      <c r="U2332" s="5">
        <f t="shared" si="223"/>
        <v>0</v>
      </c>
    </row>
    <row r="2333" spans="1:21" ht="12.75" customHeight="1" x14ac:dyDescent="0.2">
      <c r="A2333" s="26" t="s">
        <v>96</v>
      </c>
      <c r="B2333" s="10" t="s">
        <v>97</v>
      </c>
      <c r="C2333" s="10">
        <v>46747885</v>
      </c>
      <c r="D2333" s="10" t="s">
        <v>4775</v>
      </c>
      <c r="E2333" s="27" t="s">
        <v>4784</v>
      </c>
      <c r="F2333" s="26">
        <v>191901858</v>
      </c>
      <c r="G2333" s="9" t="s">
        <v>249</v>
      </c>
      <c r="H2333" s="10" t="s">
        <v>53</v>
      </c>
      <c r="I2333" s="10" t="s">
        <v>4810</v>
      </c>
      <c r="J2333" s="10" t="s">
        <v>4811</v>
      </c>
      <c r="K2333" s="10" t="s">
        <v>315</v>
      </c>
      <c r="L2333" s="10" t="s">
        <v>330</v>
      </c>
      <c r="M2333" s="10" t="s">
        <v>127</v>
      </c>
      <c r="N2333" s="12" t="s">
        <v>36</v>
      </c>
      <c r="O2333" s="11">
        <v>3</v>
      </c>
      <c r="P2333" s="5">
        <f t="shared" si="218"/>
        <v>0</v>
      </c>
      <c r="Q2333" s="5">
        <f t="shared" si="219"/>
        <v>0</v>
      </c>
      <c r="R2333" s="5">
        <f t="shared" si="220"/>
        <v>1</v>
      </c>
      <c r="S2333" s="5">
        <f t="shared" si="221"/>
        <v>0</v>
      </c>
      <c r="T2333" s="5">
        <f t="shared" si="222"/>
        <v>0</v>
      </c>
      <c r="U2333" s="5">
        <f t="shared" si="223"/>
        <v>0</v>
      </c>
    </row>
    <row r="2334" spans="1:21" ht="12.75" customHeight="1" x14ac:dyDescent="0.2">
      <c r="A2334" s="26" t="s">
        <v>96</v>
      </c>
      <c r="B2334" s="10" t="s">
        <v>97</v>
      </c>
      <c r="C2334" s="10">
        <v>46747885</v>
      </c>
      <c r="D2334" s="10" t="s">
        <v>4775</v>
      </c>
      <c r="E2334" s="27" t="s">
        <v>4776</v>
      </c>
      <c r="F2334" s="26">
        <v>191990557</v>
      </c>
      <c r="G2334" s="9" t="s">
        <v>65</v>
      </c>
      <c r="H2334" s="10" t="s">
        <v>53</v>
      </c>
      <c r="I2334" s="10" t="s">
        <v>4812</v>
      </c>
      <c r="J2334" s="10" t="s">
        <v>4813</v>
      </c>
      <c r="K2334" s="10" t="s">
        <v>315</v>
      </c>
      <c r="L2334" s="10" t="s">
        <v>330</v>
      </c>
      <c r="M2334" s="10" t="s">
        <v>914</v>
      </c>
      <c r="N2334" s="12" t="s">
        <v>36</v>
      </c>
      <c r="O2334" s="11">
        <v>4</v>
      </c>
      <c r="P2334" s="5">
        <f t="shared" si="218"/>
        <v>0</v>
      </c>
      <c r="Q2334" s="5">
        <f t="shared" si="219"/>
        <v>0</v>
      </c>
      <c r="R2334" s="5">
        <f t="shared" si="220"/>
        <v>0</v>
      </c>
      <c r="S2334" s="5">
        <f t="shared" si="221"/>
        <v>1</v>
      </c>
      <c r="T2334" s="5">
        <f t="shared" si="222"/>
        <v>0</v>
      </c>
      <c r="U2334" s="5">
        <f t="shared" si="223"/>
        <v>0</v>
      </c>
    </row>
    <row r="2335" spans="1:21" ht="12.75" customHeight="1" x14ac:dyDescent="0.2">
      <c r="A2335" s="26" t="s">
        <v>96</v>
      </c>
      <c r="B2335" s="10" t="s">
        <v>97</v>
      </c>
      <c r="C2335" s="10">
        <v>46747885</v>
      </c>
      <c r="D2335" s="10" t="s">
        <v>4775</v>
      </c>
      <c r="E2335" s="27" t="s">
        <v>4814</v>
      </c>
      <c r="F2335" s="26">
        <v>191995664</v>
      </c>
      <c r="G2335" s="9" t="s">
        <v>123</v>
      </c>
      <c r="H2335" s="10" t="s">
        <v>30</v>
      </c>
      <c r="I2335" s="10" t="s">
        <v>4815</v>
      </c>
      <c r="J2335" s="10" t="s">
        <v>4816</v>
      </c>
      <c r="K2335" s="10" t="s">
        <v>315</v>
      </c>
      <c r="L2335" s="10" t="s">
        <v>379</v>
      </c>
      <c r="M2335" s="10" t="s">
        <v>969</v>
      </c>
      <c r="N2335" s="12" t="s">
        <v>36</v>
      </c>
      <c r="O2335" s="11">
        <v>3</v>
      </c>
      <c r="P2335" s="5">
        <f t="shared" si="218"/>
        <v>0</v>
      </c>
      <c r="Q2335" s="5">
        <f t="shared" si="219"/>
        <v>0</v>
      </c>
      <c r="R2335" s="5">
        <f t="shared" si="220"/>
        <v>1</v>
      </c>
      <c r="S2335" s="5">
        <f t="shared" si="221"/>
        <v>0</v>
      </c>
      <c r="T2335" s="5">
        <f t="shared" si="222"/>
        <v>0</v>
      </c>
      <c r="U2335" s="5">
        <f t="shared" si="223"/>
        <v>0</v>
      </c>
    </row>
    <row r="2336" spans="1:21" ht="12.75" customHeight="1" x14ac:dyDescent="0.2">
      <c r="A2336" s="26" t="s">
        <v>96</v>
      </c>
      <c r="B2336" s="10" t="s">
        <v>97</v>
      </c>
      <c r="C2336" s="10">
        <v>46747885</v>
      </c>
      <c r="D2336" s="10" t="s">
        <v>4775</v>
      </c>
      <c r="E2336" s="27" t="s">
        <v>4814</v>
      </c>
      <c r="F2336" s="26">
        <v>192045999</v>
      </c>
      <c r="G2336" s="9" t="s">
        <v>249</v>
      </c>
      <c r="H2336" s="10" t="s">
        <v>30</v>
      </c>
      <c r="I2336" s="10" t="s">
        <v>4817</v>
      </c>
      <c r="J2336" s="10" t="s">
        <v>4818</v>
      </c>
      <c r="K2336" s="10" t="s">
        <v>315</v>
      </c>
      <c r="L2336" s="10" t="s">
        <v>379</v>
      </c>
      <c r="M2336" s="10" t="s">
        <v>969</v>
      </c>
      <c r="N2336" s="12" t="s">
        <v>36</v>
      </c>
      <c r="O2336" s="11">
        <v>3</v>
      </c>
      <c r="P2336" s="5">
        <f t="shared" si="218"/>
        <v>0</v>
      </c>
      <c r="Q2336" s="5">
        <f t="shared" si="219"/>
        <v>0</v>
      </c>
      <c r="R2336" s="5">
        <f t="shared" si="220"/>
        <v>1</v>
      </c>
      <c r="S2336" s="5">
        <f t="shared" si="221"/>
        <v>0</v>
      </c>
      <c r="T2336" s="5">
        <f t="shared" si="222"/>
        <v>0</v>
      </c>
      <c r="U2336" s="5">
        <f t="shared" si="223"/>
        <v>0</v>
      </c>
    </row>
    <row r="2337" spans="1:21" ht="12.75" customHeight="1" x14ac:dyDescent="0.2">
      <c r="A2337" s="26" t="s">
        <v>96</v>
      </c>
      <c r="B2337" s="10" t="s">
        <v>97</v>
      </c>
      <c r="C2337" s="10">
        <v>46747885</v>
      </c>
      <c r="D2337" s="10" t="s">
        <v>4775</v>
      </c>
      <c r="E2337" s="27" t="s">
        <v>4814</v>
      </c>
      <c r="F2337" s="26">
        <v>192046000</v>
      </c>
      <c r="G2337" s="9" t="s">
        <v>249</v>
      </c>
      <c r="H2337" s="10" t="s">
        <v>30</v>
      </c>
      <c r="I2337" s="10" t="s">
        <v>4817</v>
      </c>
      <c r="J2337" s="10" t="s">
        <v>4819</v>
      </c>
      <c r="K2337" s="10" t="s">
        <v>315</v>
      </c>
      <c r="L2337" s="10" t="s">
        <v>379</v>
      </c>
      <c r="M2337" s="10" t="s">
        <v>969</v>
      </c>
      <c r="N2337" s="12" t="s">
        <v>36</v>
      </c>
      <c r="O2337" s="11">
        <v>3</v>
      </c>
      <c r="P2337" s="5">
        <f t="shared" si="218"/>
        <v>0</v>
      </c>
      <c r="Q2337" s="5">
        <f t="shared" si="219"/>
        <v>0</v>
      </c>
      <c r="R2337" s="5">
        <f t="shared" si="220"/>
        <v>1</v>
      </c>
      <c r="S2337" s="5">
        <f t="shared" si="221"/>
        <v>0</v>
      </c>
      <c r="T2337" s="5">
        <f t="shared" si="222"/>
        <v>0</v>
      </c>
      <c r="U2337" s="5">
        <f t="shared" si="223"/>
        <v>0</v>
      </c>
    </row>
    <row r="2338" spans="1:21" ht="12.75" customHeight="1" x14ac:dyDescent="0.2">
      <c r="A2338" s="26" t="s">
        <v>96</v>
      </c>
      <c r="B2338" s="10" t="s">
        <v>97</v>
      </c>
      <c r="C2338" s="10">
        <v>46747885</v>
      </c>
      <c r="D2338" s="10" t="s">
        <v>4775</v>
      </c>
      <c r="E2338" s="27" t="s">
        <v>4784</v>
      </c>
      <c r="F2338" s="26">
        <v>191990621</v>
      </c>
      <c r="G2338" s="9" t="s">
        <v>249</v>
      </c>
      <c r="H2338" s="10" t="s">
        <v>53</v>
      </c>
      <c r="I2338" s="10" t="s">
        <v>4820</v>
      </c>
      <c r="J2338" s="10" t="s">
        <v>4821</v>
      </c>
      <c r="K2338" s="10" t="s">
        <v>315</v>
      </c>
      <c r="L2338" s="10" t="s">
        <v>379</v>
      </c>
      <c r="M2338" s="10" t="s">
        <v>969</v>
      </c>
      <c r="N2338" s="12" t="s">
        <v>36</v>
      </c>
      <c r="O2338" s="11">
        <v>3</v>
      </c>
      <c r="P2338" s="5">
        <f t="shared" si="218"/>
        <v>0</v>
      </c>
      <c r="Q2338" s="5">
        <f t="shared" si="219"/>
        <v>0</v>
      </c>
      <c r="R2338" s="5">
        <f t="shared" si="220"/>
        <v>1</v>
      </c>
      <c r="S2338" s="5">
        <f t="shared" si="221"/>
        <v>0</v>
      </c>
      <c r="T2338" s="5">
        <f t="shared" si="222"/>
        <v>0</v>
      </c>
      <c r="U2338" s="5">
        <f t="shared" si="223"/>
        <v>0</v>
      </c>
    </row>
    <row r="2339" spans="1:21" ht="12.75" customHeight="1" x14ac:dyDescent="0.2">
      <c r="A2339" s="26" t="s">
        <v>96</v>
      </c>
      <c r="B2339" s="10" t="s">
        <v>97</v>
      </c>
      <c r="C2339" s="10">
        <v>46747885</v>
      </c>
      <c r="D2339" s="10" t="s">
        <v>4775</v>
      </c>
      <c r="E2339" s="27" t="s">
        <v>4784</v>
      </c>
      <c r="F2339" s="26">
        <v>191990639</v>
      </c>
      <c r="G2339" s="9" t="s">
        <v>249</v>
      </c>
      <c r="H2339" s="10" t="s">
        <v>53</v>
      </c>
      <c r="I2339" s="10" t="s">
        <v>4822</v>
      </c>
      <c r="J2339" s="10" t="s">
        <v>4823</v>
      </c>
      <c r="K2339" s="10" t="s">
        <v>315</v>
      </c>
      <c r="L2339" s="10" t="s">
        <v>379</v>
      </c>
      <c r="M2339" s="10" t="s">
        <v>969</v>
      </c>
      <c r="N2339" s="12" t="s">
        <v>36</v>
      </c>
      <c r="O2339" s="11">
        <v>3</v>
      </c>
      <c r="P2339" s="5">
        <f t="shared" si="218"/>
        <v>0</v>
      </c>
      <c r="Q2339" s="5">
        <f t="shared" si="219"/>
        <v>0</v>
      </c>
      <c r="R2339" s="5">
        <f t="shared" si="220"/>
        <v>1</v>
      </c>
      <c r="S2339" s="5">
        <f t="shared" si="221"/>
        <v>0</v>
      </c>
      <c r="T2339" s="5">
        <f t="shared" si="222"/>
        <v>0</v>
      </c>
      <c r="U2339" s="5">
        <f t="shared" si="223"/>
        <v>0</v>
      </c>
    </row>
    <row r="2340" spans="1:21" ht="12.75" customHeight="1" x14ac:dyDescent="0.2">
      <c r="A2340" s="26" t="s">
        <v>96</v>
      </c>
      <c r="B2340" s="10" t="s">
        <v>97</v>
      </c>
      <c r="C2340" s="10">
        <v>46747885</v>
      </c>
      <c r="D2340" s="10" t="s">
        <v>4775</v>
      </c>
      <c r="E2340" s="27" t="s">
        <v>4814</v>
      </c>
      <c r="F2340" s="26">
        <v>191990536</v>
      </c>
      <c r="G2340" s="9" t="s">
        <v>65</v>
      </c>
      <c r="H2340" s="10" t="s">
        <v>30</v>
      </c>
      <c r="I2340" s="10" t="s">
        <v>4824</v>
      </c>
      <c r="J2340" s="10" t="s">
        <v>4825</v>
      </c>
      <c r="K2340" s="10" t="s">
        <v>315</v>
      </c>
      <c r="L2340" s="10" t="s">
        <v>379</v>
      </c>
      <c r="M2340" s="10" t="s">
        <v>435</v>
      </c>
      <c r="N2340" s="12" t="s">
        <v>36</v>
      </c>
      <c r="O2340" s="11">
        <v>4</v>
      </c>
      <c r="P2340" s="5">
        <f t="shared" si="218"/>
        <v>0</v>
      </c>
      <c r="Q2340" s="5">
        <f t="shared" si="219"/>
        <v>0</v>
      </c>
      <c r="R2340" s="5">
        <f t="shared" si="220"/>
        <v>0</v>
      </c>
      <c r="S2340" s="5">
        <f t="shared" si="221"/>
        <v>1</v>
      </c>
      <c r="T2340" s="5">
        <f t="shared" si="222"/>
        <v>0</v>
      </c>
      <c r="U2340" s="5">
        <f t="shared" si="223"/>
        <v>0</v>
      </c>
    </row>
    <row r="2341" spans="1:21" ht="12.75" customHeight="1" x14ac:dyDescent="0.2">
      <c r="A2341" s="26" t="s">
        <v>96</v>
      </c>
      <c r="B2341" s="10" t="s">
        <v>97</v>
      </c>
      <c r="C2341" s="10">
        <v>46747885</v>
      </c>
      <c r="D2341" s="10" t="s">
        <v>4775</v>
      </c>
      <c r="E2341" s="27" t="s">
        <v>4814</v>
      </c>
      <c r="F2341" s="26">
        <v>191995670</v>
      </c>
      <c r="G2341" s="9" t="s">
        <v>65</v>
      </c>
      <c r="H2341" s="10" t="s">
        <v>53</v>
      </c>
      <c r="I2341" s="10" t="s">
        <v>4826</v>
      </c>
      <c r="J2341" s="10" t="s">
        <v>4827</v>
      </c>
      <c r="K2341" s="10" t="s">
        <v>315</v>
      </c>
      <c r="L2341" s="10" t="s">
        <v>379</v>
      </c>
      <c r="M2341" s="10" t="s">
        <v>969</v>
      </c>
      <c r="N2341" s="12" t="s">
        <v>36</v>
      </c>
      <c r="O2341" s="11">
        <v>4</v>
      </c>
      <c r="P2341" s="5">
        <f t="shared" si="218"/>
        <v>0</v>
      </c>
      <c r="Q2341" s="5">
        <f t="shared" si="219"/>
        <v>0</v>
      </c>
      <c r="R2341" s="5">
        <f t="shared" si="220"/>
        <v>0</v>
      </c>
      <c r="S2341" s="5">
        <f t="shared" si="221"/>
        <v>1</v>
      </c>
      <c r="T2341" s="5">
        <f t="shared" si="222"/>
        <v>0</v>
      </c>
      <c r="U2341" s="5">
        <f t="shared" si="223"/>
        <v>0</v>
      </c>
    </row>
    <row r="2342" spans="1:21" ht="12.75" customHeight="1" x14ac:dyDescent="0.2">
      <c r="A2342" s="26" t="s">
        <v>96</v>
      </c>
      <c r="B2342" s="10" t="s">
        <v>97</v>
      </c>
      <c r="C2342" s="10">
        <v>46747885</v>
      </c>
      <c r="D2342" s="10" t="s">
        <v>4775</v>
      </c>
      <c r="E2342" s="27" t="s">
        <v>4814</v>
      </c>
      <c r="F2342" s="26">
        <v>191995763</v>
      </c>
      <c r="G2342" s="9" t="s">
        <v>123</v>
      </c>
      <c r="H2342" s="10" t="s">
        <v>30</v>
      </c>
      <c r="I2342" s="10" t="s">
        <v>4828</v>
      </c>
      <c r="J2342" s="10" t="s">
        <v>4829</v>
      </c>
      <c r="K2342" s="10" t="s">
        <v>315</v>
      </c>
      <c r="L2342" s="10" t="s">
        <v>379</v>
      </c>
      <c r="M2342" s="10" t="s">
        <v>969</v>
      </c>
      <c r="N2342" s="12" t="s">
        <v>36</v>
      </c>
      <c r="O2342" s="11">
        <v>4</v>
      </c>
      <c r="P2342" s="5">
        <f t="shared" si="218"/>
        <v>0</v>
      </c>
      <c r="Q2342" s="5">
        <f t="shared" si="219"/>
        <v>0</v>
      </c>
      <c r="R2342" s="5">
        <f t="shared" si="220"/>
        <v>0</v>
      </c>
      <c r="S2342" s="5">
        <f t="shared" si="221"/>
        <v>1</v>
      </c>
      <c r="T2342" s="5">
        <f t="shared" si="222"/>
        <v>0</v>
      </c>
      <c r="U2342" s="5">
        <f t="shared" si="223"/>
        <v>0</v>
      </c>
    </row>
    <row r="2343" spans="1:21" ht="12.75" customHeight="1" x14ac:dyDescent="0.2">
      <c r="A2343" s="26" t="s">
        <v>96</v>
      </c>
      <c r="B2343" s="10" t="s">
        <v>97</v>
      </c>
      <c r="C2343" s="10">
        <v>46747885</v>
      </c>
      <c r="D2343" s="10" t="s">
        <v>4775</v>
      </c>
      <c r="E2343" s="27" t="s">
        <v>4784</v>
      </c>
      <c r="F2343" s="26">
        <v>191928954</v>
      </c>
      <c r="G2343" s="9" t="s">
        <v>65</v>
      </c>
      <c r="H2343" s="10" t="s">
        <v>53</v>
      </c>
      <c r="I2343" s="10" t="s">
        <v>4830</v>
      </c>
      <c r="J2343" s="10" t="s">
        <v>4831</v>
      </c>
      <c r="K2343" s="10" t="s">
        <v>315</v>
      </c>
      <c r="L2343" s="10" t="s">
        <v>379</v>
      </c>
      <c r="M2343" s="10" t="s">
        <v>127</v>
      </c>
      <c r="N2343" s="12" t="s">
        <v>36</v>
      </c>
      <c r="O2343" s="11">
        <v>5</v>
      </c>
      <c r="P2343" s="5">
        <f t="shared" si="218"/>
        <v>0</v>
      </c>
      <c r="Q2343" s="5">
        <f t="shared" si="219"/>
        <v>0</v>
      </c>
      <c r="R2343" s="5">
        <f t="shared" si="220"/>
        <v>0</v>
      </c>
      <c r="S2343" s="5">
        <f t="shared" si="221"/>
        <v>0</v>
      </c>
      <c r="T2343" s="5">
        <f t="shared" si="222"/>
        <v>1</v>
      </c>
      <c r="U2343" s="5">
        <f t="shared" si="223"/>
        <v>0</v>
      </c>
    </row>
    <row r="2344" spans="1:21" ht="12.75" customHeight="1" x14ac:dyDescent="0.2">
      <c r="A2344" s="26" t="s">
        <v>96</v>
      </c>
      <c r="B2344" s="10" t="s">
        <v>97</v>
      </c>
      <c r="C2344" s="10">
        <v>46747885</v>
      </c>
      <c r="D2344" s="10" t="s">
        <v>4775</v>
      </c>
      <c r="E2344" s="27" t="s">
        <v>4784</v>
      </c>
      <c r="F2344" s="26">
        <v>191928955</v>
      </c>
      <c r="G2344" s="9" t="s">
        <v>65</v>
      </c>
      <c r="H2344" s="10" t="s">
        <v>53</v>
      </c>
      <c r="I2344" s="10" t="s">
        <v>4830</v>
      </c>
      <c r="J2344" s="10" t="s">
        <v>4832</v>
      </c>
      <c r="K2344" s="10" t="s">
        <v>315</v>
      </c>
      <c r="L2344" s="10" t="s">
        <v>379</v>
      </c>
      <c r="M2344" s="10" t="s">
        <v>127</v>
      </c>
      <c r="N2344" s="12" t="s">
        <v>36</v>
      </c>
      <c r="O2344" s="11">
        <v>5</v>
      </c>
      <c r="P2344" s="5">
        <f t="shared" si="218"/>
        <v>0</v>
      </c>
      <c r="Q2344" s="5">
        <f t="shared" si="219"/>
        <v>0</v>
      </c>
      <c r="R2344" s="5">
        <f t="shared" si="220"/>
        <v>0</v>
      </c>
      <c r="S2344" s="5">
        <f t="shared" si="221"/>
        <v>0</v>
      </c>
      <c r="T2344" s="5">
        <f t="shared" si="222"/>
        <v>1</v>
      </c>
      <c r="U2344" s="5">
        <f t="shared" si="223"/>
        <v>0</v>
      </c>
    </row>
    <row r="2345" spans="1:21" ht="12.75" customHeight="1" x14ac:dyDescent="0.2">
      <c r="A2345" s="26" t="s">
        <v>96</v>
      </c>
      <c r="B2345" s="10" t="s">
        <v>97</v>
      </c>
      <c r="C2345" s="10">
        <v>46747885</v>
      </c>
      <c r="D2345" s="10" t="s">
        <v>4775</v>
      </c>
      <c r="E2345" s="27" t="s">
        <v>4784</v>
      </c>
      <c r="F2345" s="26">
        <v>191928956</v>
      </c>
      <c r="G2345" s="9" t="s">
        <v>65</v>
      </c>
      <c r="H2345" s="10" t="s">
        <v>53</v>
      </c>
      <c r="I2345" s="10" t="s">
        <v>4830</v>
      </c>
      <c r="J2345" s="10" t="s">
        <v>4833</v>
      </c>
      <c r="K2345" s="10" t="s">
        <v>315</v>
      </c>
      <c r="L2345" s="10" t="s">
        <v>379</v>
      </c>
      <c r="M2345" s="10" t="s">
        <v>127</v>
      </c>
      <c r="N2345" s="12" t="s">
        <v>36</v>
      </c>
      <c r="O2345" s="11">
        <v>5</v>
      </c>
      <c r="P2345" s="5">
        <f t="shared" si="218"/>
        <v>0</v>
      </c>
      <c r="Q2345" s="5">
        <f t="shared" si="219"/>
        <v>0</v>
      </c>
      <c r="R2345" s="5">
        <f t="shared" si="220"/>
        <v>0</v>
      </c>
      <c r="S2345" s="5">
        <f t="shared" si="221"/>
        <v>0</v>
      </c>
      <c r="T2345" s="5">
        <f t="shared" si="222"/>
        <v>1</v>
      </c>
      <c r="U2345" s="5">
        <f t="shared" si="223"/>
        <v>0</v>
      </c>
    </row>
    <row r="2346" spans="1:21" ht="12.75" customHeight="1" x14ac:dyDescent="0.2">
      <c r="A2346" s="26" t="s">
        <v>96</v>
      </c>
      <c r="B2346" s="10" t="s">
        <v>97</v>
      </c>
      <c r="C2346" s="10">
        <v>46747885</v>
      </c>
      <c r="D2346" s="10" t="s">
        <v>4775</v>
      </c>
      <c r="E2346" s="27" t="s">
        <v>4784</v>
      </c>
      <c r="F2346" s="26">
        <v>191990638</v>
      </c>
      <c r="G2346" s="9" t="s">
        <v>65</v>
      </c>
      <c r="H2346" s="10" t="s">
        <v>53</v>
      </c>
      <c r="I2346" s="10" t="s">
        <v>4834</v>
      </c>
      <c r="J2346" s="10" t="s">
        <v>4835</v>
      </c>
      <c r="K2346" s="10" t="s">
        <v>315</v>
      </c>
      <c r="L2346" s="10" t="s">
        <v>379</v>
      </c>
      <c r="M2346" s="10" t="s">
        <v>969</v>
      </c>
      <c r="N2346" s="12" t="s">
        <v>36</v>
      </c>
      <c r="O2346" s="11">
        <v>5</v>
      </c>
      <c r="P2346" s="5">
        <f t="shared" si="218"/>
        <v>0</v>
      </c>
      <c r="Q2346" s="5">
        <f t="shared" si="219"/>
        <v>0</v>
      </c>
      <c r="R2346" s="5">
        <f t="shared" si="220"/>
        <v>0</v>
      </c>
      <c r="S2346" s="5">
        <f t="shared" si="221"/>
        <v>0</v>
      </c>
      <c r="T2346" s="5">
        <f t="shared" si="222"/>
        <v>1</v>
      </c>
      <c r="U2346" s="5">
        <f t="shared" si="223"/>
        <v>0</v>
      </c>
    </row>
    <row r="2347" spans="1:21" ht="12.75" customHeight="1" x14ac:dyDescent="0.2">
      <c r="A2347" s="26" t="s">
        <v>96</v>
      </c>
      <c r="B2347" s="10" t="s">
        <v>97</v>
      </c>
      <c r="C2347" s="10">
        <v>46747885</v>
      </c>
      <c r="D2347" s="10" t="s">
        <v>4775</v>
      </c>
      <c r="E2347" s="27" t="s">
        <v>4814</v>
      </c>
      <c r="F2347" s="26">
        <v>191970850</v>
      </c>
      <c r="G2347" s="9" t="s">
        <v>29</v>
      </c>
      <c r="H2347" s="10" t="s">
        <v>30</v>
      </c>
      <c r="I2347" s="10" t="s">
        <v>4836</v>
      </c>
      <c r="J2347" s="10" t="s">
        <v>4837</v>
      </c>
      <c r="K2347" s="10" t="s">
        <v>315</v>
      </c>
      <c r="L2347" s="10" t="s">
        <v>387</v>
      </c>
      <c r="M2347" s="10" t="s">
        <v>445</v>
      </c>
      <c r="N2347" s="12" t="s">
        <v>36</v>
      </c>
      <c r="O2347" s="11">
        <v>2</v>
      </c>
      <c r="P2347" s="5">
        <f t="shared" si="218"/>
        <v>0</v>
      </c>
      <c r="Q2347" s="5">
        <f t="shared" si="219"/>
        <v>1</v>
      </c>
      <c r="R2347" s="5">
        <f t="shared" si="220"/>
        <v>0</v>
      </c>
      <c r="S2347" s="5">
        <f t="shared" si="221"/>
        <v>0</v>
      </c>
      <c r="T2347" s="5">
        <f t="shared" si="222"/>
        <v>0</v>
      </c>
      <c r="U2347" s="5">
        <f t="shared" si="223"/>
        <v>0</v>
      </c>
    </row>
    <row r="2348" spans="1:21" ht="12.75" customHeight="1" x14ac:dyDescent="0.2">
      <c r="A2348" s="26" t="s">
        <v>96</v>
      </c>
      <c r="B2348" s="10" t="s">
        <v>97</v>
      </c>
      <c r="C2348" s="10">
        <v>46747885</v>
      </c>
      <c r="D2348" s="10" t="s">
        <v>4775</v>
      </c>
      <c r="E2348" s="27" t="s">
        <v>4779</v>
      </c>
      <c r="F2348" s="26">
        <v>191996063</v>
      </c>
      <c r="G2348" s="9" t="s">
        <v>123</v>
      </c>
      <c r="H2348" s="10" t="s">
        <v>30</v>
      </c>
      <c r="I2348" s="10" t="s">
        <v>4838</v>
      </c>
      <c r="J2348" s="10" t="s">
        <v>4839</v>
      </c>
      <c r="K2348" s="10" t="s">
        <v>315</v>
      </c>
      <c r="L2348" s="10" t="s">
        <v>387</v>
      </c>
      <c r="M2348" s="10" t="s">
        <v>1018</v>
      </c>
      <c r="N2348" s="12" t="s">
        <v>36</v>
      </c>
      <c r="O2348" s="11">
        <v>2</v>
      </c>
      <c r="P2348" s="5">
        <f t="shared" si="218"/>
        <v>0</v>
      </c>
      <c r="Q2348" s="5">
        <f t="shared" si="219"/>
        <v>1</v>
      </c>
      <c r="R2348" s="5">
        <f t="shared" si="220"/>
        <v>0</v>
      </c>
      <c r="S2348" s="5">
        <f t="shared" si="221"/>
        <v>0</v>
      </c>
      <c r="T2348" s="5">
        <f t="shared" si="222"/>
        <v>0</v>
      </c>
      <c r="U2348" s="5">
        <f t="shared" si="223"/>
        <v>0</v>
      </c>
    </row>
    <row r="2349" spans="1:21" ht="12.75" customHeight="1" x14ac:dyDescent="0.2">
      <c r="A2349" s="26" t="s">
        <v>96</v>
      </c>
      <c r="B2349" s="10" t="s">
        <v>97</v>
      </c>
      <c r="C2349" s="10">
        <v>46747885</v>
      </c>
      <c r="D2349" s="10" t="s">
        <v>4775</v>
      </c>
      <c r="E2349" s="27" t="s">
        <v>4814</v>
      </c>
      <c r="F2349" s="26">
        <v>191970849</v>
      </c>
      <c r="G2349" s="9" t="s">
        <v>29</v>
      </c>
      <c r="H2349" s="10" t="s">
        <v>30</v>
      </c>
      <c r="I2349" s="10" t="s">
        <v>4836</v>
      </c>
      <c r="J2349" s="10" t="s">
        <v>4840</v>
      </c>
      <c r="K2349" s="10" t="s">
        <v>315</v>
      </c>
      <c r="L2349" s="10" t="s">
        <v>387</v>
      </c>
      <c r="M2349" s="10" t="s">
        <v>445</v>
      </c>
      <c r="N2349" s="12" t="s">
        <v>36</v>
      </c>
      <c r="O2349" s="11">
        <v>3</v>
      </c>
      <c r="P2349" s="5">
        <f t="shared" si="218"/>
        <v>0</v>
      </c>
      <c r="Q2349" s="5">
        <f t="shared" si="219"/>
        <v>0</v>
      </c>
      <c r="R2349" s="5">
        <f t="shared" si="220"/>
        <v>1</v>
      </c>
      <c r="S2349" s="5">
        <f t="shared" si="221"/>
        <v>0</v>
      </c>
      <c r="T2349" s="5">
        <f t="shared" si="222"/>
        <v>0</v>
      </c>
      <c r="U2349" s="5">
        <f t="shared" si="223"/>
        <v>0</v>
      </c>
    </row>
    <row r="2350" spans="1:21" ht="12.75" customHeight="1" x14ac:dyDescent="0.2">
      <c r="A2350" s="26" t="s">
        <v>96</v>
      </c>
      <c r="B2350" s="10" t="s">
        <v>97</v>
      </c>
      <c r="C2350" s="10">
        <v>46747885</v>
      </c>
      <c r="D2350" s="10" t="s">
        <v>4775</v>
      </c>
      <c r="E2350" s="27" t="s">
        <v>4814</v>
      </c>
      <c r="F2350" s="26">
        <v>191970851</v>
      </c>
      <c r="G2350" s="9" t="s">
        <v>29</v>
      </c>
      <c r="H2350" s="10" t="s">
        <v>30</v>
      </c>
      <c r="I2350" s="10" t="s">
        <v>4836</v>
      </c>
      <c r="J2350" s="10" t="s">
        <v>4841</v>
      </c>
      <c r="K2350" s="10" t="s">
        <v>315</v>
      </c>
      <c r="L2350" s="10" t="s">
        <v>387</v>
      </c>
      <c r="M2350" s="10" t="s">
        <v>445</v>
      </c>
      <c r="N2350" s="12" t="s">
        <v>36</v>
      </c>
      <c r="O2350" s="11">
        <v>3</v>
      </c>
      <c r="P2350" s="5">
        <f t="shared" si="218"/>
        <v>0</v>
      </c>
      <c r="Q2350" s="5">
        <f t="shared" si="219"/>
        <v>0</v>
      </c>
      <c r="R2350" s="5">
        <f t="shared" si="220"/>
        <v>1</v>
      </c>
      <c r="S2350" s="5">
        <f t="shared" si="221"/>
        <v>0</v>
      </c>
      <c r="T2350" s="5">
        <f t="shared" si="222"/>
        <v>0</v>
      </c>
      <c r="U2350" s="5">
        <f t="shared" si="223"/>
        <v>0</v>
      </c>
    </row>
    <row r="2351" spans="1:21" ht="12.75" customHeight="1" x14ac:dyDescent="0.2">
      <c r="A2351" s="26" t="s">
        <v>96</v>
      </c>
      <c r="B2351" s="10" t="s">
        <v>97</v>
      </c>
      <c r="C2351" s="10">
        <v>46747885</v>
      </c>
      <c r="D2351" s="10" t="s">
        <v>4775</v>
      </c>
      <c r="E2351" s="27" t="s">
        <v>4779</v>
      </c>
      <c r="F2351" s="26">
        <v>191996195</v>
      </c>
      <c r="G2351" s="9" t="s">
        <v>123</v>
      </c>
      <c r="H2351" s="10" t="s">
        <v>30</v>
      </c>
      <c r="I2351" s="10" t="s">
        <v>4842</v>
      </c>
      <c r="J2351" s="10" t="s">
        <v>4843</v>
      </c>
      <c r="K2351" s="10" t="s">
        <v>315</v>
      </c>
      <c r="L2351" s="10" t="s">
        <v>387</v>
      </c>
      <c r="M2351" s="10" t="s">
        <v>4844</v>
      </c>
      <c r="N2351" s="12" t="s">
        <v>36</v>
      </c>
      <c r="O2351" s="11">
        <v>3</v>
      </c>
      <c r="P2351" s="5">
        <f t="shared" si="218"/>
        <v>0</v>
      </c>
      <c r="Q2351" s="5">
        <f t="shared" si="219"/>
        <v>0</v>
      </c>
      <c r="R2351" s="5">
        <f t="shared" si="220"/>
        <v>1</v>
      </c>
      <c r="S2351" s="5">
        <f t="shared" si="221"/>
        <v>0</v>
      </c>
      <c r="T2351" s="5">
        <f t="shared" si="222"/>
        <v>0</v>
      </c>
      <c r="U2351" s="5">
        <f t="shared" si="223"/>
        <v>0</v>
      </c>
    </row>
    <row r="2352" spans="1:21" ht="12.75" customHeight="1" x14ac:dyDescent="0.2">
      <c r="A2352" s="26" t="s">
        <v>96</v>
      </c>
      <c r="B2352" s="10" t="s">
        <v>97</v>
      </c>
      <c r="C2352" s="10">
        <v>46747885</v>
      </c>
      <c r="D2352" s="10" t="s">
        <v>4775</v>
      </c>
      <c r="E2352" s="27" t="s">
        <v>4779</v>
      </c>
      <c r="F2352" s="26">
        <v>192035712</v>
      </c>
      <c r="G2352" s="9" t="s">
        <v>106</v>
      </c>
      <c r="H2352" s="10" t="s">
        <v>30</v>
      </c>
      <c r="I2352" s="10" t="s">
        <v>4845</v>
      </c>
      <c r="J2352" s="10" t="s">
        <v>4846</v>
      </c>
      <c r="K2352" s="10" t="s">
        <v>315</v>
      </c>
      <c r="L2352" s="10" t="s">
        <v>387</v>
      </c>
      <c r="M2352" s="10" t="s">
        <v>4844</v>
      </c>
      <c r="N2352" s="12" t="s">
        <v>36</v>
      </c>
      <c r="O2352" s="11">
        <v>3</v>
      </c>
      <c r="P2352" s="5">
        <f t="shared" si="218"/>
        <v>0</v>
      </c>
      <c r="Q2352" s="5">
        <f t="shared" si="219"/>
        <v>0</v>
      </c>
      <c r="R2352" s="5">
        <f t="shared" si="220"/>
        <v>1</v>
      </c>
      <c r="S2352" s="5">
        <f t="shared" si="221"/>
        <v>0</v>
      </c>
      <c r="T2352" s="5">
        <f t="shared" si="222"/>
        <v>0</v>
      </c>
      <c r="U2352" s="5">
        <f t="shared" si="223"/>
        <v>0</v>
      </c>
    </row>
    <row r="2353" spans="1:21" ht="12.75" customHeight="1" x14ac:dyDescent="0.2">
      <c r="A2353" s="26" t="s">
        <v>96</v>
      </c>
      <c r="B2353" s="10" t="s">
        <v>97</v>
      </c>
      <c r="C2353" s="10">
        <v>46747885</v>
      </c>
      <c r="D2353" s="10" t="s">
        <v>4775</v>
      </c>
      <c r="E2353" s="27" t="s">
        <v>4814</v>
      </c>
      <c r="F2353" s="26">
        <v>191990540</v>
      </c>
      <c r="G2353" s="9" t="s">
        <v>123</v>
      </c>
      <c r="H2353" s="10" t="s">
        <v>30</v>
      </c>
      <c r="I2353" s="10" t="s">
        <v>4847</v>
      </c>
      <c r="J2353" s="10" t="s">
        <v>4848</v>
      </c>
      <c r="K2353" s="10" t="s">
        <v>315</v>
      </c>
      <c r="L2353" s="10" t="s">
        <v>387</v>
      </c>
      <c r="M2353" s="10" t="s">
        <v>1018</v>
      </c>
      <c r="N2353" s="12" t="s">
        <v>36</v>
      </c>
      <c r="O2353" s="11">
        <v>4</v>
      </c>
      <c r="P2353" s="5">
        <f t="shared" si="218"/>
        <v>0</v>
      </c>
      <c r="Q2353" s="5">
        <f t="shared" si="219"/>
        <v>0</v>
      </c>
      <c r="R2353" s="5">
        <f t="shared" si="220"/>
        <v>0</v>
      </c>
      <c r="S2353" s="5">
        <f t="shared" si="221"/>
        <v>1</v>
      </c>
      <c r="T2353" s="5">
        <f t="shared" si="222"/>
        <v>0</v>
      </c>
      <c r="U2353" s="5">
        <f t="shared" si="223"/>
        <v>0</v>
      </c>
    </row>
    <row r="2354" spans="1:21" ht="12.75" customHeight="1" x14ac:dyDescent="0.2">
      <c r="A2354" s="26" t="s">
        <v>96</v>
      </c>
      <c r="B2354" s="10" t="s">
        <v>97</v>
      </c>
      <c r="C2354" s="10">
        <v>46747885</v>
      </c>
      <c r="D2354" s="10" t="s">
        <v>4775</v>
      </c>
      <c r="E2354" s="27" t="s">
        <v>4779</v>
      </c>
      <c r="F2354" s="26">
        <v>191990601</v>
      </c>
      <c r="G2354" s="9" t="s">
        <v>249</v>
      </c>
      <c r="H2354" s="10" t="s">
        <v>30</v>
      </c>
      <c r="I2354" s="10" t="s">
        <v>4849</v>
      </c>
      <c r="J2354" s="10" t="s">
        <v>4850</v>
      </c>
      <c r="K2354" s="10" t="s">
        <v>315</v>
      </c>
      <c r="L2354" s="10" t="s">
        <v>387</v>
      </c>
      <c r="M2354" s="10" t="s">
        <v>4844</v>
      </c>
      <c r="N2354" s="12" t="s">
        <v>36</v>
      </c>
      <c r="O2354" s="11">
        <v>5</v>
      </c>
      <c r="P2354" s="5">
        <f t="shared" si="218"/>
        <v>0</v>
      </c>
      <c r="Q2354" s="5">
        <f t="shared" si="219"/>
        <v>0</v>
      </c>
      <c r="R2354" s="5">
        <f t="shared" si="220"/>
        <v>0</v>
      </c>
      <c r="S2354" s="5">
        <f t="shared" si="221"/>
        <v>0</v>
      </c>
      <c r="T2354" s="5">
        <f t="shared" si="222"/>
        <v>1</v>
      </c>
      <c r="U2354" s="5">
        <f t="shared" si="223"/>
        <v>0</v>
      </c>
    </row>
    <row r="2355" spans="1:21" ht="12.75" customHeight="1" x14ac:dyDescent="0.2">
      <c r="A2355" s="26" t="s">
        <v>96</v>
      </c>
      <c r="B2355" s="10" t="s">
        <v>97</v>
      </c>
      <c r="C2355" s="10">
        <v>46747885</v>
      </c>
      <c r="D2355" s="10" t="s">
        <v>4775</v>
      </c>
      <c r="E2355" s="27" t="s">
        <v>4779</v>
      </c>
      <c r="F2355" s="26">
        <v>191996036</v>
      </c>
      <c r="G2355" s="9" t="s">
        <v>106</v>
      </c>
      <c r="H2355" s="10" t="s">
        <v>30</v>
      </c>
      <c r="I2355" s="10" t="s">
        <v>4851</v>
      </c>
      <c r="J2355" s="10" t="s">
        <v>4852</v>
      </c>
      <c r="K2355" s="10" t="s">
        <v>315</v>
      </c>
      <c r="L2355" s="10" t="s">
        <v>387</v>
      </c>
      <c r="M2355" s="10" t="s">
        <v>4844</v>
      </c>
      <c r="N2355" s="12" t="s">
        <v>36</v>
      </c>
      <c r="O2355" s="11">
        <v>5</v>
      </c>
      <c r="P2355" s="5">
        <f t="shared" si="218"/>
        <v>0</v>
      </c>
      <c r="Q2355" s="5">
        <f t="shared" si="219"/>
        <v>0</v>
      </c>
      <c r="R2355" s="5">
        <f t="shared" si="220"/>
        <v>0</v>
      </c>
      <c r="S2355" s="5">
        <f t="shared" si="221"/>
        <v>0</v>
      </c>
      <c r="T2355" s="5">
        <f t="shared" si="222"/>
        <v>1</v>
      </c>
      <c r="U2355" s="5">
        <f t="shared" si="223"/>
        <v>0</v>
      </c>
    </row>
    <row r="2356" spans="1:21" ht="12.75" customHeight="1" x14ac:dyDescent="0.2">
      <c r="A2356" s="26" t="s">
        <v>96</v>
      </c>
      <c r="B2356" s="10" t="s">
        <v>97</v>
      </c>
      <c r="C2356" s="10">
        <v>46747885</v>
      </c>
      <c r="D2356" s="10" t="s">
        <v>4775</v>
      </c>
      <c r="E2356" s="27" t="s">
        <v>4779</v>
      </c>
      <c r="F2356" s="26">
        <v>191996120</v>
      </c>
      <c r="G2356" s="9" t="s">
        <v>249</v>
      </c>
      <c r="H2356" s="10" t="s">
        <v>30</v>
      </c>
      <c r="I2356" s="10" t="s">
        <v>4853</v>
      </c>
      <c r="J2356" s="10" t="s">
        <v>4854</v>
      </c>
      <c r="K2356" s="10" t="s">
        <v>315</v>
      </c>
      <c r="L2356" s="10" t="s">
        <v>387</v>
      </c>
      <c r="M2356" s="10" t="s">
        <v>4844</v>
      </c>
      <c r="N2356" s="12" t="s">
        <v>36</v>
      </c>
      <c r="O2356" s="11">
        <v>5</v>
      </c>
      <c r="P2356" s="5">
        <f t="shared" si="218"/>
        <v>0</v>
      </c>
      <c r="Q2356" s="5">
        <f t="shared" si="219"/>
        <v>0</v>
      </c>
      <c r="R2356" s="5">
        <f t="shared" si="220"/>
        <v>0</v>
      </c>
      <c r="S2356" s="5">
        <f t="shared" si="221"/>
        <v>0</v>
      </c>
      <c r="T2356" s="5">
        <f t="shared" si="222"/>
        <v>1</v>
      </c>
      <c r="U2356" s="5">
        <f t="shared" si="223"/>
        <v>0</v>
      </c>
    </row>
    <row r="2357" spans="1:21" ht="12.75" customHeight="1" x14ac:dyDescent="0.2">
      <c r="A2357" s="26" t="s">
        <v>96</v>
      </c>
      <c r="B2357" s="10" t="s">
        <v>97</v>
      </c>
      <c r="C2357" s="10">
        <v>46747885</v>
      </c>
      <c r="D2357" s="10" t="s">
        <v>4775</v>
      </c>
      <c r="E2357" s="27" t="s">
        <v>4784</v>
      </c>
      <c r="F2357" s="26">
        <v>191901855</v>
      </c>
      <c r="G2357" s="9" t="s">
        <v>249</v>
      </c>
      <c r="H2357" s="10" t="s">
        <v>53</v>
      </c>
      <c r="I2357" s="10" t="s">
        <v>4855</v>
      </c>
      <c r="J2357" s="10" t="s">
        <v>4856</v>
      </c>
      <c r="K2357" s="10" t="s">
        <v>315</v>
      </c>
      <c r="L2357" s="10" t="s">
        <v>337</v>
      </c>
      <c r="M2357" s="10" t="s">
        <v>127</v>
      </c>
      <c r="N2357" s="12" t="s">
        <v>36</v>
      </c>
      <c r="O2357" s="11">
        <v>3</v>
      </c>
      <c r="P2357" s="5">
        <f t="shared" si="218"/>
        <v>0</v>
      </c>
      <c r="Q2357" s="5">
        <f t="shared" si="219"/>
        <v>0</v>
      </c>
      <c r="R2357" s="5">
        <f t="shared" si="220"/>
        <v>1</v>
      </c>
      <c r="S2357" s="5">
        <f t="shared" si="221"/>
        <v>0</v>
      </c>
      <c r="T2357" s="5">
        <f t="shared" si="222"/>
        <v>0</v>
      </c>
      <c r="U2357" s="5">
        <f t="shared" si="223"/>
        <v>0</v>
      </c>
    </row>
    <row r="2358" spans="1:21" ht="12.75" customHeight="1" x14ac:dyDescent="0.2">
      <c r="A2358" s="26" t="s">
        <v>96</v>
      </c>
      <c r="B2358" s="10" t="s">
        <v>97</v>
      </c>
      <c r="C2358" s="10">
        <v>46747885</v>
      </c>
      <c r="D2358" s="10" t="s">
        <v>4775</v>
      </c>
      <c r="E2358" s="27" t="s">
        <v>4784</v>
      </c>
      <c r="F2358" s="26">
        <v>191990640</v>
      </c>
      <c r="G2358" s="9" t="s">
        <v>123</v>
      </c>
      <c r="H2358" s="10" t="s">
        <v>53</v>
      </c>
      <c r="I2358" s="10" t="s">
        <v>4857</v>
      </c>
      <c r="J2358" s="10" t="s">
        <v>4858</v>
      </c>
      <c r="K2358" s="10" t="s">
        <v>315</v>
      </c>
      <c r="L2358" s="10" t="s">
        <v>587</v>
      </c>
      <c r="M2358" s="10" t="s">
        <v>588</v>
      </c>
      <c r="N2358" s="12" t="s">
        <v>36</v>
      </c>
      <c r="O2358" s="11">
        <v>4</v>
      </c>
      <c r="P2358" s="5">
        <f t="shared" si="218"/>
        <v>0</v>
      </c>
      <c r="Q2358" s="5">
        <f t="shared" si="219"/>
        <v>0</v>
      </c>
      <c r="R2358" s="5">
        <f t="shared" si="220"/>
        <v>0</v>
      </c>
      <c r="S2358" s="5">
        <f t="shared" si="221"/>
        <v>1</v>
      </c>
      <c r="T2358" s="5">
        <f t="shared" si="222"/>
        <v>0</v>
      </c>
      <c r="U2358" s="5">
        <f t="shared" si="223"/>
        <v>0</v>
      </c>
    </row>
    <row r="2359" spans="1:21" ht="12.75" customHeight="1" x14ac:dyDescent="0.2">
      <c r="A2359" s="26" t="s">
        <v>96</v>
      </c>
      <c r="B2359" s="10" t="s">
        <v>97</v>
      </c>
      <c r="C2359" s="10">
        <v>46747885</v>
      </c>
      <c r="D2359" s="10" t="s">
        <v>4775</v>
      </c>
      <c r="E2359" s="27" t="s">
        <v>4784</v>
      </c>
      <c r="F2359" s="26">
        <v>191990642</v>
      </c>
      <c r="G2359" s="9" t="s">
        <v>249</v>
      </c>
      <c r="H2359" s="10" t="s">
        <v>53</v>
      </c>
      <c r="I2359" s="10" t="s">
        <v>4859</v>
      </c>
      <c r="J2359" s="10" t="s">
        <v>4860</v>
      </c>
      <c r="K2359" s="10" t="s">
        <v>315</v>
      </c>
      <c r="L2359" s="10" t="s">
        <v>587</v>
      </c>
      <c r="M2359" s="10" t="s">
        <v>588</v>
      </c>
      <c r="N2359" s="12" t="s">
        <v>36</v>
      </c>
      <c r="O2359" s="11">
        <v>4</v>
      </c>
      <c r="P2359" s="5">
        <f t="shared" si="218"/>
        <v>0</v>
      </c>
      <c r="Q2359" s="5">
        <f t="shared" si="219"/>
        <v>0</v>
      </c>
      <c r="R2359" s="5">
        <f t="shared" si="220"/>
        <v>0</v>
      </c>
      <c r="S2359" s="5">
        <f t="shared" si="221"/>
        <v>1</v>
      </c>
      <c r="T2359" s="5">
        <f t="shared" si="222"/>
        <v>0</v>
      </c>
      <c r="U2359" s="5">
        <f t="shared" si="223"/>
        <v>0</v>
      </c>
    </row>
    <row r="2360" spans="1:21" ht="12.75" customHeight="1" x14ac:dyDescent="0.2">
      <c r="A2360" s="26" t="s">
        <v>96</v>
      </c>
      <c r="B2360" s="10" t="s">
        <v>97</v>
      </c>
      <c r="C2360" s="10">
        <v>46747885</v>
      </c>
      <c r="D2360" s="10" t="s">
        <v>4775</v>
      </c>
      <c r="E2360" s="27" t="s">
        <v>4789</v>
      </c>
      <c r="F2360" s="26">
        <v>191995993</v>
      </c>
      <c r="G2360" s="9" t="s">
        <v>106</v>
      </c>
      <c r="H2360" s="10" t="s">
        <v>30</v>
      </c>
      <c r="I2360" s="10" t="s">
        <v>4861</v>
      </c>
      <c r="J2360" s="10" t="s">
        <v>4862</v>
      </c>
      <c r="K2360" s="10" t="s">
        <v>341</v>
      </c>
      <c r="L2360" s="10" t="s">
        <v>631</v>
      </c>
      <c r="M2360" s="10" t="s">
        <v>632</v>
      </c>
      <c r="N2360" s="12" t="s">
        <v>36</v>
      </c>
      <c r="O2360" s="11">
        <v>2</v>
      </c>
      <c r="P2360" s="5">
        <f t="shared" si="218"/>
        <v>0</v>
      </c>
      <c r="Q2360" s="5">
        <f t="shared" si="219"/>
        <v>1</v>
      </c>
      <c r="R2360" s="5">
        <f t="shared" si="220"/>
        <v>0</v>
      </c>
      <c r="S2360" s="5">
        <f t="shared" si="221"/>
        <v>0</v>
      </c>
      <c r="T2360" s="5">
        <f t="shared" si="222"/>
        <v>0</v>
      </c>
      <c r="U2360" s="5">
        <f t="shared" si="223"/>
        <v>0</v>
      </c>
    </row>
    <row r="2361" spans="1:21" ht="12.75" customHeight="1" x14ac:dyDescent="0.2">
      <c r="A2361" s="26" t="s">
        <v>96</v>
      </c>
      <c r="B2361" s="10" t="s">
        <v>97</v>
      </c>
      <c r="C2361" s="10">
        <v>46747885</v>
      </c>
      <c r="D2361" s="10" t="s">
        <v>4775</v>
      </c>
      <c r="E2361" s="27" t="s">
        <v>4789</v>
      </c>
      <c r="F2361" s="26">
        <v>191962669</v>
      </c>
      <c r="G2361" s="9" t="s">
        <v>106</v>
      </c>
      <c r="H2361" s="10" t="s">
        <v>30</v>
      </c>
      <c r="I2361" s="10" t="s">
        <v>4863</v>
      </c>
      <c r="J2361" s="10" t="s">
        <v>4864</v>
      </c>
      <c r="K2361" s="10" t="s">
        <v>341</v>
      </c>
      <c r="L2361" s="10" t="s">
        <v>631</v>
      </c>
      <c r="M2361" s="10" t="s">
        <v>635</v>
      </c>
      <c r="N2361" s="12" t="s">
        <v>36</v>
      </c>
      <c r="O2361" s="11">
        <v>3</v>
      </c>
      <c r="P2361" s="5">
        <f t="shared" si="218"/>
        <v>0</v>
      </c>
      <c r="Q2361" s="5">
        <f t="shared" si="219"/>
        <v>0</v>
      </c>
      <c r="R2361" s="5">
        <f t="shared" si="220"/>
        <v>1</v>
      </c>
      <c r="S2361" s="5">
        <f t="shared" si="221"/>
        <v>0</v>
      </c>
      <c r="T2361" s="5">
        <f t="shared" si="222"/>
        <v>0</v>
      </c>
      <c r="U2361" s="5">
        <f t="shared" si="223"/>
        <v>0</v>
      </c>
    </row>
    <row r="2362" spans="1:21" ht="12.75" customHeight="1" x14ac:dyDescent="0.2">
      <c r="A2362" s="26" t="s">
        <v>96</v>
      </c>
      <c r="B2362" s="10" t="s">
        <v>97</v>
      </c>
      <c r="C2362" s="10">
        <v>46747885</v>
      </c>
      <c r="D2362" s="10" t="s">
        <v>4775</v>
      </c>
      <c r="E2362" s="27" t="s">
        <v>4789</v>
      </c>
      <c r="F2362" s="26">
        <v>191962673</v>
      </c>
      <c r="G2362" s="9" t="s">
        <v>85</v>
      </c>
      <c r="H2362" s="10" t="s">
        <v>30</v>
      </c>
      <c r="I2362" s="10" t="s">
        <v>4865</v>
      </c>
      <c r="J2362" s="10" t="s">
        <v>4866</v>
      </c>
      <c r="K2362" s="10" t="s">
        <v>341</v>
      </c>
      <c r="L2362" s="10" t="s">
        <v>631</v>
      </c>
      <c r="M2362" s="10" t="s">
        <v>635</v>
      </c>
      <c r="N2362" s="12" t="s">
        <v>36</v>
      </c>
      <c r="O2362" s="11">
        <v>3</v>
      </c>
      <c r="P2362" s="5">
        <f t="shared" si="218"/>
        <v>0</v>
      </c>
      <c r="Q2362" s="5">
        <f t="shared" si="219"/>
        <v>0</v>
      </c>
      <c r="R2362" s="5">
        <f t="shared" si="220"/>
        <v>1</v>
      </c>
      <c r="S2362" s="5">
        <f t="shared" si="221"/>
        <v>0</v>
      </c>
      <c r="T2362" s="5">
        <f t="shared" si="222"/>
        <v>0</v>
      </c>
      <c r="U2362" s="5">
        <f t="shared" si="223"/>
        <v>0</v>
      </c>
    </row>
    <row r="2363" spans="1:21" ht="12.75" customHeight="1" x14ac:dyDescent="0.2">
      <c r="A2363" s="26" t="s">
        <v>96</v>
      </c>
      <c r="B2363" s="10" t="s">
        <v>97</v>
      </c>
      <c r="C2363" s="10">
        <v>46747885</v>
      </c>
      <c r="D2363" s="10" t="s">
        <v>4775</v>
      </c>
      <c r="E2363" s="27" t="s">
        <v>4789</v>
      </c>
      <c r="F2363" s="26">
        <v>191962664</v>
      </c>
      <c r="G2363" s="9" t="s">
        <v>106</v>
      </c>
      <c r="H2363" s="10" t="s">
        <v>30</v>
      </c>
      <c r="I2363" s="10" t="s">
        <v>4867</v>
      </c>
      <c r="J2363" s="10" t="s">
        <v>4868</v>
      </c>
      <c r="K2363" s="10" t="s">
        <v>341</v>
      </c>
      <c r="L2363" s="10" t="s">
        <v>631</v>
      </c>
      <c r="M2363" s="10" t="s">
        <v>632</v>
      </c>
      <c r="N2363" s="12" t="s">
        <v>36</v>
      </c>
      <c r="O2363" s="11">
        <v>4</v>
      </c>
      <c r="P2363" s="5">
        <f t="shared" si="218"/>
        <v>0</v>
      </c>
      <c r="Q2363" s="5">
        <f t="shared" si="219"/>
        <v>0</v>
      </c>
      <c r="R2363" s="5">
        <f t="shared" si="220"/>
        <v>0</v>
      </c>
      <c r="S2363" s="5">
        <f t="shared" si="221"/>
        <v>1</v>
      </c>
      <c r="T2363" s="5">
        <f t="shared" si="222"/>
        <v>0</v>
      </c>
      <c r="U2363" s="5">
        <f t="shared" si="223"/>
        <v>0</v>
      </c>
    </row>
    <row r="2364" spans="1:21" ht="12.75" customHeight="1" x14ac:dyDescent="0.2">
      <c r="A2364" s="26" t="s">
        <v>96</v>
      </c>
      <c r="B2364" s="10" t="s">
        <v>97</v>
      </c>
      <c r="C2364" s="10">
        <v>46747885</v>
      </c>
      <c r="D2364" s="10" t="s">
        <v>4775</v>
      </c>
      <c r="E2364" s="27" t="s">
        <v>4789</v>
      </c>
      <c r="F2364" s="26">
        <v>191995995</v>
      </c>
      <c r="G2364" s="9" t="s">
        <v>106</v>
      </c>
      <c r="H2364" s="10" t="s">
        <v>30</v>
      </c>
      <c r="I2364" s="10" t="s">
        <v>4869</v>
      </c>
      <c r="J2364" s="10" t="s">
        <v>4870</v>
      </c>
      <c r="K2364" s="10" t="s">
        <v>341</v>
      </c>
      <c r="L2364" s="10" t="s">
        <v>631</v>
      </c>
      <c r="M2364" s="10" t="s">
        <v>635</v>
      </c>
      <c r="N2364" s="12" t="s">
        <v>36</v>
      </c>
      <c r="O2364" s="11">
        <v>4</v>
      </c>
      <c r="P2364" s="5">
        <f t="shared" si="218"/>
        <v>0</v>
      </c>
      <c r="Q2364" s="5">
        <f t="shared" si="219"/>
        <v>0</v>
      </c>
      <c r="R2364" s="5">
        <f t="shared" si="220"/>
        <v>0</v>
      </c>
      <c r="S2364" s="5">
        <f t="shared" si="221"/>
        <v>1</v>
      </c>
      <c r="T2364" s="5">
        <f t="shared" si="222"/>
        <v>0</v>
      </c>
      <c r="U2364" s="5">
        <f t="shared" si="223"/>
        <v>0</v>
      </c>
    </row>
    <row r="2365" spans="1:21" ht="12.75" customHeight="1" x14ac:dyDescent="0.2">
      <c r="A2365" s="26" t="s">
        <v>96</v>
      </c>
      <c r="B2365" s="10" t="s">
        <v>97</v>
      </c>
      <c r="C2365" s="10">
        <v>46747885</v>
      </c>
      <c r="D2365" s="10" t="s">
        <v>4775</v>
      </c>
      <c r="E2365" s="27" t="s">
        <v>4789</v>
      </c>
      <c r="F2365" s="26">
        <v>191996020</v>
      </c>
      <c r="G2365" s="9" t="s">
        <v>106</v>
      </c>
      <c r="H2365" s="10" t="s">
        <v>30</v>
      </c>
      <c r="I2365" s="10" t="s">
        <v>4871</v>
      </c>
      <c r="J2365" s="10" t="s">
        <v>4872</v>
      </c>
      <c r="K2365" s="10" t="s">
        <v>341</v>
      </c>
      <c r="L2365" s="10" t="s">
        <v>631</v>
      </c>
      <c r="M2365" s="10" t="s">
        <v>1086</v>
      </c>
      <c r="N2365" s="12" t="s">
        <v>36</v>
      </c>
      <c r="O2365" s="11">
        <v>5</v>
      </c>
      <c r="P2365" s="5">
        <f t="shared" si="218"/>
        <v>0</v>
      </c>
      <c r="Q2365" s="5">
        <f t="shared" si="219"/>
        <v>0</v>
      </c>
      <c r="R2365" s="5">
        <f t="shared" si="220"/>
        <v>0</v>
      </c>
      <c r="S2365" s="5">
        <f t="shared" si="221"/>
        <v>0</v>
      </c>
      <c r="T2365" s="5">
        <f t="shared" si="222"/>
        <v>1</v>
      </c>
      <c r="U2365" s="5">
        <f t="shared" si="223"/>
        <v>0</v>
      </c>
    </row>
    <row r="2366" spans="1:21" ht="12.75" customHeight="1" x14ac:dyDescent="0.2">
      <c r="A2366" s="26" t="s">
        <v>96</v>
      </c>
      <c r="B2366" s="10" t="s">
        <v>97</v>
      </c>
      <c r="C2366" s="10">
        <v>46747885</v>
      </c>
      <c r="D2366" s="10" t="s">
        <v>4775</v>
      </c>
      <c r="E2366" s="27" t="s">
        <v>4873</v>
      </c>
      <c r="F2366" s="26">
        <v>191996271</v>
      </c>
      <c r="G2366" s="9" t="s">
        <v>106</v>
      </c>
      <c r="H2366" s="10" t="s">
        <v>30</v>
      </c>
      <c r="I2366" s="10" t="s">
        <v>4874</v>
      </c>
      <c r="J2366" s="10" t="s">
        <v>4875</v>
      </c>
      <c r="K2366" s="10" t="s">
        <v>341</v>
      </c>
      <c r="L2366" s="10" t="s">
        <v>342</v>
      </c>
      <c r="M2366" s="10" t="s">
        <v>2272</v>
      </c>
      <c r="N2366" s="12" t="s">
        <v>36</v>
      </c>
      <c r="O2366" s="11">
        <v>3</v>
      </c>
      <c r="P2366" s="5">
        <f t="shared" si="218"/>
        <v>0</v>
      </c>
      <c r="Q2366" s="5">
        <f t="shared" si="219"/>
        <v>0</v>
      </c>
      <c r="R2366" s="5">
        <f t="shared" si="220"/>
        <v>1</v>
      </c>
      <c r="S2366" s="5">
        <f t="shared" si="221"/>
        <v>0</v>
      </c>
      <c r="T2366" s="5">
        <f t="shared" si="222"/>
        <v>0</v>
      </c>
      <c r="U2366" s="5">
        <f t="shared" si="223"/>
        <v>0</v>
      </c>
    </row>
    <row r="2367" spans="1:21" ht="12.75" customHeight="1" x14ac:dyDescent="0.2">
      <c r="A2367" s="26" t="s">
        <v>96</v>
      </c>
      <c r="B2367" s="10" t="s">
        <v>97</v>
      </c>
      <c r="C2367" s="10">
        <v>46747885</v>
      </c>
      <c r="D2367" s="10" t="s">
        <v>4775</v>
      </c>
      <c r="E2367" s="27" t="s">
        <v>4873</v>
      </c>
      <c r="F2367" s="26">
        <v>191996254</v>
      </c>
      <c r="G2367" s="9" t="s">
        <v>167</v>
      </c>
      <c r="H2367" s="10" t="s">
        <v>30</v>
      </c>
      <c r="I2367" s="10" t="s">
        <v>4876</v>
      </c>
      <c r="J2367" s="10" t="s">
        <v>4877</v>
      </c>
      <c r="K2367" s="10" t="s">
        <v>341</v>
      </c>
      <c r="L2367" s="10" t="s">
        <v>342</v>
      </c>
      <c r="M2367" s="10" t="s">
        <v>2272</v>
      </c>
      <c r="N2367" s="12" t="s">
        <v>36</v>
      </c>
      <c r="O2367" s="11">
        <v>4</v>
      </c>
      <c r="P2367" s="5">
        <f t="shared" si="218"/>
        <v>0</v>
      </c>
      <c r="Q2367" s="5">
        <f t="shared" si="219"/>
        <v>0</v>
      </c>
      <c r="R2367" s="5">
        <f t="shared" si="220"/>
        <v>0</v>
      </c>
      <c r="S2367" s="5">
        <f t="shared" si="221"/>
        <v>1</v>
      </c>
      <c r="T2367" s="5">
        <f t="shared" si="222"/>
        <v>0</v>
      </c>
      <c r="U2367" s="5">
        <f t="shared" si="223"/>
        <v>0</v>
      </c>
    </row>
    <row r="2368" spans="1:21" ht="12.75" customHeight="1" x14ac:dyDescent="0.2">
      <c r="A2368" s="26" t="s">
        <v>96</v>
      </c>
      <c r="B2368" s="10" t="s">
        <v>97</v>
      </c>
      <c r="C2368" s="10">
        <v>46747885</v>
      </c>
      <c r="D2368" s="10" t="s">
        <v>4775</v>
      </c>
      <c r="E2368" s="27" t="s">
        <v>4789</v>
      </c>
      <c r="F2368" s="26">
        <v>191962672</v>
      </c>
      <c r="G2368" s="9" t="s">
        <v>37</v>
      </c>
      <c r="H2368" s="10" t="s">
        <v>30</v>
      </c>
      <c r="I2368" s="10" t="s">
        <v>4878</v>
      </c>
      <c r="J2368" s="10" t="s">
        <v>4879</v>
      </c>
      <c r="K2368" s="10" t="s">
        <v>341</v>
      </c>
      <c r="L2368" s="10" t="s">
        <v>2279</v>
      </c>
      <c r="M2368" s="10" t="s">
        <v>2991</v>
      </c>
      <c r="N2368" s="12" t="s">
        <v>36</v>
      </c>
      <c r="O2368" s="11">
        <v>4</v>
      </c>
      <c r="P2368" s="5">
        <f t="shared" si="218"/>
        <v>0</v>
      </c>
      <c r="Q2368" s="5">
        <f t="shared" si="219"/>
        <v>0</v>
      </c>
      <c r="R2368" s="5">
        <f t="shared" si="220"/>
        <v>0</v>
      </c>
      <c r="S2368" s="5">
        <f t="shared" si="221"/>
        <v>1</v>
      </c>
      <c r="T2368" s="5">
        <f t="shared" si="222"/>
        <v>0</v>
      </c>
      <c r="U2368" s="5">
        <f t="shared" si="223"/>
        <v>0</v>
      </c>
    </row>
    <row r="2369" spans="1:21" ht="12.75" customHeight="1" x14ac:dyDescent="0.2">
      <c r="A2369" s="26" t="s">
        <v>96</v>
      </c>
      <c r="B2369" s="10" t="s">
        <v>97</v>
      </c>
      <c r="C2369" s="10">
        <v>46747885</v>
      </c>
      <c r="D2369" s="10" t="s">
        <v>4775</v>
      </c>
      <c r="E2369" s="27" t="s">
        <v>4873</v>
      </c>
      <c r="F2369" s="26">
        <v>191892350</v>
      </c>
      <c r="G2369" s="9" t="s">
        <v>106</v>
      </c>
      <c r="H2369" s="10" t="s">
        <v>53</v>
      </c>
      <c r="I2369" s="10" t="s">
        <v>4880</v>
      </c>
      <c r="J2369" s="10" t="s">
        <v>4881</v>
      </c>
      <c r="K2369" s="10" t="s">
        <v>103</v>
      </c>
      <c r="L2369" s="10" t="s">
        <v>159</v>
      </c>
      <c r="M2369" s="10" t="s">
        <v>127</v>
      </c>
      <c r="N2369" s="12" t="s">
        <v>36</v>
      </c>
      <c r="O2369" s="11">
        <v>3</v>
      </c>
      <c r="P2369" s="5">
        <f t="shared" si="218"/>
        <v>0</v>
      </c>
      <c r="Q2369" s="5">
        <f t="shared" si="219"/>
        <v>0</v>
      </c>
      <c r="R2369" s="5">
        <f t="shared" si="220"/>
        <v>1</v>
      </c>
      <c r="S2369" s="5">
        <f t="shared" si="221"/>
        <v>0</v>
      </c>
      <c r="T2369" s="5">
        <f t="shared" si="222"/>
        <v>0</v>
      </c>
      <c r="U2369" s="5">
        <f t="shared" si="223"/>
        <v>0</v>
      </c>
    </row>
    <row r="2370" spans="1:21" ht="12.75" customHeight="1" x14ac:dyDescent="0.2">
      <c r="A2370" s="26" t="s">
        <v>96</v>
      </c>
      <c r="B2370" s="10" t="s">
        <v>97</v>
      </c>
      <c r="C2370" s="10">
        <v>46747885</v>
      </c>
      <c r="D2370" s="10" t="s">
        <v>4775</v>
      </c>
      <c r="E2370" s="27" t="s">
        <v>4873</v>
      </c>
      <c r="F2370" s="26">
        <v>191996331</v>
      </c>
      <c r="G2370" s="9" t="s">
        <v>1096</v>
      </c>
      <c r="H2370" s="10" t="s">
        <v>30</v>
      </c>
      <c r="I2370" s="10" t="s">
        <v>4882</v>
      </c>
      <c r="J2370" s="10" t="s">
        <v>4883</v>
      </c>
      <c r="K2370" s="10" t="s">
        <v>103</v>
      </c>
      <c r="L2370" s="10" t="s">
        <v>159</v>
      </c>
      <c r="M2370" s="10" t="s">
        <v>1863</v>
      </c>
      <c r="N2370" s="12" t="s">
        <v>36</v>
      </c>
      <c r="O2370" s="11">
        <v>3</v>
      </c>
      <c r="P2370" s="5">
        <f t="shared" si="218"/>
        <v>0</v>
      </c>
      <c r="Q2370" s="5">
        <f t="shared" si="219"/>
        <v>0</v>
      </c>
      <c r="R2370" s="5">
        <f t="shared" si="220"/>
        <v>1</v>
      </c>
      <c r="S2370" s="5">
        <f t="shared" si="221"/>
        <v>0</v>
      </c>
      <c r="T2370" s="5">
        <f t="shared" si="222"/>
        <v>0</v>
      </c>
      <c r="U2370" s="5">
        <f t="shared" si="223"/>
        <v>0</v>
      </c>
    </row>
    <row r="2371" spans="1:21" ht="12.75" customHeight="1" x14ac:dyDescent="0.2">
      <c r="A2371" s="26" t="s">
        <v>96</v>
      </c>
      <c r="B2371" s="10" t="s">
        <v>97</v>
      </c>
      <c r="C2371" s="10">
        <v>46747885</v>
      </c>
      <c r="D2371" s="10" t="s">
        <v>4775</v>
      </c>
      <c r="E2371" s="27" t="s">
        <v>4873</v>
      </c>
      <c r="F2371" s="26">
        <v>191996287</v>
      </c>
      <c r="G2371" s="9" t="s">
        <v>106</v>
      </c>
      <c r="H2371" s="10" t="s">
        <v>30</v>
      </c>
      <c r="I2371" s="10" t="s">
        <v>4884</v>
      </c>
      <c r="J2371" s="10" t="s">
        <v>4885</v>
      </c>
      <c r="K2371" s="10" t="s">
        <v>103</v>
      </c>
      <c r="L2371" s="10" t="s">
        <v>159</v>
      </c>
      <c r="M2371" s="10" t="s">
        <v>1863</v>
      </c>
      <c r="N2371" s="12" t="s">
        <v>36</v>
      </c>
      <c r="O2371" s="11">
        <v>4</v>
      </c>
      <c r="P2371" s="5">
        <f t="shared" si="218"/>
        <v>0</v>
      </c>
      <c r="Q2371" s="5">
        <f t="shared" si="219"/>
        <v>0</v>
      </c>
      <c r="R2371" s="5">
        <f t="shared" si="220"/>
        <v>0</v>
      </c>
      <c r="S2371" s="5">
        <f t="shared" si="221"/>
        <v>1</v>
      </c>
      <c r="T2371" s="5">
        <f t="shared" si="222"/>
        <v>0</v>
      </c>
      <c r="U2371" s="5">
        <f t="shared" si="223"/>
        <v>0</v>
      </c>
    </row>
    <row r="2372" spans="1:21" ht="12.75" customHeight="1" x14ac:dyDescent="0.2">
      <c r="A2372" s="26" t="s">
        <v>96</v>
      </c>
      <c r="B2372" s="10" t="s">
        <v>97</v>
      </c>
      <c r="C2372" s="10">
        <v>46747885</v>
      </c>
      <c r="D2372" s="10" t="s">
        <v>4775</v>
      </c>
      <c r="E2372" s="27" t="s">
        <v>4873</v>
      </c>
      <c r="F2372" s="26">
        <v>191996294</v>
      </c>
      <c r="G2372" s="9" t="s">
        <v>167</v>
      </c>
      <c r="H2372" s="10" t="s">
        <v>53</v>
      </c>
      <c r="I2372" s="10" t="s">
        <v>4886</v>
      </c>
      <c r="J2372" s="10" t="s">
        <v>4887</v>
      </c>
      <c r="K2372" s="10" t="s">
        <v>103</v>
      </c>
      <c r="L2372" s="10" t="s">
        <v>159</v>
      </c>
      <c r="M2372" s="10" t="s">
        <v>1863</v>
      </c>
      <c r="N2372" s="12" t="s">
        <v>36</v>
      </c>
      <c r="O2372" s="11">
        <v>4</v>
      </c>
      <c r="P2372" s="5">
        <f t="shared" si="218"/>
        <v>0</v>
      </c>
      <c r="Q2372" s="5">
        <f t="shared" si="219"/>
        <v>0</v>
      </c>
      <c r="R2372" s="5">
        <f t="shared" si="220"/>
        <v>0</v>
      </c>
      <c r="S2372" s="5">
        <f t="shared" si="221"/>
        <v>1</v>
      </c>
      <c r="T2372" s="5">
        <f t="shared" si="222"/>
        <v>0</v>
      </c>
      <c r="U2372" s="5">
        <f t="shared" si="223"/>
        <v>0</v>
      </c>
    </row>
    <row r="2373" spans="1:21" ht="12.75" customHeight="1" x14ac:dyDescent="0.2">
      <c r="A2373" s="26" t="s">
        <v>96</v>
      </c>
      <c r="B2373" s="10" t="s">
        <v>97</v>
      </c>
      <c r="C2373" s="10">
        <v>46747885</v>
      </c>
      <c r="D2373" s="10" t="s">
        <v>4775</v>
      </c>
      <c r="E2373" s="27" t="s">
        <v>4873</v>
      </c>
      <c r="F2373" s="26">
        <v>191928675</v>
      </c>
      <c r="G2373" s="9" t="s">
        <v>167</v>
      </c>
      <c r="H2373" s="10" t="s">
        <v>53</v>
      </c>
      <c r="I2373" s="10" t="s">
        <v>4888</v>
      </c>
      <c r="J2373" s="10" t="s">
        <v>4889</v>
      </c>
      <c r="K2373" s="10" t="s">
        <v>103</v>
      </c>
      <c r="L2373" s="10" t="s">
        <v>1880</v>
      </c>
      <c r="M2373" s="10" t="s">
        <v>127</v>
      </c>
      <c r="N2373" s="12" t="s">
        <v>36</v>
      </c>
      <c r="O2373" s="11">
        <v>2</v>
      </c>
      <c r="P2373" s="5">
        <f t="shared" si="218"/>
        <v>0</v>
      </c>
      <c r="Q2373" s="5">
        <f t="shared" si="219"/>
        <v>1</v>
      </c>
      <c r="R2373" s="5">
        <f t="shared" si="220"/>
        <v>0</v>
      </c>
      <c r="S2373" s="5">
        <f t="shared" si="221"/>
        <v>0</v>
      </c>
      <c r="T2373" s="5">
        <f t="shared" si="222"/>
        <v>0</v>
      </c>
      <c r="U2373" s="5">
        <f t="shared" si="223"/>
        <v>0</v>
      </c>
    </row>
    <row r="2374" spans="1:21" ht="12.75" customHeight="1" x14ac:dyDescent="0.2">
      <c r="A2374" s="26" t="s">
        <v>96</v>
      </c>
      <c r="B2374" s="10" t="s">
        <v>97</v>
      </c>
      <c r="C2374" s="10">
        <v>46747885</v>
      </c>
      <c r="D2374" s="10" t="s">
        <v>4775</v>
      </c>
      <c r="E2374" s="27" t="s">
        <v>4890</v>
      </c>
      <c r="F2374" s="26">
        <v>191996348</v>
      </c>
      <c r="G2374" s="9" t="s">
        <v>52</v>
      </c>
      <c r="H2374" s="10" t="s">
        <v>30</v>
      </c>
      <c r="I2374" s="10" t="s">
        <v>1477</v>
      </c>
      <c r="J2374" s="10" t="s">
        <v>4891</v>
      </c>
      <c r="K2374" s="10" t="s">
        <v>103</v>
      </c>
      <c r="L2374" s="10" t="s">
        <v>104</v>
      </c>
      <c r="M2374" s="10" t="s">
        <v>1095</v>
      </c>
      <c r="N2374" s="12" t="s">
        <v>36</v>
      </c>
      <c r="O2374" s="11">
        <v>4</v>
      </c>
      <c r="P2374" s="5">
        <f t="shared" ref="P2374:P2437" si="224">IF(O2374=1,1,0)</f>
        <v>0</v>
      </c>
      <c r="Q2374" s="5">
        <f t="shared" ref="Q2374:Q2437" si="225">IF(O2374=2,1,0)</f>
        <v>0</v>
      </c>
      <c r="R2374" s="5">
        <f t="shared" ref="R2374:R2437" si="226">IF(O2374=3,1,0)</f>
        <v>0</v>
      </c>
      <c r="S2374" s="5">
        <f t="shared" ref="S2374:S2437" si="227">IF(O2374=4,1,0)</f>
        <v>1</v>
      </c>
      <c r="T2374" s="5">
        <f t="shared" ref="T2374:T2437" si="228">IF(O2374=5,1,0)</f>
        <v>0</v>
      </c>
      <c r="U2374" s="5">
        <f t="shared" si="223"/>
        <v>0</v>
      </c>
    </row>
    <row r="2375" spans="1:21" ht="12.75" customHeight="1" x14ac:dyDescent="0.2">
      <c r="A2375" s="26" t="s">
        <v>96</v>
      </c>
      <c r="B2375" s="10" t="s">
        <v>97</v>
      </c>
      <c r="C2375" s="10">
        <v>46747885</v>
      </c>
      <c r="D2375" s="10" t="s">
        <v>4775</v>
      </c>
      <c r="E2375" s="27" t="s">
        <v>4890</v>
      </c>
      <c r="F2375" s="26">
        <v>191996349</v>
      </c>
      <c r="G2375" s="9" t="s">
        <v>52</v>
      </c>
      <c r="H2375" s="10" t="s">
        <v>30</v>
      </c>
      <c r="I2375" s="10" t="s">
        <v>1477</v>
      </c>
      <c r="J2375" s="10" t="s">
        <v>4892</v>
      </c>
      <c r="K2375" s="10" t="s">
        <v>103</v>
      </c>
      <c r="L2375" s="10" t="s">
        <v>104</v>
      </c>
      <c r="M2375" s="10" t="s">
        <v>1095</v>
      </c>
      <c r="N2375" s="12" t="s">
        <v>36</v>
      </c>
      <c r="O2375" s="11">
        <v>4</v>
      </c>
      <c r="P2375" s="5">
        <f t="shared" si="224"/>
        <v>0</v>
      </c>
      <c r="Q2375" s="5">
        <f t="shared" si="225"/>
        <v>0</v>
      </c>
      <c r="R2375" s="5">
        <f t="shared" si="226"/>
        <v>0</v>
      </c>
      <c r="S2375" s="5">
        <f t="shared" si="227"/>
        <v>1</v>
      </c>
      <c r="T2375" s="5">
        <f t="shared" si="228"/>
        <v>0</v>
      </c>
      <c r="U2375" s="5">
        <f t="shared" ref="U2375:U2438" si="229">IF(O2375="Bez finální známky, nebyl získán potřebný počet posudků",1,0)</f>
        <v>0</v>
      </c>
    </row>
    <row r="2376" spans="1:21" ht="12.75" customHeight="1" x14ac:dyDescent="0.2">
      <c r="A2376" s="26" t="s">
        <v>96</v>
      </c>
      <c r="B2376" s="10" t="s">
        <v>97</v>
      </c>
      <c r="C2376" s="10">
        <v>46747885</v>
      </c>
      <c r="D2376" s="10" t="s">
        <v>4775</v>
      </c>
      <c r="E2376" s="27" t="s">
        <v>4890</v>
      </c>
      <c r="F2376" s="26">
        <v>191996350</v>
      </c>
      <c r="G2376" s="9" t="s">
        <v>52</v>
      </c>
      <c r="H2376" s="10" t="s">
        <v>30</v>
      </c>
      <c r="I2376" s="10" t="s">
        <v>1477</v>
      </c>
      <c r="J2376" s="10" t="s">
        <v>4893</v>
      </c>
      <c r="K2376" s="10" t="s">
        <v>103</v>
      </c>
      <c r="L2376" s="10" t="s">
        <v>104</v>
      </c>
      <c r="M2376" s="10" t="s">
        <v>1095</v>
      </c>
      <c r="N2376" s="12" t="s">
        <v>36</v>
      </c>
      <c r="O2376" s="11">
        <v>4</v>
      </c>
      <c r="P2376" s="5">
        <f t="shared" si="224"/>
        <v>0</v>
      </c>
      <c r="Q2376" s="5">
        <f t="shared" si="225"/>
        <v>0</v>
      </c>
      <c r="R2376" s="5">
        <f t="shared" si="226"/>
        <v>0</v>
      </c>
      <c r="S2376" s="5">
        <f t="shared" si="227"/>
        <v>1</v>
      </c>
      <c r="T2376" s="5">
        <f t="shared" si="228"/>
        <v>0</v>
      </c>
      <c r="U2376" s="5">
        <f t="shared" si="229"/>
        <v>0</v>
      </c>
    </row>
    <row r="2377" spans="1:21" ht="12.75" customHeight="1" x14ac:dyDescent="0.2">
      <c r="A2377" s="26" t="s">
        <v>96</v>
      </c>
      <c r="B2377" s="10" t="s">
        <v>97</v>
      </c>
      <c r="C2377" s="28">
        <v>46747885</v>
      </c>
      <c r="D2377" s="13" t="s">
        <v>4775</v>
      </c>
      <c r="E2377" s="14" t="s">
        <v>4779</v>
      </c>
      <c r="F2377" s="29">
        <v>191901816</v>
      </c>
      <c r="G2377" s="16" t="s">
        <v>123</v>
      </c>
      <c r="H2377" s="13" t="s">
        <v>30</v>
      </c>
      <c r="I2377" s="13" t="s">
        <v>4894</v>
      </c>
      <c r="J2377" s="13" t="s">
        <v>4895</v>
      </c>
      <c r="K2377" s="13" t="s">
        <v>152</v>
      </c>
      <c r="L2377" s="13">
        <v>10600</v>
      </c>
      <c r="M2377" s="13">
        <v>10600</v>
      </c>
      <c r="N2377" s="15" t="s">
        <v>44</v>
      </c>
      <c r="O2377" s="17">
        <v>2</v>
      </c>
      <c r="P2377" s="19">
        <f t="shared" si="224"/>
        <v>0</v>
      </c>
      <c r="Q2377" s="19">
        <f t="shared" si="225"/>
        <v>1</v>
      </c>
      <c r="R2377" s="19">
        <f t="shared" si="226"/>
        <v>0</v>
      </c>
      <c r="S2377" s="19">
        <f t="shared" si="227"/>
        <v>0</v>
      </c>
      <c r="T2377" s="19">
        <f t="shared" si="228"/>
        <v>0</v>
      </c>
      <c r="U2377" s="5">
        <f t="shared" si="229"/>
        <v>0</v>
      </c>
    </row>
    <row r="2378" spans="1:21" ht="12.75" customHeight="1" x14ac:dyDescent="0.2">
      <c r="A2378" s="26" t="s">
        <v>96</v>
      </c>
      <c r="B2378" s="10" t="s">
        <v>97</v>
      </c>
      <c r="C2378" s="28">
        <v>46747885</v>
      </c>
      <c r="D2378" s="13" t="s">
        <v>4775</v>
      </c>
      <c r="E2378" s="14" t="s">
        <v>4814</v>
      </c>
      <c r="F2378" s="29">
        <v>191901732</v>
      </c>
      <c r="G2378" s="16" t="s">
        <v>249</v>
      </c>
      <c r="H2378" s="13" t="s">
        <v>30</v>
      </c>
      <c r="I2378" s="13" t="s">
        <v>4896</v>
      </c>
      <c r="J2378" s="13" t="s">
        <v>4897</v>
      </c>
      <c r="K2378" s="10" t="s">
        <v>315</v>
      </c>
      <c r="L2378" s="13">
        <v>20300</v>
      </c>
      <c r="M2378" s="13">
        <v>20300</v>
      </c>
      <c r="N2378" s="15" t="s">
        <v>44</v>
      </c>
      <c r="O2378" s="17">
        <v>4</v>
      </c>
      <c r="P2378" s="19">
        <f t="shared" si="224"/>
        <v>0</v>
      </c>
      <c r="Q2378" s="19">
        <f t="shared" si="225"/>
        <v>0</v>
      </c>
      <c r="R2378" s="19">
        <f t="shared" si="226"/>
        <v>0</v>
      </c>
      <c r="S2378" s="19">
        <f t="shared" si="227"/>
        <v>1</v>
      </c>
      <c r="T2378" s="19">
        <f t="shared" si="228"/>
        <v>0</v>
      </c>
      <c r="U2378" s="5">
        <f t="shared" si="229"/>
        <v>0</v>
      </c>
    </row>
    <row r="2379" spans="1:21" ht="12.75" customHeight="1" x14ac:dyDescent="0.2">
      <c r="A2379" s="26" t="s">
        <v>96</v>
      </c>
      <c r="B2379" s="10" t="s">
        <v>97</v>
      </c>
      <c r="C2379" s="28">
        <v>46747885</v>
      </c>
      <c r="D2379" s="13" t="s">
        <v>4775</v>
      </c>
      <c r="E2379" s="14" t="s">
        <v>4814</v>
      </c>
      <c r="F2379" s="29">
        <v>191901733</v>
      </c>
      <c r="G2379" s="16" t="s">
        <v>249</v>
      </c>
      <c r="H2379" s="13" t="s">
        <v>30</v>
      </c>
      <c r="I2379" s="13" t="s">
        <v>4898</v>
      </c>
      <c r="J2379" s="13" t="s">
        <v>4899</v>
      </c>
      <c r="K2379" s="10" t="s">
        <v>315</v>
      </c>
      <c r="L2379" s="13">
        <v>20300</v>
      </c>
      <c r="M2379" s="13">
        <v>20300</v>
      </c>
      <c r="N2379" s="15" t="s">
        <v>44</v>
      </c>
      <c r="O2379" s="17">
        <v>4</v>
      </c>
      <c r="P2379" s="19">
        <f t="shared" si="224"/>
        <v>0</v>
      </c>
      <c r="Q2379" s="19">
        <f t="shared" si="225"/>
        <v>0</v>
      </c>
      <c r="R2379" s="19">
        <f t="shared" si="226"/>
        <v>0</v>
      </c>
      <c r="S2379" s="19">
        <f t="shared" si="227"/>
        <v>1</v>
      </c>
      <c r="T2379" s="19">
        <f t="shared" si="228"/>
        <v>0</v>
      </c>
      <c r="U2379" s="5">
        <f t="shared" si="229"/>
        <v>0</v>
      </c>
    </row>
    <row r="2380" spans="1:21" ht="12.75" customHeight="1" x14ac:dyDescent="0.2">
      <c r="A2380" s="26" t="s">
        <v>96</v>
      </c>
      <c r="B2380" s="10" t="s">
        <v>97</v>
      </c>
      <c r="C2380" s="28">
        <v>46747885</v>
      </c>
      <c r="D2380" s="13" t="s">
        <v>4775</v>
      </c>
      <c r="E2380" s="14" t="s">
        <v>4814</v>
      </c>
      <c r="F2380" s="29">
        <v>191901740</v>
      </c>
      <c r="G2380" s="16" t="s">
        <v>249</v>
      </c>
      <c r="H2380" s="13" t="s">
        <v>30</v>
      </c>
      <c r="I2380" s="13" t="s">
        <v>4900</v>
      </c>
      <c r="J2380" s="13" t="s">
        <v>4901</v>
      </c>
      <c r="K2380" s="10" t="s">
        <v>315</v>
      </c>
      <c r="L2380" s="13">
        <v>20300</v>
      </c>
      <c r="M2380" s="13">
        <v>20300</v>
      </c>
      <c r="N2380" s="15" t="s">
        <v>44</v>
      </c>
      <c r="O2380" s="17">
        <v>5</v>
      </c>
      <c r="P2380" s="19">
        <f t="shared" si="224"/>
        <v>0</v>
      </c>
      <c r="Q2380" s="19">
        <f t="shared" si="225"/>
        <v>0</v>
      </c>
      <c r="R2380" s="19">
        <f t="shared" si="226"/>
        <v>0</v>
      </c>
      <c r="S2380" s="19">
        <f t="shared" si="227"/>
        <v>0</v>
      </c>
      <c r="T2380" s="19">
        <f t="shared" si="228"/>
        <v>1</v>
      </c>
      <c r="U2380" s="5">
        <f t="shared" si="229"/>
        <v>0</v>
      </c>
    </row>
    <row r="2381" spans="1:21" ht="12.75" customHeight="1" x14ac:dyDescent="0.2">
      <c r="A2381" s="26" t="s">
        <v>96</v>
      </c>
      <c r="B2381" s="10" t="s">
        <v>97</v>
      </c>
      <c r="C2381" s="28">
        <v>46747885</v>
      </c>
      <c r="D2381" s="13" t="s">
        <v>4775</v>
      </c>
      <c r="E2381" s="14" t="s">
        <v>4814</v>
      </c>
      <c r="F2381" s="29">
        <v>191901741</v>
      </c>
      <c r="G2381" s="16" t="s">
        <v>249</v>
      </c>
      <c r="H2381" s="13" t="s">
        <v>30</v>
      </c>
      <c r="I2381" s="13" t="s">
        <v>4902</v>
      </c>
      <c r="J2381" s="13" t="s">
        <v>4903</v>
      </c>
      <c r="K2381" s="10" t="s">
        <v>315</v>
      </c>
      <c r="L2381" s="13">
        <v>20300</v>
      </c>
      <c r="M2381" s="13">
        <v>20300</v>
      </c>
      <c r="N2381" s="15" t="s">
        <v>44</v>
      </c>
      <c r="O2381" s="17">
        <v>5</v>
      </c>
      <c r="P2381" s="19">
        <f t="shared" si="224"/>
        <v>0</v>
      </c>
      <c r="Q2381" s="19">
        <f t="shared" si="225"/>
        <v>0</v>
      </c>
      <c r="R2381" s="19">
        <f t="shared" si="226"/>
        <v>0</v>
      </c>
      <c r="S2381" s="19">
        <f t="shared" si="227"/>
        <v>0</v>
      </c>
      <c r="T2381" s="19">
        <f t="shared" si="228"/>
        <v>1</v>
      </c>
      <c r="U2381" s="5">
        <f t="shared" si="229"/>
        <v>0</v>
      </c>
    </row>
    <row r="2382" spans="1:21" ht="12.75" customHeight="1" x14ac:dyDescent="0.2">
      <c r="A2382" s="26" t="s">
        <v>96</v>
      </c>
      <c r="B2382" s="10" t="s">
        <v>97</v>
      </c>
      <c r="C2382" s="28">
        <v>46747885</v>
      </c>
      <c r="D2382" s="13" t="s">
        <v>4775</v>
      </c>
      <c r="E2382" s="14" t="s">
        <v>4814</v>
      </c>
      <c r="F2382" s="29">
        <v>191901751</v>
      </c>
      <c r="G2382" s="16" t="s">
        <v>123</v>
      </c>
      <c r="H2382" s="13" t="s">
        <v>30</v>
      </c>
      <c r="I2382" s="13" t="s">
        <v>4904</v>
      </c>
      <c r="J2382" s="13" t="s">
        <v>4905</v>
      </c>
      <c r="K2382" s="10" t="s">
        <v>315</v>
      </c>
      <c r="L2382" s="13">
        <v>20300</v>
      </c>
      <c r="M2382" s="13">
        <v>20300</v>
      </c>
      <c r="N2382" s="15" t="s">
        <v>44</v>
      </c>
      <c r="O2382" s="17">
        <v>5</v>
      </c>
      <c r="P2382" s="19">
        <f t="shared" si="224"/>
        <v>0</v>
      </c>
      <c r="Q2382" s="19">
        <f t="shared" si="225"/>
        <v>0</v>
      </c>
      <c r="R2382" s="19">
        <f t="shared" si="226"/>
        <v>0</v>
      </c>
      <c r="S2382" s="19">
        <f t="shared" si="227"/>
        <v>0</v>
      </c>
      <c r="T2382" s="19">
        <f t="shared" si="228"/>
        <v>1</v>
      </c>
      <c r="U2382" s="5">
        <f t="shared" si="229"/>
        <v>0</v>
      </c>
    </row>
    <row r="2383" spans="1:21" ht="12.75" customHeight="1" x14ac:dyDescent="0.2">
      <c r="A2383" s="26" t="s">
        <v>96</v>
      </c>
      <c r="B2383" s="10" t="s">
        <v>97</v>
      </c>
      <c r="C2383" s="28">
        <v>46747885</v>
      </c>
      <c r="D2383" s="13" t="s">
        <v>4775</v>
      </c>
      <c r="E2383" s="14" t="s">
        <v>4779</v>
      </c>
      <c r="F2383" s="29">
        <v>191901796</v>
      </c>
      <c r="G2383" s="16" t="s">
        <v>123</v>
      </c>
      <c r="H2383" s="13" t="s">
        <v>30</v>
      </c>
      <c r="I2383" s="13" t="s">
        <v>4906</v>
      </c>
      <c r="J2383" s="13" t="s">
        <v>4907</v>
      </c>
      <c r="K2383" s="10" t="s">
        <v>315</v>
      </c>
      <c r="L2383" s="13">
        <v>20500</v>
      </c>
      <c r="M2383" s="13">
        <v>20500</v>
      </c>
      <c r="N2383" s="15" t="s">
        <v>44</v>
      </c>
      <c r="O2383" s="17">
        <v>4</v>
      </c>
      <c r="P2383" s="19">
        <f t="shared" si="224"/>
        <v>0</v>
      </c>
      <c r="Q2383" s="19">
        <f t="shared" si="225"/>
        <v>0</v>
      </c>
      <c r="R2383" s="19">
        <f t="shared" si="226"/>
        <v>0</v>
      </c>
      <c r="S2383" s="19">
        <f t="shared" si="227"/>
        <v>1</v>
      </c>
      <c r="T2383" s="19">
        <f t="shared" si="228"/>
        <v>0</v>
      </c>
      <c r="U2383" s="5">
        <f t="shared" si="229"/>
        <v>0</v>
      </c>
    </row>
    <row r="2384" spans="1:21" ht="12.75" customHeight="1" x14ac:dyDescent="0.2">
      <c r="A2384" s="26" t="s">
        <v>96</v>
      </c>
      <c r="B2384" s="10" t="s">
        <v>97</v>
      </c>
      <c r="C2384" s="28">
        <v>46747885</v>
      </c>
      <c r="D2384" s="13" t="s">
        <v>4775</v>
      </c>
      <c r="E2384" s="14" t="s">
        <v>4779</v>
      </c>
      <c r="F2384" s="29">
        <v>191901801</v>
      </c>
      <c r="G2384" s="16" t="s">
        <v>249</v>
      </c>
      <c r="H2384" s="13" t="s">
        <v>30</v>
      </c>
      <c r="I2384" s="13" t="s">
        <v>4908</v>
      </c>
      <c r="J2384" s="13" t="s">
        <v>4909</v>
      </c>
      <c r="K2384" s="10" t="s">
        <v>315</v>
      </c>
      <c r="L2384" s="13">
        <v>20500</v>
      </c>
      <c r="M2384" s="13">
        <v>20500</v>
      </c>
      <c r="N2384" s="15" t="s">
        <v>44</v>
      </c>
      <c r="O2384" s="17">
        <v>4</v>
      </c>
      <c r="P2384" s="19">
        <f t="shared" si="224"/>
        <v>0</v>
      </c>
      <c r="Q2384" s="19">
        <f t="shared" si="225"/>
        <v>0</v>
      </c>
      <c r="R2384" s="19">
        <f t="shared" si="226"/>
        <v>0</v>
      </c>
      <c r="S2384" s="19">
        <f t="shared" si="227"/>
        <v>1</v>
      </c>
      <c r="T2384" s="19">
        <f t="shared" si="228"/>
        <v>0</v>
      </c>
      <c r="U2384" s="5">
        <f t="shared" si="229"/>
        <v>0</v>
      </c>
    </row>
    <row r="2385" spans="1:21" ht="12.75" customHeight="1" x14ac:dyDescent="0.2">
      <c r="A2385" s="26" t="s">
        <v>96</v>
      </c>
      <c r="B2385" s="10" t="s">
        <v>97</v>
      </c>
      <c r="C2385" s="28">
        <v>46747885</v>
      </c>
      <c r="D2385" s="13" t="s">
        <v>4775</v>
      </c>
      <c r="E2385" s="14" t="s">
        <v>4779</v>
      </c>
      <c r="F2385" s="29">
        <v>191901806</v>
      </c>
      <c r="G2385" s="16" t="s">
        <v>249</v>
      </c>
      <c r="H2385" s="13" t="s">
        <v>30</v>
      </c>
      <c r="I2385" s="13" t="s">
        <v>4910</v>
      </c>
      <c r="J2385" s="13" t="s">
        <v>4911</v>
      </c>
      <c r="K2385" s="10" t="s">
        <v>315</v>
      </c>
      <c r="L2385" s="13">
        <v>20500</v>
      </c>
      <c r="M2385" s="13">
        <v>20500</v>
      </c>
      <c r="N2385" s="15" t="s">
        <v>44</v>
      </c>
      <c r="O2385" s="17">
        <v>4</v>
      </c>
      <c r="P2385" s="19">
        <f t="shared" si="224"/>
        <v>0</v>
      </c>
      <c r="Q2385" s="19">
        <f t="shared" si="225"/>
        <v>0</v>
      </c>
      <c r="R2385" s="19">
        <f t="shared" si="226"/>
        <v>0</v>
      </c>
      <c r="S2385" s="19">
        <f t="shared" si="227"/>
        <v>1</v>
      </c>
      <c r="T2385" s="19">
        <f t="shared" si="228"/>
        <v>0</v>
      </c>
      <c r="U2385" s="5">
        <f t="shared" si="229"/>
        <v>0</v>
      </c>
    </row>
    <row r="2386" spans="1:21" ht="12.75" customHeight="1" x14ac:dyDescent="0.2">
      <c r="A2386" s="26" t="s">
        <v>96</v>
      </c>
      <c r="B2386" s="10" t="s">
        <v>97</v>
      </c>
      <c r="C2386" s="28">
        <v>46747885</v>
      </c>
      <c r="D2386" s="13" t="s">
        <v>4775</v>
      </c>
      <c r="E2386" s="14" t="s">
        <v>4779</v>
      </c>
      <c r="F2386" s="29">
        <v>191901808</v>
      </c>
      <c r="G2386" s="16" t="s">
        <v>123</v>
      </c>
      <c r="H2386" s="13" t="s">
        <v>30</v>
      </c>
      <c r="I2386" s="13" t="s">
        <v>4912</v>
      </c>
      <c r="J2386" s="13" t="s">
        <v>4913</v>
      </c>
      <c r="K2386" s="10" t="s">
        <v>315</v>
      </c>
      <c r="L2386" s="13">
        <v>20500</v>
      </c>
      <c r="M2386" s="13">
        <v>20500</v>
      </c>
      <c r="N2386" s="15" t="s">
        <v>44</v>
      </c>
      <c r="O2386" s="17">
        <v>4</v>
      </c>
      <c r="P2386" s="19">
        <f t="shared" si="224"/>
        <v>0</v>
      </c>
      <c r="Q2386" s="19">
        <f t="shared" si="225"/>
        <v>0</v>
      </c>
      <c r="R2386" s="19">
        <f t="shared" si="226"/>
        <v>0</v>
      </c>
      <c r="S2386" s="19">
        <f t="shared" si="227"/>
        <v>1</v>
      </c>
      <c r="T2386" s="19">
        <f t="shared" si="228"/>
        <v>0</v>
      </c>
      <c r="U2386" s="5">
        <f t="shared" si="229"/>
        <v>0</v>
      </c>
    </row>
    <row r="2387" spans="1:21" ht="12.75" customHeight="1" x14ac:dyDescent="0.2">
      <c r="A2387" s="26" t="s">
        <v>96</v>
      </c>
      <c r="B2387" s="10" t="s">
        <v>97</v>
      </c>
      <c r="C2387" s="28">
        <v>46747885</v>
      </c>
      <c r="D2387" s="13" t="s">
        <v>4775</v>
      </c>
      <c r="E2387" s="14" t="s">
        <v>4784</v>
      </c>
      <c r="F2387" s="29">
        <v>191901830</v>
      </c>
      <c r="G2387" s="16" t="s">
        <v>123</v>
      </c>
      <c r="H2387" s="13" t="s">
        <v>30</v>
      </c>
      <c r="I2387" s="13" t="s">
        <v>4914</v>
      </c>
      <c r="J2387" s="13" t="s">
        <v>4915</v>
      </c>
      <c r="K2387" s="10" t="s">
        <v>315</v>
      </c>
      <c r="L2387" s="13">
        <v>21100</v>
      </c>
      <c r="M2387" s="13">
        <v>21100</v>
      </c>
      <c r="N2387" s="15" t="s">
        <v>44</v>
      </c>
      <c r="O2387" s="17">
        <v>3</v>
      </c>
      <c r="P2387" s="19">
        <f t="shared" si="224"/>
        <v>0</v>
      </c>
      <c r="Q2387" s="19">
        <f t="shared" si="225"/>
        <v>0</v>
      </c>
      <c r="R2387" s="19">
        <f t="shared" si="226"/>
        <v>1</v>
      </c>
      <c r="S2387" s="19">
        <f t="shared" si="227"/>
        <v>0</v>
      </c>
      <c r="T2387" s="19">
        <f t="shared" si="228"/>
        <v>0</v>
      </c>
      <c r="U2387" s="5">
        <f t="shared" si="229"/>
        <v>0</v>
      </c>
    </row>
    <row r="2388" spans="1:21" ht="12.75" customHeight="1" x14ac:dyDescent="0.2">
      <c r="A2388" s="26" t="s">
        <v>96</v>
      </c>
      <c r="B2388" s="10" t="s">
        <v>97</v>
      </c>
      <c r="C2388" s="28">
        <v>46747885</v>
      </c>
      <c r="D2388" s="13" t="s">
        <v>4775</v>
      </c>
      <c r="E2388" s="14" t="s">
        <v>4784</v>
      </c>
      <c r="F2388" s="29">
        <v>191901840</v>
      </c>
      <c r="G2388" s="16" t="s">
        <v>249</v>
      </c>
      <c r="H2388" s="13" t="s">
        <v>30</v>
      </c>
      <c r="I2388" s="13" t="s">
        <v>4916</v>
      </c>
      <c r="J2388" s="13" t="s">
        <v>4917</v>
      </c>
      <c r="K2388" s="10" t="s">
        <v>315</v>
      </c>
      <c r="L2388" s="13">
        <v>20300</v>
      </c>
      <c r="M2388" s="13">
        <v>20300</v>
      </c>
      <c r="N2388" s="15" t="s">
        <v>44</v>
      </c>
      <c r="O2388" s="17">
        <v>4</v>
      </c>
      <c r="P2388" s="19">
        <f t="shared" si="224"/>
        <v>0</v>
      </c>
      <c r="Q2388" s="19">
        <f t="shared" si="225"/>
        <v>0</v>
      </c>
      <c r="R2388" s="19">
        <f t="shared" si="226"/>
        <v>0</v>
      </c>
      <c r="S2388" s="19">
        <f t="shared" si="227"/>
        <v>1</v>
      </c>
      <c r="T2388" s="19">
        <f t="shared" si="228"/>
        <v>0</v>
      </c>
      <c r="U2388" s="5">
        <f t="shared" si="229"/>
        <v>0</v>
      </c>
    </row>
    <row r="2389" spans="1:21" ht="12.75" customHeight="1" x14ac:dyDescent="0.2">
      <c r="A2389" s="26" t="s">
        <v>96</v>
      </c>
      <c r="B2389" s="10" t="s">
        <v>97</v>
      </c>
      <c r="C2389" s="28">
        <v>46747885</v>
      </c>
      <c r="D2389" s="13" t="s">
        <v>4775</v>
      </c>
      <c r="E2389" s="14" t="s">
        <v>4784</v>
      </c>
      <c r="F2389" s="29">
        <v>191901841</v>
      </c>
      <c r="G2389" s="16" t="s">
        <v>65</v>
      </c>
      <c r="H2389" s="13" t="s">
        <v>30</v>
      </c>
      <c r="I2389" s="13" t="s">
        <v>4918</v>
      </c>
      <c r="J2389" s="13" t="s">
        <v>4919</v>
      </c>
      <c r="K2389" s="10" t="s">
        <v>315</v>
      </c>
      <c r="L2389" s="13">
        <v>20300</v>
      </c>
      <c r="M2389" s="13">
        <v>20300</v>
      </c>
      <c r="N2389" s="15" t="s">
        <v>44</v>
      </c>
      <c r="O2389" s="17">
        <v>4</v>
      </c>
      <c r="P2389" s="19">
        <f t="shared" si="224"/>
        <v>0</v>
      </c>
      <c r="Q2389" s="19">
        <f t="shared" si="225"/>
        <v>0</v>
      </c>
      <c r="R2389" s="19">
        <f t="shared" si="226"/>
        <v>0</v>
      </c>
      <c r="S2389" s="19">
        <f t="shared" si="227"/>
        <v>1</v>
      </c>
      <c r="T2389" s="19">
        <f t="shared" si="228"/>
        <v>0</v>
      </c>
      <c r="U2389" s="5">
        <f t="shared" si="229"/>
        <v>0</v>
      </c>
    </row>
    <row r="2390" spans="1:21" ht="12.75" customHeight="1" x14ac:dyDescent="0.2">
      <c r="A2390" s="26" t="s">
        <v>96</v>
      </c>
      <c r="B2390" s="10" t="s">
        <v>97</v>
      </c>
      <c r="C2390" s="28">
        <v>46747885</v>
      </c>
      <c r="D2390" s="13" t="s">
        <v>4775</v>
      </c>
      <c r="E2390" s="14" t="s">
        <v>4784</v>
      </c>
      <c r="F2390" s="29">
        <v>191901846</v>
      </c>
      <c r="G2390" s="16" t="s">
        <v>65</v>
      </c>
      <c r="H2390" s="13" t="s">
        <v>30</v>
      </c>
      <c r="I2390" s="13" t="s">
        <v>4920</v>
      </c>
      <c r="J2390" s="13" t="s">
        <v>4921</v>
      </c>
      <c r="K2390" s="10" t="s">
        <v>315</v>
      </c>
      <c r="L2390" s="13">
        <v>20800</v>
      </c>
      <c r="M2390" s="13">
        <v>20800</v>
      </c>
      <c r="N2390" s="15" t="s">
        <v>44</v>
      </c>
      <c r="O2390" s="17">
        <v>3</v>
      </c>
      <c r="P2390" s="19">
        <f t="shared" si="224"/>
        <v>0</v>
      </c>
      <c r="Q2390" s="19">
        <f t="shared" si="225"/>
        <v>0</v>
      </c>
      <c r="R2390" s="19">
        <f t="shared" si="226"/>
        <v>1</v>
      </c>
      <c r="S2390" s="19">
        <f t="shared" si="227"/>
        <v>0</v>
      </c>
      <c r="T2390" s="19">
        <f t="shared" si="228"/>
        <v>0</v>
      </c>
      <c r="U2390" s="5">
        <f t="shared" si="229"/>
        <v>0</v>
      </c>
    </row>
    <row r="2391" spans="1:21" ht="12.75" customHeight="1" x14ac:dyDescent="0.2">
      <c r="A2391" s="26" t="s">
        <v>96</v>
      </c>
      <c r="B2391" s="10" t="s">
        <v>97</v>
      </c>
      <c r="C2391" s="28">
        <v>46747885</v>
      </c>
      <c r="D2391" s="13" t="s">
        <v>4775</v>
      </c>
      <c r="E2391" s="14" t="s">
        <v>4784</v>
      </c>
      <c r="F2391" s="29">
        <v>191901848</v>
      </c>
      <c r="G2391" s="16" t="s">
        <v>65</v>
      </c>
      <c r="H2391" s="13" t="s">
        <v>30</v>
      </c>
      <c r="I2391" s="13" t="s">
        <v>4834</v>
      </c>
      <c r="J2391" s="13" t="s">
        <v>4922</v>
      </c>
      <c r="K2391" s="10" t="s">
        <v>315</v>
      </c>
      <c r="L2391" s="13">
        <v>20300</v>
      </c>
      <c r="M2391" s="13">
        <v>20300</v>
      </c>
      <c r="N2391" s="15" t="s">
        <v>44</v>
      </c>
      <c r="O2391" s="17">
        <v>4</v>
      </c>
      <c r="P2391" s="19">
        <f t="shared" si="224"/>
        <v>0</v>
      </c>
      <c r="Q2391" s="19">
        <f t="shared" si="225"/>
        <v>0</v>
      </c>
      <c r="R2391" s="19">
        <f t="shared" si="226"/>
        <v>0</v>
      </c>
      <c r="S2391" s="19">
        <f t="shared" si="227"/>
        <v>1</v>
      </c>
      <c r="T2391" s="19">
        <f t="shared" si="228"/>
        <v>0</v>
      </c>
      <c r="U2391" s="5">
        <f t="shared" si="229"/>
        <v>0</v>
      </c>
    </row>
    <row r="2392" spans="1:21" ht="12.75" customHeight="1" x14ac:dyDescent="0.2">
      <c r="A2392" s="26" t="s">
        <v>96</v>
      </c>
      <c r="B2392" s="10" t="s">
        <v>97</v>
      </c>
      <c r="C2392" s="28">
        <v>46747885</v>
      </c>
      <c r="D2392" s="13" t="s">
        <v>4775</v>
      </c>
      <c r="E2392" s="14" t="s">
        <v>4784</v>
      </c>
      <c r="F2392" s="29">
        <v>191901854</v>
      </c>
      <c r="G2392" s="16" t="s">
        <v>249</v>
      </c>
      <c r="H2392" s="13" t="s">
        <v>30</v>
      </c>
      <c r="I2392" s="13" t="s">
        <v>4923</v>
      </c>
      <c r="J2392" s="13" t="s">
        <v>4924</v>
      </c>
      <c r="K2392" s="10" t="s">
        <v>315</v>
      </c>
      <c r="L2392" s="13">
        <v>21000</v>
      </c>
      <c r="M2392" s="13">
        <v>21000</v>
      </c>
      <c r="N2392" s="15" t="s">
        <v>44</v>
      </c>
      <c r="O2392" s="17">
        <v>4</v>
      </c>
      <c r="P2392" s="19">
        <f t="shared" si="224"/>
        <v>0</v>
      </c>
      <c r="Q2392" s="19">
        <f t="shared" si="225"/>
        <v>0</v>
      </c>
      <c r="R2392" s="19">
        <f t="shared" si="226"/>
        <v>0</v>
      </c>
      <c r="S2392" s="19">
        <f t="shared" si="227"/>
        <v>1</v>
      </c>
      <c r="T2392" s="19">
        <f t="shared" si="228"/>
        <v>0</v>
      </c>
      <c r="U2392" s="5">
        <f t="shared" si="229"/>
        <v>0</v>
      </c>
    </row>
    <row r="2393" spans="1:21" ht="12.75" customHeight="1" x14ac:dyDescent="0.2">
      <c r="A2393" s="26" t="s">
        <v>96</v>
      </c>
      <c r="B2393" s="10" t="s">
        <v>97</v>
      </c>
      <c r="C2393" s="28">
        <v>46747885</v>
      </c>
      <c r="D2393" s="13" t="s">
        <v>4775</v>
      </c>
      <c r="E2393" s="14" t="s">
        <v>4814</v>
      </c>
      <c r="F2393" s="29">
        <v>191927821</v>
      </c>
      <c r="G2393" s="16" t="s">
        <v>123</v>
      </c>
      <c r="H2393" s="13" t="s">
        <v>30</v>
      </c>
      <c r="I2393" s="13" t="s">
        <v>4925</v>
      </c>
      <c r="J2393" s="13" t="s">
        <v>4926</v>
      </c>
      <c r="K2393" s="10" t="s">
        <v>315</v>
      </c>
      <c r="L2393" s="13">
        <v>20300</v>
      </c>
      <c r="M2393" s="13">
        <v>20300</v>
      </c>
      <c r="N2393" s="15" t="s">
        <v>44</v>
      </c>
      <c r="O2393" s="17">
        <v>4</v>
      </c>
      <c r="P2393" s="19">
        <f t="shared" si="224"/>
        <v>0</v>
      </c>
      <c r="Q2393" s="19">
        <f t="shared" si="225"/>
        <v>0</v>
      </c>
      <c r="R2393" s="19">
        <f t="shared" si="226"/>
        <v>0</v>
      </c>
      <c r="S2393" s="19">
        <f t="shared" si="227"/>
        <v>1</v>
      </c>
      <c r="T2393" s="19">
        <f t="shared" si="228"/>
        <v>0</v>
      </c>
      <c r="U2393" s="5">
        <f t="shared" si="229"/>
        <v>0</v>
      </c>
    </row>
    <row r="2394" spans="1:21" ht="12.75" customHeight="1" x14ac:dyDescent="0.2">
      <c r="A2394" s="26" t="s">
        <v>96</v>
      </c>
      <c r="B2394" s="10" t="s">
        <v>97</v>
      </c>
      <c r="C2394" s="28">
        <v>46747885</v>
      </c>
      <c r="D2394" s="13" t="s">
        <v>4775</v>
      </c>
      <c r="E2394" s="14" t="s">
        <v>4814</v>
      </c>
      <c r="F2394" s="29">
        <v>191927822</v>
      </c>
      <c r="G2394" s="16" t="s">
        <v>123</v>
      </c>
      <c r="H2394" s="13" t="s">
        <v>30</v>
      </c>
      <c r="I2394" s="13" t="s">
        <v>4925</v>
      </c>
      <c r="J2394" s="13" t="s">
        <v>4927</v>
      </c>
      <c r="K2394" s="10" t="s">
        <v>315</v>
      </c>
      <c r="L2394" s="13">
        <v>20300</v>
      </c>
      <c r="M2394" s="13">
        <v>20300</v>
      </c>
      <c r="N2394" s="15" t="s">
        <v>44</v>
      </c>
      <c r="O2394" s="17">
        <v>4</v>
      </c>
      <c r="P2394" s="19">
        <f t="shared" si="224"/>
        <v>0</v>
      </c>
      <c r="Q2394" s="19">
        <f t="shared" si="225"/>
        <v>0</v>
      </c>
      <c r="R2394" s="19">
        <f t="shared" si="226"/>
        <v>0</v>
      </c>
      <c r="S2394" s="19">
        <f t="shared" si="227"/>
        <v>1</v>
      </c>
      <c r="T2394" s="19">
        <f t="shared" si="228"/>
        <v>0</v>
      </c>
      <c r="U2394" s="5">
        <f t="shared" si="229"/>
        <v>0</v>
      </c>
    </row>
    <row r="2395" spans="1:21" ht="12.75" customHeight="1" x14ac:dyDescent="0.2">
      <c r="A2395" s="26" t="s">
        <v>96</v>
      </c>
      <c r="B2395" s="10" t="s">
        <v>97</v>
      </c>
      <c r="C2395" s="28">
        <v>46747885</v>
      </c>
      <c r="D2395" s="13" t="s">
        <v>4775</v>
      </c>
      <c r="E2395" s="14" t="s">
        <v>4814</v>
      </c>
      <c r="F2395" s="29">
        <v>191927884</v>
      </c>
      <c r="G2395" s="16" t="s">
        <v>123</v>
      </c>
      <c r="H2395" s="13" t="s">
        <v>30</v>
      </c>
      <c r="I2395" s="13" t="s">
        <v>4928</v>
      </c>
      <c r="J2395" s="13" t="s">
        <v>4929</v>
      </c>
      <c r="K2395" s="10" t="s">
        <v>315</v>
      </c>
      <c r="L2395" s="13">
        <v>20300</v>
      </c>
      <c r="M2395" s="13">
        <v>20300</v>
      </c>
      <c r="N2395" s="15" t="s">
        <v>44</v>
      </c>
      <c r="O2395" s="17">
        <v>4</v>
      </c>
      <c r="P2395" s="19">
        <f t="shared" si="224"/>
        <v>0</v>
      </c>
      <c r="Q2395" s="19">
        <f t="shared" si="225"/>
        <v>0</v>
      </c>
      <c r="R2395" s="19">
        <f t="shared" si="226"/>
        <v>0</v>
      </c>
      <c r="S2395" s="19">
        <f t="shared" si="227"/>
        <v>1</v>
      </c>
      <c r="T2395" s="19">
        <f t="shared" si="228"/>
        <v>0</v>
      </c>
      <c r="U2395" s="5">
        <f t="shared" si="229"/>
        <v>0</v>
      </c>
    </row>
    <row r="2396" spans="1:21" ht="12.75" customHeight="1" x14ac:dyDescent="0.2">
      <c r="A2396" s="26" t="s">
        <v>96</v>
      </c>
      <c r="B2396" s="10" t="s">
        <v>97</v>
      </c>
      <c r="C2396" s="28">
        <v>46747885</v>
      </c>
      <c r="D2396" s="13" t="s">
        <v>4775</v>
      </c>
      <c r="E2396" s="14" t="s">
        <v>4814</v>
      </c>
      <c r="F2396" s="29">
        <v>191927885</v>
      </c>
      <c r="G2396" s="16" t="s">
        <v>123</v>
      </c>
      <c r="H2396" s="13" t="s">
        <v>30</v>
      </c>
      <c r="I2396" s="13" t="s">
        <v>4930</v>
      </c>
      <c r="J2396" s="13" t="s">
        <v>4931</v>
      </c>
      <c r="K2396" s="10" t="s">
        <v>315</v>
      </c>
      <c r="L2396" s="13">
        <v>20300</v>
      </c>
      <c r="M2396" s="13">
        <v>20300</v>
      </c>
      <c r="N2396" s="15" t="s">
        <v>44</v>
      </c>
      <c r="O2396" s="17">
        <v>4</v>
      </c>
      <c r="P2396" s="19">
        <f t="shared" si="224"/>
        <v>0</v>
      </c>
      <c r="Q2396" s="19">
        <f t="shared" si="225"/>
        <v>0</v>
      </c>
      <c r="R2396" s="19">
        <f t="shared" si="226"/>
        <v>0</v>
      </c>
      <c r="S2396" s="19">
        <f t="shared" si="227"/>
        <v>1</v>
      </c>
      <c r="T2396" s="19">
        <f t="shared" si="228"/>
        <v>0</v>
      </c>
      <c r="U2396" s="5">
        <f t="shared" si="229"/>
        <v>0</v>
      </c>
    </row>
    <row r="2397" spans="1:21" ht="12.75" customHeight="1" x14ac:dyDescent="0.2">
      <c r="A2397" s="26" t="s">
        <v>96</v>
      </c>
      <c r="B2397" s="10" t="s">
        <v>97</v>
      </c>
      <c r="C2397" s="28">
        <v>46747885</v>
      </c>
      <c r="D2397" s="13" t="s">
        <v>4775</v>
      </c>
      <c r="E2397" s="14" t="s">
        <v>4814</v>
      </c>
      <c r="F2397" s="29">
        <v>191927948</v>
      </c>
      <c r="G2397" s="16" t="s">
        <v>65</v>
      </c>
      <c r="H2397" s="13" t="s">
        <v>30</v>
      </c>
      <c r="I2397" s="13" t="s">
        <v>4932</v>
      </c>
      <c r="J2397" s="13" t="s">
        <v>4933</v>
      </c>
      <c r="K2397" s="10" t="s">
        <v>315</v>
      </c>
      <c r="L2397" s="13">
        <v>20300</v>
      </c>
      <c r="M2397" s="13">
        <v>20300</v>
      </c>
      <c r="N2397" s="15" t="s">
        <v>44</v>
      </c>
      <c r="O2397" s="17">
        <v>4</v>
      </c>
      <c r="P2397" s="19">
        <f t="shared" si="224"/>
        <v>0</v>
      </c>
      <c r="Q2397" s="19">
        <f t="shared" si="225"/>
        <v>0</v>
      </c>
      <c r="R2397" s="19">
        <f t="shared" si="226"/>
        <v>0</v>
      </c>
      <c r="S2397" s="19">
        <f t="shared" si="227"/>
        <v>1</v>
      </c>
      <c r="T2397" s="19">
        <f t="shared" si="228"/>
        <v>0</v>
      </c>
      <c r="U2397" s="5">
        <f t="shared" si="229"/>
        <v>0</v>
      </c>
    </row>
    <row r="2398" spans="1:21" ht="12.75" customHeight="1" x14ac:dyDescent="0.2">
      <c r="A2398" s="26" t="s">
        <v>96</v>
      </c>
      <c r="B2398" s="10" t="s">
        <v>97</v>
      </c>
      <c r="C2398" s="28">
        <v>46747885</v>
      </c>
      <c r="D2398" s="13" t="s">
        <v>4775</v>
      </c>
      <c r="E2398" s="14" t="s">
        <v>4814</v>
      </c>
      <c r="F2398" s="29">
        <v>191927959</v>
      </c>
      <c r="G2398" s="16" t="s">
        <v>123</v>
      </c>
      <c r="H2398" s="13" t="s">
        <v>30</v>
      </c>
      <c r="I2398" s="13" t="s">
        <v>4934</v>
      </c>
      <c r="J2398" s="13" t="s">
        <v>4935</v>
      </c>
      <c r="K2398" s="10" t="s">
        <v>315</v>
      </c>
      <c r="L2398" s="13">
        <v>20300</v>
      </c>
      <c r="M2398" s="13">
        <v>20300</v>
      </c>
      <c r="N2398" s="15" t="s">
        <v>44</v>
      </c>
      <c r="O2398" s="17">
        <v>4</v>
      </c>
      <c r="P2398" s="19">
        <f t="shared" si="224"/>
        <v>0</v>
      </c>
      <c r="Q2398" s="19">
        <f t="shared" si="225"/>
        <v>0</v>
      </c>
      <c r="R2398" s="19">
        <f t="shared" si="226"/>
        <v>0</v>
      </c>
      <c r="S2398" s="19">
        <f t="shared" si="227"/>
        <v>1</v>
      </c>
      <c r="T2398" s="19">
        <f t="shared" si="228"/>
        <v>0</v>
      </c>
      <c r="U2398" s="5">
        <f t="shared" si="229"/>
        <v>0</v>
      </c>
    </row>
    <row r="2399" spans="1:21" ht="12.75" customHeight="1" x14ac:dyDescent="0.2">
      <c r="A2399" s="26" t="s">
        <v>96</v>
      </c>
      <c r="B2399" s="10" t="s">
        <v>97</v>
      </c>
      <c r="C2399" s="28">
        <v>46747885</v>
      </c>
      <c r="D2399" s="13" t="s">
        <v>4775</v>
      </c>
      <c r="E2399" s="14" t="s">
        <v>4814</v>
      </c>
      <c r="F2399" s="29">
        <v>191927964</v>
      </c>
      <c r="G2399" s="16" t="s">
        <v>123</v>
      </c>
      <c r="H2399" s="13" t="s">
        <v>30</v>
      </c>
      <c r="I2399" s="13" t="s">
        <v>4936</v>
      </c>
      <c r="J2399" s="13" t="s">
        <v>4937</v>
      </c>
      <c r="K2399" s="10" t="s">
        <v>315</v>
      </c>
      <c r="L2399" s="13">
        <v>20300</v>
      </c>
      <c r="M2399" s="13">
        <v>20300</v>
      </c>
      <c r="N2399" s="15" t="s">
        <v>44</v>
      </c>
      <c r="O2399" s="17">
        <v>4</v>
      </c>
      <c r="P2399" s="19">
        <f t="shared" si="224"/>
        <v>0</v>
      </c>
      <c r="Q2399" s="19">
        <f t="shared" si="225"/>
        <v>0</v>
      </c>
      <c r="R2399" s="19">
        <f t="shared" si="226"/>
        <v>0</v>
      </c>
      <c r="S2399" s="19">
        <f t="shared" si="227"/>
        <v>1</v>
      </c>
      <c r="T2399" s="19">
        <f t="shared" si="228"/>
        <v>0</v>
      </c>
      <c r="U2399" s="5">
        <f t="shared" si="229"/>
        <v>0</v>
      </c>
    </row>
    <row r="2400" spans="1:21" ht="12.75" customHeight="1" x14ac:dyDescent="0.2">
      <c r="A2400" s="26" t="s">
        <v>96</v>
      </c>
      <c r="B2400" s="10" t="s">
        <v>97</v>
      </c>
      <c r="C2400" s="28">
        <v>46747885</v>
      </c>
      <c r="D2400" s="13" t="s">
        <v>4775</v>
      </c>
      <c r="E2400" s="14" t="s">
        <v>4814</v>
      </c>
      <c r="F2400" s="29">
        <v>191927987</v>
      </c>
      <c r="G2400" s="16" t="s">
        <v>123</v>
      </c>
      <c r="H2400" s="13" t="s">
        <v>30</v>
      </c>
      <c r="I2400" s="13" t="s">
        <v>4815</v>
      </c>
      <c r="J2400" s="13" t="s">
        <v>4938</v>
      </c>
      <c r="K2400" s="10" t="s">
        <v>315</v>
      </c>
      <c r="L2400" s="13">
        <v>20300</v>
      </c>
      <c r="M2400" s="13">
        <v>20300</v>
      </c>
      <c r="N2400" s="15" t="s">
        <v>44</v>
      </c>
      <c r="O2400" s="17">
        <v>4</v>
      </c>
      <c r="P2400" s="19">
        <f t="shared" si="224"/>
        <v>0</v>
      </c>
      <c r="Q2400" s="19">
        <f t="shared" si="225"/>
        <v>0</v>
      </c>
      <c r="R2400" s="19">
        <f t="shared" si="226"/>
        <v>0</v>
      </c>
      <c r="S2400" s="19">
        <f t="shared" si="227"/>
        <v>1</v>
      </c>
      <c r="T2400" s="19">
        <f t="shared" si="228"/>
        <v>0</v>
      </c>
      <c r="U2400" s="5">
        <f t="shared" si="229"/>
        <v>0</v>
      </c>
    </row>
    <row r="2401" spans="1:21" ht="12.75" customHeight="1" x14ac:dyDescent="0.2">
      <c r="A2401" s="26" t="s">
        <v>96</v>
      </c>
      <c r="B2401" s="10" t="s">
        <v>97</v>
      </c>
      <c r="C2401" s="28">
        <v>46747885</v>
      </c>
      <c r="D2401" s="13" t="s">
        <v>4775</v>
      </c>
      <c r="E2401" s="14" t="s">
        <v>4814</v>
      </c>
      <c r="F2401" s="29">
        <v>191928064</v>
      </c>
      <c r="G2401" s="16" t="s">
        <v>65</v>
      </c>
      <c r="H2401" s="13" t="s">
        <v>30</v>
      </c>
      <c r="I2401" s="13" t="s">
        <v>4939</v>
      </c>
      <c r="J2401" s="13" t="s">
        <v>4940</v>
      </c>
      <c r="K2401" s="10" t="s">
        <v>315</v>
      </c>
      <c r="L2401" s="13">
        <v>20300</v>
      </c>
      <c r="M2401" s="13">
        <v>20300</v>
      </c>
      <c r="N2401" s="15" t="s">
        <v>44</v>
      </c>
      <c r="O2401" s="17">
        <v>3</v>
      </c>
      <c r="P2401" s="19">
        <f t="shared" si="224"/>
        <v>0</v>
      </c>
      <c r="Q2401" s="19">
        <f t="shared" si="225"/>
        <v>0</v>
      </c>
      <c r="R2401" s="19">
        <f t="shared" si="226"/>
        <v>1</v>
      </c>
      <c r="S2401" s="19">
        <f t="shared" si="227"/>
        <v>0</v>
      </c>
      <c r="T2401" s="19">
        <f t="shared" si="228"/>
        <v>0</v>
      </c>
      <c r="U2401" s="5">
        <f t="shared" si="229"/>
        <v>0</v>
      </c>
    </row>
    <row r="2402" spans="1:21" ht="12.75" customHeight="1" x14ac:dyDescent="0.2">
      <c r="A2402" s="26" t="s">
        <v>96</v>
      </c>
      <c r="B2402" s="10" t="s">
        <v>97</v>
      </c>
      <c r="C2402" s="28">
        <v>46747885</v>
      </c>
      <c r="D2402" s="13" t="s">
        <v>4775</v>
      </c>
      <c r="E2402" s="14" t="s">
        <v>4776</v>
      </c>
      <c r="F2402" s="29">
        <v>191928130</v>
      </c>
      <c r="G2402" s="16" t="s">
        <v>123</v>
      </c>
      <c r="H2402" s="13" t="s">
        <v>30</v>
      </c>
      <c r="I2402" s="13" t="s">
        <v>4941</v>
      </c>
      <c r="J2402" s="13" t="s">
        <v>4942</v>
      </c>
      <c r="K2402" s="10" t="s">
        <v>315</v>
      </c>
      <c r="L2402" s="13">
        <v>20200</v>
      </c>
      <c r="M2402" s="13">
        <v>20200</v>
      </c>
      <c r="N2402" s="15" t="s">
        <v>44</v>
      </c>
      <c r="O2402" s="17">
        <v>3</v>
      </c>
      <c r="P2402" s="19">
        <f t="shared" si="224"/>
        <v>0</v>
      </c>
      <c r="Q2402" s="19">
        <f t="shared" si="225"/>
        <v>0</v>
      </c>
      <c r="R2402" s="19">
        <f t="shared" si="226"/>
        <v>1</v>
      </c>
      <c r="S2402" s="19">
        <f t="shared" si="227"/>
        <v>0</v>
      </c>
      <c r="T2402" s="19">
        <f t="shared" si="228"/>
        <v>0</v>
      </c>
      <c r="U2402" s="5">
        <f t="shared" si="229"/>
        <v>0</v>
      </c>
    </row>
    <row r="2403" spans="1:21" ht="12.75" customHeight="1" x14ac:dyDescent="0.2">
      <c r="A2403" s="26" t="s">
        <v>96</v>
      </c>
      <c r="B2403" s="10" t="s">
        <v>97</v>
      </c>
      <c r="C2403" s="28">
        <v>46747885</v>
      </c>
      <c r="D2403" s="13" t="s">
        <v>4775</v>
      </c>
      <c r="E2403" s="14" t="s">
        <v>4776</v>
      </c>
      <c r="F2403" s="29">
        <v>191928145</v>
      </c>
      <c r="G2403" s="16" t="s">
        <v>123</v>
      </c>
      <c r="H2403" s="13" t="s">
        <v>30</v>
      </c>
      <c r="I2403" s="13" t="s">
        <v>4943</v>
      </c>
      <c r="J2403" s="13" t="s">
        <v>4944</v>
      </c>
      <c r="K2403" s="10" t="s">
        <v>315</v>
      </c>
      <c r="L2403" s="13">
        <v>20200</v>
      </c>
      <c r="M2403" s="13">
        <v>20200</v>
      </c>
      <c r="N2403" s="15" t="s">
        <v>44</v>
      </c>
      <c r="O2403" s="17">
        <v>4</v>
      </c>
      <c r="P2403" s="19">
        <f t="shared" si="224"/>
        <v>0</v>
      </c>
      <c r="Q2403" s="19">
        <f t="shared" si="225"/>
        <v>0</v>
      </c>
      <c r="R2403" s="19">
        <f t="shared" si="226"/>
        <v>0</v>
      </c>
      <c r="S2403" s="19">
        <f t="shared" si="227"/>
        <v>1</v>
      </c>
      <c r="T2403" s="19">
        <f t="shared" si="228"/>
        <v>0</v>
      </c>
      <c r="U2403" s="5">
        <f t="shared" si="229"/>
        <v>0</v>
      </c>
    </row>
    <row r="2404" spans="1:21" ht="12.75" customHeight="1" x14ac:dyDescent="0.2">
      <c r="A2404" s="26" t="s">
        <v>96</v>
      </c>
      <c r="B2404" s="10" t="s">
        <v>97</v>
      </c>
      <c r="C2404" s="28">
        <v>46747885</v>
      </c>
      <c r="D2404" s="13" t="s">
        <v>4775</v>
      </c>
      <c r="E2404" s="14" t="s">
        <v>4776</v>
      </c>
      <c r="F2404" s="29">
        <v>191928173</v>
      </c>
      <c r="G2404" s="16" t="s">
        <v>123</v>
      </c>
      <c r="H2404" s="13" t="s">
        <v>30</v>
      </c>
      <c r="I2404" s="13" t="s">
        <v>4945</v>
      </c>
      <c r="J2404" s="13" t="s">
        <v>4946</v>
      </c>
      <c r="K2404" s="10" t="s">
        <v>315</v>
      </c>
      <c r="L2404" s="13">
        <v>20300</v>
      </c>
      <c r="M2404" s="13">
        <v>20300</v>
      </c>
      <c r="N2404" s="15" t="s">
        <v>44</v>
      </c>
      <c r="O2404" s="17">
        <v>3</v>
      </c>
      <c r="P2404" s="19">
        <f t="shared" si="224"/>
        <v>0</v>
      </c>
      <c r="Q2404" s="19">
        <f t="shared" si="225"/>
        <v>0</v>
      </c>
      <c r="R2404" s="19">
        <f t="shared" si="226"/>
        <v>1</v>
      </c>
      <c r="S2404" s="19">
        <f t="shared" si="227"/>
        <v>0</v>
      </c>
      <c r="T2404" s="19">
        <f t="shared" si="228"/>
        <v>0</v>
      </c>
      <c r="U2404" s="5">
        <f t="shared" si="229"/>
        <v>0</v>
      </c>
    </row>
    <row r="2405" spans="1:21" ht="12.75" customHeight="1" x14ac:dyDescent="0.2">
      <c r="A2405" s="26" t="s">
        <v>96</v>
      </c>
      <c r="B2405" s="10" t="s">
        <v>97</v>
      </c>
      <c r="C2405" s="28">
        <v>46747885</v>
      </c>
      <c r="D2405" s="13" t="s">
        <v>4775</v>
      </c>
      <c r="E2405" s="14" t="s">
        <v>4779</v>
      </c>
      <c r="F2405" s="29">
        <v>191928397</v>
      </c>
      <c r="G2405" s="16" t="s">
        <v>123</v>
      </c>
      <c r="H2405" s="13" t="s">
        <v>30</v>
      </c>
      <c r="I2405" s="13" t="s">
        <v>4947</v>
      </c>
      <c r="J2405" s="13" t="s">
        <v>4948</v>
      </c>
      <c r="K2405" s="10" t="s">
        <v>315</v>
      </c>
      <c r="L2405" s="13">
        <v>21000</v>
      </c>
      <c r="M2405" s="13">
        <v>21000</v>
      </c>
      <c r="N2405" s="15" t="s">
        <v>44</v>
      </c>
      <c r="O2405" s="17">
        <v>2</v>
      </c>
      <c r="P2405" s="19">
        <f t="shared" si="224"/>
        <v>0</v>
      </c>
      <c r="Q2405" s="19">
        <f t="shared" si="225"/>
        <v>1</v>
      </c>
      <c r="R2405" s="19">
        <f t="shared" si="226"/>
        <v>0</v>
      </c>
      <c r="S2405" s="19">
        <f t="shared" si="227"/>
        <v>0</v>
      </c>
      <c r="T2405" s="19">
        <f t="shared" si="228"/>
        <v>0</v>
      </c>
      <c r="U2405" s="5">
        <f t="shared" si="229"/>
        <v>0</v>
      </c>
    </row>
    <row r="2406" spans="1:21" ht="12.75" customHeight="1" x14ac:dyDescent="0.2">
      <c r="A2406" s="26" t="s">
        <v>96</v>
      </c>
      <c r="B2406" s="10" t="s">
        <v>97</v>
      </c>
      <c r="C2406" s="28">
        <v>46747885</v>
      </c>
      <c r="D2406" s="13" t="s">
        <v>4775</v>
      </c>
      <c r="E2406" s="14" t="s">
        <v>4779</v>
      </c>
      <c r="F2406" s="29">
        <v>191928455</v>
      </c>
      <c r="G2406" s="16" t="s">
        <v>123</v>
      </c>
      <c r="H2406" s="13" t="s">
        <v>30</v>
      </c>
      <c r="I2406" s="13" t="s">
        <v>4949</v>
      </c>
      <c r="J2406" s="13" t="s">
        <v>4950</v>
      </c>
      <c r="K2406" s="10" t="s">
        <v>315</v>
      </c>
      <c r="L2406" s="13">
        <v>20500</v>
      </c>
      <c r="M2406" s="13">
        <v>20500</v>
      </c>
      <c r="N2406" s="15" t="s">
        <v>44</v>
      </c>
      <c r="O2406" s="17">
        <v>5</v>
      </c>
      <c r="P2406" s="19">
        <f t="shared" si="224"/>
        <v>0</v>
      </c>
      <c r="Q2406" s="19">
        <f t="shared" si="225"/>
        <v>0</v>
      </c>
      <c r="R2406" s="19">
        <f t="shared" si="226"/>
        <v>0</v>
      </c>
      <c r="S2406" s="19">
        <f t="shared" si="227"/>
        <v>0</v>
      </c>
      <c r="T2406" s="19">
        <f t="shared" si="228"/>
        <v>1</v>
      </c>
      <c r="U2406" s="5">
        <f t="shared" si="229"/>
        <v>0</v>
      </c>
    </row>
    <row r="2407" spans="1:21" ht="12.75" customHeight="1" x14ac:dyDescent="0.2">
      <c r="A2407" s="26" t="s">
        <v>96</v>
      </c>
      <c r="B2407" s="10" t="s">
        <v>97</v>
      </c>
      <c r="C2407" s="28">
        <v>46747885</v>
      </c>
      <c r="D2407" s="13" t="s">
        <v>4775</v>
      </c>
      <c r="E2407" s="14" t="s">
        <v>4779</v>
      </c>
      <c r="F2407" s="29">
        <v>191928459</v>
      </c>
      <c r="G2407" s="16" t="s">
        <v>249</v>
      </c>
      <c r="H2407" s="13" t="s">
        <v>30</v>
      </c>
      <c r="I2407" s="13" t="s">
        <v>4951</v>
      </c>
      <c r="J2407" s="13" t="s">
        <v>4952</v>
      </c>
      <c r="K2407" s="10" t="s">
        <v>315</v>
      </c>
      <c r="L2407" s="13">
        <v>20500</v>
      </c>
      <c r="M2407" s="13">
        <v>20500</v>
      </c>
      <c r="N2407" s="15" t="s">
        <v>44</v>
      </c>
      <c r="O2407" s="17">
        <v>5</v>
      </c>
      <c r="P2407" s="19">
        <f t="shared" si="224"/>
        <v>0</v>
      </c>
      <c r="Q2407" s="19">
        <f t="shared" si="225"/>
        <v>0</v>
      </c>
      <c r="R2407" s="19">
        <f t="shared" si="226"/>
        <v>0</v>
      </c>
      <c r="S2407" s="19">
        <f t="shared" si="227"/>
        <v>0</v>
      </c>
      <c r="T2407" s="19">
        <f t="shared" si="228"/>
        <v>1</v>
      </c>
      <c r="U2407" s="5">
        <f t="shared" si="229"/>
        <v>0</v>
      </c>
    </row>
    <row r="2408" spans="1:21" ht="12.75" customHeight="1" x14ac:dyDescent="0.2">
      <c r="A2408" s="26" t="s">
        <v>96</v>
      </c>
      <c r="B2408" s="10" t="s">
        <v>97</v>
      </c>
      <c r="C2408" s="28">
        <v>46747885</v>
      </c>
      <c r="D2408" s="13" t="s">
        <v>4775</v>
      </c>
      <c r="E2408" s="14" t="s">
        <v>4784</v>
      </c>
      <c r="F2408" s="29">
        <v>191928797</v>
      </c>
      <c r="G2408" s="16" t="s">
        <v>123</v>
      </c>
      <c r="H2408" s="13" t="s">
        <v>30</v>
      </c>
      <c r="I2408" s="13" t="s">
        <v>4953</v>
      </c>
      <c r="J2408" s="13" t="s">
        <v>4954</v>
      </c>
      <c r="K2408" s="10" t="s">
        <v>315</v>
      </c>
      <c r="L2408" s="13">
        <v>20500</v>
      </c>
      <c r="M2408" s="13">
        <v>20500</v>
      </c>
      <c r="N2408" s="15" t="s">
        <v>44</v>
      </c>
      <c r="O2408" s="17">
        <v>5</v>
      </c>
      <c r="P2408" s="19">
        <f t="shared" si="224"/>
        <v>0</v>
      </c>
      <c r="Q2408" s="19">
        <f t="shared" si="225"/>
        <v>0</v>
      </c>
      <c r="R2408" s="19">
        <f t="shared" si="226"/>
        <v>0</v>
      </c>
      <c r="S2408" s="19">
        <f t="shared" si="227"/>
        <v>0</v>
      </c>
      <c r="T2408" s="19">
        <f t="shared" si="228"/>
        <v>1</v>
      </c>
      <c r="U2408" s="5">
        <f t="shared" si="229"/>
        <v>0</v>
      </c>
    </row>
    <row r="2409" spans="1:21" ht="12.75" customHeight="1" x14ac:dyDescent="0.2">
      <c r="A2409" s="26" t="s">
        <v>96</v>
      </c>
      <c r="B2409" s="10" t="s">
        <v>97</v>
      </c>
      <c r="C2409" s="28">
        <v>46747885</v>
      </c>
      <c r="D2409" s="13" t="s">
        <v>4775</v>
      </c>
      <c r="E2409" s="14" t="s">
        <v>4784</v>
      </c>
      <c r="F2409" s="29">
        <v>191928798</v>
      </c>
      <c r="G2409" s="16" t="s">
        <v>249</v>
      </c>
      <c r="H2409" s="13" t="s">
        <v>30</v>
      </c>
      <c r="I2409" s="13" t="s">
        <v>4955</v>
      </c>
      <c r="J2409" s="13" t="s">
        <v>4956</v>
      </c>
      <c r="K2409" s="10" t="s">
        <v>315</v>
      </c>
      <c r="L2409" s="13">
        <v>20500</v>
      </c>
      <c r="M2409" s="13">
        <v>20500</v>
      </c>
      <c r="N2409" s="15" t="s">
        <v>44</v>
      </c>
      <c r="O2409" s="17">
        <v>4</v>
      </c>
      <c r="P2409" s="19">
        <f t="shared" si="224"/>
        <v>0</v>
      </c>
      <c r="Q2409" s="19">
        <f t="shared" si="225"/>
        <v>0</v>
      </c>
      <c r="R2409" s="19">
        <f t="shared" si="226"/>
        <v>0</v>
      </c>
      <c r="S2409" s="19">
        <f t="shared" si="227"/>
        <v>1</v>
      </c>
      <c r="T2409" s="19">
        <f t="shared" si="228"/>
        <v>0</v>
      </c>
      <c r="U2409" s="5">
        <f t="shared" si="229"/>
        <v>0</v>
      </c>
    </row>
    <row r="2410" spans="1:21" ht="12.75" customHeight="1" x14ac:dyDescent="0.2">
      <c r="A2410" s="26" t="s">
        <v>96</v>
      </c>
      <c r="B2410" s="10" t="s">
        <v>97</v>
      </c>
      <c r="C2410" s="28">
        <v>46747885</v>
      </c>
      <c r="D2410" s="13" t="s">
        <v>4775</v>
      </c>
      <c r="E2410" s="14" t="s">
        <v>4784</v>
      </c>
      <c r="F2410" s="29">
        <v>191928800</v>
      </c>
      <c r="G2410" s="16" t="s">
        <v>123</v>
      </c>
      <c r="H2410" s="13" t="s">
        <v>30</v>
      </c>
      <c r="I2410" s="13" t="s">
        <v>4957</v>
      </c>
      <c r="J2410" s="13" t="s">
        <v>4958</v>
      </c>
      <c r="K2410" s="10" t="s">
        <v>315</v>
      </c>
      <c r="L2410" s="13">
        <v>20900</v>
      </c>
      <c r="M2410" s="13">
        <v>20900</v>
      </c>
      <c r="N2410" s="15" t="s">
        <v>44</v>
      </c>
      <c r="O2410" s="17">
        <v>2</v>
      </c>
      <c r="P2410" s="19">
        <f t="shared" si="224"/>
        <v>0</v>
      </c>
      <c r="Q2410" s="19">
        <f t="shared" si="225"/>
        <v>1</v>
      </c>
      <c r="R2410" s="19">
        <f t="shared" si="226"/>
        <v>0</v>
      </c>
      <c r="S2410" s="19">
        <f t="shared" si="227"/>
        <v>0</v>
      </c>
      <c r="T2410" s="19">
        <f t="shared" si="228"/>
        <v>0</v>
      </c>
      <c r="U2410" s="5">
        <f t="shared" si="229"/>
        <v>0</v>
      </c>
    </row>
    <row r="2411" spans="1:21" ht="12.75" customHeight="1" x14ac:dyDescent="0.2">
      <c r="A2411" s="26" t="s">
        <v>96</v>
      </c>
      <c r="B2411" s="10" t="s">
        <v>97</v>
      </c>
      <c r="C2411" s="28">
        <v>46747885</v>
      </c>
      <c r="D2411" s="13" t="s">
        <v>4775</v>
      </c>
      <c r="E2411" s="14" t="s">
        <v>4784</v>
      </c>
      <c r="F2411" s="29">
        <v>191928801</v>
      </c>
      <c r="G2411" s="16" t="s">
        <v>123</v>
      </c>
      <c r="H2411" s="13" t="s">
        <v>30</v>
      </c>
      <c r="I2411" s="13" t="s">
        <v>4959</v>
      </c>
      <c r="J2411" s="13" t="s">
        <v>4960</v>
      </c>
      <c r="K2411" s="10" t="s">
        <v>315</v>
      </c>
      <c r="L2411" s="13">
        <v>20500</v>
      </c>
      <c r="M2411" s="13">
        <v>20500</v>
      </c>
      <c r="N2411" s="15" t="s">
        <v>44</v>
      </c>
      <c r="O2411" s="17">
        <v>5</v>
      </c>
      <c r="P2411" s="19">
        <f t="shared" si="224"/>
        <v>0</v>
      </c>
      <c r="Q2411" s="19">
        <f t="shared" si="225"/>
        <v>0</v>
      </c>
      <c r="R2411" s="19">
        <f t="shared" si="226"/>
        <v>0</v>
      </c>
      <c r="S2411" s="19">
        <f t="shared" si="227"/>
        <v>0</v>
      </c>
      <c r="T2411" s="19">
        <f t="shared" si="228"/>
        <v>1</v>
      </c>
      <c r="U2411" s="5">
        <f t="shared" si="229"/>
        <v>0</v>
      </c>
    </row>
    <row r="2412" spans="1:21" ht="12.75" customHeight="1" x14ac:dyDescent="0.2">
      <c r="A2412" s="26" t="s">
        <v>96</v>
      </c>
      <c r="B2412" s="10" t="s">
        <v>97</v>
      </c>
      <c r="C2412" s="28">
        <v>46747885</v>
      </c>
      <c r="D2412" s="13" t="s">
        <v>4775</v>
      </c>
      <c r="E2412" s="14" t="s">
        <v>4784</v>
      </c>
      <c r="F2412" s="29">
        <v>191928862</v>
      </c>
      <c r="G2412" s="16" t="s">
        <v>65</v>
      </c>
      <c r="H2412" s="13" t="s">
        <v>30</v>
      </c>
      <c r="I2412" s="13" t="s">
        <v>4961</v>
      </c>
      <c r="J2412" s="13" t="s">
        <v>4962</v>
      </c>
      <c r="K2412" s="10" t="s">
        <v>315</v>
      </c>
      <c r="L2412" s="13">
        <v>20200</v>
      </c>
      <c r="M2412" s="13">
        <v>20200</v>
      </c>
      <c r="N2412" s="15" t="s">
        <v>44</v>
      </c>
      <c r="O2412" s="17">
        <v>3</v>
      </c>
      <c r="P2412" s="19">
        <f t="shared" si="224"/>
        <v>0</v>
      </c>
      <c r="Q2412" s="19">
        <f t="shared" si="225"/>
        <v>0</v>
      </c>
      <c r="R2412" s="19">
        <f t="shared" si="226"/>
        <v>1</v>
      </c>
      <c r="S2412" s="19">
        <f t="shared" si="227"/>
        <v>0</v>
      </c>
      <c r="T2412" s="19">
        <f t="shared" si="228"/>
        <v>0</v>
      </c>
      <c r="U2412" s="5">
        <f t="shared" si="229"/>
        <v>0</v>
      </c>
    </row>
    <row r="2413" spans="1:21" ht="12.75" customHeight="1" x14ac:dyDescent="0.2">
      <c r="A2413" s="26" t="s">
        <v>96</v>
      </c>
      <c r="B2413" s="10" t="s">
        <v>97</v>
      </c>
      <c r="C2413" s="28">
        <v>46747885</v>
      </c>
      <c r="D2413" s="13" t="s">
        <v>4775</v>
      </c>
      <c r="E2413" s="14" t="s">
        <v>4784</v>
      </c>
      <c r="F2413" s="29">
        <v>191928911</v>
      </c>
      <c r="G2413" s="16" t="s">
        <v>65</v>
      </c>
      <c r="H2413" s="13" t="s">
        <v>30</v>
      </c>
      <c r="I2413" s="13" t="s">
        <v>4961</v>
      </c>
      <c r="J2413" s="13" t="s">
        <v>4963</v>
      </c>
      <c r="K2413" s="10" t="s">
        <v>315</v>
      </c>
      <c r="L2413" s="13">
        <v>20200</v>
      </c>
      <c r="M2413" s="13">
        <v>20200</v>
      </c>
      <c r="N2413" s="15" t="s">
        <v>44</v>
      </c>
      <c r="O2413" s="17">
        <v>3</v>
      </c>
      <c r="P2413" s="19">
        <f t="shared" si="224"/>
        <v>0</v>
      </c>
      <c r="Q2413" s="19">
        <f t="shared" si="225"/>
        <v>0</v>
      </c>
      <c r="R2413" s="19">
        <f t="shared" si="226"/>
        <v>1</v>
      </c>
      <c r="S2413" s="19">
        <f t="shared" si="227"/>
        <v>0</v>
      </c>
      <c r="T2413" s="19">
        <f t="shared" si="228"/>
        <v>0</v>
      </c>
      <c r="U2413" s="5">
        <f t="shared" si="229"/>
        <v>0</v>
      </c>
    </row>
    <row r="2414" spans="1:21" ht="12.75" customHeight="1" x14ac:dyDescent="0.2">
      <c r="A2414" s="26" t="s">
        <v>96</v>
      </c>
      <c r="B2414" s="10" t="s">
        <v>97</v>
      </c>
      <c r="C2414" s="28">
        <v>46747885</v>
      </c>
      <c r="D2414" s="13" t="s">
        <v>4775</v>
      </c>
      <c r="E2414" s="14" t="s">
        <v>4784</v>
      </c>
      <c r="F2414" s="29">
        <v>191928927</v>
      </c>
      <c r="G2414" s="16" t="s">
        <v>123</v>
      </c>
      <c r="H2414" s="13" t="s">
        <v>30</v>
      </c>
      <c r="I2414" s="13" t="s">
        <v>4964</v>
      </c>
      <c r="J2414" s="13" t="s">
        <v>4965</v>
      </c>
      <c r="K2414" s="10" t="s">
        <v>315</v>
      </c>
      <c r="L2414" s="13">
        <v>20300</v>
      </c>
      <c r="M2414" s="13">
        <v>20300</v>
      </c>
      <c r="N2414" s="15" t="s">
        <v>44</v>
      </c>
      <c r="O2414" s="17">
        <v>3</v>
      </c>
      <c r="P2414" s="19">
        <f t="shared" si="224"/>
        <v>0</v>
      </c>
      <c r="Q2414" s="19">
        <f t="shared" si="225"/>
        <v>0</v>
      </c>
      <c r="R2414" s="19">
        <f t="shared" si="226"/>
        <v>1</v>
      </c>
      <c r="S2414" s="19">
        <f t="shared" si="227"/>
        <v>0</v>
      </c>
      <c r="T2414" s="19">
        <f t="shared" si="228"/>
        <v>0</v>
      </c>
      <c r="U2414" s="5">
        <f t="shared" si="229"/>
        <v>0</v>
      </c>
    </row>
    <row r="2415" spans="1:21" ht="12.75" customHeight="1" x14ac:dyDescent="0.2">
      <c r="A2415" s="26" t="s">
        <v>96</v>
      </c>
      <c r="B2415" s="10" t="s">
        <v>97</v>
      </c>
      <c r="C2415" s="28">
        <v>46747885</v>
      </c>
      <c r="D2415" s="13" t="s">
        <v>4775</v>
      </c>
      <c r="E2415" s="14" t="s">
        <v>4784</v>
      </c>
      <c r="F2415" s="29">
        <v>191928947</v>
      </c>
      <c r="G2415" s="16" t="s">
        <v>249</v>
      </c>
      <c r="H2415" s="13" t="s">
        <v>30</v>
      </c>
      <c r="I2415" s="13" t="s">
        <v>4966</v>
      </c>
      <c r="J2415" s="13" t="s">
        <v>4967</v>
      </c>
      <c r="K2415" s="10" t="s">
        <v>315</v>
      </c>
      <c r="L2415" s="13">
        <v>20300</v>
      </c>
      <c r="M2415" s="13">
        <v>20300</v>
      </c>
      <c r="N2415" s="15" t="s">
        <v>44</v>
      </c>
      <c r="O2415" s="17">
        <v>4</v>
      </c>
      <c r="P2415" s="19">
        <f t="shared" si="224"/>
        <v>0</v>
      </c>
      <c r="Q2415" s="19">
        <f t="shared" si="225"/>
        <v>0</v>
      </c>
      <c r="R2415" s="19">
        <f t="shared" si="226"/>
        <v>0</v>
      </c>
      <c r="S2415" s="19">
        <f t="shared" si="227"/>
        <v>1</v>
      </c>
      <c r="T2415" s="19">
        <f t="shared" si="228"/>
        <v>0</v>
      </c>
      <c r="U2415" s="5">
        <f t="shared" si="229"/>
        <v>0</v>
      </c>
    </row>
    <row r="2416" spans="1:21" ht="12.75" customHeight="1" x14ac:dyDescent="0.2">
      <c r="A2416" s="26" t="s">
        <v>96</v>
      </c>
      <c r="B2416" s="10" t="s">
        <v>97</v>
      </c>
      <c r="C2416" s="28">
        <v>46747885</v>
      </c>
      <c r="D2416" s="13" t="s">
        <v>4775</v>
      </c>
      <c r="E2416" s="14" t="s">
        <v>4784</v>
      </c>
      <c r="F2416" s="29">
        <v>191928957</v>
      </c>
      <c r="G2416" s="16" t="s">
        <v>123</v>
      </c>
      <c r="H2416" s="13" t="s">
        <v>30</v>
      </c>
      <c r="I2416" s="13" t="s">
        <v>4968</v>
      </c>
      <c r="J2416" s="13" t="s">
        <v>4969</v>
      </c>
      <c r="K2416" s="10" t="s">
        <v>315</v>
      </c>
      <c r="L2416" s="13">
        <v>20900</v>
      </c>
      <c r="M2416" s="13">
        <v>20900</v>
      </c>
      <c r="N2416" s="15" t="s">
        <v>44</v>
      </c>
      <c r="O2416" s="17">
        <v>4</v>
      </c>
      <c r="P2416" s="19">
        <f t="shared" si="224"/>
        <v>0</v>
      </c>
      <c r="Q2416" s="19">
        <f t="shared" si="225"/>
        <v>0</v>
      </c>
      <c r="R2416" s="19">
        <f t="shared" si="226"/>
        <v>0</v>
      </c>
      <c r="S2416" s="19">
        <f t="shared" si="227"/>
        <v>1</v>
      </c>
      <c r="T2416" s="19">
        <f t="shared" si="228"/>
        <v>0</v>
      </c>
      <c r="U2416" s="5">
        <f t="shared" si="229"/>
        <v>0</v>
      </c>
    </row>
    <row r="2417" spans="1:21" ht="12.75" customHeight="1" x14ac:dyDescent="0.2">
      <c r="A2417" s="26" t="s">
        <v>96</v>
      </c>
      <c r="B2417" s="10" t="s">
        <v>97</v>
      </c>
      <c r="C2417" s="28">
        <v>46747885</v>
      </c>
      <c r="D2417" s="13" t="s">
        <v>4775</v>
      </c>
      <c r="E2417" s="14" t="s">
        <v>4814</v>
      </c>
      <c r="F2417" s="29">
        <v>191951032</v>
      </c>
      <c r="G2417" s="16" t="s">
        <v>65</v>
      </c>
      <c r="H2417" s="13" t="s">
        <v>30</v>
      </c>
      <c r="I2417" s="13" t="s">
        <v>4970</v>
      </c>
      <c r="J2417" s="13" t="s">
        <v>4971</v>
      </c>
      <c r="K2417" s="10" t="s">
        <v>315</v>
      </c>
      <c r="L2417" s="13">
        <v>20300</v>
      </c>
      <c r="M2417" s="13">
        <v>20300</v>
      </c>
      <c r="N2417" s="15" t="s">
        <v>44</v>
      </c>
      <c r="O2417" s="17">
        <v>5</v>
      </c>
      <c r="P2417" s="19">
        <f t="shared" si="224"/>
        <v>0</v>
      </c>
      <c r="Q2417" s="19">
        <f t="shared" si="225"/>
        <v>0</v>
      </c>
      <c r="R2417" s="19">
        <f t="shared" si="226"/>
        <v>0</v>
      </c>
      <c r="S2417" s="19">
        <f t="shared" si="227"/>
        <v>0</v>
      </c>
      <c r="T2417" s="19">
        <f t="shared" si="228"/>
        <v>1</v>
      </c>
      <c r="U2417" s="5">
        <f t="shared" si="229"/>
        <v>0</v>
      </c>
    </row>
    <row r="2418" spans="1:21" ht="12.75" customHeight="1" x14ac:dyDescent="0.2">
      <c r="A2418" s="26" t="s">
        <v>96</v>
      </c>
      <c r="B2418" s="10" t="s">
        <v>97</v>
      </c>
      <c r="C2418" s="28">
        <v>46747885</v>
      </c>
      <c r="D2418" s="13" t="s">
        <v>4775</v>
      </c>
      <c r="E2418" s="14" t="s">
        <v>4814</v>
      </c>
      <c r="F2418" s="29">
        <v>191951033</v>
      </c>
      <c r="G2418" s="16" t="s">
        <v>65</v>
      </c>
      <c r="H2418" s="13" t="s">
        <v>30</v>
      </c>
      <c r="I2418" s="13" t="s">
        <v>4972</v>
      </c>
      <c r="J2418" s="13" t="s">
        <v>4973</v>
      </c>
      <c r="K2418" s="10" t="s">
        <v>315</v>
      </c>
      <c r="L2418" s="13">
        <v>20500</v>
      </c>
      <c r="M2418" s="13">
        <v>20500</v>
      </c>
      <c r="N2418" s="15" t="s">
        <v>44</v>
      </c>
      <c r="O2418" s="17">
        <v>5</v>
      </c>
      <c r="P2418" s="19">
        <f t="shared" si="224"/>
        <v>0</v>
      </c>
      <c r="Q2418" s="19">
        <f t="shared" si="225"/>
        <v>0</v>
      </c>
      <c r="R2418" s="19">
        <f t="shared" si="226"/>
        <v>0</v>
      </c>
      <c r="S2418" s="19">
        <f t="shared" si="227"/>
        <v>0</v>
      </c>
      <c r="T2418" s="19">
        <f t="shared" si="228"/>
        <v>1</v>
      </c>
      <c r="U2418" s="5">
        <f t="shared" si="229"/>
        <v>0</v>
      </c>
    </row>
    <row r="2419" spans="1:21" ht="12.75" customHeight="1" x14ac:dyDescent="0.2">
      <c r="A2419" s="26" t="s">
        <v>96</v>
      </c>
      <c r="B2419" s="10" t="s">
        <v>97</v>
      </c>
      <c r="C2419" s="28">
        <v>46747885</v>
      </c>
      <c r="D2419" s="13" t="s">
        <v>4775</v>
      </c>
      <c r="E2419" s="14" t="s">
        <v>4814</v>
      </c>
      <c r="F2419" s="29">
        <v>191951034</v>
      </c>
      <c r="G2419" s="16" t="s">
        <v>65</v>
      </c>
      <c r="H2419" s="13" t="s">
        <v>30</v>
      </c>
      <c r="I2419" s="13" t="s">
        <v>4972</v>
      </c>
      <c r="J2419" s="13" t="s">
        <v>4974</v>
      </c>
      <c r="K2419" s="10" t="s">
        <v>315</v>
      </c>
      <c r="L2419" s="13">
        <v>20500</v>
      </c>
      <c r="M2419" s="13">
        <v>20500</v>
      </c>
      <c r="N2419" s="15" t="s">
        <v>44</v>
      </c>
      <c r="O2419" s="17">
        <v>5</v>
      </c>
      <c r="P2419" s="19">
        <f t="shared" si="224"/>
        <v>0</v>
      </c>
      <c r="Q2419" s="19">
        <f t="shared" si="225"/>
        <v>0</v>
      </c>
      <c r="R2419" s="19">
        <f t="shared" si="226"/>
        <v>0</v>
      </c>
      <c r="S2419" s="19">
        <f t="shared" si="227"/>
        <v>0</v>
      </c>
      <c r="T2419" s="19">
        <f t="shared" si="228"/>
        <v>1</v>
      </c>
      <c r="U2419" s="5">
        <f t="shared" si="229"/>
        <v>0</v>
      </c>
    </row>
    <row r="2420" spans="1:21" ht="12.75" customHeight="1" x14ac:dyDescent="0.2">
      <c r="A2420" s="26" t="s">
        <v>96</v>
      </c>
      <c r="B2420" s="10" t="s">
        <v>97</v>
      </c>
      <c r="C2420" s="28">
        <v>46747885</v>
      </c>
      <c r="D2420" s="13" t="s">
        <v>4775</v>
      </c>
      <c r="E2420" s="14" t="s">
        <v>4814</v>
      </c>
      <c r="F2420" s="29">
        <v>191928035</v>
      </c>
      <c r="G2420" s="16" t="s">
        <v>65</v>
      </c>
      <c r="H2420" s="13" t="s">
        <v>30</v>
      </c>
      <c r="I2420" s="13" t="s">
        <v>4975</v>
      </c>
      <c r="J2420" s="13" t="s">
        <v>4976</v>
      </c>
      <c r="K2420" s="10" t="s">
        <v>315</v>
      </c>
      <c r="L2420" s="13">
        <v>21000</v>
      </c>
      <c r="M2420" s="13">
        <v>21000</v>
      </c>
      <c r="N2420" s="15" t="s">
        <v>44</v>
      </c>
      <c r="O2420" s="55" t="s">
        <v>24</v>
      </c>
      <c r="P2420" s="19">
        <f t="shared" si="224"/>
        <v>0</v>
      </c>
      <c r="Q2420" s="19">
        <f t="shared" si="225"/>
        <v>0</v>
      </c>
      <c r="R2420" s="19">
        <f t="shared" si="226"/>
        <v>0</v>
      </c>
      <c r="S2420" s="19">
        <f t="shared" si="227"/>
        <v>0</v>
      </c>
      <c r="T2420" s="19">
        <f t="shared" si="228"/>
        <v>0</v>
      </c>
      <c r="U2420" s="5">
        <f t="shared" si="229"/>
        <v>0</v>
      </c>
    </row>
    <row r="2421" spans="1:21" ht="12.75" customHeight="1" x14ac:dyDescent="0.2">
      <c r="A2421" s="26" t="s">
        <v>96</v>
      </c>
      <c r="B2421" s="10" t="s">
        <v>97</v>
      </c>
      <c r="C2421" s="28">
        <v>46747885</v>
      </c>
      <c r="D2421" s="13" t="s">
        <v>4775</v>
      </c>
      <c r="E2421" s="14" t="s">
        <v>4784</v>
      </c>
      <c r="F2421" s="29">
        <v>191928890</v>
      </c>
      <c r="G2421" s="16" t="s">
        <v>123</v>
      </c>
      <c r="H2421" s="13" t="s">
        <v>30</v>
      </c>
      <c r="I2421" s="13" t="s">
        <v>4977</v>
      </c>
      <c r="J2421" s="13" t="s">
        <v>4978</v>
      </c>
      <c r="K2421" s="10" t="s">
        <v>315</v>
      </c>
      <c r="L2421" s="13">
        <v>21000</v>
      </c>
      <c r="M2421" s="13">
        <v>21000</v>
      </c>
      <c r="N2421" s="15" t="s">
        <v>44</v>
      </c>
      <c r="O2421" s="55" t="s">
        <v>24</v>
      </c>
      <c r="P2421" s="19">
        <f t="shared" si="224"/>
        <v>0</v>
      </c>
      <c r="Q2421" s="19">
        <f t="shared" si="225"/>
        <v>0</v>
      </c>
      <c r="R2421" s="19">
        <f t="shared" si="226"/>
        <v>0</v>
      </c>
      <c r="S2421" s="19">
        <f t="shared" si="227"/>
        <v>0</v>
      </c>
      <c r="T2421" s="19">
        <f t="shared" si="228"/>
        <v>0</v>
      </c>
      <c r="U2421" s="5">
        <f t="shared" si="229"/>
        <v>0</v>
      </c>
    </row>
    <row r="2422" spans="1:21" ht="12.75" customHeight="1" x14ac:dyDescent="0.2">
      <c r="A2422" s="26" t="s">
        <v>96</v>
      </c>
      <c r="B2422" s="10" t="s">
        <v>97</v>
      </c>
      <c r="C2422" s="28">
        <v>46747885</v>
      </c>
      <c r="D2422" s="13" t="s">
        <v>4775</v>
      </c>
      <c r="E2422" s="14" t="s">
        <v>4779</v>
      </c>
      <c r="F2422" s="29">
        <v>191901799</v>
      </c>
      <c r="G2422" s="16" t="s">
        <v>249</v>
      </c>
      <c r="H2422" s="13" t="s">
        <v>30</v>
      </c>
      <c r="I2422" s="13" t="s">
        <v>4979</v>
      </c>
      <c r="J2422" s="13" t="s">
        <v>4980</v>
      </c>
      <c r="K2422" s="10" t="s">
        <v>315</v>
      </c>
      <c r="L2422" s="13">
        <v>21000</v>
      </c>
      <c r="M2422" s="13">
        <v>21000</v>
      </c>
      <c r="N2422" s="15" t="s">
        <v>44</v>
      </c>
      <c r="O2422" s="55" t="s">
        <v>24</v>
      </c>
      <c r="P2422" s="19">
        <f t="shared" si="224"/>
        <v>0</v>
      </c>
      <c r="Q2422" s="19">
        <f t="shared" si="225"/>
        <v>0</v>
      </c>
      <c r="R2422" s="19">
        <f t="shared" si="226"/>
        <v>0</v>
      </c>
      <c r="S2422" s="19">
        <f t="shared" si="227"/>
        <v>0</v>
      </c>
      <c r="T2422" s="19">
        <f t="shared" si="228"/>
        <v>0</v>
      </c>
      <c r="U2422" s="5">
        <f t="shared" si="229"/>
        <v>0</v>
      </c>
    </row>
    <row r="2423" spans="1:21" ht="12.75" customHeight="1" x14ac:dyDescent="0.2">
      <c r="A2423" s="26" t="s">
        <v>96</v>
      </c>
      <c r="B2423" s="10" t="s">
        <v>97</v>
      </c>
      <c r="C2423" s="28">
        <v>46747885</v>
      </c>
      <c r="D2423" s="13" t="s">
        <v>4775</v>
      </c>
      <c r="E2423" s="14" t="s">
        <v>4789</v>
      </c>
      <c r="F2423" s="29">
        <v>191928289</v>
      </c>
      <c r="G2423" s="16" t="s">
        <v>106</v>
      </c>
      <c r="H2423" s="13" t="s">
        <v>30</v>
      </c>
      <c r="I2423" s="13" t="s">
        <v>4981</v>
      </c>
      <c r="J2423" s="13" t="s">
        <v>4982</v>
      </c>
      <c r="K2423" s="13" t="s">
        <v>341</v>
      </c>
      <c r="L2423" s="13">
        <v>50900</v>
      </c>
      <c r="M2423" s="13">
        <v>50900</v>
      </c>
      <c r="N2423" s="15" t="s">
        <v>44</v>
      </c>
      <c r="O2423" s="17">
        <v>5</v>
      </c>
      <c r="P2423" s="19">
        <f t="shared" si="224"/>
        <v>0</v>
      </c>
      <c r="Q2423" s="19">
        <f t="shared" si="225"/>
        <v>0</v>
      </c>
      <c r="R2423" s="19">
        <f t="shared" si="226"/>
        <v>0</v>
      </c>
      <c r="S2423" s="19">
        <f t="shared" si="227"/>
        <v>0</v>
      </c>
      <c r="T2423" s="19">
        <f t="shared" si="228"/>
        <v>1</v>
      </c>
      <c r="U2423" s="5">
        <f t="shared" si="229"/>
        <v>0</v>
      </c>
    </row>
    <row r="2424" spans="1:21" ht="12.75" customHeight="1" x14ac:dyDescent="0.2">
      <c r="A2424" s="26" t="s">
        <v>96</v>
      </c>
      <c r="B2424" s="10" t="s">
        <v>97</v>
      </c>
      <c r="C2424" s="28">
        <v>46747885</v>
      </c>
      <c r="D2424" s="13" t="s">
        <v>4775</v>
      </c>
      <c r="E2424" s="14" t="s">
        <v>4873</v>
      </c>
      <c r="F2424" s="29">
        <v>191928619</v>
      </c>
      <c r="G2424" s="16" t="s">
        <v>106</v>
      </c>
      <c r="H2424" s="13" t="s">
        <v>30</v>
      </c>
      <c r="I2424" s="13" t="s">
        <v>4983</v>
      </c>
      <c r="J2424" s="13" t="s">
        <v>4984</v>
      </c>
      <c r="K2424" s="13" t="s">
        <v>341</v>
      </c>
      <c r="L2424" s="13">
        <v>50600</v>
      </c>
      <c r="M2424" s="13">
        <v>50600</v>
      </c>
      <c r="N2424" s="15" t="s">
        <v>44</v>
      </c>
      <c r="O2424" s="17">
        <v>4</v>
      </c>
      <c r="P2424" s="19">
        <f t="shared" si="224"/>
        <v>0</v>
      </c>
      <c r="Q2424" s="19">
        <f t="shared" si="225"/>
        <v>0</v>
      </c>
      <c r="R2424" s="19">
        <f t="shared" si="226"/>
        <v>0</v>
      </c>
      <c r="S2424" s="19">
        <f t="shared" si="227"/>
        <v>1</v>
      </c>
      <c r="T2424" s="19">
        <f t="shared" si="228"/>
        <v>0</v>
      </c>
      <c r="U2424" s="5">
        <f t="shared" si="229"/>
        <v>0</v>
      </c>
    </row>
    <row r="2425" spans="1:21" ht="12.75" customHeight="1" x14ac:dyDescent="0.2">
      <c r="A2425" s="26" t="s">
        <v>96</v>
      </c>
      <c r="B2425" s="10" t="s">
        <v>97</v>
      </c>
      <c r="C2425" s="28">
        <v>46747885</v>
      </c>
      <c r="D2425" s="13" t="s">
        <v>4775</v>
      </c>
      <c r="E2425" s="14" t="s">
        <v>4873</v>
      </c>
      <c r="F2425" s="29">
        <v>191892349</v>
      </c>
      <c r="G2425" s="16" t="s">
        <v>106</v>
      </c>
      <c r="H2425" s="13" t="s">
        <v>30</v>
      </c>
      <c r="I2425" s="13" t="s">
        <v>4985</v>
      </c>
      <c r="J2425" s="13" t="s">
        <v>4986</v>
      </c>
      <c r="K2425" s="13" t="s">
        <v>103</v>
      </c>
      <c r="L2425" s="13">
        <v>60400</v>
      </c>
      <c r="M2425" s="13">
        <v>60400</v>
      </c>
      <c r="N2425" s="15" t="s">
        <v>44</v>
      </c>
      <c r="O2425" s="17">
        <v>2</v>
      </c>
      <c r="P2425" s="19">
        <f t="shared" si="224"/>
        <v>0</v>
      </c>
      <c r="Q2425" s="19">
        <f t="shared" si="225"/>
        <v>1</v>
      </c>
      <c r="R2425" s="19">
        <f t="shared" si="226"/>
        <v>0</v>
      </c>
      <c r="S2425" s="19">
        <f t="shared" si="227"/>
        <v>0</v>
      </c>
      <c r="T2425" s="19">
        <f t="shared" si="228"/>
        <v>0</v>
      </c>
      <c r="U2425" s="5">
        <f t="shared" si="229"/>
        <v>0</v>
      </c>
    </row>
    <row r="2426" spans="1:21" ht="12.75" customHeight="1" x14ac:dyDescent="0.2">
      <c r="A2426" s="26" t="s">
        <v>96</v>
      </c>
      <c r="B2426" s="10" t="s">
        <v>97</v>
      </c>
      <c r="C2426" s="28">
        <v>46747885</v>
      </c>
      <c r="D2426" s="13" t="s">
        <v>4775</v>
      </c>
      <c r="E2426" s="14" t="s">
        <v>4789</v>
      </c>
      <c r="F2426" s="29">
        <v>191928267</v>
      </c>
      <c r="G2426" s="16" t="s">
        <v>106</v>
      </c>
      <c r="H2426" s="13" t="s">
        <v>30</v>
      </c>
      <c r="I2426" s="13" t="s">
        <v>4987</v>
      </c>
      <c r="J2426" s="13" t="s">
        <v>4988</v>
      </c>
      <c r="K2426" s="13" t="s">
        <v>103</v>
      </c>
      <c r="L2426" s="13">
        <v>60500</v>
      </c>
      <c r="M2426" s="13">
        <v>60500</v>
      </c>
      <c r="N2426" s="15" t="s">
        <v>44</v>
      </c>
      <c r="O2426" s="17">
        <v>2</v>
      </c>
      <c r="P2426" s="19">
        <f t="shared" si="224"/>
        <v>0</v>
      </c>
      <c r="Q2426" s="19">
        <f t="shared" si="225"/>
        <v>1</v>
      </c>
      <c r="R2426" s="19">
        <f t="shared" si="226"/>
        <v>0</v>
      </c>
      <c r="S2426" s="19">
        <f t="shared" si="227"/>
        <v>0</v>
      </c>
      <c r="T2426" s="19">
        <f t="shared" si="228"/>
        <v>0</v>
      </c>
      <c r="U2426" s="5">
        <f t="shared" si="229"/>
        <v>0</v>
      </c>
    </row>
    <row r="2427" spans="1:21" ht="12.75" customHeight="1" x14ac:dyDescent="0.2">
      <c r="A2427" s="26" t="s">
        <v>96</v>
      </c>
      <c r="B2427" s="10" t="s">
        <v>97</v>
      </c>
      <c r="C2427" s="28">
        <v>46747885</v>
      </c>
      <c r="D2427" s="13" t="s">
        <v>4775</v>
      </c>
      <c r="E2427" s="14" t="s">
        <v>4789</v>
      </c>
      <c r="F2427" s="29">
        <v>191928286</v>
      </c>
      <c r="G2427" s="16" t="s">
        <v>106</v>
      </c>
      <c r="H2427" s="13" t="s">
        <v>30</v>
      </c>
      <c r="I2427" s="13" t="s">
        <v>4989</v>
      </c>
      <c r="J2427" s="13" t="s">
        <v>4990</v>
      </c>
      <c r="K2427" s="13" t="s">
        <v>103</v>
      </c>
      <c r="L2427" s="13">
        <v>60500</v>
      </c>
      <c r="M2427" s="13">
        <v>60500</v>
      </c>
      <c r="N2427" s="15" t="s">
        <v>44</v>
      </c>
      <c r="O2427" s="17">
        <v>3</v>
      </c>
      <c r="P2427" s="19">
        <f t="shared" si="224"/>
        <v>0</v>
      </c>
      <c r="Q2427" s="19">
        <f t="shared" si="225"/>
        <v>0</v>
      </c>
      <c r="R2427" s="19">
        <f t="shared" si="226"/>
        <v>1</v>
      </c>
      <c r="S2427" s="19">
        <f t="shared" si="227"/>
        <v>0</v>
      </c>
      <c r="T2427" s="19">
        <f t="shared" si="228"/>
        <v>0</v>
      </c>
      <c r="U2427" s="5">
        <f t="shared" si="229"/>
        <v>0</v>
      </c>
    </row>
    <row r="2428" spans="1:21" ht="12.75" customHeight="1" x14ac:dyDescent="0.2">
      <c r="A2428" s="26" t="s">
        <v>96</v>
      </c>
      <c r="B2428" s="10" t="s">
        <v>97</v>
      </c>
      <c r="C2428" s="28">
        <v>46747885</v>
      </c>
      <c r="D2428" s="13" t="s">
        <v>4775</v>
      </c>
      <c r="E2428" s="14" t="s">
        <v>4873</v>
      </c>
      <c r="F2428" s="29">
        <v>191928613</v>
      </c>
      <c r="G2428" s="16" t="s">
        <v>106</v>
      </c>
      <c r="H2428" s="13" t="s">
        <v>30</v>
      </c>
      <c r="I2428" s="13" t="s">
        <v>4991</v>
      </c>
      <c r="J2428" s="13" t="s">
        <v>4992</v>
      </c>
      <c r="K2428" s="13" t="s">
        <v>103</v>
      </c>
      <c r="L2428" s="13">
        <v>60200</v>
      </c>
      <c r="M2428" s="13">
        <v>60200</v>
      </c>
      <c r="N2428" s="15" t="s">
        <v>44</v>
      </c>
      <c r="O2428" s="17">
        <v>4</v>
      </c>
      <c r="P2428" s="19">
        <f t="shared" si="224"/>
        <v>0</v>
      </c>
      <c r="Q2428" s="19">
        <f t="shared" si="225"/>
        <v>0</v>
      </c>
      <c r="R2428" s="19">
        <f t="shared" si="226"/>
        <v>0</v>
      </c>
      <c r="S2428" s="19">
        <f t="shared" si="227"/>
        <v>1</v>
      </c>
      <c r="T2428" s="19">
        <f t="shared" si="228"/>
        <v>0</v>
      </c>
      <c r="U2428" s="5">
        <f t="shared" si="229"/>
        <v>0</v>
      </c>
    </row>
    <row r="2429" spans="1:21" ht="12.75" customHeight="1" x14ac:dyDescent="0.2">
      <c r="A2429" s="26" t="s">
        <v>96</v>
      </c>
      <c r="B2429" s="10" t="s">
        <v>97</v>
      </c>
      <c r="C2429" s="28">
        <v>46747885</v>
      </c>
      <c r="D2429" s="13" t="s">
        <v>4775</v>
      </c>
      <c r="E2429" s="14" t="s">
        <v>4873</v>
      </c>
      <c r="F2429" s="29">
        <v>191928676</v>
      </c>
      <c r="G2429" s="16" t="s">
        <v>167</v>
      </c>
      <c r="H2429" s="13" t="s">
        <v>30</v>
      </c>
      <c r="I2429" s="13" t="s">
        <v>4993</v>
      </c>
      <c r="J2429" s="13" t="s">
        <v>4994</v>
      </c>
      <c r="K2429" s="13" t="s">
        <v>103</v>
      </c>
      <c r="L2429" s="13">
        <v>60200</v>
      </c>
      <c r="M2429" s="13">
        <v>60200</v>
      </c>
      <c r="N2429" s="15" t="s">
        <v>44</v>
      </c>
      <c r="O2429" s="17">
        <v>4</v>
      </c>
      <c r="P2429" s="19">
        <f t="shared" si="224"/>
        <v>0</v>
      </c>
      <c r="Q2429" s="19">
        <f t="shared" si="225"/>
        <v>0</v>
      </c>
      <c r="R2429" s="19">
        <f t="shared" si="226"/>
        <v>0</v>
      </c>
      <c r="S2429" s="19">
        <f t="shared" si="227"/>
        <v>1</v>
      </c>
      <c r="T2429" s="19">
        <f t="shared" si="228"/>
        <v>0</v>
      </c>
      <c r="U2429" s="5">
        <f t="shared" si="229"/>
        <v>0</v>
      </c>
    </row>
    <row r="2430" spans="1:21" ht="12.75" customHeight="1" x14ac:dyDescent="0.2">
      <c r="A2430" s="26" t="s">
        <v>96</v>
      </c>
      <c r="B2430" s="10" t="s">
        <v>97</v>
      </c>
      <c r="C2430" s="28">
        <v>46747885</v>
      </c>
      <c r="D2430" s="13" t="s">
        <v>4775</v>
      </c>
      <c r="E2430" s="14" t="s">
        <v>4873</v>
      </c>
      <c r="F2430" s="29">
        <v>191928678</v>
      </c>
      <c r="G2430" s="16" t="s">
        <v>167</v>
      </c>
      <c r="H2430" s="13" t="s">
        <v>30</v>
      </c>
      <c r="I2430" s="13" t="s">
        <v>4995</v>
      </c>
      <c r="J2430" s="13" t="s">
        <v>4996</v>
      </c>
      <c r="K2430" s="13" t="s">
        <v>103</v>
      </c>
      <c r="L2430" s="13">
        <v>60200</v>
      </c>
      <c r="M2430" s="13">
        <v>60200</v>
      </c>
      <c r="N2430" s="15" t="s">
        <v>44</v>
      </c>
      <c r="O2430" s="17">
        <v>4</v>
      </c>
      <c r="P2430" s="19">
        <f t="shared" si="224"/>
        <v>0</v>
      </c>
      <c r="Q2430" s="19">
        <f t="shared" si="225"/>
        <v>0</v>
      </c>
      <c r="R2430" s="19">
        <f t="shared" si="226"/>
        <v>0</v>
      </c>
      <c r="S2430" s="19">
        <f t="shared" si="227"/>
        <v>1</v>
      </c>
      <c r="T2430" s="19">
        <f t="shared" si="228"/>
        <v>0</v>
      </c>
      <c r="U2430" s="5">
        <f t="shared" si="229"/>
        <v>0</v>
      </c>
    </row>
    <row r="2431" spans="1:21" ht="12.75" customHeight="1" x14ac:dyDescent="0.2">
      <c r="A2431" s="26" t="s">
        <v>96</v>
      </c>
      <c r="B2431" s="10" t="s">
        <v>97</v>
      </c>
      <c r="C2431" s="28">
        <v>46747885</v>
      </c>
      <c r="D2431" s="13" t="s">
        <v>4775</v>
      </c>
      <c r="E2431" s="14" t="s">
        <v>4873</v>
      </c>
      <c r="F2431" s="29">
        <v>191928699</v>
      </c>
      <c r="G2431" s="16" t="s">
        <v>167</v>
      </c>
      <c r="H2431" s="13" t="s">
        <v>30</v>
      </c>
      <c r="I2431" s="13" t="s">
        <v>4997</v>
      </c>
      <c r="J2431" s="13" t="s">
        <v>4998</v>
      </c>
      <c r="K2431" s="13" t="s">
        <v>103</v>
      </c>
      <c r="L2431" s="13">
        <v>60100</v>
      </c>
      <c r="M2431" s="13">
        <v>60100</v>
      </c>
      <c r="N2431" s="15" t="s">
        <v>44</v>
      </c>
      <c r="O2431" s="17">
        <v>3</v>
      </c>
      <c r="P2431" s="19">
        <f t="shared" si="224"/>
        <v>0</v>
      </c>
      <c r="Q2431" s="19">
        <f t="shared" si="225"/>
        <v>0</v>
      </c>
      <c r="R2431" s="19">
        <f t="shared" si="226"/>
        <v>1</v>
      </c>
      <c r="S2431" s="19">
        <f t="shared" si="227"/>
        <v>0</v>
      </c>
      <c r="T2431" s="19">
        <f t="shared" si="228"/>
        <v>0</v>
      </c>
      <c r="U2431" s="5">
        <f t="shared" si="229"/>
        <v>0</v>
      </c>
    </row>
    <row r="2432" spans="1:21" ht="12.75" customHeight="1" x14ac:dyDescent="0.2">
      <c r="A2432" s="26" t="s">
        <v>26</v>
      </c>
      <c r="B2432" s="10" t="s">
        <v>2134</v>
      </c>
      <c r="C2432" s="10">
        <v>101435</v>
      </c>
      <c r="D2432" s="10" t="s">
        <v>4999</v>
      </c>
      <c r="E2432" s="27" t="s">
        <v>4999</v>
      </c>
      <c r="F2432" s="26">
        <v>192035639</v>
      </c>
      <c r="G2432" s="9" t="s">
        <v>462</v>
      </c>
      <c r="H2432" s="10" t="s">
        <v>30</v>
      </c>
      <c r="I2432" s="10" t="s">
        <v>5000</v>
      </c>
      <c r="J2432" s="10" t="s">
        <v>5001</v>
      </c>
      <c r="K2432" s="10" t="s">
        <v>103</v>
      </c>
      <c r="L2432" s="10" t="s">
        <v>104</v>
      </c>
      <c r="M2432" s="10" t="s">
        <v>112</v>
      </c>
      <c r="N2432" s="12" t="s">
        <v>36</v>
      </c>
      <c r="O2432" s="11">
        <v>3</v>
      </c>
      <c r="P2432" s="5">
        <f t="shared" si="224"/>
        <v>0</v>
      </c>
      <c r="Q2432" s="5">
        <f t="shared" si="225"/>
        <v>0</v>
      </c>
      <c r="R2432" s="5">
        <f t="shared" si="226"/>
        <v>1</v>
      </c>
      <c r="S2432" s="5">
        <f t="shared" si="227"/>
        <v>0</v>
      </c>
      <c r="T2432" s="5">
        <f t="shared" si="228"/>
        <v>0</v>
      </c>
      <c r="U2432" s="5">
        <f t="shared" si="229"/>
        <v>0</v>
      </c>
    </row>
    <row r="2433" spans="1:21" ht="12.75" customHeight="1" x14ac:dyDescent="0.2">
      <c r="A2433" s="26" t="s">
        <v>26</v>
      </c>
      <c r="B2433" s="10" t="s">
        <v>2134</v>
      </c>
      <c r="C2433" s="10">
        <v>101435</v>
      </c>
      <c r="D2433" s="10" t="s">
        <v>4999</v>
      </c>
      <c r="E2433" s="27" t="s">
        <v>4999</v>
      </c>
      <c r="F2433" s="26">
        <v>192035627</v>
      </c>
      <c r="G2433" s="9" t="s">
        <v>462</v>
      </c>
      <c r="H2433" s="10" t="s">
        <v>53</v>
      </c>
      <c r="I2433" s="10" t="s">
        <v>5002</v>
      </c>
      <c r="J2433" s="10" t="s">
        <v>5003</v>
      </c>
      <c r="K2433" s="10" t="s">
        <v>103</v>
      </c>
      <c r="L2433" s="10" t="s">
        <v>104</v>
      </c>
      <c r="M2433" s="10" t="s">
        <v>112</v>
      </c>
      <c r="N2433" s="12" t="s">
        <v>36</v>
      </c>
      <c r="O2433" s="11">
        <v>5</v>
      </c>
      <c r="P2433" s="5">
        <f t="shared" si="224"/>
        <v>0</v>
      </c>
      <c r="Q2433" s="5">
        <f t="shared" si="225"/>
        <v>0</v>
      </c>
      <c r="R2433" s="5">
        <f t="shared" si="226"/>
        <v>0</v>
      </c>
      <c r="S2433" s="5">
        <f t="shared" si="227"/>
        <v>0</v>
      </c>
      <c r="T2433" s="5">
        <f t="shared" si="228"/>
        <v>1</v>
      </c>
      <c r="U2433" s="5">
        <f t="shared" si="229"/>
        <v>0</v>
      </c>
    </row>
    <row r="2434" spans="1:21" ht="12.75" customHeight="1" x14ac:dyDescent="0.2">
      <c r="A2434" s="26" t="s">
        <v>26</v>
      </c>
      <c r="B2434" s="10" t="s">
        <v>2134</v>
      </c>
      <c r="C2434" s="28">
        <v>101435</v>
      </c>
      <c r="D2434" s="13" t="s">
        <v>4999</v>
      </c>
      <c r="E2434" s="14" t="s">
        <v>4999</v>
      </c>
      <c r="F2434" s="29">
        <v>191917098</v>
      </c>
      <c r="G2434" s="16" t="s">
        <v>106</v>
      </c>
      <c r="H2434" s="13" t="s">
        <v>30</v>
      </c>
      <c r="I2434" s="13" t="s">
        <v>5004</v>
      </c>
      <c r="J2434" s="13" t="s">
        <v>5005</v>
      </c>
      <c r="K2434" s="13" t="s">
        <v>103</v>
      </c>
      <c r="L2434" s="13">
        <v>60100</v>
      </c>
      <c r="M2434" s="13">
        <v>60100</v>
      </c>
      <c r="N2434" s="15" t="s">
        <v>44</v>
      </c>
      <c r="O2434" s="17">
        <v>3</v>
      </c>
      <c r="P2434" s="19">
        <f t="shared" si="224"/>
        <v>0</v>
      </c>
      <c r="Q2434" s="19">
        <f t="shared" si="225"/>
        <v>0</v>
      </c>
      <c r="R2434" s="19">
        <f t="shared" si="226"/>
        <v>1</v>
      </c>
      <c r="S2434" s="19">
        <f t="shared" si="227"/>
        <v>0</v>
      </c>
      <c r="T2434" s="19">
        <f t="shared" si="228"/>
        <v>0</v>
      </c>
      <c r="U2434" s="5">
        <f t="shared" si="229"/>
        <v>0</v>
      </c>
    </row>
    <row r="2435" spans="1:21" ht="12.75" customHeight="1" x14ac:dyDescent="0.2">
      <c r="A2435" s="26" t="s">
        <v>26</v>
      </c>
      <c r="B2435" s="10" t="s">
        <v>2134</v>
      </c>
      <c r="C2435" s="28">
        <v>101435</v>
      </c>
      <c r="D2435" s="13" t="s">
        <v>4999</v>
      </c>
      <c r="E2435" s="14" t="s">
        <v>4999</v>
      </c>
      <c r="F2435" s="29">
        <v>191917099</v>
      </c>
      <c r="G2435" s="16" t="s">
        <v>106</v>
      </c>
      <c r="H2435" s="13" t="s">
        <v>30</v>
      </c>
      <c r="I2435" s="13" t="s">
        <v>5006</v>
      </c>
      <c r="J2435" s="13" t="s">
        <v>5007</v>
      </c>
      <c r="K2435" s="13" t="s">
        <v>103</v>
      </c>
      <c r="L2435" s="13">
        <v>60100</v>
      </c>
      <c r="M2435" s="13">
        <v>60100</v>
      </c>
      <c r="N2435" s="15" t="s">
        <v>44</v>
      </c>
      <c r="O2435" s="17">
        <v>3</v>
      </c>
      <c r="P2435" s="19">
        <f t="shared" si="224"/>
        <v>0</v>
      </c>
      <c r="Q2435" s="19">
        <f t="shared" si="225"/>
        <v>0</v>
      </c>
      <c r="R2435" s="19">
        <f t="shared" si="226"/>
        <v>1</v>
      </c>
      <c r="S2435" s="19">
        <f t="shared" si="227"/>
        <v>0</v>
      </c>
      <c r="T2435" s="19">
        <f t="shared" si="228"/>
        <v>0</v>
      </c>
      <c r="U2435" s="5">
        <f t="shared" si="229"/>
        <v>0</v>
      </c>
    </row>
    <row r="2436" spans="1:21" ht="12.75" customHeight="1" x14ac:dyDescent="0.2">
      <c r="A2436" s="26" t="s">
        <v>26</v>
      </c>
      <c r="B2436" s="10" t="s">
        <v>97</v>
      </c>
      <c r="C2436" s="10">
        <v>60456540</v>
      </c>
      <c r="D2436" s="10" t="s">
        <v>5008</v>
      </c>
      <c r="E2436" s="27" t="s">
        <v>5008</v>
      </c>
      <c r="F2436" s="26">
        <v>191961622</v>
      </c>
      <c r="G2436" s="9" t="s">
        <v>320</v>
      </c>
      <c r="H2436" s="10" t="s">
        <v>30</v>
      </c>
      <c r="I2436" s="10" t="s">
        <v>5009</v>
      </c>
      <c r="J2436" s="10" t="s">
        <v>5010</v>
      </c>
      <c r="K2436" s="10" t="s">
        <v>341</v>
      </c>
      <c r="L2436" s="10" t="s">
        <v>350</v>
      </c>
      <c r="M2436" s="10" t="s">
        <v>351</v>
      </c>
      <c r="N2436" s="12" t="s">
        <v>36</v>
      </c>
      <c r="O2436" s="11">
        <v>3</v>
      </c>
      <c r="P2436" s="5">
        <f t="shared" si="224"/>
        <v>0</v>
      </c>
      <c r="Q2436" s="5">
        <f t="shared" si="225"/>
        <v>0</v>
      </c>
      <c r="R2436" s="5">
        <f t="shared" si="226"/>
        <v>1</v>
      </c>
      <c r="S2436" s="5">
        <f t="shared" si="227"/>
        <v>0</v>
      </c>
      <c r="T2436" s="5">
        <f t="shared" si="228"/>
        <v>0</v>
      </c>
      <c r="U2436" s="5">
        <f t="shared" si="229"/>
        <v>0</v>
      </c>
    </row>
    <row r="2437" spans="1:21" ht="12.75" customHeight="1" x14ac:dyDescent="0.2">
      <c r="A2437" s="26" t="s">
        <v>26</v>
      </c>
      <c r="B2437" s="10" t="s">
        <v>97</v>
      </c>
      <c r="C2437" s="10">
        <v>60456540</v>
      </c>
      <c r="D2437" s="10" t="s">
        <v>5008</v>
      </c>
      <c r="E2437" s="27" t="s">
        <v>5008</v>
      </c>
      <c r="F2437" s="26">
        <v>191961630</v>
      </c>
      <c r="G2437" s="9" t="s">
        <v>52</v>
      </c>
      <c r="H2437" s="10" t="s">
        <v>30</v>
      </c>
      <c r="I2437" s="10" t="s">
        <v>5011</v>
      </c>
      <c r="J2437" s="10" t="s">
        <v>5012</v>
      </c>
      <c r="K2437" s="10" t="s">
        <v>341</v>
      </c>
      <c r="L2437" s="10" t="s">
        <v>350</v>
      </c>
      <c r="M2437" s="10" t="s">
        <v>351</v>
      </c>
      <c r="N2437" s="12" t="s">
        <v>36</v>
      </c>
      <c r="O2437" s="11">
        <v>3</v>
      </c>
      <c r="P2437" s="5">
        <f t="shared" si="224"/>
        <v>0</v>
      </c>
      <c r="Q2437" s="5">
        <f t="shared" si="225"/>
        <v>0</v>
      </c>
      <c r="R2437" s="5">
        <f t="shared" si="226"/>
        <v>1</v>
      </c>
      <c r="S2437" s="5">
        <f t="shared" si="227"/>
        <v>0</v>
      </c>
      <c r="T2437" s="5">
        <f t="shared" si="228"/>
        <v>0</v>
      </c>
      <c r="U2437" s="5">
        <f t="shared" si="229"/>
        <v>0</v>
      </c>
    </row>
    <row r="2438" spans="1:21" ht="12.75" customHeight="1" x14ac:dyDescent="0.2">
      <c r="A2438" s="26" t="s">
        <v>26</v>
      </c>
      <c r="B2438" s="10" t="s">
        <v>97</v>
      </c>
      <c r="C2438" s="10">
        <v>60456540</v>
      </c>
      <c r="D2438" s="10" t="s">
        <v>5008</v>
      </c>
      <c r="E2438" s="27" t="s">
        <v>5008</v>
      </c>
      <c r="F2438" s="26">
        <v>191961639</v>
      </c>
      <c r="G2438" s="9" t="s">
        <v>52</v>
      </c>
      <c r="H2438" s="10" t="s">
        <v>30</v>
      </c>
      <c r="I2438" s="10" t="s">
        <v>5009</v>
      </c>
      <c r="J2438" s="10" t="s">
        <v>5013</v>
      </c>
      <c r="K2438" s="10" t="s">
        <v>341</v>
      </c>
      <c r="L2438" s="10" t="s">
        <v>350</v>
      </c>
      <c r="M2438" s="10" t="s">
        <v>351</v>
      </c>
      <c r="N2438" s="12" t="s">
        <v>36</v>
      </c>
      <c r="O2438" s="11">
        <v>3</v>
      </c>
      <c r="P2438" s="5">
        <f t="shared" ref="P2438:P2501" si="230">IF(O2438=1,1,0)</f>
        <v>0</v>
      </c>
      <c r="Q2438" s="5">
        <f t="shared" ref="Q2438:Q2501" si="231">IF(O2438=2,1,0)</f>
        <v>0</v>
      </c>
      <c r="R2438" s="5">
        <f t="shared" ref="R2438:R2501" si="232">IF(O2438=3,1,0)</f>
        <v>1</v>
      </c>
      <c r="S2438" s="5">
        <f t="shared" ref="S2438:S2501" si="233">IF(O2438=4,1,0)</f>
        <v>0</v>
      </c>
      <c r="T2438" s="5">
        <f t="shared" ref="T2438:T2501" si="234">IF(O2438=5,1,0)</f>
        <v>0</v>
      </c>
      <c r="U2438" s="5">
        <f t="shared" si="229"/>
        <v>0</v>
      </c>
    </row>
    <row r="2439" spans="1:21" ht="12.75" customHeight="1" x14ac:dyDescent="0.2">
      <c r="A2439" s="26" t="s">
        <v>26</v>
      </c>
      <c r="B2439" s="10" t="s">
        <v>97</v>
      </c>
      <c r="C2439" s="10">
        <v>60456540</v>
      </c>
      <c r="D2439" s="10" t="s">
        <v>5008</v>
      </c>
      <c r="E2439" s="27" t="s">
        <v>5008</v>
      </c>
      <c r="F2439" s="26">
        <v>191961616</v>
      </c>
      <c r="G2439" s="9" t="s">
        <v>68</v>
      </c>
      <c r="H2439" s="10" t="s">
        <v>30</v>
      </c>
      <c r="I2439" s="10" t="s">
        <v>5014</v>
      </c>
      <c r="J2439" s="10" t="s">
        <v>5015</v>
      </c>
      <c r="K2439" s="10" t="s">
        <v>341</v>
      </c>
      <c r="L2439" s="10" t="s">
        <v>350</v>
      </c>
      <c r="M2439" s="10" t="s">
        <v>351</v>
      </c>
      <c r="N2439" s="12" t="s">
        <v>36</v>
      </c>
      <c r="O2439" s="11">
        <v>4</v>
      </c>
      <c r="P2439" s="5">
        <f t="shared" si="230"/>
        <v>0</v>
      </c>
      <c r="Q2439" s="5">
        <f t="shared" si="231"/>
        <v>0</v>
      </c>
      <c r="R2439" s="5">
        <f t="shared" si="232"/>
        <v>0</v>
      </c>
      <c r="S2439" s="5">
        <f t="shared" si="233"/>
        <v>1</v>
      </c>
      <c r="T2439" s="5">
        <f t="shared" si="234"/>
        <v>0</v>
      </c>
      <c r="U2439" s="5">
        <f t="shared" ref="U2439:U2502" si="235">IF(O2439="Bez finální známky, nebyl získán potřebný počet posudků",1,0)</f>
        <v>0</v>
      </c>
    </row>
    <row r="2440" spans="1:21" ht="12.75" customHeight="1" x14ac:dyDescent="0.2">
      <c r="A2440" s="26" t="s">
        <v>26</v>
      </c>
      <c r="B2440" s="10" t="s">
        <v>97</v>
      </c>
      <c r="C2440" s="10">
        <v>60456540</v>
      </c>
      <c r="D2440" s="10" t="s">
        <v>5008</v>
      </c>
      <c r="E2440" s="27" t="s">
        <v>5008</v>
      </c>
      <c r="F2440" s="26">
        <v>191961617</v>
      </c>
      <c r="G2440" s="9" t="s">
        <v>68</v>
      </c>
      <c r="H2440" s="10" t="s">
        <v>30</v>
      </c>
      <c r="I2440" s="10" t="s">
        <v>5016</v>
      </c>
      <c r="J2440" s="10" t="s">
        <v>5017</v>
      </c>
      <c r="K2440" s="10" t="s">
        <v>341</v>
      </c>
      <c r="L2440" s="10" t="s">
        <v>350</v>
      </c>
      <c r="M2440" s="10" t="s">
        <v>351</v>
      </c>
      <c r="N2440" s="12" t="s">
        <v>36</v>
      </c>
      <c r="O2440" s="11">
        <v>4</v>
      </c>
      <c r="P2440" s="5">
        <f t="shared" si="230"/>
        <v>0</v>
      </c>
      <c r="Q2440" s="5">
        <f t="shared" si="231"/>
        <v>0</v>
      </c>
      <c r="R2440" s="5">
        <f t="shared" si="232"/>
        <v>0</v>
      </c>
      <c r="S2440" s="5">
        <f t="shared" si="233"/>
        <v>1</v>
      </c>
      <c r="T2440" s="5">
        <f t="shared" si="234"/>
        <v>0</v>
      </c>
      <c r="U2440" s="5">
        <f t="shared" si="235"/>
        <v>0</v>
      </c>
    </row>
    <row r="2441" spans="1:21" ht="12.75" customHeight="1" x14ac:dyDescent="0.2">
      <c r="A2441" s="26" t="s">
        <v>26</v>
      </c>
      <c r="B2441" s="10" t="s">
        <v>97</v>
      </c>
      <c r="C2441" s="10">
        <v>60456540</v>
      </c>
      <c r="D2441" s="10" t="s">
        <v>5008</v>
      </c>
      <c r="E2441" s="27" t="s">
        <v>5008</v>
      </c>
      <c r="F2441" s="26">
        <v>191961620</v>
      </c>
      <c r="G2441" s="9" t="s">
        <v>68</v>
      </c>
      <c r="H2441" s="10" t="s">
        <v>30</v>
      </c>
      <c r="I2441" s="10" t="s">
        <v>5018</v>
      </c>
      <c r="J2441" s="10" t="s">
        <v>5019</v>
      </c>
      <c r="K2441" s="10" t="s">
        <v>341</v>
      </c>
      <c r="L2441" s="10" t="s">
        <v>350</v>
      </c>
      <c r="M2441" s="10" t="s">
        <v>351</v>
      </c>
      <c r="N2441" s="12" t="s">
        <v>36</v>
      </c>
      <c r="O2441" s="11">
        <v>4</v>
      </c>
      <c r="P2441" s="5">
        <f t="shared" si="230"/>
        <v>0</v>
      </c>
      <c r="Q2441" s="5">
        <f t="shared" si="231"/>
        <v>0</v>
      </c>
      <c r="R2441" s="5">
        <f t="shared" si="232"/>
        <v>0</v>
      </c>
      <c r="S2441" s="5">
        <f t="shared" si="233"/>
        <v>1</v>
      </c>
      <c r="T2441" s="5">
        <f t="shared" si="234"/>
        <v>0</v>
      </c>
      <c r="U2441" s="5">
        <f t="shared" si="235"/>
        <v>0</v>
      </c>
    </row>
    <row r="2442" spans="1:21" ht="12.75" customHeight="1" x14ac:dyDescent="0.2">
      <c r="A2442" s="26" t="s">
        <v>26</v>
      </c>
      <c r="B2442" s="10" t="s">
        <v>97</v>
      </c>
      <c r="C2442" s="10">
        <v>60456540</v>
      </c>
      <c r="D2442" s="10" t="s">
        <v>5008</v>
      </c>
      <c r="E2442" s="27" t="s">
        <v>5008</v>
      </c>
      <c r="F2442" s="26">
        <v>191961633</v>
      </c>
      <c r="G2442" s="9" t="s">
        <v>52</v>
      </c>
      <c r="H2442" s="10" t="s">
        <v>30</v>
      </c>
      <c r="I2442" s="10" t="s">
        <v>5020</v>
      </c>
      <c r="J2442" s="10" t="s">
        <v>5021</v>
      </c>
      <c r="K2442" s="10" t="s">
        <v>341</v>
      </c>
      <c r="L2442" s="10" t="s">
        <v>350</v>
      </c>
      <c r="M2442" s="10" t="s">
        <v>351</v>
      </c>
      <c r="N2442" s="12" t="s">
        <v>36</v>
      </c>
      <c r="O2442" s="11">
        <v>4</v>
      </c>
      <c r="P2442" s="5">
        <f t="shared" si="230"/>
        <v>0</v>
      </c>
      <c r="Q2442" s="5">
        <f t="shared" si="231"/>
        <v>0</v>
      </c>
      <c r="R2442" s="5">
        <f t="shared" si="232"/>
        <v>0</v>
      </c>
      <c r="S2442" s="5">
        <f t="shared" si="233"/>
        <v>1</v>
      </c>
      <c r="T2442" s="5">
        <f t="shared" si="234"/>
        <v>0</v>
      </c>
      <c r="U2442" s="5">
        <f t="shared" si="235"/>
        <v>0</v>
      </c>
    </row>
    <row r="2443" spans="1:21" ht="12.75" customHeight="1" x14ac:dyDescent="0.2">
      <c r="A2443" s="26" t="s">
        <v>26</v>
      </c>
      <c r="B2443" s="10" t="s">
        <v>97</v>
      </c>
      <c r="C2443" s="10">
        <v>60456540</v>
      </c>
      <c r="D2443" s="10" t="s">
        <v>5008</v>
      </c>
      <c r="E2443" s="27" t="s">
        <v>5008</v>
      </c>
      <c r="F2443" s="26">
        <v>191961634</v>
      </c>
      <c r="G2443" s="9" t="s">
        <v>52</v>
      </c>
      <c r="H2443" s="10" t="s">
        <v>30</v>
      </c>
      <c r="I2443" s="10" t="s">
        <v>5022</v>
      </c>
      <c r="J2443" s="10" t="s">
        <v>5023</v>
      </c>
      <c r="K2443" s="10" t="s">
        <v>341</v>
      </c>
      <c r="L2443" s="10" t="s">
        <v>350</v>
      </c>
      <c r="M2443" s="10" t="s">
        <v>351</v>
      </c>
      <c r="N2443" s="12" t="s">
        <v>36</v>
      </c>
      <c r="O2443" s="11">
        <v>4</v>
      </c>
      <c r="P2443" s="5">
        <f t="shared" si="230"/>
        <v>0</v>
      </c>
      <c r="Q2443" s="5">
        <f t="shared" si="231"/>
        <v>0</v>
      </c>
      <c r="R2443" s="5">
        <f t="shared" si="232"/>
        <v>0</v>
      </c>
      <c r="S2443" s="5">
        <f t="shared" si="233"/>
        <v>1</v>
      </c>
      <c r="T2443" s="5">
        <f t="shared" si="234"/>
        <v>0</v>
      </c>
      <c r="U2443" s="5">
        <f t="shared" si="235"/>
        <v>0</v>
      </c>
    </row>
    <row r="2444" spans="1:21" ht="12.75" customHeight="1" x14ac:dyDescent="0.2">
      <c r="A2444" s="26" t="s">
        <v>26</v>
      </c>
      <c r="B2444" s="10" t="s">
        <v>97</v>
      </c>
      <c r="C2444" s="10">
        <v>60456540</v>
      </c>
      <c r="D2444" s="10" t="s">
        <v>5008</v>
      </c>
      <c r="E2444" s="27" t="s">
        <v>5008</v>
      </c>
      <c r="F2444" s="26">
        <v>191961647</v>
      </c>
      <c r="G2444" s="9" t="s">
        <v>52</v>
      </c>
      <c r="H2444" s="10" t="s">
        <v>30</v>
      </c>
      <c r="I2444" s="10" t="s">
        <v>5024</v>
      </c>
      <c r="J2444" s="10" t="s">
        <v>5025</v>
      </c>
      <c r="K2444" s="10" t="s">
        <v>341</v>
      </c>
      <c r="L2444" s="10" t="s">
        <v>350</v>
      </c>
      <c r="M2444" s="10" t="s">
        <v>351</v>
      </c>
      <c r="N2444" s="12" t="s">
        <v>36</v>
      </c>
      <c r="O2444" s="11">
        <v>4</v>
      </c>
      <c r="P2444" s="5">
        <f t="shared" si="230"/>
        <v>0</v>
      </c>
      <c r="Q2444" s="5">
        <f t="shared" si="231"/>
        <v>0</v>
      </c>
      <c r="R2444" s="5">
        <f t="shared" si="232"/>
        <v>0</v>
      </c>
      <c r="S2444" s="5">
        <f t="shared" si="233"/>
        <v>1</v>
      </c>
      <c r="T2444" s="5">
        <f t="shared" si="234"/>
        <v>0</v>
      </c>
      <c r="U2444" s="5">
        <f t="shared" si="235"/>
        <v>0</v>
      </c>
    </row>
    <row r="2445" spans="1:21" ht="12.75" customHeight="1" x14ac:dyDescent="0.2">
      <c r="A2445" s="26" t="s">
        <v>26</v>
      </c>
      <c r="B2445" s="10" t="s">
        <v>97</v>
      </c>
      <c r="C2445" s="10">
        <v>60456540</v>
      </c>
      <c r="D2445" s="10" t="s">
        <v>5008</v>
      </c>
      <c r="E2445" s="27" t="s">
        <v>5008</v>
      </c>
      <c r="F2445" s="26">
        <v>191961618</v>
      </c>
      <c r="G2445" s="9" t="s">
        <v>68</v>
      </c>
      <c r="H2445" s="10" t="s">
        <v>30</v>
      </c>
      <c r="I2445" s="10" t="s">
        <v>5026</v>
      </c>
      <c r="J2445" s="10" t="s">
        <v>5027</v>
      </c>
      <c r="K2445" s="10" t="s">
        <v>341</v>
      </c>
      <c r="L2445" s="10" t="s">
        <v>350</v>
      </c>
      <c r="M2445" s="10" t="s">
        <v>351</v>
      </c>
      <c r="N2445" s="12" t="s">
        <v>36</v>
      </c>
      <c r="O2445" s="11">
        <v>5</v>
      </c>
      <c r="P2445" s="5">
        <f t="shared" si="230"/>
        <v>0</v>
      </c>
      <c r="Q2445" s="5">
        <f t="shared" si="231"/>
        <v>0</v>
      </c>
      <c r="R2445" s="5">
        <f t="shared" si="232"/>
        <v>0</v>
      </c>
      <c r="S2445" s="5">
        <f t="shared" si="233"/>
        <v>0</v>
      </c>
      <c r="T2445" s="5">
        <f t="shared" si="234"/>
        <v>1</v>
      </c>
      <c r="U2445" s="5">
        <f t="shared" si="235"/>
        <v>0</v>
      </c>
    </row>
    <row r="2446" spans="1:21" ht="12.75" customHeight="1" x14ac:dyDescent="0.2">
      <c r="A2446" s="26" t="s">
        <v>26</v>
      </c>
      <c r="B2446" s="10" t="s">
        <v>97</v>
      </c>
      <c r="C2446" s="28">
        <v>60456540</v>
      </c>
      <c r="D2446" s="13" t="s">
        <v>5008</v>
      </c>
      <c r="E2446" s="14" t="s">
        <v>5008</v>
      </c>
      <c r="F2446" s="29">
        <v>191859522</v>
      </c>
      <c r="G2446" s="16" t="s">
        <v>52</v>
      </c>
      <c r="H2446" s="13" t="s">
        <v>30</v>
      </c>
      <c r="I2446" s="13" t="s">
        <v>5028</v>
      </c>
      <c r="J2446" s="13" t="s">
        <v>5029</v>
      </c>
      <c r="K2446" s="13" t="s">
        <v>341</v>
      </c>
      <c r="L2446" s="13">
        <v>50600</v>
      </c>
      <c r="M2446" s="13">
        <v>50602</v>
      </c>
      <c r="N2446" s="15" t="s">
        <v>44</v>
      </c>
      <c r="O2446" s="55" t="s">
        <v>24</v>
      </c>
      <c r="P2446" s="19">
        <f t="shared" si="230"/>
        <v>0</v>
      </c>
      <c r="Q2446" s="19">
        <f t="shared" si="231"/>
        <v>0</v>
      </c>
      <c r="R2446" s="19">
        <f t="shared" si="232"/>
        <v>0</v>
      </c>
      <c r="S2446" s="19">
        <f t="shared" si="233"/>
        <v>0</v>
      </c>
      <c r="T2446" s="19">
        <f t="shared" si="234"/>
        <v>0</v>
      </c>
      <c r="U2446" s="5">
        <f t="shared" si="235"/>
        <v>0</v>
      </c>
    </row>
    <row r="2447" spans="1:21" ht="12.75" customHeight="1" x14ac:dyDescent="0.2">
      <c r="A2447" s="26" t="s">
        <v>26</v>
      </c>
      <c r="B2447" s="10" t="s">
        <v>97</v>
      </c>
      <c r="C2447" s="28">
        <v>60456540</v>
      </c>
      <c r="D2447" s="13" t="s">
        <v>5008</v>
      </c>
      <c r="E2447" s="14" t="s">
        <v>5008</v>
      </c>
      <c r="F2447" s="29">
        <v>191861179</v>
      </c>
      <c r="G2447" s="16" t="s">
        <v>68</v>
      </c>
      <c r="H2447" s="13" t="s">
        <v>30</v>
      </c>
      <c r="I2447" s="13" t="s">
        <v>5030</v>
      </c>
      <c r="J2447" s="13" t="s">
        <v>5031</v>
      </c>
      <c r="K2447" s="13" t="s">
        <v>341</v>
      </c>
      <c r="L2447" s="13">
        <v>50600</v>
      </c>
      <c r="M2447" s="13">
        <v>50602</v>
      </c>
      <c r="N2447" s="15" t="s">
        <v>44</v>
      </c>
      <c r="O2447" s="55" t="s">
        <v>24</v>
      </c>
      <c r="P2447" s="19">
        <f t="shared" si="230"/>
        <v>0</v>
      </c>
      <c r="Q2447" s="19">
        <f t="shared" si="231"/>
        <v>0</v>
      </c>
      <c r="R2447" s="19">
        <f t="shared" si="232"/>
        <v>0</v>
      </c>
      <c r="S2447" s="19">
        <f t="shared" si="233"/>
        <v>0</v>
      </c>
      <c r="T2447" s="19">
        <f t="shared" si="234"/>
        <v>0</v>
      </c>
      <c r="U2447" s="5">
        <f t="shared" si="235"/>
        <v>0</v>
      </c>
    </row>
    <row r="2448" spans="1:21" ht="12.75" customHeight="1" x14ac:dyDescent="0.2">
      <c r="A2448" s="26" t="s">
        <v>26</v>
      </c>
      <c r="B2448" s="10" t="s">
        <v>97</v>
      </c>
      <c r="C2448" s="28">
        <v>60456540</v>
      </c>
      <c r="D2448" s="13" t="s">
        <v>5008</v>
      </c>
      <c r="E2448" s="14" t="s">
        <v>5008</v>
      </c>
      <c r="F2448" s="29">
        <v>191859523</v>
      </c>
      <c r="G2448" s="16" t="s">
        <v>320</v>
      </c>
      <c r="H2448" s="13" t="s">
        <v>30</v>
      </c>
      <c r="I2448" s="13" t="s">
        <v>5032</v>
      </c>
      <c r="J2448" s="13" t="s">
        <v>5033</v>
      </c>
      <c r="K2448" s="13" t="s">
        <v>341</v>
      </c>
      <c r="L2448" s="13">
        <v>50600</v>
      </c>
      <c r="M2448" s="13">
        <v>50602</v>
      </c>
      <c r="N2448" s="15" t="s">
        <v>44</v>
      </c>
      <c r="O2448" s="17">
        <v>3</v>
      </c>
      <c r="P2448" s="19">
        <f t="shared" si="230"/>
        <v>0</v>
      </c>
      <c r="Q2448" s="19">
        <f t="shared" si="231"/>
        <v>0</v>
      </c>
      <c r="R2448" s="19">
        <f t="shared" si="232"/>
        <v>1</v>
      </c>
      <c r="S2448" s="19">
        <f t="shared" si="233"/>
        <v>0</v>
      </c>
      <c r="T2448" s="19">
        <f t="shared" si="234"/>
        <v>0</v>
      </c>
      <c r="U2448" s="5">
        <f t="shared" si="235"/>
        <v>0</v>
      </c>
    </row>
    <row r="2449" spans="1:21" ht="12.75" customHeight="1" x14ac:dyDescent="0.2">
      <c r="A2449" s="26" t="s">
        <v>26</v>
      </c>
      <c r="B2449" s="10" t="s">
        <v>97</v>
      </c>
      <c r="C2449" s="28">
        <v>60456540</v>
      </c>
      <c r="D2449" s="13" t="s">
        <v>5008</v>
      </c>
      <c r="E2449" s="14" t="s">
        <v>5008</v>
      </c>
      <c r="F2449" s="29">
        <v>191861144</v>
      </c>
      <c r="G2449" s="16" t="s">
        <v>68</v>
      </c>
      <c r="H2449" s="13" t="s">
        <v>30</v>
      </c>
      <c r="I2449" s="13" t="s">
        <v>5030</v>
      </c>
      <c r="J2449" s="13" t="s">
        <v>5034</v>
      </c>
      <c r="K2449" s="13" t="s">
        <v>341</v>
      </c>
      <c r="L2449" s="13">
        <v>50600</v>
      </c>
      <c r="M2449" s="13">
        <v>50602</v>
      </c>
      <c r="N2449" s="15" t="s">
        <v>44</v>
      </c>
      <c r="O2449" s="17">
        <v>4</v>
      </c>
      <c r="P2449" s="19">
        <f t="shared" si="230"/>
        <v>0</v>
      </c>
      <c r="Q2449" s="19">
        <f t="shared" si="231"/>
        <v>0</v>
      </c>
      <c r="R2449" s="19">
        <f t="shared" si="232"/>
        <v>0</v>
      </c>
      <c r="S2449" s="19">
        <f t="shared" si="233"/>
        <v>1</v>
      </c>
      <c r="T2449" s="19">
        <f t="shared" si="234"/>
        <v>0</v>
      </c>
      <c r="U2449" s="5">
        <f t="shared" si="235"/>
        <v>0</v>
      </c>
    </row>
    <row r="2450" spans="1:21" ht="12.75" customHeight="1" x14ac:dyDescent="0.2">
      <c r="A2450" s="26" t="s">
        <v>26</v>
      </c>
      <c r="B2450" s="10" t="s">
        <v>97</v>
      </c>
      <c r="C2450" s="28">
        <v>60456540</v>
      </c>
      <c r="D2450" s="13" t="s">
        <v>5008</v>
      </c>
      <c r="E2450" s="14" t="s">
        <v>5008</v>
      </c>
      <c r="F2450" s="29">
        <v>191861145</v>
      </c>
      <c r="G2450" s="16" t="s">
        <v>68</v>
      </c>
      <c r="H2450" s="13" t="s">
        <v>30</v>
      </c>
      <c r="I2450" s="13" t="s">
        <v>5026</v>
      </c>
      <c r="J2450" s="13" t="s">
        <v>5035</v>
      </c>
      <c r="K2450" s="13" t="s">
        <v>341</v>
      </c>
      <c r="L2450" s="13">
        <v>50600</v>
      </c>
      <c r="M2450" s="13">
        <v>50602</v>
      </c>
      <c r="N2450" s="15" t="s">
        <v>44</v>
      </c>
      <c r="O2450" s="17">
        <v>3</v>
      </c>
      <c r="P2450" s="19">
        <f t="shared" si="230"/>
        <v>0</v>
      </c>
      <c r="Q2450" s="19">
        <f t="shared" si="231"/>
        <v>0</v>
      </c>
      <c r="R2450" s="19">
        <f t="shared" si="232"/>
        <v>1</v>
      </c>
      <c r="S2450" s="19">
        <f t="shared" si="233"/>
        <v>0</v>
      </c>
      <c r="T2450" s="19">
        <f t="shared" si="234"/>
        <v>0</v>
      </c>
      <c r="U2450" s="5">
        <f t="shared" si="235"/>
        <v>0</v>
      </c>
    </row>
    <row r="2451" spans="1:21" ht="12.75" customHeight="1" x14ac:dyDescent="0.2">
      <c r="A2451" s="26" t="s">
        <v>26</v>
      </c>
      <c r="B2451" s="10" t="s">
        <v>97</v>
      </c>
      <c r="C2451" s="28">
        <v>60456540</v>
      </c>
      <c r="D2451" s="13" t="s">
        <v>5008</v>
      </c>
      <c r="E2451" s="14" t="s">
        <v>5008</v>
      </c>
      <c r="F2451" s="29">
        <v>191861180</v>
      </c>
      <c r="G2451" s="16" t="s">
        <v>68</v>
      </c>
      <c r="H2451" s="13" t="s">
        <v>30</v>
      </c>
      <c r="I2451" s="13" t="s">
        <v>5036</v>
      </c>
      <c r="J2451" s="13" t="s">
        <v>5037</v>
      </c>
      <c r="K2451" s="13" t="s">
        <v>341</v>
      </c>
      <c r="L2451" s="13">
        <v>50600</v>
      </c>
      <c r="M2451" s="13">
        <v>50602</v>
      </c>
      <c r="N2451" s="15" t="s">
        <v>44</v>
      </c>
      <c r="O2451" s="17">
        <v>3</v>
      </c>
      <c r="P2451" s="19">
        <f t="shared" si="230"/>
        <v>0</v>
      </c>
      <c r="Q2451" s="19">
        <f t="shared" si="231"/>
        <v>0</v>
      </c>
      <c r="R2451" s="19">
        <f t="shared" si="232"/>
        <v>1</v>
      </c>
      <c r="S2451" s="19">
        <f t="shared" si="233"/>
        <v>0</v>
      </c>
      <c r="T2451" s="19">
        <f t="shared" si="234"/>
        <v>0</v>
      </c>
      <c r="U2451" s="5">
        <f t="shared" si="235"/>
        <v>0</v>
      </c>
    </row>
    <row r="2452" spans="1:21" ht="12.75" customHeight="1" x14ac:dyDescent="0.2">
      <c r="A2452" s="26" t="s">
        <v>26</v>
      </c>
      <c r="B2452" s="10" t="s">
        <v>97</v>
      </c>
      <c r="C2452" s="28">
        <v>60456540</v>
      </c>
      <c r="D2452" s="13" t="s">
        <v>5008</v>
      </c>
      <c r="E2452" s="14" t="s">
        <v>5008</v>
      </c>
      <c r="F2452" s="29">
        <v>191861194</v>
      </c>
      <c r="G2452" s="16" t="s">
        <v>37</v>
      </c>
      <c r="H2452" s="13" t="s">
        <v>30</v>
      </c>
      <c r="I2452" s="13" t="s">
        <v>5038</v>
      </c>
      <c r="J2452" s="13" t="s">
        <v>5039</v>
      </c>
      <c r="K2452" s="13" t="s">
        <v>341</v>
      </c>
      <c r="L2452" s="13">
        <v>50600</v>
      </c>
      <c r="M2452" s="13">
        <v>50602</v>
      </c>
      <c r="N2452" s="15" t="s">
        <v>44</v>
      </c>
      <c r="O2452" s="17">
        <v>3</v>
      </c>
      <c r="P2452" s="19">
        <f t="shared" si="230"/>
        <v>0</v>
      </c>
      <c r="Q2452" s="19">
        <f t="shared" si="231"/>
        <v>0</v>
      </c>
      <c r="R2452" s="19">
        <f t="shared" si="232"/>
        <v>1</v>
      </c>
      <c r="S2452" s="19">
        <f t="shared" si="233"/>
        <v>0</v>
      </c>
      <c r="T2452" s="19">
        <f t="shared" si="234"/>
        <v>0</v>
      </c>
      <c r="U2452" s="5">
        <f t="shared" si="235"/>
        <v>0</v>
      </c>
    </row>
    <row r="2453" spans="1:21" ht="12.75" customHeight="1" x14ac:dyDescent="0.2">
      <c r="A2453" s="26" t="s">
        <v>26</v>
      </c>
      <c r="B2453" s="10" t="s">
        <v>97</v>
      </c>
      <c r="C2453" s="28">
        <v>60456540</v>
      </c>
      <c r="D2453" s="13" t="s">
        <v>5008</v>
      </c>
      <c r="E2453" s="14" t="s">
        <v>5008</v>
      </c>
      <c r="F2453" s="29">
        <v>191861221</v>
      </c>
      <c r="G2453" s="16" t="s">
        <v>52</v>
      </c>
      <c r="H2453" s="13" t="s">
        <v>30</v>
      </c>
      <c r="I2453" s="13" t="s">
        <v>5040</v>
      </c>
      <c r="J2453" s="13" t="s">
        <v>5041</v>
      </c>
      <c r="K2453" s="13" t="s">
        <v>341</v>
      </c>
      <c r="L2453" s="13">
        <v>50600</v>
      </c>
      <c r="M2453" s="13">
        <v>50602</v>
      </c>
      <c r="N2453" s="15" t="s">
        <v>44</v>
      </c>
      <c r="O2453" s="17">
        <v>4</v>
      </c>
      <c r="P2453" s="19">
        <f t="shared" si="230"/>
        <v>0</v>
      </c>
      <c r="Q2453" s="19">
        <f t="shared" si="231"/>
        <v>0</v>
      </c>
      <c r="R2453" s="19">
        <f t="shared" si="232"/>
        <v>0</v>
      </c>
      <c r="S2453" s="19">
        <f t="shared" si="233"/>
        <v>1</v>
      </c>
      <c r="T2453" s="19">
        <f t="shared" si="234"/>
        <v>0</v>
      </c>
      <c r="U2453" s="5">
        <f t="shared" si="235"/>
        <v>0</v>
      </c>
    </row>
    <row r="2454" spans="1:21" ht="12.75" customHeight="1" x14ac:dyDescent="0.2">
      <c r="A2454" s="26" t="s">
        <v>26</v>
      </c>
      <c r="B2454" s="10" t="s">
        <v>97</v>
      </c>
      <c r="C2454" s="28">
        <v>60456540</v>
      </c>
      <c r="D2454" s="13" t="s">
        <v>5008</v>
      </c>
      <c r="E2454" s="14" t="s">
        <v>5008</v>
      </c>
      <c r="F2454" s="29">
        <v>191910964</v>
      </c>
      <c r="G2454" s="16" t="s">
        <v>73</v>
      </c>
      <c r="H2454" s="13" t="s">
        <v>30</v>
      </c>
      <c r="I2454" s="13" t="s">
        <v>5042</v>
      </c>
      <c r="J2454" s="13" t="s">
        <v>5043</v>
      </c>
      <c r="K2454" s="13" t="s">
        <v>341</v>
      </c>
      <c r="L2454" s="13">
        <v>50600</v>
      </c>
      <c r="M2454" s="13">
        <v>50602</v>
      </c>
      <c r="N2454" s="15" t="s">
        <v>44</v>
      </c>
      <c r="O2454" s="17">
        <v>4</v>
      </c>
      <c r="P2454" s="19">
        <f t="shared" si="230"/>
        <v>0</v>
      </c>
      <c r="Q2454" s="19">
        <f t="shared" si="231"/>
        <v>0</v>
      </c>
      <c r="R2454" s="19">
        <f t="shared" si="232"/>
        <v>0</v>
      </c>
      <c r="S2454" s="19">
        <f t="shared" si="233"/>
        <v>1</v>
      </c>
      <c r="T2454" s="19">
        <f t="shared" si="234"/>
        <v>0</v>
      </c>
      <c r="U2454" s="5">
        <f t="shared" si="235"/>
        <v>0</v>
      </c>
    </row>
    <row r="2455" spans="1:21" ht="12.75" customHeight="1" x14ac:dyDescent="0.2">
      <c r="A2455" s="26" t="s">
        <v>26</v>
      </c>
      <c r="B2455" s="10" t="s">
        <v>1528</v>
      </c>
      <c r="C2455" s="10">
        <v>64190</v>
      </c>
      <c r="D2455" s="10" t="s">
        <v>5044</v>
      </c>
      <c r="E2455" s="27" t="s">
        <v>5044</v>
      </c>
      <c r="F2455" s="26">
        <v>191897939</v>
      </c>
      <c r="G2455" s="9" t="s">
        <v>68</v>
      </c>
      <c r="H2455" s="10" t="s">
        <v>53</v>
      </c>
      <c r="I2455" s="10" t="s">
        <v>5045</v>
      </c>
      <c r="J2455" s="10" t="s">
        <v>5046</v>
      </c>
      <c r="K2455" s="10" t="s">
        <v>366</v>
      </c>
      <c r="L2455" s="10" t="s">
        <v>1062</v>
      </c>
      <c r="M2455" s="10" t="s">
        <v>1668</v>
      </c>
      <c r="N2455" s="12" t="s">
        <v>36</v>
      </c>
      <c r="O2455" s="11">
        <v>2</v>
      </c>
      <c r="P2455" s="5">
        <f t="shared" si="230"/>
        <v>0</v>
      </c>
      <c r="Q2455" s="5">
        <f t="shared" si="231"/>
        <v>1</v>
      </c>
      <c r="R2455" s="5">
        <f t="shared" si="232"/>
        <v>0</v>
      </c>
      <c r="S2455" s="5">
        <f t="shared" si="233"/>
        <v>0</v>
      </c>
      <c r="T2455" s="5">
        <f t="shared" si="234"/>
        <v>0</v>
      </c>
      <c r="U2455" s="5">
        <f t="shared" si="235"/>
        <v>0</v>
      </c>
    </row>
    <row r="2456" spans="1:21" ht="12.75" customHeight="1" x14ac:dyDescent="0.2">
      <c r="A2456" s="26" t="s">
        <v>26</v>
      </c>
      <c r="B2456" s="10" t="s">
        <v>1528</v>
      </c>
      <c r="C2456" s="10">
        <v>64190</v>
      </c>
      <c r="D2456" s="10" t="s">
        <v>5044</v>
      </c>
      <c r="E2456" s="27" t="s">
        <v>5044</v>
      </c>
      <c r="F2456" s="26">
        <v>191897691</v>
      </c>
      <c r="G2456" s="9" t="s">
        <v>68</v>
      </c>
      <c r="H2456" s="10" t="s">
        <v>53</v>
      </c>
      <c r="I2456" s="10" t="s">
        <v>5047</v>
      </c>
      <c r="J2456" s="10" t="s">
        <v>5048</v>
      </c>
      <c r="K2456" s="10" t="s">
        <v>366</v>
      </c>
      <c r="L2456" s="10" t="s">
        <v>1062</v>
      </c>
      <c r="M2456" s="10" t="s">
        <v>1618</v>
      </c>
      <c r="N2456" s="12" t="s">
        <v>36</v>
      </c>
      <c r="O2456" s="11">
        <v>4</v>
      </c>
      <c r="P2456" s="5">
        <f t="shared" si="230"/>
        <v>0</v>
      </c>
      <c r="Q2456" s="5">
        <f t="shared" si="231"/>
        <v>0</v>
      </c>
      <c r="R2456" s="5">
        <f t="shared" si="232"/>
        <v>0</v>
      </c>
      <c r="S2456" s="5">
        <f t="shared" si="233"/>
        <v>1</v>
      </c>
      <c r="T2456" s="5">
        <f t="shared" si="234"/>
        <v>0</v>
      </c>
      <c r="U2456" s="5">
        <f t="shared" si="235"/>
        <v>0</v>
      </c>
    </row>
    <row r="2457" spans="1:21" ht="12.75" customHeight="1" x14ac:dyDescent="0.2">
      <c r="A2457" s="26" t="s">
        <v>26</v>
      </c>
      <c r="B2457" s="10" t="s">
        <v>1528</v>
      </c>
      <c r="C2457" s="10">
        <v>64190</v>
      </c>
      <c r="D2457" s="10" t="s">
        <v>5044</v>
      </c>
      <c r="E2457" s="27" t="s">
        <v>5044</v>
      </c>
      <c r="F2457" s="26">
        <v>191897834</v>
      </c>
      <c r="G2457" s="9" t="s">
        <v>68</v>
      </c>
      <c r="H2457" s="10" t="s">
        <v>53</v>
      </c>
      <c r="I2457" s="10" t="s">
        <v>5049</v>
      </c>
      <c r="J2457" s="10" t="s">
        <v>5050</v>
      </c>
      <c r="K2457" s="10" t="s">
        <v>366</v>
      </c>
      <c r="L2457" s="10" t="s">
        <v>1062</v>
      </c>
      <c r="M2457" s="10" t="s">
        <v>4277</v>
      </c>
      <c r="N2457" s="12" t="s">
        <v>36</v>
      </c>
      <c r="O2457" s="11">
        <v>4</v>
      </c>
      <c r="P2457" s="5">
        <f t="shared" si="230"/>
        <v>0</v>
      </c>
      <c r="Q2457" s="5">
        <f t="shared" si="231"/>
        <v>0</v>
      </c>
      <c r="R2457" s="5">
        <f t="shared" si="232"/>
        <v>0</v>
      </c>
      <c r="S2457" s="5">
        <f t="shared" si="233"/>
        <v>1</v>
      </c>
      <c r="T2457" s="5">
        <f t="shared" si="234"/>
        <v>0</v>
      </c>
      <c r="U2457" s="5">
        <f t="shared" si="235"/>
        <v>0</v>
      </c>
    </row>
    <row r="2458" spans="1:21" ht="12.75" customHeight="1" x14ac:dyDescent="0.2">
      <c r="A2458" s="26" t="s">
        <v>26</v>
      </c>
      <c r="B2458" s="10" t="s">
        <v>1528</v>
      </c>
      <c r="C2458" s="10">
        <v>64190</v>
      </c>
      <c r="D2458" s="10" t="s">
        <v>5044</v>
      </c>
      <c r="E2458" s="27" t="s">
        <v>5044</v>
      </c>
      <c r="F2458" s="26">
        <v>191897879</v>
      </c>
      <c r="G2458" s="9" t="s">
        <v>68</v>
      </c>
      <c r="H2458" s="10" t="s">
        <v>53</v>
      </c>
      <c r="I2458" s="10" t="s">
        <v>5051</v>
      </c>
      <c r="J2458" s="10" t="s">
        <v>5052</v>
      </c>
      <c r="K2458" s="10" t="s">
        <v>366</v>
      </c>
      <c r="L2458" s="10" t="s">
        <v>1062</v>
      </c>
      <c r="M2458" s="10" t="s">
        <v>4277</v>
      </c>
      <c r="N2458" s="12" t="s">
        <v>36</v>
      </c>
      <c r="O2458" s="11">
        <v>4</v>
      </c>
      <c r="P2458" s="5">
        <f t="shared" si="230"/>
        <v>0</v>
      </c>
      <c r="Q2458" s="5">
        <f t="shared" si="231"/>
        <v>0</v>
      </c>
      <c r="R2458" s="5">
        <f t="shared" si="232"/>
        <v>0</v>
      </c>
      <c r="S2458" s="5">
        <f t="shared" si="233"/>
        <v>1</v>
      </c>
      <c r="T2458" s="5">
        <f t="shared" si="234"/>
        <v>0</v>
      </c>
      <c r="U2458" s="5">
        <f t="shared" si="235"/>
        <v>0</v>
      </c>
    </row>
    <row r="2459" spans="1:21" ht="12.75" customHeight="1" x14ac:dyDescent="0.2">
      <c r="A2459" s="26" t="s">
        <v>26</v>
      </c>
      <c r="B2459" s="10" t="s">
        <v>1528</v>
      </c>
      <c r="C2459" s="10">
        <v>64190</v>
      </c>
      <c r="D2459" s="10" t="s">
        <v>5044</v>
      </c>
      <c r="E2459" s="27" t="s">
        <v>5044</v>
      </c>
      <c r="F2459" s="26">
        <v>191897881</v>
      </c>
      <c r="G2459" s="9" t="s">
        <v>68</v>
      </c>
      <c r="H2459" s="10" t="s">
        <v>53</v>
      </c>
      <c r="I2459" s="10" t="s">
        <v>5051</v>
      </c>
      <c r="J2459" s="10" t="s">
        <v>5053</v>
      </c>
      <c r="K2459" s="10" t="s">
        <v>366</v>
      </c>
      <c r="L2459" s="10" t="s">
        <v>1062</v>
      </c>
      <c r="M2459" s="10" t="s">
        <v>4277</v>
      </c>
      <c r="N2459" s="12" t="s">
        <v>36</v>
      </c>
      <c r="O2459" s="11">
        <v>4</v>
      </c>
      <c r="P2459" s="5">
        <f t="shared" si="230"/>
        <v>0</v>
      </c>
      <c r="Q2459" s="5">
        <f t="shared" si="231"/>
        <v>0</v>
      </c>
      <c r="R2459" s="5">
        <f t="shared" si="232"/>
        <v>0</v>
      </c>
      <c r="S2459" s="5">
        <f t="shared" si="233"/>
        <v>1</v>
      </c>
      <c r="T2459" s="5">
        <f t="shared" si="234"/>
        <v>0</v>
      </c>
      <c r="U2459" s="5">
        <f t="shared" si="235"/>
        <v>0</v>
      </c>
    </row>
    <row r="2460" spans="1:21" ht="12.75" customHeight="1" x14ac:dyDescent="0.2">
      <c r="A2460" s="26" t="s">
        <v>26</v>
      </c>
      <c r="B2460" s="10" t="s">
        <v>1528</v>
      </c>
      <c r="C2460" s="10">
        <v>64190</v>
      </c>
      <c r="D2460" s="10" t="s">
        <v>5044</v>
      </c>
      <c r="E2460" s="27" t="s">
        <v>5044</v>
      </c>
      <c r="F2460" s="26">
        <v>191897894</v>
      </c>
      <c r="G2460" s="9" t="s">
        <v>68</v>
      </c>
      <c r="H2460" s="10" t="s">
        <v>53</v>
      </c>
      <c r="I2460" s="10" t="s">
        <v>5054</v>
      </c>
      <c r="J2460" s="10" t="s">
        <v>5055</v>
      </c>
      <c r="K2460" s="10" t="s">
        <v>366</v>
      </c>
      <c r="L2460" s="10" t="s">
        <v>1062</v>
      </c>
      <c r="M2460" s="10" t="s">
        <v>1668</v>
      </c>
      <c r="N2460" s="12" t="s">
        <v>36</v>
      </c>
      <c r="O2460" s="11">
        <v>4</v>
      </c>
      <c r="P2460" s="5">
        <f t="shared" si="230"/>
        <v>0</v>
      </c>
      <c r="Q2460" s="5">
        <f t="shared" si="231"/>
        <v>0</v>
      </c>
      <c r="R2460" s="5">
        <f t="shared" si="232"/>
        <v>0</v>
      </c>
      <c r="S2460" s="5">
        <f t="shared" si="233"/>
        <v>1</v>
      </c>
      <c r="T2460" s="5">
        <f t="shared" si="234"/>
        <v>0</v>
      </c>
      <c r="U2460" s="5">
        <f t="shared" si="235"/>
        <v>0</v>
      </c>
    </row>
    <row r="2461" spans="1:21" ht="12.75" customHeight="1" x14ac:dyDescent="0.2">
      <c r="A2461" s="26" t="s">
        <v>26</v>
      </c>
      <c r="B2461" s="10" t="s">
        <v>1528</v>
      </c>
      <c r="C2461" s="10">
        <v>64190</v>
      </c>
      <c r="D2461" s="10" t="s">
        <v>5044</v>
      </c>
      <c r="E2461" s="27" t="s">
        <v>5044</v>
      </c>
      <c r="F2461" s="26">
        <v>191897895</v>
      </c>
      <c r="G2461" s="9" t="s">
        <v>68</v>
      </c>
      <c r="H2461" s="10" t="s">
        <v>53</v>
      </c>
      <c r="I2461" s="10" t="s">
        <v>5056</v>
      </c>
      <c r="J2461" s="10" t="s">
        <v>5057</v>
      </c>
      <c r="K2461" s="10" t="s">
        <v>366</v>
      </c>
      <c r="L2461" s="10" t="s">
        <v>1062</v>
      </c>
      <c r="M2461" s="10" t="s">
        <v>1668</v>
      </c>
      <c r="N2461" s="12" t="s">
        <v>36</v>
      </c>
      <c r="O2461" s="11">
        <v>4</v>
      </c>
      <c r="P2461" s="5">
        <f t="shared" si="230"/>
        <v>0</v>
      </c>
      <c r="Q2461" s="5">
        <f t="shared" si="231"/>
        <v>0</v>
      </c>
      <c r="R2461" s="5">
        <f t="shared" si="232"/>
        <v>0</v>
      </c>
      <c r="S2461" s="5">
        <f t="shared" si="233"/>
        <v>1</v>
      </c>
      <c r="T2461" s="5">
        <f t="shared" si="234"/>
        <v>0</v>
      </c>
      <c r="U2461" s="5">
        <f t="shared" si="235"/>
        <v>0</v>
      </c>
    </row>
    <row r="2462" spans="1:21" ht="12.75" customHeight="1" x14ac:dyDescent="0.2">
      <c r="A2462" s="26" t="s">
        <v>26</v>
      </c>
      <c r="B2462" s="10" t="s">
        <v>1528</v>
      </c>
      <c r="C2462" s="10">
        <v>64190</v>
      </c>
      <c r="D2462" s="10" t="s">
        <v>5044</v>
      </c>
      <c r="E2462" s="27" t="s">
        <v>5044</v>
      </c>
      <c r="F2462" s="26">
        <v>191897896</v>
      </c>
      <c r="G2462" s="9" t="s">
        <v>68</v>
      </c>
      <c r="H2462" s="10" t="s">
        <v>53</v>
      </c>
      <c r="I2462" s="10" t="s">
        <v>5058</v>
      </c>
      <c r="J2462" s="10" t="s">
        <v>5059</v>
      </c>
      <c r="K2462" s="10" t="s">
        <v>366</v>
      </c>
      <c r="L2462" s="10" t="s">
        <v>1062</v>
      </c>
      <c r="M2462" s="10" t="s">
        <v>1668</v>
      </c>
      <c r="N2462" s="12" t="s">
        <v>36</v>
      </c>
      <c r="O2462" s="11">
        <v>4</v>
      </c>
      <c r="P2462" s="5">
        <f t="shared" si="230"/>
        <v>0</v>
      </c>
      <c r="Q2462" s="5">
        <f t="shared" si="231"/>
        <v>0</v>
      </c>
      <c r="R2462" s="5">
        <f t="shared" si="232"/>
        <v>0</v>
      </c>
      <c r="S2462" s="5">
        <f t="shared" si="233"/>
        <v>1</v>
      </c>
      <c r="T2462" s="5">
        <f t="shared" si="234"/>
        <v>0</v>
      </c>
      <c r="U2462" s="5">
        <f t="shared" si="235"/>
        <v>0</v>
      </c>
    </row>
    <row r="2463" spans="1:21" ht="12.75" customHeight="1" x14ac:dyDescent="0.2">
      <c r="A2463" s="26" t="s">
        <v>26</v>
      </c>
      <c r="B2463" s="10" t="s">
        <v>1528</v>
      </c>
      <c r="C2463" s="10">
        <v>64190</v>
      </c>
      <c r="D2463" s="10" t="s">
        <v>5044</v>
      </c>
      <c r="E2463" s="27" t="s">
        <v>5044</v>
      </c>
      <c r="F2463" s="26">
        <v>191897901</v>
      </c>
      <c r="G2463" s="9" t="s">
        <v>68</v>
      </c>
      <c r="H2463" s="10" t="s">
        <v>53</v>
      </c>
      <c r="I2463" s="10" t="s">
        <v>5060</v>
      </c>
      <c r="J2463" s="10" t="s">
        <v>5061</v>
      </c>
      <c r="K2463" s="10" t="s">
        <v>366</v>
      </c>
      <c r="L2463" s="10" t="s">
        <v>1062</v>
      </c>
      <c r="M2463" s="10" t="s">
        <v>1737</v>
      </c>
      <c r="N2463" s="12" t="s">
        <v>36</v>
      </c>
      <c r="O2463" s="11">
        <v>4</v>
      </c>
      <c r="P2463" s="5">
        <f t="shared" si="230"/>
        <v>0</v>
      </c>
      <c r="Q2463" s="5">
        <f t="shared" si="231"/>
        <v>0</v>
      </c>
      <c r="R2463" s="5">
        <f t="shared" si="232"/>
        <v>0</v>
      </c>
      <c r="S2463" s="5">
        <f t="shared" si="233"/>
        <v>1</v>
      </c>
      <c r="T2463" s="5">
        <f t="shared" si="234"/>
        <v>0</v>
      </c>
      <c r="U2463" s="5">
        <f t="shared" si="235"/>
        <v>0</v>
      </c>
    </row>
    <row r="2464" spans="1:21" ht="12.75" customHeight="1" x14ac:dyDescent="0.2">
      <c r="A2464" s="26" t="s">
        <v>26</v>
      </c>
      <c r="B2464" s="10" t="s">
        <v>1528</v>
      </c>
      <c r="C2464" s="10">
        <v>64190</v>
      </c>
      <c r="D2464" s="10" t="s">
        <v>5044</v>
      </c>
      <c r="E2464" s="27" t="s">
        <v>5044</v>
      </c>
      <c r="F2464" s="26">
        <v>191897902</v>
      </c>
      <c r="G2464" s="9" t="s">
        <v>68</v>
      </c>
      <c r="H2464" s="10" t="s">
        <v>53</v>
      </c>
      <c r="I2464" s="10" t="s">
        <v>5062</v>
      </c>
      <c r="J2464" s="10" t="s">
        <v>5063</v>
      </c>
      <c r="K2464" s="10" t="s">
        <v>366</v>
      </c>
      <c r="L2464" s="10" t="s">
        <v>1062</v>
      </c>
      <c r="M2464" s="10" t="s">
        <v>1737</v>
      </c>
      <c r="N2464" s="12" t="s">
        <v>36</v>
      </c>
      <c r="O2464" s="11">
        <v>4</v>
      </c>
      <c r="P2464" s="5">
        <f t="shared" si="230"/>
        <v>0</v>
      </c>
      <c r="Q2464" s="5">
        <f t="shared" si="231"/>
        <v>0</v>
      </c>
      <c r="R2464" s="5">
        <f t="shared" si="232"/>
        <v>0</v>
      </c>
      <c r="S2464" s="5">
        <f t="shared" si="233"/>
        <v>1</v>
      </c>
      <c r="T2464" s="5">
        <f t="shared" si="234"/>
        <v>0</v>
      </c>
      <c r="U2464" s="5">
        <f t="shared" si="235"/>
        <v>0</v>
      </c>
    </row>
    <row r="2465" spans="1:21" ht="12.75" customHeight="1" x14ac:dyDescent="0.2">
      <c r="A2465" s="26" t="s">
        <v>26</v>
      </c>
      <c r="B2465" s="10" t="s">
        <v>1528</v>
      </c>
      <c r="C2465" s="10">
        <v>64190</v>
      </c>
      <c r="D2465" s="10" t="s">
        <v>5044</v>
      </c>
      <c r="E2465" s="27" t="s">
        <v>5044</v>
      </c>
      <c r="F2465" s="26">
        <v>191897903</v>
      </c>
      <c r="G2465" s="9" t="s">
        <v>68</v>
      </c>
      <c r="H2465" s="10" t="s">
        <v>53</v>
      </c>
      <c r="I2465" s="10" t="s">
        <v>5064</v>
      </c>
      <c r="J2465" s="10" t="s">
        <v>5065</v>
      </c>
      <c r="K2465" s="10" t="s">
        <v>366</v>
      </c>
      <c r="L2465" s="10" t="s">
        <v>1062</v>
      </c>
      <c r="M2465" s="10" t="s">
        <v>1618</v>
      </c>
      <c r="N2465" s="12" t="s">
        <v>36</v>
      </c>
      <c r="O2465" s="11">
        <v>4</v>
      </c>
      <c r="P2465" s="5">
        <f t="shared" si="230"/>
        <v>0</v>
      </c>
      <c r="Q2465" s="5">
        <f t="shared" si="231"/>
        <v>0</v>
      </c>
      <c r="R2465" s="5">
        <f t="shared" si="232"/>
        <v>0</v>
      </c>
      <c r="S2465" s="5">
        <f t="shared" si="233"/>
        <v>1</v>
      </c>
      <c r="T2465" s="5">
        <f t="shared" si="234"/>
        <v>0</v>
      </c>
      <c r="U2465" s="5">
        <f t="shared" si="235"/>
        <v>0</v>
      </c>
    </row>
    <row r="2466" spans="1:21" ht="12.75" customHeight="1" x14ac:dyDescent="0.2">
      <c r="A2466" s="26" t="s">
        <v>26</v>
      </c>
      <c r="B2466" s="10" t="s">
        <v>1528</v>
      </c>
      <c r="C2466" s="10">
        <v>64190</v>
      </c>
      <c r="D2466" s="10" t="s">
        <v>5044</v>
      </c>
      <c r="E2466" s="27" t="s">
        <v>5044</v>
      </c>
      <c r="F2466" s="26">
        <v>192017535</v>
      </c>
      <c r="G2466" s="9" t="s">
        <v>68</v>
      </c>
      <c r="H2466" s="10" t="s">
        <v>53</v>
      </c>
      <c r="I2466" s="10" t="s">
        <v>5058</v>
      </c>
      <c r="J2466" s="10" t="s">
        <v>5066</v>
      </c>
      <c r="K2466" s="10" t="s">
        <v>366</v>
      </c>
      <c r="L2466" s="10" t="s">
        <v>1062</v>
      </c>
      <c r="M2466" s="10" t="s">
        <v>1668</v>
      </c>
      <c r="N2466" s="12" t="s">
        <v>36</v>
      </c>
      <c r="O2466" s="11">
        <v>4</v>
      </c>
      <c r="P2466" s="5">
        <f t="shared" si="230"/>
        <v>0</v>
      </c>
      <c r="Q2466" s="5">
        <f t="shared" si="231"/>
        <v>0</v>
      </c>
      <c r="R2466" s="5">
        <f t="shared" si="232"/>
        <v>0</v>
      </c>
      <c r="S2466" s="5">
        <f t="shared" si="233"/>
        <v>1</v>
      </c>
      <c r="T2466" s="5">
        <f t="shared" si="234"/>
        <v>0</v>
      </c>
      <c r="U2466" s="5">
        <f t="shared" si="235"/>
        <v>0</v>
      </c>
    </row>
    <row r="2467" spans="1:21" ht="12.75" customHeight="1" x14ac:dyDescent="0.2">
      <c r="A2467" s="26" t="s">
        <v>26</v>
      </c>
      <c r="B2467" s="10" t="s">
        <v>1528</v>
      </c>
      <c r="C2467" s="10">
        <v>64190</v>
      </c>
      <c r="D2467" s="10" t="s">
        <v>5044</v>
      </c>
      <c r="E2467" s="27" t="s">
        <v>5044</v>
      </c>
      <c r="F2467" s="26">
        <v>192017565</v>
      </c>
      <c r="G2467" s="9" t="s">
        <v>106</v>
      </c>
      <c r="H2467" s="10" t="s">
        <v>53</v>
      </c>
      <c r="I2467" s="10" t="s">
        <v>5067</v>
      </c>
      <c r="J2467" s="10" t="s">
        <v>5068</v>
      </c>
      <c r="K2467" s="10" t="s">
        <v>366</v>
      </c>
      <c r="L2467" s="10" t="s">
        <v>1062</v>
      </c>
      <c r="M2467" s="10" t="s">
        <v>1618</v>
      </c>
      <c r="N2467" s="12" t="s">
        <v>36</v>
      </c>
      <c r="O2467" s="11">
        <v>4</v>
      </c>
      <c r="P2467" s="5">
        <f t="shared" si="230"/>
        <v>0</v>
      </c>
      <c r="Q2467" s="5">
        <f t="shared" si="231"/>
        <v>0</v>
      </c>
      <c r="R2467" s="5">
        <f t="shared" si="232"/>
        <v>0</v>
      </c>
      <c r="S2467" s="5">
        <f t="shared" si="233"/>
        <v>1</v>
      </c>
      <c r="T2467" s="5">
        <f t="shared" si="234"/>
        <v>0</v>
      </c>
      <c r="U2467" s="5">
        <f t="shared" si="235"/>
        <v>0</v>
      </c>
    </row>
    <row r="2468" spans="1:21" ht="12.75" customHeight="1" x14ac:dyDescent="0.2">
      <c r="A2468" s="26" t="s">
        <v>26</v>
      </c>
      <c r="B2468" s="10" t="s">
        <v>1528</v>
      </c>
      <c r="C2468" s="10">
        <v>64190</v>
      </c>
      <c r="D2468" s="10" t="s">
        <v>5044</v>
      </c>
      <c r="E2468" s="27" t="s">
        <v>5044</v>
      </c>
      <c r="F2468" s="26">
        <v>191897837</v>
      </c>
      <c r="G2468" s="9" t="s">
        <v>68</v>
      </c>
      <c r="H2468" s="10" t="s">
        <v>53</v>
      </c>
      <c r="I2468" s="10" t="s">
        <v>5069</v>
      </c>
      <c r="J2468" s="10" t="s">
        <v>5070</v>
      </c>
      <c r="K2468" s="10" t="s">
        <v>366</v>
      </c>
      <c r="L2468" s="10" t="s">
        <v>1062</v>
      </c>
      <c r="M2468" s="10" t="s">
        <v>4277</v>
      </c>
      <c r="N2468" s="12" t="s">
        <v>36</v>
      </c>
      <c r="O2468" s="11">
        <v>5</v>
      </c>
      <c r="P2468" s="5">
        <f t="shared" si="230"/>
        <v>0</v>
      </c>
      <c r="Q2468" s="5">
        <f t="shared" si="231"/>
        <v>0</v>
      </c>
      <c r="R2468" s="5">
        <f t="shared" si="232"/>
        <v>0</v>
      </c>
      <c r="S2468" s="5">
        <f t="shared" si="233"/>
        <v>0</v>
      </c>
      <c r="T2468" s="5">
        <f t="shared" si="234"/>
        <v>1</v>
      </c>
      <c r="U2468" s="5">
        <f t="shared" si="235"/>
        <v>0</v>
      </c>
    </row>
    <row r="2469" spans="1:21" ht="12.75" customHeight="1" x14ac:dyDescent="0.2">
      <c r="A2469" s="26" t="s">
        <v>26</v>
      </c>
      <c r="B2469" s="10" t="s">
        <v>1528</v>
      </c>
      <c r="C2469" s="10">
        <v>64190</v>
      </c>
      <c r="D2469" s="10" t="s">
        <v>5044</v>
      </c>
      <c r="E2469" s="27" t="s">
        <v>5044</v>
      </c>
      <c r="F2469" s="26">
        <v>191897844</v>
      </c>
      <c r="G2469" s="9" t="s">
        <v>106</v>
      </c>
      <c r="H2469" s="10" t="s">
        <v>53</v>
      </c>
      <c r="I2469" s="10" t="s">
        <v>5071</v>
      </c>
      <c r="J2469" s="10" t="s">
        <v>5072</v>
      </c>
      <c r="K2469" s="10" t="s">
        <v>366</v>
      </c>
      <c r="L2469" s="10" t="s">
        <v>1062</v>
      </c>
      <c r="M2469" s="10" t="s">
        <v>4277</v>
      </c>
      <c r="N2469" s="12" t="s">
        <v>36</v>
      </c>
      <c r="O2469" s="11">
        <v>5</v>
      </c>
      <c r="P2469" s="5">
        <f t="shared" si="230"/>
        <v>0</v>
      </c>
      <c r="Q2469" s="5">
        <f t="shared" si="231"/>
        <v>0</v>
      </c>
      <c r="R2469" s="5">
        <f t="shared" si="232"/>
        <v>0</v>
      </c>
      <c r="S2469" s="5">
        <f t="shared" si="233"/>
        <v>0</v>
      </c>
      <c r="T2469" s="5">
        <f t="shared" si="234"/>
        <v>1</v>
      </c>
      <c r="U2469" s="5">
        <f t="shared" si="235"/>
        <v>0</v>
      </c>
    </row>
    <row r="2470" spans="1:21" ht="12.75" customHeight="1" x14ac:dyDescent="0.2">
      <c r="A2470" s="26" t="s">
        <v>26</v>
      </c>
      <c r="B2470" s="10" t="s">
        <v>1528</v>
      </c>
      <c r="C2470" s="10">
        <v>64190</v>
      </c>
      <c r="D2470" s="10" t="s">
        <v>5044</v>
      </c>
      <c r="E2470" s="27" t="s">
        <v>5044</v>
      </c>
      <c r="F2470" s="26">
        <v>191897866</v>
      </c>
      <c r="G2470" s="9" t="s">
        <v>68</v>
      </c>
      <c r="H2470" s="10" t="s">
        <v>53</v>
      </c>
      <c r="I2470" s="10" t="s">
        <v>5073</v>
      </c>
      <c r="J2470" s="10" t="s">
        <v>5074</v>
      </c>
      <c r="K2470" s="10" t="s">
        <v>366</v>
      </c>
      <c r="L2470" s="10" t="s">
        <v>1062</v>
      </c>
      <c r="M2470" s="10" t="s">
        <v>2576</v>
      </c>
      <c r="N2470" s="12" t="s">
        <v>36</v>
      </c>
      <c r="O2470" s="11">
        <v>5</v>
      </c>
      <c r="P2470" s="5">
        <f t="shared" si="230"/>
        <v>0</v>
      </c>
      <c r="Q2470" s="5">
        <f t="shared" si="231"/>
        <v>0</v>
      </c>
      <c r="R2470" s="5">
        <f t="shared" si="232"/>
        <v>0</v>
      </c>
      <c r="S2470" s="5">
        <f t="shared" si="233"/>
        <v>0</v>
      </c>
      <c r="T2470" s="5">
        <f t="shared" si="234"/>
        <v>1</v>
      </c>
      <c r="U2470" s="5">
        <f t="shared" si="235"/>
        <v>0</v>
      </c>
    </row>
    <row r="2471" spans="1:21" ht="12.75" customHeight="1" x14ac:dyDescent="0.2">
      <c r="A2471" s="26" t="s">
        <v>26</v>
      </c>
      <c r="B2471" s="10" t="s">
        <v>1528</v>
      </c>
      <c r="C2471" s="10">
        <v>64190</v>
      </c>
      <c r="D2471" s="10" t="s">
        <v>5044</v>
      </c>
      <c r="E2471" s="27" t="s">
        <v>5044</v>
      </c>
      <c r="F2471" s="26">
        <v>191897871</v>
      </c>
      <c r="G2471" s="9" t="s">
        <v>68</v>
      </c>
      <c r="H2471" s="10" t="s">
        <v>53</v>
      </c>
      <c r="I2471" s="10" t="s">
        <v>5075</v>
      </c>
      <c r="J2471" s="10" t="s">
        <v>5076</v>
      </c>
      <c r="K2471" s="10" t="s">
        <v>366</v>
      </c>
      <c r="L2471" s="10" t="s">
        <v>1062</v>
      </c>
      <c r="M2471" s="10" t="s">
        <v>2576</v>
      </c>
      <c r="N2471" s="12" t="s">
        <v>36</v>
      </c>
      <c r="O2471" s="11">
        <v>5</v>
      </c>
      <c r="P2471" s="5">
        <f t="shared" si="230"/>
        <v>0</v>
      </c>
      <c r="Q2471" s="5">
        <f t="shared" si="231"/>
        <v>0</v>
      </c>
      <c r="R2471" s="5">
        <f t="shared" si="232"/>
        <v>0</v>
      </c>
      <c r="S2471" s="5">
        <f t="shared" si="233"/>
        <v>0</v>
      </c>
      <c r="T2471" s="5">
        <f t="shared" si="234"/>
        <v>1</v>
      </c>
      <c r="U2471" s="5">
        <f t="shared" si="235"/>
        <v>0</v>
      </c>
    </row>
    <row r="2472" spans="1:21" ht="12.75" customHeight="1" x14ac:dyDescent="0.2">
      <c r="A2472" s="26" t="s">
        <v>26</v>
      </c>
      <c r="B2472" s="10" t="s">
        <v>1528</v>
      </c>
      <c r="C2472" s="10">
        <v>64190</v>
      </c>
      <c r="D2472" s="10" t="s">
        <v>5044</v>
      </c>
      <c r="E2472" s="27" t="s">
        <v>5044</v>
      </c>
      <c r="F2472" s="26">
        <v>191897885</v>
      </c>
      <c r="G2472" s="9" t="s">
        <v>68</v>
      </c>
      <c r="H2472" s="10" t="s">
        <v>53</v>
      </c>
      <c r="I2472" s="10" t="s">
        <v>5058</v>
      </c>
      <c r="J2472" s="10" t="s">
        <v>5077</v>
      </c>
      <c r="K2472" s="10" t="s">
        <v>366</v>
      </c>
      <c r="L2472" s="10" t="s">
        <v>1062</v>
      </c>
      <c r="M2472" s="10" t="s">
        <v>1668</v>
      </c>
      <c r="N2472" s="12" t="s">
        <v>36</v>
      </c>
      <c r="O2472" s="11">
        <v>5</v>
      </c>
      <c r="P2472" s="5">
        <f t="shared" si="230"/>
        <v>0</v>
      </c>
      <c r="Q2472" s="5">
        <f t="shared" si="231"/>
        <v>0</v>
      </c>
      <c r="R2472" s="5">
        <f t="shared" si="232"/>
        <v>0</v>
      </c>
      <c r="S2472" s="5">
        <f t="shared" si="233"/>
        <v>0</v>
      </c>
      <c r="T2472" s="5">
        <f t="shared" si="234"/>
        <v>1</v>
      </c>
      <c r="U2472" s="5">
        <f t="shared" si="235"/>
        <v>0</v>
      </c>
    </row>
    <row r="2473" spans="1:21" ht="12.75" customHeight="1" x14ac:dyDescent="0.2">
      <c r="A2473" s="26" t="s">
        <v>26</v>
      </c>
      <c r="B2473" s="10" t="s">
        <v>1528</v>
      </c>
      <c r="C2473" s="10">
        <v>64190</v>
      </c>
      <c r="D2473" s="10" t="s">
        <v>5044</v>
      </c>
      <c r="E2473" s="27" t="s">
        <v>5044</v>
      </c>
      <c r="F2473" s="26">
        <v>192017573</v>
      </c>
      <c r="G2473" s="9" t="s">
        <v>100</v>
      </c>
      <c r="H2473" s="10" t="s">
        <v>53</v>
      </c>
      <c r="I2473" s="10" t="s">
        <v>5078</v>
      </c>
      <c r="J2473" s="10" t="s">
        <v>5079</v>
      </c>
      <c r="K2473" s="10" t="s">
        <v>366</v>
      </c>
      <c r="L2473" s="10" t="s">
        <v>1062</v>
      </c>
      <c r="M2473" s="10" t="s">
        <v>4277</v>
      </c>
      <c r="N2473" s="12" t="s">
        <v>36</v>
      </c>
      <c r="O2473" s="11">
        <v>5</v>
      </c>
      <c r="P2473" s="5">
        <f t="shared" si="230"/>
        <v>0</v>
      </c>
      <c r="Q2473" s="5">
        <f t="shared" si="231"/>
        <v>0</v>
      </c>
      <c r="R2473" s="5">
        <f t="shared" si="232"/>
        <v>0</v>
      </c>
      <c r="S2473" s="5">
        <f t="shared" si="233"/>
        <v>0</v>
      </c>
      <c r="T2473" s="5">
        <f t="shared" si="234"/>
        <v>1</v>
      </c>
      <c r="U2473" s="5">
        <f t="shared" si="235"/>
        <v>0</v>
      </c>
    </row>
    <row r="2474" spans="1:21" ht="12.75" customHeight="1" x14ac:dyDescent="0.2">
      <c r="A2474" s="26" t="s">
        <v>26</v>
      </c>
      <c r="B2474" s="10" t="s">
        <v>2134</v>
      </c>
      <c r="C2474" s="10">
        <v>23442</v>
      </c>
      <c r="D2474" s="10" t="s">
        <v>5080</v>
      </c>
      <c r="E2474" s="27" t="s">
        <v>5080</v>
      </c>
      <c r="F2474" s="26">
        <v>191916813</v>
      </c>
      <c r="G2474" s="9" t="s">
        <v>106</v>
      </c>
      <c r="H2474" s="10" t="s">
        <v>53</v>
      </c>
      <c r="I2474" s="10" t="s">
        <v>5081</v>
      </c>
      <c r="J2474" s="10" t="s">
        <v>5082</v>
      </c>
      <c r="K2474" s="10" t="s">
        <v>103</v>
      </c>
      <c r="L2474" s="10" t="s">
        <v>104</v>
      </c>
      <c r="M2474" s="10" t="s">
        <v>112</v>
      </c>
      <c r="N2474" s="12" t="s">
        <v>36</v>
      </c>
      <c r="O2474" s="11">
        <v>2</v>
      </c>
      <c r="P2474" s="5">
        <f t="shared" si="230"/>
        <v>0</v>
      </c>
      <c r="Q2474" s="5">
        <f t="shared" si="231"/>
        <v>1</v>
      </c>
      <c r="R2474" s="5">
        <f t="shared" si="232"/>
        <v>0</v>
      </c>
      <c r="S2474" s="5">
        <f t="shared" si="233"/>
        <v>0</v>
      </c>
      <c r="T2474" s="5">
        <f t="shared" si="234"/>
        <v>0</v>
      </c>
      <c r="U2474" s="5">
        <f t="shared" si="235"/>
        <v>0</v>
      </c>
    </row>
    <row r="2475" spans="1:21" ht="12.75" customHeight="1" x14ac:dyDescent="0.2">
      <c r="A2475" s="26" t="s">
        <v>26</v>
      </c>
      <c r="B2475" s="10" t="s">
        <v>2134</v>
      </c>
      <c r="C2475" s="10">
        <v>23442</v>
      </c>
      <c r="D2475" s="10" t="s">
        <v>5080</v>
      </c>
      <c r="E2475" s="27" t="s">
        <v>5080</v>
      </c>
      <c r="F2475" s="26">
        <v>192034696</v>
      </c>
      <c r="G2475" s="9" t="s">
        <v>167</v>
      </c>
      <c r="H2475" s="10" t="s">
        <v>53</v>
      </c>
      <c r="I2475" s="10" t="s">
        <v>5083</v>
      </c>
      <c r="J2475" s="10" t="s">
        <v>5084</v>
      </c>
      <c r="K2475" s="10" t="s">
        <v>103</v>
      </c>
      <c r="L2475" s="10" t="s">
        <v>104</v>
      </c>
      <c r="M2475" s="10" t="s">
        <v>112</v>
      </c>
      <c r="N2475" s="12" t="s">
        <v>36</v>
      </c>
      <c r="O2475" s="11">
        <v>2</v>
      </c>
      <c r="P2475" s="5">
        <f t="shared" si="230"/>
        <v>0</v>
      </c>
      <c r="Q2475" s="5">
        <f t="shared" si="231"/>
        <v>1</v>
      </c>
      <c r="R2475" s="5">
        <f t="shared" si="232"/>
        <v>0</v>
      </c>
      <c r="S2475" s="5">
        <f t="shared" si="233"/>
        <v>0</v>
      </c>
      <c r="T2475" s="5">
        <f t="shared" si="234"/>
        <v>0</v>
      </c>
      <c r="U2475" s="5">
        <f t="shared" si="235"/>
        <v>0</v>
      </c>
    </row>
    <row r="2476" spans="1:21" ht="12.75" customHeight="1" x14ac:dyDescent="0.2">
      <c r="A2476" s="26" t="s">
        <v>26</v>
      </c>
      <c r="B2476" s="10" t="s">
        <v>2134</v>
      </c>
      <c r="C2476" s="10">
        <v>23442</v>
      </c>
      <c r="D2476" s="10" t="s">
        <v>5080</v>
      </c>
      <c r="E2476" s="27" t="s">
        <v>5080</v>
      </c>
      <c r="F2476" s="26">
        <v>192045546</v>
      </c>
      <c r="G2476" s="9" t="s">
        <v>106</v>
      </c>
      <c r="H2476" s="10" t="s">
        <v>53</v>
      </c>
      <c r="I2476" s="10" t="s">
        <v>5085</v>
      </c>
      <c r="J2476" s="10" t="s">
        <v>5086</v>
      </c>
      <c r="K2476" s="10" t="s">
        <v>103</v>
      </c>
      <c r="L2476" s="10" t="s">
        <v>104</v>
      </c>
      <c r="M2476" s="10" t="s">
        <v>112</v>
      </c>
      <c r="N2476" s="12" t="s">
        <v>36</v>
      </c>
      <c r="O2476" s="11">
        <v>2</v>
      </c>
      <c r="P2476" s="5">
        <f t="shared" si="230"/>
        <v>0</v>
      </c>
      <c r="Q2476" s="5">
        <f t="shared" si="231"/>
        <v>1</v>
      </c>
      <c r="R2476" s="5">
        <f t="shared" si="232"/>
        <v>0</v>
      </c>
      <c r="S2476" s="5">
        <f t="shared" si="233"/>
        <v>0</v>
      </c>
      <c r="T2476" s="5">
        <f t="shared" si="234"/>
        <v>0</v>
      </c>
      <c r="U2476" s="5">
        <f t="shared" si="235"/>
        <v>0</v>
      </c>
    </row>
    <row r="2477" spans="1:21" ht="12.75" customHeight="1" x14ac:dyDescent="0.2">
      <c r="A2477" s="26" t="s">
        <v>26</v>
      </c>
      <c r="B2477" s="10" t="s">
        <v>2134</v>
      </c>
      <c r="C2477" s="10">
        <v>23442</v>
      </c>
      <c r="D2477" s="10" t="s">
        <v>5080</v>
      </c>
      <c r="E2477" s="27" t="s">
        <v>5080</v>
      </c>
      <c r="F2477" s="26">
        <v>192045558</v>
      </c>
      <c r="G2477" s="9" t="s">
        <v>106</v>
      </c>
      <c r="H2477" s="10" t="s">
        <v>53</v>
      </c>
      <c r="I2477" s="10" t="s">
        <v>5087</v>
      </c>
      <c r="J2477" s="10" t="s">
        <v>5088</v>
      </c>
      <c r="K2477" s="10" t="s">
        <v>103</v>
      </c>
      <c r="L2477" s="10" t="s">
        <v>104</v>
      </c>
      <c r="M2477" s="10" t="s">
        <v>112</v>
      </c>
      <c r="N2477" s="12" t="s">
        <v>36</v>
      </c>
      <c r="O2477" s="11">
        <v>2</v>
      </c>
      <c r="P2477" s="5">
        <f t="shared" si="230"/>
        <v>0</v>
      </c>
      <c r="Q2477" s="5">
        <f t="shared" si="231"/>
        <v>1</v>
      </c>
      <c r="R2477" s="5">
        <f t="shared" si="232"/>
        <v>0</v>
      </c>
      <c r="S2477" s="5">
        <f t="shared" si="233"/>
        <v>0</v>
      </c>
      <c r="T2477" s="5">
        <f t="shared" si="234"/>
        <v>0</v>
      </c>
      <c r="U2477" s="5">
        <f t="shared" si="235"/>
        <v>0</v>
      </c>
    </row>
    <row r="2478" spans="1:21" ht="12.75" customHeight="1" x14ac:dyDescent="0.2">
      <c r="A2478" s="26" t="s">
        <v>26</v>
      </c>
      <c r="B2478" s="10" t="s">
        <v>2134</v>
      </c>
      <c r="C2478" s="10">
        <v>23442</v>
      </c>
      <c r="D2478" s="10" t="s">
        <v>5080</v>
      </c>
      <c r="E2478" s="27" t="s">
        <v>5080</v>
      </c>
      <c r="F2478" s="26">
        <v>192045559</v>
      </c>
      <c r="G2478" s="9" t="s">
        <v>106</v>
      </c>
      <c r="H2478" s="10" t="s">
        <v>53</v>
      </c>
      <c r="I2478" s="10" t="s">
        <v>5089</v>
      </c>
      <c r="J2478" s="10" t="s">
        <v>5090</v>
      </c>
      <c r="K2478" s="10" t="s">
        <v>103</v>
      </c>
      <c r="L2478" s="10" t="s">
        <v>104</v>
      </c>
      <c r="M2478" s="10" t="s">
        <v>112</v>
      </c>
      <c r="N2478" s="12" t="s">
        <v>36</v>
      </c>
      <c r="O2478" s="11">
        <v>2</v>
      </c>
      <c r="P2478" s="5">
        <f t="shared" si="230"/>
        <v>0</v>
      </c>
      <c r="Q2478" s="5">
        <f t="shared" si="231"/>
        <v>1</v>
      </c>
      <c r="R2478" s="5">
        <f t="shared" si="232"/>
        <v>0</v>
      </c>
      <c r="S2478" s="5">
        <f t="shared" si="233"/>
        <v>0</v>
      </c>
      <c r="T2478" s="5">
        <f t="shared" si="234"/>
        <v>0</v>
      </c>
      <c r="U2478" s="5">
        <f t="shared" si="235"/>
        <v>0</v>
      </c>
    </row>
    <row r="2479" spans="1:21" ht="12.75" customHeight="1" x14ac:dyDescent="0.2">
      <c r="A2479" s="26" t="s">
        <v>26</v>
      </c>
      <c r="B2479" s="10" t="s">
        <v>2134</v>
      </c>
      <c r="C2479" s="10">
        <v>23442</v>
      </c>
      <c r="D2479" s="10" t="s">
        <v>5080</v>
      </c>
      <c r="E2479" s="27" t="s">
        <v>5080</v>
      </c>
      <c r="F2479" s="26">
        <v>191916814</v>
      </c>
      <c r="G2479" s="9" t="s">
        <v>106</v>
      </c>
      <c r="H2479" s="10" t="s">
        <v>53</v>
      </c>
      <c r="I2479" s="10" t="s">
        <v>5091</v>
      </c>
      <c r="J2479" s="10" t="s">
        <v>5092</v>
      </c>
      <c r="K2479" s="10" t="s">
        <v>103</v>
      </c>
      <c r="L2479" s="10" t="s">
        <v>104</v>
      </c>
      <c r="M2479" s="10" t="s">
        <v>112</v>
      </c>
      <c r="N2479" s="12" t="s">
        <v>36</v>
      </c>
      <c r="O2479" s="11">
        <v>5</v>
      </c>
      <c r="P2479" s="5">
        <f t="shared" si="230"/>
        <v>0</v>
      </c>
      <c r="Q2479" s="5">
        <f t="shared" si="231"/>
        <v>0</v>
      </c>
      <c r="R2479" s="5">
        <f t="shared" si="232"/>
        <v>0</v>
      </c>
      <c r="S2479" s="5">
        <f t="shared" si="233"/>
        <v>0</v>
      </c>
      <c r="T2479" s="5">
        <f t="shared" si="234"/>
        <v>1</v>
      </c>
      <c r="U2479" s="5">
        <f t="shared" si="235"/>
        <v>0</v>
      </c>
    </row>
    <row r="2480" spans="1:21" ht="12.75" customHeight="1" x14ac:dyDescent="0.2">
      <c r="A2480" s="26" t="s">
        <v>26</v>
      </c>
      <c r="B2480" s="10" t="s">
        <v>375</v>
      </c>
      <c r="C2480" s="10">
        <v>62243136</v>
      </c>
      <c r="D2480" s="10" t="s">
        <v>5093</v>
      </c>
      <c r="E2480" s="27" t="s">
        <v>5093</v>
      </c>
      <c r="F2480" s="26">
        <v>191959020</v>
      </c>
      <c r="G2480" s="9" t="s">
        <v>123</v>
      </c>
      <c r="H2480" s="10" t="s">
        <v>30</v>
      </c>
      <c r="I2480" s="10" t="s">
        <v>5094</v>
      </c>
      <c r="J2480" s="10" t="s">
        <v>5095</v>
      </c>
      <c r="K2480" s="10" t="s">
        <v>81</v>
      </c>
      <c r="L2480" s="10" t="s">
        <v>383</v>
      </c>
      <c r="M2480" s="10" t="s">
        <v>768</v>
      </c>
      <c r="N2480" s="12" t="s">
        <v>36</v>
      </c>
      <c r="O2480" s="11">
        <v>2</v>
      </c>
      <c r="P2480" s="5">
        <f t="shared" si="230"/>
        <v>0</v>
      </c>
      <c r="Q2480" s="5">
        <f t="shared" si="231"/>
        <v>1</v>
      </c>
      <c r="R2480" s="5">
        <f t="shared" si="232"/>
        <v>0</v>
      </c>
      <c r="S2480" s="5">
        <f t="shared" si="233"/>
        <v>0</v>
      </c>
      <c r="T2480" s="5">
        <f t="shared" si="234"/>
        <v>0</v>
      </c>
      <c r="U2480" s="5">
        <f t="shared" si="235"/>
        <v>0</v>
      </c>
    </row>
    <row r="2481" spans="1:21" ht="12.75" customHeight="1" x14ac:dyDescent="0.2">
      <c r="A2481" s="26" t="s">
        <v>26</v>
      </c>
      <c r="B2481" s="10" t="s">
        <v>375</v>
      </c>
      <c r="C2481" s="10">
        <v>62243136</v>
      </c>
      <c r="D2481" s="10" t="s">
        <v>5093</v>
      </c>
      <c r="E2481" s="27" t="s">
        <v>5093</v>
      </c>
      <c r="F2481" s="26">
        <v>191959019</v>
      </c>
      <c r="G2481" s="9" t="s">
        <v>123</v>
      </c>
      <c r="H2481" s="10" t="s">
        <v>30</v>
      </c>
      <c r="I2481" s="10" t="s">
        <v>5096</v>
      </c>
      <c r="J2481" s="10" t="s">
        <v>5097</v>
      </c>
      <c r="K2481" s="10" t="s">
        <v>81</v>
      </c>
      <c r="L2481" s="10" t="s">
        <v>383</v>
      </c>
      <c r="M2481" s="10" t="s">
        <v>768</v>
      </c>
      <c r="N2481" s="12" t="s">
        <v>36</v>
      </c>
      <c r="O2481" s="11">
        <v>3</v>
      </c>
      <c r="P2481" s="5">
        <f t="shared" si="230"/>
        <v>0</v>
      </c>
      <c r="Q2481" s="5">
        <f t="shared" si="231"/>
        <v>0</v>
      </c>
      <c r="R2481" s="5">
        <f t="shared" si="232"/>
        <v>1</v>
      </c>
      <c r="S2481" s="5">
        <f t="shared" si="233"/>
        <v>0</v>
      </c>
      <c r="T2481" s="5">
        <f t="shared" si="234"/>
        <v>0</v>
      </c>
      <c r="U2481" s="5">
        <f t="shared" si="235"/>
        <v>0</v>
      </c>
    </row>
    <row r="2482" spans="1:21" ht="12.75" customHeight="1" x14ac:dyDescent="0.2">
      <c r="A2482" s="26" t="s">
        <v>26</v>
      </c>
      <c r="B2482" s="10" t="s">
        <v>375</v>
      </c>
      <c r="C2482" s="10">
        <v>62243136</v>
      </c>
      <c r="D2482" s="10" t="s">
        <v>5093</v>
      </c>
      <c r="E2482" s="27" t="s">
        <v>5093</v>
      </c>
      <c r="F2482" s="26">
        <v>191959018</v>
      </c>
      <c r="G2482" s="9" t="s">
        <v>123</v>
      </c>
      <c r="H2482" s="10" t="s">
        <v>30</v>
      </c>
      <c r="I2482" s="10" t="s">
        <v>5098</v>
      </c>
      <c r="J2482" s="10" t="s">
        <v>5099</v>
      </c>
      <c r="K2482" s="10" t="s">
        <v>81</v>
      </c>
      <c r="L2482" s="10" t="s">
        <v>383</v>
      </c>
      <c r="M2482" s="10" t="s">
        <v>768</v>
      </c>
      <c r="N2482" s="12" t="s">
        <v>36</v>
      </c>
      <c r="O2482" s="11">
        <v>4</v>
      </c>
      <c r="P2482" s="5">
        <f t="shared" si="230"/>
        <v>0</v>
      </c>
      <c r="Q2482" s="5">
        <f t="shared" si="231"/>
        <v>0</v>
      </c>
      <c r="R2482" s="5">
        <f t="shared" si="232"/>
        <v>0</v>
      </c>
      <c r="S2482" s="5">
        <f t="shared" si="233"/>
        <v>1</v>
      </c>
      <c r="T2482" s="5">
        <f t="shared" si="234"/>
        <v>0</v>
      </c>
      <c r="U2482" s="5">
        <f t="shared" si="235"/>
        <v>0</v>
      </c>
    </row>
    <row r="2483" spans="1:21" ht="12.75" customHeight="1" x14ac:dyDescent="0.2">
      <c r="A2483" s="26" t="s">
        <v>26</v>
      </c>
      <c r="B2483" s="10" t="s">
        <v>375</v>
      </c>
      <c r="C2483" s="10">
        <v>62243136</v>
      </c>
      <c r="D2483" s="10" t="s">
        <v>5093</v>
      </c>
      <c r="E2483" s="27" t="s">
        <v>5093</v>
      </c>
      <c r="F2483" s="26">
        <v>191959022</v>
      </c>
      <c r="G2483" s="9" t="s">
        <v>29</v>
      </c>
      <c r="H2483" s="10" t="s">
        <v>30</v>
      </c>
      <c r="I2483" s="10" t="s">
        <v>5100</v>
      </c>
      <c r="J2483" s="10" t="s">
        <v>5101</v>
      </c>
      <c r="K2483" s="10" t="s">
        <v>81</v>
      </c>
      <c r="L2483" s="10" t="s">
        <v>383</v>
      </c>
      <c r="M2483" s="10" t="s">
        <v>384</v>
      </c>
      <c r="N2483" s="12" t="s">
        <v>36</v>
      </c>
      <c r="O2483" s="11">
        <v>5</v>
      </c>
      <c r="P2483" s="5">
        <f t="shared" si="230"/>
        <v>0</v>
      </c>
      <c r="Q2483" s="5">
        <f t="shared" si="231"/>
        <v>0</v>
      </c>
      <c r="R2483" s="5">
        <f t="shared" si="232"/>
        <v>0</v>
      </c>
      <c r="S2483" s="5">
        <f t="shared" si="233"/>
        <v>0</v>
      </c>
      <c r="T2483" s="5">
        <f t="shared" si="234"/>
        <v>1</v>
      </c>
      <c r="U2483" s="5">
        <f t="shared" si="235"/>
        <v>0</v>
      </c>
    </row>
    <row r="2484" spans="1:21" ht="12.75" customHeight="1" x14ac:dyDescent="0.2">
      <c r="A2484" s="26" t="s">
        <v>26</v>
      </c>
      <c r="B2484" s="10" t="s">
        <v>375</v>
      </c>
      <c r="C2484" s="10">
        <v>62243136</v>
      </c>
      <c r="D2484" s="10" t="s">
        <v>5093</v>
      </c>
      <c r="E2484" s="27" t="s">
        <v>5093</v>
      </c>
      <c r="F2484" s="26">
        <v>191959023</v>
      </c>
      <c r="G2484" s="9" t="s">
        <v>65</v>
      </c>
      <c r="H2484" s="10" t="s">
        <v>30</v>
      </c>
      <c r="I2484" s="10" t="s">
        <v>5102</v>
      </c>
      <c r="J2484" s="10" t="s">
        <v>5103</v>
      </c>
      <c r="K2484" s="10" t="s">
        <v>81</v>
      </c>
      <c r="L2484" s="10" t="s">
        <v>383</v>
      </c>
      <c r="M2484" s="10" t="s">
        <v>384</v>
      </c>
      <c r="N2484" s="12" t="s">
        <v>36</v>
      </c>
      <c r="O2484" s="11">
        <v>5</v>
      </c>
      <c r="P2484" s="5">
        <f t="shared" si="230"/>
        <v>0</v>
      </c>
      <c r="Q2484" s="5">
        <f t="shared" si="231"/>
        <v>0</v>
      </c>
      <c r="R2484" s="5">
        <f t="shared" si="232"/>
        <v>0</v>
      </c>
      <c r="S2484" s="5">
        <f t="shared" si="233"/>
        <v>0</v>
      </c>
      <c r="T2484" s="5">
        <f t="shared" si="234"/>
        <v>1</v>
      </c>
      <c r="U2484" s="5">
        <f t="shared" si="235"/>
        <v>0</v>
      </c>
    </row>
    <row r="2485" spans="1:21" ht="12.75" customHeight="1" x14ac:dyDescent="0.2">
      <c r="A2485" s="26" t="s">
        <v>26</v>
      </c>
      <c r="B2485" s="10" t="s">
        <v>375</v>
      </c>
      <c r="C2485" s="28">
        <v>62243136</v>
      </c>
      <c r="D2485" s="13" t="s">
        <v>5093</v>
      </c>
      <c r="E2485" s="14" t="s">
        <v>5093</v>
      </c>
      <c r="F2485" s="29">
        <v>191862766</v>
      </c>
      <c r="G2485" s="16" t="s">
        <v>123</v>
      </c>
      <c r="H2485" s="13" t="s">
        <v>30</v>
      </c>
      <c r="I2485" s="13" t="s">
        <v>5104</v>
      </c>
      <c r="J2485" s="13" t="s">
        <v>5105</v>
      </c>
      <c r="K2485" s="10" t="s">
        <v>315</v>
      </c>
      <c r="L2485" s="13">
        <v>20400</v>
      </c>
      <c r="M2485" s="13">
        <v>20402</v>
      </c>
      <c r="N2485" s="15" t="s">
        <v>44</v>
      </c>
      <c r="O2485" s="17">
        <v>3</v>
      </c>
      <c r="P2485" s="19">
        <f t="shared" si="230"/>
        <v>0</v>
      </c>
      <c r="Q2485" s="19">
        <f t="shared" si="231"/>
        <v>0</v>
      </c>
      <c r="R2485" s="19">
        <f t="shared" si="232"/>
        <v>1</v>
      </c>
      <c r="S2485" s="19">
        <f t="shared" si="233"/>
        <v>0</v>
      </c>
      <c r="T2485" s="19">
        <f t="shared" si="234"/>
        <v>0</v>
      </c>
      <c r="U2485" s="5">
        <f t="shared" si="235"/>
        <v>0</v>
      </c>
    </row>
    <row r="2486" spans="1:21" ht="12.75" customHeight="1" x14ac:dyDescent="0.2">
      <c r="A2486" s="26" t="s">
        <v>26</v>
      </c>
      <c r="B2486" s="10" t="s">
        <v>375</v>
      </c>
      <c r="C2486" s="28">
        <v>62243136</v>
      </c>
      <c r="D2486" s="13" t="s">
        <v>5093</v>
      </c>
      <c r="E2486" s="14" t="s">
        <v>5093</v>
      </c>
      <c r="F2486" s="29">
        <v>191874686</v>
      </c>
      <c r="G2486" s="16" t="s">
        <v>123</v>
      </c>
      <c r="H2486" s="13" t="s">
        <v>30</v>
      </c>
      <c r="I2486" s="13" t="s">
        <v>5106</v>
      </c>
      <c r="J2486" s="13" t="s">
        <v>5107</v>
      </c>
      <c r="K2486" s="10" t="s">
        <v>315</v>
      </c>
      <c r="L2486" s="13">
        <v>20400</v>
      </c>
      <c r="M2486" s="13">
        <v>20402</v>
      </c>
      <c r="N2486" s="15" t="s">
        <v>44</v>
      </c>
      <c r="O2486" s="17">
        <v>3</v>
      </c>
      <c r="P2486" s="19">
        <f t="shared" si="230"/>
        <v>0</v>
      </c>
      <c r="Q2486" s="19">
        <f t="shared" si="231"/>
        <v>0</v>
      </c>
      <c r="R2486" s="19">
        <f t="shared" si="232"/>
        <v>1</v>
      </c>
      <c r="S2486" s="19">
        <f t="shared" si="233"/>
        <v>0</v>
      </c>
      <c r="T2486" s="19">
        <f t="shared" si="234"/>
        <v>0</v>
      </c>
      <c r="U2486" s="5">
        <f t="shared" si="235"/>
        <v>0</v>
      </c>
    </row>
    <row r="2487" spans="1:21" ht="12.75" customHeight="1" x14ac:dyDescent="0.2">
      <c r="A2487" s="26" t="s">
        <v>26</v>
      </c>
      <c r="B2487" s="10" t="s">
        <v>375</v>
      </c>
      <c r="C2487" s="28">
        <v>62243136</v>
      </c>
      <c r="D2487" s="13" t="s">
        <v>5093</v>
      </c>
      <c r="E2487" s="14" t="s">
        <v>5093</v>
      </c>
      <c r="F2487" s="29">
        <v>191903657</v>
      </c>
      <c r="G2487" s="16" t="s">
        <v>123</v>
      </c>
      <c r="H2487" s="13" t="s">
        <v>30</v>
      </c>
      <c r="I2487" s="13" t="s">
        <v>5108</v>
      </c>
      <c r="J2487" s="13" t="s">
        <v>5109</v>
      </c>
      <c r="K2487" s="10" t="s">
        <v>315</v>
      </c>
      <c r="L2487" s="13">
        <v>20400</v>
      </c>
      <c r="M2487" s="13">
        <v>20402</v>
      </c>
      <c r="N2487" s="15" t="s">
        <v>44</v>
      </c>
      <c r="O2487" s="17">
        <v>3</v>
      </c>
      <c r="P2487" s="19">
        <f t="shared" si="230"/>
        <v>0</v>
      </c>
      <c r="Q2487" s="19">
        <f t="shared" si="231"/>
        <v>0</v>
      </c>
      <c r="R2487" s="19">
        <f t="shared" si="232"/>
        <v>1</v>
      </c>
      <c r="S2487" s="19">
        <f t="shared" si="233"/>
        <v>0</v>
      </c>
      <c r="T2487" s="19">
        <f t="shared" si="234"/>
        <v>0</v>
      </c>
      <c r="U2487" s="5">
        <f t="shared" si="235"/>
        <v>0</v>
      </c>
    </row>
    <row r="2488" spans="1:21" ht="12.75" customHeight="1" x14ac:dyDescent="0.2">
      <c r="A2488" s="26" t="s">
        <v>96</v>
      </c>
      <c r="B2488" s="10" t="s">
        <v>97</v>
      </c>
      <c r="C2488" s="10">
        <v>62690094</v>
      </c>
      <c r="D2488" s="10" t="s">
        <v>5110</v>
      </c>
      <c r="E2488" s="27" t="s">
        <v>5111</v>
      </c>
      <c r="F2488" s="26">
        <v>191987799</v>
      </c>
      <c r="G2488" s="9" t="s">
        <v>123</v>
      </c>
      <c r="H2488" s="10" t="s">
        <v>30</v>
      </c>
      <c r="I2488" s="10" t="s">
        <v>5112</v>
      </c>
      <c r="J2488" s="10" t="s">
        <v>5113</v>
      </c>
      <c r="K2488" s="10" t="s">
        <v>81</v>
      </c>
      <c r="L2488" s="10" t="s">
        <v>82</v>
      </c>
      <c r="M2488" s="10" t="s">
        <v>777</v>
      </c>
      <c r="N2488" s="12" t="s">
        <v>36</v>
      </c>
      <c r="O2488" s="11">
        <v>3</v>
      </c>
      <c r="P2488" s="5">
        <f t="shared" si="230"/>
        <v>0</v>
      </c>
      <c r="Q2488" s="5">
        <f t="shared" si="231"/>
        <v>0</v>
      </c>
      <c r="R2488" s="5">
        <f t="shared" si="232"/>
        <v>1</v>
      </c>
      <c r="S2488" s="5">
        <f t="shared" si="233"/>
        <v>0</v>
      </c>
      <c r="T2488" s="5">
        <f t="shared" si="234"/>
        <v>0</v>
      </c>
      <c r="U2488" s="5">
        <f t="shared" si="235"/>
        <v>0</v>
      </c>
    </row>
    <row r="2489" spans="1:21" ht="12.75" customHeight="1" x14ac:dyDescent="0.2">
      <c r="A2489" s="26" t="s">
        <v>96</v>
      </c>
      <c r="B2489" s="10" t="s">
        <v>97</v>
      </c>
      <c r="C2489" s="10">
        <v>62690094</v>
      </c>
      <c r="D2489" s="10" t="s">
        <v>5110</v>
      </c>
      <c r="E2489" s="27" t="s">
        <v>5114</v>
      </c>
      <c r="F2489" s="26">
        <v>191903661</v>
      </c>
      <c r="G2489" s="9" t="s">
        <v>65</v>
      </c>
      <c r="H2489" s="10" t="s">
        <v>53</v>
      </c>
      <c r="I2489" s="10" t="s">
        <v>5115</v>
      </c>
      <c r="J2489" s="10" t="s">
        <v>5116</v>
      </c>
      <c r="K2489" s="10" t="s">
        <v>315</v>
      </c>
      <c r="L2489" s="10" t="s">
        <v>330</v>
      </c>
      <c r="M2489" s="10" t="s">
        <v>127</v>
      </c>
      <c r="N2489" s="12" t="s">
        <v>36</v>
      </c>
      <c r="O2489" s="11">
        <v>5</v>
      </c>
      <c r="P2489" s="5">
        <f t="shared" si="230"/>
        <v>0</v>
      </c>
      <c r="Q2489" s="5">
        <f t="shared" si="231"/>
        <v>0</v>
      </c>
      <c r="R2489" s="5">
        <f t="shared" si="232"/>
        <v>0</v>
      </c>
      <c r="S2489" s="5">
        <f t="shared" si="233"/>
        <v>0</v>
      </c>
      <c r="T2489" s="5">
        <f t="shared" si="234"/>
        <v>1</v>
      </c>
      <c r="U2489" s="5">
        <f t="shared" si="235"/>
        <v>0</v>
      </c>
    </row>
    <row r="2490" spans="1:21" ht="12.75" customHeight="1" x14ac:dyDescent="0.2">
      <c r="A2490" s="26" t="s">
        <v>96</v>
      </c>
      <c r="B2490" s="10" t="s">
        <v>97</v>
      </c>
      <c r="C2490" s="10">
        <v>62690094</v>
      </c>
      <c r="D2490" s="10" t="s">
        <v>5110</v>
      </c>
      <c r="E2490" s="27" t="s">
        <v>5114</v>
      </c>
      <c r="F2490" s="26">
        <v>191964898</v>
      </c>
      <c r="G2490" s="9" t="s">
        <v>65</v>
      </c>
      <c r="H2490" s="10" t="s">
        <v>30</v>
      </c>
      <c r="I2490" s="10" t="s">
        <v>5117</v>
      </c>
      <c r="J2490" s="10" t="s">
        <v>5118</v>
      </c>
      <c r="K2490" s="10" t="s">
        <v>315</v>
      </c>
      <c r="L2490" s="10" t="s">
        <v>330</v>
      </c>
      <c r="M2490" s="10" t="s">
        <v>884</v>
      </c>
      <c r="N2490" s="12" t="s">
        <v>36</v>
      </c>
      <c r="O2490" s="11">
        <v>5</v>
      </c>
      <c r="P2490" s="5">
        <f t="shared" si="230"/>
        <v>0</v>
      </c>
      <c r="Q2490" s="5">
        <f t="shared" si="231"/>
        <v>0</v>
      </c>
      <c r="R2490" s="5">
        <f t="shared" si="232"/>
        <v>0</v>
      </c>
      <c r="S2490" s="5">
        <f t="shared" si="233"/>
        <v>0</v>
      </c>
      <c r="T2490" s="5">
        <f t="shared" si="234"/>
        <v>1</v>
      </c>
      <c r="U2490" s="5">
        <f t="shared" si="235"/>
        <v>0</v>
      </c>
    </row>
    <row r="2491" spans="1:21" ht="12.75" customHeight="1" x14ac:dyDescent="0.2">
      <c r="A2491" s="26" t="s">
        <v>96</v>
      </c>
      <c r="B2491" s="10" t="s">
        <v>97</v>
      </c>
      <c r="C2491" s="10">
        <v>62690094</v>
      </c>
      <c r="D2491" s="10" t="s">
        <v>5110</v>
      </c>
      <c r="E2491" s="27" t="s">
        <v>5114</v>
      </c>
      <c r="F2491" s="26">
        <v>191987422</v>
      </c>
      <c r="G2491" s="9" t="s">
        <v>249</v>
      </c>
      <c r="H2491" s="10" t="s">
        <v>53</v>
      </c>
      <c r="I2491" s="10" t="s">
        <v>5119</v>
      </c>
      <c r="J2491" s="10" t="s">
        <v>5120</v>
      </c>
      <c r="K2491" s="10" t="s">
        <v>315</v>
      </c>
      <c r="L2491" s="10" t="s">
        <v>330</v>
      </c>
      <c r="M2491" s="10" t="s">
        <v>884</v>
      </c>
      <c r="N2491" s="12" t="s">
        <v>36</v>
      </c>
      <c r="O2491" s="11">
        <v>5</v>
      </c>
      <c r="P2491" s="5">
        <f t="shared" si="230"/>
        <v>0</v>
      </c>
      <c r="Q2491" s="5">
        <f t="shared" si="231"/>
        <v>0</v>
      </c>
      <c r="R2491" s="5">
        <f t="shared" si="232"/>
        <v>0</v>
      </c>
      <c r="S2491" s="5">
        <f t="shared" si="233"/>
        <v>0</v>
      </c>
      <c r="T2491" s="5">
        <f t="shared" si="234"/>
        <v>1</v>
      </c>
      <c r="U2491" s="5">
        <f t="shared" si="235"/>
        <v>0</v>
      </c>
    </row>
    <row r="2492" spans="1:21" ht="12.75" customHeight="1" x14ac:dyDescent="0.2">
      <c r="A2492" s="26" t="s">
        <v>96</v>
      </c>
      <c r="B2492" s="10" t="s">
        <v>97</v>
      </c>
      <c r="C2492" s="10">
        <v>62690094</v>
      </c>
      <c r="D2492" s="10" t="s">
        <v>5110</v>
      </c>
      <c r="E2492" s="27" t="s">
        <v>5121</v>
      </c>
      <c r="F2492" s="26">
        <v>191987193</v>
      </c>
      <c r="G2492" s="9" t="s">
        <v>123</v>
      </c>
      <c r="H2492" s="10" t="s">
        <v>53</v>
      </c>
      <c r="I2492" s="10" t="s">
        <v>5122</v>
      </c>
      <c r="J2492" s="10" t="s">
        <v>5123</v>
      </c>
      <c r="K2492" s="10" t="s">
        <v>315</v>
      </c>
      <c r="L2492" s="10" t="s">
        <v>330</v>
      </c>
      <c r="M2492" s="10" t="s">
        <v>884</v>
      </c>
      <c r="N2492" s="12" t="s">
        <v>36</v>
      </c>
      <c r="O2492" s="11">
        <v>5</v>
      </c>
      <c r="P2492" s="5">
        <f t="shared" si="230"/>
        <v>0</v>
      </c>
      <c r="Q2492" s="5">
        <f t="shared" si="231"/>
        <v>0</v>
      </c>
      <c r="R2492" s="5">
        <f t="shared" si="232"/>
        <v>0</v>
      </c>
      <c r="S2492" s="5">
        <f t="shared" si="233"/>
        <v>0</v>
      </c>
      <c r="T2492" s="5">
        <f t="shared" si="234"/>
        <v>1</v>
      </c>
      <c r="U2492" s="5">
        <f t="shared" si="235"/>
        <v>0</v>
      </c>
    </row>
    <row r="2493" spans="1:21" ht="12.75" customHeight="1" x14ac:dyDescent="0.2">
      <c r="A2493" s="26" t="s">
        <v>96</v>
      </c>
      <c r="B2493" s="10" t="s">
        <v>97</v>
      </c>
      <c r="C2493" s="10">
        <v>62690094</v>
      </c>
      <c r="D2493" s="10" t="s">
        <v>5110</v>
      </c>
      <c r="E2493" s="27" t="s">
        <v>5111</v>
      </c>
      <c r="F2493" s="26">
        <v>191987752</v>
      </c>
      <c r="G2493" s="9" t="s">
        <v>29</v>
      </c>
      <c r="H2493" s="10" t="s">
        <v>53</v>
      </c>
      <c r="I2493" s="10" t="s">
        <v>5124</v>
      </c>
      <c r="J2493" s="10" t="s">
        <v>5125</v>
      </c>
      <c r="K2493" s="10" t="s">
        <v>315</v>
      </c>
      <c r="L2493" s="10" t="s">
        <v>1033</v>
      </c>
      <c r="M2493" s="10" t="s">
        <v>1043</v>
      </c>
      <c r="N2493" s="12" t="s">
        <v>36</v>
      </c>
      <c r="O2493" s="11">
        <v>5</v>
      </c>
      <c r="P2493" s="5">
        <f t="shared" si="230"/>
        <v>0</v>
      </c>
      <c r="Q2493" s="5">
        <f t="shared" si="231"/>
        <v>0</v>
      </c>
      <c r="R2493" s="5">
        <f t="shared" si="232"/>
        <v>0</v>
      </c>
      <c r="S2493" s="5">
        <f t="shared" si="233"/>
        <v>0</v>
      </c>
      <c r="T2493" s="5">
        <f t="shared" si="234"/>
        <v>1</v>
      </c>
      <c r="U2493" s="5">
        <f t="shared" si="235"/>
        <v>0</v>
      </c>
    </row>
    <row r="2494" spans="1:21" ht="12.75" customHeight="1" x14ac:dyDescent="0.2">
      <c r="A2494" s="26" t="s">
        <v>96</v>
      </c>
      <c r="B2494" s="10" t="s">
        <v>97</v>
      </c>
      <c r="C2494" s="10">
        <v>62690094</v>
      </c>
      <c r="D2494" s="10" t="s">
        <v>5110</v>
      </c>
      <c r="E2494" s="27" t="s">
        <v>5121</v>
      </c>
      <c r="F2494" s="26">
        <v>191887248</v>
      </c>
      <c r="G2494" s="9" t="s">
        <v>106</v>
      </c>
      <c r="H2494" s="10" t="s">
        <v>53</v>
      </c>
      <c r="I2494" s="10" t="s">
        <v>5126</v>
      </c>
      <c r="J2494" s="10" t="s">
        <v>5127</v>
      </c>
      <c r="K2494" s="10" t="s">
        <v>341</v>
      </c>
      <c r="L2494" s="10" t="s">
        <v>2233</v>
      </c>
      <c r="M2494" s="10" t="s">
        <v>127</v>
      </c>
      <c r="N2494" s="12" t="s">
        <v>36</v>
      </c>
      <c r="O2494" s="11">
        <v>4</v>
      </c>
      <c r="P2494" s="5">
        <f t="shared" si="230"/>
        <v>0</v>
      </c>
      <c r="Q2494" s="5">
        <f t="shared" si="231"/>
        <v>0</v>
      </c>
      <c r="R2494" s="5">
        <f t="shared" si="232"/>
        <v>0</v>
      </c>
      <c r="S2494" s="5">
        <f t="shared" si="233"/>
        <v>1</v>
      </c>
      <c r="T2494" s="5">
        <f t="shared" si="234"/>
        <v>0</v>
      </c>
      <c r="U2494" s="5">
        <f t="shared" si="235"/>
        <v>0</v>
      </c>
    </row>
    <row r="2495" spans="1:21" ht="12.75" customHeight="1" x14ac:dyDescent="0.2">
      <c r="A2495" s="26" t="s">
        <v>96</v>
      </c>
      <c r="B2495" s="10" t="s">
        <v>97</v>
      </c>
      <c r="C2495" s="10">
        <v>62690094</v>
      </c>
      <c r="D2495" s="10" t="s">
        <v>5110</v>
      </c>
      <c r="E2495" s="27" t="s">
        <v>5121</v>
      </c>
      <c r="F2495" s="26">
        <v>191887284</v>
      </c>
      <c r="G2495" s="9" t="s">
        <v>106</v>
      </c>
      <c r="H2495" s="10" t="s">
        <v>53</v>
      </c>
      <c r="I2495" s="10" t="s">
        <v>5128</v>
      </c>
      <c r="J2495" s="10" t="s">
        <v>5129</v>
      </c>
      <c r="K2495" s="10" t="s">
        <v>341</v>
      </c>
      <c r="L2495" s="10" t="s">
        <v>1089</v>
      </c>
      <c r="M2495" s="10" t="s">
        <v>127</v>
      </c>
      <c r="N2495" s="12" t="s">
        <v>36</v>
      </c>
      <c r="O2495" s="11">
        <v>3</v>
      </c>
      <c r="P2495" s="5">
        <f t="shared" si="230"/>
        <v>0</v>
      </c>
      <c r="Q2495" s="5">
        <f t="shared" si="231"/>
        <v>0</v>
      </c>
      <c r="R2495" s="5">
        <f t="shared" si="232"/>
        <v>1</v>
      </c>
      <c r="S2495" s="5">
        <f t="shared" si="233"/>
        <v>0</v>
      </c>
      <c r="T2495" s="5">
        <f t="shared" si="234"/>
        <v>0</v>
      </c>
      <c r="U2495" s="5">
        <f t="shared" si="235"/>
        <v>0</v>
      </c>
    </row>
    <row r="2496" spans="1:21" ht="12.75" customHeight="1" x14ac:dyDescent="0.2">
      <c r="A2496" s="26" t="s">
        <v>96</v>
      </c>
      <c r="B2496" s="10" t="s">
        <v>97</v>
      </c>
      <c r="C2496" s="10">
        <v>62690094</v>
      </c>
      <c r="D2496" s="10" t="s">
        <v>5110</v>
      </c>
      <c r="E2496" s="27" t="s">
        <v>5111</v>
      </c>
      <c r="F2496" s="26">
        <v>191886776</v>
      </c>
      <c r="G2496" s="9" t="s">
        <v>106</v>
      </c>
      <c r="H2496" s="10" t="s">
        <v>53</v>
      </c>
      <c r="I2496" s="10" t="s">
        <v>5130</v>
      </c>
      <c r="J2496" s="10" t="s">
        <v>5131</v>
      </c>
      <c r="K2496" s="10" t="s">
        <v>341</v>
      </c>
      <c r="L2496" s="10" t="s">
        <v>1089</v>
      </c>
      <c r="M2496" s="10" t="s">
        <v>127</v>
      </c>
      <c r="N2496" s="12" t="s">
        <v>36</v>
      </c>
      <c r="O2496" s="11">
        <v>3</v>
      </c>
      <c r="P2496" s="5">
        <f t="shared" si="230"/>
        <v>0</v>
      </c>
      <c r="Q2496" s="5">
        <f t="shared" si="231"/>
        <v>0</v>
      </c>
      <c r="R2496" s="5">
        <f t="shared" si="232"/>
        <v>1</v>
      </c>
      <c r="S2496" s="5">
        <f t="shared" si="233"/>
        <v>0</v>
      </c>
      <c r="T2496" s="5">
        <f t="shared" si="234"/>
        <v>0</v>
      </c>
      <c r="U2496" s="5">
        <f t="shared" si="235"/>
        <v>0</v>
      </c>
    </row>
    <row r="2497" spans="1:21" ht="12.75" customHeight="1" x14ac:dyDescent="0.2">
      <c r="A2497" s="26" t="s">
        <v>96</v>
      </c>
      <c r="B2497" s="10" t="s">
        <v>97</v>
      </c>
      <c r="C2497" s="10">
        <v>62690094</v>
      </c>
      <c r="D2497" s="10" t="s">
        <v>5110</v>
      </c>
      <c r="E2497" s="27" t="s">
        <v>5121</v>
      </c>
      <c r="F2497" s="26">
        <v>191961126</v>
      </c>
      <c r="G2497" s="9" t="s">
        <v>106</v>
      </c>
      <c r="H2497" s="10" t="s">
        <v>53</v>
      </c>
      <c r="I2497" s="10" t="s">
        <v>5132</v>
      </c>
      <c r="J2497" s="10" t="s">
        <v>5133</v>
      </c>
      <c r="K2497" s="10" t="s">
        <v>341</v>
      </c>
      <c r="L2497" s="10" t="s">
        <v>1089</v>
      </c>
      <c r="M2497" s="10" t="s">
        <v>1090</v>
      </c>
      <c r="N2497" s="12" t="s">
        <v>36</v>
      </c>
      <c r="O2497" s="11">
        <v>4</v>
      </c>
      <c r="P2497" s="5">
        <f t="shared" si="230"/>
        <v>0</v>
      </c>
      <c r="Q2497" s="5">
        <f t="shared" si="231"/>
        <v>0</v>
      </c>
      <c r="R2497" s="5">
        <f t="shared" si="232"/>
        <v>0</v>
      </c>
      <c r="S2497" s="5">
        <f t="shared" si="233"/>
        <v>1</v>
      </c>
      <c r="T2497" s="5">
        <f t="shared" si="234"/>
        <v>0</v>
      </c>
      <c r="U2497" s="5">
        <f t="shared" si="235"/>
        <v>0</v>
      </c>
    </row>
    <row r="2498" spans="1:21" ht="12.75" customHeight="1" x14ac:dyDescent="0.2">
      <c r="A2498" s="26" t="s">
        <v>96</v>
      </c>
      <c r="B2498" s="10" t="s">
        <v>97</v>
      </c>
      <c r="C2498" s="10">
        <v>62690094</v>
      </c>
      <c r="D2498" s="10" t="s">
        <v>5110</v>
      </c>
      <c r="E2498" s="27" t="s">
        <v>5134</v>
      </c>
      <c r="F2498" s="26">
        <v>191886644</v>
      </c>
      <c r="G2498" s="9" t="s">
        <v>167</v>
      </c>
      <c r="H2498" s="10" t="s">
        <v>53</v>
      </c>
      <c r="I2498" s="10" t="s">
        <v>5135</v>
      </c>
      <c r="J2498" s="10" t="s">
        <v>5136</v>
      </c>
      <c r="K2498" s="10" t="s">
        <v>341</v>
      </c>
      <c r="L2498" s="10" t="s">
        <v>342</v>
      </c>
      <c r="M2498" s="10" t="s">
        <v>127</v>
      </c>
      <c r="N2498" s="12" t="s">
        <v>36</v>
      </c>
      <c r="O2498" s="11">
        <v>4</v>
      </c>
      <c r="P2498" s="5">
        <f t="shared" si="230"/>
        <v>0</v>
      </c>
      <c r="Q2498" s="5">
        <f t="shared" si="231"/>
        <v>0</v>
      </c>
      <c r="R2498" s="5">
        <f t="shared" si="232"/>
        <v>0</v>
      </c>
      <c r="S2498" s="5">
        <f t="shared" si="233"/>
        <v>1</v>
      </c>
      <c r="T2498" s="5">
        <f t="shared" si="234"/>
        <v>0</v>
      </c>
      <c r="U2498" s="5">
        <f t="shared" si="235"/>
        <v>0</v>
      </c>
    </row>
    <row r="2499" spans="1:21" ht="12.75" customHeight="1" x14ac:dyDescent="0.2">
      <c r="A2499" s="26" t="s">
        <v>96</v>
      </c>
      <c r="B2499" s="10" t="s">
        <v>97</v>
      </c>
      <c r="C2499" s="10">
        <v>62690094</v>
      </c>
      <c r="D2499" s="10" t="s">
        <v>5110</v>
      </c>
      <c r="E2499" s="27" t="s">
        <v>5137</v>
      </c>
      <c r="F2499" s="26">
        <v>191886860</v>
      </c>
      <c r="G2499" s="9" t="s">
        <v>106</v>
      </c>
      <c r="H2499" s="10" t="s">
        <v>53</v>
      </c>
      <c r="I2499" s="10" t="s">
        <v>5138</v>
      </c>
      <c r="J2499" s="10" t="s">
        <v>5139</v>
      </c>
      <c r="K2499" s="10" t="s">
        <v>341</v>
      </c>
      <c r="L2499" s="10" t="s">
        <v>350</v>
      </c>
      <c r="M2499" s="10" t="s">
        <v>127</v>
      </c>
      <c r="N2499" s="12" t="s">
        <v>36</v>
      </c>
      <c r="O2499" s="11">
        <v>3</v>
      </c>
      <c r="P2499" s="5">
        <f t="shared" si="230"/>
        <v>0</v>
      </c>
      <c r="Q2499" s="5">
        <f t="shared" si="231"/>
        <v>0</v>
      </c>
      <c r="R2499" s="5">
        <f t="shared" si="232"/>
        <v>1</v>
      </c>
      <c r="S2499" s="5">
        <f t="shared" si="233"/>
        <v>0</v>
      </c>
      <c r="T2499" s="5">
        <f t="shared" si="234"/>
        <v>0</v>
      </c>
      <c r="U2499" s="5">
        <f t="shared" si="235"/>
        <v>0</v>
      </c>
    </row>
    <row r="2500" spans="1:21" ht="12.75" customHeight="1" x14ac:dyDescent="0.2">
      <c r="A2500" s="26" t="s">
        <v>96</v>
      </c>
      <c r="B2500" s="10" t="s">
        <v>97</v>
      </c>
      <c r="C2500" s="10">
        <v>62690094</v>
      </c>
      <c r="D2500" s="10" t="s">
        <v>5110</v>
      </c>
      <c r="E2500" s="27" t="s">
        <v>5137</v>
      </c>
      <c r="F2500" s="26">
        <v>191987628</v>
      </c>
      <c r="G2500" s="9" t="s">
        <v>167</v>
      </c>
      <c r="H2500" s="10" t="s">
        <v>53</v>
      </c>
      <c r="I2500" s="10" t="s">
        <v>5140</v>
      </c>
      <c r="J2500" s="10" t="s">
        <v>5141</v>
      </c>
      <c r="K2500" s="10" t="s">
        <v>341</v>
      </c>
      <c r="L2500" s="10" t="s">
        <v>350</v>
      </c>
      <c r="M2500" s="10" t="s">
        <v>2916</v>
      </c>
      <c r="N2500" s="12" t="s">
        <v>36</v>
      </c>
      <c r="O2500" s="11">
        <v>3</v>
      </c>
      <c r="P2500" s="5">
        <f t="shared" si="230"/>
        <v>0</v>
      </c>
      <c r="Q2500" s="5">
        <f t="shared" si="231"/>
        <v>0</v>
      </c>
      <c r="R2500" s="5">
        <f t="shared" si="232"/>
        <v>1</v>
      </c>
      <c r="S2500" s="5">
        <f t="shared" si="233"/>
        <v>0</v>
      </c>
      <c r="T2500" s="5">
        <f t="shared" si="234"/>
        <v>0</v>
      </c>
      <c r="U2500" s="5">
        <f t="shared" si="235"/>
        <v>0</v>
      </c>
    </row>
    <row r="2501" spans="1:21" ht="12.75" customHeight="1" x14ac:dyDescent="0.2">
      <c r="A2501" s="26" t="s">
        <v>96</v>
      </c>
      <c r="B2501" s="10" t="s">
        <v>97</v>
      </c>
      <c r="C2501" s="10">
        <v>62690094</v>
      </c>
      <c r="D2501" s="10" t="s">
        <v>5110</v>
      </c>
      <c r="E2501" s="27" t="s">
        <v>5137</v>
      </c>
      <c r="F2501" s="26">
        <v>191987649</v>
      </c>
      <c r="G2501" s="9" t="s">
        <v>167</v>
      </c>
      <c r="H2501" s="10" t="s">
        <v>53</v>
      </c>
      <c r="I2501" s="10" t="s">
        <v>5142</v>
      </c>
      <c r="J2501" s="10" t="s">
        <v>5143</v>
      </c>
      <c r="K2501" s="10" t="s">
        <v>341</v>
      </c>
      <c r="L2501" s="10" t="s">
        <v>350</v>
      </c>
      <c r="M2501" s="10" t="s">
        <v>2916</v>
      </c>
      <c r="N2501" s="12" t="s">
        <v>36</v>
      </c>
      <c r="O2501" s="11">
        <v>3</v>
      </c>
      <c r="P2501" s="5">
        <f t="shared" si="230"/>
        <v>0</v>
      </c>
      <c r="Q2501" s="5">
        <f t="shared" si="231"/>
        <v>0</v>
      </c>
      <c r="R2501" s="5">
        <f t="shared" si="232"/>
        <v>1</v>
      </c>
      <c r="S2501" s="5">
        <f t="shared" si="233"/>
        <v>0</v>
      </c>
      <c r="T2501" s="5">
        <f t="shared" si="234"/>
        <v>0</v>
      </c>
      <c r="U2501" s="5">
        <f t="shared" si="235"/>
        <v>0</v>
      </c>
    </row>
    <row r="2502" spans="1:21" ht="12.75" customHeight="1" x14ac:dyDescent="0.2">
      <c r="A2502" s="26" t="s">
        <v>96</v>
      </c>
      <c r="B2502" s="10" t="s">
        <v>97</v>
      </c>
      <c r="C2502" s="10">
        <v>62690094</v>
      </c>
      <c r="D2502" s="10" t="s">
        <v>5110</v>
      </c>
      <c r="E2502" s="27" t="s">
        <v>5137</v>
      </c>
      <c r="F2502" s="26">
        <v>191864254</v>
      </c>
      <c r="G2502" s="9" t="s">
        <v>106</v>
      </c>
      <c r="H2502" s="10" t="s">
        <v>53</v>
      </c>
      <c r="I2502" s="10" t="s">
        <v>5144</v>
      </c>
      <c r="J2502" s="10" t="s">
        <v>5145</v>
      </c>
      <c r="K2502" s="10" t="s">
        <v>341</v>
      </c>
      <c r="L2502" s="10" t="s">
        <v>350</v>
      </c>
      <c r="M2502" s="10" t="s">
        <v>127</v>
      </c>
      <c r="N2502" s="12" t="s">
        <v>36</v>
      </c>
      <c r="O2502" s="11">
        <v>4</v>
      </c>
      <c r="P2502" s="5">
        <f t="shared" ref="P2502:P2565" si="236">IF(O2502=1,1,0)</f>
        <v>0</v>
      </c>
      <c r="Q2502" s="5">
        <f t="shared" ref="Q2502:Q2565" si="237">IF(O2502=2,1,0)</f>
        <v>0</v>
      </c>
      <c r="R2502" s="5">
        <f t="shared" ref="R2502:R2565" si="238">IF(O2502=3,1,0)</f>
        <v>0</v>
      </c>
      <c r="S2502" s="5">
        <f t="shared" ref="S2502:S2565" si="239">IF(O2502=4,1,0)</f>
        <v>1</v>
      </c>
      <c r="T2502" s="5">
        <f t="shared" ref="T2502:T2565" si="240">IF(O2502=5,1,0)</f>
        <v>0</v>
      </c>
      <c r="U2502" s="5">
        <f t="shared" si="235"/>
        <v>0</v>
      </c>
    </row>
    <row r="2503" spans="1:21" ht="12.75" customHeight="1" x14ac:dyDescent="0.2">
      <c r="A2503" s="26" t="s">
        <v>96</v>
      </c>
      <c r="B2503" s="10" t="s">
        <v>97</v>
      </c>
      <c r="C2503" s="10">
        <v>62690094</v>
      </c>
      <c r="D2503" s="10" t="s">
        <v>5110</v>
      </c>
      <c r="E2503" s="27" t="s">
        <v>5137</v>
      </c>
      <c r="F2503" s="26">
        <v>191886893</v>
      </c>
      <c r="G2503" s="9" t="s">
        <v>68</v>
      </c>
      <c r="H2503" s="10" t="s">
        <v>53</v>
      </c>
      <c r="I2503" s="10" t="s">
        <v>5146</v>
      </c>
      <c r="J2503" s="10" t="s">
        <v>5147</v>
      </c>
      <c r="K2503" s="10" t="s">
        <v>341</v>
      </c>
      <c r="L2503" s="10" t="s">
        <v>350</v>
      </c>
      <c r="M2503" s="10" t="s">
        <v>127</v>
      </c>
      <c r="N2503" s="12" t="s">
        <v>36</v>
      </c>
      <c r="O2503" s="11">
        <v>4</v>
      </c>
      <c r="P2503" s="5">
        <f t="shared" si="236"/>
        <v>0</v>
      </c>
      <c r="Q2503" s="5">
        <f t="shared" si="237"/>
        <v>0</v>
      </c>
      <c r="R2503" s="5">
        <f t="shared" si="238"/>
        <v>0</v>
      </c>
      <c r="S2503" s="5">
        <f t="shared" si="239"/>
        <v>1</v>
      </c>
      <c r="T2503" s="5">
        <f t="shared" si="240"/>
        <v>0</v>
      </c>
      <c r="U2503" s="5">
        <f t="shared" ref="U2503:U2566" si="241">IF(O2503="Bez finální známky, nebyl získán potřebný počet posudků",1,0)</f>
        <v>0</v>
      </c>
    </row>
    <row r="2504" spans="1:21" ht="12.75" customHeight="1" x14ac:dyDescent="0.2">
      <c r="A2504" s="26" t="s">
        <v>96</v>
      </c>
      <c r="B2504" s="10" t="s">
        <v>97</v>
      </c>
      <c r="C2504" s="10">
        <v>62690094</v>
      </c>
      <c r="D2504" s="10" t="s">
        <v>5110</v>
      </c>
      <c r="E2504" s="27" t="s">
        <v>5137</v>
      </c>
      <c r="F2504" s="26">
        <v>191987648</v>
      </c>
      <c r="G2504" s="9" t="s">
        <v>167</v>
      </c>
      <c r="H2504" s="10" t="s">
        <v>30</v>
      </c>
      <c r="I2504" s="10" t="s">
        <v>5148</v>
      </c>
      <c r="J2504" s="10" t="s">
        <v>5149</v>
      </c>
      <c r="K2504" s="10" t="s">
        <v>341</v>
      </c>
      <c r="L2504" s="10" t="s">
        <v>350</v>
      </c>
      <c r="M2504" s="10" t="s">
        <v>2916</v>
      </c>
      <c r="N2504" s="12" t="s">
        <v>36</v>
      </c>
      <c r="O2504" s="11">
        <v>5</v>
      </c>
      <c r="P2504" s="5">
        <f t="shared" si="236"/>
        <v>0</v>
      </c>
      <c r="Q2504" s="5">
        <f t="shared" si="237"/>
        <v>0</v>
      </c>
      <c r="R2504" s="5">
        <f t="shared" si="238"/>
        <v>0</v>
      </c>
      <c r="S2504" s="5">
        <f t="shared" si="239"/>
        <v>0</v>
      </c>
      <c r="T2504" s="5">
        <f t="shared" si="240"/>
        <v>1</v>
      </c>
      <c r="U2504" s="5">
        <f t="shared" si="241"/>
        <v>0</v>
      </c>
    </row>
    <row r="2505" spans="1:21" ht="12.75" customHeight="1" x14ac:dyDescent="0.2">
      <c r="A2505" s="26" t="s">
        <v>96</v>
      </c>
      <c r="B2505" s="10" t="s">
        <v>97</v>
      </c>
      <c r="C2505" s="10">
        <v>62690094</v>
      </c>
      <c r="D2505" s="10" t="s">
        <v>5110</v>
      </c>
      <c r="E2505" s="27" t="s">
        <v>5121</v>
      </c>
      <c r="F2505" s="26">
        <v>191887255</v>
      </c>
      <c r="G2505" s="9" t="s">
        <v>106</v>
      </c>
      <c r="H2505" s="10" t="s">
        <v>53</v>
      </c>
      <c r="I2505" s="10" t="s">
        <v>5150</v>
      </c>
      <c r="J2505" s="10" t="s">
        <v>5151</v>
      </c>
      <c r="K2505" s="10" t="s">
        <v>341</v>
      </c>
      <c r="L2505" s="10" t="s">
        <v>2285</v>
      </c>
      <c r="M2505" s="10" t="s">
        <v>127</v>
      </c>
      <c r="N2505" s="12" t="s">
        <v>36</v>
      </c>
      <c r="O2505" s="11">
        <v>3</v>
      </c>
      <c r="P2505" s="5">
        <f t="shared" si="236"/>
        <v>0</v>
      </c>
      <c r="Q2505" s="5">
        <f t="shared" si="237"/>
        <v>0</v>
      </c>
      <c r="R2505" s="5">
        <f t="shared" si="238"/>
        <v>1</v>
      </c>
      <c r="S2505" s="5">
        <f t="shared" si="239"/>
        <v>0</v>
      </c>
      <c r="T2505" s="5">
        <f t="shared" si="240"/>
        <v>0</v>
      </c>
      <c r="U2505" s="5">
        <f t="shared" si="241"/>
        <v>0</v>
      </c>
    </row>
    <row r="2506" spans="1:21" ht="12.75" customHeight="1" x14ac:dyDescent="0.2">
      <c r="A2506" s="26" t="s">
        <v>96</v>
      </c>
      <c r="B2506" s="10" t="s">
        <v>97</v>
      </c>
      <c r="C2506" s="10">
        <v>62690094</v>
      </c>
      <c r="D2506" s="10" t="s">
        <v>5110</v>
      </c>
      <c r="E2506" s="27" t="s">
        <v>5121</v>
      </c>
      <c r="F2506" s="26">
        <v>191987198</v>
      </c>
      <c r="G2506" s="9" t="s">
        <v>106</v>
      </c>
      <c r="H2506" s="10" t="s">
        <v>53</v>
      </c>
      <c r="I2506" s="10" t="s">
        <v>5152</v>
      </c>
      <c r="J2506" s="10" t="s">
        <v>5153</v>
      </c>
      <c r="K2506" s="10" t="s">
        <v>103</v>
      </c>
      <c r="L2506" s="10" t="s">
        <v>159</v>
      </c>
      <c r="M2506" s="10" t="s">
        <v>160</v>
      </c>
      <c r="N2506" s="12" t="s">
        <v>36</v>
      </c>
      <c r="O2506" s="11">
        <v>1</v>
      </c>
      <c r="P2506" s="5">
        <f t="shared" si="236"/>
        <v>1</v>
      </c>
      <c r="Q2506" s="5">
        <f t="shared" si="237"/>
        <v>0</v>
      </c>
      <c r="R2506" s="5">
        <f t="shared" si="238"/>
        <v>0</v>
      </c>
      <c r="S2506" s="5">
        <f t="shared" si="239"/>
        <v>0</v>
      </c>
      <c r="T2506" s="5">
        <f t="shared" si="240"/>
        <v>0</v>
      </c>
      <c r="U2506" s="5">
        <f t="shared" si="241"/>
        <v>0</v>
      </c>
    </row>
    <row r="2507" spans="1:21" ht="12.75" customHeight="1" x14ac:dyDescent="0.2">
      <c r="A2507" s="26" t="s">
        <v>96</v>
      </c>
      <c r="B2507" s="10" t="s">
        <v>97</v>
      </c>
      <c r="C2507" s="10">
        <v>62690094</v>
      </c>
      <c r="D2507" s="10" t="s">
        <v>5110</v>
      </c>
      <c r="E2507" s="27" t="s">
        <v>5137</v>
      </c>
      <c r="F2507" s="26">
        <v>191864256</v>
      </c>
      <c r="G2507" s="9" t="s">
        <v>167</v>
      </c>
      <c r="H2507" s="10" t="s">
        <v>53</v>
      </c>
      <c r="I2507" s="10" t="s">
        <v>5154</v>
      </c>
      <c r="J2507" s="10" t="s">
        <v>5155</v>
      </c>
      <c r="K2507" s="10" t="s">
        <v>103</v>
      </c>
      <c r="L2507" s="10" t="s">
        <v>159</v>
      </c>
      <c r="M2507" s="10" t="s">
        <v>127</v>
      </c>
      <c r="N2507" s="12" t="s">
        <v>36</v>
      </c>
      <c r="O2507" s="11">
        <v>2</v>
      </c>
      <c r="P2507" s="5">
        <f t="shared" si="236"/>
        <v>0</v>
      </c>
      <c r="Q2507" s="5">
        <f t="shared" si="237"/>
        <v>1</v>
      </c>
      <c r="R2507" s="5">
        <f t="shared" si="238"/>
        <v>0</v>
      </c>
      <c r="S2507" s="5">
        <f t="shared" si="239"/>
        <v>0</v>
      </c>
      <c r="T2507" s="5">
        <f t="shared" si="240"/>
        <v>0</v>
      </c>
      <c r="U2507" s="5">
        <f t="shared" si="241"/>
        <v>0</v>
      </c>
    </row>
    <row r="2508" spans="1:21" ht="12.75" customHeight="1" x14ac:dyDescent="0.2">
      <c r="A2508" s="26" t="s">
        <v>96</v>
      </c>
      <c r="B2508" s="10" t="s">
        <v>97</v>
      </c>
      <c r="C2508" s="10">
        <v>62690094</v>
      </c>
      <c r="D2508" s="10" t="s">
        <v>5110</v>
      </c>
      <c r="E2508" s="27" t="s">
        <v>5137</v>
      </c>
      <c r="F2508" s="26">
        <v>191886850</v>
      </c>
      <c r="G2508" s="9" t="s">
        <v>106</v>
      </c>
      <c r="H2508" s="10" t="s">
        <v>53</v>
      </c>
      <c r="I2508" s="10" t="s">
        <v>5156</v>
      </c>
      <c r="J2508" s="10" t="s">
        <v>5157</v>
      </c>
      <c r="K2508" s="10" t="s">
        <v>103</v>
      </c>
      <c r="L2508" s="10" t="s">
        <v>159</v>
      </c>
      <c r="M2508" s="10" t="s">
        <v>127</v>
      </c>
      <c r="N2508" s="12" t="s">
        <v>36</v>
      </c>
      <c r="O2508" s="11">
        <v>2</v>
      </c>
      <c r="P2508" s="5">
        <f t="shared" si="236"/>
        <v>0</v>
      </c>
      <c r="Q2508" s="5">
        <f t="shared" si="237"/>
        <v>1</v>
      </c>
      <c r="R2508" s="5">
        <f t="shared" si="238"/>
        <v>0</v>
      </c>
      <c r="S2508" s="5">
        <f t="shared" si="239"/>
        <v>0</v>
      </c>
      <c r="T2508" s="5">
        <f t="shared" si="240"/>
        <v>0</v>
      </c>
      <c r="U2508" s="5">
        <f t="shared" si="241"/>
        <v>0</v>
      </c>
    </row>
    <row r="2509" spans="1:21" ht="12.75" customHeight="1" x14ac:dyDescent="0.2">
      <c r="A2509" s="26" t="s">
        <v>96</v>
      </c>
      <c r="B2509" s="10" t="s">
        <v>97</v>
      </c>
      <c r="C2509" s="10">
        <v>62690094</v>
      </c>
      <c r="D2509" s="10" t="s">
        <v>5110</v>
      </c>
      <c r="E2509" s="27" t="s">
        <v>5137</v>
      </c>
      <c r="F2509" s="26">
        <v>191987616</v>
      </c>
      <c r="G2509" s="9" t="s">
        <v>106</v>
      </c>
      <c r="H2509" s="10" t="s">
        <v>53</v>
      </c>
      <c r="I2509" s="10" t="s">
        <v>5158</v>
      </c>
      <c r="J2509" s="10" t="s">
        <v>5159</v>
      </c>
      <c r="K2509" s="10" t="s">
        <v>103</v>
      </c>
      <c r="L2509" s="10" t="s">
        <v>159</v>
      </c>
      <c r="M2509" s="10" t="s">
        <v>1863</v>
      </c>
      <c r="N2509" s="12" t="s">
        <v>36</v>
      </c>
      <c r="O2509" s="11">
        <v>2</v>
      </c>
      <c r="P2509" s="5">
        <f t="shared" si="236"/>
        <v>0</v>
      </c>
      <c r="Q2509" s="5">
        <f t="shared" si="237"/>
        <v>1</v>
      </c>
      <c r="R2509" s="5">
        <f t="shared" si="238"/>
        <v>0</v>
      </c>
      <c r="S2509" s="5">
        <f t="shared" si="239"/>
        <v>0</v>
      </c>
      <c r="T2509" s="5">
        <f t="shared" si="240"/>
        <v>0</v>
      </c>
      <c r="U2509" s="5">
        <f t="shared" si="241"/>
        <v>0</v>
      </c>
    </row>
    <row r="2510" spans="1:21" ht="12.75" customHeight="1" x14ac:dyDescent="0.2">
      <c r="A2510" s="26" t="s">
        <v>96</v>
      </c>
      <c r="B2510" s="10" t="s">
        <v>97</v>
      </c>
      <c r="C2510" s="10">
        <v>62690094</v>
      </c>
      <c r="D2510" s="10" t="s">
        <v>5110</v>
      </c>
      <c r="E2510" s="27" t="s">
        <v>5137</v>
      </c>
      <c r="F2510" s="26">
        <v>191864251</v>
      </c>
      <c r="G2510" s="9" t="s">
        <v>106</v>
      </c>
      <c r="H2510" s="10" t="s">
        <v>53</v>
      </c>
      <c r="I2510" s="10" t="s">
        <v>5160</v>
      </c>
      <c r="J2510" s="10" t="s">
        <v>5161</v>
      </c>
      <c r="K2510" s="10" t="s">
        <v>103</v>
      </c>
      <c r="L2510" s="10" t="s">
        <v>159</v>
      </c>
      <c r="M2510" s="10" t="s">
        <v>127</v>
      </c>
      <c r="N2510" s="12" t="s">
        <v>36</v>
      </c>
      <c r="O2510" s="11">
        <v>3</v>
      </c>
      <c r="P2510" s="5">
        <f t="shared" si="236"/>
        <v>0</v>
      </c>
      <c r="Q2510" s="5">
        <f t="shared" si="237"/>
        <v>0</v>
      </c>
      <c r="R2510" s="5">
        <f t="shared" si="238"/>
        <v>1</v>
      </c>
      <c r="S2510" s="5">
        <f t="shared" si="239"/>
        <v>0</v>
      </c>
      <c r="T2510" s="5">
        <f t="shared" si="240"/>
        <v>0</v>
      </c>
      <c r="U2510" s="5">
        <f t="shared" si="241"/>
        <v>0</v>
      </c>
    </row>
    <row r="2511" spans="1:21" ht="12.75" customHeight="1" x14ac:dyDescent="0.2">
      <c r="A2511" s="26" t="s">
        <v>96</v>
      </c>
      <c r="B2511" s="10" t="s">
        <v>97</v>
      </c>
      <c r="C2511" s="10">
        <v>62690094</v>
      </c>
      <c r="D2511" s="10" t="s">
        <v>5110</v>
      </c>
      <c r="E2511" s="27" t="s">
        <v>5137</v>
      </c>
      <c r="F2511" s="26">
        <v>191886889</v>
      </c>
      <c r="G2511" s="9" t="s">
        <v>167</v>
      </c>
      <c r="H2511" s="10" t="s">
        <v>53</v>
      </c>
      <c r="I2511" s="10" t="s">
        <v>5162</v>
      </c>
      <c r="J2511" s="10" t="s">
        <v>5163</v>
      </c>
      <c r="K2511" s="10" t="s">
        <v>103</v>
      </c>
      <c r="L2511" s="10" t="s">
        <v>159</v>
      </c>
      <c r="M2511" s="10" t="s">
        <v>127</v>
      </c>
      <c r="N2511" s="12" t="s">
        <v>36</v>
      </c>
      <c r="O2511" s="11">
        <v>3</v>
      </c>
      <c r="P2511" s="5">
        <f t="shared" si="236"/>
        <v>0</v>
      </c>
      <c r="Q2511" s="5">
        <f t="shared" si="237"/>
        <v>0</v>
      </c>
      <c r="R2511" s="5">
        <f t="shared" si="238"/>
        <v>1</v>
      </c>
      <c r="S2511" s="5">
        <f t="shared" si="239"/>
        <v>0</v>
      </c>
      <c r="T2511" s="5">
        <f t="shared" si="240"/>
        <v>0</v>
      </c>
      <c r="U2511" s="5">
        <f t="shared" si="241"/>
        <v>0</v>
      </c>
    </row>
    <row r="2512" spans="1:21" ht="12.75" customHeight="1" x14ac:dyDescent="0.2">
      <c r="A2512" s="26" t="s">
        <v>96</v>
      </c>
      <c r="B2512" s="10" t="s">
        <v>97</v>
      </c>
      <c r="C2512" s="10">
        <v>62690094</v>
      </c>
      <c r="D2512" s="10" t="s">
        <v>5110</v>
      </c>
      <c r="E2512" s="27" t="s">
        <v>5137</v>
      </c>
      <c r="F2512" s="26">
        <v>191961150</v>
      </c>
      <c r="G2512" s="9" t="s">
        <v>106</v>
      </c>
      <c r="H2512" s="10" t="s">
        <v>53</v>
      </c>
      <c r="I2512" s="10" t="s">
        <v>5164</v>
      </c>
      <c r="J2512" s="10" t="s">
        <v>5165</v>
      </c>
      <c r="K2512" s="10" t="s">
        <v>103</v>
      </c>
      <c r="L2512" s="10" t="s">
        <v>159</v>
      </c>
      <c r="M2512" s="10" t="s">
        <v>1863</v>
      </c>
      <c r="N2512" s="12" t="s">
        <v>36</v>
      </c>
      <c r="O2512" s="11">
        <v>3</v>
      </c>
      <c r="P2512" s="5">
        <f t="shared" si="236"/>
        <v>0</v>
      </c>
      <c r="Q2512" s="5">
        <f t="shared" si="237"/>
        <v>0</v>
      </c>
      <c r="R2512" s="5">
        <f t="shared" si="238"/>
        <v>1</v>
      </c>
      <c r="S2512" s="5">
        <f t="shared" si="239"/>
        <v>0</v>
      </c>
      <c r="T2512" s="5">
        <f t="shared" si="240"/>
        <v>0</v>
      </c>
      <c r="U2512" s="5">
        <f t="shared" si="241"/>
        <v>0</v>
      </c>
    </row>
    <row r="2513" spans="1:21" ht="12.75" customHeight="1" x14ac:dyDescent="0.2">
      <c r="A2513" s="26" t="s">
        <v>96</v>
      </c>
      <c r="B2513" s="10" t="s">
        <v>97</v>
      </c>
      <c r="C2513" s="10">
        <v>62690094</v>
      </c>
      <c r="D2513" s="10" t="s">
        <v>5110</v>
      </c>
      <c r="E2513" s="27" t="s">
        <v>5137</v>
      </c>
      <c r="F2513" s="26">
        <v>191987610</v>
      </c>
      <c r="G2513" s="9" t="s">
        <v>167</v>
      </c>
      <c r="H2513" s="10" t="s">
        <v>53</v>
      </c>
      <c r="I2513" s="10" t="s">
        <v>5166</v>
      </c>
      <c r="J2513" s="10" t="s">
        <v>5167</v>
      </c>
      <c r="K2513" s="10" t="s">
        <v>103</v>
      </c>
      <c r="L2513" s="10" t="s">
        <v>159</v>
      </c>
      <c r="M2513" s="10" t="s">
        <v>160</v>
      </c>
      <c r="N2513" s="12" t="s">
        <v>36</v>
      </c>
      <c r="O2513" s="11">
        <v>3</v>
      </c>
      <c r="P2513" s="5">
        <f t="shared" si="236"/>
        <v>0</v>
      </c>
      <c r="Q2513" s="5">
        <f t="shared" si="237"/>
        <v>0</v>
      </c>
      <c r="R2513" s="5">
        <f t="shared" si="238"/>
        <v>1</v>
      </c>
      <c r="S2513" s="5">
        <f t="shared" si="239"/>
        <v>0</v>
      </c>
      <c r="T2513" s="5">
        <f t="shared" si="240"/>
        <v>0</v>
      </c>
      <c r="U2513" s="5">
        <f t="shared" si="241"/>
        <v>0</v>
      </c>
    </row>
    <row r="2514" spans="1:21" ht="12.75" customHeight="1" x14ac:dyDescent="0.2">
      <c r="A2514" s="26" t="s">
        <v>96</v>
      </c>
      <c r="B2514" s="10" t="s">
        <v>97</v>
      </c>
      <c r="C2514" s="10">
        <v>62690094</v>
      </c>
      <c r="D2514" s="10" t="s">
        <v>5110</v>
      </c>
      <c r="E2514" s="27" t="s">
        <v>5137</v>
      </c>
      <c r="F2514" s="26">
        <v>191987662</v>
      </c>
      <c r="G2514" s="9" t="s">
        <v>106</v>
      </c>
      <c r="H2514" s="10" t="s">
        <v>53</v>
      </c>
      <c r="I2514" s="10" t="s">
        <v>5168</v>
      </c>
      <c r="J2514" s="10" t="s">
        <v>5169</v>
      </c>
      <c r="K2514" s="10" t="s">
        <v>103</v>
      </c>
      <c r="L2514" s="10" t="s">
        <v>159</v>
      </c>
      <c r="M2514" s="10" t="s">
        <v>1863</v>
      </c>
      <c r="N2514" s="12" t="s">
        <v>36</v>
      </c>
      <c r="O2514" s="11">
        <v>3</v>
      </c>
      <c r="P2514" s="5">
        <f t="shared" si="236"/>
        <v>0</v>
      </c>
      <c r="Q2514" s="5">
        <f t="shared" si="237"/>
        <v>0</v>
      </c>
      <c r="R2514" s="5">
        <f t="shared" si="238"/>
        <v>1</v>
      </c>
      <c r="S2514" s="5">
        <f t="shared" si="239"/>
        <v>0</v>
      </c>
      <c r="T2514" s="5">
        <f t="shared" si="240"/>
        <v>0</v>
      </c>
      <c r="U2514" s="5">
        <f t="shared" si="241"/>
        <v>0</v>
      </c>
    </row>
    <row r="2515" spans="1:21" ht="12.75" customHeight="1" x14ac:dyDescent="0.2">
      <c r="A2515" s="26" t="s">
        <v>96</v>
      </c>
      <c r="B2515" s="10" t="s">
        <v>97</v>
      </c>
      <c r="C2515" s="10">
        <v>62690094</v>
      </c>
      <c r="D2515" s="10" t="s">
        <v>5110</v>
      </c>
      <c r="E2515" s="27" t="s">
        <v>5137</v>
      </c>
      <c r="F2515" s="26">
        <v>191886848</v>
      </c>
      <c r="G2515" s="9" t="s">
        <v>106</v>
      </c>
      <c r="H2515" s="10" t="s">
        <v>53</v>
      </c>
      <c r="I2515" s="10" t="s">
        <v>5170</v>
      </c>
      <c r="J2515" s="10" t="s">
        <v>5171</v>
      </c>
      <c r="K2515" s="10" t="s">
        <v>103</v>
      </c>
      <c r="L2515" s="10" t="s">
        <v>159</v>
      </c>
      <c r="M2515" s="10" t="s">
        <v>127</v>
      </c>
      <c r="N2515" s="12" t="s">
        <v>36</v>
      </c>
      <c r="O2515" s="11">
        <v>4</v>
      </c>
      <c r="P2515" s="5">
        <f t="shared" si="236"/>
        <v>0</v>
      </c>
      <c r="Q2515" s="5">
        <f t="shared" si="237"/>
        <v>0</v>
      </c>
      <c r="R2515" s="5">
        <f t="shared" si="238"/>
        <v>0</v>
      </c>
      <c r="S2515" s="5">
        <f t="shared" si="239"/>
        <v>1</v>
      </c>
      <c r="T2515" s="5">
        <f t="shared" si="240"/>
        <v>0</v>
      </c>
      <c r="U2515" s="5">
        <f t="shared" si="241"/>
        <v>0</v>
      </c>
    </row>
    <row r="2516" spans="1:21" ht="12.75" customHeight="1" x14ac:dyDescent="0.2">
      <c r="A2516" s="26" t="s">
        <v>96</v>
      </c>
      <c r="B2516" s="10" t="s">
        <v>97</v>
      </c>
      <c r="C2516" s="10">
        <v>62690094</v>
      </c>
      <c r="D2516" s="10" t="s">
        <v>5110</v>
      </c>
      <c r="E2516" s="27" t="s">
        <v>5137</v>
      </c>
      <c r="F2516" s="26">
        <v>191987617</v>
      </c>
      <c r="G2516" s="9" t="s">
        <v>106</v>
      </c>
      <c r="H2516" s="10" t="s">
        <v>30</v>
      </c>
      <c r="I2516" s="10" t="s">
        <v>5172</v>
      </c>
      <c r="J2516" s="10" t="s">
        <v>5173</v>
      </c>
      <c r="K2516" s="10" t="s">
        <v>103</v>
      </c>
      <c r="L2516" s="10" t="s">
        <v>159</v>
      </c>
      <c r="M2516" s="10" t="s">
        <v>1863</v>
      </c>
      <c r="N2516" s="12" t="s">
        <v>36</v>
      </c>
      <c r="O2516" s="11">
        <v>5</v>
      </c>
      <c r="P2516" s="5">
        <f t="shared" si="236"/>
        <v>0</v>
      </c>
      <c r="Q2516" s="5">
        <f t="shared" si="237"/>
        <v>0</v>
      </c>
      <c r="R2516" s="5">
        <f t="shared" si="238"/>
        <v>0</v>
      </c>
      <c r="S2516" s="5">
        <f t="shared" si="239"/>
        <v>0</v>
      </c>
      <c r="T2516" s="5">
        <f t="shared" si="240"/>
        <v>1</v>
      </c>
      <c r="U2516" s="5">
        <f t="shared" si="241"/>
        <v>0</v>
      </c>
    </row>
    <row r="2517" spans="1:21" ht="12.75" customHeight="1" x14ac:dyDescent="0.2">
      <c r="A2517" s="26" t="s">
        <v>96</v>
      </c>
      <c r="B2517" s="10" t="s">
        <v>97</v>
      </c>
      <c r="C2517" s="10">
        <v>62690094</v>
      </c>
      <c r="D2517" s="10" t="s">
        <v>5110</v>
      </c>
      <c r="E2517" s="27" t="s">
        <v>5137</v>
      </c>
      <c r="F2517" s="26">
        <v>191886820</v>
      </c>
      <c r="G2517" s="9" t="s">
        <v>167</v>
      </c>
      <c r="H2517" s="10" t="s">
        <v>53</v>
      </c>
      <c r="I2517" s="10" t="s">
        <v>5174</v>
      </c>
      <c r="J2517" s="10" t="s">
        <v>5175</v>
      </c>
      <c r="K2517" s="10" t="s">
        <v>103</v>
      </c>
      <c r="L2517" s="10" t="s">
        <v>1887</v>
      </c>
      <c r="M2517" s="10" t="s">
        <v>127</v>
      </c>
      <c r="N2517" s="12" t="s">
        <v>36</v>
      </c>
      <c r="O2517" s="11">
        <v>2</v>
      </c>
      <c r="P2517" s="5">
        <f t="shared" si="236"/>
        <v>0</v>
      </c>
      <c r="Q2517" s="5">
        <f t="shared" si="237"/>
        <v>1</v>
      </c>
      <c r="R2517" s="5">
        <f t="shared" si="238"/>
        <v>0</v>
      </c>
      <c r="S2517" s="5">
        <f t="shared" si="239"/>
        <v>0</v>
      </c>
      <c r="T2517" s="5">
        <f t="shared" si="240"/>
        <v>0</v>
      </c>
      <c r="U2517" s="5">
        <f t="shared" si="241"/>
        <v>0</v>
      </c>
    </row>
    <row r="2518" spans="1:21" ht="12.75" customHeight="1" x14ac:dyDescent="0.2">
      <c r="A2518" s="26" t="s">
        <v>96</v>
      </c>
      <c r="B2518" s="10" t="s">
        <v>97</v>
      </c>
      <c r="C2518" s="10">
        <v>62690094</v>
      </c>
      <c r="D2518" s="10" t="s">
        <v>5110</v>
      </c>
      <c r="E2518" s="27" t="s">
        <v>5137</v>
      </c>
      <c r="F2518" s="26">
        <v>191987635</v>
      </c>
      <c r="G2518" s="9" t="s">
        <v>106</v>
      </c>
      <c r="H2518" s="10" t="s">
        <v>53</v>
      </c>
      <c r="I2518" s="10" t="s">
        <v>5174</v>
      </c>
      <c r="J2518" s="10" t="s">
        <v>5176</v>
      </c>
      <c r="K2518" s="10" t="s">
        <v>103</v>
      </c>
      <c r="L2518" s="10" t="s">
        <v>1887</v>
      </c>
      <c r="M2518" s="10" t="s">
        <v>1891</v>
      </c>
      <c r="N2518" s="12" t="s">
        <v>36</v>
      </c>
      <c r="O2518" s="11">
        <v>2</v>
      </c>
      <c r="P2518" s="5">
        <f t="shared" si="236"/>
        <v>0</v>
      </c>
      <c r="Q2518" s="5">
        <f t="shared" si="237"/>
        <v>1</v>
      </c>
      <c r="R2518" s="5">
        <f t="shared" si="238"/>
        <v>0</v>
      </c>
      <c r="S2518" s="5">
        <f t="shared" si="239"/>
        <v>0</v>
      </c>
      <c r="T2518" s="5">
        <f t="shared" si="240"/>
        <v>0</v>
      </c>
      <c r="U2518" s="5">
        <f t="shared" si="241"/>
        <v>0</v>
      </c>
    </row>
    <row r="2519" spans="1:21" ht="12.75" customHeight="1" x14ac:dyDescent="0.2">
      <c r="A2519" s="26" t="s">
        <v>96</v>
      </c>
      <c r="B2519" s="10" t="s">
        <v>97</v>
      </c>
      <c r="C2519" s="10">
        <v>62690094</v>
      </c>
      <c r="D2519" s="10" t="s">
        <v>5110</v>
      </c>
      <c r="E2519" s="27" t="s">
        <v>5121</v>
      </c>
      <c r="F2519" s="26">
        <v>191887254</v>
      </c>
      <c r="G2519" s="9" t="s">
        <v>106</v>
      </c>
      <c r="H2519" s="10" t="s">
        <v>53</v>
      </c>
      <c r="I2519" s="10" t="s">
        <v>5152</v>
      </c>
      <c r="J2519" s="10" t="s">
        <v>5177</v>
      </c>
      <c r="K2519" s="10" t="s">
        <v>103</v>
      </c>
      <c r="L2519" s="10" t="s">
        <v>1887</v>
      </c>
      <c r="M2519" s="10" t="s">
        <v>127</v>
      </c>
      <c r="N2519" s="12" t="s">
        <v>36</v>
      </c>
      <c r="O2519" s="11">
        <v>2</v>
      </c>
      <c r="P2519" s="5">
        <f t="shared" si="236"/>
        <v>0</v>
      </c>
      <c r="Q2519" s="5">
        <f t="shared" si="237"/>
        <v>1</v>
      </c>
      <c r="R2519" s="5">
        <f t="shared" si="238"/>
        <v>0</v>
      </c>
      <c r="S2519" s="5">
        <f t="shared" si="239"/>
        <v>0</v>
      </c>
      <c r="T2519" s="5">
        <f t="shared" si="240"/>
        <v>0</v>
      </c>
      <c r="U2519" s="5">
        <f t="shared" si="241"/>
        <v>0</v>
      </c>
    </row>
    <row r="2520" spans="1:21" ht="12.75" customHeight="1" x14ac:dyDescent="0.2">
      <c r="A2520" s="26" t="s">
        <v>96</v>
      </c>
      <c r="B2520" s="10" t="s">
        <v>97</v>
      </c>
      <c r="C2520" s="10">
        <v>62690094</v>
      </c>
      <c r="D2520" s="10" t="s">
        <v>5110</v>
      </c>
      <c r="E2520" s="27" t="s">
        <v>5121</v>
      </c>
      <c r="F2520" s="26">
        <v>191987226</v>
      </c>
      <c r="G2520" s="9" t="s">
        <v>106</v>
      </c>
      <c r="H2520" s="10" t="s">
        <v>30</v>
      </c>
      <c r="I2520" s="10" t="s">
        <v>5152</v>
      </c>
      <c r="J2520" s="10" t="s">
        <v>5178</v>
      </c>
      <c r="K2520" s="10" t="s">
        <v>103</v>
      </c>
      <c r="L2520" s="10" t="s">
        <v>1887</v>
      </c>
      <c r="M2520" s="10" t="s">
        <v>1899</v>
      </c>
      <c r="N2520" s="12" t="s">
        <v>36</v>
      </c>
      <c r="O2520" s="11">
        <v>3</v>
      </c>
      <c r="P2520" s="5">
        <f t="shared" si="236"/>
        <v>0</v>
      </c>
      <c r="Q2520" s="5">
        <f t="shared" si="237"/>
        <v>0</v>
      </c>
      <c r="R2520" s="5">
        <f t="shared" si="238"/>
        <v>1</v>
      </c>
      <c r="S2520" s="5">
        <f t="shared" si="239"/>
        <v>0</v>
      </c>
      <c r="T2520" s="5">
        <f t="shared" si="240"/>
        <v>0</v>
      </c>
      <c r="U2520" s="5">
        <f t="shared" si="241"/>
        <v>0</v>
      </c>
    </row>
    <row r="2521" spans="1:21" ht="12.75" customHeight="1" x14ac:dyDescent="0.2">
      <c r="A2521" s="26" t="s">
        <v>96</v>
      </c>
      <c r="B2521" s="10" t="s">
        <v>97</v>
      </c>
      <c r="C2521" s="10">
        <v>62690094</v>
      </c>
      <c r="D2521" s="10" t="s">
        <v>5110</v>
      </c>
      <c r="E2521" s="27" t="s">
        <v>5121</v>
      </c>
      <c r="F2521" s="26">
        <v>191887296</v>
      </c>
      <c r="G2521" s="9" t="s">
        <v>68</v>
      </c>
      <c r="H2521" s="10" t="s">
        <v>53</v>
      </c>
      <c r="I2521" s="10" t="s">
        <v>5179</v>
      </c>
      <c r="J2521" s="10" t="s">
        <v>5180</v>
      </c>
      <c r="K2521" s="10" t="s">
        <v>103</v>
      </c>
      <c r="L2521" s="10" t="s">
        <v>104</v>
      </c>
      <c r="M2521" s="10" t="s">
        <v>127</v>
      </c>
      <c r="N2521" s="12" t="s">
        <v>36</v>
      </c>
      <c r="O2521" s="11">
        <v>3</v>
      </c>
      <c r="P2521" s="5">
        <f t="shared" si="236"/>
        <v>0</v>
      </c>
      <c r="Q2521" s="5">
        <f t="shared" si="237"/>
        <v>0</v>
      </c>
      <c r="R2521" s="5">
        <f t="shared" si="238"/>
        <v>1</v>
      </c>
      <c r="S2521" s="5">
        <f t="shared" si="239"/>
        <v>0</v>
      </c>
      <c r="T2521" s="5">
        <f t="shared" si="240"/>
        <v>0</v>
      </c>
      <c r="U2521" s="5">
        <f t="shared" si="241"/>
        <v>0</v>
      </c>
    </row>
    <row r="2522" spans="1:21" ht="12.75" customHeight="1" x14ac:dyDescent="0.2">
      <c r="A2522" s="26" t="s">
        <v>96</v>
      </c>
      <c r="B2522" s="10" t="s">
        <v>97</v>
      </c>
      <c r="C2522" s="10">
        <v>62690094</v>
      </c>
      <c r="D2522" s="10" t="s">
        <v>5110</v>
      </c>
      <c r="E2522" s="27" t="s">
        <v>5121</v>
      </c>
      <c r="F2522" s="26">
        <v>191887227</v>
      </c>
      <c r="G2522" s="9" t="s">
        <v>106</v>
      </c>
      <c r="H2522" s="10" t="s">
        <v>53</v>
      </c>
      <c r="I2522" s="10" t="s">
        <v>5181</v>
      </c>
      <c r="J2522" s="10" t="s">
        <v>5182</v>
      </c>
      <c r="K2522" s="10" t="s">
        <v>103</v>
      </c>
      <c r="L2522" s="10" t="s">
        <v>104</v>
      </c>
      <c r="M2522" s="10" t="s">
        <v>127</v>
      </c>
      <c r="N2522" s="12" t="s">
        <v>36</v>
      </c>
      <c r="O2522" s="11">
        <v>5</v>
      </c>
      <c r="P2522" s="5">
        <f t="shared" si="236"/>
        <v>0</v>
      </c>
      <c r="Q2522" s="5">
        <f t="shared" si="237"/>
        <v>0</v>
      </c>
      <c r="R2522" s="5">
        <f t="shared" si="238"/>
        <v>0</v>
      </c>
      <c r="S2522" s="5">
        <f t="shared" si="239"/>
        <v>0</v>
      </c>
      <c r="T2522" s="5">
        <f t="shared" si="240"/>
        <v>1</v>
      </c>
      <c r="U2522" s="5">
        <f t="shared" si="241"/>
        <v>0</v>
      </c>
    </row>
    <row r="2523" spans="1:21" ht="12.75" customHeight="1" x14ac:dyDescent="0.2">
      <c r="A2523" s="26" t="s">
        <v>96</v>
      </c>
      <c r="B2523" s="10" t="s">
        <v>97</v>
      </c>
      <c r="C2523" s="28">
        <v>62690094</v>
      </c>
      <c r="D2523" s="13" t="s">
        <v>5110</v>
      </c>
      <c r="E2523" s="14" t="s">
        <v>5121</v>
      </c>
      <c r="F2523" s="29">
        <v>191887221</v>
      </c>
      <c r="G2523" s="16" t="s">
        <v>123</v>
      </c>
      <c r="H2523" s="13" t="s">
        <v>30</v>
      </c>
      <c r="I2523" s="13" t="s">
        <v>5183</v>
      </c>
      <c r="J2523" s="13" t="s">
        <v>5184</v>
      </c>
      <c r="K2523" s="10" t="s">
        <v>315</v>
      </c>
      <c r="L2523" s="13">
        <v>20200</v>
      </c>
      <c r="M2523" s="13">
        <v>20200</v>
      </c>
      <c r="N2523" s="15" t="s">
        <v>44</v>
      </c>
      <c r="O2523" s="17">
        <v>3</v>
      </c>
      <c r="P2523" s="19">
        <f t="shared" si="236"/>
        <v>0</v>
      </c>
      <c r="Q2523" s="19">
        <f t="shared" si="237"/>
        <v>0</v>
      </c>
      <c r="R2523" s="19">
        <f t="shared" si="238"/>
        <v>1</v>
      </c>
      <c r="S2523" s="19">
        <f t="shared" si="239"/>
        <v>0</v>
      </c>
      <c r="T2523" s="19">
        <f t="shared" si="240"/>
        <v>0</v>
      </c>
      <c r="U2523" s="5">
        <f t="shared" si="241"/>
        <v>0</v>
      </c>
    </row>
    <row r="2524" spans="1:21" ht="12.75" customHeight="1" x14ac:dyDescent="0.2">
      <c r="A2524" s="26" t="s">
        <v>96</v>
      </c>
      <c r="B2524" s="10" t="s">
        <v>97</v>
      </c>
      <c r="C2524" s="28">
        <v>62690094</v>
      </c>
      <c r="D2524" s="13" t="s">
        <v>5110</v>
      </c>
      <c r="E2524" s="14" t="s">
        <v>5114</v>
      </c>
      <c r="F2524" s="29">
        <v>191903660</v>
      </c>
      <c r="G2524" s="16" t="s">
        <v>85</v>
      </c>
      <c r="H2524" s="13" t="s">
        <v>30</v>
      </c>
      <c r="I2524" s="13" t="s">
        <v>5185</v>
      </c>
      <c r="J2524" s="13" t="s">
        <v>5186</v>
      </c>
      <c r="K2524" s="13" t="s">
        <v>341</v>
      </c>
      <c r="L2524" s="13">
        <v>50200</v>
      </c>
      <c r="M2524" s="13">
        <v>50200</v>
      </c>
      <c r="N2524" s="15" t="s">
        <v>44</v>
      </c>
      <c r="O2524" s="17">
        <v>5</v>
      </c>
      <c r="P2524" s="19">
        <f t="shared" si="236"/>
        <v>0</v>
      </c>
      <c r="Q2524" s="19">
        <f t="shared" si="237"/>
        <v>0</v>
      </c>
      <c r="R2524" s="19">
        <f t="shared" si="238"/>
        <v>0</v>
      </c>
      <c r="S2524" s="19">
        <f t="shared" si="239"/>
        <v>0</v>
      </c>
      <c r="T2524" s="19">
        <f t="shared" si="240"/>
        <v>1</v>
      </c>
      <c r="U2524" s="5">
        <f t="shared" si="241"/>
        <v>0</v>
      </c>
    </row>
    <row r="2525" spans="1:21" ht="12.75" customHeight="1" x14ac:dyDescent="0.2">
      <c r="A2525" s="26" t="s">
        <v>96</v>
      </c>
      <c r="B2525" s="10" t="s">
        <v>97</v>
      </c>
      <c r="C2525" s="10">
        <v>46358978</v>
      </c>
      <c r="D2525" s="10" t="s">
        <v>5187</v>
      </c>
      <c r="E2525" s="27" t="s">
        <v>5187</v>
      </c>
      <c r="F2525" s="26">
        <v>191981939</v>
      </c>
      <c r="G2525" s="9" t="s">
        <v>106</v>
      </c>
      <c r="H2525" s="10" t="s">
        <v>30</v>
      </c>
      <c r="I2525" s="10" t="s">
        <v>5188</v>
      </c>
      <c r="J2525" s="10" t="s">
        <v>5189</v>
      </c>
      <c r="K2525" s="10" t="s">
        <v>341</v>
      </c>
      <c r="L2525" s="10" t="s">
        <v>1089</v>
      </c>
      <c r="M2525" s="10" t="s">
        <v>2251</v>
      </c>
      <c r="N2525" s="12" t="s">
        <v>36</v>
      </c>
      <c r="O2525" s="11">
        <v>4</v>
      </c>
      <c r="P2525" s="5">
        <f t="shared" si="236"/>
        <v>0</v>
      </c>
      <c r="Q2525" s="5">
        <f t="shared" si="237"/>
        <v>0</v>
      </c>
      <c r="R2525" s="5">
        <f t="shared" si="238"/>
        <v>0</v>
      </c>
      <c r="S2525" s="5">
        <f t="shared" si="239"/>
        <v>1</v>
      </c>
      <c r="T2525" s="5">
        <f t="shared" si="240"/>
        <v>0</v>
      </c>
      <c r="U2525" s="5">
        <f t="shared" si="241"/>
        <v>0</v>
      </c>
    </row>
    <row r="2526" spans="1:21" ht="12.75" customHeight="1" x14ac:dyDescent="0.2">
      <c r="A2526" s="26" t="s">
        <v>96</v>
      </c>
      <c r="B2526" s="10" t="s">
        <v>97</v>
      </c>
      <c r="C2526" s="10">
        <v>46358978</v>
      </c>
      <c r="D2526" s="10" t="s">
        <v>5187</v>
      </c>
      <c r="E2526" s="27" t="s">
        <v>5187</v>
      </c>
      <c r="F2526" s="26">
        <v>191981932</v>
      </c>
      <c r="G2526" s="9" t="s">
        <v>167</v>
      </c>
      <c r="H2526" s="10" t="s">
        <v>30</v>
      </c>
      <c r="I2526" s="10" t="s">
        <v>5190</v>
      </c>
      <c r="J2526" s="10" t="s">
        <v>5191</v>
      </c>
      <c r="K2526" s="10" t="s">
        <v>341</v>
      </c>
      <c r="L2526" s="10" t="s">
        <v>350</v>
      </c>
      <c r="M2526" s="10" t="s">
        <v>2916</v>
      </c>
      <c r="N2526" s="12" t="s">
        <v>36</v>
      </c>
      <c r="O2526" s="11">
        <v>5</v>
      </c>
      <c r="P2526" s="5">
        <f t="shared" si="236"/>
        <v>0</v>
      </c>
      <c r="Q2526" s="5">
        <f t="shared" si="237"/>
        <v>0</v>
      </c>
      <c r="R2526" s="5">
        <f t="shared" si="238"/>
        <v>0</v>
      </c>
      <c r="S2526" s="5">
        <f t="shared" si="239"/>
        <v>0</v>
      </c>
      <c r="T2526" s="5">
        <f t="shared" si="240"/>
        <v>1</v>
      </c>
      <c r="U2526" s="5">
        <f t="shared" si="241"/>
        <v>0</v>
      </c>
    </row>
    <row r="2527" spans="1:21" ht="12.75" customHeight="1" x14ac:dyDescent="0.2">
      <c r="A2527" s="26" t="s">
        <v>96</v>
      </c>
      <c r="B2527" s="10" t="s">
        <v>97</v>
      </c>
      <c r="C2527" s="10">
        <v>44555601</v>
      </c>
      <c r="D2527" s="10" t="s">
        <v>5192</v>
      </c>
      <c r="E2527" s="27" t="s">
        <v>5193</v>
      </c>
      <c r="F2527" s="26">
        <v>191990371</v>
      </c>
      <c r="G2527" s="9" t="s">
        <v>106</v>
      </c>
      <c r="H2527" s="10" t="s">
        <v>30</v>
      </c>
      <c r="I2527" s="10" t="s">
        <v>5194</v>
      </c>
      <c r="J2527" s="10" t="s">
        <v>5195</v>
      </c>
      <c r="K2527" s="10" t="s">
        <v>81</v>
      </c>
      <c r="L2527" s="10" t="s">
        <v>268</v>
      </c>
      <c r="M2527" s="10" t="s">
        <v>547</v>
      </c>
      <c r="N2527" s="12" t="s">
        <v>36</v>
      </c>
      <c r="O2527" s="11">
        <v>3</v>
      </c>
      <c r="P2527" s="5">
        <f t="shared" si="236"/>
        <v>0</v>
      </c>
      <c r="Q2527" s="5">
        <f t="shared" si="237"/>
        <v>0</v>
      </c>
      <c r="R2527" s="5">
        <f t="shared" si="238"/>
        <v>1</v>
      </c>
      <c r="S2527" s="5">
        <f t="shared" si="239"/>
        <v>0</v>
      </c>
      <c r="T2527" s="5">
        <f t="shared" si="240"/>
        <v>0</v>
      </c>
      <c r="U2527" s="5">
        <f t="shared" si="241"/>
        <v>0</v>
      </c>
    </row>
    <row r="2528" spans="1:21" ht="12.75" customHeight="1" x14ac:dyDescent="0.2">
      <c r="A2528" s="26" t="s">
        <v>96</v>
      </c>
      <c r="B2528" s="10" t="s">
        <v>97</v>
      </c>
      <c r="C2528" s="10">
        <v>44555601</v>
      </c>
      <c r="D2528" s="10" t="s">
        <v>5192</v>
      </c>
      <c r="E2528" s="27" t="s">
        <v>5196</v>
      </c>
      <c r="F2528" s="26">
        <v>191997931</v>
      </c>
      <c r="G2528" s="9" t="s">
        <v>167</v>
      </c>
      <c r="H2528" s="10" t="s">
        <v>53</v>
      </c>
      <c r="I2528" s="10" t="s">
        <v>5197</v>
      </c>
      <c r="J2528" s="10" t="s">
        <v>5198</v>
      </c>
      <c r="K2528" s="10" t="s">
        <v>81</v>
      </c>
      <c r="L2528" s="10" t="s">
        <v>268</v>
      </c>
      <c r="M2528" s="10" t="s">
        <v>474</v>
      </c>
      <c r="N2528" s="12" t="s">
        <v>36</v>
      </c>
      <c r="O2528" s="11">
        <v>5</v>
      </c>
      <c r="P2528" s="5">
        <f t="shared" si="236"/>
        <v>0</v>
      </c>
      <c r="Q2528" s="5">
        <f t="shared" si="237"/>
        <v>0</v>
      </c>
      <c r="R2528" s="5">
        <f t="shared" si="238"/>
        <v>0</v>
      </c>
      <c r="S2528" s="5">
        <f t="shared" si="239"/>
        <v>0</v>
      </c>
      <c r="T2528" s="5">
        <f t="shared" si="240"/>
        <v>1</v>
      </c>
      <c r="U2528" s="5">
        <f t="shared" si="241"/>
        <v>0</v>
      </c>
    </row>
    <row r="2529" spans="1:21" ht="12.75" customHeight="1" x14ac:dyDescent="0.2">
      <c r="A2529" s="26" t="s">
        <v>96</v>
      </c>
      <c r="B2529" s="10" t="s">
        <v>97</v>
      </c>
      <c r="C2529" s="10">
        <v>44555601</v>
      </c>
      <c r="D2529" s="10" t="s">
        <v>5192</v>
      </c>
      <c r="E2529" s="27" t="s">
        <v>5196</v>
      </c>
      <c r="F2529" s="26">
        <v>191997958</v>
      </c>
      <c r="G2529" s="9" t="s">
        <v>68</v>
      </c>
      <c r="H2529" s="10" t="s">
        <v>53</v>
      </c>
      <c r="I2529" s="10" t="s">
        <v>5199</v>
      </c>
      <c r="J2529" s="10" t="s">
        <v>5200</v>
      </c>
      <c r="K2529" s="10" t="s">
        <v>81</v>
      </c>
      <c r="L2529" s="10" t="s">
        <v>268</v>
      </c>
      <c r="M2529" s="10" t="s">
        <v>269</v>
      </c>
      <c r="N2529" s="12" t="s">
        <v>36</v>
      </c>
      <c r="O2529" s="11">
        <v>5</v>
      </c>
      <c r="P2529" s="5">
        <f t="shared" si="236"/>
        <v>0</v>
      </c>
      <c r="Q2529" s="5">
        <f t="shared" si="237"/>
        <v>0</v>
      </c>
      <c r="R2529" s="5">
        <f t="shared" si="238"/>
        <v>0</v>
      </c>
      <c r="S2529" s="5">
        <f t="shared" si="239"/>
        <v>0</v>
      </c>
      <c r="T2529" s="5">
        <f t="shared" si="240"/>
        <v>1</v>
      </c>
      <c r="U2529" s="5">
        <f t="shared" si="241"/>
        <v>0</v>
      </c>
    </row>
    <row r="2530" spans="1:21" ht="12.75" customHeight="1" x14ac:dyDescent="0.2">
      <c r="A2530" s="26" t="s">
        <v>96</v>
      </c>
      <c r="B2530" s="10" t="s">
        <v>97</v>
      </c>
      <c r="C2530" s="10">
        <v>44555601</v>
      </c>
      <c r="D2530" s="10" t="s">
        <v>5192</v>
      </c>
      <c r="E2530" s="27" t="s">
        <v>5193</v>
      </c>
      <c r="F2530" s="26">
        <v>191990369</v>
      </c>
      <c r="G2530" s="9" t="s">
        <v>123</v>
      </c>
      <c r="H2530" s="10" t="s">
        <v>53</v>
      </c>
      <c r="I2530" s="10" t="s">
        <v>5201</v>
      </c>
      <c r="J2530" s="10" t="s">
        <v>5202</v>
      </c>
      <c r="K2530" s="10" t="s">
        <v>315</v>
      </c>
      <c r="L2530" s="10" t="s">
        <v>1511</v>
      </c>
      <c r="M2530" s="10" t="s">
        <v>1512</v>
      </c>
      <c r="N2530" s="12" t="s">
        <v>36</v>
      </c>
      <c r="O2530" s="11">
        <v>4</v>
      </c>
      <c r="P2530" s="5">
        <f t="shared" si="236"/>
        <v>0</v>
      </c>
      <c r="Q2530" s="5">
        <f t="shared" si="237"/>
        <v>0</v>
      </c>
      <c r="R2530" s="5">
        <f t="shared" si="238"/>
        <v>0</v>
      </c>
      <c r="S2530" s="5">
        <f t="shared" si="239"/>
        <v>1</v>
      </c>
      <c r="T2530" s="5">
        <f t="shared" si="240"/>
        <v>0</v>
      </c>
      <c r="U2530" s="5">
        <f t="shared" si="241"/>
        <v>0</v>
      </c>
    </row>
    <row r="2531" spans="1:21" ht="12.75" customHeight="1" x14ac:dyDescent="0.2">
      <c r="A2531" s="26" t="s">
        <v>96</v>
      </c>
      <c r="B2531" s="10" t="s">
        <v>97</v>
      </c>
      <c r="C2531" s="10">
        <v>44555601</v>
      </c>
      <c r="D2531" s="10" t="s">
        <v>5192</v>
      </c>
      <c r="E2531" s="27" t="s">
        <v>5196</v>
      </c>
      <c r="F2531" s="26">
        <v>191997951</v>
      </c>
      <c r="G2531" s="9" t="s">
        <v>123</v>
      </c>
      <c r="H2531" s="10" t="s">
        <v>30</v>
      </c>
      <c r="I2531" s="10" t="s">
        <v>5203</v>
      </c>
      <c r="J2531" s="10" t="s">
        <v>5204</v>
      </c>
      <c r="K2531" s="10" t="s">
        <v>315</v>
      </c>
      <c r="L2531" s="10" t="s">
        <v>387</v>
      </c>
      <c r="M2531" s="10" t="s">
        <v>445</v>
      </c>
      <c r="N2531" s="12" t="s">
        <v>36</v>
      </c>
      <c r="O2531" s="11">
        <v>3</v>
      </c>
      <c r="P2531" s="5">
        <f t="shared" si="236"/>
        <v>0</v>
      </c>
      <c r="Q2531" s="5">
        <f t="shared" si="237"/>
        <v>0</v>
      </c>
      <c r="R2531" s="5">
        <f t="shared" si="238"/>
        <v>1</v>
      </c>
      <c r="S2531" s="5">
        <f t="shared" si="239"/>
        <v>0</v>
      </c>
      <c r="T2531" s="5">
        <f t="shared" si="240"/>
        <v>0</v>
      </c>
      <c r="U2531" s="5">
        <f t="shared" si="241"/>
        <v>0</v>
      </c>
    </row>
    <row r="2532" spans="1:21" ht="12.75" customHeight="1" x14ac:dyDescent="0.2">
      <c r="A2532" s="26" t="s">
        <v>96</v>
      </c>
      <c r="B2532" s="10" t="s">
        <v>97</v>
      </c>
      <c r="C2532" s="10">
        <v>44555601</v>
      </c>
      <c r="D2532" s="10" t="s">
        <v>5192</v>
      </c>
      <c r="E2532" s="27" t="s">
        <v>5205</v>
      </c>
      <c r="F2532" s="26">
        <v>191997600</v>
      </c>
      <c r="G2532" s="9" t="s">
        <v>123</v>
      </c>
      <c r="H2532" s="10" t="s">
        <v>30</v>
      </c>
      <c r="I2532" s="10" t="s">
        <v>5206</v>
      </c>
      <c r="J2532" s="10" t="s">
        <v>5207</v>
      </c>
      <c r="K2532" s="10" t="s">
        <v>315</v>
      </c>
      <c r="L2532" s="10" t="s">
        <v>387</v>
      </c>
      <c r="M2532" s="10" t="s">
        <v>445</v>
      </c>
      <c r="N2532" s="12" t="s">
        <v>36</v>
      </c>
      <c r="O2532" s="11">
        <v>4</v>
      </c>
      <c r="P2532" s="5">
        <f t="shared" si="236"/>
        <v>0</v>
      </c>
      <c r="Q2532" s="5">
        <f t="shared" si="237"/>
        <v>0</v>
      </c>
      <c r="R2532" s="5">
        <f t="shared" si="238"/>
        <v>0</v>
      </c>
      <c r="S2532" s="5">
        <f t="shared" si="239"/>
        <v>1</v>
      </c>
      <c r="T2532" s="5">
        <f t="shared" si="240"/>
        <v>0</v>
      </c>
      <c r="U2532" s="5">
        <f t="shared" si="241"/>
        <v>0</v>
      </c>
    </row>
    <row r="2533" spans="1:21" ht="12.75" customHeight="1" x14ac:dyDescent="0.2">
      <c r="A2533" s="26" t="s">
        <v>96</v>
      </c>
      <c r="B2533" s="10" t="s">
        <v>97</v>
      </c>
      <c r="C2533" s="10">
        <v>44555601</v>
      </c>
      <c r="D2533" s="10" t="s">
        <v>5192</v>
      </c>
      <c r="E2533" s="27" t="s">
        <v>5205</v>
      </c>
      <c r="F2533" s="26">
        <v>191997599</v>
      </c>
      <c r="G2533" s="9" t="s">
        <v>123</v>
      </c>
      <c r="H2533" s="10" t="s">
        <v>30</v>
      </c>
      <c r="I2533" s="10" t="s">
        <v>5208</v>
      </c>
      <c r="J2533" s="10" t="s">
        <v>5209</v>
      </c>
      <c r="K2533" s="10" t="s">
        <v>315</v>
      </c>
      <c r="L2533" s="10" t="s">
        <v>387</v>
      </c>
      <c r="M2533" s="10" t="s">
        <v>388</v>
      </c>
      <c r="N2533" s="12" t="s">
        <v>36</v>
      </c>
      <c r="O2533" s="11">
        <v>5</v>
      </c>
      <c r="P2533" s="5">
        <f t="shared" si="236"/>
        <v>0</v>
      </c>
      <c r="Q2533" s="5">
        <f t="shared" si="237"/>
        <v>0</v>
      </c>
      <c r="R2533" s="5">
        <f t="shared" si="238"/>
        <v>0</v>
      </c>
      <c r="S2533" s="5">
        <f t="shared" si="239"/>
        <v>0</v>
      </c>
      <c r="T2533" s="5">
        <f t="shared" si="240"/>
        <v>1</v>
      </c>
      <c r="U2533" s="5">
        <f t="shared" si="241"/>
        <v>0</v>
      </c>
    </row>
    <row r="2534" spans="1:21" ht="12.75" customHeight="1" x14ac:dyDescent="0.2">
      <c r="A2534" s="26" t="s">
        <v>96</v>
      </c>
      <c r="B2534" s="10" t="s">
        <v>97</v>
      </c>
      <c r="C2534" s="10">
        <v>44555601</v>
      </c>
      <c r="D2534" s="10" t="s">
        <v>5192</v>
      </c>
      <c r="E2534" s="27" t="s">
        <v>5210</v>
      </c>
      <c r="F2534" s="26">
        <v>191997825</v>
      </c>
      <c r="G2534" s="9" t="s">
        <v>68</v>
      </c>
      <c r="H2534" s="10" t="s">
        <v>30</v>
      </c>
      <c r="I2534" s="10" t="s">
        <v>5211</v>
      </c>
      <c r="J2534" s="10" t="s">
        <v>5212</v>
      </c>
      <c r="K2534" s="10" t="s">
        <v>366</v>
      </c>
      <c r="L2534" s="10" t="s">
        <v>1062</v>
      </c>
      <c r="M2534" s="10" t="s">
        <v>1668</v>
      </c>
      <c r="N2534" s="12" t="s">
        <v>36</v>
      </c>
      <c r="O2534" s="11">
        <v>4</v>
      </c>
      <c r="P2534" s="5">
        <f t="shared" si="236"/>
        <v>0</v>
      </c>
      <c r="Q2534" s="5">
        <f t="shared" si="237"/>
        <v>0</v>
      </c>
      <c r="R2534" s="5">
        <f t="shared" si="238"/>
        <v>0</v>
      </c>
      <c r="S2534" s="5">
        <f t="shared" si="239"/>
        <v>1</v>
      </c>
      <c r="T2534" s="5">
        <f t="shared" si="240"/>
        <v>0</v>
      </c>
      <c r="U2534" s="5">
        <f t="shared" si="241"/>
        <v>0</v>
      </c>
    </row>
    <row r="2535" spans="1:21" ht="12.75" customHeight="1" x14ac:dyDescent="0.2">
      <c r="A2535" s="26" t="s">
        <v>96</v>
      </c>
      <c r="B2535" s="10" t="s">
        <v>97</v>
      </c>
      <c r="C2535" s="10">
        <v>44555601</v>
      </c>
      <c r="D2535" s="10" t="s">
        <v>5192</v>
      </c>
      <c r="E2535" s="27" t="s">
        <v>5210</v>
      </c>
      <c r="F2535" s="26">
        <v>191997841</v>
      </c>
      <c r="G2535" s="9" t="s">
        <v>68</v>
      </c>
      <c r="H2535" s="10" t="s">
        <v>30</v>
      </c>
      <c r="I2535" s="10" t="s">
        <v>5213</v>
      </c>
      <c r="J2535" s="10" t="s">
        <v>5214</v>
      </c>
      <c r="K2535" s="10" t="s">
        <v>366</v>
      </c>
      <c r="L2535" s="10" t="s">
        <v>1062</v>
      </c>
      <c r="M2535" s="10" t="s">
        <v>1688</v>
      </c>
      <c r="N2535" s="12" t="s">
        <v>36</v>
      </c>
      <c r="O2535" s="11">
        <v>4</v>
      </c>
      <c r="P2535" s="5">
        <f t="shared" si="236"/>
        <v>0</v>
      </c>
      <c r="Q2535" s="5">
        <f t="shared" si="237"/>
        <v>0</v>
      </c>
      <c r="R2535" s="5">
        <f t="shared" si="238"/>
        <v>0</v>
      </c>
      <c r="S2535" s="5">
        <f t="shared" si="239"/>
        <v>1</v>
      </c>
      <c r="T2535" s="5">
        <f t="shared" si="240"/>
        <v>0</v>
      </c>
      <c r="U2535" s="5">
        <f t="shared" si="241"/>
        <v>0</v>
      </c>
    </row>
    <row r="2536" spans="1:21" ht="12.75" customHeight="1" x14ac:dyDescent="0.2">
      <c r="A2536" s="26" t="s">
        <v>96</v>
      </c>
      <c r="B2536" s="10" t="s">
        <v>97</v>
      </c>
      <c r="C2536" s="10">
        <v>44555601</v>
      </c>
      <c r="D2536" s="10" t="s">
        <v>5192</v>
      </c>
      <c r="E2536" s="27" t="s">
        <v>5215</v>
      </c>
      <c r="F2536" s="26">
        <v>191997649</v>
      </c>
      <c r="G2536" s="9" t="s">
        <v>68</v>
      </c>
      <c r="H2536" s="10" t="s">
        <v>30</v>
      </c>
      <c r="I2536" s="10" t="s">
        <v>5216</v>
      </c>
      <c r="J2536" s="10" t="s">
        <v>5217</v>
      </c>
      <c r="K2536" s="10" t="s">
        <v>341</v>
      </c>
      <c r="L2536" s="10" t="s">
        <v>2233</v>
      </c>
      <c r="M2536" s="10" t="s">
        <v>2238</v>
      </c>
      <c r="N2536" s="12" t="s">
        <v>36</v>
      </c>
      <c r="O2536" s="11">
        <v>4</v>
      </c>
      <c r="P2536" s="5">
        <f t="shared" si="236"/>
        <v>0</v>
      </c>
      <c r="Q2536" s="5">
        <f t="shared" si="237"/>
        <v>0</v>
      </c>
      <c r="R2536" s="5">
        <f t="shared" si="238"/>
        <v>0</v>
      </c>
      <c r="S2536" s="5">
        <f t="shared" si="239"/>
        <v>1</v>
      </c>
      <c r="T2536" s="5">
        <f t="shared" si="240"/>
        <v>0</v>
      </c>
      <c r="U2536" s="5">
        <f t="shared" si="241"/>
        <v>0</v>
      </c>
    </row>
    <row r="2537" spans="1:21" ht="12.75" customHeight="1" x14ac:dyDescent="0.2">
      <c r="A2537" s="26" t="s">
        <v>96</v>
      </c>
      <c r="B2537" s="10" t="s">
        <v>97</v>
      </c>
      <c r="C2537" s="10">
        <v>44555601</v>
      </c>
      <c r="D2537" s="10" t="s">
        <v>5192</v>
      </c>
      <c r="E2537" s="27" t="s">
        <v>5218</v>
      </c>
      <c r="F2537" s="26">
        <v>191997893</v>
      </c>
      <c r="G2537" s="9" t="s">
        <v>68</v>
      </c>
      <c r="H2537" s="10" t="s">
        <v>30</v>
      </c>
      <c r="I2537" s="10" t="s">
        <v>5219</v>
      </c>
      <c r="J2537" s="10" t="s">
        <v>5220</v>
      </c>
      <c r="K2537" s="10" t="s">
        <v>341</v>
      </c>
      <c r="L2537" s="10" t="s">
        <v>631</v>
      </c>
      <c r="M2537" s="10" t="s">
        <v>635</v>
      </c>
      <c r="N2537" s="12" t="s">
        <v>36</v>
      </c>
      <c r="O2537" s="11">
        <v>4</v>
      </c>
      <c r="P2537" s="5">
        <f t="shared" si="236"/>
        <v>0</v>
      </c>
      <c r="Q2537" s="5">
        <f t="shared" si="237"/>
        <v>0</v>
      </c>
      <c r="R2537" s="5">
        <f t="shared" si="238"/>
        <v>0</v>
      </c>
      <c r="S2537" s="5">
        <f t="shared" si="239"/>
        <v>1</v>
      </c>
      <c r="T2537" s="5">
        <f t="shared" si="240"/>
        <v>0</v>
      </c>
      <c r="U2537" s="5">
        <f t="shared" si="241"/>
        <v>0</v>
      </c>
    </row>
    <row r="2538" spans="1:21" ht="12.75" customHeight="1" x14ac:dyDescent="0.2">
      <c r="A2538" s="26" t="s">
        <v>96</v>
      </c>
      <c r="B2538" s="10" t="s">
        <v>97</v>
      </c>
      <c r="C2538" s="10">
        <v>44555601</v>
      </c>
      <c r="D2538" s="10" t="s">
        <v>5192</v>
      </c>
      <c r="E2538" s="27" t="s">
        <v>5218</v>
      </c>
      <c r="F2538" s="26">
        <v>191997923</v>
      </c>
      <c r="G2538" s="9" t="s">
        <v>68</v>
      </c>
      <c r="H2538" s="10" t="s">
        <v>30</v>
      </c>
      <c r="I2538" s="10" t="s">
        <v>5221</v>
      </c>
      <c r="J2538" s="10" t="s">
        <v>5222</v>
      </c>
      <c r="K2538" s="10" t="s">
        <v>341</v>
      </c>
      <c r="L2538" s="10" t="s">
        <v>631</v>
      </c>
      <c r="M2538" s="10" t="s">
        <v>1081</v>
      </c>
      <c r="N2538" s="12" t="s">
        <v>36</v>
      </c>
      <c r="O2538" s="11">
        <v>4</v>
      </c>
      <c r="P2538" s="5">
        <f t="shared" si="236"/>
        <v>0</v>
      </c>
      <c r="Q2538" s="5">
        <f t="shared" si="237"/>
        <v>0</v>
      </c>
      <c r="R2538" s="5">
        <f t="shared" si="238"/>
        <v>0</v>
      </c>
      <c r="S2538" s="5">
        <f t="shared" si="239"/>
        <v>1</v>
      </c>
      <c r="T2538" s="5">
        <f t="shared" si="240"/>
        <v>0</v>
      </c>
      <c r="U2538" s="5">
        <f t="shared" si="241"/>
        <v>0</v>
      </c>
    </row>
    <row r="2539" spans="1:21" ht="12.75" customHeight="1" x14ac:dyDescent="0.2">
      <c r="A2539" s="26" t="s">
        <v>96</v>
      </c>
      <c r="B2539" s="10" t="s">
        <v>97</v>
      </c>
      <c r="C2539" s="10">
        <v>44555601</v>
      </c>
      <c r="D2539" s="10" t="s">
        <v>5192</v>
      </c>
      <c r="E2539" s="27" t="s">
        <v>5215</v>
      </c>
      <c r="F2539" s="26">
        <v>191997636</v>
      </c>
      <c r="G2539" s="9" t="s">
        <v>106</v>
      </c>
      <c r="H2539" s="10" t="s">
        <v>30</v>
      </c>
      <c r="I2539" s="10" t="s">
        <v>5223</v>
      </c>
      <c r="J2539" s="10" t="s">
        <v>5224</v>
      </c>
      <c r="K2539" s="10" t="s">
        <v>341</v>
      </c>
      <c r="L2539" s="10" t="s">
        <v>1089</v>
      </c>
      <c r="M2539" s="10" t="s">
        <v>1090</v>
      </c>
      <c r="N2539" s="12" t="s">
        <v>36</v>
      </c>
      <c r="O2539" s="11">
        <v>2</v>
      </c>
      <c r="P2539" s="5">
        <f t="shared" si="236"/>
        <v>0</v>
      </c>
      <c r="Q2539" s="5">
        <f t="shared" si="237"/>
        <v>1</v>
      </c>
      <c r="R2539" s="5">
        <f t="shared" si="238"/>
        <v>0</v>
      </c>
      <c r="S2539" s="5">
        <f t="shared" si="239"/>
        <v>0</v>
      </c>
      <c r="T2539" s="5">
        <f t="shared" si="240"/>
        <v>0</v>
      </c>
      <c r="U2539" s="5">
        <f t="shared" si="241"/>
        <v>0</v>
      </c>
    </row>
    <row r="2540" spans="1:21" ht="12.75" customHeight="1" x14ac:dyDescent="0.2">
      <c r="A2540" s="26" t="s">
        <v>96</v>
      </c>
      <c r="B2540" s="10" t="s">
        <v>97</v>
      </c>
      <c r="C2540" s="10">
        <v>44555601</v>
      </c>
      <c r="D2540" s="10" t="s">
        <v>5192</v>
      </c>
      <c r="E2540" s="27" t="s">
        <v>5215</v>
      </c>
      <c r="F2540" s="26">
        <v>191997655</v>
      </c>
      <c r="G2540" s="9" t="s">
        <v>68</v>
      </c>
      <c r="H2540" s="10" t="s">
        <v>30</v>
      </c>
      <c r="I2540" s="10" t="s">
        <v>5225</v>
      </c>
      <c r="J2540" s="10" t="s">
        <v>5226</v>
      </c>
      <c r="K2540" s="10" t="s">
        <v>341</v>
      </c>
      <c r="L2540" s="10" t="s">
        <v>1089</v>
      </c>
      <c r="M2540" s="10" t="s">
        <v>1090</v>
      </c>
      <c r="N2540" s="12" t="s">
        <v>36</v>
      </c>
      <c r="O2540" s="11">
        <v>3</v>
      </c>
      <c r="P2540" s="5">
        <f t="shared" si="236"/>
        <v>0</v>
      </c>
      <c r="Q2540" s="5">
        <f t="shared" si="237"/>
        <v>0</v>
      </c>
      <c r="R2540" s="5">
        <f t="shared" si="238"/>
        <v>1</v>
      </c>
      <c r="S2540" s="5">
        <f t="shared" si="239"/>
        <v>0</v>
      </c>
      <c r="T2540" s="5">
        <f t="shared" si="240"/>
        <v>0</v>
      </c>
      <c r="U2540" s="5">
        <f t="shared" si="241"/>
        <v>0</v>
      </c>
    </row>
    <row r="2541" spans="1:21" ht="12.75" customHeight="1" x14ac:dyDescent="0.2">
      <c r="A2541" s="26" t="s">
        <v>96</v>
      </c>
      <c r="B2541" s="10" t="s">
        <v>97</v>
      </c>
      <c r="C2541" s="10">
        <v>44555601</v>
      </c>
      <c r="D2541" s="10" t="s">
        <v>5192</v>
      </c>
      <c r="E2541" s="27" t="s">
        <v>5215</v>
      </c>
      <c r="F2541" s="26">
        <v>191997663</v>
      </c>
      <c r="G2541" s="9" t="s">
        <v>68</v>
      </c>
      <c r="H2541" s="10" t="s">
        <v>30</v>
      </c>
      <c r="I2541" s="10" t="s">
        <v>5227</v>
      </c>
      <c r="J2541" s="10" t="s">
        <v>5228</v>
      </c>
      <c r="K2541" s="10" t="s">
        <v>341</v>
      </c>
      <c r="L2541" s="10" t="s">
        <v>1089</v>
      </c>
      <c r="M2541" s="10" t="s">
        <v>1090</v>
      </c>
      <c r="N2541" s="12" t="s">
        <v>36</v>
      </c>
      <c r="O2541" s="11">
        <v>4</v>
      </c>
      <c r="P2541" s="5">
        <f t="shared" si="236"/>
        <v>0</v>
      </c>
      <c r="Q2541" s="5">
        <f t="shared" si="237"/>
        <v>0</v>
      </c>
      <c r="R2541" s="5">
        <f t="shared" si="238"/>
        <v>0</v>
      </c>
      <c r="S2541" s="5">
        <f t="shared" si="239"/>
        <v>1</v>
      </c>
      <c r="T2541" s="5">
        <f t="shared" si="240"/>
        <v>0</v>
      </c>
      <c r="U2541" s="5">
        <f t="shared" si="241"/>
        <v>0</v>
      </c>
    </row>
    <row r="2542" spans="1:21" ht="12.75" customHeight="1" x14ac:dyDescent="0.2">
      <c r="A2542" s="26" t="s">
        <v>96</v>
      </c>
      <c r="B2542" s="10" t="s">
        <v>97</v>
      </c>
      <c r="C2542" s="10">
        <v>44555601</v>
      </c>
      <c r="D2542" s="10" t="s">
        <v>5192</v>
      </c>
      <c r="E2542" s="27" t="s">
        <v>5229</v>
      </c>
      <c r="F2542" s="26">
        <v>191997525</v>
      </c>
      <c r="G2542" s="9" t="s">
        <v>106</v>
      </c>
      <c r="H2542" s="10" t="s">
        <v>53</v>
      </c>
      <c r="I2542" s="10" t="s">
        <v>3654</v>
      </c>
      <c r="J2542" s="10" t="s">
        <v>5230</v>
      </c>
      <c r="K2542" s="10" t="s">
        <v>341</v>
      </c>
      <c r="L2542" s="10" t="s">
        <v>350</v>
      </c>
      <c r="M2542" s="10" t="s">
        <v>2916</v>
      </c>
      <c r="N2542" s="12" t="s">
        <v>36</v>
      </c>
      <c r="O2542" s="11">
        <v>4</v>
      </c>
      <c r="P2542" s="5">
        <f t="shared" si="236"/>
        <v>0</v>
      </c>
      <c r="Q2542" s="5">
        <f t="shared" si="237"/>
        <v>0</v>
      </c>
      <c r="R2542" s="5">
        <f t="shared" si="238"/>
        <v>0</v>
      </c>
      <c r="S2542" s="5">
        <f t="shared" si="239"/>
        <v>1</v>
      </c>
      <c r="T2542" s="5">
        <f t="shared" si="240"/>
        <v>0</v>
      </c>
      <c r="U2542" s="5">
        <f t="shared" si="241"/>
        <v>0</v>
      </c>
    </row>
    <row r="2543" spans="1:21" ht="12.75" customHeight="1" x14ac:dyDescent="0.2">
      <c r="A2543" s="26" t="s">
        <v>96</v>
      </c>
      <c r="B2543" s="10" t="s">
        <v>97</v>
      </c>
      <c r="C2543" s="10">
        <v>44555601</v>
      </c>
      <c r="D2543" s="10" t="s">
        <v>5192</v>
      </c>
      <c r="E2543" s="27" t="s">
        <v>5193</v>
      </c>
      <c r="F2543" s="26">
        <v>191997797</v>
      </c>
      <c r="G2543" s="9" t="s">
        <v>106</v>
      </c>
      <c r="H2543" s="10" t="s">
        <v>30</v>
      </c>
      <c r="I2543" s="10" t="s">
        <v>5231</v>
      </c>
      <c r="J2543" s="10" t="s">
        <v>5232</v>
      </c>
      <c r="K2543" s="10" t="s">
        <v>341</v>
      </c>
      <c r="L2543" s="10" t="s">
        <v>2279</v>
      </c>
      <c r="M2543" s="10" t="s">
        <v>127</v>
      </c>
      <c r="N2543" s="12" t="s">
        <v>36</v>
      </c>
      <c r="O2543" s="11">
        <v>3</v>
      </c>
      <c r="P2543" s="5">
        <f t="shared" si="236"/>
        <v>0</v>
      </c>
      <c r="Q2543" s="5">
        <f t="shared" si="237"/>
        <v>0</v>
      </c>
      <c r="R2543" s="5">
        <f t="shared" si="238"/>
        <v>1</v>
      </c>
      <c r="S2543" s="5">
        <f t="shared" si="239"/>
        <v>0</v>
      </c>
      <c r="T2543" s="5">
        <f t="shared" si="240"/>
        <v>0</v>
      </c>
      <c r="U2543" s="5">
        <f t="shared" si="241"/>
        <v>0</v>
      </c>
    </row>
    <row r="2544" spans="1:21" ht="12.75" customHeight="1" x14ac:dyDescent="0.2">
      <c r="A2544" s="26" t="s">
        <v>96</v>
      </c>
      <c r="B2544" s="10" t="s">
        <v>97</v>
      </c>
      <c r="C2544" s="10">
        <v>44555601</v>
      </c>
      <c r="D2544" s="10" t="s">
        <v>5192</v>
      </c>
      <c r="E2544" s="27" t="s">
        <v>5218</v>
      </c>
      <c r="F2544" s="26">
        <v>191997907</v>
      </c>
      <c r="G2544" s="9" t="s">
        <v>68</v>
      </c>
      <c r="H2544" s="10" t="s">
        <v>30</v>
      </c>
      <c r="I2544" s="10" t="s">
        <v>5233</v>
      </c>
      <c r="J2544" s="10" t="s">
        <v>5234</v>
      </c>
      <c r="K2544" s="10" t="s">
        <v>341</v>
      </c>
      <c r="L2544" s="10" t="s">
        <v>2285</v>
      </c>
      <c r="M2544" s="10" t="s">
        <v>4013</v>
      </c>
      <c r="N2544" s="12" t="s">
        <v>36</v>
      </c>
      <c r="O2544" s="11">
        <v>5</v>
      </c>
      <c r="P2544" s="5">
        <f t="shared" si="236"/>
        <v>0</v>
      </c>
      <c r="Q2544" s="5">
        <f t="shared" si="237"/>
        <v>0</v>
      </c>
      <c r="R2544" s="5">
        <f t="shared" si="238"/>
        <v>0</v>
      </c>
      <c r="S2544" s="5">
        <f t="shared" si="239"/>
        <v>0</v>
      </c>
      <c r="T2544" s="5">
        <f t="shared" si="240"/>
        <v>1</v>
      </c>
      <c r="U2544" s="5">
        <f t="shared" si="241"/>
        <v>0</v>
      </c>
    </row>
    <row r="2545" spans="1:21" ht="12.75" customHeight="1" x14ac:dyDescent="0.2">
      <c r="A2545" s="26" t="s">
        <v>96</v>
      </c>
      <c r="B2545" s="10" t="s">
        <v>97</v>
      </c>
      <c r="C2545" s="10">
        <v>44555601</v>
      </c>
      <c r="D2545" s="10" t="s">
        <v>5192</v>
      </c>
      <c r="E2545" s="27" t="s">
        <v>5229</v>
      </c>
      <c r="F2545" s="26">
        <v>191997488</v>
      </c>
      <c r="G2545" s="9" t="s">
        <v>167</v>
      </c>
      <c r="H2545" s="10" t="s">
        <v>53</v>
      </c>
      <c r="I2545" s="10" t="s">
        <v>5235</v>
      </c>
      <c r="J2545" s="10" t="s">
        <v>5236</v>
      </c>
      <c r="K2545" s="10" t="s">
        <v>103</v>
      </c>
      <c r="L2545" s="10" t="s">
        <v>159</v>
      </c>
      <c r="M2545" s="10" t="s">
        <v>1863</v>
      </c>
      <c r="N2545" s="12" t="s">
        <v>36</v>
      </c>
      <c r="O2545" s="11">
        <v>2</v>
      </c>
      <c r="P2545" s="5">
        <f t="shared" si="236"/>
        <v>0</v>
      </c>
      <c r="Q2545" s="5">
        <f t="shared" si="237"/>
        <v>1</v>
      </c>
      <c r="R2545" s="5">
        <f t="shared" si="238"/>
        <v>0</v>
      </c>
      <c r="S2545" s="5">
        <f t="shared" si="239"/>
        <v>0</v>
      </c>
      <c r="T2545" s="5">
        <f t="shared" si="240"/>
        <v>0</v>
      </c>
      <c r="U2545" s="5">
        <f t="shared" si="241"/>
        <v>0</v>
      </c>
    </row>
    <row r="2546" spans="1:21" ht="12.75" customHeight="1" x14ac:dyDescent="0.2">
      <c r="A2546" s="26" t="s">
        <v>96</v>
      </c>
      <c r="B2546" s="10" t="s">
        <v>97</v>
      </c>
      <c r="C2546" s="10">
        <v>44555601</v>
      </c>
      <c r="D2546" s="10" t="s">
        <v>5192</v>
      </c>
      <c r="E2546" s="27" t="s">
        <v>5229</v>
      </c>
      <c r="F2546" s="26">
        <v>191997530</v>
      </c>
      <c r="G2546" s="9" t="s">
        <v>106</v>
      </c>
      <c r="H2546" s="10" t="s">
        <v>53</v>
      </c>
      <c r="I2546" s="10" t="s">
        <v>5237</v>
      </c>
      <c r="J2546" s="10" t="s">
        <v>5238</v>
      </c>
      <c r="K2546" s="10" t="s">
        <v>103</v>
      </c>
      <c r="L2546" s="10" t="s">
        <v>159</v>
      </c>
      <c r="M2546" s="10" t="s">
        <v>1863</v>
      </c>
      <c r="N2546" s="12" t="s">
        <v>36</v>
      </c>
      <c r="O2546" s="11">
        <v>2</v>
      </c>
      <c r="P2546" s="5">
        <f t="shared" si="236"/>
        <v>0</v>
      </c>
      <c r="Q2546" s="5">
        <f t="shared" si="237"/>
        <v>1</v>
      </c>
      <c r="R2546" s="5">
        <f t="shared" si="238"/>
        <v>0</v>
      </c>
      <c r="S2546" s="5">
        <f t="shared" si="239"/>
        <v>0</v>
      </c>
      <c r="T2546" s="5">
        <f t="shared" si="240"/>
        <v>0</v>
      </c>
      <c r="U2546" s="5">
        <f t="shared" si="241"/>
        <v>0</v>
      </c>
    </row>
    <row r="2547" spans="1:21" ht="12.75" customHeight="1" x14ac:dyDescent="0.2">
      <c r="A2547" s="26" t="s">
        <v>96</v>
      </c>
      <c r="B2547" s="10" t="s">
        <v>97</v>
      </c>
      <c r="C2547" s="10">
        <v>44555601</v>
      </c>
      <c r="D2547" s="10" t="s">
        <v>5192</v>
      </c>
      <c r="E2547" s="27" t="s">
        <v>5229</v>
      </c>
      <c r="F2547" s="26">
        <v>191997468</v>
      </c>
      <c r="G2547" s="9" t="s">
        <v>68</v>
      </c>
      <c r="H2547" s="10" t="s">
        <v>53</v>
      </c>
      <c r="I2547" s="10" t="s">
        <v>5239</v>
      </c>
      <c r="J2547" s="10" t="s">
        <v>5240</v>
      </c>
      <c r="K2547" s="10" t="s">
        <v>103</v>
      </c>
      <c r="L2547" s="10" t="s">
        <v>159</v>
      </c>
      <c r="M2547" s="10" t="s">
        <v>1863</v>
      </c>
      <c r="N2547" s="12" t="s">
        <v>36</v>
      </c>
      <c r="O2547" s="11">
        <v>3</v>
      </c>
      <c r="P2547" s="5">
        <f t="shared" si="236"/>
        <v>0</v>
      </c>
      <c r="Q2547" s="5">
        <f t="shared" si="237"/>
        <v>0</v>
      </c>
      <c r="R2547" s="5">
        <f t="shared" si="238"/>
        <v>1</v>
      </c>
      <c r="S2547" s="5">
        <f t="shared" si="239"/>
        <v>0</v>
      </c>
      <c r="T2547" s="5">
        <f t="shared" si="240"/>
        <v>0</v>
      </c>
      <c r="U2547" s="5">
        <f t="shared" si="241"/>
        <v>0</v>
      </c>
    </row>
    <row r="2548" spans="1:21" ht="12.75" customHeight="1" x14ac:dyDescent="0.2">
      <c r="A2548" s="26" t="s">
        <v>96</v>
      </c>
      <c r="B2548" s="10" t="s">
        <v>97</v>
      </c>
      <c r="C2548" s="10">
        <v>44555601</v>
      </c>
      <c r="D2548" s="10" t="s">
        <v>5192</v>
      </c>
      <c r="E2548" s="27" t="s">
        <v>5229</v>
      </c>
      <c r="F2548" s="26">
        <v>191997494</v>
      </c>
      <c r="G2548" s="9" t="s">
        <v>106</v>
      </c>
      <c r="H2548" s="10" t="s">
        <v>53</v>
      </c>
      <c r="I2548" s="10" t="s">
        <v>5241</v>
      </c>
      <c r="J2548" s="10" t="s">
        <v>5242</v>
      </c>
      <c r="K2548" s="10" t="s">
        <v>103</v>
      </c>
      <c r="L2548" s="10" t="s">
        <v>159</v>
      </c>
      <c r="M2548" s="10" t="s">
        <v>1863</v>
      </c>
      <c r="N2548" s="12" t="s">
        <v>36</v>
      </c>
      <c r="O2548" s="11">
        <v>4</v>
      </c>
      <c r="P2548" s="5">
        <f t="shared" si="236"/>
        <v>0</v>
      </c>
      <c r="Q2548" s="5">
        <f t="shared" si="237"/>
        <v>0</v>
      </c>
      <c r="R2548" s="5">
        <f t="shared" si="238"/>
        <v>0</v>
      </c>
      <c r="S2548" s="5">
        <f t="shared" si="239"/>
        <v>1</v>
      </c>
      <c r="T2548" s="5">
        <f t="shared" si="240"/>
        <v>0</v>
      </c>
      <c r="U2548" s="5">
        <f t="shared" si="241"/>
        <v>0</v>
      </c>
    </row>
    <row r="2549" spans="1:21" ht="12.75" customHeight="1" x14ac:dyDescent="0.2">
      <c r="A2549" s="26" t="s">
        <v>96</v>
      </c>
      <c r="B2549" s="10" t="s">
        <v>97</v>
      </c>
      <c r="C2549" s="10">
        <v>44555601</v>
      </c>
      <c r="D2549" s="10" t="s">
        <v>5192</v>
      </c>
      <c r="E2549" s="27" t="s">
        <v>5229</v>
      </c>
      <c r="F2549" s="26">
        <v>191997446</v>
      </c>
      <c r="G2549" s="9" t="s">
        <v>106</v>
      </c>
      <c r="H2549" s="10" t="s">
        <v>53</v>
      </c>
      <c r="I2549" s="10" t="s">
        <v>5243</v>
      </c>
      <c r="J2549" s="10" t="s">
        <v>5244</v>
      </c>
      <c r="K2549" s="10" t="s">
        <v>103</v>
      </c>
      <c r="L2549" s="10" t="s">
        <v>1880</v>
      </c>
      <c r="M2549" s="10" t="s">
        <v>2324</v>
      </c>
      <c r="N2549" s="12" t="s">
        <v>36</v>
      </c>
      <c r="O2549" s="11">
        <v>2</v>
      </c>
      <c r="P2549" s="5">
        <f t="shared" si="236"/>
        <v>0</v>
      </c>
      <c r="Q2549" s="5">
        <f t="shared" si="237"/>
        <v>1</v>
      </c>
      <c r="R2549" s="5">
        <f t="shared" si="238"/>
        <v>0</v>
      </c>
      <c r="S2549" s="5">
        <f t="shared" si="239"/>
        <v>0</v>
      </c>
      <c r="T2549" s="5">
        <f t="shared" si="240"/>
        <v>0</v>
      </c>
      <c r="U2549" s="5">
        <f t="shared" si="241"/>
        <v>0</v>
      </c>
    </row>
    <row r="2550" spans="1:21" ht="12.75" customHeight="1" x14ac:dyDescent="0.2">
      <c r="A2550" s="26" t="s">
        <v>96</v>
      </c>
      <c r="B2550" s="10" t="s">
        <v>97</v>
      </c>
      <c r="C2550" s="10">
        <v>44555601</v>
      </c>
      <c r="D2550" s="10" t="s">
        <v>5192</v>
      </c>
      <c r="E2550" s="27" t="s">
        <v>5229</v>
      </c>
      <c r="F2550" s="26">
        <v>191997517</v>
      </c>
      <c r="G2550" s="9" t="s">
        <v>106</v>
      </c>
      <c r="H2550" s="10" t="s">
        <v>53</v>
      </c>
      <c r="I2550" s="10" t="s">
        <v>5245</v>
      </c>
      <c r="J2550" s="10" t="s">
        <v>5246</v>
      </c>
      <c r="K2550" s="10" t="s">
        <v>103</v>
      </c>
      <c r="L2550" s="10" t="s">
        <v>1887</v>
      </c>
      <c r="M2550" s="10" t="s">
        <v>1891</v>
      </c>
      <c r="N2550" s="12" t="s">
        <v>36</v>
      </c>
      <c r="O2550" s="11">
        <v>3</v>
      </c>
      <c r="P2550" s="5">
        <f t="shared" si="236"/>
        <v>0</v>
      </c>
      <c r="Q2550" s="5">
        <f t="shared" si="237"/>
        <v>0</v>
      </c>
      <c r="R2550" s="5">
        <f t="shared" si="238"/>
        <v>1</v>
      </c>
      <c r="S2550" s="5">
        <f t="shared" si="239"/>
        <v>0</v>
      </c>
      <c r="T2550" s="5">
        <f t="shared" si="240"/>
        <v>0</v>
      </c>
      <c r="U2550" s="5">
        <f t="shared" si="241"/>
        <v>0</v>
      </c>
    </row>
    <row r="2551" spans="1:21" ht="12.75" customHeight="1" x14ac:dyDescent="0.2">
      <c r="A2551" s="26" t="s">
        <v>96</v>
      </c>
      <c r="B2551" s="10" t="s">
        <v>97</v>
      </c>
      <c r="C2551" s="10">
        <v>44555601</v>
      </c>
      <c r="D2551" s="10" t="s">
        <v>5192</v>
      </c>
      <c r="E2551" s="27" t="s">
        <v>5247</v>
      </c>
      <c r="F2551" s="26">
        <v>191997981</v>
      </c>
      <c r="G2551" s="9" t="s">
        <v>106</v>
      </c>
      <c r="H2551" s="10" t="s">
        <v>30</v>
      </c>
      <c r="I2551" s="10" t="s">
        <v>5248</v>
      </c>
      <c r="J2551" s="10" t="s">
        <v>5249</v>
      </c>
      <c r="K2551" s="10" t="s">
        <v>103</v>
      </c>
      <c r="L2551" s="10" t="s">
        <v>104</v>
      </c>
      <c r="M2551" s="10" t="s">
        <v>112</v>
      </c>
      <c r="N2551" s="12" t="s">
        <v>36</v>
      </c>
      <c r="O2551" s="11">
        <v>3</v>
      </c>
      <c r="P2551" s="5">
        <f t="shared" si="236"/>
        <v>0</v>
      </c>
      <c r="Q2551" s="5">
        <f t="shared" si="237"/>
        <v>0</v>
      </c>
      <c r="R2551" s="5">
        <f t="shared" si="238"/>
        <v>1</v>
      </c>
      <c r="S2551" s="5">
        <f t="shared" si="239"/>
        <v>0</v>
      </c>
      <c r="T2551" s="5">
        <f t="shared" si="240"/>
        <v>0</v>
      </c>
      <c r="U2551" s="5">
        <f t="shared" si="241"/>
        <v>0</v>
      </c>
    </row>
    <row r="2552" spans="1:21" ht="12.75" customHeight="1" x14ac:dyDescent="0.2">
      <c r="A2552" s="26" t="s">
        <v>96</v>
      </c>
      <c r="B2552" s="10" t="s">
        <v>97</v>
      </c>
      <c r="C2552" s="10">
        <v>44555601</v>
      </c>
      <c r="D2552" s="10" t="s">
        <v>5192</v>
      </c>
      <c r="E2552" s="27" t="s">
        <v>5247</v>
      </c>
      <c r="F2552" s="26">
        <v>191997970</v>
      </c>
      <c r="G2552" s="9" t="s">
        <v>106</v>
      </c>
      <c r="H2552" s="10" t="s">
        <v>30</v>
      </c>
      <c r="I2552" s="10" t="s">
        <v>5250</v>
      </c>
      <c r="J2552" s="10" t="s">
        <v>5251</v>
      </c>
      <c r="K2552" s="10" t="s">
        <v>103</v>
      </c>
      <c r="L2552" s="10" t="s">
        <v>104</v>
      </c>
      <c r="M2552" s="10" t="s">
        <v>112</v>
      </c>
      <c r="N2552" s="12" t="s">
        <v>36</v>
      </c>
      <c r="O2552" s="11">
        <v>4</v>
      </c>
      <c r="P2552" s="5">
        <f t="shared" si="236"/>
        <v>0</v>
      </c>
      <c r="Q2552" s="5">
        <f t="shared" si="237"/>
        <v>0</v>
      </c>
      <c r="R2552" s="5">
        <f t="shared" si="238"/>
        <v>0</v>
      </c>
      <c r="S2552" s="5">
        <f t="shared" si="239"/>
        <v>1</v>
      </c>
      <c r="T2552" s="5">
        <f t="shared" si="240"/>
        <v>0</v>
      </c>
      <c r="U2552" s="5">
        <f t="shared" si="241"/>
        <v>0</v>
      </c>
    </row>
    <row r="2553" spans="1:21" ht="12.75" customHeight="1" x14ac:dyDescent="0.2">
      <c r="A2553" s="26" t="s">
        <v>96</v>
      </c>
      <c r="B2553" s="10" t="s">
        <v>97</v>
      </c>
      <c r="C2553" s="10">
        <v>44555601</v>
      </c>
      <c r="D2553" s="10" t="s">
        <v>5192</v>
      </c>
      <c r="E2553" s="27" t="s">
        <v>5229</v>
      </c>
      <c r="F2553" s="26">
        <v>191997489</v>
      </c>
      <c r="G2553" s="9" t="s">
        <v>68</v>
      </c>
      <c r="H2553" s="10" t="s">
        <v>53</v>
      </c>
      <c r="I2553" s="10" t="s">
        <v>5252</v>
      </c>
      <c r="J2553" s="10" t="s">
        <v>5253</v>
      </c>
      <c r="K2553" s="10" t="s">
        <v>103</v>
      </c>
      <c r="L2553" s="10" t="s">
        <v>126</v>
      </c>
      <c r="M2553" s="10" t="s">
        <v>127</v>
      </c>
      <c r="N2553" s="12" t="s">
        <v>36</v>
      </c>
      <c r="O2553" s="11">
        <v>3</v>
      </c>
      <c r="P2553" s="5">
        <f t="shared" si="236"/>
        <v>0</v>
      </c>
      <c r="Q2553" s="5">
        <f t="shared" si="237"/>
        <v>0</v>
      </c>
      <c r="R2553" s="5">
        <f t="shared" si="238"/>
        <v>1</v>
      </c>
      <c r="S2553" s="5">
        <f t="shared" si="239"/>
        <v>0</v>
      </c>
      <c r="T2553" s="5">
        <f t="shared" si="240"/>
        <v>0</v>
      </c>
      <c r="U2553" s="5">
        <f t="shared" si="241"/>
        <v>0</v>
      </c>
    </row>
    <row r="2554" spans="1:21" ht="12.75" customHeight="1" x14ac:dyDescent="0.2">
      <c r="A2554" s="26" t="s">
        <v>96</v>
      </c>
      <c r="B2554" s="10" t="s">
        <v>97</v>
      </c>
      <c r="C2554" s="28">
        <v>44555601</v>
      </c>
      <c r="D2554" s="13" t="s">
        <v>5192</v>
      </c>
      <c r="E2554" s="14" t="s">
        <v>5196</v>
      </c>
      <c r="F2554" s="29">
        <v>191889661</v>
      </c>
      <c r="G2554" s="16" t="s">
        <v>167</v>
      </c>
      <c r="H2554" s="13" t="s">
        <v>30</v>
      </c>
      <c r="I2554" s="13" t="s">
        <v>5254</v>
      </c>
      <c r="J2554" s="13" t="s">
        <v>5255</v>
      </c>
      <c r="K2554" s="13" t="s">
        <v>152</v>
      </c>
      <c r="L2554" s="13">
        <v>10500</v>
      </c>
      <c r="M2554" s="13">
        <v>10511</v>
      </c>
      <c r="N2554" s="15" t="s">
        <v>44</v>
      </c>
      <c r="O2554" s="17">
        <v>3</v>
      </c>
      <c r="P2554" s="19">
        <f t="shared" si="236"/>
        <v>0</v>
      </c>
      <c r="Q2554" s="19">
        <f t="shared" si="237"/>
        <v>0</v>
      </c>
      <c r="R2554" s="19">
        <f t="shared" si="238"/>
        <v>1</v>
      </c>
      <c r="S2554" s="19">
        <f t="shared" si="239"/>
        <v>0</v>
      </c>
      <c r="T2554" s="19">
        <f t="shared" si="240"/>
        <v>0</v>
      </c>
      <c r="U2554" s="5">
        <f t="shared" si="241"/>
        <v>0</v>
      </c>
    </row>
    <row r="2555" spans="1:21" ht="12.75" customHeight="1" x14ac:dyDescent="0.2">
      <c r="A2555" s="26" t="s">
        <v>96</v>
      </c>
      <c r="B2555" s="10" t="s">
        <v>97</v>
      </c>
      <c r="C2555" s="28">
        <v>44555601</v>
      </c>
      <c r="D2555" s="13" t="s">
        <v>5192</v>
      </c>
      <c r="E2555" s="14" t="s">
        <v>5193</v>
      </c>
      <c r="F2555" s="29">
        <v>191889782</v>
      </c>
      <c r="G2555" s="16" t="s">
        <v>167</v>
      </c>
      <c r="H2555" s="13" t="s">
        <v>30</v>
      </c>
      <c r="I2555" s="13" t="s">
        <v>5256</v>
      </c>
      <c r="J2555" s="13" t="s">
        <v>5257</v>
      </c>
      <c r="K2555" s="13" t="s">
        <v>152</v>
      </c>
      <c r="L2555" s="13">
        <v>10600</v>
      </c>
      <c r="M2555" s="13">
        <v>10612</v>
      </c>
      <c r="N2555" s="15" t="s">
        <v>44</v>
      </c>
      <c r="O2555" s="17">
        <v>3</v>
      </c>
      <c r="P2555" s="19">
        <f t="shared" si="236"/>
        <v>0</v>
      </c>
      <c r="Q2555" s="19">
        <f t="shared" si="237"/>
        <v>0</v>
      </c>
      <c r="R2555" s="19">
        <f t="shared" si="238"/>
        <v>1</v>
      </c>
      <c r="S2555" s="19">
        <f t="shared" si="239"/>
        <v>0</v>
      </c>
      <c r="T2555" s="19">
        <f t="shared" si="240"/>
        <v>0</v>
      </c>
      <c r="U2555" s="5">
        <f t="shared" si="241"/>
        <v>0</v>
      </c>
    </row>
    <row r="2556" spans="1:21" ht="12.75" customHeight="1" x14ac:dyDescent="0.2">
      <c r="A2556" s="26" t="s">
        <v>96</v>
      </c>
      <c r="B2556" s="10" t="s">
        <v>97</v>
      </c>
      <c r="C2556" s="28">
        <v>44555601</v>
      </c>
      <c r="D2556" s="13" t="s">
        <v>5192</v>
      </c>
      <c r="E2556" s="14" t="s">
        <v>5258</v>
      </c>
      <c r="F2556" s="29">
        <v>191889951</v>
      </c>
      <c r="G2556" s="16" t="s">
        <v>123</v>
      </c>
      <c r="H2556" s="13" t="s">
        <v>30</v>
      </c>
      <c r="I2556" s="13" t="s">
        <v>168</v>
      </c>
      <c r="J2556" s="13" t="s">
        <v>5259</v>
      </c>
      <c r="K2556" s="10" t="s">
        <v>315</v>
      </c>
      <c r="L2556" s="13">
        <v>20300</v>
      </c>
      <c r="M2556" s="13">
        <v>20301</v>
      </c>
      <c r="N2556" s="15" t="s">
        <v>44</v>
      </c>
      <c r="O2556" s="17">
        <v>3</v>
      </c>
      <c r="P2556" s="19">
        <f t="shared" si="236"/>
        <v>0</v>
      </c>
      <c r="Q2556" s="19">
        <f t="shared" si="237"/>
        <v>0</v>
      </c>
      <c r="R2556" s="19">
        <f t="shared" si="238"/>
        <v>1</v>
      </c>
      <c r="S2556" s="19">
        <f t="shared" si="239"/>
        <v>0</v>
      </c>
      <c r="T2556" s="19">
        <f t="shared" si="240"/>
        <v>0</v>
      </c>
      <c r="U2556" s="5">
        <f t="shared" si="241"/>
        <v>0</v>
      </c>
    </row>
    <row r="2557" spans="1:21" ht="12.75" customHeight="1" x14ac:dyDescent="0.2">
      <c r="A2557" s="26" t="s">
        <v>96</v>
      </c>
      <c r="B2557" s="10" t="s">
        <v>97</v>
      </c>
      <c r="C2557" s="28">
        <v>44555601</v>
      </c>
      <c r="D2557" s="13" t="s">
        <v>5192</v>
      </c>
      <c r="E2557" s="14" t="s">
        <v>5258</v>
      </c>
      <c r="F2557" s="29">
        <v>191889956</v>
      </c>
      <c r="G2557" s="16" t="s">
        <v>123</v>
      </c>
      <c r="H2557" s="13" t="s">
        <v>30</v>
      </c>
      <c r="I2557" s="13" t="s">
        <v>5206</v>
      </c>
      <c r="J2557" s="13" t="s">
        <v>5260</v>
      </c>
      <c r="K2557" s="10" t="s">
        <v>315</v>
      </c>
      <c r="L2557" s="13">
        <v>20500</v>
      </c>
      <c r="M2557" s="13">
        <v>20501</v>
      </c>
      <c r="N2557" s="15" t="s">
        <v>44</v>
      </c>
      <c r="O2557" s="17">
        <v>3</v>
      </c>
      <c r="P2557" s="19">
        <f t="shared" si="236"/>
        <v>0</v>
      </c>
      <c r="Q2557" s="19">
        <f t="shared" si="237"/>
        <v>0</v>
      </c>
      <c r="R2557" s="19">
        <f t="shared" si="238"/>
        <v>1</v>
      </c>
      <c r="S2557" s="19">
        <f t="shared" si="239"/>
        <v>0</v>
      </c>
      <c r="T2557" s="19">
        <f t="shared" si="240"/>
        <v>0</v>
      </c>
      <c r="U2557" s="5">
        <f t="shared" si="241"/>
        <v>0</v>
      </c>
    </row>
    <row r="2558" spans="1:21" ht="12.75" customHeight="1" x14ac:dyDescent="0.2">
      <c r="A2558" s="26" t="s">
        <v>96</v>
      </c>
      <c r="B2558" s="10" t="s">
        <v>97</v>
      </c>
      <c r="C2558" s="28">
        <v>44555601</v>
      </c>
      <c r="D2558" s="13" t="s">
        <v>5192</v>
      </c>
      <c r="E2558" s="14" t="s">
        <v>5258</v>
      </c>
      <c r="F2558" s="29">
        <v>191889992</v>
      </c>
      <c r="G2558" s="16" t="s">
        <v>73</v>
      </c>
      <c r="H2558" s="13" t="s">
        <v>30</v>
      </c>
      <c r="I2558" s="13" t="s">
        <v>5261</v>
      </c>
      <c r="J2558" s="13" t="s">
        <v>5262</v>
      </c>
      <c r="K2558" s="10" t="s">
        <v>315</v>
      </c>
      <c r="L2558" s="13">
        <v>20300</v>
      </c>
      <c r="M2558" s="13">
        <v>20303</v>
      </c>
      <c r="N2558" s="15" t="s">
        <v>44</v>
      </c>
      <c r="O2558" s="17">
        <v>3</v>
      </c>
      <c r="P2558" s="19">
        <f t="shared" si="236"/>
        <v>0</v>
      </c>
      <c r="Q2558" s="19">
        <f t="shared" si="237"/>
        <v>0</v>
      </c>
      <c r="R2558" s="19">
        <f t="shared" si="238"/>
        <v>1</v>
      </c>
      <c r="S2558" s="19">
        <f t="shared" si="239"/>
        <v>0</v>
      </c>
      <c r="T2558" s="19">
        <f t="shared" si="240"/>
        <v>0</v>
      </c>
      <c r="U2558" s="5">
        <f t="shared" si="241"/>
        <v>0</v>
      </c>
    </row>
    <row r="2559" spans="1:21" ht="12.75" customHeight="1" x14ac:dyDescent="0.2">
      <c r="A2559" s="26" t="s">
        <v>96</v>
      </c>
      <c r="B2559" s="10" t="s">
        <v>97</v>
      </c>
      <c r="C2559" s="28">
        <v>44555601</v>
      </c>
      <c r="D2559" s="13" t="s">
        <v>5192</v>
      </c>
      <c r="E2559" s="14" t="s">
        <v>5258</v>
      </c>
      <c r="F2559" s="29">
        <v>191890018</v>
      </c>
      <c r="G2559" s="16" t="s">
        <v>123</v>
      </c>
      <c r="H2559" s="13" t="s">
        <v>30</v>
      </c>
      <c r="I2559" s="13" t="s">
        <v>5208</v>
      </c>
      <c r="J2559" s="13" t="s">
        <v>5263</v>
      </c>
      <c r="K2559" s="10" t="s">
        <v>315</v>
      </c>
      <c r="L2559" s="13">
        <v>20500</v>
      </c>
      <c r="M2559" s="13">
        <v>20506</v>
      </c>
      <c r="N2559" s="15" t="s">
        <v>44</v>
      </c>
      <c r="O2559" s="17">
        <v>4</v>
      </c>
      <c r="P2559" s="19">
        <f t="shared" si="236"/>
        <v>0</v>
      </c>
      <c r="Q2559" s="19">
        <f t="shared" si="237"/>
        <v>0</v>
      </c>
      <c r="R2559" s="19">
        <f t="shared" si="238"/>
        <v>0</v>
      </c>
      <c r="S2559" s="19">
        <f t="shared" si="239"/>
        <v>1</v>
      </c>
      <c r="T2559" s="19">
        <f t="shared" si="240"/>
        <v>0</v>
      </c>
      <c r="U2559" s="5">
        <f t="shared" si="241"/>
        <v>0</v>
      </c>
    </row>
    <row r="2560" spans="1:21" ht="12.75" customHeight="1" x14ac:dyDescent="0.2">
      <c r="A2560" s="26" t="s">
        <v>96</v>
      </c>
      <c r="B2560" s="10" t="s">
        <v>97</v>
      </c>
      <c r="C2560" s="28">
        <v>44555601</v>
      </c>
      <c r="D2560" s="13" t="s">
        <v>5192</v>
      </c>
      <c r="E2560" s="14" t="s">
        <v>5210</v>
      </c>
      <c r="F2560" s="29">
        <v>191889737</v>
      </c>
      <c r="G2560" s="16" t="s">
        <v>68</v>
      </c>
      <c r="H2560" s="13" t="s">
        <v>30</v>
      </c>
      <c r="I2560" s="13" t="s">
        <v>5264</v>
      </c>
      <c r="J2560" s="13" t="s">
        <v>5265</v>
      </c>
      <c r="K2560" s="13" t="s">
        <v>366</v>
      </c>
      <c r="L2560" s="13">
        <v>30300</v>
      </c>
      <c r="M2560" s="13">
        <v>30307</v>
      </c>
      <c r="N2560" s="15" t="s">
        <v>44</v>
      </c>
      <c r="O2560" s="17">
        <v>4</v>
      </c>
      <c r="P2560" s="19">
        <f t="shared" si="236"/>
        <v>0</v>
      </c>
      <c r="Q2560" s="19">
        <f t="shared" si="237"/>
        <v>0</v>
      </c>
      <c r="R2560" s="19">
        <f t="shared" si="238"/>
        <v>0</v>
      </c>
      <c r="S2560" s="19">
        <f t="shared" si="239"/>
        <v>1</v>
      </c>
      <c r="T2560" s="19">
        <f t="shared" si="240"/>
        <v>0</v>
      </c>
      <c r="U2560" s="5">
        <f t="shared" si="241"/>
        <v>0</v>
      </c>
    </row>
    <row r="2561" spans="1:21" ht="12.75" customHeight="1" x14ac:dyDescent="0.2">
      <c r="A2561" s="26" t="s">
        <v>96</v>
      </c>
      <c r="B2561" s="10" t="s">
        <v>97</v>
      </c>
      <c r="C2561" s="28">
        <v>44555601</v>
      </c>
      <c r="D2561" s="13" t="s">
        <v>5192</v>
      </c>
      <c r="E2561" s="14" t="s">
        <v>5229</v>
      </c>
      <c r="F2561" s="29">
        <v>191863038</v>
      </c>
      <c r="G2561" s="16" t="s">
        <v>68</v>
      </c>
      <c r="H2561" s="13" t="s">
        <v>30</v>
      </c>
      <c r="I2561" s="13" t="s">
        <v>5266</v>
      </c>
      <c r="J2561" s="13" t="s">
        <v>5267</v>
      </c>
      <c r="K2561" s="13" t="s">
        <v>341</v>
      </c>
      <c r="L2561" s="13">
        <v>50600</v>
      </c>
      <c r="M2561" s="13">
        <v>50601</v>
      </c>
      <c r="N2561" s="15" t="s">
        <v>44</v>
      </c>
      <c r="O2561" s="17">
        <v>3</v>
      </c>
      <c r="P2561" s="19">
        <f t="shared" si="236"/>
        <v>0</v>
      </c>
      <c r="Q2561" s="19">
        <f t="shared" si="237"/>
        <v>0</v>
      </c>
      <c r="R2561" s="19">
        <f t="shared" si="238"/>
        <v>1</v>
      </c>
      <c r="S2561" s="19">
        <f t="shared" si="239"/>
        <v>0</v>
      </c>
      <c r="T2561" s="19">
        <f t="shared" si="240"/>
        <v>0</v>
      </c>
      <c r="U2561" s="5">
        <f t="shared" si="241"/>
        <v>0</v>
      </c>
    </row>
    <row r="2562" spans="1:21" ht="12.75" customHeight="1" x14ac:dyDescent="0.2">
      <c r="A2562" s="26" t="s">
        <v>96</v>
      </c>
      <c r="B2562" s="10" t="s">
        <v>97</v>
      </c>
      <c r="C2562" s="28">
        <v>44555601</v>
      </c>
      <c r="D2562" s="13" t="s">
        <v>5192</v>
      </c>
      <c r="E2562" s="14" t="s">
        <v>5218</v>
      </c>
      <c r="F2562" s="29">
        <v>191889704</v>
      </c>
      <c r="G2562" s="16" t="s">
        <v>68</v>
      </c>
      <c r="H2562" s="13" t="s">
        <v>30</v>
      </c>
      <c r="I2562" s="13" t="s">
        <v>5268</v>
      </c>
      <c r="J2562" s="13" t="s">
        <v>5269</v>
      </c>
      <c r="K2562" s="13" t="s">
        <v>341</v>
      </c>
      <c r="L2562" s="13">
        <v>50800</v>
      </c>
      <c r="M2562" s="13">
        <v>50802</v>
      </c>
      <c r="N2562" s="15" t="s">
        <v>44</v>
      </c>
      <c r="O2562" s="17">
        <v>4</v>
      </c>
      <c r="P2562" s="19">
        <f t="shared" si="236"/>
        <v>0</v>
      </c>
      <c r="Q2562" s="19">
        <f t="shared" si="237"/>
        <v>0</v>
      </c>
      <c r="R2562" s="19">
        <f t="shared" si="238"/>
        <v>0</v>
      </c>
      <c r="S2562" s="19">
        <f t="shared" si="239"/>
        <v>1</v>
      </c>
      <c r="T2562" s="19">
        <f t="shared" si="240"/>
        <v>0</v>
      </c>
      <c r="U2562" s="5">
        <f t="shared" si="241"/>
        <v>0</v>
      </c>
    </row>
    <row r="2563" spans="1:21" ht="12.75" customHeight="1" x14ac:dyDescent="0.2">
      <c r="A2563" s="26" t="s">
        <v>96</v>
      </c>
      <c r="B2563" s="10" t="s">
        <v>97</v>
      </c>
      <c r="C2563" s="28">
        <v>44555601</v>
      </c>
      <c r="D2563" s="13" t="s">
        <v>5192</v>
      </c>
      <c r="E2563" s="14" t="s">
        <v>5218</v>
      </c>
      <c r="F2563" s="29">
        <v>191889728</v>
      </c>
      <c r="G2563" s="16" t="s">
        <v>68</v>
      </c>
      <c r="H2563" s="13" t="s">
        <v>30</v>
      </c>
      <c r="I2563" s="13" t="s">
        <v>5270</v>
      </c>
      <c r="J2563" s="13" t="s">
        <v>5271</v>
      </c>
      <c r="K2563" s="13" t="s">
        <v>341</v>
      </c>
      <c r="L2563" s="13">
        <v>50200</v>
      </c>
      <c r="M2563" s="13">
        <v>50204</v>
      </c>
      <c r="N2563" s="15" t="s">
        <v>44</v>
      </c>
      <c r="O2563" s="17">
        <v>5</v>
      </c>
      <c r="P2563" s="19">
        <f t="shared" si="236"/>
        <v>0</v>
      </c>
      <c r="Q2563" s="19">
        <f t="shared" si="237"/>
        <v>0</v>
      </c>
      <c r="R2563" s="19">
        <f t="shared" si="238"/>
        <v>0</v>
      </c>
      <c r="S2563" s="19">
        <f t="shared" si="239"/>
        <v>0</v>
      </c>
      <c r="T2563" s="19">
        <f t="shared" si="240"/>
        <v>1</v>
      </c>
      <c r="U2563" s="5">
        <f t="shared" si="241"/>
        <v>0</v>
      </c>
    </row>
    <row r="2564" spans="1:21" ht="12.75" customHeight="1" x14ac:dyDescent="0.2">
      <c r="A2564" s="26" t="s">
        <v>96</v>
      </c>
      <c r="B2564" s="10" t="s">
        <v>97</v>
      </c>
      <c r="C2564" s="28">
        <v>44555601</v>
      </c>
      <c r="D2564" s="13" t="s">
        <v>5192</v>
      </c>
      <c r="E2564" s="14" t="s">
        <v>5218</v>
      </c>
      <c r="F2564" s="29">
        <v>191889729</v>
      </c>
      <c r="G2564" s="16" t="s">
        <v>167</v>
      </c>
      <c r="H2564" s="13" t="s">
        <v>30</v>
      </c>
      <c r="I2564" s="13" t="s">
        <v>5272</v>
      </c>
      <c r="J2564" s="13" t="s">
        <v>5273</v>
      </c>
      <c r="K2564" s="13" t="s">
        <v>341</v>
      </c>
      <c r="L2564" s="13">
        <v>50200</v>
      </c>
      <c r="M2564" s="13">
        <v>50201</v>
      </c>
      <c r="N2564" s="15" t="s">
        <v>44</v>
      </c>
      <c r="O2564" s="17">
        <v>5</v>
      </c>
      <c r="P2564" s="19">
        <f t="shared" si="236"/>
        <v>0</v>
      </c>
      <c r="Q2564" s="19">
        <f t="shared" si="237"/>
        <v>0</v>
      </c>
      <c r="R2564" s="19">
        <f t="shared" si="238"/>
        <v>0</v>
      </c>
      <c r="S2564" s="19">
        <f t="shared" si="239"/>
        <v>0</v>
      </c>
      <c r="T2564" s="19">
        <f t="shared" si="240"/>
        <v>1</v>
      </c>
      <c r="U2564" s="5">
        <f t="shared" si="241"/>
        <v>0</v>
      </c>
    </row>
    <row r="2565" spans="1:21" ht="12.75" customHeight="1" x14ac:dyDescent="0.2">
      <c r="A2565" s="26" t="s">
        <v>96</v>
      </c>
      <c r="B2565" s="10" t="s">
        <v>97</v>
      </c>
      <c r="C2565" s="28">
        <v>44555601</v>
      </c>
      <c r="D2565" s="13" t="s">
        <v>5192</v>
      </c>
      <c r="E2565" s="14" t="s">
        <v>5193</v>
      </c>
      <c r="F2565" s="29">
        <v>191889813</v>
      </c>
      <c r="G2565" s="16" t="s">
        <v>85</v>
      </c>
      <c r="H2565" s="13" t="s">
        <v>30</v>
      </c>
      <c r="I2565" s="13" t="s">
        <v>5274</v>
      </c>
      <c r="J2565" s="13" t="s">
        <v>5275</v>
      </c>
      <c r="K2565" s="13" t="s">
        <v>341</v>
      </c>
      <c r="L2565" s="13">
        <v>50700</v>
      </c>
      <c r="M2565" s="13">
        <v>50703</v>
      </c>
      <c r="N2565" s="15" t="s">
        <v>44</v>
      </c>
      <c r="O2565" s="17">
        <v>3</v>
      </c>
      <c r="P2565" s="19">
        <f t="shared" si="236"/>
        <v>0</v>
      </c>
      <c r="Q2565" s="19">
        <f t="shared" si="237"/>
        <v>0</v>
      </c>
      <c r="R2565" s="19">
        <f t="shared" si="238"/>
        <v>1</v>
      </c>
      <c r="S2565" s="19">
        <f t="shared" si="239"/>
        <v>0</v>
      </c>
      <c r="T2565" s="19">
        <f t="shared" si="240"/>
        <v>0</v>
      </c>
      <c r="U2565" s="5">
        <f t="shared" si="241"/>
        <v>0</v>
      </c>
    </row>
    <row r="2566" spans="1:21" ht="12.75" customHeight="1" x14ac:dyDescent="0.2">
      <c r="A2566" s="26" t="s">
        <v>96</v>
      </c>
      <c r="B2566" s="10" t="s">
        <v>97</v>
      </c>
      <c r="C2566" s="28">
        <v>44555601</v>
      </c>
      <c r="D2566" s="13" t="s">
        <v>5192</v>
      </c>
      <c r="E2566" s="14" t="s">
        <v>5193</v>
      </c>
      <c r="F2566" s="29">
        <v>191889834</v>
      </c>
      <c r="G2566" s="16" t="s">
        <v>68</v>
      </c>
      <c r="H2566" s="13" t="s">
        <v>30</v>
      </c>
      <c r="I2566" s="13" t="s">
        <v>5276</v>
      </c>
      <c r="J2566" s="13" t="s">
        <v>5277</v>
      </c>
      <c r="K2566" s="13" t="s">
        <v>341</v>
      </c>
      <c r="L2566" s="13">
        <v>50700</v>
      </c>
      <c r="M2566" s="13">
        <v>50701</v>
      </c>
      <c r="N2566" s="15" t="s">
        <v>44</v>
      </c>
      <c r="O2566" s="17">
        <v>3</v>
      </c>
      <c r="P2566" s="19">
        <f t="shared" ref="P2566:P2629" si="242">IF(O2566=1,1,0)</f>
        <v>0</v>
      </c>
      <c r="Q2566" s="19">
        <f t="shared" ref="Q2566:Q2629" si="243">IF(O2566=2,1,0)</f>
        <v>0</v>
      </c>
      <c r="R2566" s="19">
        <f t="shared" ref="R2566:R2629" si="244">IF(O2566=3,1,0)</f>
        <v>1</v>
      </c>
      <c r="S2566" s="19">
        <f t="shared" ref="S2566:S2629" si="245">IF(O2566=4,1,0)</f>
        <v>0</v>
      </c>
      <c r="T2566" s="19">
        <f t="shared" ref="T2566:T2629" si="246">IF(O2566=5,1,0)</f>
        <v>0</v>
      </c>
      <c r="U2566" s="5">
        <f t="shared" si="241"/>
        <v>0</v>
      </c>
    </row>
    <row r="2567" spans="1:21" ht="12.75" customHeight="1" x14ac:dyDescent="0.2">
      <c r="A2567" s="26" t="s">
        <v>96</v>
      </c>
      <c r="B2567" s="10" t="s">
        <v>97</v>
      </c>
      <c r="C2567" s="28">
        <v>44555601</v>
      </c>
      <c r="D2567" s="13" t="s">
        <v>5192</v>
      </c>
      <c r="E2567" s="14" t="s">
        <v>5215</v>
      </c>
      <c r="F2567" s="29">
        <v>191889906</v>
      </c>
      <c r="G2567" s="16" t="s">
        <v>106</v>
      </c>
      <c r="H2567" s="13" t="s">
        <v>30</v>
      </c>
      <c r="I2567" s="13" t="s">
        <v>5278</v>
      </c>
      <c r="J2567" s="13" t="s">
        <v>5279</v>
      </c>
      <c r="K2567" s="13" t="s">
        <v>341</v>
      </c>
      <c r="L2567" s="13">
        <v>50300</v>
      </c>
      <c r="M2567" s="13">
        <v>50301</v>
      </c>
      <c r="N2567" s="15" t="s">
        <v>44</v>
      </c>
      <c r="O2567" s="17">
        <v>2</v>
      </c>
      <c r="P2567" s="19">
        <f t="shared" si="242"/>
        <v>0</v>
      </c>
      <c r="Q2567" s="19">
        <f t="shared" si="243"/>
        <v>1</v>
      </c>
      <c r="R2567" s="19">
        <f t="shared" si="244"/>
        <v>0</v>
      </c>
      <c r="S2567" s="19">
        <f t="shared" si="245"/>
        <v>0</v>
      </c>
      <c r="T2567" s="19">
        <f t="shared" si="246"/>
        <v>0</v>
      </c>
      <c r="U2567" s="5">
        <f t="shared" ref="U2567:U2630" si="247">IF(O2567="Bez finální známky, nebyl získán potřebný počet posudků",1,0)</f>
        <v>0</v>
      </c>
    </row>
    <row r="2568" spans="1:21" ht="12.75" customHeight="1" x14ac:dyDescent="0.2">
      <c r="A2568" s="26" t="s">
        <v>96</v>
      </c>
      <c r="B2568" s="10" t="s">
        <v>97</v>
      </c>
      <c r="C2568" s="28">
        <v>44555601</v>
      </c>
      <c r="D2568" s="13" t="s">
        <v>5192</v>
      </c>
      <c r="E2568" s="14" t="s">
        <v>5215</v>
      </c>
      <c r="F2568" s="29">
        <v>191889919</v>
      </c>
      <c r="G2568" s="16" t="s">
        <v>68</v>
      </c>
      <c r="H2568" s="13" t="s">
        <v>30</v>
      </c>
      <c r="I2568" s="13" t="s">
        <v>5280</v>
      </c>
      <c r="J2568" s="13" t="s">
        <v>5281</v>
      </c>
      <c r="K2568" s="13" t="s">
        <v>341</v>
      </c>
      <c r="L2568" s="13">
        <v>50300</v>
      </c>
      <c r="M2568" s="13">
        <v>50301</v>
      </c>
      <c r="N2568" s="15" t="s">
        <v>44</v>
      </c>
      <c r="O2568" s="17">
        <v>4</v>
      </c>
      <c r="P2568" s="19">
        <f t="shared" si="242"/>
        <v>0</v>
      </c>
      <c r="Q2568" s="19">
        <f t="shared" si="243"/>
        <v>0</v>
      </c>
      <c r="R2568" s="19">
        <f t="shared" si="244"/>
        <v>0</v>
      </c>
      <c r="S2568" s="19">
        <f t="shared" si="245"/>
        <v>1</v>
      </c>
      <c r="T2568" s="19">
        <f t="shared" si="246"/>
        <v>0</v>
      </c>
      <c r="U2568" s="5">
        <f t="shared" si="247"/>
        <v>0</v>
      </c>
    </row>
    <row r="2569" spans="1:21" ht="12.75" customHeight="1" x14ac:dyDescent="0.2">
      <c r="A2569" s="26" t="s">
        <v>96</v>
      </c>
      <c r="B2569" s="10" t="s">
        <v>97</v>
      </c>
      <c r="C2569" s="28">
        <v>44555601</v>
      </c>
      <c r="D2569" s="13" t="s">
        <v>5192</v>
      </c>
      <c r="E2569" s="14" t="s">
        <v>5229</v>
      </c>
      <c r="F2569" s="29">
        <v>191890048</v>
      </c>
      <c r="G2569" s="16" t="s">
        <v>106</v>
      </c>
      <c r="H2569" s="13" t="s">
        <v>30</v>
      </c>
      <c r="I2569" s="13" t="s">
        <v>5282</v>
      </c>
      <c r="J2569" s="13" t="s">
        <v>5283</v>
      </c>
      <c r="K2569" s="13" t="s">
        <v>341</v>
      </c>
      <c r="L2569" s="13">
        <v>50600</v>
      </c>
      <c r="M2569" s="13">
        <v>50601</v>
      </c>
      <c r="N2569" s="15" t="s">
        <v>44</v>
      </c>
      <c r="O2569" s="17">
        <v>4</v>
      </c>
      <c r="P2569" s="19">
        <f t="shared" si="242"/>
        <v>0</v>
      </c>
      <c r="Q2569" s="19">
        <f t="shared" si="243"/>
        <v>0</v>
      </c>
      <c r="R2569" s="19">
        <f t="shared" si="244"/>
        <v>0</v>
      </c>
      <c r="S2569" s="19">
        <f t="shared" si="245"/>
        <v>1</v>
      </c>
      <c r="T2569" s="19">
        <f t="shared" si="246"/>
        <v>0</v>
      </c>
      <c r="U2569" s="5">
        <f t="shared" si="247"/>
        <v>0</v>
      </c>
    </row>
    <row r="2570" spans="1:21" ht="12.75" customHeight="1" x14ac:dyDescent="0.2">
      <c r="A2570" s="26" t="s">
        <v>96</v>
      </c>
      <c r="B2570" s="10" t="s">
        <v>97</v>
      </c>
      <c r="C2570" s="28">
        <v>44555601</v>
      </c>
      <c r="D2570" s="13" t="s">
        <v>5192</v>
      </c>
      <c r="E2570" s="14" t="s">
        <v>5247</v>
      </c>
      <c r="F2570" s="29">
        <v>191889607</v>
      </c>
      <c r="G2570" s="16" t="s">
        <v>167</v>
      </c>
      <c r="H2570" s="13" t="s">
        <v>30</v>
      </c>
      <c r="I2570" s="13" t="s">
        <v>5284</v>
      </c>
      <c r="J2570" s="13" t="s">
        <v>5285</v>
      </c>
      <c r="K2570" s="13" t="s">
        <v>103</v>
      </c>
      <c r="L2570" s="13">
        <v>60400</v>
      </c>
      <c r="M2570" s="13">
        <v>60401</v>
      </c>
      <c r="N2570" s="15" t="s">
        <v>44</v>
      </c>
      <c r="O2570" s="17">
        <v>4</v>
      </c>
      <c r="P2570" s="19">
        <f t="shared" si="242"/>
        <v>0</v>
      </c>
      <c r="Q2570" s="19">
        <f t="shared" si="243"/>
        <v>0</v>
      </c>
      <c r="R2570" s="19">
        <f t="shared" si="244"/>
        <v>0</v>
      </c>
      <c r="S2570" s="19">
        <f t="shared" si="245"/>
        <v>1</v>
      </c>
      <c r="T2570" s="19">
        <f t="shared" si="246"/>
        <v>0</v>
      </c>
      <c r="U2570" s="5">
        <f t="shared" si="247"/>
        <v>0</v>
      </c>
    </row>
    <row r="2571" spans="1:21" ht="12.75" customHeight="1" x14ac:dyDescent="0.2">
      <c r="A2571" s="26" t="s">
        <v>96</v>
      </c>
      <c r="B2571" s="10" t="s">
        <v>97</v>
      </c>
      <c r="C2571" s="28">
        <v>44555601</v>
      </c>
      <c r="D2571" s="13" t="s">
        <v>5192</v>
      </c>
      <c r="E2571" s="14" t="s">
        <v>5247</v>
      </c>
      <c r="F2571" s="29">
        <v>191889608</v>
      </c>
      <c r="G2571" s="16" t="s">
        <v>167</v>
      </c>
      <c r="H2571" s="13" t="s">
        <v>30</v>
      </c>
      <c r="I2571" s="13" t="s">
        <v>5286</v>
      </c>
      <c r="J2571" s="13" t="s">
        <v>5287</v>
      </c>
      <c r="K2571" s="13" t="s">
        <v>103</v>
      </c>
      <c r="L2571" s="13">
        <v>60400</v>
      </c>
      <c r="M2571" s="13">
        <v>60401</v>
      </c>
      <c r="N2571" s="15" t="s">
        <v>44</v>
      </c>
      <c r="O2571" s="17">
        <v>4</v>
      </c>
      <c r="P2571" s="19">
        <f t="shared" si="242"/>
        <v>0</v>
      </c>
      <c r="Q2571" s="19">
        <f t="shared" si="243"/>
        <v>0</v>
      </c>
      <c r="R2571" s="19">
        <f t="shared" si="244"/>
        <v>0</v>
      </c>
      <c r="S2571" s="19">
        <f t="shared" si="245"/>
        <v>1</v>
      </c>
      <c r="T2571" s="19">
        <f t="shared" si="246"/>
        <v>0</v>
      </c>
      <c r="U2571" s="5">
        <f t="shared" si="247"/>
        <v>0</v>
      </c>
    </row>
    <row r="2572" spans="1:21" ht="12.75" customHeight="1" x14ac:dyDescent="0.2">
      <c r="A2572" s="26" t="s">
        <v>96</v>
      </c>
      <c r="B2572" s="10" t="s">
        <v>97</v>
      </c>
      <c r="C2572" s="28">
        <v>44555601</v>
      </c>
      <c r="D2572" s="13" t="s">
        <v>5192</v>
      </c>
      <c r="E2572" s="14" t="s">
        <v>5196</v>
      </c>
      <c r="F2572" s="29">
        <v>191889647</v>
      </c>
      <c r="G2572" s="16" t="s">
        <v>68</v>
      </c>
      <c r="H2572" s="13" t="s">
        <v>30</v>
      </c>
      <c r="I2572" s="13" t="s">
        <v>5288</v>
      </c>
      <c r="J2572" s="13" t="s">
        <v>5289</v>
      </c>
      <c r="K2572" s="13" t="s">
        <v>103</v>
      </c>
      <c r="L2572" s="13">
        <v>60300</v>
      </c>
      <c r="M2572" s="13">
        <v>60301</v>
      </c>
      <c r="N2572" s="15" t="s">
        <v>44</v>
      </c>
      <c r="O2572" s="17">
        <v>3</v>
      </c>
      <c r="P2572" s="19">
        <f t="shared" si="242"/>
        <v>0</v>
      </c>
      <c r="Q2572" s="19">
        <f t="shared" si="243"/>
        <v>0</v>
      </c>
      <c r="R2572" s="19">
        <f t="shared" si="244"/>
        <v>1</v>
      </c>
      <c r="S2572" s="19">
        <f t="shared" si="245"/>
        <v>0</v>
      </c>
      <c r="T2572" s="19">
        <f t="shared" si="246"/>
        <v>0</v>
      </c>
      <c r="U2572" s="5">
        <f t="shared" si="247"/>
        <v>0</v>
      </c>
    </row>
    <row r="2573" spans="1:21" ht="12.75" customHeight="1" x14ac:dyDescent="0.2">
      <c r="A2573" s="26" t="s">
        <v>96</v>
      </c>
      <c r="B2573" s="10" t="s">
        <v>97</v>
      </c>
      <c r="C2573" s="28">
        <v>44555601</v>
      </c>
      <c r="D2573" s="13" t="s">
        <v>5192</v>
      </c>
      <c r="E2573" s="14" t="s">
        <v>5215</v>
      </c>
      <c r="F2573" s="29">
        <v>191889903</v>
      </c>
      <c r="G2573" s="16" t="s">
        <v>68</v>
      </c>
      <c r="H2573" s="13" t="s">
        <v>30</v>
      </c>
      <c r="I2573" s="13" t="s">
        <v>5290</v>
      </c>
      <c r="J2573" s="13" t="s">
        <v>5291</v>
      </c>
      <c r="K2573" s="13" t="s">
        <v>103</v>
      </c>
      <c r="L2573" s="13">
        <v>60200</v>
      </c>
      <c r="M2573" s="13">
        <v>60203</v>
      </c>
      <c r="N2573" s="15" t="s">
        <v>44</v>
      </c>
      <c r="O2573" s="17">
        <v>3</v>
      </c>
      <c r="P2573" s="19">
        <f t="shared" si="242"/>
        <v>0</v>
      </c>
      <c r="Q2573" s="19">
        <f t="shared" si="243"/>
        <v>0</v>
      </c>
      <c r="R2573" s="19">
        <f t="shared" si="244"/>
        <v>1</v>
      </c>
      <c r="S2573" s="19">
        <f t="shared" si="245"/>
        <v>0</v>
      </c>
      <c r="T2573" s="19">
        <f t="shared" si="246"/>
        <v>0</v>
      </c>
      <c r="U2573" s="5">
        <f t="shared" si="247"/>
        <v>0</v>
      </c>
    </row>
    <row r="2574" spans="1:21" ht="12.75" customHeight="1" x14ac:dyDescent="0.2">
      <c r="A2574" s="26" t="s">
        <v>96</v>
      </c>
      <c r="B2574" s="10" t="s">
        <v>97</v>
      </c>
      <c r="C2574" s="28">
        <v>44555601</v>
      </c>
      <c r="D2574" s="13" t="s">
        <v>5192</v>
      </c>
      <c r="E2574" s="14" t="s">
        <v>5229</v>
      </c>
      <c r="F2574" s="29">
        <v>191890074</v>
      </c>
      <c r="G2574" s="16" t="s">
        <v>106</v>
      </c>
      <c r="H2574" s="13" t="s">
        <v>30</v>
      </c>
      <c r="I2574" s="13" t="s">
        <v>5292</v>
      </c>
      <c r="J2574" s="13" t="s">
        <v>5293</v>
      </c>
      <c r="K2574" s="13" t="s">
        <v>103</v>
      </c>
      <c r="L2574" s="13">
        <v>60200</v>
      </c>
      <c r="M2574" s="13">
        <v>60203</v>
      </c>
      <c r="N2574" s="15" t="s">
        <v>44</v>
      </c>
      <c r="O2574" s="17">
        <v>4</v>
      </c>
      <c r="P2574" s="19">
        <f t="shared" si="242"/>
        <v>0</v>
      </c>
      <c r="Q2574" s="19">
        <f t="shared" si="243"/>
        <v>0</v>
      </c>
      <c r="R2574" s="19">
        <f t="shared" si="244"/>
        <v>0</v>
      </c>
      <c r="S2574" s="19">
        <f t="shared" si="245"/>
        <v>1</v>
      </c>
      <c r="T2574" s="19">
        <f t="shared" si="246"/>
        <v>0</v>
      </c>
      <c r="U2574" s="5">
        <f t="shared" si="247"/>
        <v>0</v>
      </c>
    </row>
    <row r="2575" spans="1:21" ht="12.75" customHeight="1" x14ac:dyDescent="0.2">
      <c r="A2575" s="26" t="s">
        <v>96</v>
      </c>
      <c r="B2575" s="10" t="s">
        <v>97</v>
      </c>
      <c r="C2575" s="28">
        <v>44555601</v>
      </c>
      <c r="D2575" s="13" t="s">
        <v>5192</v>
      </c>
      <c r="E2575" s="14" t="s">
        <v>5229</v>
      </c>
      <c r="F2575" s="29">
        <v>191890114</v>
      </c>
      <c r="G2575" s="16" t="s">
        <v>1096</v>
      </c>
      <c r="H2575" s="13" t="s">
        <v>30</v>
      </c>
      <c r="I2575" s="13" t="s">
        <v>5294</v>
      </c>
      <c r="J2575" s="13" t="s">
        <v>5295</v>
      </c>
      <c r="K2575" s="13" t="s">
        <v>103</v>
      </c>
      <c r="L2575" s="13">
        <v>60400</v>
      </c>
      <c r="M2575" s="13">
        <v>60401</v>
      </c>
      <c r="N2575" s="15" t="s">
        <v>44</v>
      </c>
      <c r="O2575" s="17">
        <v>3</v>
      </c>
      <c r="P2575" s="19">
        <f t="shared" si="242"/>
        <v>0</v>
      </c>
      <c r="Q2575" s="19">
        <f t="shared" si="243"/>
        <v>0</v>
      </c>
      <c r="R2575" s="19">
        <f t="shared" si="244"/>
        <v>1</v>
      </c>
      <c r="S2575" s="19">
        <f t="shared" si="245"/>
        <v>0</v>
      </c>
      <c r="T2575" s="19">
        <f t="shared" si="246"/>
        <v>0</v>
      </c>
      <c r="U2575" s="5">
        <f t="shared" si="247"/>
        <v>0</v>
      </c>
    </row>
    <row r="2576" spans="1:21" ht="12.75" customHeight="1" x14ac:dyDescent="0.2">
      <c r="A2576" s="26" t="s">
        <v>96</v>
      </c>
      <c r="B2576" s="10" t="s">
        <v>97</v>
      </c>
      <c r="C2576" s="28">
        <v>44555601</v>
      </c>
      <c r="D2576" s="13" t="s">
        <v>5192</v>
      </c>
      <c r="E2576" s="14" t="s">
        <v>5229</v>
      </c>
      <c r="F2576" s="29">
        <v>191890115</v>
      </c>
      <c r="G2576" s="16" t="s">
        <v>167</v>
      </c>
      <c r="H2576" s="13" t="s">
        <v>30</v>
      </c>
      <c r="I2576" s="13" t="s">
        <v>5296</v>
      </c>
      <c r="J2576" s="13" t="s">
        <v>5297</v>
      </c>
      <c r="K2576" s="13" t="s">
        <v>103</v>
      </c>
      <c r="L2576" s="13">
        <v>60400</v>
      </c>
      <c r="M2576" s="13">
        <v>60401</v>
      </c>
      <c r="N2576" s="15" t="s">
        <v>44</v>
      </c>
      <c r="O2576" s="17">
        <v>4</v>
      </c>
      <c r="P2576" s="19">
        <f t="shared" si="242"/>
        <v>0</v>
      </c>
      <c r="Q2576" s="19">
        <f t="shared" si="243"/>
        <v>0</v>
      </c>
      <c r="R2576" s="19">
        <f t="shared" si="244"/>
        <v>0</v>
      </c>
      <c r="S2576" s="19">
        <f t="shared" si="245"/>
        <v>1</v>
      </c>
      <c r="T2576" s="19">
        <f t="shared" si="246"/>
        <v>0</v>
      </c>
      <c r="U2576" s="5">
        <f t="shared" si="247"/>
        <v>0</v>
      </c>
    </row>
    <row r="2577" spans="1:21" ht="12.75" customHeight="1" x14ac:dyDescent="0.2">
      <c r="A2577" s="26" t="s">
        <v>96</v>
      </c>
      <c r="B2577" s="10" t="s">
        <v>97</v>
      </c>
      <c r="C2577" s="28">
        <v>44555601</v>
      </c>
      <c r="D2577" s="13" t="s">
        <v>5192</v>
      </c>
      <c r="E2577" s="14" t="s">
        <v>5229</v>
      </c>
      <c r="F2577" s="29">
        <v>191890117</v>
      </c>
      <c r="G2577" s="16" t="s">
        <v>167</v>
      </c>
      <c r="H2577" s="13" t="s">
        <v>30</v>
      </c>
      <c r="I2577" s="13" t="s">
        <v>5294</v>
      </c>
      <c r="J2577" s="13" t="s">
        <v>5298</v>
      </c>
      <c r="K2577" s="13" t="s">
        <v>103</v>
      </c>
      <c r="L2577" s="13">
        <v>60400</v>
      </c>
      <c r="M2577" s="13">
        <v>60401</v>
      </c>
      <c r="N2577" s="15" t="s">
        <v>44</v>
      </c>
      <c r="O2577" s="17">
        <v>4</v>
      </c>
      <c r="P2577" s="19">
        <f t="shared" si="242"/>
        <v>0</v>
      </c>
      <c r="Q2577" s="19">
        <f t="shared" si="243"/>
        <v>0</v>
      </c>
      <c r="R2577" s="19">
        <f t="shared" si="244"/>
        <v>0</v>
      </c>
      <c r="S2577" s="19">
        <f t="shared" si="245"/>
        <v>1</v>
      </c>
      <c r="T2577" s="19">
        <f t="shared" si="246"/>
        <v>0</v>
      </c>
      <c r="U2577" s="5">
        <f t="shared" si="247"/>
        <v>0</v>
      </c>
    </row>
    <row r="2578" spans="1:21" ht="12.75" customHeight="1" x14ac:dyDescent="0.2">
      <c r="A2578" s="26" t="s">
        <v>96</v>
      </c>
      <c r="B2578" s="10" t="s">
        <v>97</v>
      </c>
      <c r="C2578" s="28">
        <v>44555601</v>
      </c>
      <c r="D2578" s="13" t="s">
        <v>5192</v>
      </c>
      <c r="E2578" s="14" t="s">
        <v>5229</v>
      </c>
      <c r="F2578" s="29">
        <v>191890118</v>
      </c>
      <c r="G2578" s="16" t="s">
        <v>106</v>
      </c>
      <c r="H2578" s="13" t="s">
        <v>30</v>
      </c>
      <c r="I2578" s="13" t="s">
        <v>5299</v>
      </c>
      <c r="J2578" s="13" t="s">
        <v>5300</v>
      </c>
      <c r="K2578" s="13" t="s">
        <v>103</v>
      </c>
      <c r="L2578" s="13">
        <v>60100</v>
      </c>
      <c r="M2578" s="13">
        <v>60101</v>
      </c>
      <c r="N2578" s="15" t="s">
        <v>44</v>
      </c>
      <c r="O2578" s="17">
        <v>2</v>
      </c>
      <c r="P2578" s="19">
        <f t="shared" si="242"/>
        <v>0</v>
      </c>
      <c r="Q2578" s="19">
        <f t="shared" si="243"/>
        <v>1</v>
      </c>
      <c r="R2578" s="19">
        <f t="shared" si="244"/>
        <v>0</v>
      </c>
      <c r="S2578" s="19">
        <f t="shared" si="245"/>
        <v>0</v>
      </c>
      <c r="T2578" s="19">
        <f t="shared" si="246"/>
        <v>0</v>
      </c>
      <c r="U2578" s="5">
        <f t="shared" si="247"/>
        <v>0</v>
      </c>
    </row>
    <row r="2579" spans="1:21" ht="12.75" customHeight="1" x14ac:dyDescent="0.2">
      <c r="A2579" s="26" t="s">
        <v>96</v>
      </c>
      <c r="B2579" s="10" t="s">
        <v>97</v>
      </c>
      <c r="C2579" s="10">
        <v>216208</v>
      </c>
      <c r="D2579" s="10" t="s">
        <v>5301</v>
      </c>
      <c r="E2579" s="27" t="s">
        <v>5302</v>
      </c>
      <c r="F2579" s="26">
        <v>191880647</v>
      </c>
      <c r="G2579" s="9" t="s">
        <v>106</v>
      </c>
      <c r="H2579" s="10" t="s">
        <v>53</v>
      </c>
      <c r="I2579" s="10" t="s">
        <v>5303</v>
      </c>
      <c r="J2579" s="10" t="s">
        <v>5304</v>
      </c>
      <c r="K2579" s="10" t="s">
        <v>81</v>
      </c>
      <c r="L2579" s="10" t="s">
        <v>700</v>
      </c>
      <c r="M2579" s="10" t="s">
        <v>705</v>
      </c>
      <c r="N2579" s="12" t="s">
        <v>36</v>
      </c>
      <c r="O2579" s="11">
        <v>1</v>
      </c>
      <c r="P2579" s="5">
        <f t="shared" si="242"/>
        <v>1</v>
      </c>
      <c r="Q2579" s="5">
        <f t="shared" si="243"/>
        <v>0</v>
      </c>
      <c r="R2579" s="5">
        <f t="shared" si="244"/>
        <v>0</v>
      </c>
      <c r="S2579" s="5">
        <f t="shared" si="245"/>
        <v>0</v>
      </c>
      <c r="T2579" s="5">
        <f t="shared" si="246"/>
        <v>0</v>
      </c>
      <c r="U2579" s="5">
        <f t="shared" si="247"/>
        <v>0</v>
      </c>
    </row>
    <row r="2580" spans="1:21" ht="12.75" customHeight="1" x14ac:dyDescent="0.2">
      <c r="A2580" s="26" t="s">
        <v>96</v>
      </c>
      <c r="B2580" s="10" t="s">
        <v>97</v>
      </c>
      <c r="C2580" s="10">
        <v>216208</v>
      </c>
      <c r="D2580" s="10" t="s">
        <v>5301</v>
      </c>
      <c r="E2580" s="27" t="s">
        <v>5302</v>
      </c>
      <c r="F2580" s="26">
        <v>192030212</v>
      </c>
      <c r="G2580" s="9" t="s">
        <v>106</v>
      </c>
      <c r="H2580" s="10" t="s">
        <v>53</v>
      </c>
      <c r="I2580" s="10" t="s">
        <v>5305</v>
      </c>
      <c r="J2580" s="10" t="s">
        <v>5306</v>
      </c>
      <c r="K2580" s="10" t="s">
        <v>81</v>
      </c>
      <c r="L2580" s="10" t="s">
        <v>700</v>
      </c>
      <c r="M2580" s="10" t="s">
        <v>2410</v>
      </c>
      <c r="N2580" s="12" t="s">
        <v>36</v>
      </c>
      <c r="O2580" s="11">
        <v>1</v>
      </c>
      <c r="P2580" s="5">
        <f t="shared" si="242"/>
        <v>1</v>
      </c>
      <c r="Q2580" s="5">
        <f t="shared" si="243"/>
        <v>0</v>
      </c>
      <c r="R2580" s="5">
        <f t="shared" si="244"/>
        <v>0</v>
      </c>
      <c r="S2580" s="5">
        <f t="shared" si="245"/>
        <v>0</v>
      </c>
      <c r="T2580" s="5">
        <f t="shared" si="246"/>
        <v>0</v>
      </c>
      <c r="U2580" s="5">
        <f t="shared" si="247"/>
        <v>0</v>
      </c>
    </row>
    <row r="2581" spans="1:21" ht="12.75" customHeight="1" x14ac:dyDescent="0.2">
      <c r="A2581" s="26" t="s">
        <v>96</v>
      </c>
      <c r="B2581" s="10" t="s">
        <v>97</v>
      </c>
      <c r="C2581" s="10">
        <v>216208</v>
      </c>
      <c r="D2581" s="10" t="s">
        <v>5301</v>
      </c>
      <c r="E2581" s="27" t="s">
        <v>5302</v>
      </c>
      <c r="F2581" s="26">
        <v>191924632</v>
      </c>
      <c r="G2581" s="9" t="s">
        <v>167</v>
      </c>
      <c r="H2581" s="10" t="s">
        <v>53</v>
      </c>
      <c r="I2581" s="10" t="s">
        <v>5307</v>
      </c>
      <c r="J2581" s="10" t="s">
        <v>5308</v>
      </c>
      <c r="K2581" s="10" t="s">
        <v>81</v>
      </c>
      <c r="L2581" s="10" t="s">
        <v>700</v>
      </c>
      <c r="M2581" s="10" t="s">
        <v>705</v>
      </c>
      <c r="N2581" s="12" t="s">
        <v>36</v>
      </c>
      <c r="O2581" s="11">
        <v>2</v>
      </c>
      <c r="P2581" s="5">
        <f t="shared" si="242"/>
        <v>0</v>
      </c>
      <c r="Q2581" s="5">
        <f t="shared" si="243"/>
        <v>1</v>
      </c>
      <c r="R2581" s="5">
        <f t="shared" si="244"/>
        <v>0</v>
      </c>
      <c r="S2581" s="5">
        <f t="shared" si="245"/>
        <v>0</v>
      </c>
      <c r="T2581" s="5">
        <f t="shared" si="246"/>
        <v>0</v>
      </c>
      <c r="U2581" s="5">
        <f t="shared" si="247"/>
        <v>0</v>
      </c>
    </row>
    <row r="2582" spans="1:21" ht="12.75" customHeight="1" x14ac:dyDescent="0.2">
      <c r="A2582" s="26" t="s">
        <v>96</v>
      </c>
      <c r="B2582" s="10" t="s">
        <v>97</v>
      </c>
      <c r="C2582" s="10">
        <v>216208</v>
      </c>
      <c r="D2582" s="10" t="s">
        <v>5301</v>
      </c>
      <c r="E2582" s="27" t="s">
        <v>5302</v>
      </c>
      <c r="F2582" s="26">
        <v>191999508</v>
      </c>
      <c r="G2582" s="9" t="s">
        <v>167</v>
      </c>
      <c r="H2582" s="10" t="s">
        <v>53</v>
      </c>
      <c r="I2582" s="10" t="s">
        <v>5309</v>
      </c>
      <c r="J2582" s="10" t="s">
        <v>5310</v>
      </c>
      <c r="K2582" s="10" t="s">
        <v>81</v>
      </c>
      <c r="L2582" s="10" t="s">
        <v>700</v>
      </c>
      <c r="M2582" s="10" t="s">
        <v>705</v>
      </c>
      <c r="N2582" s="12" t="s">
        <v>36</v>
      </c>
      <c r="O2582" s="11">
        <v>2</v>
      </c>
      <c r="P2582" s="5">
        <f t="shared" si="242"/>
        <v>0</v>
      </c>
      <c r="Q2582" s="5">
        <f t="shared" si="243"/>
        <v>1</v>
      </c>
      <c r="R2582" s="5">
        <f t="shared" si="244"/>
        <v>0</v>
      </c>
      <c r="S2582" s="5">
        <f t="shared" si="245"/>
        <v>0</v>
      </c>
      <c r="T2582" s="5">
        <f t="shared" si="246"/>
        <v>0</v>
      </c>
      <c r="U2582" s="5">
        <f t="shared" si="247"/>
        <v>0</v>
      </c>
    </row>
    <row r="2583" spans="1:21" ht="12.75" customHeight="1" x14ac:dyDescent="0.2">
      <c r="A2583" s="26" t="s">
        <v>96</v>
      </c>
      <c r="B2583" s="10" t="s">
        <v>97</v>
      </c>
      <c r="C2583" s="10">
        <v>216208</v>
      </c>
      <c r="D2583" s="10" t="s">
        <v>5301</v>
      </c>
      <c r="E2583" s="27" t="s">
        <v>5311</v>
      </c>
      <c r="F2583" s="26">
        <v>191999833</v>
      </c>
      <c r="G2583" s="9" t="s">
        <v>167</v>
      </c>
      <c r="H2583" s="10" t="s">
        <v>53</v>
      </c>
      <c r="I2583" s="10" t="s">
        <v>5312</v>
      </c>
      <c r="J2583" s="10" t="s">
        <v>5313</v>
      </c>
      <c r="K2583" s="10" t="s">
        <v>81</v>
      </c>
      <c r="L2583" s="10" t="s">
        <v>700</v>
      </c>
      <c r="M2583" s="10" t="s">
        <v>2410</v>
      </c>
      <c r="N2583" s="12" t="s">
        <v>36</v>
      </c>
      <c r="O2583" s="11">
        <v>3</v>
      </c>
      <c r="P2583" s="5">
        <f t="shared" si="242"/>
        <v>0</v>
      </c>
      <c r="Q2583" s="5">
        <f t="shared" si="243"/>
        <v>0</v>
      </c>
      <c r="R2583" s="5">
        <f t="shared" si="244"/>
        <v>1</v>
      </c>
      <c r="S2583" s="5">
        <f t="shared" si="245"/>
        <v>0</v>
      </c>
      <c r="T2583" s="5">
        <f t="shared" si="246"/>
        <v>0</v>
      </c>
      <c r="U2583" s="5">
        <f t="shared" si="247"/>
        <v>0</v>
      </c>
    </row>
    <row r="2584" spans="1:21" ht="12.75" customHeight="1" x14ac:dyDescent="0.2">
      <c r="A2584" s="26" t="s">
        <v>96</v>
      </c>
      <c r="B2584" s="10" t="s">
        <v>97</v>
      </c>
      <c r="C2584" s="10">
        <v>216208</v>
      </c>
      <c r="D2584" s="10" t="s">
        <v>5301</v>
      </c>
      <c r="E2584" s="27" t="s">
        <v>5302</v>
      </c>
      <c r="F2584" s="26">
        <v>191924805</v>
      </c>
      <c r="G2584" s="9" t="s">
        <v>167</v>
      </c>
      <c r="H2584" s="10" t="s">
        <v>53</v>
      </c>
      <c r="I2584" s="10" t="s">
        <v>5314</v>
      </c>
      <c r="J2584" s="10" t="s">
        <v>5315</v>
      </c>
      <c r="K2584" s="10" t="s">
        <v>81</v>
      </c>
      <c r="L2584" s="10" t="s">
        <v>700</v>
      </c>
      <c r="M2584" s="10" t="s">
        <v>705</v>
      </c>
      <c r="N2584" s="12" t="s">
        <v>36</v>
      </c>
      <c r="O2584" s="11">
        <v>3</v>
      </c>
      <c r="P2584" s="5">
        <f t="shared" si="242"/>
        <v>0</v>
      </c>
      <c r="Q2584" s="5">
        <f t="shared" si="243"/>
        <v>0</v>
      </c>
      <c r="R2584" s="5">
        <f t="shared" si="244"/>
        <v>1</v>
      </c>
      <c r="S2584" s="5">
        <f t="shared" si="245"/>
        <v>0</v>
      </c>
      <c r="T2584" s="5">
        <f t="shared" si="246"/>
        <v>0</v>
      </c>
      <c r="U2584" s="5">
        <f t="shared" si="247"/>
        <v>0</v>
      </c>
    </row>
    <row r="2585" spans="1:21" ht="12.75" customHeight="1" x14ac:dyDescent="0.2">
      <c r="A2585" s="26" t="s">
        <v>96</v>
      </c>
      <c r="B2585" s="10" t="s">
        <v>97</v>
      </c>
      <c r="C2585" s="10">
        <v>216208</v>
      </c>
      <c r="D2585" s="10" t="s">
        <v>5301</v>
      </c>
      <c r="E2585" s="27" t="s">
        <v>5302</v>
      </c>
      <c r="F2585" s="26">
        <v>191880864</v>
      </c>
      <c r="G2585" s="9" t="s">
        <v>106</v>
      </c>
      <c r="H2585" s="10" t="s">
        <v>53</v>
      </c>
      <c r="I2585" s="10" t="s">
        <v>5316</v>
      </c>
      <c r="J2585" s="10" t="s">
        <v>5317</v>
      </c>
      <c r="K2585" s="10" t="s">
        <v>81</v>
      </c>
      <c r="L2585" s="10" t="s">
        <v>417</v>
      </c>
      <c r="M2585" s="10" t="s">
        <v>418</v>
      </c>
      <c r="N2585" s="12" t="s">
        <v>36</v>
      </c>
      <c r="O2585" s="11">
        <v>1</v>
      </c>
      <c r="P2585" s="5">
        <f t="shared" si="242"/>
        <v>1</v>
      </c>
      <c r="Q2585" s="5">
        <f t="shared" si="243"/>
        <v>0</v>
      </c>
      <c r="R2585" s="5">
        <f t="shared" si="244"/>
        <v>0</v>
      </c>
      <c r="S2585" s="5">
        <f t="shared" si="245"/>
        <v>0</v>
      </c>
      <c r="T2585" s="5">
        <f t="shared" si="246"/>
        <v>0</v>
      </c>
      <c r="U2585" s="5">
        <f t="shared" si="247"/>
        <v>0</v>
      </c>
    </row>
    <row r="2586" spans="1:21" ht="12.75" customHeight="1" x14ac:dyDescent="0.2">
      <c r="A2586" s="26" t="s">
        <v>96</v>
      </c>
      <c r="B2586" s="10" t="s">
        <v>97</v>
      </c>
      <c r="C2586" s="10">
        <v>216208</v>
      </c>
      <c r="D2586" s="10" t="s">
        <v>5301</v>
      </c>
      <c r="E2586" s="27" t="s">
        <v>5302</v>
      </c>
      <c r="F2586" s="26">
        <v>191999693</v>
      </c>
      <c r="G2586" s="9" t="s">
        <v>106</v>
      </c>
      <c r="H2586" s="10" t="s">
        <v>53</v>
      </c>
      <c r="I2586" s="10" t="s">
        <v>5318</v>
      </c>
      <c r="J2586" s="10" t="s">
        <v>5319</v>
      </c>
      <c r="K2586" s="10" t="s">
        <v>81</v>
      </c>
      <c r="L2586" s="10" t="s">
        <v>417</v>
      </c>
      <c r="M2586" s="10" t="s">
        <v>418</v>
      </c>
      <c r="N2586" s="12" t="s">
        <v>36</v>
      </c>
      <c r="O2586" s="11">
        <v>1</v>
      </c>
      <c r="P2586" s="5">
        <f t="shared" si="242"/>
        <v>1</v>
      </c>
      <c r="Q2586" s="5">
        <f t="shared" si="243"/>
        <v>0</v>
      </c>
      <c r="R2586" s="5">
        <f t="shared" si="244"/>
        <v>0</v>
      </c>
      <c r="S2586" s="5">
        <f t="shared" si="245"/>
        <v>0</v>
      </c>
      <c r="T2586" s="5">
        <f t="shared" si="246"/>
        <v>0</v>
      </c>
      <c r="U2586" s="5">
        <f t="shared" si="247"/>
        <v>0</v>
      </c>
    </row>
    <row r="2587" spans="1:21" ht="12.75" customHeight="1" x14ac:dyDescent="0.2">
      <c r="A2587" s="26" t="s">
        <v>96</v>
      </c>
      <c r="B2587" s="10" t="s">
        <v>97</v>
      </c>
      <c r="C2587" s="10">
        <v>216208</v>
      </c>
      <c r="D2587" s="10" t="s">
        <v>5301</v>
      </c>
      <c r="E2587" s="27" t="s">
        <v>5302</v>
      </c>
      <c r="F2587" s="26">
        <v>191999738</v>
      </c>
      <c r="G2587" s="9" t="s">
        <v>85</v>
      </c>
      <c r="H2587" s="10" t="s">
        <v>53</v>
      </c>
      <c r="I2587" s="10" t="s">
        <v>5320</v>
      </c>
      <c r="J2587" s="10" t="s">
        <v>5321</v>
      </c>
      <c r="K2587" s="10" t="s">
        <v>81</v>
      </c>
      <c r="L2587" s="10" t="s">
        <v>417</v>
      </c>
      <c r="M2587" s="10" t="s">
        <v>418</v>
      </c>
      <c r="N2587" s="12" t="s">
        <v>36</v>
      </c>
      <c r="O2587" s="11">
        <v>1</v>
      </c>
      <c r="P2587" s="5">
        <f t="shared" si="242"/>
        <v>1</v>
      </c>
      <c r="Q2587" s="5">
        <f t="shared" si="243"/>
        <v>0</v>
      </c>
      <c r="R2587" s="5">
        <f t="shared" si="244"/>
        <v>0</v>
      </c>
      <c r="S2587" s="5">
        <f t="shared" si="245"/>
        <v>0</v>
      </c>
      <c r="T2587" s="5">
        <f t="shared" si="246"/>
        <v>0</v>
      </c>
      <c r="U2587" s="5">
        <f t="shared" si="247"/>
        <v>0</v>
      </c>
    </row>
    <row r="2588" spans="1:21" ht="12.75" customHeight="1" x14ac:dyDescent="0.2">
      <c r="A2588" s="26" t="s">
        <v>96</v>
      </c>
      <c r="B2588" s="10" t="s">
        <v>97</v>
      </c>
      <c r="C2588" s="10">
        <v>216208</v>
      </c>
      <c r="D2588" s="10" t="s">
        <v>5301</v>
      </c>
      <c r="E2588" s="27" t="s">
        <v>5302</v>
      </c>
      <c r="F2588" s="26">
        <v>191924439</v>
      </c>
      <c r="G2588" s="9" t="s">
        <v>85</v>
      </c>
      <c r="H2588" s="10" t="s">
        <v>53</v>
      </c>
      <c r="I2588" s="10" t="s">
        <v>5322</v>
      </c>
      <c r="J2588" s="10" t="s">
        <v>5323</v>
      </c>
      <c r="K2588" s="10" t="s">
        <v>81</v>
      </c>
      <c r="L2588" s="10" t="s">
        <v>417</v>
      </c>
      <c r="M2588" s="10" t="s">
        <v>418</v>
      </c>
      <c r="N2588" s="12" t="s">
        <v>36</v>
      </c>
      <c r="O2588" s="11">
        <v>2</v>
      </c>
      <c r="P2588" s="5">
        <f t="shared" si="242"/>
        <v>0</v>
      </c>
      <c r="Q2588" s="5">
        <f t="shared" si="243"/>
        <v>1</v>
      </c>
      <c r="R2588" s="5">
        <f t="shared" si="244"/>
        <v>0</v>
      </c>
      <c r="S2588" s="5">
        <f t="shared" si="245"/>
        <v>0</v>
      </c>
      <c r="T2588" s="5">
        <f t="shared" si="246"/>
        <v>0</v>
      </c>
      <c r="U2588" s="5">
        <f t="shared" si="247"/>
        <v>0</v>
      </c>
    </row>
    <row r="2589" spans="1:21" ht="12.75" customHeight="1" x14ac:dyDescent="0.2">
      <c r="A2589" s="26" t="s">
        <v>96</v>
      </c>
      <c r="B2589" s="10" t="s">
        <v>97</v>
      </c>
      <c r="C2589" s="10">
        <v>216208</v>
      </c>
      <c r="D2589" s="10" t="s">
        <v>5301</v>
      </c>
      <c r="E2589" s="27" t="s">
        <v>5302</v>
      </c>
      <c r="F2589" s="26">
        <v>191924642</v>
      </c>
      <c r="G2589" s="9" t="s">
        <v>68</v>
      </c>
      <c r="H2589" s="10" t="s">
        <v>53</v>
      </c>
      <c r="I2589" s="10" t="s">
        <v>5324</v>
      </c>
      <c r="J2589" s="10" t="s">
        <v>5325</v>
      </c>
      <c r="K2589" s="10" t="s">
        <v>81</v>
      </c>
      <c r="L2589" s="10" t="s">
        <v>417</v>
      </c>
      <c r="M2589" s="10" t="s">
        <v>418</v>
      </c>
      <c r="N2589" s="12" t="s">
        <v>36</v>
      </c>
      <c r="O2589" s="11">
        <v>2</v>
      </c>
      <c r="P2589" s="5">
        <f t="shared" si="242"/>
        <v>0</v>
      </c>
      <c r="Q2589" s="5">
        <f t="shared" si="243"/>
        <v>1</v>
      </c>
      <c r="R2589" s="5">
        <f t="shared" si="244"/>
        <v>0</v>
      </c>
      <c r="S2589" s="5">
        <f t="shared" si="245"/>
        <v>0</v>
      </c>
      <c r="T2589" s="5">
        <f t="shared" si="246"/>
        <v>0</v>
      </c>
      <c r="U2589" s="5">
        <f t="shared" si="247"/>
        <v>0</v>
      </c>
    </row>
    <row r="2590" spans="1:21" ht="12.75" customHeight="1" x14ac:dyDescent="0.2">
      <c r="A2590" s="26" t="s">
        <v>96</v>
      </c>
      <c r="B2590" s="10" t="s">
        <v>97</v>
      </c>
      <c r="C2590" s="10">
        <v>216208</v>
      </c>
      <c r="D2590" s="10" t="s">
        <v>5301</v>
      </c>
      <c r="E2590" s="27" t="s">
        <v>5302</v>
      </c>
      <c r="F2590" s="26">
        <v>192030967</v>
      </c>
      <c r="G2590" s="9" t="s">
        <v>167</v>
      </c>
      <c r="H2590" s="10" t="s">
        <v>53</v>
      </c>
      <c r="I2590" s="10" t="s">
        <v>5326</v>
      </c>
      <c r="J2590" s="10" t="s">
        <v>5327</v>
      </c>
      <c r="K2590" s="10" t="s">
        <v>81</v>
      </c>
      <c r="L2590" s="10" t="s">
        <v>417</v>
      </c>
      <c r="M2590" s="10" t="s">
        <v>418</v>
      </c>
      <c r="N2590" s="12" t="s">
        <v>36</v>
      </c>
      <c r="O2590" s="11">
        <v>2</v>
      </c>
      <c r="P2590" s="5">
        <f t="shared" si="242"/>
        <v>0</v>
      </c>
      <c r="Q2590" s="5">
        <f t="shared" si="243"/>
        <v>1</v>
      </c>
      <c r="R2590" s="5">
        <f t="shared" si="244"/>
        <v>0</v>
      </c>
      <c r="S2590" s="5">
        <f t="shared" si="245"/>
        <v>0</v>
      </c>
      <c r="T2590" s="5">
        <f t="shared" si="246"/>
        <v>0</v>
      </c>
      <c r="U2590" s="5">
        <f t="shared" si="247"/>
        <v>0</v>
      </c>
    </row>
    <row r="2591" spans="1:21" ht="12.75" customHeight="1" x14ac:dyDescent="0.2">
      <c r="A2591" s="26" t="s">
        <v>96</v>
      </c>
      <c r="B2591" s="10" t="s">
        <v>97</v>
      </c>
      <c r="C2591" s="10">
        <v>216208</v>
      </c>
      <c r="D2591" s="10" t="s">
        <v>5301</v>
      </c>
      <c r="E2591" s="27" t="s">
        <v>5311</v>
      </c>
      <c r="F2591" s="26">
        <v>191880208</v>
      </c>
      <c r="G2591" s="9" t="s">
        <v>106</v>
      </c>
      <c r="H2591" s="10" t="s">
        <v>53</v>
      </c>
      <c r="I2591" s="10" t="s">
        <v>5328</v>
      </c>
      <c r="J2591" s="10" t="s">
        <v>5329</v>
      </c>
      <c r="K2591" s="10" t="s">
        <v>81</v>
      </c>
      <c r="L2591" s="10" t="s">
        <v>417</v>
      </c>
      <c r="M2591" s="10" t="s">
        <v>418</v>
      </c>
      <c r="N2591" s="12" t="s">
        <v>36</v>
      </c>
      <c r="O2591" s="11">
        <v>3</v>
      </c>
      <c r="P2591" s="5">
        <f t="shared" si="242"/>
        <v>0</v>
      </c>
      <c r="Q2591" s="5">
        <f t="shared" si="243"/>
        <v>0</v>
      </c>
      <c r="R2591" s="5">
        <f t="shared" si="244"/>
        <v>1</v>
      </c>
      <c r="S2591" s="5">
        <f t="shared" si="245"/>
        <v>0</v>
      </c>
      <c r="T2591" s="5">
        <f t="shared" si="246"/>
        <v>0</v>
      </c>
      <c r="U2591" s="5">
        <f t="shared" si="247"/>
        <v>0</v>
      </c>
    </row>
    <row r="2592" spans="1:21" ht="12.75" customHeight="1" x14ac:dyDescent="0.2">
      <c r="A2592" s="26" t="s">
        <v>96</v>
      </c>
      <c r="B2592" s="10" t="s">
        <v>97</v>
      </c>
      <c r="C2592" s="10">
        <v>216208</v>
      </c>
      <c r="D2592" s="10" t="s">
        <v>5301</v>
      </c>
      <c r="E2592" s="27" t="s">
        <v>5330</v>
      </c>
      <c r="F2592" s="26">
        <v>191998342</v>
      </c>
      <c r="G2592" s="9" t="s">
        <v>68</v>
      </c>
      <c r="H2592" s="10" t="s">
        <v>30</v>
      </c>
      <c r="I2592" s="10" t="s">
        <v>5331</v>
      </c>
      <c r="J2592" s="10" t="s">
        <v>5332</v>
      </c>
      <c r="K2592" s="10" t="s">
        <v>81</v>
      </c>
      <c r="L2592" s="10" t="s">
        <v>417</v>
      </c>
      <c r="M2592" s="10" t="s">
        <v>418</v>
      </c>
      <c r="N2592" s="12" t="s">
        <v>36</v>
      </c>
      <c r="O2592" s="11">
        <v>3</v>
      </c>
      <c r="P2592" s="5">
        <f t="shared" si="242"/>
        <v>0</v>
      </c>
      <c r="Q2592" s="5">
        <f t="shared" si="243"/>
        <v>0</v>
      </c>
      <c r="R2592" s="5">
        <f t="shared" si="244"/>
        <v>1</v>
      </c>
      <c r="S2592" s="5">
        <f t="shared" si="245"/>
        <v>0</v>
      </c>
      <c r="T2592" s="5">
        <f t="shared" si="246"/>
        <v>0</v>
      </c>
      <c r="U2592" s="5">
        <f t="shared" si="247"/>
        <v>0</v>
      </c>
    </row>
    <row r="2593" spans="1:21" ht="12.75" customHeight="1" x14ac:dyDescent="0.2">
      <c r="A2593" s="26" t="s">
        <v>96</v>
      </c>
      <c r="B2593" s="10" t="s">
        <v>97</v>
      </c>
      <c r="C2593" s="10">
        <v>216208</v>
      </c>
      <c r="D2593" s="10" t="s">
        <v>5301</v>
      </c>
      <c r="E2593" s="27" t="s">
        <v>5330</v>
      </c>
      <c r="F2593" s="26">
        <v>192027466</v>
      </c>
      <c r="G2593" s="9" t="s">
        <v>68</v>
      </c>
      <c r="H2593" s="10" t="s">
        <v>30</v>
      </c>
      <c r="I2593" s="10" t="s">
        <v>5333</v>
      </c>
      <c r="J2593" s="10" t="s">
        <v>5334</v>
      </c>
      <c r="K2593" s="10" t="s">
        <v>81</v>
      </c>
      <c r="L2593" s="10" t="s">
        <v>417</v>
      </c>
      <c r="M2593" s="10" t="s">
        <v>418</v>
      </c>
      <c r="N2593" s="12" t="s">
        <v>36</v>
      </c>
      <c r="O2593" s="11">
        <v>3</v>
      </c>
      <c r="P2593" s="5">
        <f t="shared" si="242"/>
        <v>0</v>
      </c>
      <c r="Q2593" s="5">
        <f t="shared" si="243"/>
        <v>0</v>
      </c>
      <c r="R2593" s="5">
        <f t="shared" si="244"/>
        <v>1</v>
      </c>
      <c r="S2593" s="5">
        <f t="shared" si="245"/>
        <v>0</v>
      </c>
      <c r="T2593" s="5">
        <f t="shared" si="246"/>
        <v>0</v>
      </c>
      <c r="U2593" s="5">
        <f t="shared" si="247"/>
        <v>0</v>
      </c>
    </row>
    <row r="2594" spans="1:21" ht="12.75" customHeight="1" x14ac:dyDescent="0.2">
      <c r="A2594" s="26" t="s">
        <v>96</v>
      </c>
      <c r="B2594" s="10" t="s">
        <v>97</v>
      </c>
      <c r="C2594" s="10">
        <v>216208</v>
      </c>
      <c r="D2594" s="10" t="s">
        <v>5301</v>
      </c>
      <c r="E2594" s="27" t="s">
        <v>5302</v>
      </c>
      <c r="F2594" s="26">
        <v>191880363</v>
      </c>
      <c r="G2594" s="9" t="s">
        <v>85</v>
      </c>
      <c r="H2594" s="10" t="s">
        <v>53</v>
      </c>
      <c r="I2594" s="10" t="s">
        <v>5335</v>
      </c>
      <c r="J2594" s="10" t="s">
        <v>5336</v>
      </c>
      <c r="K2594" s="10" t="s">
        <v>81</v>
      </c>
      <c r="L2594" s="10" t="s">
        <v>417</v>
      </c>
      <c r="M2594" s="10" t="s">
        <v>418</v>
      </c>
      <c r="N2594" s="12" t="s">
        <v>36</v>
      </c>
      <c r="O2594" s="11">
        <v>3</v>
      </c>
      <c r="P2594" s="5">
        <f t="shared" si="242"/>
        <v>0</v>
      </c>
      <c r="Q2594" s="5">
        <f t="shared" si="243"/>
        <v>0</v>
      </c>
      <c r="R2594" s="5">
        <f t="shared" si="244"/>
        <v>1</v>
      </c>
      <c r="S2594" s="5">
        <f t="shared" si="245"/>
        <v>0</v>
      </c>
      <c r="T2594" s="5">
        <f t="shared" si="246"/>
        <v>0</v>
      </c>
      <c r="U2594" s="5">
        <f t="shared" si="247"/>
        <v>0</v>
      </c>
    </row>
    <row r="2595" spans="1:21" ht="12.75" customHeight="1" x14ac:dyDescent="0.2">
      <c r="A2595" s="26" t="s">
        <v>96</v>
      </c>
      <c r="B2595" s="10" t="s">
        <v>97</v>
      </c>
      <c r="C2595" s="10">
        <v>216208</v>
      </c>
      <c r="D2595" s="10" t="s">
        <v>5301</v>
      </c>
      <c r="E2595" s="27" t="s">
        <v>5302</v>
      </c>
      <c r="F2595" s="26">
        <v>191925594</v>
      </c>
      <c r="G2595" s="9" t="s">
        <v>68</v>
      </c>
      <c r="H2595" s="10" t="s">
        <v>53</v>
      </c>
      <c r="I2595" s="10" t="s">
        <v>5337</v>
      </c>
      <c r="J2595" s="10" t="s">
        <v>5338</v>
      </c>
      <c r="K2595" s="10" t="s">
        <v>81</v>
      </c>
      <c r="L2595" s="10" t="s">
        <v>417</v>
      </c>
      <c r="M2595" s="10" t="s">
        <v>418</v>
      </c>
      <c r="N2595" s="12" t="s">
        <v>36</v>
      </c>
      <c r="O2595" s="11">
        <v>3</v>
      </c>
      <c r="P2595" s="5">
        <f t="shared" si="242"/>
        <v>0</v>
      </c>
      <c r="Q2595" s="5">
        <f t="shared" si="243"/>
        <v>0</v>
      </c>
      <c r="R2595" s="5">
        <f t="shared" si="244"/>
        <v>1</v>
      </c>
      <c r="S2595" s="5">
        <f t="shared" si="245"/>
        <v>0</v>
      </c>
      <c r="T2595" s="5">
        <f t="shared" si="246"/>
        <v>0</v>
      </c>
      <c r="U2595" s="5">
        <f t="shared" si="247"/>
        <v>0</v>
      </c>
    </row>
    <row r="2596" spans="1:21" ht="12.75" customHeight="1" x14ac:dyDescent="0.2">
      <c r="A2596" s="26" t="s">
        <v>96</v>
      </c>
      <c r="B2596" s="10" t="s">
        <v>97</v>
      </c>
      <c r="C2596" s="10">
        <v>216208</v>
      </c>
      <c r="D2596" s="10" t="s">
        <v>5301</v>
      </c>
      <c r="E2596" s="27" t="s">
        <v>5302</v>
      </c>
      <c r="F2596" s="26">
        <v>191925595</v>
      </c>
      <c r="G2596" s="9" t="s">
        <v>68</v>
      </c>
      <c r="H2596" s="10" t="s">
        <v>53</v>
      </c>
      <c r="I2596" s="10" t="s">
        <v>5339</v>
      </c>
      <c r="J2596" s="10" t="s">
        <v>5340</v>
      </c>
      <c r="K2596" s="10" t="s">
        <v>81</v>
      </c>
      <c r="L2596" s="10" t="s">
        <v>417</v>
      </c>
      <c r="M2596" s="10" t="s">
        <v>418</v>
      </c>
      <c r="N2596" s="12" t="s">
        <v>36</v>
      </c>
      <c r="O2596" s="11">
        <v>3</v>
      </c>
      <c r="P2596" s="5">
        <f t="shared" si="242"/>
        <v>0</v>
      </c>
      <c r="Q2596" s="5">
        <f t="shared" si="243"/>
        <v>0</v>
      </c>
      <c r="R2596" s="5">
        <f t="shared" si="244"/>
        <v>1</v>
      </c>
      <c r="S2596" s="5">
        <f t="shared" si="245"/>
        <v>0</v>
      </c>
      <c r="T2596" s="5">
        <f t="shared" si="246"/>
        <v>0</v>
      </c>
      <c r="U2596" s="5">
        <f t="shared" si="247"/>
        <v>0</v>
      </c>
    </row>
    <row r="2597" spans="1:21" ht="12.75" customHeight="1" x14ac:dyDescent="0.2">
      <c r="A2597" s="26" t="s">
        <v>96</v>
      </c>
      <c r="B2597" s="10" t="s">
        <v>97</v>
      </c>
      <c r="C2597" s="10">
        <v>216208</v>
      </c>
      <c r="D2597" s="10" t="s">
        <v>5301</v>
      </c>
      <c r="E2597" s="27" t="s">
        <v>5302</v>
      </c>
      <c r="F2597" s="26">
        <v>191989939</v>
      </c>
      <c r="G2597" s="9" t="s">
        <v>85</v>
      </c>
      <c r="H2597" s="10" t="s">
        <v>53</v>
      </c>
      <c r="I2597" s="10" t="s">
        <v>5341</v>
      </c>
      <c r="J2597" s="10" t="s">
        <v>5342</v>
      </c>
      <c r="K2597" s="10" t="s">
        <v>81</v>
      </c>
      <c r="L2597" s="10" t="s">
        <v>417</v>
      </c>
      <c r="M2597" s="10" t="s">
        <v>418</v>
      </c>
      <c r="N2597" s="12" t="s">
        <v>36</v>
      </c>
      <c r="O2597" s="11">
        <v>3</v>
      </c>
      <c r="P2597" s="5">
        <f t="shared" si="242"/>
        <v>0</v>
      </c>
      <c r="Q2597" s="5">
        <f t="shared" si="243"/>
        <v>0</v>
      </c>
      <c r="R2597" s="5">
        <f t="shared" si="244"/>
        <v>1</v>
      </c>
      <c r="S2597" s="5">
        <f t="shared" si="245"/>
        <v>0</v>
      </c>
      <c r="T2597" s="5">
        <f t="shared" si="246"/>
        <v>0</v>
      </c>
      <c r="U2597" s="5">
        <f t="shared" si="247"/>
        <v>0</v>
      </c>
    </row>
    <row r="2598" spans="1:21" ht="12.75" customHeight="1" x14ac:dyDescent="0.2">
      <c r="A2598" s="26" t="s">
        <v>96</v>
      </c>
      <c r="B2598" s="10" t="s">
        <v>97</v>
      </c>
      <c r="C2598" s="10">
        <v>216208</v>
      </c>
      <c r="D2598" s="10" t="s">
        <v>5301</v>
      </c>
      <c r="E2598" s="27" t="s">
        <v>5302</v>
      </c>
      <c r="F2598" s="26">
        <v>191999155</v>
      </c>
      <c r="G2598" s="9" t="s">
        <v>85</v>
      </c>
      <c r="H2598" s="10" t="s">
        <v>53</v>
      </c>
      <c r="I2598" s="10" t="s">
        <v>5343</v>
      </c>
      <c r="J2598" s="10" t="s">
        <v>5344</v>
      </c>
      <c r="K2598" s="10" t="s">
        <v>81</v>
      </c>
      <c r="L2598" s="10" t="s">
        <v>417</v>
      </c>
      <c r="M2598" s="10" t="s">
        <v>418</v>
      </c>
      <c r="N2598" s="12" t="s">
        <v>36</v>
      </c>
      <c r="O2598" s="11">
        <v>3</v>
      </c>
      <c r="P2598" s="5">
        <f t="shared" si="242"/>
        <v>0</v>
      </c>
      <c r="Q2598" s="5">
        <f t="shared" si="243"/>
        <v>0</v>
      </c>
      <c r="R2598" s="5">
        <f t="shared" si="244"/>
        <v>1</v>
      </c>
      <c r="S2598" s="5">
        <f t="shared" si="245"/>
        <v>0</v>
      </c>
      <c r="T2598" s="5">
        <f t="shared" si="246"/>
        <v>0</v>
      </c>
      <c r="U2598" s="5">
        <f t="shared" si="247"/>
        <v>0</v>
      </c>
    </row>
    <row r="2599" spans="1:21" ht="12.75" customHeight="1" x14ac:dyDescent="0.2">
      <c r="A2599" s="26" t="s">
        <v>96</v>
      </c>
      <c r="B2599" s="10" t="s">
        <v>97</v>
      </c>
      <c r="C2599" s="10">
        <v>216208</v>
      </c>
      <c r="D2599" s="10" t="s">
        <v>5301</v>
      </c>
      <c r="E2599" s="27" t="s">
        <v>5302</v>
      </c>
      <c r="F2599" s="26">
        <v>191999449</v>
      </c>
      <c r="G2599" s="9" t="s">
        <v>167</v>
      </c>
      <c r="H2599" s="10" t="s">
        <v>53</v>
      </c>
      <c r="I2599" s="10" t="s">
        <v>5345</v>
      </c>
      <c r="J2599" s="10" t="s">
        <v>5346</v>
      </c>
      <c r="K2599" s="10" t="s">
        <v>81</v>
      </c>
      <c r="L2599" s="10" t="s">
        <v>417</v>
      </c>
      <c r="M2599" s="10" t="s">
        <v>418</v>
      </c>
      <c r="N2599" s="12" t="s">
        <v>36</v>
      </c>
      <c r="O2599" s="11">
        <v>3</v>
      </c>
      <c r="P2599" s="5">
        <f t="shared" si="242"/>
        <v>0</v>
      </c>
      <c r="Q2599" s="5">
        <f t="shared" si="243"/>
        <v>0</v>
      </c>
      <c r="R2599" s="5">
        <f t="shared" si="244"/>
        <v>1</v>
      </c>
      <c r="S2599" s="5">
        <f t="shared" si="245"/>
        <v>0</v>
      </c>
      <c r="T2599" s="5">
        <f t="shared" si="246"/>
        <v>0</v>
      </c>
      <c r="U2599" s="5">
        <f t="shared" si="247"/>
        <v>0</v>
      </c>
    </row>
    <row r="2600" spans="1:21" ht="12.75" customHeight="1" x14ac:dyDescent="0.2">
      <c r="A2600" s="26" t="s">
        <v>96</v>
      </c>
      <c r="B2600" s="10" t="s">
        <v>97</v>
      </c>
      <c r="C2600" s="10">
        <v>216208</v>
      </c>
      <c r="D2600" s="10" t="s">
        <v>5301</v>
      </c>
      <c r="E2600" s="27" t="s">
        <v>5302</v>
      </c>
      <c r="F2600" s="26">
        <v>191924914</v>
      </c>
      <c r="G2600" s="9" t="s">
        <v>167</v>
      </c>
      <c r="H2600" s="10" t="s">
        <v>53</v>
      </c>
      <c r="I2600" s="10" t="s">
        <v>5347</v>
      </c>
      <c r="J2600" s="10" t="s">
        <v>5348</v>
      </c>
      <c r="K2600" s="10" t="s">
        <v>81</v>
      </c>
      <c r="L2600" s="10" t="s">
        <v>200</v>
      </c>
      <c r="M2600" s="10" t="s">
        <v>755</v>
      </c>
      <c r="N2600" s="12" t="s">
        <v>36</v>
      </c>
      <c r="O2600" s="11">
        <v>1</v>
      </c>
      <c r="P2600" s="5">
        <f t="shared" si="242"/>
        <v>1</v>
      </c>
      <c r="Q2600" s="5">
        <f t="shared" si="243"/>
        <v>0</v>
      </c>
      <c r="R2600" s="5">
        <f t="shared" si="244"/>
        <v>0</v>
      </c>
      <c r="S2600" s="5">
        <f t="shared" si="245"/>
        <v>0</v>
      </c>
      <c r="T2600" s="5">
        <f t="shared" si="246"/>
        <v>0</v>
      </c>
      <c r="U2600" s="5">
        <f t="shared" si="247"/>
        <v>0</v>
      </c>
    </row>
    <row r="2601" spans="1:21" ht="12.75" customHeight="1" x14ac:dyDescent="0.2">
      <c r="A2601" s="26" t="s">
        <v>96</v>
      </c>
      <c r="B2601" s="10" t="s">
        <v>97</v>
      </c>
      <c r="C2601" s="10">
        <v>216208</v>
      </c>
      <c r="D2601" s="10" t="s">
        <v>5301</v>
      </c>
      <c r="E2601" s="27" t="s">
        <v>5302</v>
      </c>
      <c r="F2601" s="26">
        <v>191880514</v>
      </c>
      <c r="G2601" s="9" t="s">
        <v>106</v>
      </c>
      <c r="H2601" s="10" t="s">
        <v>53</v>
      </c>
      <c r="I2601" s="10" t="s">
        <v>5349</v>
      </c>
      <c r="J2601" s="10" t="s">
        <v>5350</v>
      </c>
      <c r="K2601" s="10" t="s">
        <v>81</v>
      </c>
      <c r="L2601" s="10" t="s">
        <v>200</v>
      </c>
      <c r="M2601" s="10" t="s">
        <v>5351</v>
      </c>
      <c r="N2601" s="12" t="s">
        <v>36</v>
      </c>
      <c r="O2601" s="11">
        <v>2</v>
      </c>
      <c r="P2601" s="5">
        <f t="shared" si="242"/>
        <v>0</v>
      </c>
      <c r="Q2601" s="5">
        <f t="shared" si="243"/>
        <v>1</v>
      </c>
      <c r="R2601" s="5">
        <f t="shared" si="244"/>
        <v>0</v>
      </c>
      <c r="S2601" s="5">
        <f t="shared" si="245"/>
        <v>0</v>
      </c>
      <c r="T2601" s="5">
        <f t="shared" si="246"/>
        <v>0</v>
      </c>
      <c r="U2601" s="5">
        <f t="shared" si="247"/>
        <v>0</v>
      </c>
    </row>
    <row r="2602" spans="1:21" ht="12.75" customHeight="1" x14ac:dyDescent="0.2">
      <c r="A2602" s="26" t="s">
        <v>96</v>
      </c>
      <c r="B2602" s="10" t="s">
        <v>97</v>
      </c>
      <c r="C2602" s="10">
        <v>216208</v>
      </c>
      <c r="D2602" s="10" t="s">
        <v>5301</v>
      </c>
      <c r="E2602" s="27" t="s">
        <v>5302</v>
      </c>
      <c r="F2602" s="26">
        <v>191900271</v>
      </c>
      <c r="G2602" s="9" t="s">
        <v>29</v>
      </c>
      <c r="H2602" s="10" t="s">
        <v>53</v>
      </c>
      <c r="I2602" s="10" t="s">
        <v>5352</v>
      </c>
      <c r="J2602" s="10" t="s">
        <v>5353</v>
      </c>
      <c r="K2602" s="10" t="s">
        <v>81</v>
      </c>
      <c r="L2602" s="10" t="s">
        <v>200</v>
      </c>
      <c r="M2602" s="10" t="s">
        <v>755</v>
      </c>
      <c r="N2602" s="12" t="s">
        <v>36</v>
      </c>
      <c r="O2602" s="11">
        <v>2</v>
      </c>
      <c r="P2602" s="5">
        <f t="shared" si="242"/>
        <v>0</v>
      </c>
      <c r="Q2602" s="5">
        <f t="shared" si="243"/>
        <v>1</v>
      </c>
      <c r="R2602" s="5">
        <f t="shared" si="244"/>
        <v>0</v>
      </c>
      <c r="S2602" s="5">
        <f t="shared" si="245"/>
        <v>0</v>
      </c>
      <c r="T2602" s="5">
        <f t="shared" si="246"/>
        <v>0</v>
      </c>
      <c r="U2602" s="5">
        <f t="shared" si="247"/>
        <v>0</v>
      </c>
    </row>
    <row r="2603" spans="1:21" ht="12.75" customHeight="1" x14ac:dyDescent="0.2">
      <c r="A2603" s="26" t="s">
        <v>96</v>
      </c>
      <c r="B2603" s="10" t="s">
        <v>97</v>
      </c>
      <c r="C2603" s="10">
        <v>216208</v>
      </c>
      <c r="D2603" s="10" t="s">
        <v>5301</v>
      </c>
      <c r="E2603" s="27" t="s">
        <v>5302</v>
      </c>
      <c r="F2603" s="26">
        <v>191924923</v>
      </c>
      <c r="G2603" s="9" t="s">
        <v>123</v>
      </c>
      <c r="H2603" s="10" t="s">
        <v>53</v>
      </c>
      <c r="I2603" s="10" t="s">
        <v>5354</v>
      </c>
      <c r="J2603" s="10" t="s">
        <v>5355</v>
      </c>
      <c r="K2603" s="10" t="s">
        <v>81</v>
      </c>
      <c r="L2603" s="10" t="s">
        <v>200</v>
      </c>
      <c r="M2603" s="10" t="s">
        <v>755</v>
      </c>
      <c r="N2603" s="12" t="s">
        <v>36</v>
      </c>
      <c r="O2603" s="11">
        <v>2</v>
      </c>
      <c r="P2603" s="5">
        <f t="shared" si="242"/>
        <v>0</v>
      </c>
      <c r="Q2603" s="5">
        <f t="shared" si="243"/>
        <v>1</v>
      </c>
      <c r="R2603" s="5">
        <f t="shared" si="244"/>
        <v>0</v>
      </c>
      <c r="S2603" s="5">
        <f t="shared" si="245"/>
        <v>0</v>
      </c>
      <c r="T2603" s="5">
        <f t="shared" si="246"/>
        <v>0</v>
      </c>
      <c r="U2603" s="5">
        <f t="shared" si="247"/>
        <v>0</v>
      </c>
    </row>
    <row r="2604" spans="1:21" ht="12.75" customHeight="1" x14ac:dyDescent="0.2">
      <c r="A2604" s="26" t="s">
        <v>96</v>
      </c>
      <c r="B2604" s="10" t="s">
        <v>97</v>
      </c>
      <c r="C2604" s="10">
        <v>216208</v>
      </c>
      <c r="D2604" s="10" t="s">
        <v>5301</v>
      </c>
      <c r="E2604" s="27" t="s">
        <v>5302</v>
      </c>
      <c r="F2604" s="26">
        <v>192031024</v>
      </c>
      <c r="G2604" s="9" t="s">
        <v>106</v>
      </c>
      <c r="H2604" s="10" t="s">
        <v>53</v>
      </c>
      <c r="I2604" s="10" t="s">
        <v>5356</v>
      </c>
      <c r="J2604" s="10" t="s">
        <v>5357</v>
      </c>
      <c r="K2604" s="10" t="s">
        <v>81</v>
      </c>
      <c r="L2604" s="10" t="s">
        <v>200</v>
      </c>
      <c r="M2604" s="10" t="s">
        <v>127</v>
      </c>
      <c r="N2604" s="12" t="s">
        <v>36</v>
      </c>
      <c r="O2604" s="11">
        <v>2</v>
      </c>
      <c r="P2604" s="5">
        <f t="shared" si="242"/>
        <v>0</v>
      </c>
      <c r="Q2604" s="5">
        <f t="shared" si="243"/>
        <v>1</v>
      </c>
      <c r="R2604" s="5">
        <f t="shared" si="244"/>
        <v>0</v>
      </c>
      <c r="S2604" s="5">
        <f t="shared" si="245"/>
        <v>0</v>
      </c>
      <c r="T2604" s="5">
        <f t="shared" si="246"/>
        <v>0</v>
      </c>
      <c r="U2604" s="5">
        <f t="shared" si="247"/>
        <v>0</v>
      </c>
    </row>
    <row r="2605" spans="1:21" ht="12.75" customHeight="1" x14ac:dyDescent="0.2">
      <c r="A2605" s="26" t="s">
        <v>96</v>
      </c>
      <c r="B2605" s="10" t="s">
        <v>97</v>
      </c>
      <c r="C2605" s="10">
        <v>216208</v>
      </c>
      <c r="D2605" s="10" t="s">
        <v>5301</v>
      </c>
      <c r="E2605" s="27" t="s">
        <v>5302</v>
      </c>
      <c r="F2605" s="26">
        <v>191880745</v>
      </c>
      <c r="G2605" s="9" t="s">
        <v>167</v>
      </c>
      <c r="H2605" s="10" t="s">
        <v>53</v>
      </c>
      <c r="I2605" s="10" t="s">
        <v>5358</v>
      </c>
      <c r="J2605" s="10" t="s">
        <v>5359</v>
      </c>
      <c r="K2605" s="10" t="s">
        <v>81</v>
      </c>
      <c r="L2605" s="10" t="s">
        <v>200</v>
      </c>
      <c r="M2605" s="10" t="s">
        <v>5351</v>
      </c>
      <c r="N2605" s="12" t="s">
        <v>36</v>
      </c>
      <c r="O2605" s="11">
        <v>3</v>
      </c>
      <c r="P2605" s="5">
        <f t="shared" si="242"/>
        <v>0</v>
      </c>
      <c r="Q2605" s="5">
        <f t="shared" si="243"/>
        <v>0</v>
      </c>
      <c r="R2605" s="5">
        <f t="shared" si="244"/>
        <v>1</v>
      </c>
      <c r="S2605" s="5">
        <f t="shared" si="245"/>
        <v>0</v>
      </c>
      <c r="T2605" s="5">
        <f t="shared" si="246"/>
        <v>0</v>
      </c>
      <c r="U2605" s="5">
        <f t="shared" si="247"/>
        <v>0</v>
      </c>
    </row>
    <row r="2606" spans="1:21" ht="12.75" customHeight="1" x14ac:dyDescent="0.2">
      <c r="A2606" s="26" t="s">
        <v>96</v>
      </c>
      <c r="B2606" s="10" t="s">
        <v>97</v>
      </c>
      <c r="C2606" s="10">
        <v>216208</v>
      </c>
      <c r="D2606" s="10" t="s">
        <v>5301</v>
      </c>
      <c r="E2606" s="27" t="s">
        <v>5302</v>
      </c>
      <c r="F2606" s="26">
        <v>191880872</v>
      </c>
      <c r="G2606" s="9" t="s">
        <v>167</v>
      </c>
      <c r="H2606" s="10" t="s">
        <v>53</v>
      </c>
      <c r="I2606" s="10" t="s">
        <v>5360</v>
      </c>
      <c r="J2606" s="10" t="s">
        <v>5361</v>
      </c>
      <c r="K2606" s="10" t="s">
        <v>81</v>
      </c>
      <c r="L2606" s="10" t="s">
        <v>200</v>
      </c>
      <c r="M2606" s="10" t="s">
        <v>755</v>
      </c>
      <c r="N2606" s="12" t="s">
        <v>36</v>
      </c>
      <c r="O2606" s="11">
        <v>3</v>
      </c>
      <c r="P2606" s="5">
        <f t="shared" si="242"/>
        <v>0</v>
      </c>
      <c r="Q2606" s="5">
        <f t="shared" si="243"/>
        <v>0</v>
      </c>
      <c r="R2606" s="5">
        <f t="shared" si="244"/>
        <v>1</v>
      </c>
      <c r="S2606" s="5">
        <f t="shared" si="245"/>
        <v>0</v>
      </c>
      <c r="T2606" s="5">
        <f t="shared" si="246"/>
        <v>0</v>
      </c>
      <c r="U2606" s="5">
        <f t="shared" si="247"/>
        <v>0</v>
      </c>
    </row>
    <row r="2607" spans="1:21" ht="12.75" customHeight="1" x14ac:dyDescent="0.2">
      <c r="A2607" s="26" t="s">
        <v>96</v>
      </c>
      <c r="B2607" s="10" t="s">
        <v>97</v>
      </c>
      <c r="C2607" s="10">
        <v>216208</v>
      </c>
      <c r="D2607" s="10" t="s">
        <v>5301</v>
      </c>
      <c r="E2607" s="27" t="s">
        <v>5302</v>
      </c>
      <c r="F2607" s="26">
        <v>191880898</v>
      </c>
      <c r="G2607" s="9" t="s">
        <v>167</v>
      </c>
      <c r="H2607" s="10" t="s">
        <v>53</v>
      </c>
      <c r="I2607" s="10" t="s">
        <v>5362</v>
      </c>
      <c r="J2607" s="10" t="s">
        <v>5363</v>
      </c>
      <c r="K2607" s="10" t="s">
        <v>81</v>
      </c>
      <c r="L2607" s="10" t="s">
        <v>200</v>
      </c>
      <c r="M2607" s="10" t="s">
        <v>5351</v>
      </c>
      <c r="N2607" s="12" t="s">
        <v>36</v>
      </c>
      <c r="O2607" s="11">
        <v>3</v>
      </c>
      <c r="P2607" s="5">
        <f t="shared" si="242"/>
        <v>0</v>
      </c>
      <c r="Q2607" s="5">
        <f t="shared" si="243"/>
        <v>0</v>
      </c>
      <c r="R2607" s="5">
        <f t="shared" si="244"/>
        <v>1</v>
      </c>
      <c r="S2607" s="5">
        <f t="shared" si="245"/>
        <v>0</v>
      </c>
      <c r="T2607" s="5">
        <f t="shared" si="246"/>
        <v>0</v>
      </c>
      <c r="U2607" s="5">
        <f t="shared" si="247"/>
        <v>0</v>
      </c>
    </row>
    <row r="2608" spans="1:21" ht="12.75" customHeight="1" x14ac:dyDescent="0.2">
      <c r="A2608" s="26" t="s">
        <v>96</v>
      </c>
      <c r="B2608" s="10" t="s">
        <v>97</v>
      </c>
      <c r="C2608" s="10">
        <v>216208</v>
      </c>
      <c r="D2608" s="10" t="s">
        <v>5301</v>
      </c>
      <c r="E2608" s="27" t="s">
        <v>5364</v>
      </c>
      <c r="F2608" s="26">
        <v>191924112</v>
      </c>
      <c r="G2608" s="9" t="s">
        <v>167</v>
      </c>
      <c r="H2608" s="10" t="s">
        <v>53</v>
      </c>
      <c r="I2608" s="10" t="s">
        <v>5365</v>
      </c>
      <c r="J2608" s="10" t="s">
        <v>5366</v>
      </c>
      <c r="K2608" s="10" t="s">
        <v>81</v>
      </c>
      <c r="L2608" s="10" t="s">
        <v>383</v>
      </c>
      <c r="M2608" s="10" t="s">
        <v>2472</v>
      </c>
      <c r="N2608" s="12" t="s">
        <v>36</v>
      </c>
      <c r="O2608" s="11">
        <v>1</v>
      </c>
      <c r="P2608" s="5">
        <f t="shared" si="242"/>
        <v>1</v>
      </c>
      <c r="Q2608" s="5">
        <f t="shared" si="243"/>
        <v>0</v>
      </c>
      <c r="R2608" s="5">
        <f t="shared" si="244"/>
        <v>0</v>
      </c>
      <c r="S2608" s="5">
        <f t="shared" si="245"/>
        <v>0</v>
      </c>
      <c r="T2608" s="5">
        <f t="shared" si="246"/>
        <v>0</v>
      </c>
      <c r="U2608" s="5">
        <f t="shared" si="247"/>
        <v>0</v>
      </c>
    </row>
    <row r="2609" spans="1:21" ht="12.75" customHeight="1" x14ac:dyDescent="0.2">
      <c r="A2609" s="26" t="s">
        <v>96</v>
      </c>
      <c r="B2609" s="10" t="s">
        <v>97</v>
      </c>
      <c r="C2609" s="10">
        <v>216208</v>
      </c>
      <c r="D2609" s="10" t="s">
        <v>5301</v>
      </c>
      <c r="E2609" s="27" t="s">
        <v>5367</v>
      </c>
      <c r="F2609" s="26">
        <v>192012037</v>
      </c>
      <c r="G2609" s="9" t="s">
        <v>123</v>
      </c>
      <c r="H2609" s="10" t="s">
        <v>53</v>
      </c>
      <c r="I2609" s="10" t="s">
        <v>5368</v>
      </c>
      <c r="J2609" s="10" t="s">
        <v>5369</v>
      </c>
      <c r="K2609" s="10" t="s">
        <v>81</v>
      </c>
      <c r="L2609" s="10" t="s">
        <v>383</v>
      </c>
      <c r="M2609" s="10" t="s">
        <v>384</v>
      </c>
      <c r="N2609" s="12" t="s">
        <v>36</v>
      </c>
      <c r="O2609" s="11">
        <v>2</v>
      </c>
      <c r="P2609" s="5">
        <f t="shared" si="242"/>
        <v>0</v>
      </c>
      <c r="Q2609" s="5">
        <f t="shared" si="243"/>
        <v>1</v>
      </c>
      <c r="R2609" s="5">
        <f t="shared" si="244"/>
        <v>0</v>
      </c>
      <c r="S2609" s="5">
        <f t="shared" si="245"/>
        <v>0</v>
      </c>
      <c r="T2609" s="5">
        <f t="shared" si="246"/>
        <v>0</v>
      </c>
      <c r="U2609" s="5">
        <f t="shared" si="247"/>
        <v>0</v>
      </c>
    </row>
    <row r="2610" spans="1:21" ht="12.75" customHeight="1" x14ac:dyDescent="0.2">
      <c r="A2610" s="26" t="s">
        <v>96</v>
      </c>
      <c r="B2610" s="10" t="s">
        <v>97</v>
      </c>
      <c r="C2610" s="10">
        <v>216208</v>
      </c>
      <c r="D2610" s="10" t="s">
        <v>5301</v>
      </c>
      <c r="E2610" s="27" t="s">
        <v>5370</v>
      </c>
      <c r="F2610" s="26">
        <v>192014027</v>
      </c>
      <c r="G2610" s="9" t="s">
        <v>167</v>
      </c>
      <c r="H2610" s="10" t="s">
        <v>30</v>
      </c>
      <c r="I2610" s="10" t="s">
        <v>5371</v>
      </c>
      <c r="J2610" s="10" t="s">
        <v>5372</v>
      </c>
      <c r="K2610" s="10" t="s">
        <v>81</v>
      </c>
      <c r="L2610" s="10" t="s">
        <v>383</v>
      </c>
      <c r="M2610" s="10" t="s">
        <v>2472</v>
      </c>
      <c r="N2610" s="12" t="s">
        <v>36</v>
      </c>
      <c r="O2610" s="11">
        <v>3</v>
      </c>
      <c r="P2610" s="5">
        <f t="shared" si="242"/>
        <v>0</v>
      </c>
      <c r="Q2610" s="5">
        <f t="shared" si="243"/>
        <v>0</v>
      </c>
      <c r="R2610" s="5">
        <f t="shared" si="244"/>
        <v>1</v>
      </c>
      <c r="S2610" s="5">
        <f t="shared" si="245"/>
        <v>0</v>
      </c>
      <c r="T2610" s="5">
        <f t="shared" si="246"/>
        <v>0</v>
      </c>
      <c r="U2610" s="5">
        <f t="shared" si="247"/>
        <v>0</v>
      </c>
    </row>
    <row r="2611" spans="1:21" ht="12.75" customHeight="1" x14ac:dyDescent="0.2">
      <c r="A2611" s="26" t="s">
        <v>96</v>
      </c>
      <c r="B2611" s="10" t="s">
        <v>97</v>
      </c>
      <c r="C2611" s="10">
        <v>216208</v>
      </c>
      <c r="D2611" s="10" t="s">
        <v>5301</v>
      </c>
      <c r="E2611" s="27" t="s">
        <v>5364</v>
      </c>
      <c r="F2611" s="26">
        <v>192029710</v>
      </c>
      <c r="G2611" s="9" t="s">
        <v>167</v>
      </c>
      <c r="H2611" s="10" t="s">
        <v>53</v>
      </c>
      <c r="I2611" s="10" t="s">
        <v>5373</v>
      </c>
      <c r="J2611" s="10" t="s">
        <v>5374</v>
      </c>
      <c r="K2611" s="10" t="s">
        <v>81</v>
      </c>
      <c r="L2611" s="10" t="s">
        <v>383</v>
      </c>
      <c r="M2611" s="10" t="s">
        <v>384</v>
      </c>
      <c r="N2611" s="12" t="s">
        <v>36</v>
      </c>
      <c r="O2611" s="11">
        <v>3</v>
      </c>
      <c r="P2611" s="5">
        <f t="shared" si="242"/>
        <v>0</v>
      </c>
      <c r="Q2611" s="5">
        <f t="shared" si="243"/>
        <v>0</v>
      </c>
      <c r="R2611" s="5">
        <f t="shared" si="244"/>
        <v>1</v>
      </c>
      <c r="S2611" s="5">
        <f t="shared" si="245"/>
        <v>0</v>
      </c>
      <c r="T2611" s="5">
        <f t="shared" si="246"/>
        <v>0</v>
      </c>
      <c r="U2611" s="5">
        <f t="shared" si="247"/>
        <v>0</v>
      </c>
    </row>
    <row r="2612" spans="1:21" ht="12.75" customHeight="1" x14ac:dyDescent="0.2">
      <c r="A2612" s="26" t="s">
        <v>96</v>
      </c>
      <c r="B2612" s="10" t="s">
        <v>97</v>
      </c>
      <c r="C2612" s="10">
        <v>216208</v>
      </c>
      <c r="D2612" s="10" t="s">
        <v>5301</v>
      </c>
      <c r="E2612" s="27" t="s">
        <v>5367</v>
      </c>
      <c r="F2612" s="26">
        <v>192012036</v>
      </c>
      <c r="G2612" s="9" t="s">
        <v>123</v>
      </c>
      <c r="H2612" s="10" t="s">
        <v>53</v>
      </c>
      <c r="I2612" s="10" t="s">
        <v>5375</v>
      </c>
      <c r="J2612" s="10" t="s">
        <v>5376</v>
      </c>
      <c r="K2612" s="10" t="s">
        <v>81</v>
      </c>
      <c r="L2612" s="10" t="s">
        <v>383</v>
      </c>
      <c r="M2612" s="10" t="s">
        <v>384</v>
      </c>
      <c r="N2612" s="12" t="s">
        <v>36</v>
      </c>
      <c r="O2612" s="11">
        <v>4</v>
      </c>
      <c r="P2612" s="5">
        <f t="shared" si="242"/>
        <v>0</v>
      </c>
      <c r="Q2612" s="5">
        <f t="shared" si="243"/>
        <v>0</v>
      </c>
      <c r="R2612" s="5">
        <f t="shared" si="244"/>
        <v>0</v>
      </c>
      <c r="S2612" s="5">
        <f t="shared" si="245"/>
        <v>1</v>
      </c>
      <c r="T2612" s="5">
        <f t="shared" si="246"/>
        <v>0</v>
      </c>
      <c r="U2612" s="5">
        <f t="shared" si="247"/>
        <v>0</v>
      </c>
    </row>
    <row r="2613" spans="1:21" ht="12.75" customHeight="1" x14ac:dyDescent="0.2">
      <c r="A2613" s="26" t="s">
        <v>96</v>
      </c>
      <c r="B2613" s="10" t="s">
        <v>97</v>
      </c>
      <c r="C2613" s="10">
        <v>216208</v>
      </c>
      <c r="D2613" s="10" t="s">
        <v>5301</v>
      </c>
      <c r="E2613" s="27" t="s">
        <v>5364</v>
      </c>
      <c r="F2613" s="26">
        <v>191998956</v>
      </c>
      <c r="G2613" s="9" t="s">
        <v>167</v>
      </c>
      <c r="H2613" s="10" t="s">
        <v>53</v>
      </c>
      <c r="I2613" s="10" t="s">
        <v>5377</v>
      </c>
      <c r="J2613" s="10" t="s">
        <v>5378</v>
      </c>
      <c r="K2613" s="10" t="s">
        <v>81</v>
      </c>
      <c r="L2613" s="10" t="s">
        <v>383</v>
      </c>
      <c r="M2613" s="10" t="s">
        <v>2472</v>
      </c>
      <c r="N2613" s="12" t="s">
        <v>36</v>
      </c>
      <c r="O2613" s="11">
        <v>4</v>
      </c>
      <c r="P2613" s="5">
        <f t="shared" si="242"/>
        <v>0</v>
      </c>
      <c r="Q2613" s="5">
        <f t="shared" si="243"/>
        <v>0</v>
      </c>
      <c r="R2613" s="5">
        <f t="shared" si="244"/>
        <v>0</v>
      </c>
      <c r="S2613" s="5">
        <f t="shared" si="245"/>
        <v>1</v>
      </c>
      <c r="T2613" s="5">
        <f t="shared" si="246"/>
        <v>0</v>
      </c>
      <c r="U2613" s="5">
        <f t="shared" si="247"/>
        <v>0</v>
      </c>
    </row>
    <row r="2614" spans="1:21" ht="12.75" customHeight="1" x14ac:dyDescent="0.2">
      <c r="A2614" s="26" t="s">
        <v>96</v>
      </c>
      <c r="B2614" s="10" t="s">
        <v>97</v>
      </c>
      <c r="C2614" s="10">
        <v>216208</v>
      </c>
      <c r="D2614" s="10" t="s">
        <v>5301</v>
      </c>
      <c r="E2614" s="27" t="s">
        <v>5367</v>
      </c>
      <c r="F2614" s="26">
        <v>191918040</v>
      </c>
      <c r="G2614" s="9" t="s">
        <v>123</v>
      </c>
      <c r="H2614" s="10" t="s">
        <v>53</v>
      </c>
      <c r="I2614" s="10" t="s">
        <v>5379</v>
      </c>
      <c r="J2614" s="10" t="s">
        <v>5380</v>
      </c>
      <c r="K2614" s="10" t="s">
        <v>81</v>
      </c>
      <c r="L2614" s="10" t="s">
        <v>383</v>
      </c>
      <c r="M2614" s="10" t="s">
        <v>384</v>
      </c>
      <c r="N2614" s="12" t="s">
        <v>36</v>
      </c>
      <c r="O2614" s="11">
        <v>5</v>
      </c>
      <c r="P2614" s="5">
        <f t="shared" si="242"/>
        <v>0</v>
      </c>
      <c r="Q2614" s="5">
        <f t="shared" si="243"/>
        <v>0</v>
      </c>
      <c r="R2614" s="5">
        <f t="shared" si="244"/>
        <v>0</v>
      </c>
      <c r="S2614" s="5">
        <f t="shared" si="245"/>
        <v>0</v>
      </c>
      <c r="T2614" s="5">
        <f t="shared" si="246"/>
        <v>1</v>
      </c>
      <c r="U2614" s="5">
        <f t="shared" si="247"/>
        <v>0</v>
      </c>
    </row>
    <row r="2615" spans="1:21" ht="12.75" customHeight="1" x14ac:dyDescent="0.2">
      <c r="A2615" s="26" t="s">
        <v>96</v>
      </c>
      <c r="B2615" s="10" t="s">
        <v>97</v>
      </c>
      <c r="C2615" s="10">
        <v>216208</v>
      </c>
      <c r="D2615" s="10" t="s">
        <v>5301</v>
      </c>
      <c r="E2615" s="27" t="s">
        <v>5364</v>
      </c>
      <c r="F2615" s="26">
        <v>191329157</v>
      </c>
      <c r="G2615" s="9" t="s">
        <v>106</v>
      </c>
      <c r="H2615" s="10" t="s">
        <v>53</v>
      </c>
      <c r="I2615" s="10" t="s">
        <v>5381</v>
      </c>
      <c r="J2615" s="10" t="s">
        <v>5382</v>
      </c>
      <c r="K2615" s="10" t="s">
        <v>81</v>
      </c>
      <c r="L2615" s="10" t="s">
        <v>268</v>
      </c>
      <c r="M2615" s="10" t="s">
        <v>471</v>
      </c>
      <c r="N2615" s="12" t="s">
        <v>36</v>
      </c>
      <c r="O2615" s="11">
        <v>1</v>
      </c>
      <c r="P2615" s="5">
        <f t="shared" si="242"/>
        <v>1</v>
      </c>
      <c r="Q2615" s="5">
        <f t="shared" si="243"/>
        <v>0</v>
      </c>
      <c r="R2615" s="5">
        <f t="shared" si="244"/>
        <v>0</v>
      </c>
      <c r="S2615" s="5">
        <f t="shared" si="245"/>
        <v>0</v>
      </c>
      <c r="T2615" s="5">
        <f t="shared" si="246"/>
        <v>0</v>
      </c>
      <c r="U2615" s="5">
        <f t="shared" si="247"/>
        <v>0</v>
      </c>
    </row>
    <row r="2616" spans="1:21" ht="12.75" customHeight="1" x14ac:dyDescent="0.2">
      <c r="A2616" s="26" t="s">
        <v>96</v>
      </c>
      <c r="B2616" s="10" t="s">
        <v>97</v>
      </c>
      <c r="C2616" s="10">
        <v>216208</v>
      </c>
      <c r="D2616" s="10" t="s">
        <v>5301</v>
      </c>
      <c r="E2616" s="27" t="s">
        <v>5311</v>
      </c>
      <c r="F2616" s="26">
        <v>191926069</v>
      </c>
      <c r="G2616" s="9" t="s">
        <v>167</v>
      </c>
      <c r="H2616" s="10" t="s">
        <v>53</v>
      </c>
      <c r="I2616" s="10" t="s">
        <v>5383</v>
      </c>
      <c r="J2616" s="10" t="s">
        <v>5384</v>
      </c>
      <c r="K2616" s="10" t="s">
        <v>81</v>
      </c>
      <c r="L2616" s="10" t="s">
        <v>268</v>
      </c>
      <c r="M2616" s="10" t="s">
        <v>269</v>
      </c>
      <c r="N2616" s="12" t="s">
        <v>36</v>
      </c>
      <c r="O2616" s="11">
        <v>2</v>
      </c>
      <c r="P2616" s="5">
        <f t="shared" si="242"/>
        <v>0</v>
      </c>
      <c r="Q2616" s="5">
        <f t="shared" si="243"/>
        <v>1</v>
      </c>
      <c r="R2616" s="5">
        <f t="shared" si="244"/>
        <v>0</v>
      </c>
      <c r="S2616" s="5">
        <f t="shared" si="245"/>
        <v>0</v>
      </c>
      <c r="T2616" s="5">
        <f t="shared" si="246"/>
        <v>0</v>
      </c>
      <c r="U2616" s="5">
        <f t="shared" si="247"/>
        <v>0</v>
      </c>
    </row>
    <row r="2617" spans="1:21" ht="12.75" customHeight="1" x14ac:dyDescent="0.2">
      <c r="A2617" s="26" t="s">
        <v>96</v>
      </c>
      <c r="B2617" s="10" t="s">
        <v>97</v>
      </c>
      <c r="C2617" s="10">
        <v>216208</v>
      </c>
      <c r="D2617" s="10" t="s">
        <v>5301</v>
      </c>
      <c r="E2617" s="27" t="s">
        <v>5385</v>
      </c>
      <c r="F2617" s="26">
        <v>192045576</v>
      </c>
      <c r="G2617" s="9" t="s">
        <v>37</v>
      </c>
      <c r="H2617" s="10" t="s">
        <v>30</v>
      </c>
      <c r="I2617" s="10" t="s">
        <v>5386</v>
      </c>
      <c r="J2617" s="10" t="s">
        <v>5387</v>
      </c>
      <c r="K2617" s="10" t="s">
        <v>81</v>
      </c>
      <c r="L2617" s="10" t="s">
        <v>268</v>
      </c>
      <c r="M2617" s="10" t="s">
        <v>269</v>
      </c>
      <c r="N2617" s="12" t="s">
        <v>36</v>
      </c>
      <c r="O2617" s="11">
        <v>3</v>
      </c>
      <c r="P2617" s="5">
        <f t="shared" si="242"/>
        <v>0</v>
      </c>
      <c r="Q2617" s="5">
        <f t="shared" si="243"/>
        <v>0</v>
      </c>
      <c r="R2617" s="5">
        <f t="shared" si="244"/>
        <v>1</v>
      </c>
      <c r="S2617" s="5">
        <f t="shared" si="245"/>
        <v>0</v>
      </c>
      <c r="T2617" s="5">
        <f t="shared" si="246"/>
        <v>0</v>
      </c>
      <c r="U2617" s="5">
        <f t="shared" si="247"/>
        <v>0</v>
      </c>
    </row>
    <row r="2618" spans="1:21" ht="12.75" customHeight="1" x14ac:dyDescent="0.2">
      <c r="A2618" s="26" t="s">
        <v>96</v>
      </c>
      <c r="B2618" s="10" t="s">
        <v>97</v>
      </c>
      <c r="C2618" s="10">
        <v>216208</v>
      </c>
      <c r="D2618" s="10" t="s">
        <v>5301</v>
      </c>
      <c r="E2618" s="27" t="s">
        <v>5302</v>
      </c>
      <c r="F2618" s="26">
        <v>191989938</v>
      </c>
      <c r="G2618" s="9" t="s">
        <v>123</v>
      </c>
      <c r="H2618" s="10" t="s">
        <v>53</v>
      </c>
      <c r="I2618" s="10" t="s">
        <v>5388</v>
      </c>
      <c r="J2618" s="10" t="s">
        <v>5389</v>
      </c>
      <c r="K2618" s="10" t="s">
        <v>81</v>
      </c>
      <c r="L2618" s="10" t="s">
        <v>268</v>
      </c>
      <c r="M2618" s="10" t="s">
        <v>127</v>
      </c>
      <c r="N2618" s="12" t="s">
        <v>36</v>
      </c>
      <c r="O2618" s="11">
        <v>3</v>
      </c>
      <c r="P2618" s="5">
        <f t="shared" si="242"/>
        <v>0</v>
      </c>
      <c r="Q2618" s="5">
        <f t="shared" si="243"/>
        <v>0</v>
      </c>
      <c r="R2618" s="5">
        <f t="shared" si="244"/>
        <v>1</v>
      </c>
      <c r="S2618" s="5">
        <f t="shared" si="245"/>
        <v>0</v>
      </c>
      <c r="T2618" s="5">
        <f t="shared" si="246"/>
        <v>0</v>
      </c>
      <c r="U2618" s="5">
        <f t="shared" si="247"/>
        <v>0</v>
      </c>
    </row>
    <row r="2619" spans="1:21" ht="12.75" customHeight="1" x14ac:dyDescent="0.2">
      <c r="A2619" s="26" t="s">
        <v>96</v>
      </c>
      <c r="B2619" s="10" t="s">
        <v>97</v>
      </c>
      <c r="C2619" s="10">
        <v>216208</v>
      </c>
      <c r="D2619" s="10" t="s">
        <v>5301</v>
      </c>
      <c r="E2619" s="27" t="s">
        <v>5364</v>
      </c>
      <c r="F2619" s="26">
        <v>191923004</v>
      </c>
      <c r="G2619" s="9" t="s">
        <v>167</v>
      </c>
      <c r="H2619" s="10" t="s">
        <v>53</v>
      </c>
      <c r="I2619" s="10" t="s">
        <v>5390</v>
      </c>
      <c r="J2619" s="10" t="s">
        <v>5391</v>
      </c>
      <c r="K2619" s="10" t="s">
        <v>81</v>
      </c>
      <c r="L2619" s="10" t="s">
        <v>268</v>
      </c>
      <c r="M2619" s="10" t="s">
        <v>2515</v>
      </c>
      <c r="N2619" s="12" t="s">
        <v>36</v>
      </c>
      <c r="O2619" s="11">
        <v>3</v>
      </c>
      <c r="P2619" s="5">
        <f t="shared" si="242"/>
        <v>0</v>
      </c>
      <c r="Q2619" s="5">
        <f t="shared" si="243"/>
        <v>0</v>
      </c>
      <c r="R2619" s="5">
        <f t="shared" si="244"/>
        <v>1</v>
      </c>
      <c r="S2619" s="5">
        <f t="shared" si="245"/>
        <v>0</v>
      </c>
      <c r="T2619" s="5">
        <f t="shared" si="246"/>
        <v>0</v>
      </c>
      <c r="U2619" s="5">
        <f t="shared" si="247"/>
        <v>0</v>
      </c>
    </row>
    <row r="2620" spans="1:21" ht="12.75" customHeight="1" x14ac:dyDescent="0.2">
      <c r="A2620" s="26" t="s">
        <v>96</v>
      </c>
      <c r="B2620" s="10" t="s">
        <v>97</v>
      </c>
      <c r="C2620" s="10">
        <v>216208</v>
      </c>
      <c r="D2620" s="10" t="s">
        <v>5301</v>
      </c>
      <c r="E2620" s="27" t="s">
        <v>5364</v>
      </c>
      <c r="F2620" s="26">
        <v>191923089</v>
      </c>
      <c r="G2620" s="9" t="s">
        <v>167</v>
      </c>
      <c r="H2620" s="10" t="s">
        <v>53</v>
      </c>
      <c r="I2620" s="10" t="s">
        <v>5392</v>
      </c>
      <c r="J2620" s="10" t="s">
        <v>5393</v>
      </c>
      <c r="K2620" s="10" t="s">
        <v>81</v>
      </c>
      <c r="L2620" s="10" t="s">
        <v>268</v>
      </c>
      <c r="M2620" s="10" t="s">
        <v>2515</v>
      </c>
      <c r="N2620" s="12" t="s">
        <v>36</v>
      </c>
      <c r="O2620" s="11">
        <v>3</v>
      </c>
      <c r="P2620" s="5">
        <f t="shared" si="242"/>
        <v>0</v>
      </c>
      <c r="Q2620" s="5">
        <f t="shared" si="243"/>
        <v>0</v>
      </c>
      <c r="R2620" s="5">
        <f t="shared" si="244"/>
        <v>1</v>
      </c>
      <c r="S2620" s="5">
        <f t="shared" si="245"/>
        <v>0</v>
      </c>
      <c r="T2620" s="5">
        <f t="shared" si="246"/>
        <v>0</v>
      </c>
      <c r="U2620" s="5">
        <f t="shared" si="247"/>
        <v>0</v>
      </c>
    </row>
    <row r="2621" spans="1:21" ht="12.75" customHeight="1" x14ac:dyDescent="0.2">
      <c r="A2621" s="26" t="s">
        <v>96</v>
      </c>
      <c r="B2621" s="10" t="s">
        <v>97</v>
      </c>
      <c r="C2621" s="10">
        <v>216208</v>
      </c>
      <c r="D2621" s="10" t="s">
        <v>5301</v>
      </c>
      <c r="E2621" s="27" t="s">
        <v>5364</v>
      </c>
      <c r="F2621" s="26">
        <v>192028664</v>
      </c>
      <c r="G2621" s="9" t="s">
        <v>29</v>
      </c>
      <c r="H2621" s="10" t="s">
        <v>53</v>
      </c>
      <c r="I2621" s="10" t="s">
        <v>5394</v>
      </c>
      <c r="J2621" s="10" t="s">
        <v>5395</v>
      </c>
      <c r="K2621" s="10" t="s">
        <v>81</v>
      </c>
      <c r="L2621" s="10" t="s">
        <v>268</v>
      </c>
      <c r="M2621" s="10" t="s">
        <v>269</v>
      </c>
      <c r="N2621" s="12" t="s">
        <v>36</v>
      </c>
      <c r="O2621" s="11">
        <v>3</v>
      </c>
      <c r="P2621" s="5">
        <f t="shared" si="242"/>
        <v>0</v>
      </c>
      <c r="Q2621" s="5">
        <f t="shared" si="243"/>
        <v>0</v>
      </c>
      <c r="R2621" s="5">
        <f t="shared" si="244"/>
        <v>1</v>
      </c>
      <c r="S2621" s="5">
        <f t="shared" si="245"/>
        <v>0</v>
      </c>
      <c r="T2621" s="5">
        <f t="shared" si="246"/>
        <v>0</v>
      </c>
      <c r="U2621" s="5">
        <f t="shared" si="247"/>
        <v>0</v>
      </c>
    </row>
    <row r="2622" spans="1:21" ht="12.75" customHeight="1" x14ac:dyDescent="0.2">
      <c r="A2622" s="26" t="s">
        <v>96</v>
      </c>
      <c r="B2622" s="10" t="s">
        <v>97</v>
      </c>
      <c r="C2622" s="10">
        <v>216208</v>
      </c>
      <c r="D2622" s="10" t="s">
        <v>5301</v>
      </c>
      <c r="E2622" s="27" t="s">
        <v>5364</v>
      </c>
      <c r="F2622" s="26">
        <v>192029115</v>
      </c>
      <c r="G2622" s="9" t="s">
        <v>167</v>
      </c>
      <c r="H2622" s="10" t="s">
        <v>53</v>
      </c>
      <c r="I2622" s="10" t="s">
        <v>5396</v>
      </c>
      <c r="J2622" s="10" t="s">
        <v>5397</v>
      </c>
      <c r="K2622" s="10" t="s">
        <v>81</v>
      </c>
      <c r="L2622" s="10" t="s">
        <v>268</v>
      </c>
      <c r="M2622" s="10" t="s">
        <v>2515</v>
      </c>
      <c r="N2622" s="12" t="s">
        <v>36</v>
      </c>
      <c r="O2622" s="11">
        <v>3</v>
      </c>
      <c r="P2622" s="5">
        <f t="shared" si="242"/>
        <v>0</v>
      </c>
      <c r="Q2622" s="5">
        <f t="shared" si="243"/>
        <v>0</v>
      </c>
      <c r="R2622" s="5">
        <f t="shared" si="244"/>
        <v>1</v>
      </c>
      <c r="S2622" s="5">
        <f t="shared" si="245"/>
        <v>0</v>
      </c>
      <c r="T2622" s="5">
        <f t="shared" si="246"/>
        <v>0</v>
      </c>
      <c r="U2622" s="5">
        <f t="shared" si="247"/>
        <v>0</v>
      </c>
    </row>
    <row r="2623" spans="1:21" ht="12.75" customHeight="1" x14ac:dyDescent="0.2">
      <c r="A2623" s="26" t="s">
        <v>96</v>
      </c>
      <c r="B2623" s="10" t="s">
        <v>97</v>
      </c>
      <c r="C2623" s="10">
        <v>216208</v>
      </c>
      <c r="D2623" s="10" t="s">
        <v>5301</v>
      </c>
      <c r="E2623" s="27" t="s">
        <v>5364</v>
      </c>
      <c r="F2623" s="26">
        <v>192029483</v>
      </c>
      <c r="G2623" s="9" t="s">
        <v>106</v>
      </c>
      <c r="H2623" s="10" t="s">
        <v>30</v>
      </c>
      <c r="I2623" s="10" t="s">
        <v>5398</v>
      </c>
      <c r="J2623" s="10" t="s">
        <v>5399</v>
      </c>
      <c r="K2623" s="10" t="s">
        <v>81</v>
      </c>
      <c r="L2623" s="10" t="s">
        <v>268</v>
      </c>
      <c r="M2623" s="10" t="s">
        <v>269</v>
      </c>
      <c r="N2623" s="12" t="s">
        <v>36</v>
      </c>
      <c r="O2623" s="11">
        <v>4</v>
      </c>
      <c r="P2623" s="5">
        <f t="shared" si="242"/>
        <v>0</v>
      </c>
      <c r="Q2623" s="5">
        <f t="shared" si="243"/>
        <v>0</v>
      </c>
      <c r="R2623" s="5">
        <f t="shared" si="244"/>
        <v>0</v>
      </c>
      <c r="S2623" s="5">
        <f t="shared" si="245"/>
        <v>1</v>
      </c>
      <c r="T2623" s="5">
        <f t="shared" si="246"/>
        <v>0</v>
      </c>
      <c r="U2623" s="5">
        <f t="shared" si="247"/>
        <v>0</v>
      </c>
    </row>
    <row r="2624" spans="1:21" ht="12.75" customHeight="1" x14ac:dyDescent="0.2">
      <c r="A2624" s="26" t="s">
        <v>96</v>
      </c>
      <c r="B2624" s="10" t="s">
        <v>97</v>
      </c>
      <c r="C2624" s="10">
        <v>216208</v>
      </c>
      <c r="D2624" s="10" t="s">
        <v>5301</v>
      </c>
      <c r="E2624" s="27" t="s">
        <v>5364</v>
      </c>
      <c r="F2624" s="26">
        <v>192029870</v>
      </c>
      <c r="G2624" s="9" t="s">
        <v>167</v>
      </c>
      <c r="H2624" s="10" t="s">
        <v>53</v>
      </c>
      <c r="I2624" s="10" t="s">
        <v>5400</v>
      </c>
      <c r="J2624" s="10" t="s">
        <v>5401</v>
      </c>
      <c r="K2624" s="10" t="s">
        <v>81</v>
      </c>
      <c r="L2624" s="10" t="s">
        <v>82</v>
      </c>
      <c r="M2624" s="10" t="s">
        <v>272</v>
      </c>
      <c r="N2624" s="12" t="s">
        <v>36</v>
      </c>
      <c r="O2624" s="11">
        <v>1</v>
      </c>
      <c r="P2624" s="5">
        <f t="shared" si="242"/>
        <v>1</v>
      </c>
      <c r="Q2624" s="5">
        <f t="shared" si="243"/>
        <v>0</v>
      </c>
      <c r="R2624" s="5">
        <f t="shared" si="244"/>
        <v>0</v>
      </c>
      <c r="S2624" s="5">
        <f t="shared" si="245"/>
        <v>0</v>
      </c>
      <c r="T2624" s="5">
        <f t="shared" si="246"/>
        <v>0</v>
      </c>
      <c r="U2624" s="5">
        <f t="shared" si="247"/>
        <v>0</v>
      </c>
    </row>
    <row r="2625" spans="1:21" ht="12.75" customHeight="1" x14ac:dyDescent="0.2">
      <c r="A2625" s="26" t="s">
        <v>96</v>
      </c>
      <c r="B2625" s="10" t="s">
        <v>97</v>
      </c>
      <c r="C2625" s="10">
        <v>216208</v>
      </c>
      <c r="D2625" s="10" t="s">
        <v>5301</v>
      </c>
      <c r="E2625" s="27" t="s">
        <v>5367</v>
      </c>
      <c r="F2625" s="26">
        <v>191881849</v>
      </c>
      <c r="G2625" s="9" t="s">
        <v>167</v>
      </c>
      <c r="H2625" s="10" t="s">
        <v>53</v>
      </c>
      <c r="I2625" s="10" t="s">
        <v>5402</v>
      </c>
      <c r="J2625" s="10" t="s">
        <v>5403</v>
      </c>
      <c r="K2625" s="10" t="s">
        <v>81</v>
      </c>
      <c r="L2625" s="10" t="s">
        <v>82</v>
      </c>
      <c r="M2625" s="10" t="s">
        <v>1753</v>
      </c>
      <c r="N2625" s="12" t="s">
        <v>36</v>
      </c>
      <c r="O2625" s="11">
        <v>2</v>
      </c>
      <c r="P2625" s="5">
        <f t="shared" si="242"/>
        <v>0</v>
      </c>
      <c r="Q2625" s="5">
        <f t="shared" si="243"/>
        <v>1</v>
      </c>
      <c r="R2625" s="5">
        <f t="shared" si="244"/>
        <v>0</v>
      </c>
      <c r="S2625" s="5">
        <f t="shared" si="245"/>
        <v>0</v>
      </c>
      <c r="T2625" s="5">
        <f t="shared" si="246"/>
        <v>0</v>
      </c>
      <c r="U2625" s="5">
        <f t="shared" si="247"/>
        <v>0</v>
      </c>
    </row>
    <row r="2626" spans="1:21" ht="12.75" customHeight="1" x14ac:dyDescent="0.2">
      <c r="A2626" s="26" t="s">
        <v>96</v>
      </c>
      <c r="B2626" s="10" t="s">
        <v>97</v>
      </c>
      <c r="C2626" s="10">
        <v>216208</v>
      </c>
      <c r="D2626" s="10" t="s">
        <v>5301</v>
      </c>
      <c r="E2626" s="27" t="s">
        <v>5404</v>
      </c>
      <c r="F2626" s="26">
        <v>191900179</v>
      </c>
      <c r="G2626" s="9" t="s">
        <v>123</v>
      </c>
      <c r="H2626" s="10" t="s">
        <v>53</v>
      </c>
      <c r="I2626" s="10" t="s">
        <v>5405</v>
      </c>
      <c r="J2626" s="10" t="s">
        <v>5406</v>
      </c>
      <c r="K2626" s="10" t="s">
        <v>81</v>
      </c>
      <c r="L2626" s="10" t="s">
        <v>82</v>
      </c>
      <c r="M2626" s="10" t="s">
        <v>777</v>
      </c>
      <c r="N2626" s="12" t="s">
        <v>36</v>
      </c>
      <c r="O2626" s="11">
        <v>2</v>
      </c>
      <c r="P2626" s="5">
        <f t="shared" si="242"/>
        <v>0</v>
      </c>
      <c r="Q2626" s="5">
        <f t="shared" si="243"/>
        <v>1</v>
      </c>
      <c r="R2626" s="5">
        <f t="shared" si="244"/>
        <v>0</v>
      </c>
      <c r="S2626" s="5">
        <f t="shared" si="245"/>
        <v>0</v>
      </c>
      <c r="T2626" s="5">
        <f t="shared" si="246"/>
        <v>0</v>
      </c>
      <c r="U2626" s="5">
        <f t="shared" si="247"/>
        <v>0</v>
      </c>
    </row>
    <row r="2627" spans="1:21" ht="12.75" customHeight="1" x14ac:dyDescent="0.2">
      <c r="A2627" s="26" t="s">
        <v>96</v>
      </c>
      <c r="B2627" s="10" t="s">
        <v>97</v>
      </c>
      <c r="C2627" s="10">
        <v>216208</v>
      </c>
      <c r="D2627" s="10" t="s">
        <v>5301</v>
      </c>
      <c r="E2627" s="27" t="s">
        <v>5404</v>
      </c>
      <c r="F2627" s="26">
        <v>192013601</v>
      </c>
      <c r="G2627" s="9" t="s">
        <v>167</v>
      </c>
      <c r="H2627" s="10" t="s">
        <v>53</v>
      </c>
      <c r="I2627" s="10" t="s">
        <v>1609</v>
      </c>
      <c r="J2627" s="10" t="s">
        <v>1610</v>
      </c>
      <c r="K2627" s="10" t="s">
        <v>81</v>
      </c>
      <c r="L2627" s="10" t="s">
        <v>82</v>
      </c>
      <c r="M2627" s="10" t="s">
        <v>127</v>
      </c>
      <c r="N2627" s="12" t="s">
        <v>36</v>
      </c>
      <c r="O2627" s="11">
        <v>2</v>
      </c>
      <c r="P2627" s="5">
        <f t="shared" si="242"/>
        <v>0</v>
      </c>
      <c r="Q2627" s="5">
        <f t="shared" si="243"/>
        <v>1</v>
      </c>
      <c r="R2627" s="5">
        <f t="shared" si="244"/>
        <v>0</v>
      </c>
      <c r="S2627" s="5">
        <f t="shared" si="245"/>
        <v>0</v>
      </c>
      <c r="T2627" s="5">
        <f t="shared" si="246"/>
        <v>0</v>
      </c>
      <c r="U2627" s="5">
        <f t="shared" si="247"/>
        <v>0</v>
      </c>
    </row>
    <row r="2628" spans="1:21" ht="12.75" customHeight="1" x14ac:dyDescent="0.2">
      <c r="A2628" s="26" t="s">
        <v>96</v>
      </c>
      <c r="B2628" s="10" t="s">
        <v>97</v>
      </c>
      <c r="C2628" s="10">
        <v>216208</v>
      </c>
      <c r="D2628" s="10" t="s">
        <v>5301</v>
      </c>
      <c r="E2628" s="27" t="s">
        <v>5407</v>
      </c>
      <c r="F2628" s="26">
        <v>191919581</v>
      </c>
      <c r="G2628" s="9" t="s">
        <v>167</v>
      </c>
      <c r="H2628" s="10" t="s">
        <v>53</v>
      </c>
      <c r="I2628" s="10" t="s">
        <v>5408</v>
      </c>
      <c r="J2628" s="10" t="s">
        <v>5409</v>
      </c>
      <c r="K2628" s="10" t="s">
        <v>81</v>
      </c>
      <c r="L2628" s="10" t="s">
        <v>82</v>
      </c>
      <c r="M2628" s="10" t="s">
        <v>127</v>
      </c>
      <c r="N2628" s="12" t="s">
        <v>36</v>
      </c>
      <c r="O2628" s="11">
        <v>2</v>
      </c>
      <c r="P2628" s="5">
        <f t="shared" si="242"/>
        <v>0</v>
      </c>
      <c r="Q2628" s="5">
        <f t="shared" si="243"/>
        <v>1</v>
      </c>
      <c r="R2628" s="5">
        <f t="shared" si="244"/>
        <v>0</v>
      </c>
      <c r="S2628" s="5">
        <f t="shared" si="245"/>
        <v>0</v>
      </c>
      <c r="T2628" s="5">
        <f t="shared" si="246"/>
        <v>0</v>
      </c>
      <c r="U2628" s="5">
        <f t="shared" si="247"/>
        <v>0</v>
      </c>
    </row>
    <row r="2629" spans="1:21" ht="12.75" customHeight="1" x14ac:dyDescent="0.2">
      <c r="A2629" s="26" t="s">
        <v>96</v>
      </c>
      <c r="B2629" s="10" t="s">
        <v>97</v>
      </c>
      <c r="C2629" s="10">
        <v>216208</v>
      </c>
      <c r="D2629" s="10" t="s">
        <v>5301</v>
      </c>
      <c r="E2629" s="27" t="s">
        <v>5364</v>
      </c>
      <c r="F2629" s="26">
        <v>191924015</v>
      </c>
      <c r="G2629" s="9" t="s">
        <v>167</v>
      </c>
      <c r="H2629" s="10" t="s">
        <v>53</v>
      </c>
      <c r="I2629" s="10" t="s">
        <v>5410</v>
      </c>
      <c r="J2629" s="10" t="s">
        <v>5411</v>
      </c>
      <c r="K2629" s="10" t="s">
        <v>81</v>
      </c>
      <c r="L2629" s="10" t="s">
        <v>82</v>
      </c>
      <c r="M2629" s="10" t="s">
        <v>235</v>
      </c>
      <c r="N2629" s="12" t="s">
        <v>36</v>
      </c>
      <c r="O2629" s="11">
        <v>2</v>
      </c>
      <c r="P2629" s="5">
        <f t="shared" si="242"/>
        <v>0</v>
      </c>
      <c r="Q2629" s="5">
        <f t="shared" si="243"/>
        <v>1</v>
      </c>
      <c r="R2629" s="5">
        <f t="shared" si="244"/>
        <v>0</v>
      </c>
      <c r="S2629" s="5">
        <f t="shared" si="245"/>
        <v>0</v>
      </c>
      <c r="T2629" s="5">
        <f t="shared" si="246"/>
        <v>0</v>
      </c>
      <c r="U2629" s="5">
        <f t="shared" si="247"/>
        <v>0</v>
      </c>
    </row>
    <row r="2630" spans="1:21" ht="12.75" customHeight="1" x14ac:dyDescent="0.2">
      <c r="A2630" s="26" t="s">
        <v>96</v>
      </c>
      <c r="B2630" s="10" t="s">
        <v>97</v>
      </c>
      <c r="C2630" s="10">
        <v>216208</v>
      </c>
      <c r="D2630" s="10" t="s">
        <v>5301</v>
      </c>
      <c r="E2630" s="27" t="s">
        <v>5364</v>
      </c>
      <c r="F2630" s="26">
        <v>191924096</v>
      </c>
      <c r="G2630" s="9" t="s">
        <v>106</v>
      </c>
      <c r="H2630" s="10" t="s">
        <v>53</v>
      </c>
      <c r="I2630" s="10" t="s">
        <v>5412</v>
      </c>
      <c r="J2630" s="10" t="s">
        <v>5413</v>
      </c>
      <c r="K2630" s="10" t="s">
        <v>81</v>
      </c>
      <c r="L2630" s="10" t="s">
        <v>82</v>
      </c>
      <c r="M2630" s="10" t="s">
        <v>230</v>
      </c>
      <c r="N2630" s="12" t="s">
        <v>36</v>
      </c>
      <c r="O2630" s="11">
        <v>2</v>
      </c>
      <c r="P2630" s="5">
        <f t="shared" ref="P2630:P2693" si="248">IF(O2630=1,1,0)</f>
        <v>0</v>
      </c>
      <c r="Q2630" s="5">
        <f t="shared" ref="Q2630:Q2693" si="249">IF(O2630=2,1,0)</f>
        <v>1</v>
      </c>
      <c r="R2630" s="5">
        <f t="shared" ref="R2630:R2693" si="250">IF(O2630=3,1,0)</f>
        <v>0</v>
      </c>
      <c r="S2630" s="5">
        <f t="shared" ref="S2630:S2693" si="251">IF(O2630=4,1,0)</f>
        <v>0</v>
      </c>
      <c r="T2630" s="5">
        <f t="shared" ref="T2630:T2693" si="252">IF(O2630=5,1,0)</f>
        <v>0</v>
      </c>
      <c r="U2630" s="5">
        <f t="shared" si="247"/>
        <v>0</v>
      </c>
    </row>
    <row r="2631" spans="1:21" ht="12.75" customHeight="1" x14ac:dyDescent="0.2">
      <c r="A2631" s="26" t="s">
        <v>96</v>
      </c>
      <c r="B2631" s="10" t="s">
        <v>97</v>
      </c>
      <c r="C2631" s="10">
        <v>216208</v>
      </c>
      <c r="D2631" s="10" t="s">
        <v>5301</v>
      </c>
      <c r="E2631" s="27" t="s">
        <v>5364</v>
      </c>
      <c r="F2631" s="26">
        <v>192028830</v>
      </c>
      <c r="G2631" s="9" t="s">
        <v>167</v>
      </c>
      <c r="H2631" s="10" t="s">
        <v>53</v>
      </c>
      <c r="I2631" s="10" t="s">
        <v>5414</v>
      </c>
      <c r="J2631" s="10" t="s">
        <v>5415</v>
      </c>
      <c r="K2631" s="10" t="s">
        <v>81</v>
      </c>
      <c r="L2631" s="10" t="s">
        <v>82</v>
      </c>
      <c r="M2631" s="10" t="s">
        <v>272</v>
      </c>
      <c r="N2631" s="12" t="s">
        <v>36</v>
      </c>
      <c r="O2631" s="11">
        <v>2</v>
      </c>
      <c r="P2631" s="5">
        <f t="shared" si="248"/>
        <v>0</v>
      </c>
      <c r="Q2631" s="5">
        <f t="shared" si="249"/>
        <v>1</v>
      </c>
      <c r="R2631" s="5">
        <f t="shared" si="250"/>
        <v>0</v>
      </c>
      <c r="S2631" s="5">
        <f t="shared" si="251"/>
        <v>0</v>
      </c>
      <c r="T2631" s="5">
        <f t="shared" si="252"/>
        <v>0</v>
      </c>
      <c r="U2631" s="5">
        <f t="shared" ref="U2631:U2694" si="253">IF(O2631="Bez finální známky, nebyl získán potřebný počet posudků",1,0)</f>
        <v>0</v>
      </c>
    </row>
    <row r="2632" spans="1:21" ht="12.75" customHeight="1" x14ac:dyDescent="0.2">
      <c r="A2632" s="26" t="s">
        <v>96</v>
      </c>
      <c r="B2632" s="10" t="s">
        <v>97</v>
      </c>
      <c r="C2632" s="10">
        <v>216208</v>
      </c>
      <c r="D2632" s="10" t="s">
        <v>5301</v>
      </c>
      <c r="E2632" s="27" t="s">
        <v>5364</v>
      </c>
      <c r="F2632" s="26">
        <v>192029627</v>
      </c>
      <c r="G2632" s="9" t="s">
        <v>167</v>
      </c>
      <c r="H2632" s="10" t="s">
        <v>53</v>
      </c>
      <c r="I2632" s="10" t="s">
        <v>5416</v>
      </c>
      <c r="J2632" s="10" t="s">
        <v>286</v>
      </c>
      <c r="K2632" s="10" t="s">
        <v>81</v>
      </c>
      <c r="L2632" s="10" t="s">
        <v>82</v>
      </c>
      <c r="M2632" s="10" t="s">
        <v>230</v>
      </c>
      <c r="N2632" s="12" t="s">
        <v>36</v>
      </c>
      <c r="O2632" s="11">
        <v>2</v>
      </c>
      <c r="P2632" s="5">
        <f t="shared" si="248"/>
        <v>0</v>
      </c>
      <c r="Q2632" s="5">
        <f t="shared" si="249"/>
        <v>1</v>
      </c>
      <c r="R2632" s="5">
        <f t="shared" si="250"/>
        <v>0</v>
      </c>
      <c r="S2632" s="5">
        <f t="shared" si="251"/>
        <v>0</v>
      </c>
      <c r="T2632" s="5">
        <f t="shared" si="252"/>
        <v>0</v>
      </c>
      <c r="U2632" s="5">
        <f t="shared" si="253"/>
        <v>0</v>
      </c>
    </row>
    <row r="2633" spans="1:21" ht="12.75" customHeight="1" x14ac:dyDescent="0.2">
      <c r="A2633" s="26" t="s">
        <v>96</v>
      </c>
      <c r="B2633" s="10" t="s">
        <v>97</v>
      </c>
      <c r="C2633" s="10">
        <v>216208</v>
      </c>
      <c r="D2633" s="10" t="s">
        <v>5301</v>
      </c>
      <c r="E2633" s="27" t="s">
        <v>5367</v>
      </c>
      <c r="F2633" s="26">
        <v>191881850</v>
      </c>
      <c r="G2633" s="9" t="s">
        <v>167</v>
      </c>
      <c r="H2633" s="10" t="s">
        <v>53</v>
      </c>
      <c r="I2633" s="10" t="s">
        <v>5417</v>
      </c>
      <c r="J2633" s="10" t="s">
        <v>5418</v>
      </c>
      <c r="K2633" s="10" t="s">
        <v>81</v>
      </c>
      <c r="L2633" s="10" t="s">
        <v>82</v>
      </c>
      <c r="M2633" s="10" t="s">
        <v>127</v>
      </c>
      <c r="N2633" s="12" t="s">
        <v>36</v>
      </c>
      <c r="O2633" s="11">
        <v>3</v>
      </c>
      <c r="P2633" s="5">
        <f t="shared" si="248"/>
        <v>0</v>
      </c>
      <c r="Q2633" s="5">
        <f t="shared" si="249"/>
        <v>0</v>
      </c>
      <c r="R2633" s="5">
        <f t="shared" si="250"/>
        <v>1</v>
      </c>
      <c r="S2633" s="5">
        <f t="shared" si="251"/>
        <v>0</v>
      </c>
      <c r="T2633" s="5">
        <f t="shared" si="252"/>
        <v>0</v>
      </c>
      <c r="U2633" s="5">
        <f t="shared" si="253"/>
        <v>0</v>
      </c>
    </row>
    <row r="2634" spans="1:21" ht="12.75" customHeight="1" x14ac:dyDescent="0.2">
      <c r="A2634" s="26" t="s">
        <v>96</v>
      </c>
      <c r="B2634" s="10" t="s">
        <v>97</v>
      </c>
      <c r="C2634" s="10">
        <v>216208</v>
      </c>
      <c r="D2634" s="10" t="s">
        <v>5301</v>
      </c>
      <c r="E2634" s="27" t="s">
        <v>5311</v>
      </c>
      <c r="F2634" s="26">
        <v>192015810</v>
      </c>
      <c r="G2634" s="9" t="s">
        <v>106</v>
      </c>
      <c r="H2634" s="10" t="s">
        <v>53</v>
      </c>
      <c r="I2634" s="10" t="s">
        <v>5419</v>
      </c>
      <c r="J2634" s="10" t="s">
        <v>5420</v>
      </c>
      <c r="K2634" s="10" t="s">
        <v>81</v>
      </c>
      <c r="L2634" s="10" t="s">
        <v>82</v>
      </c>
      <c r="M2634" s="10" t="s">
        <v>4328</v>
      </c>
      <c r="N2634" s="12" t="s">
        <v>36</v>
      </c>
      <c r="O2634" s="11">
        <v>3</v>
      </c>
      <c r="P2634" s="5">
        <f t="shared" si="248"/>
        <v>0</v>
      </c>
      <c r="Q2634" s="5">
        <f t="shared" si="249"/>
        <v>0</v>
      </c>
      <c r="R2634" s="5">
        <f t="shared" si="250"/>
        <v>1</v>
      </c>
      <c r="S2634" s="5">
        <f t="shared" si="251"/>
        <v>0</v>
      </c>
      <c r="T2634" s="5">
        <f t="shared" si="252"/>
        <v>0</v>
      </c>
      <c r="U2634" s="5">
        <f t="shared" si="253"/>
        <v>0</v>
      </c>
    </row>
    <row r="2635" spans="1:21" ht="12.75" customHeight="1" x14ac:dyDescent="0.2">
      <c r="A2635" s="26" t="s">
        <v>96</v>
      </c>
      <c r="B2635" s="10" t="s">
        <v>97</v>
      </c>
      <c r="C2635" s="10">
        <v>216208</v>
      </c>
      <c r="D2635" s="10" t="s">
        <v>5301</v>
      </c>
      <c r="E2635" s="27" t="s">
        <v>5407</v>
      </c>
      <c r="F2635" s="26">
        <v>191900154</v>
      </c>
      <c r="G2635" s="9" t="s">
        <v>167</v>
      </c>
      <c r="H2635" s="10" t="s">
        <v>53</v>
      </c>
      <c r="I2635" s="10" t="s">
        <v>5421</v>
      </c>
      <c r="J2635" s="10" t="s">
        <v>5422</v>
      </c>
      <c r="K2635" s="10" t="s">
        <v>81</v>
      </c>
      <c r="L2635" s="10" t="s">
        <v>82</v>
      </c>
      <c r="M2635" s="10" t="s">
        <v>224</v>
      </c>
      <c r="N2635" s="12" t="s">
        <v>36</v>
      </c>
      <c r="O2635" s="11">
        <v>3</v>
      </c>
      <c r="P2635" s="5">
        <f t="shared" si="248"/>
        <v>0</v>
      </c>
      <c r="Q2635" s="5">
        <f t="shared" si="249"/>
        <v>0</v>
      </c>
      <c r="R2635" s="5">
        <f t="shared" si="250"/>
        <v>1</v>
      </c>
      <c r="S2635" s="5">
        <f t="shared" si="251"/>
        <v>0</v>
      </c>
      <c r="T2635" s="5">
        <f t="shared" si="252"/>
        <v>0</v>
      </c>
      <c r="U2635" s="5">
        <f t="shared" si="253"/>
        <v>0</v>
      </c>
    </row>
    <row r="2636" spans="1:21" ht="12.75" customHeight="1" x14ac:dyDescent="0.2">
      <c r="A2636" s="26" t="s">
        <v>96</v>
      </c>
      <c r="B2636" s="10" t="s">
        <v>97</v>
      </c>
      <c r="C2636" s="10">
        <v>216208</v>
      </c>
      <c r="D2636" s="10" t="s">
        <v>5301</v>
      </c>
      <c r="E2636" s="27" t="s">
        <v>5407</v>
      </c>
      <c r="F2636" s="26">
        <v>191919572</v>
      </c>
      <c r="G2636" s="9" t="s">
        <v>167</v>
      </c>
      <c r="H2636" s="10" t="s">
        <v>53</v>
      </c>
      <c r="I2636" s="10" t="s">
        <v>5423</v>
      </c>
      <c r="J2636" s="10" t="s">
        <v>5424</v>
      </c>
      <c r="K2636" s="10" t="s">
        <v>81</v>
      </c>
      <c r="L2636" s="10" t="s">
        <v>82</v>
      </c>
      <c r="M2636" s="10" t="s">
        <v>224</v>
      </c>
      <c r="N2636" s="12" t="s">
        <v>36</v>
      </c>
      <c r="O2636" s="11">
        <v>3</v>
      </c>
      <c r="P2636" s="5">
        <f t="shared" si="248"/>
        <v>0</v>
      </c>
      <c r="Q2636" s="5">
        <f t="shared" si="249"/>
        <v>0</v>
      </c>
      <c r="R2636" s="5">
        <f t="shared" si="250"/>
        <v>1</v>
      </c>
      <c r="S2636" s="5">
        <f t="shared" si="251"/>
        <v>0</v>
      </c>
      <c r="T2636" s="5">
        <f t="shared" si="252"/>
        <v>0</v>
      </c>
      <c r="U2636" s="5">
        <f t="shared" si="253"/>
        <v>0</v>
      </c>
    </row>
    <row r="2637" spans="1:21" ht="12.75" customHeight="1" x14ac:dyDescent="0.2">
      <c r="A2637" s="26" t="s">
        <v>96</v>
      </c>
      <c r="B2637" s="10" t="s">
        <v>97</v>
      </c>
      <c r="C2637" s="10">
        <v>216208</v>
      </c>
      <c r="D2637" s="10" t="s">
        <v>5301</v>
      </c>
      <c r="E2637" s="27" t="s">
        <v>5425</v>
      </c>
      <c r="F2637" s="26">
        <v>191925642</v>
      </c>
      <c r="G2637" s="9" t="s">
        <v>167</v>
      </c>
      <c r="H2637" s="10" t="s">
        <v>53</v>
      </c>
      <c r="I2637" s="10" t="s">
        <v>5426</v>
      </c>
      <c r="J2637" s="10" t="s">
        <v>5427</v>
      </c>
      <c r="K2637" s="10" t="s">
        <v>81</v>
      </c>
      <c r="L2637" s="10" t="s">
        <v>82</v>
      </c>
      <c r="M2637" s="10" t="s">
        <v>215</v>
      </c>
      <c r="N2637" s="12" t="s">
        <v>36</v>
      </c>
      <c r="O2637" s="11">
        <v>3</v>
      </c>
      <c r="P2637" s="5">
        <f t="shared" si="248"/>
        <v>0</v>
      </c>
      <c r="Q2637" s="5">
        <f t="shared" si="249"/>
        <v>0</v>
      </c>
      <c r="R2637" s="5">
        <f t="shared" si="250"/>
        <v>1</v>
      </c>
      <c r="S2637" s="5">
        <f t="shared" si="251"/>
        <v>0</v>
      </c>
      <c r="T2637" s="5">
        <f t="shared" si="252"/>
        <v>0</v>
      </c>
      <c r="U2637" s="5">
        <f t="shared" si="253"/>
        <v>0</v>
      </c>
    </row>
    <row r="2638" spans="1:21" ht="12.75" customHeight="1" x14ac:dyDescent="0.2">
      <c r="A2638" s="26" t="s">
        <v>96</v>
      </c>
      <c r="B2638" s="10" t="s">
        <v>97</v>
      </c>
      <c r="C2638" s="10">
        <v>216208</v>
      </c>
      <c r="D2638" s="10" t="s">
        <v>5301</v>
      </c>
      <c r="E2638" s="27" t="s">
        <v>5364</v>
      </c>
      <c r="F2638" s="26">
        <v>191880953</v>
      </c>
      <c r="G2638" s="9" t="s">
        <v>167</v>
      </c>
      <c r="H2638" s="10" t="s">
        <v>53</v>
      </c>
      <c r="I2638" s="10" t="s">
        <v>5428</v>
      </c>
      <c r="J2638" s="10" t="s">
        <v>5429</v>
      </c>
      <c r="K2638" s="10" t="s">
        <v>81</v>
      </c>
      <c r="L2638" s="10" t="s">
        <v>82</v>
      </c>
      <c r="M2638" s="10" t="s">
        <v>215</v>
      </c>
      <c r="N2638" s="12" t="s">
        <v>36</v>
      </c>
      <c r="O2638" s="11">
        <v>3</v>
      </c>
      <c r="P2638" s="5">
        <f t="shared" si="248"/>
        <v>0</v>
      </c>
      <c r="Q2638" s="5">
        <f t="shared" si="249"/>
        <v>0</v>
      </c>
      <c r="R2638" s="5">
        <f t="shared" si="250"/>
        <v>1</v>
      </c>
      <c r="S2638" s="5">
        <f t="shared" si="251"/>
        <v>0</v>
      </c>
      <c r="T2638" s="5">
        <f t="shared" si="252"/>
        <v>0</v>
      </c>
      <c r="U2638" s="5">
        <f t="shared" si="253"/>
        <v>0</v>
      </c>
    </row>
    <row r="2639" spans="1:21" ht="12.75" customHeight="1" x14ac:dyDescent="0.2">
      <c r="A2639" s="26" t="s">
        <v>96</v>
      </c>
      <c r="B2639" s="10" t="s">
        <v>97</v>
      </c>
      <c r="C2639" s="10">
        <v>216208</v>
      </c>
      <c r="D2639" s="10" t="s">
        <v>5301</v>
      </c>
      <c r="E2639" s="27" t="s">
        <v>5364</v>
      </c>
      <c r="F2639" s="26">
        <v>191989921</v>
      </c>
      <c r="G2639" s="9" t="s">
        <v>123</v>
      </c>
      <c r="H2639" s="10" t="s">
        <v>30</v>
      </c>
      <c r="I2639" s="10" t="s">
        <v>5430</v>
      </c>
      <c r="J2639" s="10" t="s">
        <v>5431</v>
      </c>
      <c r="K2639" s="10" t="s">
        <v>81</v>
      </c>
      <c r="L2639" s="10" t="s">
        <v>82</v>
      </c>
      <c r="M2639" s="10" t="s">
        <v>245</v>
      </c>
      <c r="N2639" s="12" t="s">
        <v>36</v>
      </c>
      <c r="O2639" s="11">
        <v>3</v>
      </c>
      <c r="P2639" s="5">
        <f t="shared" si="248"/>
        <v>0</v>
      </c>
      <c r="Q2639" s="5">
        <f t="shared" si="249"/>
        <v>0</v>
      </c>
      <c r="R2639" s="5">
        <f t="shared" si="250"/>
        <v>1</v>
      </c>
      <c r="S2639" s="5">
        <f t="shared" si="251"/>
        <v>0</v>
      </c>
      <c r="T2639" s="5">
        <f t="shared" si="252"/>
        <v>0</v>
      </c>
      <c r="U2639" s="5">
        <f t="shared" si="253"/>
        <v>0</v>
      </c>
    </row>
    <row r="2640" spans="1:21" ht="12.75" customHeight="1" x14ac:dyDescent="0.2">
      <c r="A2640" s="26" t="s">
        <v>96</v>
      </c>
      <c r="B2640" s="10" t="s">
        <v>97</v>
      </c>
      <c r="C2640" s="10">
        <v>216208</v>
      </c>
      <c r="D2640" s="10" t="s">
        <v>5301</v>
      </c>
      <c r="E2640" s="27" t="s">
        <v>5364</v>
      </c>
      <c r="F2640" s="26">
        <v>191999063</v>
      </c>
      <c r="G2640" s="9" t="s">
        <v>167</v>
      </c>
      <c r="H2640" s="10" t="s">
        <v>53</v>
      </c>
      <c r="I2640" s="10" t="s">
        <v>5432</v>
      </c>
      <c r="J2640" s="10" t="s">
        <v>5433</v>
      </c>
      <c r="K2640" s="10" t="s">
        <v>81</v>
      </c>
      <c r="L2640" s="10" t="s">
        <v>82</v>
      </c>
      <c r="M2640" s="10" t="s">
        <v>224</v>
      </c>
      <c r="N2640" s="12" t="s">
        <v>36</v>
      </c>
      <c r="O2640" s="11">
        <v>3</v>
      </c>
      <c r="P2640" s="5">
        <f t="shared" si="248"/>
        <v>0</v>
      </c>
      <c r="Q2640" s="5">
        <f t="shared" si="249"/>
        <v>0</v>
      </c>
      <c r="R2640" s="5">
        <f t="shared" si="250"/>
        <v>1</v>
      </c>
      <c r="S2640" s="5">
        <f t="shared" si="251"/>
        <v>0</v>
      </c>
      <c r="T2640" s="5">
        <f t="shared" si="252"/>
        <v>0</v>
      </c>
      <c r="U2640" s="5">
        <f t="shared" si="253"/>
        <v>0</v>
      </c>
    </row>
    <row r="2641" spans="1:21" ht="12.75" customHeight="1" x14ac:dyDescent="0.2">
      <c r="A2641" s="26" t="s">
        <v>96</v>
      </c>
      <c r="B2641" s="10" t="s">
        <v>97</v>
      </c>
      <c r="C2641" s="10">
        <v>216208</v>
      </c>
      <c r="D2641" s="10" t="s">
        <v>5301</v>
      </c>
      <c r="E2641" s="27" t="s">
        <v>5434</v>
      </c>
      <c r="F2641" s="26">
        <v>192012961</v>
      </c>
      <c r="G2641" s="9" t="s">
        <v>68</v>
      </c>
      <c r="H2641" s="10" t="s">
        <v>30</v>
      </c>
      <c r="I2641" s="10" t="s">
        <v>1802</v>
      </c>
      <c r="J2641" s="10" t="s">
        <v>1803</v>
      </c>
      <c r="K2641" s="10" t="s">
        <v>81</v>
      </c>
      <c r="L2641" s="10" t="s">
        <v>82</v>
      </c>
      <c r="M2641" s="10" t="s">
        <v>224</v>
      </c>
      <c r="N2641" s="12" t="s">
        <v>36</v>
      </c>
      <c r="O2641" s="11">
        <v>4</v>
      </c>
      <c r="P2641" s="5">
        <f t="shared" si="248"/>
        <v>0</v>
      </c>
      <c r="Q2641" s="5">
        <f t="shared" si="249"/>
        <v>0</v>
      </c>
      <c r="R2641" s="5">
        <f t="shared" si="250"/>
        <v>0</v>
      </c>
      <c r="S2641" s="5">
        <f t="shared" si="251"/>
        <v>1</v>
      </c>
      <c r="T2641" s="5">
        <f t="shared" si="252"/>
        <v>0</v>
      </c>
      <c r="U2641" s="5">
        <f t="shared" si="253"/>
        <v>0</v>
      </c>
    </row>
    <row r="2642" spans="1:21" ht="12.75" customHeight="1" x14ac:dyDescent="0.2">
      <c r="A2642" s="26" t="s">
        <v>96</v>
      </c>
      <c r="B2642" s="10" t="s">
        <v>97</v>
      </c>
      <c r="C2642" s="10">
        <v>216208</v>
      </c>
      <c r="D2642" s="10" t="s">
        <v>5301</v>
      </c>
      <c r="E2642" s="27" t="s">
        <v>5311</v>
      </c>
      <c r="F2642" s="26">
        <v>191926077</v>
      </c>
      <c r="G2642" s="9" t="s">
        <v>167</v>
      </c>
      <c r="H2642" s="10" t="s">
        <v>53</v>
      </c>
      <c r="I2642" s="10" t="s">
        <v>5435</v>
      </c>
      <c r="J2642" s="10" t="s">
        <v>5436</v>
      </c>
      <c r="K2642" s="10" t="s">
        <v>81</v>
      </c>
      <c r="L2642" s="10" t="s">
        <v>82</v>
      </c>
      <c r="M2642" s="10" t="s">
        <v>230</v>
      </c>
      <c r="N2642" s="12" t="s">
        <v>36</v>
      </c>
      <c r="O2642" s="11">
        <v>4</v>
      </c>
      <c r="P2642" s="5">
        <f t="shared" si="248"/>
        <v>0</v>
      </c>
      <c r="Q2642" s="5">
        <f t="shared" si="249"/>
        <v>0</v>
      </c>
      <c r="R2642" s="5">
        <f t="shared" si="250"/>
        <v>0</v>
      </c>
      <c r="S2642" s="5">
        <f t="shared" si="251"/>
        <v>1</v>
      </c>
      <c r="T2642" s="5">
        <f t="shared" si="252"/>
        <v>0</v>
      </c>
      <c r="U2642" s="5">
        <f t="shared" si="253"/>
        <v>0</v>
      </c>
    </row>
    <row r="2643" spans="1:21" ht="12.75" customHeight="1" x14ac:dyDescent="0.2">
      <c r="A2643" s="26" t="s">
        <v>96</v>
      </c>
      <c r="B2643" s="10" t="s">
        <v>97</v>
      </c>
      <c r="C2643" s="10">
        <v>216208</v>
      </c>
      <c r="D2643" s="10" t="s">
        <v>5301</v>
      </c>
      <c r="E2643" s="27" t="s">
        <v>5370</v>
      </c>
      <c r="F2643" s="26">
        <v>192014002</v>
      </c>
      <c r="G2643" s="9" t="s">
        <v>167</v>
      </c>
      <c r="H2643" s="10" t="s">
        <v>30</v>
      </c>
      <c r="I2643" s="10" t="s">
        <v>5437</v>
      </c>
      <c r="J2643" s="10" t="s">
        <v>5438</v>
      </c>
      <c r="K2643" s="10" t="s">
        <v>81</v>
      </c>
      <c r="L2643" s="10" t="s">
        <v>82</v>
      </c>
      <c r="M2643" s="10" t="s">
        <v>127</v>
      </c>
      <c r="N2643" s="12" t="s">
        <v>36</v>
      </c>
      <c r="O2643" s="11">
        <v>4</v>
      </c>
      <c r="P2643" s="5">
        <f t="shared" si="248"/>
        <v>0</v>
      </c>
      <c r="Q2643" s="5">
        <f t="shared" si="249"/>
        <v>0</v>
      </c>
      <c r="R2643" s="5">
        <f t="shared" si="250"/>
        <v>0</v>
      </c>
      <c r="S2643" s="5">
        <f t="shared" si="251"/>
        <v>1</v>
      </c>
      <c r="T2643" s="5">
        <f t="shared" si="252"/>
        <v>0</v>
      </c>
      <c r="U2643" s="5">
        <f t="shared" si="253"/>
        <v>0</v>
      </c>
    </row>
    <row r="2644" spans="1:21" ht="12.75" customHeight="1" x14ac:dyDescent="0.2">
      <c r="A2644" s="26" t="s">
        <v>96</v>
      </c>
      <c r="B2644" s="10" t="s">
        <v>97</v>
      </c>
      <c r="C2644" s="10">
        <v>216208</v>
      </c>
      <c r="D2644" s="10" t="s">
        <v>5301</v>
      </c>
      <c r="E2644" s="27" t="s">
        <v>5407</v>
      </c>
      <c r="F2644" s="26">
        <v>191919565</v>
      </c>
      <c r="G2644" s="9" t="s">
        <v>68</v>
      </c>
      <c r="H2644" s="10" t="s">
        <v>53</v>
      </c>
      <c r="I2644" s="10" t="s">
        <v>5439</v>
      </c>
      <c r="J2644" s="10" t="s">
        <v>5440</v>
      </c>
      <c r="K2644" s="10" t="s">
        <v>81</v>
      </c>
      <c r="L2644" s="10" t="s">
        <v>82</v>
      </c>
      <c r="M2644" s="10" t="s">
        <v>127</v>
      </c>
      <c r="N2644" s="12" t="s">
        <v>36</v>
      </c>
      <c r="O2644" s="11">
        <v>4</v>
      </c>
      <c r="P2644" s="5">
        <f t="shared" si="248"/>
        <v>0</v>
      </c>
      <c r="Q2644" s="5">
        <f t="shared" si="249"/>
        <v>0</v>
      </c>
      <c r="R2644" s="5">
        <f t="shared" si="250"/>
        <v>0</v>
      </c>
      <c r="S2644" s="5">
        <f t="shared" si="251"/>
        <v>1</v>
      </c>
      <c r="T2644" s="5">
        <f t="shared" si="252"/>
        <v>0</v>
      </c>
      <c r="U2644" s="5">
        <f t="shared" si="253"/>
        <v>0</v>
      </c>
    </row>
    <row r="2645" spans="1:21" ht="12.75" customHeight="1" x14ac:dyDescent="0.2">
      <c r="A2645" s="26" t="s">
        <v>96</v>
      </c>
      <c r="B2645" s="10" t="s">
        <v>97</v>
      </c>
      <c r="C2645" s="10">
        <v>216208</v>
      </c>
      <c r="D2645" s="10" t="s">
        <v>5301</v>
      </c>
      <c r="E2645" s="27" t="s">
        <v>5434</v>
      </c>
      <c r="F2645" s="26">
        <v>192012885</v>
      </c>
      <c r="G2645" s="9" t="s">
        <v>68</v>
      </c>
      <c r="H2645" s="10" t="s">
        <v>53</v>
      </c>
      <c r="I2645" s="10" t="s">
        <v>1804</v>
      </c>
      <c r="J2645" s="10" t="s">
        <v>1805</v>
      </c>
      <c r="K2645" s="10" t="s">
        <v>81</v>
      </c>
      <c r="L2645" s="10" t="s">
        <v>82</v>
      </c>
      <c r="M2645" s="10" t="s">
        <v>224</v>
      </c>
      <c r="N2645" s="12" t="s">
        <v>36</v>
      </c>
      <c r="O2645" s="11">
        <v>5</v>
      </c>
      <c r="P2645" s="5">
        <f t="shared" si="248"/>
        <v>0</v>
      </c>
      <c r="Q2645" s="5">
        <f t="shared" si="249"/>
        <v>0</v>
      </c>
      <c r="R2645" s="5">
        <f t="shared" si="250"/>
        <v>0</v>
      </c>
      <c r="S2645" s="5">
        <f t="shared" si="251"/>
        <v>0</v>
      </c>
      <c r="T2645" s="5">
        <f t="shared" si="252"/>
        <v>1</v>
      </c>
      <c r="U2645" s="5">
        <f t="shared" si="253"/>
        <v>0</v>
      </c>
    </row>
    <row r="2646" spans="1:21" ht="12.75" customHeight="1" x14ac:dyDescent="0.2">
      <c r="A2646" s="26" t="s">
        <v>96</v>
      </c>
      <c r="B2646" s="10" t="s">
        <v>97</v>
      </c>
      <c r="C2646" s="10">
        <v>216208</v>
      </c>
      <c r="D2646" s="10" t="s">
        <v>5301</v>
      </c>
      <c r="E2646" s="27" t="s">
        <v>5311</v>
      </c>
      <c r="F2646" s="26">
        <v>192015808</v>
      </c>
      <c r="G2646" s="9" t="s">
        <v>52</v>
      </c>
      <c r="H2646" s="10" t="s">
        <v>30</v>
      </c>
      <c r="I2646" s="10" t="s">
        <v>5441</v>
      </c>
      <c r="J2646" s="10" t="s">
        <v>5442</v>
      </c>
      <c r="K2646" s="10" t="s">
        <v>81</v>
      </c>
      <c r="L2646" s="10" t="s">
        <v>82</v>
      </c>
      <c r="M2646" s="10" t="s">
        <v>230</v>
      </c>
      <c r="N2646" s="12" t="s">
        <v>36</v>
      </c>
      <c r="O2646" s="11">
        <v>5</v>
      </c>
      <c r="P2646" s="5">
        <f t="shared" si="248"/>
        <v>0</v>
      </c>
      <c r="Q2646" s="5">
        <f t="shared" si="249"/>
        <v>0</v>
      </c>
      <c r="R2646" s="5">
        <f t="shared" si="250"/>
        <v>0</v>
      </c>
      <c r="S2646" s="5">
        <f t="shared" si="251"/>
        <v>0</v>
      </c>
      <c r="T2646" s="5">
        <f t="shared" si="252"/>
        <v>1</v>
      </c>
      <c r="U2646" s="5">
        <f t="shared" si="253"/>
        <v>0</v>
      </c>
    </row>
    <row r="2647" spans="1:21" ht="12.75" customHeight="1" x14ac:dyDescent="0.2">
      <c r="A2647" s="26" t="s">
        <v>96</v>
      </c>
      <c r="B2647" s="10" t="s">
        <v>97</v>
      </c>
      <c r="C2647" s="10">
        <v>216208</v>
      </c>
      <c r="D2647" s="10" t="s">
        <v>5301</v>
      </c>
      <c r="E2647" s="27" t="s">
        <v>5404</v>
      </c>
      <c r="F2647" s="26">
        <v>191900180</v>
      </c>
      <c r="G2647" s="9" t="s">
        <v>249</v>
      </c>
      <c r="H2647" s="10" t="s">
        <v>53</v>
      </c>
      <c r="I2647" s="10" t="s">
        <v>5443</v>
      </c>
      <c r="J2647" s="10" t="s">
        <v>5444</v>
      </c>
      <c r="K2647" s="10" t="s">
        <v>81</v>
      </c>
      <c r="L2647" s="10" t="s">
        <v>82</v>
      </c>
      <c r="M2647" s="10" t="s">
        <v>777</v>
      </c>
      <c r="N2647" s="12" t="s">
        <v>36</v>
      </c>
      <c r="O2647" s="11">
        <v>5</v>
      </c>
      <c r="P2647" s="5">
        <f t="shared" si="248"/>
        <v>0</v>
      </c>
      <c r="Q2647" s="5">
        <f t="shared" si="249"/>
        <v>0</v>
      </c>
      <c r="R2647" s="5">
        <f t="shared" si="250"/>
        <v>0</v>
      </c>
      <c r="S2647" s="5">
        <f t="shared" si="251"/>
        <v>0</v>
      </c>
      <c r="T2647" s="5">
        <f t="shared" si="252"/>
        <v>1</v>
      </c>
      <c r="U2647" s="5">
        <f t="shared" si="253"/>
        <v>0</v>
      </c>
    </row>
    <row r="2648" spans="1:21" ht="12.75" customHeight="1" x14ac:dyDescent="0.2">
      <c r="A2648" s="26" t="s">
        <v>96</v>
      </c>
      <c r="B2648" s="10" t="s">
        <v>97</v>
      </c>
      <c r="C2648" s="10">
        <v>216208</v>
      </c>
      <c r="D2648" s="10" t="s">
        <v>5301</v>
      </c>
      <c r="E2648" s="27" t="s">
        <v>5367</v>
      </c>
      <c r="F2648" s="26">
        <v>192011672</v>
      </c>
      <c r="G2648" s="9" t="s">
        <v>106</v>
      </c>
      <c r="H2648" s="10" t="s">
        <v>53</v>
      </c>
      <c r="I2648" s="10" t="s">
        <v>5445</v>
      </c>
      <c r="J2648" s="10" t="s">
        <v>5446</v>
      </c>
      <c r="K2648" s="10" t="s">
        <v>366</v>
      </c>
      <c r="L2648" s="10" t="s">
        <v>1764</v>
      </c>
      <c r="M2648" s="10" t="s">
        <v>5447</v>
      </c>
      <c r="N2648" s="12" t="s">
        <v>36</v>
      </c>
      <c r="O2648" s="11">
        <v>1</v>
      </c>
      <c r="P2648" s="5">
        <f t="shared" si="248"/>
        <v>1</v>
      </c>
      <c r="Q2648" s="5">
        <f t="shared" si="249"/>
        <v>0</v>
      </c>
      <c r="R2648" s="5">
        <f t="shared" si="250"/>
        <v>0</v>
      </c>
      <c r="S2648" s="5">
        <f t="shared" si="251"/>
        <v>0</v>
      </c>
      <c r="T2648" s="5">
        <f t="shared" si="252"/>
        <v>0</v>
      </c>
      <c r="U2648" s="5">
        <f t="shared" si="253"/>
        <v>0</v>
      </c>
    </row>
    <row r="2649" spans="1:21" ht="12.75" customHeight="1" x14ac:dyDescent="0.2">
      <c r="A2649" s="26" t="s">
        <v>96</v>
      </c>
      <c r="B2649" s="10" t="s">
        <v>97</v>
      </c>
      <c r="C2649" s="10">
        <v>216208</v>
      </c>
      <c r="D2649" s="10" t="s">
        <v>5301</v>
      </c>
      <c r="E2649" s="27" t="s">
        <v>5367</v>
      </c>
      <c r="F2649" s="26">
        <v>192012008</v>
      </c>
      <c r="G2649" s="9" t="s">
        <v>106</v>
      </c>
      <c r="H2649" s="10" t="s">
        <v>53</v>
      </c>
      <c r="I2649" s="10" t="s">
        <v>5448</v>
      </c>
      <c r="J2649" s="10" t="s">
        <v>5449</v>
      </c>
      <c r="K2649" s="10" t="s">
        <v>366</v>
      </c>
      <c r="L2649" s="10" t="s">
        <v>1764</v>
      </c>
      <c r="M2649" s="10" t="s">
        <v>1765</v>
      </c>
      <c r="N2649" s="12" t="s">
        <v>36</v>
      </c>
      <c r="O2649" s="11">
        <v>1</v>
      </c>
      <c r="P2649" s="5">
        <f t="shared" si="248"/>
        <v>1</v>
      </c>
      <c r="Q2649" s="5">
        <f t="shared" si="249"/>
        <v>0</v>
      </c>
      <c r="R2649" s="5">
        <f t="shared" si="250"/>
        <v>0</v>
      </c>
      <c r="S2649" s="5">
        <f t="shared" si="251"/>
        <v>0</v>
      </c>
      <c r="T2649" s="5">
        <f t="shared" si="252"/>
        <v>0</v>
      </c>
      <c r="U2649" s="5">
        <f t="shared" si="253"/>
        <v>0</v>
      </c>
    </row>
    <row r="2650" spans="1:21" ht="12.75" customHeight="1" x14ac:dyDescent="0.2">
      <c r="A2650" s="26" t="s">
        <v>96</v>
      </c>
      <c r="B2650" s="10" t="s">
        <v>97</v>
      </c>
      <c r="C2650" s="10">
        <v>216208</v>
      </c>
      <c r="D2650" s="10" t="s">
        <v>5301</v>
      </c>
      <c r="E2650" s="27" t="s">
        <v>5434</v>
      </c>
      <c r="F2650" s="26">
        <v>192012553</v>
      </c>
      <c r="G2650" s="9" t="s">
        <v>167</v>
      </c>
      <c r="H2650" s="10" t="s">
        <v>53</v>
      </c>
      <c r="I2650" s="10" t="s">
        <v>1609</v>
      </c>
      <c r="J2650" s="10" t="s">
        <v>1610</v>
      </c>
      <c r="K2650" s="10" t="s">
        <v>366</v>
      </c>
      <c r="L2650" s="10" t="s">
        <v>1764</v>
      </c>
      <c r="M2650" s="10" t="s">
        <v>1810</v>
      </c>
      <c r="N2650" s="12" t="s">
        <v>36</v>
      </c>
      <c r="O2650" s="11">
        <v>1</v>
      </c>
      <c r="P2650" s="5">
        <f t="shared" si="248"/>
        <v>1</v>
      </c>
      <c r="Q2650" s="5">
        <f t="shared" si="249"/>
        <v>0</v>
      </c>
      <c r="R2650" s="5">
        <f t="shared" si="250"/>
        <v>0</v>
      </c>
      <c r="S2650" s="5">
        <f t="shared" si="251"/>
        <v>0</v>
      </c>
      <c r="T2650" s="5">
        <f t="shared" si="252"/>
        <v>0</v>
      </c>
      <c r="U2650" s="5">
        <f t="shared" si="253"/>
        <v>0</v>
      </c>
    </row>
    <row r="2651" spans="1:21" ht="12.75" customHeight="1" x14ac:dyDescent="0.2">
      <c r="A2651" s="26" t="s">
        <v>96</v>
      </c>
      <c r="B2651" s="10" t="s">
        <v>97</v>
      </c>
      <c r="C2651" s="10">
        <v>216208</v>
      </c>
      <c r="D2651" s="10" t="s">
        <v>5301</v>
      </c>
      <c r="E2651" s="27" t="s">
        <v>5367</v>
      </c>
      <c r="F2651" s="26">
        <v>192011411</v>
      </c>
      <c r="G2651" s="9" t="s">
        <v>167</v>
      </c>
      <c r="H2651" s="10" t="s">
        <v>30</v>
      </c>
      <c r="I2651" s="10" t="s">
        <v>5450</v>
      </c>
      <c r="J2651" s="10" t="s">
        <v>5451</v>
      </c>
      <c r="K2651" s="10" t="s">
        <v>366</v>
      </c>
      <c r="L2651" s="10" t="s">
        <v>1764</v>
      </c>
      <c r="M2651" s="10" t="s">
        <v>1765</v>
      </c>
      <c r="N2651" s="12" t="s">
        <v>36</v>
      </c>
      <c r="O2651" s="11">
        <v>2</v>
      </c>
      <c r="P2651" s="5">
        <f t="shared" si="248"/>
        <v>0</v>
      </c>
      <c r="Q2651" s="5">
        <f t="shared" si="249"/>
        <v>1</v>
      </c>
      <c r="R2651" s="5">
        <f t="shared" si="250"/>
        <v>0</v>
      </c>
      <c r="S2651" s="5">
        <f t="shared" si="251"/>
        <v>0</v>
      </c>
      <c r="T2651" s="5">
        <f t="shared" si="252"/>
        <v>0</v>
      </c>
      <c r="U2651" s="5">
        <f t="shared" si="253"/>
        <v>0</v>
      </c>
    </row>
    <row r="2652" spans="1:21" ht="12.75" customHeight="1" x14ac:dyDescent="0.2">
      <c r="A2652" s="26" t="s">
        <v>96</v>
      </c>
      <c r="B2652" s="10" t="s">
        <v>97</v>
      </c>
      <c r="C2652" s="10">
        <v>216208</v>
      </c>
      <c r="D2652" s="10" t="s">
        <v>5301</v>
      </c>
      <c r="E2652" s="27" t="s">
        <v>5434</v>
      </c>
      <c r="F2652" s="26">
        <v>191919166</v>
      </c>
      <c r="G2652" s="9" t="s">
        <v>167</v>
      </c>
      <c r="H2652" s="10" t="s">
        <v>53</v>
      </c>
      <c r="I2652" s="10" t="s">
        <v>1806</v>
      </c>
      <c r="J2652" s="10" t="s">
        <v>1807</v>
      </c>
      <c r="K2652" s="10" t="s">
        <v>366</v>
      </c>
      <c r="L2652" s="10" t="s">
        <v>1764</v>
      </c>
      <c r="M2652" s="10" t="s">
        <v>1765</v>
      </c>
      <c r="N2652" s="12" t="s">
        <v>36</v>
      </c>
      <c r="O2652" s="11">
        <v>2</v>
      </c>
      <c r="P2652" s="5">
        <f t="shared" si="248"/>
        <v>0</v>
      </c>
      <c r="Q2652" s="5">
        <f t="shared" si="249"/>
        <v>1</v>
      </c>
      <c r="R2652" s="5">
        <f t="shared" si="250"/>
        <v>0</v>
      </c>
      <c r="S2652" s="5">
        <f t="shared" si="251"/>
        <v>0</v>
      </c>
      <c r="T2652" s="5">
        <f t="shared" si="252"/>
        <v>0</v>
      </c>
      <c r="U2652" s="5">
        <f t="shared" si="253"/>
        <v>0</v>
      </c>
    </row>
    <row r="2653" spans="1:21" ht="12.75" customHeight="1" x14ac:dyDescent="0.2">
      <c r="A2653" s="26" t="s">
        <v>96</v>
      </c>
      <c r="B2653" s="10" t="s">
        <v>97</v>
      </c>
      <c r="C2653" s="10">
        <v>216208</v>
      </c>
      <c r="D2653" s="10" t="s">
        <v>5301</v>
      </c>
      <c r="E2653" s="27" t="s">
        <v>5434</v>
      </c>
      <c r="F2653" s="26">
        <v>192012667</v>
      </c>
      <c r="G2653" s="9" t="s">
        <v>52</v>
      </c>
      <c r="H2653" s="10" t="s">
        <v>30</v>
      </c>
      <c r="I2653" s="10" t="s">
        <v>1808</v>
      </c>
      <c r="J2653" s="10" t="s">
        <v>1809</v>
      </c>
      <c r="K2653" s="10" t="s">
        <v>366</v>
      </c>
      <c r="L2653" s="10" t="s">
        <v>1764</v>
      </c>
      <c r="M2653" s="10" t="s">
        <v>1810</v>
      </c>
      <c r="N2653" s="12" t="s">
        <v>36</v>
      </c>
      <c r="O2653" s="11">
        <v>2</v>
      </c>
      <c r="P2653" s="5">
        <f t="shared" si="248"/>
        <v>0</v>
      </c>
      <c r="Q2653" s="5">
        <f t="shared" si="249"/>
        <v>1</v>
      </c>
      <c r="R2653" s="5">
        <f t="shared" si="250"/>
        <v>0</v>
      </c>
      <c r="S2653" s="5">
        <f t="shared" si="251"/>
        <v>0</v>
      </c>
      <c r="T2653" s="5">
        <f t="shared" si="252"/>
        <v>0</v>
      </c>
      <c r="U2653" s="5">
        <f t="shared" si="253"/>
        <v>0</v>
      </c>
    </row>
    <row r="2654" spans="1:21" ht="12.75" customHeight="1" x14ac:dyDescent="0.2">
      <c r="A2654" s="26" t="s">
        <v>96</v>
      </c>
      <c r="B2654" s="10" t="s">
        <v>97</v>
      </c>
      <c r="C2654" s="10">
        <v>216208</v>
      </c>
      <c r="D2654" s="10" t="s">
        <v>5301</v>
      </c>
      <c r="E2654" s="27" t="s">
        <v>5367</v>
      </c>
      <c r="F2654" s="26">
        <v>191881857</v>
      </c>
      <c r="G2654" s="9" t="s">
        <v>167</v>
      </c>
      <c r="H2654" s="10" t="s">
        <v>53</v>
      </c>
      <c r="I2654" s="10" t="s">
        <v>5452</v>
      </c>
      <c r="J2654" s="10" t="s">
        <v>5453</v>
      </c>
      <c r="K2654" s="10" t="s">
        <v>366</v>
      </c>
      <c r="L2654" s="10" t="s">
        <v>1764</v>
      </c>
      <c r="M2654" s="10" t="s">
        <v>5447</v>
      </c>
      <c r="N2654" s="12" t="s">
        <v>36</v>
      </c>
      <c r="O2654" s="11">
        <v>3</v>
      </c>
      <c r="P2654" s="5">
        <f t="shared" si="248"/>
        <v>0</v>
      </c>
      <c r="Q2654" s="5">
        <f t="shared" si="249"/>
        <v>0</v>
      </c>
      <c r="R2654" s="5">
        <f t="shared" si="250"/>
        <v>1</v>
      </c>
      <c r="S2654" s="5">
        <f t="shared" si="251"/>
        <v>0</v>
      </c>
      <c r="T2654" s="5">
        <f t="shared" si="252"/>
        <v>0</v>
      </c>
      <c r="U2654" s="5">
        <f t="shared" si="253"/>
        <v>0</v>
      </c>
    </row>
    <row r="2655" spans="1:21" ht="12.75" customHeight="1" x14ac:dyDescent="0.2">
      <c r="A2655" s="26" t="s">
        <v>96</v>
      </c>
      <c r="B2655" s="10" t="s">
        <v>97</v>
      </c>
      <c r="C2655" s="10">
        <v>216208</v>
      </c>
      <c r="D2655" s="10" t="s">
        <v>5301</v>
      </c>
      <c r="E2655" s="27" t="s">
        <v>5367</v>
      </c>
      <c r="F2655" s="26">
        <v>192012003</v>
      </c>
      <c r="G2655" s="9" t="s">
        <v>106</v>
      </c>
      <c r="H2655" s="10" t="s">
        <v>30</v>
      </c>
      <c r="I2655" s="10" t="s">
        <v>5454</v>
      </c>
      <c r="J2655" s="10" t="s">
        <v>5455</v>
      </c>
      <c r="K2655" s="10" t="s">
        <v>366</v>
      </c>
      <c r="L2655" s="10" t="s">
        <v>1764</v>
      </c>
      <c r="M2655" s="10" t="s">
        <v>5456</v>
      </c>
      <c r="N2655" s="12" t="s">
        <v>36</v>
      </c>
      <c r="O2655" s="11">
        <v>3</v>
      </c>
      <c r="P2655" s="5">
        <f t="shared" si="248"/>
        <v>0</v>
      </c>
      <c r="Q2655" s="5">
        <f t="shared" si="249"/>
        <v>0</v>
      </c>
      <c r="R2655" s="5">
        <f t="shared" si="250"/>
        <v>1</v>
      </c>
      <c r="S2655" s="5">
        <f t="shared" si="251"/>
        <v>0</v>
      </c>
      <c r="T2655" s="5">
        <f t="shared" si="252"/>
        <v>0</v>
      </c>
      <c r="U2655" s="5">
        <f t="shared" si="253"/>
        <v>0</v>
      </c>
    </row>
    <row r="2656" spans="1:21" ht="12.75" customHeight="1" x14ac:dyDescent="0.2">
      <c r="A2656" s="26" t="s">
        <v>96</v>
      </c>
      <c r="B2656" s="10" t="s">
        <v>97</v>
      </c>
      <c r="C2656" s="10">
        <v>216208</v>
      </c>
      <c r="D2656" s="10" t="s">
        <v>5301</v>
      </c>
      <c r="E2656" s="27" t="s">
        <v>5457</v>
      </c>
      <c r="F2656" s="26">
        <v>192012389</v>
      </c>
      <c r="G2656" s="9" t="s">
        <v>106</v>
      </c>
      <c r="H2656" s="10" t="s">
        <v>30</v>
      </c>
      <c r="I2656" s="10" t="s">
        <v>5458</v>
      </c>
      <c r="J2656" s="10" t="s">
        <v>2608</v>
      </c>
      <c r="K2656" s="10" t="s">
        <v>366</v>
      </c>
      <c r="L2656" s="10" t="s">
        <v>1764</v>
      </c>
      <c r="M2656" s="10" t="s">
        <v>1765</v>
      </c>
      <c r="N2656" s="12" t="s">
        <v>36</v>
      </c>
      <c r="O2656" s="11">
        <v>3</v>
      </c>
      <c r="P2656" s="5">
        <f t="shared" si="248"/>
        <v>0</v>
      </c>
      <c r="Q2656" s="5">
        <f t="shared" si="249"/>
        <v>0</v>
      </c>
      <c r="R2656" s="5">
        <f t="shared" si="250"/>
        <v>1</v>
      </c>
      <c r="S2656" s="5">
        <f t="shared" si="251"/>
        <v>0</v>
      </c>
      <c r="T2656" s="5">
        <f t="shared" si="252"/>
        <v>0</v>
      </c>
      <c r="U2656" s="5">
        <f t="shared" si="253"/>
        <v>0</v>
      </c>
    </row>
    <row r="2657" spans="1:21" ht="12.75" customHeight="1" x14ac:dyDescent="0.2">
      <c r="A2657" s="26" t="s">
        <v>96</v>
      </c>
      <c r="B2657" s="10" t="s">
        <v>97</v>
      </c>
      <c r="C2657" s="10">
        <v>216208</v>
      </c>
      <c r="D2657" s="10" t="s">
        <v>5301</v>
      </c>
      <c r="E2657" s="27" t="s">
        <v>5407</v>
      </c>
      <c r="F2657" s="26">
        <v>191919326</v>
      </c>
      <c r="G2657" s="9" t="s">
        <v>167</v>
      </c>
      <c r="H2657" s="10" t="s">
        <v>53</v>
      </c>
      <c r="I2657" s="10" t="s">
        <v>5459</v>
      </c>
      <c r="J2657" s="10" t="s">
        <v>5460</v>
      </c>
      <c r="K2657" s="10" t="s">
        <v>366</v>
      </c>
      <c r="L2657" s="10" t="s">
        <v>1764</v>
      </c>
      <c r="M2657" s="10" t="s">
        <v>5447</v>
      </c>
      <c r="N2657" s="12" t="s">
        <v>36</v>
      </c>
      <c r="O2657" s="11">
        <v>3</v>
      </c>
      <c r="P2657" s="5">
        <f t="shared" si="248"/>
        <v>0</v>
      </c>
      <c r="Q2657" s="5">
        <f t="shared" si="249"/>
        <v>0</v>
      </c>
      <c r="R2657" s="5">
        <f t="shared" si="250"/>
        <v>1</v>
      </c>
      <c r="S2657" s="5">
        <f t="shared" si="251"/>
        <v>0</v>
      </c>
      <c r="T2657" s="5">
        <f t="shared" si="252"/>
        <v>0</v>
      </c>
      <c r="U2657" s="5">
        <f t="shared" si="253"/>
        <v>0</v>
      </c>
    </row>
    <row r="2658" spans="1:21" ht="12.75" customHeight="1" x14ac:dyDescent="0.2">
      <c r="A2658" s="26" t="s">
        <v>96</v>
      </c>
      <c r="B2658" s="10" t="s">
        <v>97</v>
      </c>
      <c r="C2658" s="10">
        <v>216208</v>
      </c>
      <c r="D2658" s="10" t="s">
        <v>5301</v>
      </c>
      <c r="E2658" s="27" t="s">
        <v>5407</v>
      </c>
      <c r="F2658" s="26">
        <v>191919641</v>
      </c>
      <c r="G2658" s="9" t="s">
        <v>167</v>
      </c>
      <c r="H2658" s="10" t="s">
        <v>53</v>
      </c>
      <c r="I2658" s="10" t="s">
        <v>5461</v>
      </c>
      <c r="J2658" s="10" t="s">
        <v>5462</v>
      </c>
      <c r="K2658" s="10" t="s">
        <v>366</v>
      </c>
      <c r="L2658" s="10" t="s">
        <v>1764</v>
      </c>
      <c r="M2658" s="10" t="s">
        <v>1765</v>
      </c>
      <c r="N2658" s="12" t="s">
        <v>36</v>
      </c>
      <c r="O2658" s="11">
        <v>3</v>
      </c>
      <c r="P2658" s="5">
        <f t="shared" si="248"/>
        <v>0</v>
      </c>
      <c r="Q2658" s="5">
        <f t="shared" si="249"/>
        <v>0</v>
      </c>
      <c r="R2658" s="5">
        <f t="shared" si="250"/>
        <v>1</v>
      </c>
      <c r="S2658" s="5">
        <f t="shared" si="251"/>
        <v>0</v>
      </c>
      <c r="T2658" s="5">
        <f t="shared" si="252"/>
        <v>0</v>
      </c>
      <c r="U2658" s="5">
        <f t="shared" si="253"/>
        <v>0</v>
      </c>
    </row>
    <row r="2659" spans="1:21" ht="12.75" customHeight="1" x14ac:dyDescent="0.2">
      <c r="A2659" s="26" t="s">
        <v>96</v>
      </c>
      <c r="B2659" s="10" t="s">
        <v>97</v>
      </c>
      <c r="C2659" s="10">
        <v>216208</v>
      </c>
      <c r="D2659" s="10" t="s">
        <v>5301</v>
      </c>
      <c r="E2659" s="27" t="s">
        <v>5367</v>
      </c>
      <c r="F2659" s="26">
        <v>191918227</v>
      </c>
      <c r="G2659" s="9" t="s">
        <v>167</v>
      </c>
      <c r="H2659" s="10" t="s">
        <v>53</v>
      </c>
      <c r="I2659" s="10" t="s">
        <v>5463</v>
      </c>
      <c r="J2659" s="10" t="s">
        <v>5464</v>
      </c>
      <c r="K2659" s="10" t="s">
        <v>366</v>
      </c>
      <c r="L2659" s="10" t="s">
        <v>1764</v>
      </c>
      <c r="M2659" s="10" t="s">
        <v>2567</v>
      </c>
      <c r="N2659" s="12" t="s">
        <v>36</v>
      </c>
      <c r="O2659" s="11">
        <v>4</v>
      </c>
      <c r="P2659" s="5">
        <f t="shared" si="248"/>
        <v>0</v>
      </c>
      <c r="Q2659" s="5">
        <f t="shared" si="249"/>
        <v>0</v>
      </c>
      <c r="R2659" s="5">
        <f t="shared" si="250"/>
        <v>0</v>
      </c>
      <c r="S2659" s="5">
        <f t="shared" si="251"/>
        <v>1</v>
      </c>
      <c r="T2659" s="5">
        <f t="shared" si="252"/>
        <v>0</v>
      </c>
      <c r="U2659" s="5">
        <f t="shared" si="253"/>
        <v>0</v>
      </c>
    </row>
    <row r="2660" spans="1:21" ht="12.75" customHeight="1" x14ac:dyDescent="0.2">
      <c r="A2660" s="26" t="s">
        <v>96</v>
      </c>
      <c r="B2660" s="10" t="s">
        <v>97</v>
      </c>
      <c r="C2660" s="10">
        <v>216208</v>
      </c>
      <c r="D2660" s="10" t="s">
        <v>5301</v>
      </c>
      <c r="E2660" s="27" t="s">
        <v>5407</v>
      </c>
      <c r="F2660" s="26">
        <v>191919305</v>
      </c>
      <c r="G2660" s="9" t="s">
        <v>68</v>
      </c>
      <c r="H2660" s="10" t="s">
        <v>53</v>
      </c>
      <c r="I2660" s="10" t="s">
        <v>5465</v>
      </c>
      <c r="J2660" s="10" t="s">
        <v>5466</v>
      </c>
      <c r="K2660" s="10" t="s">
        <v>366</v>
      </c>
      <c r="L2660" s="10" t="s">
        <v>1764</v>
      </c>
      <c r="M2660" s="10" t="s">
        <v>5467</v>
      </c>
      <c r="N2660" s="12" t="s">
        <v>36</v>
      </c>
      <c r="O2660" s="11">
        <v>4</v>
      </c>
      <c r="P2660" s="5">
        <f t="shared" si="248"/>
        <v>0</v>
      </c>
      <c r="Q2660" s="5">
        <f t="shared" si="249"/>
        <v>0</v>
      </c>
      <c r="R2660" s="5">
        <f t="shared" si="250"/>
        <v>0</v>
      </c>
      <c r="S2660" s="5">
        <f t="shared" si="251"/>
        <v>1</v>
      </c>
      <c r="T2660" s="5">
        <f t="shared" si="252"/>
        <v>0</v>
      </c>
      <c r="U2660" s="5">
        <f t="shared" si="253"/>
        <v>0</v>
      </c>
    </row>
    <row r="2661" spans="1:21" ht="12.75" customHeight="1" x14ac:dyDescent="0.2">
      <c r="A2661" s="26" t="s">
        <v>96</v>
      </c>
      <c r="B2661" s="10" t="s">
        <v>97</v>
      </c>
      <c r="C2661" s="10">
        <v>216208</v>
      </c>
      <c r="D2661" s="10" t="s">
        <v>5301</v>
      </c>
      <c r="E2661" s="27" t="s">
        <v>5434</v>
      </c>
      <c r="F2661" s="26">
        <v>191919001</v>
      </c>
      <c r="G2661" s="9" t="s">
        <v>52</v>
      </c>
      <c r="H2661" s="10" t="s">
        <v>53</v>
      </c>
      <c r="I2661" s="10" t="s">
        <v>5468</v>
      </c>
      <c r="J2661" s="10" t="s">
        <v>5469</v>
      </c>
      <c r="K2661" s="10" t="s">
        <v>366</v>
      </c>
      <c r="L2661" s="10" t="s">
        <v>1764</v>
      </c>
      <c r="M2661" s="10" t="s">
        <v>1765</v>
      </c>
      <c r="N2661" s="12" t="s">
        <v>36</v>
      </c>
      <c r="O2661" s="11">
        <v>5</v>
      </c>
      <c r="P2661" s="5">
        <f t="shared" si="248"/>
        <v>0</v>
      </c>
      <c r="Q2661" s="5">
        <f t="shared" si="249"/>
        <v>0</v>
      </c>
      <c r="R2661" s="5">
        <f t="shared" si="250"/>
        <v>0</v>
      </c>
      <c r="S2661" s="5">
        <f t="shared" si="251"/>
        <v>0</v>
      </c>
      <c r="T2661" s="5">
        <f t="shared" si="252"/>
        <v>1</v>
      </c>
      <c r="U2661" s="5">
        <f t="shared" si="253"/>
        <v>0</v>
      </c>
    </row>
    <row r="2662" spans="1:21" ht="12.75" customHeight="1" x14ac:dyDescent="0.2">
      <c r="A2662" s="26" t="s">
        <v>96</v>
      </c>
      <c r="B2662" s="10" t="s">
        <v>97</v>
      </c>
      <c r="C2662" s="10">
        <v>216208</v>
      </c>
      <c r="D2662" s="10" t="s">
        <v>5301</v>
      </c>
      <c r="E2662" s="27" t="s">
        <v>5407</v>
      </c>
      <c r="F2662" s="26">
        <v>191919294</v>
      </c>
      <c r="G2662" s="9" t="s">
        <v>167</v>
      </c>
      <c r="H2662" s="10" t="s">
        <v>53</v>
      </c>
      <c r="I2662" s="10" t="s">
        <v>5470</v>
      </c>
      <c r="J2662" s="10" t="s">
        <v>5471</v>
      </c>
      <c r="K2662" s="10" t="s">
        <v>366</v>
      </c>
      <c r="L2662" s="10" t="s">
        <v>1764</v>
      </c>
      <c r="M2662" s="10" t="s">
        <v>5467</v>
      </c>
      <c r="N2662" s="12" t="s">
        <v>36</v>
      </c>
      <c r="O2662" s="55" t="s">
        <v>24</v>
      </c>
      <c r="P2662" s="5">
        <f t="shared" si="248"/>
        <v>0</v>
      </c>
      <c r="Q2662" s="5">
        <f t="shared" si="249"/>
        <v>0</v>
      </c>
      <c r="R2662" s="5">
        <f t="shared" si="250"/>
        <v>0</v>
      </c>
      <c r="S2662" s="5">
        <f t="shared" si="251"/>
        <v>0</v>
      </c>
      <c r="T2662" s="5">
        <f t="shared" si="252"/>
        <v>0</v>
      </c>
      <c r="U2662" s="5">
        <f t="shared" si="253"/>
        <v>0</v>
      </c>
    </row>
    <row r="2663" spans="1:21" ht="12.75" customHeight="1" x14ac:dyDescent="0.2">
      <c r="A2663" s="26" t="s">
        <v>96</v>
      </c>
      <c r="B2663" s="10" t="s">
        <v>97</v>
      </c>
      <c r="C2663" s="10">
        <v>216208</v>
      </c>
      <c r="D2663" s="10" t="s">
        <v>5301</v>
      </c>
      <c r="E2663" s="27" t="s">
        <v>5367</v>
      </c>
      <c r="F2663" s="26">
        <v>192011828</v>
      </c>
      <c r="G2663" s="9" t="s">
        <v>106</v>
      </c>
      <c r="H2663" s="10" t="s">
        <v>30</v>
      </c>
      <c r="I2663" s="10" t="s">
        <v>1611</v>
      </c>
      <c r="J2663" s="10" t="s">
        <v>1612</v>
      </c>
      <c r="K2663" s="10" t="s">
        <v>366</v>
      </c>
      <c r="L2663" s="10" t="s">
        <v>1062</v>
      </c>
      <c r="M2663" s="10" t="s">
        <v>1613</v>
      </c>
      <c r="N2663" s="12" t="s">
        <v>36</v>
      </c>
      <c r="O2663" s="11">
        <v>1</v>
      </c>
      <c r="P2663" s="5">
        <f t="shared" si="248"/>
        <v>1</v>
      </c>
      <c r="Q2663" s="5">
        <f t="shared" si="249"/>
        <v>0</v>
      </c>
      <c r="R2663" s="5">
        <f t="shared" si="250"/>
        <v>0</v>
      </c>
      <c r="S2663" s="5">
        <f t="shared" si="251"/>
        <v>0</v>
      </c>
      <c r="T2663" s="5">
        <f t="shared" si="252"/>
        <v>0</v>
      </c>
      <c r="U2663" s="5">
        <f t="shared" si="253"/>
        <v>0</v>
      </c>
    </row>
    <row r="2664" spans="1:21" ht="12.75" customHeight="1" x14ac:dyDescent="0.2">
      <c r="A2664" s="26" t="s">
        <v>96</v>
      </c>
      <c r="B2664" s="10" t="s">
        <v>97</v>
      </c>
      <c r="C2664" s="10">
        <v>216208</v>
      </c>
      <c r="D2664" s="10" t="s">
        <v>5301</v>
      </c>
      <c r="E2664" s="27" t="s">
        <v>5404</v>
      </c>
      <c r="F2664" s="26">
        <v>192013708</v>
      </c>
      <c r="G2664" s="9" t="s">
        <v>106</v>
      </c>
      <c r="H2664" s="10" t="s">
        <v>30</v>
      </c>
      <c r="I2664" s="10" t="s">
        <v>1611</v>
      </c>
      <c r="J2664" s="10" t="s">
        <v>1612</v>
      </c>
      <c r="K2664" s="10" t="s">
        <v>366</v>
      </c>
      <c r="L2664" s="10" t="s">
        <v>1062</v>
      </c>
      <c r="M2664" s="10" t="s">
        <v>1613</v>
      </c>
      <c r="N2664" s="12" t="s">
        <v>36</v>
      </c>
      <c r="O2664" s="11">
        <v>1</v>
      </c>
      <c r="P2664" s="5">
        <f t="shared" si="248"/>
        <v>1</v>
      </c>
      <c r="Q2664" s="5">
        <f t="shared" si="249"/>
        <v>0</v>
      </c>
      <c r="R2664" s="5">
        <f t="shared" si="250"/>
        <v>0</v>
      </c>
      <c r="S2664" s="5">
        <f t="shared" si="251"/>
        <v>0</v>
      </c>
      <c r="T2664" s="5">
        <f t="shared" si="252"/>
        <v>0</v>
      </c>
      <c r="U2664" s="5">
        <f t="shared" si="253"/>
        <v>0</v>
      </c>
    </row>
    <row r="2665" spans="1:21" ht="12.75" customHeight="1" x14ac:dyDescent="0.2">
      <c r="A2665" s="26" t="s">
        <v>96</v>
      </c>
      <c r="B2665" s="10" t="s">
        <v>97</v>
      </c>
      <c r="C2665" s="10">
        <v>216208</v>
      </c>
      <c r="D2665" s="10" t="s">
        <v>5301</v>
      </c>
      <c r="E2665" s="27" t="s">
        <v>5367</v>
      </c>
      <c r="F2665" s="26">
        <v>191900046</v>
      </c>
      <c r="G2665" s="9" t="s">
        <v>167</v>
      </c>
      <c r="H2665" s="10" t="s">
        <v>53</v>
      </c>
      <c r="I2665" s="10" t="s">
        <v>5472</v>
      </c>
      <c r="J2665" s="10" t="s">
        <v>5473</v>
      </c>
      <c r="K2665" s="10" t="s">
        <v>366</v>
      </c>
      <c r="L2665" s="10" t="s">
        <v>1062</v>
      </c>
      <c r="M2665" s="10" t="s">
        <v>1746</v>
      </c>
      <c r="N2665" s="12" t="s">
        <v>36</v>
      </c>
      <c r="O2665" s="11">
        <v>2</v>
      </c>
      <c r="P2665" s="5">
        <f t="shared" si="248"/>
        <v>0</v>
      </c>
      <c r="Q2665" s="5">
        <f t="shared" si="249"/>
        <v>1</v>
      </c>
      <c r="R2665" s="5">
        <f t="shared" si="250"/>
        <v>0</v>
      </c>
      <c r="S2665" s="5">
        <f t="shared" si="251"/>
        <v>0</v>
      </c>
      <c r="T2665" s="5">
        <f t="shared" si="252"/>
        <v>0</v>
      </c>
      <c r="U2665" s="5">
        <f t="shared" si="253"/>
        <v>0</v>
      </c>
    </row>
    <row r="2666" spans="1:21" ht="12.75" customHeight="1" x14ac:dyDescent="0.2">
      <c r="A2666" s="26" t="s">
        <v>96</v>
      </c>
      <c r="B2666" s="10" t="s">
        <v>97</v>
      </c>
      <c r="C2666" s="10">
        <v>216208</v>
      </c>
      <c r="D2666" s="10" t="s">
        <v>5301</v>
      </c>
      <c r="E2666" s="27" t="s">
        <v>5367</v>
      </c>
      <c r="F2666" s="26">
        <v>192011933</v>
      </c>
      <c r="G2666" s="9" t="s">
        <v>167</v>
      </c>
      <c r="H2666" s="10" t="s">
        <v>30</v>
      </c>
      <c r="I2666" s="10" t="s">
        <v>5474</v>
      </c>
      <c r="J2666" s="10" t="s">
        <v>5475</v>
      </c>
      <c r="K2666" s="10" t="s">
        <v>366</v>
      </c>
      <c r="L2666" s="10" t="s">
        <v>1062</v>
      </c>
      <c r="M2666" s="10" t="s">
        <v>1746</v>
      </c>
      <c r="N2666" s="12" t="s">
        <v>36</v>
      </c>
      <c r="O2666" s="11">
        <v>2</v>
      </c>
      <c r="P2666" s="5">
        <f t="shared" si="248"/>
        <v>0</v>
      </c>
      <c r="Q2666" s="5">
        <f t="shared" si="249"/>
        <v>1</v>
      </c>
      <c r="R2666" s="5">
        <f t="shared" si="250"/>
        <v>0</v>
      </c>
      <c r="S2666" s="5">
        <f t="shared" si="251"/>
        <v>0</v>
      </c>
      <c r="T2666" s="5">
        <f t="shared" si="252"/>
        <v>0</v>
      </c>
      <c r="U2666" s="5">
        <f t="shared" si="253"/>
        <v>0</v>
      </c>
    </row>
    <row r="2667" spans="1:21" ht="12.75" customHeight="1" x14ac:dyDescent="0.2">
      <c r="A2667" s="26" t="s">
        <v>96</v>
      </c>
      <c r="B2667" s="10" t="s">
        <v>97</v>
      </c>
      <c r="C2667" s="10">
        <v>216208</v>
      </c>
      <c r="D2667" s="10" t="s">
        <v>5301</v>
      </c>
      <c r="E2667" s="27" t="s">
        <v>5367</v>
      </c>
      <c r="F2667" s="26">
        <v>192019510</v>
      </c>
      <c r="G2667" s="9" t="s">
        <v>123</v>
      </c>
      <c r="H2667" s="10" t="s">
        <v>53</v>
      </c>
      <c r="I2667" s="10" t="s">
        <v>5476</v>
      </c>
      <c r="J2667" s="10" t="s">
        <v>5477</v>
      </c>
      <c r="K2667" s="10" t="s">
        <v>366</v>
      </c>
      <c r="L2667" s="10" t="s">
        <v>1062</v>
      </c>
      <c r="M2667" s="10" t="s">
        <v>1746</v>
      </c>
      <c r="N2667" s="12" t="s">
        <v>36</v>
      </c>
      <c r="O2667" s="11">
        <v>2</v>
      </c>
      <c r="P2667" s="5">
        <f t="shared" si="248"/>
        <v>0</v>
      </c>
      <c r="Q2667" s="5">
        <f t="shared" si="249"/>
        <v>1</v>
      </c>
      <c r="R2667" s="5">
        <f t="shared" si="250"/>
        <v>0</v>
      </c>
      <c r="S2667" s="5">
        <f t="shared" si="251"/>
        <v>0</v>
      </c>
      <c r="T2667" s="5">
        <f t="shared" si="252"/>
        <v>0</v>
      </c>
      <c r="U2667" s="5">
        <f t="shared" si="253"/>
        <v>0</v>
      </c>
    </row>
    <row r="2668" spans="1:21" ht="12.75" customHeight="1" x14ac:dyDescent="0.2">
      <c r="A2668" s="26" t="s">
        <v>96</v>
      </c>
      <c r="B2668" s="10" t="s">
        <v>97</v>
      </c>
      <c r="C2668" s="10">
        <v>216208</v>
      </c>
      <c r="D2668" s="10" t="s">
        <v>5301</v>
      </c>
      <c r="E2668" s="27" t="s">
        <v>5434</v>
      </c>
      <c r="F2668" s="26">
        <v>192012741</v>
      </c>
      <c r="G2668" s="9" t="s">
        <v>52</v>
      </c>
      <c r="H2668" s="10" t="s">
        <v>53</v>
      </c>
      <c r="I2668" s="10" t="s">
        <v>1818</v>
      </c>
      <c r="J2668" s="10" t="s">
        <v>1819</v>
      </c>
      <c r="K2668" s="10" t="s">
        <v>366</v>
      </c>
      <c r="L2668" s="10" t="s">
        <v>1062</v>
      </c>
      <c r="M2668" s="10" t="s">
        <v>1668</v>
      </c>
      <c r="N2668" s="12" t="s">
        <v>36</v>
      </c>
      <c r="O2668" s="11">
        <v>2</v>
      </c>
      <c r="P2668" s="5">
        <f t="shared" si="248"/>
        <v>0</v>
      </c>
      <c r="Q2668" s="5">
        <f t="shared" si="249"/>
        <v>1</v>
      </c>
      <c r="R2668" s="5">
        <f t="shared" si="250"/>
        <v>0</v>
      </c>
      <c r="S2668" s="5">
        <f t="shared" si="251"/>
        <v>0</v>
      </c>
      <c r="T2668" s="5">
        <f t="shared" si="252"/>
        <v>0</v>
      </c>
      <c r="U2668" s="5">
        <f t="shared" si="253"/>
        <v>0</v>
      </c>
    </row>
    <row r="2669" spans="1:21" ht="12.75" customHeight="1" x14ac:dyDescent="0.2">
      <c r="A2669" s="26" t="s">
        <v>96</v>
      </c>
      <c r="B2669" s="10" t="s">
        <v>97</v>
      </c>
      <c r="C2669" s="10">
        <v>216208</v>
      </c>
      <c r="D2669" s="10" t="s">
        <v>5301</v>
      </c>
      <c r="E2669" s="27" t="s">
        <v>5457</v>
      </c>
      <c r="F2669" s="26">
        <v>191918512</v>
      </c>
      <c r="G2669" s="9" t="s">
        <v>106</v>
      </c>
      <c r="H2669" s="10" t="s">
        <v>53</v>
      </c>
      <c r="I2669" s="10" t="s">
        <v>5478</v>
      </c>
      <c r="J2669" s="10" t="s">
        <v>5479</v>
      </c>
      <c r="K2669" s="10" t="s">
        <v>366</v>
      </c>
      <c r="L2669" s="10" t="s">
        <v>1062</v>
      </c>
      <c r="M2669" s="10" t="s">
        <v>1746</v>
      </c>
      <c r="N2669" s="12" t="s">
        <v>36</v>
      </c>
      <c r="O2669" s="11">
        <v>2</v>
      </c>
      <c r="P2669" s="5">
        <f t="shared" si="248"/>
        <v>0</v>
      </c>
      <c r="Q2669" s="5">
        <f t="shared" si="249"/>
        <v>1</v>
      </c>
      <c r="R2669" s="5">
        <f t="shared" si="250"/>
        <v>0</v>
      </c>
      <c r="S2669" s="5">
        <f t="shared" si="251"/>
        <v>0</v>
      </c>
      <c r="T2669" s="5">
        <f t="shared" si="252"/>
        <v>0</v>
      </c>
      <c r="U2669" s="5">
        <f t="shared" si="253"/>
        <v>0</v>
      </c>
    </row>
    <row r="2670" spans="1:21" ht="12.75" customHeight="1" x14ac:dyDescent="0.2">
      <c r="A2670" s="26" t="s">
        <v>96</v>
      </c>
      <c r="B2670" s="10" t="s">
        <v>97</v>
      </c>
      <c r="C2670" s="10">
        <v>216208</v>
      </c>
      <c r="D2670" s="10" t="s">
        <v>5301</v>
      </c>
      <c r="E2670" s="27" t="s">
        <v>5404</v>
      </c>
      <c r="F2670" s="26">
        <v>191919726</v>
      </c>
      <c r="G2670" s="9" t="s">
        <v>106</v>
      </c>
      <c r="H2670" s="10" t="s">
        <v>53</v>
      </c>
      <c r="I2670" s="10" t="s">
        <v>5480</v>
      </c>
      <c r="J2670" s="10" t="s">
        <v>5481</v>
      </c>
      <c r="K2670" s="10" t="s">
        <v>366</v>
      </c>
      <c r="L2670" s="10" t="s">
        <v>1062</v>
      </c>
      <c r="M2670" s="10" t="s">
        <v>1613</v>
      </c>
      <c r="N2670" s="12" t="s">
        <v>36</v>
      </c>
      <c r="O2670" s="11">
        <v>2</v>
      </c>
      <c r="P2670" s="5">
        <f t="shared" si="248"/>
        <v>0</v>
      </c>
      <c r="Q2670" s="5">
        <f t="shared" si="249"/>
        <v>1</v>
      </c>
      <c r="R2670" s="5">
        <f t="shared" si="250"/>
        <v>0</v>
      </c>
      <c r="S2670" s="5">
        <f t="shared" si="251"/>
        <v>0</v>
      </c>
      <c r="T2670" s="5">
        <f t="shared" si="252"/>
        <v>0</v>
      </c>
      <c r="U2670" s="5">
        <f t="shared" si="253"/>
        <v>0</v>
      </c>
    </row>
    <row r="2671" spans="1:21" ht="12.75" customHeight="1" x14ac:dyDescent="0.2">
      <c r="A2671" s="26" t="s">
        <v>96</v>
      </c>
      <c r="B2671" s="10" t="s">
        <v>97</v>
      </c>
      <c r="C2671" s="10">
        <v>216208</v>
      </c>
      <c r="D2671" s="10" t="s">
        <v>5301</v>
      </c>
      <c r="E2671" s="27" t="s">
        <v>5404</v>
      </c>
      <c r="F2671" s="26">
        <v>192013568</v>
      </c>
      <c r="G2671" s="9" t="s">
        <v>52</v>
      </c>
      <c r="H2671" s="10" t="s">
        <v>30</v>
      </c>
      <c r="I2671" s="10" t="s">
        <v>5482</v>
      </c>
      <c r="J2671" s="10" t="s">
        <v>5483</v>
      </c>
      <c r="K2671" s="10" t="s">
        <v>366</v>
      </c>
      <c r="L2671" s="10" t="s">
        <v>1062</v>
      </c>
      <c r="M2671" s="10" t="s">
        <v>1770</v>
      </c>
      <c r="N2671" s="12" t="s">
        <v>36</v>
      </c>
      <c r="O2671" s="11">
        <v>2</v>
      </c>
      <c r="P2671" s="5">
        <f t="shared" si="248"/>
        <v>0</v>
      </c>
      <c r="Q2671" s="5">
        <f t="shared" si="249"/>
        <v>1</v>
      </c>
      <c r="R2671" s="5">
        <f t="shared" si="250"/>
        <v>0</v>
      </c>
      <c r="S2671" s="5">
        <f t="shared" si="251"/>
        <v>0</v>
      </c>
      <c r="T2671" s="5">
        <f t="shared" si="252"/>
        <v>0</v>
      </c>
      <c r="U2671" s="5">
        <f t="shared" si="253"/>
        <v>0</v>
      </c>
    </row>
    <row r="2672" spans="1:21" ht="12.75" customHeight="1" x14ac:dyDescent="0.2">
      <c r="A2672" s="26" t="s">
        <v>96</v>
      </c>
      <c r="B2672" s="10" t="s">
        <v>97</v>
      </c>
      <c r="C2672" s="10">
        <v>216208</v>
      </c>
      <c r="D2672" s="10" t="s">
        <v>5301</v>
      </c>
      <c r="E2672" s="27" t="s">
        <v>5404</v>
      </c>
      <c r="F2672" s="26">
        <v>192013582</v>
      </c>
      <c r="G2672" s="9" t="s">
        <v>52</v>
      </c>
      <c r="H2672" s="10" t="s">
        <v>30</v>
      </c>
      <c r="I2672" s="10" t="s">
        <v>5484</v>
      </c>
      <c r="J2672" s="10" t="s">
        <v>5485</v>
      </c>
      <c r="K2672" s="10" t="s">
        <v>366</v>
      </c>
      <c r="L2672" s="10" t="s">
        <v>1062</v>
      </c>
      <c r="M2672" s="10" t="s">
        <v>1063</v>
      </c>
      <c r="N2672" s="12" t="s">
        <v>36</v>
      </c>
      <c r="O2672" s="11">
        <v>2</v>
      </c>
      <c r="P2672" s="5">
        <f t="shared" si="248"/>
        <v>0</v>
      </c>
      <c r="Q2672" s="5">
        <f t="shared" si="249"/>
        <v>1</v>
      </c>
      <c r="R2672" s="5">
        <f t="shared" si="250"/>
        <v>0</v>
      </c>
      <c r="S2672" s="5">
        <f t="shared" si="251"/>
        <v>0</v>
      </c>
      <c r="T2672" s="5">
        <f t="shared" si="252"/>
        <v>0</v>
      </c>
      <c r="U2672" s="5">
        <f t="shared" si="253"/>
        <v>0</v>
      </c>
    </row>
    <row r="2673" spans="1:21" ht="12.75" customHeight="1" x14ac:dyDescent="0.2">
      <c r="A2673" s="26" t="s">
        <v>96</v>
      </c>
      <c r="B2673" s="10" t="s">
        <v>97</v>
      </c>
      <c r="C2673" s="10">
        <v>216208</v>
      </c>
      <c r="D2673" s="10" t="s">
        <v>5301</v>
      </c>
      <c r="E2673" s="27" t="s">
        <v>5367</v>
      </c>
      <c r="F2673" s="26">
        <v>191881983</v>
      </c>
      <c r="G2673" s="9" t="s">
        <v>167</v>
      </c>
      <c r="H2673" s="10" t="s">
        <v>53</v>
      </c>
      <c r="I2673" s="10" t="s">
        <v>5486</v>
      </c>
      <c r="J2673" s="10" t="s">
        <v>5487</v>
      </c>
      <c r="K2673" s="10" t="s">
        <v>366</v>
      </c>
      <c r="L2673" s="10" t="s">
        <v>1062</v>
      </c>
      <c r="M2673" s="10" t="s">
        <v>1595</v>
      </c>
      <c r="N2673" s="12" t="s">
        <v>36</v>
      </c>
      <c r="O2673" s="11">
        <v>3</v>
      </c>
      <c r="P2673" s="5">
        <f t="shared" si="248"/>
        <v>0</v>
      </c>
      <c r="Q2673" s="5">
        <f t="shared" si="249"/>
        <v>0</v>
      </c>
      <c r="R2673" s="5">
        <f t="shared" si="250"/>
        <v>1</v>
      </c>
      <c r="S2673" s="5">
        <f t="shared" si="251"/>
        <v>0</v>
      </c>
      <c r="T2673" s="5">
        <f t="shared" si="252"/>
        <v>0</v>
      </c>
      <c r="U2673" s="5">
        <f t="shared" si="253"/>
        <v>0</v>
      </c>
    </row>
    <row r="2674" spans="1:21" ht="12.75" customHeight="1" x14ac:dyDescent="0.2">
      <c r="A2674" s="26" t="s">
        <v>96</v>
      </c>
      <c r="B2674" s="10" t="s">
        <v>97</v>
      </c>
      <c r="C2674" s="10">
        <v>216208</v>
      </c>
      <c r="D2674" s="10" t="s">
        <v>5301</v>
      </c>
      <c r="E2674" s="27" t="s">
        <v>5367</v>
      </c>
      <c r="F2674" s="26">
        <v>191899999</v>
      </c>
      <c r="G2674" s="9" t="s">
        <v>167</v>
      </c>
      <c r="H2674" s="10" t="s">
        <v>53</v>
      </c>
      <c r="I2674" s="10" t="s">
        <v>5472</v>
      </c>
      <c r="J2674" s="10" t="s">
        <v>5488</v>
      </c>
      <c r="K2674" s="10" t="s">
        <v>366</v>
      </c>
      <c r="L2674" s="10" t="s">
        <v>1062</v>
      </c>
      <c r="M2674" s="10" t="s">
        <v>1746</v>
      </c>
      <c r="N2674" s="12" t="s">
        <v>36</v>
      </c>
      <c r="O2674" s="11">
        <v>3</v>
      </c>
      <c r="P2674" s="5">
        <f t="shared" si="248"/>
        <v>0</v>
      </c>
      <c r="Q2674" s="5">
        <f t="shared" si="249"/>
        <v>0</v>
      </c>
      <c r="R2674" s="5">
        <f t="shared" si="250"/>
        <v>1</v>
      </c>
      <c r="S2674" s="5">
        <f t="shared" si="251"/>
        <v>0</v>
      </c>
      <c r="T2674" s="5">
        <f t="shared" si="252"/>
        <v>0</v>
      </c>
      <c r="U2674" s="5">
        <f t="shared" si="253"/>
        <v>0</v>
      </c>
    </row>
    <row r="2675" spans="1:21" ht="12.75" customHeight="1" x14ac:dyDescent="0.2">
      <c r="A2675" s="26" t="s">
        <v>96</v>
      </c>
      <c r="B2675" s="10" t="s">
        <v>97</v>
      </c>
      <c r="C2675" s="10">
        <v>216208</v>
      </c>
      <c r="D2675" s="10" t="s">
        <v>5301</v>
      </c>
      <c r="E2675" s="27" t="s">
        <v>5367</v>
      </c>
      <c r="F2675" s="26">
        <v>191917397</v>
      </c>
      <c r="G2675" s="9" t="s">
        <v>106</v>
      </c>
      <c r="H2675" s="10" t="s">
        <v>53</v>
      </c>
      <c r="I2675" s="10" t="s">
        <v>5489</v>
      </c>
      <c r="J2675" s="10" t="s">
        <v>5490</v>
      </c>
      <c r="K2675" s="10" t="s">
        <v>366</v>
      </c>
      <c r="L2675" s="10" t="s">
        <v>1062</v>
      </c>
      <c r="M2675" s="10" t="s">
        <v>4277</v>
      </c>
      <c r="N2675" s="12" t="s">
        <v>36</v>
      </c>
      <c r="O2675" s="11">
        <v>3</v>
      </c>
      <c r="P2675" s="5">
        <f t="shared" si="248"/>
        <v>0</v>
      </c>
      <c r="Q2675" s="5">
        <f t="shared" si="249"/>
        <v>0</v>
      </c>
      <c r="R2675" s="5">
        <f t="shared" si="250"/>
        <v>1</v>
      </c>
      <c r="S2675" s="5">
        <f t="shared" si="251"/>
        <v>0</v>
      </c>
      <c r="T2675" s="5">
        <f t="shared" si="252"/>
        <v>0</v>
      </c>
      <c r="U2675" s="5">
        <f t="shared" si="253"/>
        <v>0</v>
      </c>
    </row>
    <row r="2676" spans="1:21" ht="12.75" customHeight="1" x14ac:dyDescent="0.2">
      <c r="A2676" s="26" t="s">
        <v>96</v>
      </c>
      <c r="B2676" s="10" t="s">
        <v>97</v>
      </c>
      <c r="C2676" s="10">
        <v>216208</v>
      </c>
      <c r="D2676" s="10" t="s">
        <v>5301</v>
      </c>
      <c r="E2676" s="27" t="s">
        <v>5367</v>
      </c>
      <c r="F2676" s="26">
        <v>191917603</v>
      </c>
      <c r="G2676" s="9" t="s">
        <v>106</v>
      </c>
      <c r="H2676" s="10" t="s">
        <v>53</v>
      </c>
      <c r="I2676" s="10" t="s">
        <v>5491</v>
      </c>
      <c r="J2676" s="10" t="s">
        <v>5492</v>
      </c>
      <c r="K2676" s="10" t="s">
        <v>366</v>
      </c>
      <c r="L2676" s="10" t="s">
        <v>1062</v>
      </c>
      <c r="M2676" s="10" t="s">
        <v>1793</v>
      </c>
      <c r="N2676" s="12" t="s">
        <v>36</v>
      </c>
      <c r="O2676" s="11">
        <v>3</v>
      </c>
      <c r="P2676" s="5">
        <f t="shared" si="248"/>
        <v>0</v>
      </c>
      <c r="Q2676" s="5">
        <f t="shared" si="249"/>
        <v>0</v>
      </c>
      <c r="R2676" s="5">
        <f t="shared" si="250"/>
        <v>1</v>
      </c>
      <c r="S2676" s="5">
        <f t="shared" si="251"/>
        <v>0</v>
      </c>
      <c r="T2676" s="5">
        <f t="shared" si="252"/>
        <v>0</v>
      </c>
      <c r="U2676" s="5">
        <f t="shared" si="253"/>
        <v>0</v>
      </c>
    </row>
    <row r="2677" spans="1:21" ht="12.75" customHeight="1" x14ac:dyDescent="0.2">
      <c r="A2677" s="26" t="s">
        <v>96</v>
      </c>
      <c r="B2677" s="10" t="s">
        <v>97</v>
      </c>
      <c r="C2677" s="10">
        <v>216208</v>
      </c>
      <c r="D2677" s="10" t="s">
        <v>5301</v>
      </c>
      <c r="E2677" s="27" t="s">
        <v>5367</v>
      </c>
      <c r="F2677" s="26">
        <v>191917896</v>
      </c>
      <c r="G2677" s="9" t="s">
        <v>167</v>
      </c>
      <c r="H2677" s="10" t="s">
        <v>53</v>
      </c>
      <c r="I2677" s="10" t="s">
        <v>5493</v>
      </c>
      <c r="J2677" s="10" t="s">
        <v>5494</v>
      </c>
      <c r="K2677" s="10" t="s">
        <v>366</v>
      </c>
      <c r="L2677" s="10" t="s">
        <v>1062</v>
      </c>
      <c r="M2677" s="10" t="s">
        <v>1598</v>
      </c>
      <c r="N2677" s="12" t="s">
        <v>36</v>
      </c>
      <c r="O2677" s="11">
        <v>3</v>
      </c>
      <c r="P2677" s="5">
        <f t="shared" si="248"/>
        <v>0</v>
      </c>
      <c r="Q2677" s="5">
        <f t="shared" si="249"/>
        <v>0</v>
      </c>
      <c r="R2677" s="5">
        <f t="shared" si="250"/>
        <v>1</v>
      </c>
      <c r="S2677" s="5">
        <f t="shared" si="251"/>
        <v>0</v>
      </c>
      <c r="T2677" s="5">
        <f t="shared" si="252"/>
        <v>0</v>
      </c>
      <c r="U2677" s="5">
        <f t="shared" si="253"/>
        <v>0</v>
      </c>
    </row>
    <row r="2678" spans="1:21" ht="12.75" customHeight="1" x14ac:dyDescent="0.2">
      <c r="A2678" s="26" t="s">
        <v>96</v>
      </c>
      <c r="B2678" s="10" t="s">
        <v>97</v>
      </c>
      <c r="C2678" s="10">
        <v>216208</v>
      </c>
      <c r="D2678" s="10" t="s">
        <v>5301</v>
      </c>
      <c r="E2678" s="27" t="s">
        <v>5367</v>
      </c>
      <c r="F2678" s="26">
        <v>191917897</v>
      </c>
      <c r="G2678" s="9" t="s">
        <v>167</v>
      </c>
      <c r="H2678" s="10" t="s">
        <v>53</v>
      </c>
      <c r="I2678" s="10" t="s">
        <v>5495</v>
      </c>
      <c r="J2678" s="10" t="s">
        <v>5496</v>
      </c>
      <c r="K2678" s="10" t="s">
        <v>366</v>
      </c>
      <c r="L2678" s="10" t="s">
        <v>1062</v>
      </c>
      <c r="M2678" s="10" t="s">
        <v>1598</v>
      </c>
      <c r="N2678" s="12" t="s">
        <v>36</v>
      </c>
      <c r="O2678" s="11">
        <v>3</v>
      </c>
      <c r="P2678" s="5">
        <f t="shared" si="248"/>
        <v>0</v>
      </c>
      <c r="Q2678" s="5">
        <f t="shared" si="249"/>
        <v>0</v>
      </c>
      <c r="R2678" s="5">
        <f t="shared" si="250"/>
        <v>1</v>
      </c>
      <c r="S2678" s="5">
        <f t="shared" si="251"/>
        <v>0</v>
      </c>
      <c r="T2678" s="5">
        <f t="shared" si="252"/>
        <v>0</v>
      </c>
      <c r="U2678" s="5">
        <f t="shared" si="253"/>
        <v>0</v>
      </c>
    </row>
    <row r="2679" spans="1:21" ht="12.75" customHeight="1" x14ac:dyDescent="0.2">
      <c r="A2679" s="26" t="s">
        <v>96</v>
      </c>
      <c r="B2679" s="10" t="s">
        <v>97</v>
      </c>
      <c r="C2679" s="10">
        <v>216208</v>
      </c>
      <c r="D2679" s="10" t="s">
        <v>5301</v>
      </c>
      <c r="E2679" s="27" t="s">
        <v>5367</v>
      </c>
      <c r="F2679" s="26">
        <v>192011863</v>
      </c>
      <c r="G2679" s="9" t="s">
        <v>106</v>
      </c>
      <c r="H2679" s="10" t="s">
        <v>30</v>
      </c>
      <c r="I2679" s="10" t="s">
        <v>5497</v>
      </c>
      <c r="J2679" s="10" t="s">
        <v>5498</v>
      </c>
      <c r="K2679" s="10" t="s">
        <v>366</v>
      </c>
      <c r="L2679" s="10" t="s">
        <v>1062</v>
      </c>
      <c r="M2679" s="10" t="s">
        <v>4272</v>
      </c>
      <c r="N2679" s="12" t="s">
        <v>36</v>
      </c>
      <c r="O2679" s="11">
        <v>3</v>
      </c>
      <c r="P2679" s="5">
        <f t="shared" si="248"/>
        <v>0</v>
      </c>
      <c r="Q2679" s="5">
        <f t="shared" si="249"/>
        <v>0</v>
      </c>
      <c r="R2679" s="5">
        <f t="shared" si="250"/>
        <v>1</v>
      </c>
      <c r="S2679" s="5">
        <f t="shared" si="251"/>
        <v>0</v>
      </c>
      <c r="T2679" s="5">
        <f t="shared" si="252"/>
        <v>0</v>
      </c>
      <c r="U2679" s="5">
        <f t="shared" si="253"/>
        <v>0</v>
      </c>
    </row>
    <row r="2680" spans="1:21" ht="12.75" customHeight="1" x14ac:dyDescent="0.2">
      <c r="A2680" s="26" t="s">
        <v>96</v>
      </c>
      <c r="B2680" s="10" t="s">
        <v>97</v>
      </c>
      <c r="C2680" s="10">
        <v>216208</v>
      </c>
      <c r="D2680" s="10" t="s">
        <v>5301</v>
      </c>
      <c r="E2680" s="27" t="s">
        <v>5367</v>
      </c>
      <c r="F2680" s="26">
        <v>192011994</v>
      </c>
      <c r="G2680" s="9" t="s">
        <v>106</v>
      </c>
      <c r="H2680" s="10" t="s">
        <v>30</v>
      </c>
      <c r="I2680" s="10" t="s">
        <v>5499</v>
      </c>
      <c r="J2680" s="10" t="s">
        <v>5500</v>
      </c>
      <c r="K2680" s="10" t="s">
        <v>366</v>
      </c>
      <c r="L2680" s="10" t="s">
        <v>1062</v>
      </c>
      <c r="M2680" s="10" t="s">
        <v>4277</v>
      </c>
      <c r="N2680" s="12" t="s">
        <v>36</v>
      </c>
      <c r="O2680" s="11">
        <v>3</v>
      </c>
      <c r="P2680" s="5">
        <f t="shared" si="248"/>
        <v>0</v>
      </c>
      <c r="Q2680" s="5">
        <f t="shared" si="249"/>
        <v>0</v>
      </c>
      <c r="R2680" s="5">
        <f t="shared" si="250"/>
        <v>1</v>
      </c>
      <c r="S2680" s="5">
        <f t="shared" si="251"/>
        <v>0</v>
      </c>
      <c r="T2680" s="5">
        <f t="shared" si="252"/>
        <v>0</v>
      </c>
      <c r="U2680" s="5">
        <f t="shared" si="253"/>
        <v>0</v>
      </c>
    </row>
    <row r="2681" spans="1:21" ht="12.75" customHeight="1" x14ac:dyDescent="0.2">
      <c r="A2681" s="26" t="s">
        <v>96</v>
      </c>
      <c r="B2681" s="10" t="s">
        <v>97</v>
      </c>
      <c r="C2681" s="10">
        <v>216208</v>
      </c>
      <c r="D2681" s="10" t="s">
        <v>5301</v>
      </c>
      <c r="E2681" s="27" t="s">
        <v>5434</v>
      </c>
      <c r="F2681" s="26">
        <v>191919218</v>
      </c>
      <c r="G2681" s="9" t="s">
        <v>167</v>
      </c>
      <c r="H2681" s="10" t="s">
        <v>53</v>
      </c>
      <c r="I2681" s="10" t="s">
        <v>1854</v>
      </c>
      <c r="J2681" s="10" t="s">
        <v>1855</v>
      </c>
      <c r="K2681" s="10" t="s">
        <v>366</v>
      </c>
      <c r="L2681" s="10" t="s">
        <v>1062</v>
      </c>
      <c r="M2681" s="10" t="s">
        <v>1063</v>
      </c>
      <c r="N2681" s="12" t="s">
        <v>36</v>
      </c>
      <c r="O2681" s="11">
        <v>3</v>
      </c>
      <c r="P2681" s="5">
        <f t="shared" si="248"/>
        <v>0</v>
      </c>
      <c r="Q2681" s="5">
        <f t="shared" si="249"/>
        <v>0</v>
      </c>
      <c r="R2681" s="5">
        <f t="shared" si="250"/>
        <v>1</v>
      </c>
      <c r="S2681" s="5">
        <f t="shared" si="251"/>
        <v>0</v>
      </c>
      <c r="T2681" s="5">
        <f t="shared" si="252"/>
        <v>0</v>
      </c>
      <c r="U2681" s="5">
        <f t="shared" si="253"/>
        <v>0</v>
      </c>
    </row>
    <row r="2682" spans="1:21" ht="12.75" customHeight="1" x14ac:dyDescent="0.2">
      <c r="A2682" s="26" t="s">
        <v>96</v>
      </c>
      <c r="B2682" s="10" t="s">
        <v>97</v>
      </c>
      <c r="C2682" s="10">
        <v>216208</v>
      </c>
      <c r="D2682" s="10" t="s">
        <v>5301</v>
      </c>
      <c r="E2682" s="27" t="s">
        <v>5434</v>
      </c>
      <c r="F2682" s="26">
        <v>192012860</v>
      </c>
      <c r="G2682" s="9" t="s">
        <v>52</v>
      </c>
      <c r="H2682" s="10" t="s">
        <v>53</v>
      </c>
      <c r="I2682" s="10" t="s">
        <v>1822</v>
      </c>
      <c r="J2682" s="10" t="s">
        <v>1823</v>
      </c>
      <c r="K2682" s="10" t="s">
        <v>366</v>
      </c>
      <c r="L2682" s="10" t="s">
        <v>1062</v>
      </c>
      <c r="M2682" s="10" t="s">
        <v>1063</v>
      </c>
      <c r="N2682" s="12" t="s">
        <v>36</v>
      </c>
      <c r="O2682" s="11">
        <v>3</v>
      </c>
      <c r="P2682" s="5">
        <f t="shared" si="248"/>
        <v>0</v>
      </c>
      <c r="Q2682" s="5">
        <f t="shared" si="249"/>
        <v>0</v>
      </c>
      <c r="R2682" s="5">
        <f t="shared" si="250"/>
        <v>1</v>
      </c>
      <c r="S2682" s="5">
        <f t="shared" si="251"/>
        <v>0</v>
      </c>
      <c r="T2682" s="5">
        <f t="shared" si="252"/>
        <v>0</v>
      </c>
      <c r="U2682" s="5">
        <f t="shared" si="253"/>
        <v>0</v>
      </c>
    </row>
    <row r="2683" spans="1:21" ht="12.75" customHeight="1" x14ac:dyDescent="0.2">
      <c r="A2683" s="26" t="s">
        <v>96</v>
      </c>
      <c r="B2683" s="10" t="s">
        <v>97</v>
      </c>
      <c r="C2683" s="10">
        <v>216208</v>
      </c>
      <c r="D2683" s="10" t="s">
        <v>5301</v>
      </c>
      <c r="E2683" s="27" t="s">
        <v>5367</v>
      </c>
      <c r="F2683" s="26">
        <v>191917136</v>
      </c>
      <c r="G2683" s="9" t="s">
        <v>106</v>
      </c>
      <c r="H2683" s="10" t="s">
        <v>53</v>
      </c>
      <c r="I2683" s="10" t="s">
        <v>5501</v>
      </c>
      <c r="J2683" s="10" t="s">
        <v>5502</v>
      </c>
      <c r="K2683" s="10" t="s">
        <v>366</v>
      </c>
      <c r="L2683" s="10" t="s">
        <v>1062</v>
      </c>
      <c r="M2683" s="10" t="s">
        <v>1770</v>
      </c>
      <c r="N2683" s="12" t="s">
        <v>36</v>
      </c>
      <c r="O2683" s="11">
        <v>4</v>
      </c>
      <c r="P2683" s="5">
        <f t="shared" si="248"/>
        <v>0</v>
      </c>
      <c r="Q2683" s="5">
        <f t="shared" si="249"/>
        <v>0</v>
      </c>
      <c r="R2683" s="5">
        <f t="shared" si="250"/>
        <v>0</v>
      </c>
      <c r="S2683" s="5">
        <f t="shared" si="251"/>
        <v>1</v>
      </c>
      <c r="T2683" s="5">
        <f t="shared" si="252"/>
        <v>0</v>
      </c>
      <c r="U2683" s="5">
        <f t="shared" si="253"/>
        <v>0</v>
      </c>
    </row>
    <row r="2684" spans="1:21" ht="12.75" customHeight="1" x14ac:dyDescent="0.2">
      <c r="A2684" s="26" t="s">
        <v>96</v>
      </c>
      <c r="B2684" s="10" t="s">
        <v>97</v>
      </c>
      <c r="C2684" s="10">
        <v>216208</v>
      </c>
      <c r="D2684" s="10" t="s">
        <v>5301</v>
      </c>
      <c r="E2684" s="27" t="s">
        <v>5367</v>
      </c>
      <c r="F2684" s="26">
        <v>191917878</v>
      </c>
      <c r="G2684" s="9" t="s">
        <v>106</v>
      </c>
      <c r="H2684" s="10" t="s">
        <v>53</v>
      </c>
      <c r="I2684" s="10" t="s">
        <v>5503</v>
      </c>
      <c r="J2684" s="10" t="s">
        <v>5504</v>
      </c>
      <c r="K2684" s="10" t="s">
        <v>366</v>
      </c>
      <c r="L2684" s="10" t="s">
        <v>1062</v>
      </c>
      <c r="M2684" s="10" t="s">
        <v>1634</v>
      </c>
      <c r="N2684" s="12" t="s">
        <v>36</v>
      </c>
      <c r="O2684" s="11">
        <v>4</v>
      </c>
      <c r="P2684" s="5">
        <f t="shared" si="248"/>
        <v>0</v>
      </c>
      <c r="Q2684" s="5">
        <f t="shared" si="249"/>
        <v>0</v>
      </c>
      <c r="R2684" s="5">
        <f t="shared" si="250"/>
        <v>0</v>
      </c>
      <c r="S2684" s="5">
        <f t="shared" si="251"/>
        <v>1</v>
      </c>
      <c r="T2684" s="5">
        <f t="shared" si="252"/>
        <v>0</v>
      </c>
      <c r="U2684" s="5">
        <f t="shared" si="253"/>
        <v>0</v>
      </c>
    </row>
    <row r="2685" spans="1:21" ht="12.75" customHeight="1" x14ac:dyDescent="0.2">
      <c r="A2685" s="26" t="s">
        <v>96</v>
      </c>
      <c r="B2685" s="10" t="s">
        <v>97</v>
      </c>
      <c r="C2685" s="10">
        <v>216208</v>
      </c>
      <c r="D2685" s="10" t="s">
        <v>5301</v>
      </c>
      <c r="E2685" s="27" t="s">
        <v>5367</v>
      </c>
      <c r="F2685" s="26">
        <v>191918037</v>
      </c>
      <c r="G2685" s="9" t="s">
        <v>106</v>
      </c>
      <c r="H2685" s="10" t="s">
        <v>53</v>
      </c>
      <c r="I2685" s="10" t="s">
        <v>5505</v>
      </c>
      <c r="J2685" s="10" t="s">
        <v>5506</v>
      </c>
      <c r="K2685" s="10" t="s">
        <v>366</v>
      </c>
      <c r="L2685" s="10" t="s">
        <v>1062</v>
      </c>
      <c r="M2685" s="10" t="s">
        <v>1618</v>
      </c>
      <c r="N2685" s="12" t="s">
        <v>36</v>
      </c>
      <c r="O2685" s="11">
        <v>4</v>
      </c>
      <c r="P2685" s="5">
        <f t="shared" si="248"/>
        <v>0</v>
      </c>
      <c r="Q2685" s="5">
        <f t="shared" si="249"/>
        <v>0</v>
      </c>
      <c r="R2685" s="5">
        <f t="shared" si="250"/>
        <v>0</v>
      </c>
      <c r="S2685" s="5">
        <f t="shared" si="251"/>
        <v>1</v>
      </c>
      <c r="T2685" s="5">
        <f t="shared" si="252"/>
        <v>0</v>
      </c>
      <c r="U2685" s="5">
        <f t="shared" si="253"/>
        <v>0</v>
      </c>
    </row>
    <row r="2686" spans="1:21" ht="12.75" customHeight="1" x14ac:dyDescent="0.2">
      <c r="A2686" s="26" t="s">
        <v>96</v>
      </c>
      <c r="B2686" s="10" t="s">
        <v>97</v>
      </c>
      <c r="C2686" s="10">
        <v>216208</v>
      </c>
      <c r="D2686" s="10" t="s">
        <v>5301</v>
      </c>
      <c r="E2686" s="27" t="s">
        <v>5367</v>
      </c>
      <c r="F2686" s="26">
        <v>191918044</v>
      </c>
      <c r="G2686" s="9" t="s">
        <v>106</v>
      </c>
      <c r="H2686" s="10" t="s">
        <v>53</v>
      </c>
      <c r="I2686" s="10" t="s">
        <v>5507</v>
      </c>
      <c r="J2686" s="10" t="s">
        <v>5508</v>
      </c>
      <c r="K2686" s="10" t="s">
        <v>366</v>
      </c>
      <c r="L2686" s="10" t="s">
        <v>1062</v>
      </c>
      <c r="M2686" s="10" t="s">
        <v>1618</v>
      </c>
      <c r="N2686" s="12" t="s">
        <v>36</v>
      </c>
      <c r="O2686" s="11">
        <v>4</v>
      </c>
      <c r="P2686" s="5">
        <f t="shared" si="248"/>
        <v>0</v>
      </c>
      <c r="Q2686" s="5">
        <f t="shared" si="249"/>
        <v>0</v>
      </c>
      <c r="R2686" s="5">
        <f t="shared" si="250"/>
        <v>0</v>
      </c>
      <c r="S2686" s="5">
        <f t="shared" si="251"/>
        <v>1</v>
      </c>
      <c r="T2686" s="5">
        <f t="shared" si="252"/>
        <v>0</v>
      </c>
      <c r="U2686" s="5">
        <f t="shared" si="253"/>
        <v>0</v>
      </c>
    </row>
    <row r="2687" spans="1:21" ht="12.75" customHeight="1" x14ac:dyDescent="0.2">
      <c r="A2687" s="26" t="s">
        <v>96</v>
      </c>
      <c r="B2687" s="10" t="s">
        <v>97</v>
      </c>
      <c r="C2687" s="10">
        <v>216208</v>
      </c>
      <c r="D2687" s="10" t="s">
        <v>5301</v>
      </c>
      <c r="E2687" s="27" t="s">
        <v>5367</v>
      </c>
      <c r="F2687" s="26">
        <v>191918058</v>
      </c>
      <c r="G2687" s="9" t="s">
        <v>106</v>
      </c>
      <c r="H2687" s="10" t="s">
        <v>53</v>
      </c>
      <c r="I2687" s="10" t="s">
        <v>5509</v>
      </c>
      <c r="J2687" s="10" t="s">
        <v>5510</v>
      </c>
      <c r="K2687" s="10" t="s">
        <v>366</v>
      </c>
      <c r="L2687" s="10" t="s">
        <v>1062</v>
      </c>
      <c r="M2687" s="10" t="s">
        <v>1688</v>
      </c>
      <c r="N2687" s="12" t="s">
        <v>36</v>
      </c>
      <c r="O2687" s="11">
        <v>4</v>
      </c>
      <c r="P2687" s="5">
        <f t="shared" si="248"/>
        <v>0</v>
      </c>
      <c r="Q2687" s="5">
        <f t="shared" si="249"/>
        <v>0</v>
      </c>
      <c r="R2687" s="5">
        <f t="shared" si="250"/>
        <v>0</v>
      </c>
      <c r="S2687" s="5">
        <f t="shared" si="251"/>
        <v>1</v>
      </c>
      <c r="T2687" s="5">
        <f t="shared" si="252"/>
        <v>0</v>
      </c>
      <c r="U2687" s="5">
        <f t="shared" si="253"/>
        <v>0</v>
      </c>
    </row>
    <row r="2688" spans="1:21" ht="12.75" customHeight="1" x14ac:dyDescent="0.2">
      <c r="A2688" s="26" t="s">
        <v>96</v>
      </c>
      <c r="B2688" s="10" t="s">
        <v>97</v>
      </c>
      <c r="C2688" s="10">
        <v>216208</v>
      </c>
      <c r="D2688" s="10" t="s">
        <v>5301</v>
      </c>
      <c r="E2688" s="27" t="s">
        <v>5367</v>
      </c>
      <c r="F2688" s="26">
        <v>191918129</v>
      </c>
      <c r="G2688" s="9" t="s">
        <v>167</v>
      </c>
      <c r="H2688" s="10" t="s">
        <v>53</v>
      </c>
      <c r="I2688" s="10" t="s">
        <v>5511</v>
      </c>
      <c r="J2688" s="10" t="s">
        <v>5512</v>
      </c>
      <c r="K2688" s="10" t="s">
        <v>366</v>
      </c>
      <c r="L2688" s="10" t="s">
        <v>1062</v>
      </c>
      <c r="M2688" s="10" t="s">
        <v>1613</v>
      </c>
      <c r="N2688" s="12" t="s">
        <v>36</v>
      </c>
      <c r="O2688" s="11">
        <v>4</v>
      </c>
      <c r="P2688" s="5">
        <f t="shared" si="248"/>
        <v>0</v>
      </c>
      <c r="Q2688" s="5">
        <f t="shared" si="249"/>
        <v>0</v>
      </c>
      <c r="R2688" s="5">
        <f t="shared" si="250"/>
        <v>0</v>
      </c>
      <c r="S2688" s="5">
        <f t="shared" si="251"/>
        <v>1</v>
      </c>
      <c r="T2688" s="5">
        <f t="shared" si="252"/>
        <v>0</v>
      </c>
      <c r="U2688" s="5">
        <f t="shared" si="253"/>
        <v>0</v>
      </c>
    </row>
    <row r="2689" spans="1:21" ht="12.75" customHeight="1" x14ac:dyDescent="0.2">
      <c r="A2689" s="26" t="s">
        <v>96</v>
      </c>
      <c r="B2689" s="10" t="s">
        <v>97</v>
      </c>
      <c r="C2689" s="10">
        <v>216208</v>
      </c>
      <c r="D2689" s="10" t="s">
        <v>5301</v>
      </c>
      <c r="E2689" s="27" t="s">
        <v>5367</v>
      </c>
      <c r="F2689" s="26">
        <v>191918138</v>
      </c>
      <c r="G2689" s="9" t="s">
        <v>106</v>
      </c>
      <c r="H2689" s="10" t="s">
        <v>53</v>
      </c>
      <c r="I2689" s="10" t="s">
        <v>5513</v>
      </c>
      <c r="J2689" s="10" t="s">
        <v>4540</v>
      </c>
      <c r="K2689" s="10" t="s">
        <v>366</v>
      </c>
      <c r="L2689" s="10" t="s">
        <v>1062</v>
      </c>
      <c r="M2689" s="10" t="s">
        <v>1671</v>
      </c>
      <c r="N2689" s="12" t="s">
        <v>36</v>
      </c>
      <c r="O2689" s="11">
        <v>4</v>
      </c>
      <c r="P2689" s="5">
        <f t="shared" si="248"/>
        <v>0</v>
      </c>
      <c r="Q2689" s="5">
        <f t="shared" si="249"/>
        <v>0</v>
      </c>
      <c r="R2689" s="5">
        <f t="shared" si="250"/>
        <v>0</v>
      </c>
      <c r="S2689" s="5">
        <f t="shared" si="251"/>
        <v>1</v>
      </c>
      <c r="T2689" s="5">
        <f t="shared" si="252"/>
        <v>0</v>
      </c>
      <c r="U2689" s="5">
        <f t="shared" si="253"/>
        <v>0</v>
      </c>
    </row>
    <row r="2690" spans="1:21" ht="12.75" customHeight="1" x14ac:dyDescent="0.2">
      <c r="A2690" s="26" t="s">
        <v>96</v>
      </c>
      <c r="B2690" s="10" t="s">
        <v>97</v>
      </c>
      <c r="C2690" s="10">
        <v>216208</v>
      </c>
      <c r="D2690" s="10" t="s">
        <v>5301</v>
      </c>
      <c r="E2690" s="27" t="s">
        <v>5367</v>
      </c>
      <c r="F2690" s="26">
        <v>191918189</v>
      </c>
      <c r="G2690" s="9" t="s">
        <v>167</v>
      </c>
      <c r="H2690" s="10" t="s">
        <v>53</v>
      </c>
      <c r="I2690" s="10" t="s">
        <v>5514</v>
      </c>
      <c r="J2690" s="10" t="s">
        <v>5515</v>
      </c>
      <c r="K2690" s="10" t="s">
        <v>366</v>
      </c>
      <c r="L2690" s="10" t="s">
        <v>1062</v>
      </c>
      <c r="M2690" s="10" t="s">
        <v>5516</v>
      </c>
      <c r="N2690" s="12" t="s">
        <v>36</v>
      </c>
      <c r="O2690" s="11">
        <v>4</v>
      </c>
      <c r="P2690" s="5">
        <f t="shared" si="248"/>
        <v>0</v>
      </c>
      <c r="Q2690" s="5">
        <f t="shared" si="249"/>
        <v>0</v>
      </c>
      <c r="R2690" s="5">
        <f t="shared" si="250"/>
        <v>0</v>
      </c>
      <c r="S2690" s="5">
        <f t="shared" si="251"/>
        <v>1</v>
      </c>
      <c r="T2690" s="5">
        <f t="shared" si="252"/>
        <v>0</v>
      </c>
      <c r="U2690" s="5">
        <f t="shared" si="253"/>
        <v>0</v>
      </c>
    </row>
    <row r="2691" spans="1:21" ht="12.75" customHeight="1" x14ac:dyDescent="0.2">
      <c r="A2691" s="26" t="s">
        <v>96</v>
      </c>
      <c r="B2691" s="10" t="s">
        <v>97</v>
      </c>
      <c r="C2691" s="10">
        <v>216208</v>
      </c>
      <c r="D2691" s="10" t="s">
        <v>5301</v>
      </c>
      <c r="E2691" s="27" t="s">
        <v>5367</v>
      </c>
      <c r="F2691" s="26">
        <v>192011690</v>
      </c>
      <c r="G2691" s="9" t="s">
        <v>106</v>
      </c>
      <c r="H2691" s="10" t="s">
        <v>53</v>
      </c>
      <c r="I2691" s="10" t="s">
        <v>5517</v>
      </c>
      <c r="J2691" s="10" t="s">
        <v>5518</v>
      </c>
      <c r="K2691" s="10" t="s">
        <v>366</v>
      </c>
      <c r="L2691" s="10" t="s">
        <v>1062</v>
      </c>
      <c r="M2691" s="10" t="s">
        <v>1680</v>
      </c>
      <c r="N2691" s="12" t="s">
        <v>36</v>
      </c>
      <c r="O2691" s="11">
        <v>4</v>
      </c>
      <c r="P2691" s="5">
        <f t="shared" si="248"/>
        <v>0</v>
      </c>
      <c r="Q2691" s="5">
        <f t="shared" si="249"/>
        <v>0</v>
      </c>
      <c r="R2691" s="5">
        <f t="shared" si="250"/>
        <v>0</v>
      </c>
      <c r="S2691" s="5">
        <f t="shared" si="251"/>
        <v>1</v>
      </c>
      <c r="T2691" s="5">
        <f t="shared" si="252"/>
        <v>0</v>
      </c>
      <c r="U2691" s="5">
        <f t="shared" si="253"/>
        <v>0</v>
      </c>
    </row>
    <row r="2692" spans="1:21" ht="12.75" customHeight="1" x14ac:dyDescent="0.2">
      <c r="A2692" s="26" t="s">
        <v>96</v>
      </c>
      <c r="B2692" s="10" t="s">
        <v>97</v>
      </c>
      <c r="C2692" s="10">
        <v>216208</v>
      </c>
      <c r="D2692" s="10" t="s">
        <v>5301</v>
      </c>
      <c r="E2692" s="27" t="s">
        <v>5367</v>
      </c>
      <c r="F2692" s="26">
        <v>192011943</v>
      </c>
      <c r="G2692" s="9" t="s">
        <v>167</v>
      </c>
      <c r="H2692" s="10" t="s">
        <v>30</v>
      </c>
      <c r="I2692" s="10" t="s">
        <v>5519</v>
      </c>
      <c r="J2692" s="10" t="s">
        <v>5520</v>
      </c>
      <c r="K2692" s="10" t="s">
        <v>366</v>
      </c>
      <c r="L2692" s="10" t="s">
        <v>1062</v>
      </c>
      <c r="M2692" s="10" t="s">
        <v>1613</v>
      </c>
      <c r="N2692" s="12" t="s">
        <v>36</v>
      </c>
      <c r="O2692" s="11">
        <v>4</v>
      </c>
      <c r="P2692" s="5">
        <f t="shared" si="248"/>
        <v>0</v>
      </c>
      <c r="Q2692" s="5">
        <f t="shared" si="249"/>
        <v>0</v>
      </c>
      <c r="R2692" s="5">
        <f t="shared" si="250"/>
        <v>0</v>
      </c>
      <c r="S2692" s="5">
        <f t="shared" si="251"/>
        <v>1</v>
      </c>
      <c r="T2692" s="5">
        <f t="shared" si="252"/>
        <v>0</v>
      </c>
      <c r="U2692" s="5">
        <f t="shared" si="253"/>
        <v>0</v>
      </c>
    </row>
    <row r="2693" spans="1:21" ht="12.75" customHeight="1" x14ac:dyDescent="0.2">
      <c r="A2693" s="26" t="s">
        <v>96</v>
      </c>
      <c r="B2693" s="10" t="s">
        <v>97</v>
      </c>
      <c r="C2693" s="10">
        <v>216208</v>
      </c>
      <c r="D2693" s="10" t="s">
        <v>5301</v>
      </c>
      <c r="E2693" s="27" t="s">
        <v>5434</v>
      </c>
      <c r="F2693" s="26">
        <v>191918941</v>
      </c>
      <c r="G2693" s="9" t="s">
        <v>106</v>
      </c>
      <c r="H2693" s="10" t="s">
        <v>53</v>
      </c>
      <c r="I2693" s="10" t="s">
        <v>1744</v>
      </c>
      <c r="J2693" s="10" t="s">
        <v>1745</v>
      </c>
      <c r="K2693" s="10" t="s">
        <v>366</v>
      </c>
      <c r="L2693" s="10" t="s">
        <v>1062</v>
      </c>
      <c r="M2693" s="10" t="s">
        <v>1746</v>
      </c>
      <c r="N2693" s="12" t="s">
        <v>36</v>
      </c>
      <c r="O2693" s="11">
        <v>4</v>
      </c>
      <c r="P2693" s="5">
        <f t="shared" si="248"/>
        <v>0</v>
      </c>
      <c r="Q2693" s="5">
        <f t="shared" si="249"/>
        <v>0</v>
      </c>
      <c r="R2693" s="5">
        <f t="shared" si="250"/>
        <v>0</v>
      </c>
      <c r="S2693" s="5">
        <f t="shared" si="251"/>
        <v>1</v>
      </c>
      <c r="T2693" s="5">
        <f t="shared" si="252"/>
        <v>0</v>
      </c>
      <c r="U2693" s="5">
        <f t="shared" si="253"/>
        <v>0</v>
      </c>
    </row>
    <row r="2694" spans="1:21" ht="12.75" customHeight="1" x14ac:dyDescent="0.2">
      <c r="A2694" s="26" t="s">
        <v>96</v>
      </c>
      <c r="B2694" s="10" t="s">
        <v>97</v>
      </c>
      <c r="C2694" s="10">
        <v>216208</v>
      </c>
      <c r="D2694" s="10" t="s">
        <v>5301</v>
      </c>
      <c r="E2694" s="27" t="s">
        <v>5434</v>
      </c>
      <c r="F2694" s="26">
        <v>192012489</v>
      </c>
      <c r="G2694" s="9" t="s">
        <v>52</v>
      </c>
      <c r="H2694" s="10" t="s">
        <v>30</v>
      </c>
      <c r="I2694" s="10" t="s">
        <v>1836</v>
      </c>
      <c r="J2694" s="10" t="s">
        <v>1837</v>
      </c>
      <c r="K2694" s="10" t="s">
        <v>366</v>
      </c>
      <c r="L2694" s="10" t="s">
        <v>1062</v>
      </c>
      <c r="M2694" s="10" t="s">
        <v>1737</v>
      </c>
      <c r="N2694" s="12" t="s">
        <v>36</v>
      </c>
      <c r="O2694" s="11">
        <v>4</v>
      </c>
      <c r="P2694" s="5">
        <f t="shared" ref="P2694:P2757" si="254">IF(O2694=1,1,0)</f>
        <v>0</v>
      </c>
      <c r="Q2694" s="5">
        <f t="shared" ref="Q2694:Q2757" si="255">IF(O2694=2,1,0)</f>
        <v>0</v>
      </c>
      <c r="R2694" s="5">
        <f t="shared" ref="R2694:R2757" si="256">IF(O2694=3,1,0)</f>
        <v>0</v>
      </c>
      <c r="S2694" s="5">
        <f t="shared" ref="S2694:S2757" si="257">IF(O2694=4,1,0)</f>
        <v>1</v>
      </c>
      <c r="T2694" s="5">
        <f t="shared" ref="T2694:T2757" si="258">IF(O2694=5,1,0)</f>
        <v>0</v>
      </c>
      <c r="U2694" s="5">
        <f t="shared" si="253"/>
        <v>0</v>
      </c>
    </row>
    <row r="2695" spans="1:21" ht="12.75" customHeight="1" x14ac:dyDescent="0.2">
      <c r="A2695" s="26" t="s">
        <v>96</v>
      </c>
      <c r="B2695" s="10" t="s">
        <v>97</v>
      </c>
      <c r="C2695" s="10">
        <v>216208</v>
      </c>
      <c r="D2695" s="10" t="s">
        <v>5301</v>
      </c>
      <c r="E2695" s="27" t="s">
        <v>5434</v>
      </c>
      <c r="F2695" s="26">
        <v>192012846</v>
      </c>
      <c r="G2695" s="9" t="s">
        <v>52</v>
      </c>
      <c r="H2695" s="10" t="s">
        <v>53</v>
      </c>
      <c r="I2695" s="10" t="s">
        <v>1820</v>
      </c>
      <c r="J2695" s="10" t="s">
        <v>1821</v>
      </c>
      <c r="K2695" s="10" t="s">
        <v>366</v>
      </c>
      <c r="L2695" s="10" t="s">
        <v>1062</v>
      </c>
      <c r="M2695" s="10" t="s">
        <v>1683</v>
      </c>
      <c r="N2695" s="12" t="s">
        <v>36</v>
      </c>
      <c r="O2695" s="11">
        <v>4</v>
      </c>
      <c r="P2695" s="5">
        <f t="shared" si="254"/>
        <v>0</v>
      </c>
      <c r="Q2695" s="5">
        <f t="shared" si="255"/>
        <v>0</v>
      </c>
      <c r="R2695" s="5">
        <f t="shared" si="256"/>
        <v>0</v>
      </c>
      <c r="S2695" s="5">
        <f t="shared" si="257"/>
        <v>1</v>
      </c>
      <c r="T2695" s="5">
        <f t="shared" si="258"/>
        <v>0</v>
      </c>
      <c r="U2695" s="5">
        <f t="shared" ref="U2695:U2758" si="259">IF(O2695="Bez finální známky, nebyl získán potřebný počet posudků",1,0)</f>
        <v>0</v>
      </c>
    </row>
    <row r="2696" spans="1:21" ht="12.75" customHeight="1" x14ac:dyDescent="0.2">
      <c r="A2696" s="26" t="s">
        <v>96</v>
      </c>
      <c r="B2696" s="10" t="s">
        <v>97</v>
      </c>
      <c r="C2696" s="10">
        <v>216208</v>
      </c>
      <c r="D2696" s="10" t="s">
        <v>5301</v>
      </c>
      <c r="E2696" s="27" t="s">
        <v>5434</v>
      </c>
      <c r="F2696" s="26">
        <v>192013004</v>
      </c>
      <c r="G2696" s="9" t="s">
        <v>37</v>
      </c>
      <c r="H2696" s="10" t="s">
        <v>30</v>
      </c>
      <c r="I2696" s="10" t="s">
        <v>1831</v>
      </c>
      <c r="J2696" s="10" t="s">
        <v>1835</v>
      </c>
      <c r="K2696" s="10" t="s">
        <v>366</v>
      </c>
      <c r="L2696" s="10" t="s">
        <v>1062</v>
      </c>
      <c r="M2696" s="10" t="s">
        <v>1668</v>
      </c>
      <c r="N2696" s="12" t="s">
        <v>36</v>
      </c>
      <c r="O2696" s="11">
        <v>4</v>
      </c>
      <c r="P2696" s="5">
        <f t="shared" si="254"/>
        <v>0</v>
      </c>
      <c r="Q2696" s="5">
        <f t="shared" si="255"/>
        <v>0</v>
      </c>
      <c r="R2696" s="5">
        <f t="shared" si="256"/>
        <v>0</v>
      </c>
      <c r="S2696" s="5">
        <f t="shared" si="257"/>
        <v>1</v>
      </c>
      <c r="T2696" s="5">
        <f t="shared" si="258"/>
        <v>0</v>
      </c>
      <c r="U2696" s="5">
        <f t="shared" si="259"/>
        <v>0</v>
      </c>
    </row>
    <row r="2697" spans="1:21" ht="12.75" customHeight="1" x14ac:dyDescent="0.2">
      <c r="A2697" s="26" t="s">
        <v>96</v>
      </c>
      <c r="B2697" s="10" t="s">
        <v>97</v>
      </c>
      <c r="C2697" s="10">
        <v>216208</v>
      </c>
      <c r="D2697" s="10" t="s">
        <v>5301</v>
      </c>
      <c r="E2697" s="27" t="s">
        <v>5457</v>
      </c>
      <c r="F2697" s="26">
        <v>191918525</v>
      </c>
      <c r="G2697" s="9" t="s">
        <v>106</v>
      </c>
      <c r="H2697" s="10" t="s">
        <v>53</v>
      </c>
      <c r="I2697" s="10" t="s">
        <v>5521</v>
      </c>
      <c r="J2697" s="10" t="s">
        <v>5522</v>
      </c>
      <c r="K2697" s="10" t="s">
        <v>366</v>
      </c>
      <c r="L2697" s="10" t="s">
        <v>1062</v>
      </c>
      <c r="M2697" s="10" t="s">
        <v>1680</v>
      </c>
      <c r="N2697" s="12" t="s">
        <v>36</v>
      </c>
      <c r="O2697" s="11">
        <v>4</v>
      </c>
      <c r="P2697" s="5">
        <f t="shared" si="254"/>
        <v>0</v>
      </c>
      <c r="Q2697" s="5">
        <f t="shared" si="255"/>
        <v>0</v>
      </c>
      <c r="R2697" s="5">
        <f t="shared" si="256"/>
        <v>0</v>
      </c>
      <c r="S2697" s="5">
        <f t="shared" si="257"/>
        <v>1</v>
      </c>
      <c r="T2697" s="5">
        <f t="shared" si="258"/>
        <v>0</v>
      </c>
      <c r="U2697" s="5">
        <f t="shared" si="259"/>
        <v>0</v>
      </c>
    </row>
    <row r="2698" spans="1:21" ht="12.75" customHeight="1" x14ac:dyDescent="0.2">
      <c r="A2698" s="26" t="s">
        <v>96</v>
      </c>
      <c r="B2698" s="10" t="s">
        <v>97</v>
      </c>
      <c r="C2698" s="10">
        <v>216208</v>
      </c>
      <c r="D2698" s="10" t="s">
        <v>5301</v>
      </c>
      <c r="E2698" s="27" t="s">
        <v>5404</v>
      </c>
      <c r="F2698" s="26">
        <v>191919907</v>
      </c>
      <c r="G2698" s="9" t="s">
        <v>106</v>
      </c>
      <c r="H2698" s="10" t="s">
        <v>53</v>
      </c>
      <c r="I2698" s="10" t="s">
        <v>1614</v>
      </c>
      <c r="J2698" s="10" t="s">
        <v>1615</v>
      </c>
      <c r="K2698" s="10" t="s">
        <v>366</v>
      </c>
      <c r="L2698" s="10" t="s">
        <v>1062</v>
      </c>
      <c r="M2698" s="10" t="s">
        <v>1063</v>
      </c>
      <c r="N2698" s="12" t="s">
        <v>36</v>
      </c>
      <c r="O2698" s="11">
        <v>4</v>
      </c>
      <c r="P2698" s="5">
        <f t="shared" si="254"/>
        <v>0</v>
      </c>
      <c r="Q2698" s="5">
        <f t="shared" si="255"/>
        <v>0</v>
      </c>
      <c r="R2698" s="5">
        <f t="shared" si="256"/>
        <v>0</v>
      </c>
      <c r="S2698" s="5">
        <f t="shared" si="257"/>
        <v>1</v>
      </c>
      <c r="T2698" s="5">
        <f t="shared" si="258"/>
        <v>0</v>
      </c>
      <c r="U2698" s="5">
        <f t="shared" si="259"/>
        <v>0</v>
      </c>
    </row>
    <row r="2699" spans="1:21" ht="12.75" customHeight="1" x14ac:dyDescent="0.2">
      <c r="A2699" s="26" t="s">
        <v>96</v>
      </c>
      <c r="B2699" s="10" t="s">
        <v>97</v>
      </c>
      <c r="C2699" s="10">
        <v>216208</v>
      </c>
      <c r="D2699" s="10" t="s">
        <v>5301</v>
      </c>
      <c r="E2699" s="27" t="s">
        <v>5367</v>
      </c>
      <c r="F2699" s="26">
        <v>191917717</v>
      </c>
      <c r="G2699" s="9" t="s">
        <v>106</v>
      </c>
      <c r="H2699" s="10" t="s">
        <v>53</v>
      </c>
      <c r="I2699" s="10" t="s">
        <v>5523</v>
      </c>
      <c r="J2699" s="10" t="s">
        <v>5072</v>
      </c>
      <c r="K2699" s="10" t="s">
        <v>366</v>
      </c>
      <c r="L2699" s="10" t="s">
        <v>1062</v>
      </c>
      <c r="M2699" s="10" t="s">
        <v>4277</v>
      </c>
      <c r="N2699" s="12" t="s">
        <v>36</v>
      </c>
      <c r="O2699" s="11">
        <v>5</v>
      </c>
      <c r="P2699" s="5">
        <f t="shared" si="254"/>
        <v>0</v>
      </c>
      <c r="Q2699" s="5">
        <f t="shared" si="255"/>
        <v>0</v>
      </c>
      <c r="R2699" s="5">
        <f t="shared" si="256"/>
        <v>0</v>
      </c>
      <c r="S2699" s="5">
        <f t="shared" si="257"/>
        <v>0</v>
      </c>
      <c r="T2699" s="5">
        <f t="shared" si="258"/>
        <v>1</v>
      </c>
      <c r="U2699" s="5">
        <f t="shared" si="259"/>
        <v>0</v>
      </c>
    </row>
    <row r="2700" spans="1:21" ht="12.75" customHeight="1" x14ac:dyDescent="0.2">
      <c r="A2700" s="26" t="s">
        <v>96</v>
      </c>
      <c r="B2700" s="10" t="s">
        <v>97</v>
      </c>
      <c r="C2700" s="10">
        <v>216208</v>
      </c>
      <c r="D2700" s="10" t="s">
        <v>5301</v>
      </c>
      <c r="E2700" s="27" t="s">
        <v>5367</v>
      </c>
      <c r="F2700" s="26">
        <v>191918168</v>
      </c>
      <c r="G2700" s="9" t="s">
        <v>167</v>
      </c>
      <c r="H2700" s="10" t="s">
        <v>53</v>
      </c>
      <c r="I2700" s="10" t="s">
        <v>1816</v>
      </c>
      <c r="J2700" s="10" t="s">
        <v>1817</v>
      </c>
      <c r="K2700" s="10" t="s">
        <v>366</v>
      </c>
      <c r="L2700" s="10" t="s">
        <v>1062</v>
      </c>
      <c r="M2700" s="10" t="s">
        <v>1746</v>
      </c>
      <c r="N2700" s="12" t="s">
        <v>36</v>
      </c>
      <c r="O2700" s="11">
        <v>5</v>
      </c>
      <c r="P2700" s="5">
        <f t="shared" si="254"/>
        <v>0</v>
      </c>
      <c r="Q2700" s="5">
        <f t="shared" si="255"/>
        <v>0</v>
      </c>
      <c r="R2700" s="5">
        <f t="shared" si="256"/>
        <v>0</v>
      </c>
      <c r="S2700" s="5">
        <f t="shared" si="257"/>
        <v>0</v>
      </c>
      <c r="T2700" s="5">
        <f t="shared" si="258"/>
        <v>1</v>
      </c>
      <c r="U2700" s="5">
        <f t="shared" si="259"/>
        <v>0</v>
      </c>
    </row>
    <row r="2701" spans="1:21" ht="12.75" customHeight="1" x14ac:dyDescent="0.2">
      <c r="A2701" s="26" t="s">
        <v>96</v>
      </c>
      <c r="B2701" s="10" t="s">
        <v>97</v>
      </c>
      <c r="C2701" s="10">
        <v>216208</v>
      </c>
      <c r="D2701" s="10" t="s">
        <v>5301</v>
      </c>
      <c r="E2701" s="27" t="s">
        <v>5434</v>
      </c>
      <c r="F2701" s="26">
        <v>192012772</v>
      </c>
      <c r="G2701" s="9" t="s">
        <v>52</v>
      </c>
      <c r="H2701" s="10" t="s">
        <v>30</v>
      </c>
      <c r="I2701" s="10" t="s">
        <v>1836</v>
      </c>
      <c r="J2701" s="10" t="s">
        <v>5524</v>
      </c>
      <c r="K2701" s="10" t="s">
        <v>366</v>
      </c>
      <c r="L2701" s="10" t="s">
        <v>1062</v>
      </c>
      <c r="M2701" s="10" t="s">
        <v>1737</v>
      </c>
      <c r="N2701" s="12" t="s">
        <v>36</v>
      </c>
      <c r="O2701" s="11">
        <v>5</v>
      </c>
      <c r="P2701" s="5">
        <f t="shared" si="254"/>
        <v>0</v>
      </c>
      <c r="Q2701" s="5">
        <f t="shared" si="255"/>
        <v>0</v>
      </c>
      <c r="R2701" s="5">
        <f t="shared" si="256"/>
        <v>0</v>
      </c>
      <c r="S2701" s="5">
        <f t="shared" si="257"/>
        <v>0</v>
      </c>
      <c r="T2701" s="5">
        <f t="shared" si="258"/>
        <v>1</v>
      </c>
      <c r="U2701" s="5">
        <f t="shared" si="259"/>
        <v>0</v>
      </c>
    </row>
    <row r="2702" spans="1:21" ht="12.75" customHeight="1" x14ac:dyDescent="0.2">
      <c r="A2702" s="26" t="s">
        <v>96</v>
      </c>
      <c r="B2702" s="10" t="s">
        <v>97</v>
      </c>
      <c r="C2702" s="10">
        <v>216208</v>
      </c>
      <c r="D2702" s="10" t="s">
        <v>5301</v>
      </c>
      <c r="E2702" s="27" t="s">
        <v>5434</v>
      </c>
      <c r="F2702" s="26">
        <v>192013001</v>
      </c>
      <c r="G2702" s="9" t="s">
        <v>37</v>
      </c>
      <c r="H2702" s="10" t="s">
        <v>30</v>
      </c>
      <c r="I2702" s="10" t="s">
        <v>1831</v>
      </c>
      <c r="J2702" s="10" t="s">
        <v>1832</v>
      </c>
      <c r="K2702" s="10" t="s">
        <v>366</v>
      </c>
      <c r="L2702" s="10" t="s">
        <v>1062</v>
      </c>
      <c r="M2702" s="10" t="s">
        <v>1668</v>
      </c>
      <c r="N2702" s="12" t="s">
        <v>36</v>
      </c>
      <c r="O2702" s="11">
        <v>5</v>
      </c>
      <c r="P2702" s="5">
        <f t="shared" si="254"/>
        <v>0</v>
      </c>
      <c r="Q2702" s="5">
        <f t="shared" si="255"/>
        <v>0</v>
      </c>
      <c r="R2702" s="5">
        <f t="shared" si="256"/>
        <v>0</v>
      </c>
      <c r="S2702" s="5">
        <f t="shared" si="257"/>
        <v>0</v>
      </c>
      <c r="T2702" s="5">
        <f t="shared" si="258"/>
        <v>1</v>
      </c>
      <c r="U2702" s="5">
        <f t="shared" si="259"/>
        <v>0</v>
      </c>
    </row>
    <row r="2703" spans="1:21" ht="12.75" customHeight="1" x14ac:dyDescent="0.2">
      <c r="A2703" s="26" t="s">
        <v>96</v>
      </c>
      <c r="B2703" s="10" t="s">
        <v>97</v>
      </c>
      <c r="C2703" s="10">
        <v>216208</v>
      </c>
      <c r="D2703" s="10" t="s">
        <v>5301</v>
      </c>
      <c r="E2703" s="27" t="s">
        <v>5434</v>
      </c>
      <c r="F2703" s="26">
        <v>192013002</v>
      </c>
      <c r="G2703" s="9" t="s">
        <v>37</v>
      </c>
      <c r="H2703" s="10" t="s">
        <v>30</v>
      </c>
      <c r="I2703" s="10" t="s">
        <v>1831</v>
      </c>
      <c r="J2703" s="10" t="s">
        <v>1833</v>
      </c>
      <c r="K2703" s="10" t="s">
        <v>366</v>
      </c>
      <c r="L2703" s="10" t="s">
        <v>1062</v>
      </c>
      <c r="M2703" s="10" t="s">
        <v>1668</v>
      </c>
      <c r="N2703" s="12" t="s">
        <v>36</v>
      </c>
      <c r="O2703" s="11">
        <v>5</v>
      </c>
      <c r="P2703" s="5">
        <f t="shared" si="254"/>
        <v>0</v>
      </c>
      <c r="Q2703" s="5">
        <f t="shared" si="255"/>
        <v>0</v>
      </c>
      <c r="R2703" s="5">
        <f t="shared" si="256"/>
        <v>0</v>
      </c>
      <c r="S2703" s="5">
        <f t="shared" si="257"/>
        <v>0</v>
      </c>
      <c r="T2703" s="5">
        <f t="shared" si="258"/>
        <v>1</v>
      </c>
      <c r="U2703" s="5">
        <f t="shared" si="259"/>
        <v>0</v>
      </c>
    </row>
    <row r="2704" spans="1:21" ht="12.75" customHeight="1" x14ac:dyDescent="0.2">
      <c r="A2704" s="26" t="s">
        <v>96</v>
      </c>
      <c r="B2704" s="10" t="s">
        <v>97</v>
      </c>
      <c r="C2704" s="10">
        <v>216208</v>
      </c>
      <c r="D2704" s="10" t="s">
        <v>5301</v>
      </c>
      <c r="E2704" s="27" t="s">
        <v>5434</v>
      </c>
      <c r="F2704" s="26">
        <v>192013003</v>
      </c>
      <c r="G2704" s="9" t="s">
        <v>37</v>
      </c>
      <c r="H2704" s="10" t="s">
        <v>30</v>
      </c>
      <c r="I2704" s="10" t="s">
        <v>1831</v>
      </c>
      <c r="J2704" s="10" t="s">
        <v>1834</v>
      </c>
      <c r="K2704" s="10" t="s">
        <v>366</v>
      </c>
      <c r="L2704" s="10" t="s">
        <v>1062</v>
      </c>
      <c r="M2704" s="10" t="s">
        <v>1668</v>
      </c>
      <c r="N2704" s="12" t="s">
        <v>36</v>
      </c>
      <c r="O2704" s="11">
        <v>5</v>
      </c>
      <c r="P2704" s="5">
        <f t="shared" si="254"/>
        <v>0</v>
      </c>
      <c r="Q2704" s="5">
        <f t="shared" si="255"/>
        <v>0</v>
      </c>
      <c r="R2704" s="5">
        <f t="shared" si="256"/>
        <v>0</v>
      </c>
      <c r="S2704" s="5">
        <f t="shared" si="257"/>
        <v>0</v>
      </c>
      <c r="T2704" s="5">
        <f t="shared" si="258"/>
        <v>1</v>
      </c>
      <c r="U2704" s="5">
        <f t="shared" si="259"/>
        <v>0</v>
      </c>
    </row>
    <row r="2705" spans="1:21" ht="12.75" customHeight="1" x14ac:dyDescent="0.2">
      <c r="A2705" s="26" t="s">
        <v>96</v>
      </c>
      <c r="B2705" s="10" t="s">
        <v>97</v>
      </c>
      <c r="C2705" s="10">
        <v>216208</v>
      </c>
      <c r="D2705" s="10" t="s">
        <v>5301</v>
      </c>
      <c r="E2705" s="27" t="s">
        <v>5407</v>
      </c>
      <c r="F2705" s="26">
        <v>191919357</v>
      </c>
      <c r="G2705" s="9" t="s">
        <v>52</v>
      </c>
      <c r="H2705" s="10" t="s">
        <v>53</v>
      </c>
      <c r="I2705" s="10" t="s">
        <v>5525</v>
      </c>
      <c r="J2705" s="10" t="s">
        <v>5526</v>
      </c>
      <c r="K2705" s="10" t="s">
        <v>366</v>
      </c>
      <c r="L2705" s="10" t="s">
        <v>1062</v>
      </c>
      <c r="M2705" s="10" t="s">
        <v>1668</v>
      </c>
      <c r="N2705" s="12" t="s">
        <v>36</v>
      </c>
      <c r="O2705" s="11">
        <v>5</v>
      </c>
      <c r="P2705" s="5">
        <f t="shared" si="254"/>
        <v>0</v>
      </c>
      <c r="Q2705" s="5">
        <f t="shared" si="255"/>
        <v>0</v>
      </c>
      <c r="R2705" s="5">
        <f t="shared" si="256"/>
        <v>0</v>
      </c>
      <c r="S2705" s="5">
        <f t="shared" si="257"/>
        <v>0</v>
      </c>
      <c r="T2705" s="5">
        <f t="shared" si="258"/>
        <v>1</v>
      </c>
      <c r="U2705" s="5">
        <f t="shared" si="259"/>
        <v>0</v>
      </c>
    </row>
    <row r="2706" spans="1:21" ht="12.75" customHeight="1" x14ac:dyDescent="0.2">
      <c r="A2706" s="26" t="s">
        <v>96</v>
      </c>
      <c r="B2706" s="10" t="s">
        <v>97</v>
      </c>
      <c r="C2706" s="10">
        <v>216208</v>
      </c>
      <c r="D2706" s="10" t="s">
        <v>5301</v>
      </c>
      <c r="E2706" s="27" t="s">
        <v>5407</v>
      </c>
      <c r="F2706" s="26">
        <v>191919382</v>
      </c>
      <c r="G2706" s="9" t="s">
        <v>68</v>
      </c>
      <c r="H2706" s="10" t="s">
        <v>53</v>
      </c>
      <c r="I2706" s="10" t="s">
        <v>5527</v>
      </c>
      <c r="J2706" s="10" t="s">
        <v>5528</v>
      </c>
      <c r="K2706" s="10" t="s">
        <v>366</v>
      </c>
      <c r="L2706" s="10" t="s">
        <v>1062</v>
      </c>
      <c r="M2706" s="10" t="s">
        <v>1598</v>
      </c>
      <c r="N2706" s="12" t="s">
        <v>36</v>
      </c>
      <c r="O2706" s="11">
        <v>5</v>
      </c>
      <c r="P2706" s="5">
        <f t="shared" si="254"/>
        <v>0</v>
      </c>
      <c r="Q2706" s="5">
        <f t="shared" si="255"/>
        <v>0</v>
      </c>
      <c r="R2706" s="5">
        <f t="shared" si="256"/>
        <v>0</v>
      </c>
      <c r="S2706" s="5">
        <f t="shared" si="257"/>
        <v>0</v>
      </c>
      <c r="T2706" s="5">
        <f t="shared" si="258"/>
        <v>1</v>
      </c>
      <c r="U2706" s="5">
        <f t="shared" si="259"/>
        <v>0</v>
      </c>
    </row>
    <row r="2707" spans="1:21" ht="12.75" customHeight="1" x14ac:dyDescent="0.2">
      <c r="A2707" s="26" t="s">
        <v>96</v>
      </c>
      <c r="B2707" s="10" t="s">
        <v>97</v>
      </c>
      <c r="C2707" s="10">
        <v>216208</v>
      </c>
      <c r="D2707" s="10" t="s">
        <v>5301</v>
      </c>
      <c r="E2707" s="27" t="s">
        <v>5407</v>
      </c>
      <c r="F2707" s="26">
        <v>191919447</v>
      </c>
      <c r="G2707" s="9" t="s">
        <v>68</v>
      </c>
      <c r="H2707" s="10" t="s">
        <v>53</v>
      </c>
      <c r="I2707" s="10" t="s">
        <v>5529</v>
      </c>
      <c r="J2707" s="10" t="s">
        <v>5530</v>
      </c>
      <c r="K2707" s="10" t="s">
        <v>366</v>
      </c>
      <c r="L2707" s="10" t="s">
        <v>1062</v>
      </c>
      <c r="M2707" s="10" t="s">
        <v>1063</v>
      </c>
      <c r="N2707" s="12" t="s">
        <v>36</v>
      </c>
      <c r="O2707" s="11">
        <v>5</v>
      </c>
      <c r="P2707" s="5">
        <f t="shared" si="254"/>
        <v>0</v>
      </c>
      <c r="Q2707" s="5">
        <f t="shared" si="255"/>
        <v>0</v>
      </c>
      <c r="R2707" s="5">
        <f t="shared" si="256"/>
        <v>0</v>
      </c>
      <c r="S2707" s="5">
        <f t="shared" si="257"/>
        <v>0</v>
      </c>
      <c r="T2707" s="5">
        <f t="shared" si="258"/>
        <v>1</v>
      </c>
      <c r="U2707" s="5">
        <f t="shared" si="259"/>
        <v>0</v>
      </c>
    </row>
    <row r="2708" spans="1:21" ht="12.75" customHeight="1" x14ac:dyDescent="0.2">
      <c r="A2708" s="26" t="s">
        <v>96</v>
      </c>
      <c r="B2708" s="10" t="s">
        <v>97</v>
      </c>
      <c r="C2708" s="10">
        <v>216208</v>
      </c>
      <c r="D2708" s="10" t="s">
        <v>5301</v>
      </c>
      <c r="E2708" s="27" t="s">
        <v>5434</v>
      </c>
      <c r="F2708" s="26">
        <v>192012615</v>
      </c>
      <c r="G2708" s="9" t="s">
        <v>167</v>
      </c>
      <c r="H2708" s="10" t="s">
        <v>53</v>
      </c>
      <c r="I2708" s="10" t="s">
        <v>5531</v>
      </c>
      <c r="J2708" s="10" t="s">
        <v>5532</v>
      </c>
      <c r="K2708" s="10" t="s">
        <v>366</v>
      </c>
      <c r="L2708" s="10" t="s">
        <v>2191</v>
      </c>
      <c r="M2708" s="10" t="s">
        <v>2616</v>
      </c>
      <c r="N2708" s="12" t="s">
        <v>36</v>
      </c>
      <c r="O2708" s="11">
        <v>1</v>
      </c>
      <c r="P2708" s="5">
        <f t="shared" si="254"/>
        <v>1</v>
      </c>
      <c r="Q2708" s="5">
        <f t="shared" si="255"/>
        <v>0</v>
      </c>
      <c r="R2708" s="5">
        <f t="shared" si="256"/>
        <v>0</v>
      </c>
      <c r="S2708" s="5">
        <f t="shared" si="257"/>
        <v>0</v>
      </c>
      <c r="T2708" s="5">
        <f t="shared" si="258"/>
        <v>0</v>
      </c>
      <c r="U2708" s="5">
        <f t="shared" si="259"/>
        <v>0</v>
      </c>
    </row>
    <row r="2709" spans="1:21" ht="12.75" customHeight="1" x14ac:dyDescent="0.2">
      <c r="A2709" s="26" t="s">
        <v>96</v>
      </c>
      <c r="B2709" s="10" t="s">
        <v>97</v>
      </c>
      <c r="C2709" s="10">
        <v>216208</v>
      </c>
      <c r="D2709" s="10" t="s">
        <v>5301</v>
      </c>
      <c r="E2709" s="27" t="s">
        <v>5367</v>
      </c>
      <c r="F2709" s="26">
        <v>192011288</v>
      </c>
      <c r="G2709" s="9" t="s">
        <v>106</v>
      </c>
      <c r="H2709" s="10" t="s">
        <v>30</v>
      </c>
      <c r="I2709" s="10" t="s">
        <v>5533</v>
      </c>
      <c r="J2709" s="10" t="s">
        <v>5534</v>
      </c>
      <c r="K2709" s="10" t="s">
        <v>366</v>
      </c>
      <c r="L2709" s="10" t="s">
        <v>2191</v>
      </c>
      <c r="M2709" s="10" t="s">
        <v>127</v>
      </c>
      <c r="N2709" s="12" t="s">
        <v>36</v>
      </c>
      <c r="O2709" s="11">
        <v>2</v>
      </c>
      <c r="P2709" s="5">
        <f t="shared" si="254"/>
        <v>0</v>
      </c>
      <c r="Q2709" s="5">
        <f t="shared" si="255"/>
        <v>1</v>
      </c>
      <c r="R2709" s="5">
        <f t="shared" si="256"/>
        <v>0</v>
      </c>
      <c r="S2709" s="5">
        <f t="shared" si="257"/>
        <v>0</v>
      </c>
      <c r="T2709" s="5">
        <f t="shared" si="258"/>
        <v>0</v>
      </c>
      <c r="U2709" s="5">
        <f t="shared" si="259"/>
        <v>0</v>
      </c>
    </row>
    <row r="2710" spans="1:21" ht="12.75" customHeight="1" x14ac:dyDescent="0.2">
      <c r="A2710" s="26" t="s">
        <v>96</v>
      </c>
      <c r="B2710" s="10" t="s">
        <v>97</v>
      </c>
      <c r="C2710" s="10">
        <v>216208</v>
      </c>
      <c r="D2710" s="10" t="s">
        <v>5301</v>
      </c>
      <c r="E2710" s="27" t="s">
        <v>5367</v>
      </c>
      <c r="F2710" s="26">
        <v>191881784</v>
      </c>
      <c r="G2710" s="9" t="s">
        <v>106</v>
      </c>
      <c r="H2710" s="10" t="s">
        <v>53</v>
      </c>
      <c r="I2710" s="10" t="s">
        <v>5535</v>
      </c>
      <c r="J2710" s="10" t="s">
        <v>5536</v>
      </c>
      <c r="K2710" s="10" t="s">
        <v>366</v>
      </c>
      <c r="L2710" s="10" t="s">
        <v>2191</v>
      </c>
      <c r="M2710" s="10" t="s">
        <v>5537</v>
      </c>
      <c r="N2710" s="12" t="s">
        <v>36</v>
      </c>
      <c r="O2710" s="11">
        <v>3</v>
      </c>
      <c r="P2710" s="5">
        <f t="shared" si="254"/>
        <v>0</v>
      </c>
      <c r="Q2710" s="5">
        <f t="shared" si="255"/>
        <v>0</v>
      </c>
      <c r="R2710" s="5">
        <f t="shared" si="256"/>
        <v>1</v>
      </c>
      <c r="S2710" s="5">
        <f t="shared" si="257"/>
        <v>0</v>
      </c>
      <c r="T2710" s="5">
        <f t="shared" si="258"/>
        <v>0</v>
      </c>
      <c r="U2710" s="5">
        <f t="shared" si="259"/>
        <v>0</v>
      </c>
    </row>
    <row r="2711" spans="1:21" ht="12.75" customHeight="1" x14ac:dyDescent="0.2">
      <c r="A2711" s="26" t="s">
        <v>96</v>
      </c>
      <c r="B2711" s="10" t="s">
        <v>97</v>
      </c>
      <c r="C2711" s="10">
        <v>216208</v>
      </c>
      <c r="D2711" s="10" t="s">
        <v>5301</v>
      </c>
      <c r="E2711" s="27" t="s">
        <v>5538</v>
      </c>
      <c r="F2711" s="26">
        <v>191925953</v>
      </c>
      <c r="G2711" s="9" t="s">
        <v>167</v>
      </c>
      <c r="H2711" s="10" t="s">
        <v>53</v>
      </c>
      <c r="I2711" s="10" t="s">
        <v>5539</v>
      </c>
      <c r="J2711" s="10" t="s">
        <v>5540</v>
      </c>
      <c r="K2711" s="10" t="s">
        <v>366</v>
      </c>
      <c r="L2711" s="10" t="s">
        <v>2191</v>
      </c>
      <c r="M2711" s="10" t="s">
        <v>2616</v>
      </c>
      <c r="N2711" s="12" t="s">
        <v>36</v>
      </c>
      <c r="O2711" s="11">
        <v>3</v>
      </c>
      <c r="P2711" s="5">
        <f t="shared" si="254"/>
        <v>0</v>
      </c>
      <c r="Q2711" s="5">
        <f t="shared" si="255"/>
        <v>0</v>
      </c>
      <c r="R2711" s="5">
        <f t="shared" si="256"/>
        <v>1</v>
      </c>
      <c r="S2711" s="5">
        <f t="shared" si="257"/>
        <v>0</v>
      </c>
      <c r="T2711" s="5">
        <f t="shared" si="258"/>
        <v>0</v>
      </c>
      <c r="U2711" s="5">
        <f t="shared" si="259"/>
        <v>0</v>
      </c>
    </row>
    <row r="2712" spans="1:21" ht="12.75" customHeight="1" x14ac:dyDescent="0.2">
      <c r="A2712" s="26" t="s">
        <v>96</v>
      </c>
      <c r="B2712" s="10" t="s">
        <v>97</v>
      </c>
      <c r="C2712" s="10">
        <v>216208</v>
      </c>
      <c r="D2712" s="10" t="s">
        <v>5301</v>
      </c>
      <c r="E2712" s="27" t="s">
        <v>5538</v>
      </c>
      <c r="F2712" s="26">
        <v>192015728</v>
      </c>
      <c r="G2712" s="9" t="s">
        <v>106</v>
      </c>
      <c r="H2712" s="10" t="s">
        <v>53</v>
      </c>
      <c r="I2712" s="10" t="s">
        <v>5541</v>
      </c>
      <c r="J2712" s="10" t="s">
        <v>5542</v>
      </c>
      <c r="K2712" s="10" t="s">
        <v>366</v>
      </c>
      <c r="L2712" s="10" t="s">
        <v>2191</v>
      </c>
      <c r="M2712" s="10" t="s">
        <v>2616</v>
      </c>
      <c r="N2712" s="12" t="s">
        <v>36</v>
      </c>
      <c r="O2712" s="11">
        <v>3</v>
      </c>
      <c r="P2712" s="5">
        <f t="shared" si="254"/>
        <v>0</v>
      </c>
      <c r="Q2712" s="5">
        <f t="shared" si="255"/>
        <v>0</v>
      </c>
      <c r="R2712" s="5">
        <f t="shared" si="256"/>
        <v>1</v>
      </c>
      <c r="S2712" s="5">
        <f t="shared" si="257"/>
        <v>0</v>
      </c>
      <c r="T2712" s="5">
        <f t="shared" si="258"/>
        <v>0</v>
      </c>
      <c r="U2712" s="5">
        <f t="shared" si="259"/>
        <v>0</v>
      </c>
    </row>
    <row r="2713" spans="1:21" ht="12.75" customHeight="1" x14ac:dyDescent="0.2">
      <c r="A2713" s="26" t="s">
        <v>96</v>
      </c>
      <c r="B2713" s="10" t="s">
        <v>97</v>
      </c>
      <c r="C2713" s="10">
        <v>216208</v>
      </c>
      <c r="D2713" s="10" t="s">
        <v>5301</v>
      </c>
      <c r="E2713" s="27" t="s">
        <v>5404</v>
      </c>
      <c r="F2713" s="26">
        <v>192019650</v>
      </c>
      <c r="G2713" s="9" t="s">
        <v>106</v>
      </c>
      <c r="H2713" s="10" t="s">
        <v>30</v>
      </c>
      <c r="I2713" s="10" t="s">
        <v>1639</v>
      </c>
      <c r="J2713" s="10" t="s">
        <v>1640</v>
      </c>
      <c r="K2713" s="10" t="s">
        <v>366</v>
      </c>
      <c r="L2713" s="10" t="s">
        <v>2191</v>
      </c>
      <c r="M2713" s="10" t="s">
        <v>5543</v>
      </c>
      <c r="N2713" s="12" t="s">
        <v>36</v>
      </c>
      <c r="O2713" s="11">
        <v>3</v>
      </c>
      <c r="P2713" s="5">
        <f t="shared" si="254"/>
        <v>0</v>
      </c>
      <c r="Q2713" s="5">
        <f t="shared" si="255"/>
        <v>0</v>
      </c>
      <c r="R2713" s="5">
        <f t="shared" si="256"/>
        <v>1</v>
      </c>
      <c r="S2713" s="5">
        <f t="shared" si="257"/>
        <v>0</v>
      </c>
      <c r="T2713" s="5">
        <f t="shared" si="258"/>
        <v>0</v>
      </c>
      <c r="U2713" s="5">
        <f t="shared" si="259"/>
        <v>0</v>
      </c>
    </row>
    <row r="2714" spans="1:21" ht="12.75" customHeight="1" x14ac:dyDescent="0.2">
      <c r="A2714" s="26" t="s">
        <v>96</v>
      </c>
      <c r="B2714" s="10" t="s">
        <v>97</v>
      </c>
      <c r="C2714" s="10">
        <v>216208</v>
      </c>
      <c r="D2714" s="10" t="s">
        <v>5301</v>
      </c>
      <c r="E2714" s="27" t="s">
        <v>5367</v>
      </c>
      <c r="F2714" s="26">
        <v>191917345</v>
      </c>
      <c r="G2714" s="9" t="s">
        <v>106</v>
      </c>
      <c r="H2714" s="10" t="s">
        <v>53</v>
      </c>
      <c r="I2714" s="10" t="s">
        <v>5544</v>
      </c>
      <c r="J2714" s="10" t="s">
        <v>5545</v>
      </c>
      <c r="K2714" s="10" t="s">
        <v>366</v>
      </c>
      <c r="L2714" s="10" t="s">
        <v>2191</v>
      </c>
      <c r="M2714" s="10" t="s">
        <v>2195</v>
      </c>
      <c r="N2714" s="12" t="s">
        <v>36</v>
      </c>
      <c r="O2714" s="11">
        <v>4</v>
      </c>
      <c r="P2714" s="5">
        <f t="shared" si="254"/>
        <v>0</v>
      </c>
      <c r="Q2714" s="5">
        <f t="shared" si="255"/>
        <v>0</v>
      </c>
      <c r="R2714" s="5">
        <f t="shared" si="256"/>
        <v>0</v>
      </c>
      <c r="S2714" s="5">
        <f t="shared" si="257"/>
        <v>1</v>
      </c>
      <c r="T2714" s="5">
        <f t="shared" si="258"/>
        <v>0</v>
      </c>
      <c r="U2714" s="5">
        <f t="shared" si="259"/>
        <v>0</v>
      </c>
    </row>
    <row r="2715" spans="1:21" ht="12.75" customHeight="1" x14ac:dyDescent="0.2">
      <c r="A2715" s="26" t="s">
        <v>96</v>
      </c>
      <c r="B2715" s="10" t="s">
        <v>97</v>
      </c>
      <c r="C2715" s="10">
        <v>216208</v>
      </c>
      <c r="D2715" s="10" t="s">
        <v>5301</v>
      </c>
      <c r="E2715" s="27" t="s">
        <v>5538</v>
      </c>
      <c r="F2715" s="26">
        <v>191880230</v>
      </c>
      <c r="G2715" s="9" t="s">
        <v>167</v>
      </c>
      <c r="H2715" s="10" t="s">
        <v>53</v>
      </c>
      <c r="I2715" s="10" t="s">
        <v>5546</v>
      </c>
      <c r="J2715" s="10" t="s">
        <v>5547</v>
      </c>
      <c r="K2715" s="10" t="s">
        <v>366</v>
      </c>
      <c r="L2715" s="10" t="s">
        <v>2191</v>
      </c>
      <c r="M2715" s="10" t="s">
        <v>2616</v>
      </c>
      <c r="N2715" s="12" t="s">
        <v>36</v>
      </c>
      <c r="O2715" s="11">
        <v>4</v>
      </c>
      <c r="P2715" s="5">
        <f t="shared" si="254"/>
        <v>0</v>
      </c>
      <c r="Q2715" s="5">
        <f t="shared" si="255"/>
        <v>0</v>
      </c>
      <c r="R2715" s="5">
        <f t="shared" si="256"/>
        <v>0</v>
      </c>
      <c r="S2715" s="5">
        <f t="shared" si="257"/>
        <v>1</v>
      </c>
      <c r="T2715" s="5">
        <f t="shared" si="258"/>
        <v>0</v>
      </c>
      <c r="U2715" s="5">
        <f t="shared" si="259"/>
        <v>0</v>
      </c>
    </row>
    <row r="2716" spans="1:21" ht="12.75" customHeight="1" x14ac:dyDescent="0.2">
      <c r="A2716" s="26" t="s">
        <v>96</v>
      </c>
      <c r="B2716" s="10" t="s">
        <v>97</v>
      </c>
      <c r="C2716" s="10">
        <v>216208</v>
      </c>
      <c r="D2716" s="10" t="s">
        <v>5301</v>
      </c>
      <c r="E2716" s="27" t="s">
        <v>5538</v>
      </c>
      <c r="F2716" s="26">
        <v>191925845</v>
      </c>
      <c r="G2716" s="9" t="s">
        <v>167</v>
      </c>
      <c r="H2716" s="10" t="s">
        <v>53</v>
      </c>
      <c r="I2716" s="10" t="s">
        <v>5548</v>
      </c>
      <c r="J2716" s="10" t="s">
        <v>5549</v>
      </c>
      <c r="K2716" s="10" t="s">
        <v>366</v>
      </c>
      <c r="L2716" s="10" t="s">
        <v>2191</v>
      </c>
      <c r="M2716" s="10" t="s">
        <v>2616</v>
      </c>
      <c r="N2716" s="12" t="s">
        <v>36</v>
      </c>
      <c r="O2716" s="11">
        <v>4</v>
      </c>
      <c r="P2716" s="5">
        <f t="shared" si="254"/>
        <v>0</v>
      </c>
      <c r="Q2716" s="5">
        <f t="shared" si="255"/>
        <v>0</v>
      </c>
      <c r="R2716" s="5">
        <f t="shared" si="256"/>
        <v>0</v>
      </c>
      <c r="S2716" s="5">
        <f t="shared" si="257"/>
        <v>1</v>
      </c>
      <c r="T2716" s="5">
        <f t="shared" si="258"/>
        <v>0</v>
      </c>
      <c r="U2716" s="5">
        <f t="shared" si="259"/>
        <v>0</v>
      </c>
    </row>
    <row r="2717" spans="1:21" ht="12.75" customHeight="1" x14ac:dyDescent="0.2">
      <c r="A2717" s="26" t="s">
        <v>96</v>
      </c>
      <c r="B2717" s="10" t="s">
        <v>97</v>
      </c>
      <c r="C2717" s="10">
        <v>216208</v>
      </c>
      <c r="D2717" s="10" t="s">
        <v>5301</v>
      </c>
      <c r="E2717" s="27" t="s">
        <v>5538</v>
      </c>
      <c r="F2717" s="26">
        <v>191925879</v>
      </c>
      <c r="G2717" s="9" t="s">
        <v>106</v>
      </c>
      <c r="H2717" s="10" t="s">
        <v>53</v>
      </c>
      <c r="I2717" s="10" t="s">
        <v>5550</v>
      </c>
      <c r="J2717" s="10" t="s">
        <v>5551</v>
      </c>
      <c r="K2717" s="10" t="s">
        <v>366</v>
      </c>
      <c r="L2717" s="10" t="s">
        <v>2191</v>
      </c>
      <c r="M2717" s="10" t="s">
        <v>2616</v>
      </c>
      <c r="N2717" s="12" t="s">
        <v>36</v>
      </c>
      <c r="O2717" s="11">
        <v>4</v>
      </c>
      <c r="P2717" s="5">
        <f t="shared" si="254"/>
        <v>0</v>
      </c>
      <c r="Q2717" s="5">
        <f t="shared" si="255"/>
        <v>0</v>
      </c>
      <c r="R2717" s="5">
        <f t="shared" si="256"/>
        <v>0</v>
      </c>
      <c r="S2717" s="5">
        <f t="shared" si="257"/>
        <v>1</v>
      </c>
      <c r="T2717" s="5">
        <f t="shared" si="258"/>
        <v>0</v>
      </c>
      <c r="U2717" s="5">
        <f t="shared" si="259"/>
        <v>0</v>
      </c>
    </row>
    <row r="2718" spans="1:21" ht="12.75" customHeight="1" x14ac:dyDescent="0.2">
      <c r="A2718" s="26" t="s">
        <v>96</v>
      </c>
      <c r="B2718" s="10" t="s">
        <v>97</v>
      </c>
      <c r="C2718" s="10">
        <v>216208</v>
      </c>
      <c r="D2718" s="10" t="s">
        <v>5301</v>
      </c>
      <c r="E2718" s="27" t="s">
        <v>5538</v>
      </c>
      <c r="F2718" s="26">
        <v>192015697</v>
      </c>
      <c r="G2718" s="9" t="s">
        <v>106</v>
      </c>
      <c r="H2718" s="10" t="s">
        <v>53</v>
      </c>
      <c r="I2718" s="10" t="s">
        <v>5552</v>
      </c>
      <c r="J2718" s="10" t="s">
        <v>5553</v>
      </c>
      <c r="K2718" s="10" t="s">
        <v>366</v>
      </c>
      <c r="L2718" s="10" t="s">
        <v>2191</v>
      </c>
      <c r="M2718" s="10" t="s">
        <v>2616</v>
      </c>
      <c r="N2718" s="12" t="s">
        <v>36</v>
      </c>
      <c r="O2718" s="11">
        <v>4</v>
      </c>
      <c r="P2718" s="5">
        <f t="shared" si="254"/>
        <v>0</v>
      </c>
      <c r="Q2718" s="5">
        <f t="shared" si="255"/>
        <v>0</v>
      </c>
      <c r="R2718" s="5">
        <f t="shared" si="256"/>
        <v>0</v>
      </c>
      <c r="S2718" s="5">
        <f t="shared" si="257"/>
        <v>1</v>
      </c>
      <c r="T2718" s="5">
        <f t="shared" si="258"/>
        <v>0</v>
      </c>
      <c r="U2718" s="5">
        <f t="shared" si="259"/>
        <v>0</v>
      </c>
    </row>
    <row r="2719" spans="1:21" ht="12.75" customHeight="1" x14ac:dyDescent="0.2">
      <c r="A2719" s="26" t="s">
        <v>96</v>
      </c>
      <c r="B2719" s="10" t="s">
        <v>97</v>
      </c>
      <c r="C2719" s="10">
        <v>216208</v>
      </c>
      <c r="D2719" s="10" t="s">
        <v>5301</v>
      </c>
      <c r="E2719" s="27" t="s">
        <v>5367</v>
      </c>
      <c r="F2719" s="26">
        <v>191881861</v>
      </c>
      <c r="G2719" s="9" t="s">
        <v>123</v>
      </c>
      <c r="H2719" s="10" t="s">
        <v>53</v>
      </c>
      <c r="I2719" s="10" t="s">
        <v>5554</v>
      </c>
      <c r="J2719" s="10" t="s">
        <v>1136</v>
      </c>
      <c r="K2719" s="10" t="s">
        <v>366</v>
      </c>
      <c r="L2719" s="10" t="s">
        <v>1072</v>
      </c>
      <c r="M2719" s="10" t="s">
        <v>1073</v>
      </c>
      <c r="N2719" s="12" t="s">
        <v>36</v>
      </c>
      <c r="O2719" s="11">
        <v>2</v>
      </c>
      <c r="P2719" s="5">
        <f t="shared" si="254"/>
        <v>0</v>
      </c>
      <c r="Q2719" s="5">
        <f t="shared" si="255"/>
        <v>1</v>
      </c>
      <c r="R2719" s="5">
        <f t="shared" si="256"/>
        <v>0</v>
      </c>
      <c r="S2719" s="5">
        <f t="shared" si="257"/>
        <v>0</v>
      </c>
      <c r="T2719" s="5">
        <f t="shared" si="258"/>
        <v>0</v>
      </c>
      <c r="U2719" s="5">
        <f t="shared" si="259"/>
        <v>0</v>
      </c>
    </row>
    <row r="2720" spans="1:21" ht="12.75" customHeight="1" x14ac:dyDescent="0.2">
      <c r="A2720" s="26" t="s">
        <v>96</v>
      </c>
      <c r="B2720" s="10" t="s">
        <v>97</v>
      </c>
      <c r="C2720" s="10">
        <v>216208</v>
      </c>
      <c r="D2720" s="10" t="s">
        <v>5301</v>
      </c>
      <c r="E2720" s="27" t="s">
        <v>5367</v>
      </c>
      <c r="F2720" s="26">
        <v>191899955</v>
      </c>
      <c r="G2720" s="9" t="s">
        <v>65</v>
      </c>
      <c r="H2720" s="10" t="s">
        <v>53</v>
      </c>
      <c r="I2720" s="10" t="s">
        <v>5555</v>
      </c>
      <c r="J2720" s="10" t="s">
        <v>5556</v>
      </c>
      <c r="K2720" s="10" t="s">
        <v>366</v>
      </c>
      <c r="L2720" s="10" t="s">
        <v>1072</v>
      </c>
      <c r="M2720" s="10" t="s">
        <v>3943</v>
      </c>
      <c r="N2720" s="12" t="s">
        <v>36</v>
      </c>
      <c r="O2720" s="11">
        <v>3</v>
      </c>
      <c r="P2720" s="5">
        <f t="shared" si="254"/>
        <v>0</v>
      </c>
      <c r="Q2720" s="5">
        <f t="shared" si="255"/>
        <v>0</v>
      </c>
      <c r="R2720" s="5">
        <f t="shared" si="256"/>
        <v>1</v>
      </c>
      <c r="S2720" s="5">
        <f t="shared" si="257"/>
        <v>0</v>
      </c>
      <c r="T2720" s="5">
        <f t="shared" si="258"/>
        <v>0</v>
      </c>
      <c r="U2720" s="5">
        <f t="shared" si="259"/>
        <v>0</v>
      </c>
    </row>
    <row r="2721" spans="1:21" ht="12.75" customHeight="1" x14ac:dyDescent="0.2">
      <c r="A2721" s="26" t="s">
        <v>96</v>
      </c>
      <c r="B2721" s="10" t="s">
        <v>97</v>
      </c>
      <c r="C2721" s="10">
        <v>216208</v>
      </c>
      <c r="D2721" s="10" t="s">
        <v>5301</v>
      </c>
      <c r="E2721" s="27" t="s">
        <v>5407</v>
      </c>
      <c r="F2721" s="26">
        <v>192013220</v>
      </c>
      <c r="G2721" s="9" t="s">
        <v>123</v>
      </c>
      <c r="H2721" s="10" t="s">
        <v>30</v>
      </c>
      <c r="I2721" s="10" t="s">
        <v>5557</v>
      </c>
      <c r="J2721" s="10" t="s">
        <v>5558</v>
      </c>
      <c r="K2721" s="10" t="s">
        <v>366</v>
      </c>
      <c r="L2721" s="10" t="s">
        <v>1641</v>
      </c>
      <c r="M2721" s="10" t="s">
        <v>3944</v>
      </c>
      <c r="N2721" s="12" t="s">
        <v>36</v>
      </c>
      <c r="O2721" s="11">
        <v>2</v>
      </c>
      <c r="P2721" s="5">
        <f t="shared" si="254"/>
        <v>0</v>
      </c>
      <c r="Q2721" s="5">
        <f t="shared" si="255"/>
        <v>1</v>
      </c>
      <c r="R2721" s="5">
        <f t="shared" si="256"/>
        <v>0</v>
      </c>
      <c r="S2721" s="5">
        <f t="shared" si="257"/>
        <v>0</v>
      </c>
      <c r="T2721" s="5">
        <f t="shared" si="258"/>
        <v>0</v>
      </c>
      <c r="U2721" s="5">
        <f t="shared" si="259"/>
        <v>0</v>
      </c>
    </row>
    <row r="2722" spans="1:21" ht="12.75" customHeight="1" x14ac:dyDescent="0.2">
      <c r="A2722" s="26" t="s">
        <v>96</v>
      </c>
      <c r="B2722" s="10" t="s">
        <v>97</v>
      </c>
      <c r="C2722" s="10">
        <v>216208</v>
      </c>
      <c r="D2722" s="10" t="s">
        <v>5301</v>
      </c>
      <c r="E2722" s="27" t="s">
        <v>5404</v>
      </c>
      <c r="F2722" s="26">
        <v>192013713</v>
      </c>
      <c r="G2722" s="9" t="s">
        <v>106</v>
      </c>
      <c r="H2722" s="10" t="s">
        <v>53</v>
      </c>
      <c r="I2722" s="10" t="s">
        <v>1625</v>
      </c>
      <c r="J2722" s="10" t="s">
        <v>1626</v>
      </c>
      <c r="K2722" s="10" t="s">
        <v>366</v>
      </c>
      <c r="L2722" s="10" t="s">
        <v>1641</v>
      </c>
      <c r="M2722" s="10" t="s">
        <v>3944</v>
      </c>
      <c r="N2722" s="12" t="s">
        <v>36</v>
      </c>
      <c r="O2722" s="11">
        <v>4</v>
      </c>
      <c r="P2722" s="5">
        <f t="shared" si="254"/>
        <v>0</v>
      </c>
      <c r="Q2722" s="5">
        <f t="shared" si="255"/>
        <v>0</v>
      </c>
      <c r="R2722" s="5">
        <f t="shared" si="256"/>
        <v>0</v>
      </c>
      <c r="S2722" s="5">
        <f t="shared" si="257"/>
        <v>1</v>
      </c>
      <c r="T2722" s="5">
        <f t="shared" si="258"/>
        <v>0</v>
      </c>
      <c r="U2722" s="5">
        <f t="shared" si="259"/>
        <v>0</v>
      </c>
    </row>
    <row r="2723" spans="1:21" ht="12.75" customHeight="1" x14ac:dyDescent="0.2">
      <c r="A2723" s="26" t="s">
        <v>96</v>
      </c>
      <c r="B2723" s="10" t="s">
        <v>97</v>
      </c>
      <c r="C2723" s="10">
        <v>216208</v>
      </c>
      <c r="D2723" s="10" t="s">
        <v>5301</v>
      </c>
      <c r="E2723" s="27" t="s">
        <v>5404</v>
      </c>
      <c r="F2723" s="26">
        <v>192013843</v>
      </c>
      <c r="G2723" s="9" t="s">
        <v>100</v>
      </c>
      <c r="H2723" s="10" t="s">
        <v>30</v>
      </c>
      <c r="I2723" s="10" t="s">
        <v>5559</v>
      </c>
      <c r="J2723" s="10" t="s">
        <v>5560</v>
      </c>
      <c r="K2723" s="10" t="s">
        <v>366</v>
      </c>
      <c r="L2723" s="10" t="s">
        <v>1641</v>
      </c>
      <c r="M2723" s="10" t="s">
        <v>3944</v>
      </c>
      <c r="N2723" s="12" t="s">
        <v>36</v>
      </c>
      <c r="O2723" s="11">
        <v>4</v>
      </c>
      <c r="P2723" s="5">
        <f t="shared" si="254"/>
        <v>0</v>
      </c>
      <c r="Q2723" s="5">
        <f t="shared" si="255"/>
        <v>0</v>
      </c>
      <c r="R2723" s="5">
        <f t="shared" si="256"/>
        <v>0</v>
      </c>
      <c r="S2723" s="5">
        <f t="shared" si="257"/>
        <v>1</v>
      </c>
      <c r="T2723" s="5">
        <f t="shared" si="258"/>
        <v>0</v>
      </c>
      <c r="U2723" s="5">
        <f t="shared" si="259"/>
        <v>0</v>
      </c>
    </row>
    <row r="2724" spans="1:21" ht="12.75" customHeight="1" x14ac:dyDescent="0.2">
      <c r="A2724" s="26" t="s">
        <v>96</v>
      </c>
      <c r="B2724" s="10" t="s">
        <v>97</v>
      </c>
      <c r="C2724" s="10">
        <v>216208</v>
      </c>
      <c r="D2724" s="10" t="s">
        <v>5301</v>
      </c>
      <c r="E2724" s="27" t="s">
        <v>5330</v>
      </c>
      <c r="F2724" s="26">
        <v>192028014</v>
      </c>
      <c r="G2724" s="9" t="s">
        <v>106</v>
      </c>
      <c r="H2724" s="10" t="s">
        <v>30</v>
      </c>
      <c r="I2724" s="10" t="s">
        <v>4212</v>
      </c>
      <c r="J2724" s="10" t="s">
        <v>4213</v>
      </c>
      <c r="K2724" s="10" t="s">
        <v>341</v>
      </c>
      <c r="L2724" s="10" t="s">
        <v>2233</v>
      </c>
      <c r="M2724" s="10" t="s">
        <v>2238</v>
      </c>
      <c r="N2724" s="12" t="s">
        <v>36</v>
      </c>
      <c r="O2724" s="11">
        <v>3</v>
      </c>
      <c r="P2724" s="5">
        <f t="shared" si="254"/>
        <v>0</v>
      </c>
      <c r="Q2724" s="5">
        <f t="shared" si="255"/>
        <v>0</v>
      </c>
      <c r="R2724" s="5">
        <f t="shared" si="256"/>
        <v>1</v>
      </c>
      <c r="S2724" s="5">
        <f t="shared" si="257"/>
        <v>0</v>
      </c>
      <c r="T2724" s="5">
        <f t="shared" si="258"/>
        <v>0</v>
      </c>
      <c r="U2724" s="5">
        <f t="shared" si="259"/>
        <v>0</v>
      </c>
    </row>
    <row r="2725" spans="1:21" ht="12.75" customHeight="1" x14ac:dyDescent="0.2">
      <c r="A2725" s="26" t="s">
        <v>96</v>
      </c>
      <c r="B2725" s="10" t="s">
        <v>97</v>
      </c>
      <c r="C2725" s="10">
        <v>216208</v>
      </c>
      <c r="D2725" s="10" t="s">
        <v>5301</v>
      </c>
      <c r="E2725" s="27" t="s">
        <v>5425</v>
      </c>
      <c r="F2725" s="26">
        <v>192015507</v>
      </c>
      <c r="G2725" s="9" t="s">
        <v>106</v>
      </c>
      <c r="H2725" s="10" t="s">
        <v>53</v>
      </c>
      <c r="I2725" s="10" t="s">
        <v>5561</v>
      </c>
      <c r="J2725" s="10" t="s">
        <v>5562</v>
      </c>
      <c r="K2725" s="10" t="s">
        <v>341</v>
      </c>
      <c r="L2725" s="10" t="s">
        <v>2233</v>
      </c>
      <c r="M2725" s="10" t="s">
        <v>2238</v>
      </c>
      <c r="N2725" s="12" t="s">
        <v>36</v>
      </c>
      <c r="O2725" s="11">
        <v>3</v>
      </c>
      <c r="P2725" s="5">
        <f t="shared" si="254"/>
        <v>0</v>
      </c>
      <c r="Q2725" s="5">
        <f t="shared" si="255"/>
        <v>0</v>
      </c>
      <c r="R2725" s="5">
        <f t="shared" si="256"/>
        <v>1</v>
      </c>
      <c r="S2725" s="5">
        <f t="shared" si="257"/>
        <v>0</v>
      </c>
      <c r="T2725" s="5">
        <f t="shared" si="258"/>
        <v>0</v>
      </c>
      <c r="U2725" s="5">
        <f t="shared" si="259"/>
        <v>0</v>
      </c>
    </row>
    <row r="2726" spans="1:21" ht="12.75" customHeight="1" x14ac:dyDescent="0.2">
      <c r="A2726" s="26" t="s">
        <v>96</v>
      </c>
      <c r="B2726" s="10" t="s">
        <v>97</v>
      </c>
      <c r="C2726" s="10">
        <v>216208</v>
      </c>
      <c r="D2726" s="10" t="s">
        <v>5301</v>
      </c>
      <c r="E2726" s="27" t="s">
        <v>5330</v>
      </c>
      <c r="F2726" s="26">
        <v>191998353</v>
      </c>
      <c r="G2726" s="9" t="s">
        <v>68</v>
      </c>
      <c r="H2726" s="10" t="s">
        <v>53</v>
      </c>
      <c r="I2726" s="10" t="s">
        <v>5563</v>
      </c>
      <c r="J2726" s="10" t="s">
        <v>5564</v>
      </c>
      <c r="K2726" s="10" t="s">
        <v>341</v>
      </c>
      <c r="L2726" s="10" t="s">
        <v>2233</v>
      </c>
      <c r="M2726" s="10" t="s">
        <v>2238</v>
      </c>
      <c r="N2726" s="12" t="s">
        <v>36</v>
      </c>
      <c r="O2726" s="11">
        <v>4</v>
      </c>
      <c r="P2726" s="5">
        <f t="shared" si="254"/>
        <v>0</v>
      </c>
      <c r="Q2726" s="5">
        <f t="shared" si="255"/>
        <v>0</v>
      </c>
      <c r="R2726" s="5">
        <f t="shared" si="256"/>
        <v>0</v>
      </c>
      <c r="S2726" s="5">
        <f t="shared" si="257"/>
        <v>1</v>
      </c>
      <c r="T2726" s="5">
        <f t="shared" si="258"/>
        <v>0</v>
      </c>
      <c r="U2726" s="5">
        <f t="shared" si="259"/>
        <v>0</v>
      </c>
    </row>
    <row r="2727" spans="1:21" ht="12.75" customHeight="1" x14ac:dyDescent="0.2">
      <c r="A2727" s="26" t="s">
        <v>96</v>
      </c>
      <c r="B2727" s="10" t="s">
        <v>97</v>
      </c>
      <c r="C2727" s="10">
        <v>216208</v>
      </c>
      <c r="D2727" s="10" t="s">
        <v>5301</v>
      </c>
      <c r="E2727" s="27" t="s">
        <v>5330</v>
      </c>
      <c r="F2727" s="26">
        <v>192027078</v>
      </c>
      <c r="G2727" s="9" t="s">
        <v>106</v>
      </c>
      <c r="H2727" s="10" t="s">
        <v>53</v>
      </c>
      <c r="I2727" s="10" t="s">
        <v>5565</v>
      </c>
      <c r="J2727" s="10" t="s">
        <v>5566</v>
      </c>
      <c r="K2727" s="10" t="s">
        <v>341</v>
      </c>
      <c r="L2727" s="10" t="s">
        <v>2233</v>
      </c>
      <c r="M2727" s="10" t="s">
        <v>2238</v>
      </c>
      <c r="N2727" s="12" t="s">
        <v>36</v>
      </c>
      <c r="O2727" s="11">
        <v>4</v>
      </c>
      <c r="P2727" s="5">
        <f t="shared" si="254"/>
        <v>0</v>
      </c>
      <c r="Q2727" s="5">
        <f t="shared" si="255"/>
        <v>0</v>
      </c>
      <c r="R2727" s="5">
        <f t="shared" si="256"/>
        <v>0</v>
      </c>
      <c r="S2727" s="5">
        <f t="shared" si="257"/>
        <v>1</v>
      </c>
      <c r="T2727" s="5">
        <f t="shared" si="258"/>
        <v>0</v>
      </c>
      <c r="U2727" s="5">
        <f t="shared" si="259"/>
        <v>0</v>
      </c>
    </row>
    <row r="2728" spans="1:21" ht="12.75" customHeight="1" x14ac:dyDescent="0.2">
      <c r="A2728" s="26" t="s">
        <v>96</v>
      </c>
      <c r="B2728" s="10" t="s">
        <v>97</v>
      </c>
      <c r="C2728" s="10">
        <v>216208</v>
      </c>
      <c r="D2728" s="10" t="s">
        <v>5301</v>
      </c>
      <c r="E2728" s="27" t="s">
        <v>5330</v>
      </c>
      <c r="F2728" s="26">
        <v>192027360</v>
      </c>
      <c r="G2728" s="9" t="s">
        <v>106</v>
      </c>
      <c r="H2728" s="10" t="s">
        <v>53</v>
      </c>
      <c r="I2728" s="10" t="s">
        <v>5567</v>
      </c>
      <c r="J2728" s="10" t="s">
        <v>5568</v>
      </c>
      <c r="K2728" s="10" t="s">
        <v>341</v>
      </c>
      <c r="L2728" s="10" t="s">
        <v>2233</v>
      </c>
      <c r="M2728" s="10" t="s">
        <v>2238</v>
      </c>
      <c r="N2728" s="12" t="s">
        <v>36</v>
      </c>
      <c r="O2728" s="11">
        <v>4</v>
      </c>
      <c r="P2728" s="5">
        <f t="shared" si="254"/>
        <v>0</v>
      </c>
      <c r="Q2728" s="5">
        <f t="shared" si="255"/>
        <v>0</v>
      </c>
      <c r="R2728" s="5">
        <f t="shared" si="256"/>
        <v>0</v>
      </c>
      <c r="S2728" s="5">
        <f t="shared" si="257"/>
        <v>1</v>
      </c>
      <c r="T2728" s="5">
        <f t="shared" si="258"/>
        <v>0</v>
      </c>
      <c r="U2728" s="5">
        <f t="shared" si="259"/>
        <v>0</v>
      </c>
    </row>
    <row r="2729" spans="1:21" ht="12.75" customHeight="1" x14ac:dyDescent="0.2">
      <c r="A2729" s="26" t="s">
        <v>96</v>
      </c>
      <c r="B2729" s="10" t="s">
        <v>97</v>
      </c>
      <c r="C2729" s="10">
        <v>216208</v>
      </c>
      <c r="D2729" s="10" t="s">
        <v>5301</v>
      </c>
      <c r="E2729" s="27" t="s">
        <v>5425</v>
      </c>
      <c r="F2729" s="26">
        <v>191925789</v>
      </c>
      <c r="G2729" s="9" t="s">
        <v>106</v>
      </c>
      <c r="H2729" s="10" t="s">
        <v>53</v>
      </c>
      <c r="I2729" s="10" t="s">
        <v>5569</v>
      </c>
      <c r="J2729" s="10" t="s">
        <v>5570</v>
      </c>
      <c r="K2729" s="10" t="s">
        <v>341</v>
      </c>
      <c r="L2729" s="10" t="s">
        <v>2233</v>
      </c>
      <c r="M2729" s="10" t="s">
        <v>2238</v>
      </c>
      <c r="N2729" s="12" t="s">
        <v>36</v>
      </c>
      <c r="O2729" s="11">
        <v>4</v>
      </c>
      <c r="P2729" s="5">
        <f t="shared" si="254"/>
        <v>0</v>
      </c>
      <c r="Q2729" s="5">
        <f t="shared" si="255"/>
        <v>0</v>
      </c>
      <c r="R2729" s="5">
        <f t="shared" si="256"/>
        <v>0</v>
      </c>
      <c r="S2729" s="5">
        <f t="shared" si="257"/>
        <v>1</v>
      </c>
      <c r="T2729" s="5">
        <f t="shared" si="258"/>
        <v>0</v>
      </c>
      <c r="U2729" s="5">
        <f t="shared" si="259"/>
        <v>0</v>
      </c>
    </row>
    <row r="2730" spans="1:21" ht="12.75" customHeight="1" x14ac:dyDescent="0.2">
      <c r="A2730" s="26" t="s">
        <v>96</v>
      </c>
      <c r="B2730" s="10" t="s">
        <v>97</v>
      </c>
      <c r="C2730" s="10">
        <v>216208</v>
      </c>
      <c r="D2730" s="10" t="s">
        <v>5301</v>
      </c>
      <c r="E2730" s="27" t="s">
        <v>5571</v>
      </c>
      <c r="F2730" s="26">
        <v>192014944</v>
      </c>
      <c r="G2730" s="9" t="s">
        <v>167</v>
      </c>
      <c r="H2730" s="10" t="s">
        <v>53</v>
      </c>
      <c r="I2730" s="10" t="s">
        <v>5572</v>
      </c>
      <c r="J2730" s="10" t="s">
        <v>5573</v>
      </c>
      <c r="K2730" s="10" t="s">
        <v>341</v>
      </c>
      <c r="L2730" s="10" t="s">
        <v>631</v>
      </c>
      <c r="M2730" s="10" t="s">
        <v>632</v>
      </c>
      <c r="N2730" s="12" t="s">
        <v>36</v>
      </c>
      <c r="O2730" s="11">
        <v>1</v>
      </c>
      <c r="P2730" s="5">
        <f t="shared" si="254"/>
        <v>1</v>
      </c>
      <c r="Q2730" s="5">
        <f t="shared" si="255"/>
        <v>0</v>
      </c>
      <c r="R2730" s="5">
        <f t="shared" si="256"/>
        <v>0</v>
      </c>
      <c r="S2730" s="5">
        <f t="shared" si="257"/>
        <v>0</v>
      </c>
      <c r="T2730" s="5">
        <f t="shared" si="258"/>
        <v>0</v>
      </c>
      <c r="U2730" s="5">
        <f t="shared" si="259"/>
        <v>0</v>
      </c>
    </row>
    <row r="2731" spans="1:21" ht="12.75" customHeight="1" x14ac:dyDescent="0.2">
      <c r="A2731" s="26" t="s">
        <v>96</v>
      </c>
      <c r="B2731" s="10" t="s">
        <v>97</v>
      </c>
      <c r="C2731" s="10">
        <v>216208</v>
      </c>
      <c r="D2731" s="10" t="s">
        <v>5301</v>
      </c>
      <c r="E2731" s="27" t="s">
        <v>5574</v>
      </c>
      <c r="F2731" s="26">
        <v>192015844</v>
      </c>
      <c r="G2731" s="9" t="s">
        <v>167</v>
      </c>
      <c r="H2731" s="10" t="s">
        <v>53</v>
      </c>
      <c r="I2731" s="10" t="s">
        <v>5575</v>
      </c>
      <c r="J2731" s="10" t="s">
        <v>5573</v>
      </c>
      <c r="K2731" s="10" t="s">
        <v>341</v>
      </c>
      <c r="L2731" s="10" t="s">
        <v>631</v>
      </c>
      <c r="M2731" s="10" t="s">
        <v>1081</v>
      </c>
      <c r="N2731" s="12" t="s">
        <v>36</v>
      </c>
      <c r="O2731" s="11">
        <v>2</v>
      </c>
      <c r="P2731" s="5">
        <f t="shared" si="254"/>
        <v>0</v>
      </c>
      <c r="Q2731" s="5">
        <f t="shared" si="255"/>
        <v>1</v>
      </c>
      <c r="R2731" s="5">
        <f t="shared" si="256"/>
        <v>0</v>
      </c>
      <c r="S2731" s="5">
        <f t="shared" si="257"/>
        <v>0</v>
      </c>
      <c r="T2731" s="5">
        <f t="shared" si="258"/>
        <v>0</v>
      </c>
      <c r="U2731" s="5">
        <f t="shared" si="259"/>
        <v>0</v>
      </c>
    </row>
    <row r="2732" spans="1:21" ht="12.75" customHeight="1" x14ac:dyDescent="0.2">
      <c r="A2732" s="26" t="s">
        <v>96</v>
      </c>
      <c r="B2732" s="10" t="s">
        <v>97</v>
      </c>
      <c r="C2732" s="10">
        <v>216208</v>
      </c>
      <c r="D2732" s="10" t="s">
        <v>5301</v>
      </c>
      <c r="E2732" s="27" t="s">
        <v>5574</v>
      </c>
      <c r="F2732" s="26">
        <v>192015850</v>
      </c>
      <c r="G2732" s="9" t="s">
        <v>167</v>
      </c>
      <c r="H2732" s="10" t="s">
        <v>53</v>
      </c>
      <c r="I2732" s="10" t="s">
        <v>5576</v>
      </c>
      <c r="J2732" s="10" t="s">
        <v>5577</v>
      </c>
      <c r="K2732" s="10" t="s">
        <v>341</v>
      </c>
      <c r="L2732" s="10" t="s">
        <v>631</v>
      </c>
      <c r="M2732" s="10" t="s">
        <v>632</v>
      </c>
      <c r="N2732" s="12" t="s">
        <v>36</v>
      </c>
      <c r="O2732" s="11">
        <v>3</v>
      </c>
      <c r="P2732" s="5">
        <f t="shared" si="254"/>
        <v>0</v>
      </c>
      <c r="Q2732" s="5">
        <f t="shared" si="255"/>
        <v>0</v>
      </c>
      <c r="R2732" s="5">
        <f t="shared" si="256"/>
        <v>1</v>
      </c>
      <c r="S2732" s="5">
        <f t="shared" si="257"/>
        <v>0</v>
      </c>
      <c r="T2732" s="5">
        <f t="shared" si="258"/>
        <v>0</v>
      </c>
      <c r="U2732" s="5">
        <f t="shared" si="259"/>
        <v>0</v>
      </c>
    </row>
    <row r="2733" spans="1:21" ht="12.75" customHeight="1" x14ac:dyDescent="0.2">
      <c r="A2733" s="26" t="s">
        <v>96</v>
      </c>
      <c r="B2733" s="10" t="s">
        <v>97</v>
      </c>
      <c r="C2733" s="10">
        <v>216208</v>
      </c>
      <c r="D2733" s="10" t="s">
        <v>5301</v>
      </c>
      <c r="E2733" s="27" t="s">
        <v>5574</v>
      </c>
      <c r="F2733" s="26">
        <v>192015843</v>
      </c>
      <c r="G2733" s="9" t="s">
        <v>167</v>
      </c>
      <c r="H2733" s="10" t="s">
        <v>53</v>
      </c>
      <c r="I2733" s="10" t="s">
        <v>5578</v>
      </c>
      <c r="J2733" s="10" t="s">
        <v>3916</v>
      </c>
      <c r="K2733" s="10" t="s">
        <v>341</v>
      </c>
      <c r="L2733" s="10" t="s">
        <v>631</v>
      </c>
      <c r="M2733" s="10" t="s">
        <v>632</v>
      </c>
      <c r="N2733" s="12" t="s">
        <v>36</v>
      </c>
      <c r="O2733" s="11">
        <v>4</v>
      </c>
      <c r="P2733" s="5">
        <f t="shared" si="254"/>
        <v>0</v>
      </c>
      <c r="Q2733" s="5">
        <f t="shared" si="255"/>
        <v>0</v>
      </c>
      <c r="R2733" s="5">
        <f t="shared" si="256"/>
        <v>0</v>
      </c>
      <c r="S2733" s="5">
        <f t="shared" si="257"/>
        <v>1</v>
      </c>
      <c r="T2733" s="5">
        <f t="shared" si="258"/>
        <v>0</v>
      </c>
      <c r="U2733" s="5">
        <f t="shared" si="259"/>
        <v>0</v>
      </c>
    </row>
    <row r="2734" spans="1:21" ht="12.75" customHeight="1" x14ac:dyDescent="0.2">
      <c r="A2734" s="26" t="s">
        <v>96</v>
      </c>
      <c r="B2734" s="10" t="s">
        <v>97</v>
      </c>
      <c r="C2734" s="10">
        <v>216208</v>
      </c>
      <c r="D2734" s="10" t="s">
        <v>5301</v>
      </c>
      <c r="E2734" s="27" t="s">
        <v>5574</v>
      </c>
      <c r="F2734" s="26">
        <v>192015845</v>
      </c>
      <c r="G2734" s="9" t="s">
        <v>167</v>
      </c>
      <c r="H2734" s="10" t="s">
        <v>53</v>
      </c>
      <c r="I2734" s="10" t="s">
        <v>5579</v>
      </c>
      <c r="J2734" s="10" t="s">
        <v>5580</v>
      </c>
      <c r="K2734" s="10" t="s">
        <v>341</v>
      </c>
      <c r="L2734" s="10" t="s">
        <v>631</v>
      </c>
      <c r="M2734" s="10" t="s">
        <v>632</v>
      </c>
      <c r="N2734" s="12" t="s">
        <v>36</v>
      </c>
      <c r="O2734" s="11">
        <v>4</v>
      </c>
      <c r="P2734" s="5">
        <f t="shared" si="254"/>
        <v>0</v>
      </c>
      <c r="Q2734" s="5">
        <f t="shared" si="255"/>
        <v>0</v>
      </c>
      <c r="R2734" s="5">
        <f t="shared" si="256"/>
        <v>0</v>
      </c>
      <c r="S2734" s="5">
        <f t="shared" si="257"/>
        <v>1</v>
      </c>
      <c r="T2734" s="5">
        <f t="shared" si="258"/>
        <v>0</v>
      </c>
      <c r="U2734" s="5">
        <f t="shared" si="259"/>
        <v>0</v>
      </c>
    </row>
    <row r="2735" spans="1:21" ht="12.75" customHeight="1" x14ac:dyDescent="0.2">
      <c r="A2735" s="26" t="s">
        <v>96</v>
      </c>
      <c r="B2735" s="10" t="s">
        <v>97</v>
      </c>
      <c r="C2735" s="10">
        <v>216208</v>
      </c>
      <c r="D2735" s="10" t="s">
        <v>5301</v>
      </c>
      <c r="E2735" s="27" t="s">
        <v>5538</v>
      </c>
      <c r="F2735" s="26">
        <v>191925865</v>
      </c>
      <c r="G2735" s="9" t="s">
        <v>106</v>
      </c>
      <c r="H2735" s="10" t="s">
        <v>53</v>
      </c>
      <c r="I2735" s="10" t="s">
        <v>5581</v>
      </c>
      <c r="J2735" s="10" t="s">
        <v>5582</v>
      </c>
      <c r="K2735" s="10" t="s">
        <v>341</v>
      </c>
      <c r="L2735" s="10" t="s">
        <v>631</v>
      </c>
      <c r="M2735" s="10" t="s">
        <v>635</v>
      </c>
      <c r="N2735" s="12" t="s">
        <v>36</v>
      </c>
      <c r="O2735" s="11">
        <v>4</v>
      </c>
      <c r="P2735" s="5">
        <f t="shared" si="254"/>
        <v>0</v>
      </c>
      <c r="Q2735" s="5">
        <f t="shared" si="255"/>
        <v>0</v>
      </c>
      <c r="R2735" s="5">
        <f t="shared" si="256"/>
        <v>0</v>
      </c>
      <c r="S2735" s="5">
        <f t="shared" si="257"/>
        <v>1</v>
      </c>
      <c r="T2735" s="5">
        <f t="shared" si="258"/>
        <v>0</v>
      </c>
      <c r="U2735" s="5">
        <f t="shared" si="259"/>
        <v>0</v>
      </c>
    </row>
    <row r="2736" spans="1:21" ht="12.75" customHeight="1" x14ac:dyDescent="0.2">
      <c r="A2736" s="26" t="s">
        <v>96</v>
      </c>
      <c r="B2736" s="10" t="s">
        <v>97</v>
      </c>
      <c r="C2736" s="10">
        <v>216208</v>
      </c>
      <c r="D2736" s="10" t="s">
        <v>5301</v>
      </c>
      <c r="E2736" s="27" t="s">
        <v>5538</v>
      </c>
      <c r="F2736" s="26">
        <v>191925892</v>
      </c>
      <c r="G2736" s="9" t="s">
        <v>106</v>
      </c>
      <c r="H2736" s="10" t="s">
        <v>53</v>
      </c>
      <c r="I2736" s="10" t="s">
        <v>5583</v>
      </c>
      <c r="J2736" s="10" t="s">
        <v>5584</v>
      </c>
      <c r="K2736" s="10" t="s">
        <v>341</v>
      </c>
      <c r="L2736" s="10" t="s">
        <v>631</v>
      </c>
      <c r="M2736" s="10" t="s">
        <v>635</v>
      </c>
      <c r="N2736" s="12" t="s">
        <v>36</v>
      </c>
      <c r="O2736" s="11">
        <v>4</v>
      </c>
      <c r="P2736" s="5">
        <f t="shared" si="254"/>
        <v>0</v>
      </c>
      <c r="Q2736" s="5">
        <f t="shared" si="255"/>
        <v>0</v>
      </c>
      <c r="R2736" s="5">
        <f t="shared" si="256"/>
        <v>0</v>
      </c>
      <c r="S2736" s="5">
        <f t="shared" si="257"/>
        <v>1</v>
      </c>
      <c r="T2736" s="5">
        <f t="shared" si="258"/>
        <v>0</v>
      </c>
      <c r="U2736" s="5">
        <f t="shared" si="259"/>
        <v>0</v>
      </c>
    </row>
    <row r="2737" spans="1:21" ht="12.75" customHeight="1" x14ac:dyDescent="0.2">
      <c r="A2737" s="26" t="s">
        <v>96</v>
      </c>
      <c r="B2737" s="10" t="s">
        <v>97</v>
      </c>
      <c r="C2737" s="10">
        <v>216208</v>
      </c>
      <c r="D2737" s="10" t="s">
        <v>5301</v>
      </c>
      <c r="E2737" s="27" t="s">
        <v>5538</v>
      </c>
      <c r="F2737" s="26">
        <v>192015661</v>
      </c>
      <c r="G2737" s="9" t="s">
        <v>167</v>
      </c>
      <c r="H2737" s="10" t="s">
        <v>30</v>
      </c>
      <c r="I2737" s="10" t="s">
        <v>5585</v>
      </c>
      <c r="J2737" s="10" t="s">
        <v>5586</v>
      </c>
      <c r="K2737" s="10" t="s">
        <v>341</v>
      </c>
      <c r="L2737" s="10" t="s">
        <v>631</v>
      </c>
      <c r="M2737" s="10" t="s">
        <v>5587</v>
      </c>
      <c r="N2737" s="12" t="s">
        <v>36</v>
      </c>
      <c r="O2737" s="11">
        <v>5</v>
      </c>
      <c r="P2737" s="5">
        <f t="shared" si="254"/>
        <v>0</v>
      </c>
      <c r="Q2737" s="5">
        <f t="shared" si="255"/>
        <v>0</v>
      </c>
      <c r="R2737" s="5">
        <f t="shared" si="256"/>
        <v>0</v>
      </c>
      <c r="S2737" s="5">
        <f t="shared" si="257"/>
        <v>0</v>
      </c>
      <c r="T2737" s="5">
        <f t="shared" si="258"/>
        <v>1</v>
      </c>
      <c r="U2737" s="5">
        <f t="shared" si="259"/>
        <v>0</v>
      </c>
    </row>
    <row r="2738" spans="1:21" ht="12.75" customHeight="1" x14ac:dyDescent="0.2">
      <c r="A2738" s="26" t="s">
        <v>96</v>
      </c>
      <c r="B2738" s="10" t="s">
        <v>97</v>
      </c>
      <c r="C2738" s="10">
        <v>216208</v>
      </c>
      <c r="D2738" s="10" t="s">
        <v>5301</v>
      </c>
      <c r="E2738" s="27" t="s">
        <v>5588</v>
      </c>
      <c r="F2738" s="26">
        <v>192014589</v>
      </c>
      <c r="G2738" s="9" t="s">
        <v>68</v>
      </c>
      <c r="H2738" s="10" t="s">
        <v>53</v>
      </c>
      <c r="I2738" s="10" t="s">
        <v>5589</v>
      </c>
      <c r="J2738" s="10" t="s">
        <v>5590</v>
      </c>
      <c r="K2738" s="10" t="s">
        <v>341</v>
      </c>
      <c r="L2738" s="10" t="s">
        <v>631</v>
      </c>
      <c r="M2738" s="10" t="s">
        <v>5587</v>
      </c>
      <c r="N2738" s="12" t="s">
        <v>36</v>
      </c>
      <c r="O2738" s="11">
        <v>5</v>
      </c>
      <c r="P2738" s="5">
        <f t="shared" si="254"/>
        <v>0</v>
      </c>
      <c r="Q2738" s="5">
        <f t="shared" si="255"/>
        <v>0</v>
      </c>
      <c r="R2738" s="5">
        <f t="shared" si="256"/>
        <v>0</v>
      </c>
      <c r="S2738" s="5">
        <f t="shared" si="257"/>
        <v>0</v>
      </c>
      <c r="T2738" s="5">
        <f t="shared" si="258"/>
        <v>1</v>
      </c>
      <c r="U2738" s="5">
        <f t="shared" si="259"/>
        <v>0</v>
      </c>
    </row>
    <row r="2739" spans="1:21" ht="12.75" customHeight="1" x14ac:dyDescent="0.2">
      <c r="A2739" s="26" t="s">
        <v>96</v>
      </c>
      <c r="B2739" s="10" t="s">
        <v>97</v>
      </c>
      <c r="C2739" s="10">
        <v>216208</v>
      </c>
      <c r="D2739" s="10" t="s">
        <v>5301</v>
      </c>
      <c r="E2739" s="27" t="s">
        <v>5385</v>
      </c>
      <c r="F2739" s="26">
        <v>191999852</v>
      </c>
      <c r="G2739" s="9" t="s">
        <v>52</v>
      </c>
      <c r="H2739" s="10" t="s">
        <v>30</v>
      </c>
      <c r="I2739" s="10" t="s">
        <v>5591</v>
      </c>
      <c r="J2739" s="10" t="s">
        <v>5592</v>
      </c>
      <c r="K2739" s="10" t="s">
        <v>341</v>
      </c>
      <c r="L2739" s="10" t="s">
        <v>1089</v>
      </c>
      <c r="M2739" s="10" t="s">
        <v>1090</v>
      </c>
      <c r="N2739" s="12" t="s">
        <v>36</v>
      </c>
      <c r="O2739" s="11">
        <v>2</v>
      </c>
      <c r="P2739" s="5">
        <f t="shared" si="254"/>
        <v>0</v>
      </c>
      <c r="Q2739" s="5">
        <f t="shared" si="255"/>
        <v>1</v>
      </c>
      <c r="R2739" s="5">
        <f t="shared" si="256"/>
        <v>0</v>
      </c>
      <c r="S2739" s="5">
        <f t="shared" si="257"/>
        <v>0</v>
      </c>
      <c r="T2739" s="5">
        <f t="shared" si="258"/>
        <v>0</v>
      </c>
      <c r="U2739" s="5">
        <f t="shared" si="259"/>
        <v>0</v>
      </c>
    </row>
    <row r="2740" spans="1:21" ht="12.75" customHeight="1" x14ac:dyDescent="0.2">
      <c r="A2740" s="26" t="s">
        <v>96</v>
      </c>
      <c r="B2740" s="10" t="s">
        <v>97</v>
      </c>
      <c r="C2740" s="10">
        <v>216208</v>
      </c>
      <c r="D2740" s="10" t="s">
        <v>5301</v>
      </c>
      <c r="E2740" s="27" t="s">
        <v>5571</v>
      </c>
      <c r="F2740" s="26">
        <v>192014911</v>
      </c>
      <c r="G2740" s="9" t="s">
        <v>167</v>
      </c>
      <c r="H2740" s="10" t="s">
        <v>53</v>
      </c>
      <c r="I2740" s="10" t="s">
        <v>5593</v>
      </c>
      <c r="J2740" s="10" t="s">
        <v>5594</v>
      </c>
      <c r="K2740" s="10" t="s">
        <v>341</v>
      </c>
      <c r="L2740" s="10" t="s">
        <v>1089</v>
      </c>
      <c r="M2740" s="10" t="s">
        <v>1090</v>
      </c>
      <c r="N2740" s="12" t="s">
        <v>36</v>
      </c>
      <c r="O2740" s="11">
        <v>2</v>
      </c>
      <c r="P2740" s="5">
        <f t="shared" si="254"/>
        <v>0</v>
      </c>
      <c r="Q2740" s="5">
        <f t="shared" si="255"/>
        <v>1</v>
      </c>
      <c r="R2740" s="5">
        <f t="shared" si="256"/>
        <v>0</v>
      </c>
      <c r="S2740" s="5">
        <f t="shared" si="257"/>
        <v>0</v>
      </c>
      <c r="T2740" s="5">
        <f t="shared" si="258"/>
        <v>0</v>
      </c>
      <c r="U2740" s="5">
        <f t="shared" si="259"/>
        <v>0</v>
      </c>
    </row>
    <row r="2741" spans="1:21" ht="12.75" customHeight="1" x14ac:dyDescent="0.2">
      <c r="A2741" s="26" t="s">
        <v>96</v>
      </c>
      <c r="B2741" s="10" t="s">
        <v>97</v>
      </c>
      <c r="C2741" s="10">
        <v>216208</v>
      </c>
      <c r="D2741" s="10" t="s">
        <v>5301</v>
      </c>
      <c r="E2741" s="27" t="s">
        <v>5330</v>
      </c>
      <c r="F2741" s="26">
        <v>191920686</v>
      </c>
      <c r="G2741" s="9" t="s">
        <v>106</v>
      </c>
      <c r="H2741" s="10" t="s">
        <v>53</v>
      </c>
      <c r="I2741" s="10" t="s">
        <v>5595</v>
      </c>
      <c r="J2741" s="10" t="s">
        <v>5596</v>
      </c>
      <c r="K2741" s="10" t="s">
        <v>341</v>
      </c>
      <c r="L2741" s="10" t="s">
        <v>1089</v>
      </c>
      <c r="M2741" s="10" t="s">
        <v>1090</v>
      </c>
      <c r="N2741" s="12" t="s">
        <v>36</v>
      </c>
      <c r="O2741" s="11">
        <v>2</v>
      </c>
      <c r="P2741" s="5">
        <f t="shared" si="254"/>
        <v>0</v>
      </c>
      <c r="Q2741" s="5">
        <f t="shared" si="255"/>
        <v>1</v>
      </c>
      <c r="R2741" s="5">
        <f t="shared" si="256"/>
        <v>0</v>
      </c>
      <c r="S2741" s="5">
        <f t="shared" si="257"/>
        <v>0</v>
      </c>
      <c r="T2741" s="5">
        <f t="shared" si="258"/>
        <v>0</v>
      </c>
      <c r="U2741" s="5">
        <f t="shared" si="259"/>
        <v>0</v>
      </c>
    </row>
    <row r="2742" spans="1:21" ht="12.75" customHeight="1" x14ac:dyDescent="0.2">
      <c r="A2742" s="26" t="s">
        <v>96</v>
      </c>
      <c r="B2742" s="10" t="s">
        <v>97</v>
      </c>
      <c r="C2742" s="10">
        <v>216208</v>
      </c>
      <c r="D2742" s="10" t="s">
        <v>5301</v>
      </c>
      <c r="E2742" s="27" t="s">
        <v>5425</v>
      </c>
      <c r="F2742" s="26">
        <v>191880250</v>
      </c>
      <c r="G2742" s="9" t="s">
        <v>106</v>
      </c>
      <c r="H2742" s="10" t="s">
        <v>53</v>
      </c>
      <c r="I2742" s="10" t="s">
        <v>5597</v>
      </c>
      <c r="J2742" s="10" t="s">
        <v>5598</v>
      </c>
      <c r="K2742" s="10" t="s">
        <v>341</v>
      </c>
      <c r="L2742" s="10" t="s">
        <v>1089</v>
      </c>
      <c r="M2742" s="10" t="s">
        <v>1090</v>
      </c>
      <c r="N2742" s="12" t="s">
        <v>36</v>
      </c>
      <c r="O2742" s="11">
        <v>2</v>
      </c>
      <c r="P2742" s="5">
        <f t="shared" si="254"/>
        <v>0</v>
      </c>
      <c r="Q2742" s="5">
        <f t="shared" si="255"/>
        <v>1</v>
      </c>
      <c r="R2742" s="5">
        <f t="shared" si="256"/>
        <v>0</v>
      </c>
      <c r="S2742" s="5">
        <f t="shared" si="257"/>
        <v>0</v>
      </c>
      <c r="T2742" s="5">
        <f t="shared" si="258"/>
        <v>0</v>
      </c>
      <c r="U2742" s="5">
        <f t="shared" si="259"/>
        <v>0</v>
      </c>
    </row>
    <row r="2743" spans="1:21" ht="12.75" customHeight="1" x14ac:dyDescent="0.2">
      <c r="A2743" s="26" t="s">
        <v>96</v>
      </c>
      <c r="B2743" s="10" t="s">
        <v>97</v>
      </c>
      <c r="C2743" s="10">
        <v>216208</v>
      </c>
      <c r="D2743" s="10" t="s">
        <v>5301</v>
      </c>
      <c r="E2743" s="27" t="s">
        <v>5425</v>
      </c>
      <c r="F2743" s="26">
        <v>191925669</v>
      </c>
      <c r="G2743" s="9" t="s">
        <v>106</v>
      </c>
      <c r="H2743" s="10" t="s">
        <v>53</v>
      </c>
      <c r="I2743" s="10" t="s">
        <v>5599</v>
      </c>
      <c r="J2743" s="10" t="s">
        <v>5600</v>
      </c>
      <c r="K2743" s="10" t="s">
        <v>341</v>
      </c>
      <c r="L2743" s="10" t="s">
        <v>1089</v>
      </c>
      <c r="M2743" s="10" t="s">
        <v>1090</v>
      </c>
      <c r="N2743" s="12" t="s">
        <v>36</v>
      </c>
      <c r="O2743" s="11">
        <v>2</v>
      </c>
      <c r="P2743" s="5">
        <f t="shared" si="254"/>
        <v>0</v>
      </c>
      <c r="Q2743" s="5">
        <f t="shared" si="255"/>
        <v>1</v>
      </c>
      <c r="R2743" s="5">
        <f t="shared" si="256"/>
        <v>0</v>
      </c>
      <c r="S2743" s="5">
        <f t="shared" si="257"/>
        <v>0</v>
      </c>
      <c r="T2743" s="5">
        <f t="shared" si="258"/>
        <v>0</v>
      </c>
      <c r="U2743" s="5">
        <f t="shared" si="259"/>
        <v>0</v>
      </c>
    </row>
    <row r="2744" spans="1:21" ht="12.75" customHeight="1" x14ac:dyDescent="0.2">
      <c r="A2744" s="26" t="s">
        <v>96</v>
      </c>
      <c r="B2744" s="10" t="s">
        <v>97</v>
      </c>
      <c r="C2744" s="10">
        <v>216208</v>
      </c>
      <c r="D2744" s="10" t="s">
        <v>5301</v>
      </c>
      <c r="E2744" s="27" t="s">
        <v>5425</v>
      </c>
      <c r="F2744" s="26">
        <v>191999767</v>
      </c>
      <c r="G2744" s="9" t="s">
        <v>167</v>
      </c>
      <c r="H2744" s="10" t="s">
        <v>53</v>
      </c>
      <c r="I2744" s="10" t="s">
        <v>5601</v>
      </c>
      <c r="J2744" s="10" t="s">
        <v>5602</v>
      </c>
      <c r="K2744" s="10" t="s">
        <v>341</v>
      </c>
      <c r="L2744" s="10" t="s">
        <v>1089</v>
      </c>
      <c r="M2744" s="10" t="s">
        <v>1090</v>
      </c>
      <c r="N2744" s="12" t="s">
        <v>36</v>
      </c>
      <c r="O2744" s="11">
        <v>2</v>
      </c>
      <c r="P2744" s="5">
        <f t="shared" si="254"/>
        <v>0</v>
      </c>
      <c r="Q2744" s="5">
        <f t="shared" si="255"/>
        <v>1</v>
      </c>
      <c r="R2744" s="5">
        <f t="shared" si="256"/>
        <v>0</v>
      </c>
      <c r="S2744" s="5">
        <f t="shared" si="257"/>
        <v>0</v>
      </c>
      <c r="T2744" s="5">
        <f t="shared" si="258"/>
        <v>0</v>
      </c>
      <c r="U2744" s="5">
        <f t="shared" si="259"/>
        <v>0</v>
      </c>
    </row>
    <row r="2745" spans="1:21" ht="12.75" customHeight="1" x14ac:dyDescent="0.2">
      <c r="A2745" s="26" t="s">
        <v>96</v>
      </c>
      <c r="B2745" s="10" t="s">
        <v>97</v>
      </c>
      <c r="C2745" s="10">
        <v>216208</v>
      </c>
      <c r="D2745" s="10" t="s">
        <v>5301</v>
      </c>
      <c r="E2745" s="27" t="s">
        <v>5425</v>
      </c>
      <c r="F2745" s="26">
        <v>191999790</v>
      </c>
      <c r="G2745" s="9" t="s">
        <v>106</v>
      </c>
      <c r="H2745" s="10" t="s">
        <v>53</v>
      </c>
      <c r="I2745" s="10" t="s">
        <v>5603</v>
      </c>
      <c r="J2745" s="10" t="s">
        <v>5604</v>
      </c>
      <c r="K2745" s="10" t="s">
        <v>341</v>
      </c>
      <c r="L2745" s="10" t="s">
        <v>1089</v>
      </c>
      <c r="M2745" s="10" t="s">
        <v>1090</v>
      </c>
      <c r="N2745" s="12" t="s">
        <v>36</v>
      </c>
      <c r="O2745" s="11">
        <v>2</v>
      </c>
      <c r="P2745" s="5">
        <f t="shared" si="254"/>
        <v>0</v>
      </c>
      <c r="Q2745" s="5">
        <f t="shared" si="255"/>
        <v>1</v>
      </c>
      <c r="R2745" s="5">
        <f t="shared" si="256"/>
        <v>0</v>
      </c>
      <c r="S2745" s="5">
        <f t="shared" si="257"/>
        <v>0</v>
      </c>
      <c r="T2745" s="5">
        <f t="shared" si="258"/>
        <v>0</v>
      </c>
      <c r="U2745" s="5">
        <f t="shared" si="259"/>
        <v>0</v>
      </c>
    </row>
    <row r="2746" spans="1:21" ht="12.75" customHeight="1" x14ac:dyDescent="0.2">
      <c r="A2746" s="26" t="s">
        <v>96</v>
      </c>
      <c r="B2746" s="10" t="s">
        <v>97</v>
      </c>
      <c r="C2746" s="10">
        <v>216208</v>
      </c>
      <c r="D2746" s="10" t="s">
        <v>5301</v>
      </c>
      <c r="E2746" s="27" t="s">
        <v>5425</v>
      </c>
      <c r="F2746" s="26">
        <v>191880273</v>
      </c>
      <c r="G2746" s="9" t="s">
        <v>167</v>
      </c>
      <c r="H2746" s="10" t="s">
        <v>53</v>
      </c>
      <c r="I2746" s="10" t="s">
        <v>5605</v>
      </c>
      <c r="J2746" s="10" t="s">
        <v>5606</v>
      </c>
      <c r="K2746" s="10" t="s">
        <v>341</v>
      </c>
      <c r="L2746" s="10" t="s">
        <v>1089</v>
      </c>
      <c r="M2746" s="10" t="s">
        <v>1090</v>
      </c>
      <c r="N2746" s="12" t="s">
        <v>36</v>
      </c>
      <c r="O2746" s="11">
        <v>3</v>
      </c>
      <c r="P2746" s="5">
        <f t="shared" si="254"/>
        <v>0</v>
      </c>
      <c r="Q2746" s="5">
        <f t="shared" si="255"/>
        <v>0</v>
      </c>
      <c r="R2746" s="5">
        <f t="shared" si="256"/>
        <v>1</v>
      </c>
      <c r="S2746" s="5">
        <f t="shared" si="257"/>
        <v>0</v>
      </c>
      <c r="T2746" s="5">
        <f t="shared" si="258"/>
        <v>0</v>
      </c>
      <c r="U2746" s="5">
        <f t="shared" si="259"/>
        <v>0</v>
      </c>
    </row>
    <row r="2747" spans="1:21" ht="12.75" customHeight="1" x14ac:dyDescent="0.2">
      <c r="A2747" s="26" t="s">
        <v>96</v>
      </c>
      <c r="B2747" s="10" t="s">
        <v>97</v>
      </c>
      <c r="C2747" s="10">
        <v>216208</v>
      </c>
      <c r="D2747" s="10" t="s">
        <v>5301</v>
      </c>
      <c r="E2747" s="27" t="s">
        <v>5425</v>
      </c>
      <c r="F2747" s="26">
        <v>191999791</v>
      </c>
      <c r="G2747" s="9" t="s">
        <v>68</v>
      </c>
      <c r="H2747" s="10" t="s">
        <v>53</v>
      </c>
      <c r="I2747" s="10" t="s">
        <v>5607</v>
      </c>
      <c r="J2747" s="10" t="s">
        <v>5608</v>
      </c>
      <c r="K2747" s="10" t="s">
        <v>341</v>
      </c>
      <c r="L2747" s="10" t="s">
        <v>1089</v>
      </c>
      <c r="M2747" s="10" t="s">
        <v>1090</v>
      </c>
      <c r="N2747" s="12" t="s">
        <v>36</v>
      </c>
      <c r="O2747" s="11">
        <v>3</v>
      </c>
      <c r="P2747" s="5">
        <f t="shared" si="254"/>
        <v>0</v>
      </c>
      <c r="Q2747" s="5">
        <f t="shared" si="255"/>
        <v>0</v>
      </c>
      <c r="R2747" s="5">
        <f t="shared" si="256"/>
        <v>1</v>
      </c>
      <c r="S2747" s="5">
        <f t="shared" si="257"/>
        <v>0</v>
      </c>
      <c r="T2747" s="5">
        <f t="shared" si="258"/>
        <v>0</v>
      </c>
      <c r="U2747" s="5">
        <f t="shared" si="259"/>
        <v>0</v>
      </c>
    </row>
    <row r="2748" spans="1:21" ht="12.75" customHeight="1" x14ac:dyDescent="0.2">
      <c r="A2748" s="26" t="s">
        <v>96</v>
      </c>
      <c r="B2748" s="10" t="s">
        <v>97</v>
      </c>
      <c r="C2748" s="10">
        <v>216208</v>
      </c>
      <c r="D2748" s="10" t="s">
        <v>5301</v>
      </c>
      <c r="E2748" s="27" t="s">
        <v>5425</v>
      </c>
      <c r="F2748" s="26">
        <v>192015367</v>
      </c>
      <c r="G2748" s="9" t="s">
        <v>167</v>
      </c>
      <c r="H2748" s="10" t="s">
        <v>53</v>
      </c>
      <c r="I2748" s="10" t="s">
        <v>5609</v>
      </c>
      <c r="J2748" s="10" t="s">
        <v>5610</v>
      </c>
      <c r="K2748" s="10" t="s">
        <v>341</v>
      </c>
      <c r="L2748" s="10" t="s">
        <v>1089</v>
      </c>
      <c r="M2748" s="10" t="s">
        <v>1090</v>
      </c>
      <c r="N2748" s="12" t="s">
        <v>36</v>
      </c>
      <c r="O2748" s="11">
        <v>3</v>
      </c>
      <c r="P2748" s="5">
        <f t="shared" si="254"/>
        <v>0</v>
      </c>
      <c r="Q2748" s="5">
        <f t="shared" si="255"/>
        <v>0</v>
      </c>
      <c r="R2748" s="5">
        <f t="shared" si="256"/>
        <v>1</v>
      </c>
      <c r="S2748" s="5">
        <f t="shared" si="257"/>
        <v>0</v>
      </c>
      <c r="T2748" s="5">
        <f t="shared" si="258"/>
        <v>0</v>
      </c>
      <c r="U2748" s="5">
        <f t="shared" si="259"/>
        <v>0</v>
      </c>
    </row>
    <row r="2749" spans="1:21" ht="12.75" customHeight="1" x14ac:dyDescent="0.2">
      <c r="A2749" s="26" t="s">
        <v>96</v>
      </c>
      <c r="B2749" s="10" t="s">
        <v>97</v>
      </c>
      <c r="C2749" s="10">
        <v>216208</v>
      </c>
      <c r="D2749" s="10" t="s">
        <v>5301</v>
      </c>
      <c r="E2749" s="27" t="s">
        <v>5425</v>
      </c>
      <c r="F2749" s="26">
        <v>192015400</v>
      </c>
      <c r="G2749" s="9" t="s">
        <v>167</v>
      </c>
      <c r="H2749" s="10" t="s">
        <v>53</v>
      </c>
      <c r="I2749" s="10" t="s">
        <v>5611</v>
      </c>
      <c r="J2749" s="10" t="s">
        <v>5612</v>
      </c>
      <c r="K2749" s="10" t="s">
        <v>341</v>
      </c>
      <c r="L2749" s="10" t="s">
        <v>1089</v>
      </c>
      <c r="M2749" s="10" t="s">
        <v>1090</v>
      </c>
      <c r="N2749" s="12" t="s">
        <v>36</v>
      </c>
      <c r="O2749" s="11">
        <v>3</v>
      </c>
      <c r="P2749" s="5">
        <f t="shared" si="254"/>
        <v>0</v>
      </c>
      <c r="Q2749" s="5">
        <f t="shared" si="255"/>
        <v>0</v>
      </c>
      <c r="R2749" s="5">
        <f t="shared" si="256"/>
        <v>1</v>
      </c>
      <c r="S2749" s="5">
        <f t="shared" si="257"/>
        <v>0</v>
      </c>
      <c r="T2749" s="5">
        <f t="shared" si="258"/>
        <v>0</v>
      </c>
      <c r="U2749" s="5">
        <f t="shared" si="259"/>
        <v>0</v>
      </c>
    </row>
    <row r="2750" spans="1:21" ht="12.75" customHeight="1" x14ac:dyDescent="0.2">
      <c r="A2750" s="26" t="s">
        <v>96</v>
      </c>
      <c r="B2750" s="10" t="s">
        <v>97</v>
      </c>
      <c r="C2750" s="10">
        <v>216208</v>
      </c>
      <c r="D2750" s="10" t="s">
        <v>5301</v>
      </c>
      <c r="E2750" s="27" t="s">
        <v>5425</v>
      </c>
      <c r="F2750" s="26">
        <v>192015420</v>
      </c>
      <c r="G2750" s="9" t="s">
        <v>106</v>
      </c>
      <c r="H2750" s="10" t="s">
        <v>53</v>
      </c>
      <c r="I2750" s="10" t="s">
        <v>5613</v>
      </c>
      <c r="J2750" s="10" t="s">
        <v>5614</v>
      </c>
      <c r="K2750" s="10" t="s">
        <v>341</v>
      </c>
      <c r="L2750" s="10" t="s">
        <v>1089</v>
      </c>
      <c r="M2750" s="10" t="s">
        <v>1090</v>
      </c>
      <c r="N2750" s="12" t="s">
        <v>36</v>
      </c>
      <c r="O2750" s="11">
        <v>3</v>
      </c>
      <c r="P2750" s="5">
        <f t="shared" si="254"/>
        <v>0</v>
      </c>
      <c r="Q2750" s="5">
        <f t="shared" si="255"/>
        <v>0</v>
      </c>
      <c r="R2750" s="5">
        <f t="shared" si="256"/>
        <v>1</v>
      </c>
      <c r="S2750" s="5">
        <f t="shared" si="257"/>
        <v>0</v>
      </c>
      <c r="T2750" s="5">
        <f t="shared" si="258"/>
        <v>0</v>
      </c>
      <c r="U2750" s="5">
        <f t="shared" si="259"/>
        <v>0</v>
      </c>
    </row>
    <row r="2751" spans="1:21" ht="12.75" customHeight="1" x14ac:dyDescent="0.2">
      <c r="A2751" s="26" t="s">
        <v>96</v>
      </c>
      <c r="B2751" s="10" t="s">
        <v>97</v>
      </c>
      <c r="C2751" s="10">
        <v>216208</v>
      </c>
      <c r="D2751" s="10" t="s">
        <v>5301</v>
      </c>
      <c r="E2751" s="27" t="s">
        <v>5425</v>
      </c>
      <c r="F2751" s="26">
        <v>192015617</v>
      </c>
      <c r="G2751" s="9" t="s">
        <v>106</v>
      </c>
      <c r="H2751" s="10" t="s">
        <v>53</v>
      </c>
      <c r="I2751" s="10" t="s">
        <v>5615</v>
      </c>
      <c r="J2751" s="10" t="s">
        <v>5616</v>
      </c>
      <c r="K2751" s="10" t="s">
        <v>341</v>
      </c>
      <c r="L2751" s="10" t="s">
        <v>1089</v>
      </c>
      <c r="M2751" s="10" t="s">
        <v>1090</v>
      </c>
      <c r="N2751" s="12" t="s">
        <v>36</v>
      </c>
      <c r="O2751" s="11">
        <v>3</v>
      </c>
      <c r="P2751" s="5">
        <f t="shared" si="254"/>
        <v>0</v>
      </c>
      <c r="Q2751" s="5">
        <f t="shared" si="255"/>
        <v>0</v>
      </c>
      <c r="R2751" s="5">
        <f t="shared" si="256"/>
        <v>1</v>
      </c>
      <c r="S2751" s="5">
        <f t="shared" si="257"/>
        <v>0</v>
      </c>
      <c r="T2751" s="5">
        <f t="shared" si="258"/>
        <v>0</v>
      </c>
      <c r="U2751" s="5">
        <f t="shared" si="259"/>
        <v>0</v>
      </c>
    </row>
    <row r="2752" spans="1:21" ht="12.75" customHeight="1" x14ac:dyDescent="0.2">
      <c r="A2752" s="26" t="s">
        <v>96</v>
      </c>
      <c r="B2752" s="10" t="s">
        <v>97</v>
      </c>
      <c r="C2752" s="10">
        <v>216208</v>
      </c>
      <c r="D2752" s="10" t="s">
        <v>5301</v>
      </c>
      <c r="E2752" s="27" t="s">
        <v>5538</v>
      </c>
      <c r="F2752" s="26">
        <v>191925888</v>
      </c>
      <c r="G2752" s="9" t="s">
        <v>106</v>
      </c>
      <c r="H2752" s="10" t="s">
        <v>53</v>
      </c>
      <c r="I2752" s="10" t="s">
        <v>5617</v>
      </c>
      <c r="J2752" s="10" t="s">
        <v>5618</v>
      </c>
      <c r="K2752" s="10" t="s">
        <v>341</v>
      </c>
      <c r="L2752" s="10" t="s">
        <v>1089</v>
      </c>
      <c r="M2752" s="10" t="s">
        <v>1090</v>
      </c>
      <c r="N2752" s="12" t="s">
        <v>36</v>
      </c>
      <c r="O2752" s="11">
        <v>4</v>
      </c>
      <c r="P2752" s="5">
        <f t="shared" si="254"/>
        <v>0</v>
      </c>
      <c r="Q2752" s="5">
        <f t="shared" si="255"/>
        <v>0</v>
      </c>
      <c r="R2752" s="5">
        <f t="shared" si="256"/>
        <v>0</v>
      </c>
      <c r="S2752" s="5">
        <f t="shared" si="257"/>
        <v>1</v>
      </c>
      <c r="T2752" s="5">
        <f t="shared" si="258"/>
        <v>0</v>
      </c>
      <c r="U2752" s="5">
        <f t="shared" si="259"/>
        <v>0</v>
      </c>
    </row>
    <row r="2753" spans="1:21" ht="12.75" customHeight="1" x14ac:dyDescent="0.2">
      <c r="A2753" s="26" t="s">
        <v>96</v>
      </c>
      <c r="B2753" s="10" t="s">
        <v>97</v>
      </c>
      <c r="C2753" s="10">
        <v>216208</v>
      </c>
      <c r="D2753" s="10" t="s">
        <v>5301</v>
      </c>
      <c r="E2753" s="27" t="s">
        <v>5538</v>
      </c>
      <c r="F2753" s="26">
        <v>191925889</v>
      </c>
      <c r="G2753" s="9" t="s">
        <v>167</v>
      </c>
      <c r="H2753" s="10" t="s">
        <v>53</v>
      </c>
      <c r="I2753" s="10" t="s">
        <v>5617</v>
      </c>
      <c r="J2753" s="10" t="s">
        <v>5619</v>
      </c>
      <c r="K2753" s="10" t="s">
        <v>341</v>
      </c>
      <c r="L2753" s="10" t="s">
        <v>1089</v>
      </c>
      <c r="M2753" s="10" t="s">
        <v>1090</v>
      </c>
      <c r="N2753" s="12" t="s">
        <v>36</v>
      </c>
      <c r="O2753" s="11">
        <v>4</v>
      </c>
      <c r="P2753" s="5">
        <f t="shared" si="254"/>
        <v>0</v>
      </c>
      <c r="Q2753" s="5">
        <f t="shared" si="255"/>
        <v>0</v>
      </c>
      <c r="R2753" s="5">
        <f t="shared" si="256"/>
        <v>0</v>
      </c>
      <c r="S2753" s="5">
        <f t="shared" si="257"/>
        <v>1</v>
      </c>
      <c r="T2753" s="5">
        <f t="shared" si="258"/>
        <v>0</v>
      </c>
      <c r="U2753" s="5">
        <f t="shared" si="259"/>
        <v>0</v>
      </c>
    </row>
    <row r="2754" spans="1:21" ht="12.75" customHeight="1" x14ac:dyDescent="0.2">
      <c r="A2754" s="26" t="s">
        <v>96</v>
      </c>
      <c r="B2754" s="10" t="s">
        <v>97</v>
      </c>
      <c r="C2754" s="10">
        <v>216208</v>
      </c>
      <c r="D2754" s="10" t="s">
        <v>5301</v>
      </c>
      <c r="E2754" s="27" t="s">
        <v>5330</v>
      </c>
      <c r="F2754" s="26">
        <v>192027529</v>
      </c>
      <c r="G2754" s="9" t="s">
        <v>68</v>
      </c>
      <c r="H2754" s="10" t="s">
        <v>53</v>
      </c>
      <c r="I2754" s="10" t="s">
        <v>5595</v>
      </c>
      <c r="J2754" s="10" t="s">
        <v>5620</v>
      </c>
      <c r="K2754" s="10" t="s">
        <v>341</v>
      </c>
      <c r="L2754" s="10" t="s">
        <v>1089</v>
      </c>
      <c r="M2754" s="10" t="s">
        <v>1090</v>
      </c>
      <c r="N2754" s="12" t="s">
        <v>36</v>
      </c>
      <c r="O2754" s="11">
        <v>4</v>
      </c>
      <c r="P2754" s="5">
        <f t="shared" si="254"/>
        <v>0</v>
      </c>
      <c r="Q2754" s="5">
        <f t="shared" si="255"/>
        <v>0</v>
      </c>
      <c r="R2754" s="5">
        <f t="shared" si="256"/>
        <v>0</v>
      </c>
      <c r="S2754" s="5">
        <f t="shared" si="257"/>
        <v>1</v>
      </c>
      <c r="T2754" s="5">
        <f t="shared" si="258"/>
        <v>0</v>
      </c>
      <c r="U2754" s="5">
        <f t="shared" si="259"/>
        <v>0</v>
      </c>
    </row>
    <row r="2755" spans="1:21" ht="12.75" customHeight="1" x14ac:dyDescent="0.2">
      <c r="A2755" s="26" t="s">
        <v>96</v>
      </c>
      <c r="B2755" s="10" t="s">
        <v>97</v>
      </c>
      <c r="C2755" s="10">
        <v>216208</v>
      </c>
      <c r="D2755" s="10" t="s">
        <v>5301</v>
      </c>
      <c r="E2755" s="27" t="s">
        <v>5330</v>
      </c>
      <c r="F2755" s="26">
        <v>192027597</v>
      </c>
      <c r="G2755" s="9" t="s">
        <v>68</v>
      </c>
      <c r="H2755" s="10" t="s">
        <v>53</v>
      </c>
      <c r="I2755" s="10" t="s">
        <v>5621</v>
      </c>
      <c r="J2755" s="10" t="s">
        <v>5622</v>
      </c>
      <c r="K2755" s="10" t="s">
        <v>341</v>
      </c>
      <c r="L2755" s="10" t="s">
        <v>1089</v>
      </c>
      <c r="M2755" s="10" t="s">
        <v>1090</v>
      </c>
      <c r="N2755" s="12" t="s">
        <v>36</v>
      </c>
      <c r="O2755" s="11">
        <v>4</v>
      </c>
      <c r="P2755" s="5">
        <f t="shared" si="254"/>
        <v>0</v>
      </c>
      <c r="Q2755" s="5">
        <f t="shared" si="255"/>
        <v>0</v>
      </c>
      <c r="R2755" s="5">
        <f t="shared" si="256"/>
        <v>0</v>
      </c>
      <c r="S2755" s="5">
        <f t="shared" si="257"/>
        <v>1</v>
      </c>
      <c r="T2755" s="5">
        <f t="shared" si="258"/>
        <v>0</v>
      </c>
      <c r="U2755" s="5">
        <f t="shared" si="259"/>
        <v>0</v>
      </c>
    </row>
    <row r="2756" spans="1:21" ht="12.75" customHeight="1" x14ac:dyDescent="0.2">
      <c r="A2756" s="26" t="s">
        <v>96</v>
      </c>
      <c r="B2756" s="10" t="s">
        <v>97</v>
      </c>
      <c r="C2756" s="10">
        <v>216208</v>
      </c>
      <c r="D2756" s="10" t="s">
        <v>5301</v>
      </c>
      <c r="E2756" s="27" t="s">
        <v>5330</v>
      </c>
      <c r="F2756" s="26">
        <v>192027957</v>
      </c>
      <c r="G2756" s="9" t="s">
        <v>167</v>
      </c>
      <c r="H2756" s="10" t="s">
        <v>30</v>
      </c>
      <c r="I2756" s="10" t="s">
        <v>5623</v>
      </c>
      <c r="J2756" s="10" t="s">
        <v>5624</v>
      </c>
      <c r="K2756" s="10" t="s">
        <v>341</v>
      </c>
      <c r="L2756" s="10" t="s">
        <v>1089</v>
      </c>
      <c r="M2756" s="10" t="s">
        <v>1090</v>
      </c>
      <c r="N2756" s="12" t="s">
        <v>36</v>
      </c>
      <c r="O2756" s="11">
        <v>4</v>
      </c>
      <c r="P2756" s="5">
        <f t="shared" si="254"/>
        <v>0</v>
      </c>
      <c r="Q2756" s="5">
        <f t="shared" si="255"/>
        <v>0</v>
      </c>
      <c r="R2756" s="5">
        <f t="shared" si="256"/>
        <v>0</v>
      </c>
      <c r="S2756" s="5">
        <f t="shared" si="257"/>
        <v>1</v>
      </c>
      <c r="T2756" s="5">
        <f t="shared" si="258"/>
        <v>0</v>
      </c>
      <c r="U2756" s="5">
        <f t="shared" si="259"/>
        <v>0</v>
      </c>
    </row>
    <row r="2757" spans="1:21" ht="12.75" customHeight="1" x14ac:dyDescent="0.2">
      <c r="A2757" s="26" t="s">
        <v>96</v>
      </c>
      <c r="B2757" s="10" t="s">
        <v>97</v>
      </c>
      <c r="C2757" s="10">
        <v>216208</v>
      </c>
      <c r="D2757" s="10" t="s">
        <v>5301</v>
      </c>
      <c r="E2757" s="27" t="s">
        <v>5425</v>
      </c>
      <c r="F2757" s="26">
        <v>191880243</v>
      </c>
      <c r="G2757" s="9" t="s">
        <v>68</v>
      </c>
      <c r="H2757" s="10" t="s">
        <v>53</v>
      </c>
      <c r="I2757" s="10" t="s">
        <v>5625</v>
      </c>
      <c r="J2757" s="10" t="s">
        <v>5626</v>
      </c>
      <c r="K2757" s="10" t="s">
        <v>341</v>
      </c>
      <c r="L2757" s="10" t="s">
        <v>1089</v>
      </c>
      <c r="M2757" s="10" t="s">
        <v>1090</v>
      </c>
      <c r="N2757" s="12" t="s">
        <v>36</v>
      </c>
      <c r="O2757" s="11">
        <v>4</v>
      </c>
      <c r="P2757" s="5">
        <f t="shared" si="254"/>
        <v>0</v>
      </c>
      <c r="Q2757" s="5">
        <f t="shared" si="255"/>
        <v>0</v>
      </c>
      <c r="R2757" s="5">
        <f t="shared" si="256"/>
        <v>0</v>
      </c>
      <c r="S2757" s="5">
        <f t="shared" si="257"/>
        <v>1</v>
      </c>
      <c r="T2757" s="5">
        <f t="shared" si="258"/>
        <v>0</v>
      </c>
      <c r="U2757" s="5">
        <f t="shared" si="259"/>
        <v>0</v>
      </c>
    </row>
    <row r="2758" spans="1:21" ht="12.75" customHeight="1" x14ac:dyDescent="0.2">
      <c r="A2758" s="26" t="s">
        <v>96</v>
      </c>
      <c r="B2758" s="10" t="s">
        <v>97</v>
      </c>
      <c r="C2758" s="10">
        <v>216208</v>
      </c>
      <c r="D2758" s="10" t="s">
        <v>5301</v>
      </c>
      <c r="E2758" s="27" t="s">
        <v>5425</v>
      </c>
      <c r="F2758" s="26">
        <v>191925685</v>
      </c>
      <c r="G2758" s="9" t="s">
        <v>68</v>
      </c>
      <c r="H2758" s="10" t="s">
        <v>53</v>
      </c>
      <c r="I2758" s="10" t="s">
        <v>5627</v>
      </c>
      <c r="J2758" s="10" t="s">
        <v>5628</v>
      </c>
      <c r="K2758" s="10" t="s">
        <v>341</v>
      </c>
      <c r="L2758" s="10" t="s">
        <v>1089</v>
      </c>
      <c r="M2758" s="10" t="s">
        <v>1090</v>
      </c>
      <c r="N2758" s="12" t="s">
        <v>36</v>
      </c>
      <c r="O2758" s="11">
        <v>4</v>
      </c>
      <c r="P2758" s="5">
        <f t="shared" ref="P2758:P2821" si="260">IF(O2758=1,1,0)</f>
        <v>0</v>
      </c>
      <c r="Q2758" s="5">
        <f t="shared" ref="Q2758:Q2821" si="261">IF(O2758=2,1,0)</f>
        <v>0</v>
      </c>
      <c r="R2758" s="5">
        <f t="shared" ref="R2758:R2821" si="262">IF(O2758=3,1,0)</f>
        <v>0</v>
      </c>
      <c r="S2758" s="5">
        <f t="shared" ref="S2758:S2821" si="263">IF(O2758=4,1,0)</f>
        <v>1</v>
      </c>
      <c r="T2758" s="5">
        <f t="shared" ref="T2758:T2821" si="264">IF(O2758=5,1,0)</f>
        <v>0</v>
      </c>
      <c r="U2758" s="5">
        <f t="shared" si="259"/>
        <v>0</v>
      </c>
    </row>
    <row r="2759" spans="1:21" ht="12.75" customHeight="1" x14ac:dyDescent="0.2">
      <c r="A2759" s="26" t="s">
        <v>96</v>
      </c>
      <c r="B2759" s="10" t="s">
        <v>97</v>
      </c>
      <c r="C2759" s="10">
        <v>216208</v>
      </c>
      <c r="D2759" s="10" t="s">
        <v>5301</v>
      </c>
      <c r="E2759" s="27" t="s">
        <v>5425</v>
      </c>
      <c r="F2759" s="26">
        <v>191925745</v>
      </c>
      <c r="G2759" s="9" t="s">
        <v>167</v>
      </c>
      <c r="H2759" s="10" t="s">
        <v>53</v>
      </c>
      <c r="I2759" s="10" t="s">
        <v>5629</v>
      </c>
      <c r="J2759" s="10" t="s">
        <v>5630</v>
      </c>
      <c r="K2759" s="10" t="s">
        <v>341</v>
      </c>
      <c r="L2759" s="10" t="s">
        <v>1089</v>
      </c>
      <c r="M2759" s="10" t="s">
        <v>1090</v>
      </c>
      <c r="N2759" s="12" t="s">
        <v>36</v>
      </c>
      <c r="O2759" s="11">
        <v>4</v>
      </c>
      <c r="P2759" s="5">
        <f t="shared" si="260"/>
        <v>0</v>
      </c>
      <c r="Q2759" s="5">
        <f t="shared" si="261"/>
        <v>0</v>
      </c>
      <c r="R2759" s="5">
        <f t="shared" si="262"/>
        <v>0</v>
      </c>
      <c r="S2759" s="5">
        <f t="shared" si="263"/>
        <v>1</v>
      </c>
      <c r="T2759" s="5">
        <f t="shared" si="264"/>
        <v>0</v>
      </c>
      <c r="U2759" s="5">
        <f t="shared" ref="U2759:U2822" si="265">IF(O2759="Bez finální známky, nebyl získán potřebný počet posudků",1,0)</f>
        <v>0</v>
      </c>
    </row>
    <row r="2760" spans="1:21" ht="12.75" customHeight="1" x14ac:dyDescent="0.2">
      <c r="A2760" s="26" t="s">
        <v>96</v>
      </c>
      <c r="B2760" s="10" t="s">
        <v>97</v>
      </c>
      <c r="C2760" s="10">
        <v>216208</v>
      </c>
      <c r="D2760" s="10" t="s">
        <v>5301</v>
      </c>
      <c r="E2760" s="27" t="s">
        <v>5425</v>
      </c>
      <c r="F2760" s="26">
        <v>191999789</v>
      </c>
      <c r="G2760" s="9" t="s">
        <v>106</v>
      </c>
      <c r="H2760" s="10" t="s">
        <v>53</v>
      </c>
      <c r="I2760" s="10" t="s">
        <v>5631</v>
      </c>
      <c r="J2760" s="10" t="s">
        <v>5133</v>
      </c>
      <c r="K2760" s="10" t="s">
        <v>341</v>
      </c>
      <c r="L2760" s="10" t="s">
        <v>1089</v>
      </c>
      <c r="M2760" s="10" t="s">
        <v>1090</v>
      </c>
      <c r="N2760" s="12" t="s">
        <v>36</v>
      </c>
      <c r="O2760" s="11">
        <v>4</v>
      </c>
      <c r="P2760" s="5">
        <f t="shared" si="260"/>
        <v>0</v>
      </c>
      <c r="Q2760" s="5">
        <f t="shared" si="261"/>
        <v>0</v>
      </c>
      <c r="R2760" s="5">
        <f t="shared" si="262"/>
        <v>0</v>
      </c>
      <c r="S2760" s="5">
        <f t="shared" si="263"/>
        <v>1</v>
      </c>
      <c r="T2760" s="5">
        <f t="shared" si="264"/>
        <v>0</v>
      </c>
      <c r="U2760" s="5">
        <f t="shared" si="265"/>
        <v>0</v>
      </c>
    </row>
    <row r="2761" spans="1:21" ht="12.75" customHeight="1" x14ac:dyDescent="0.2">
      <c r="A2761" s="26" t="s">
        <v>96</v>
      </c>
      <c r="B2761" s="10" t="s">
        <v>97</v>
      </c>
      <c r="C2761" s="10">
        <v>216208</v>
      </c>
      <c r="D2761" s="10" t="s">
        <v>5301</v>
      </c>
      <c r="E2761" s="27" t="s">
        <v>5425</v>
      </c>
      <c r="F2761" s="26">
        <v>192015391</v>
      </c>
      <c r="G2761" s="9" t="s">
        <v>68</v>
      </c>
      <c r="H2761" s="10" t="s">
        <v>53</v>
      </c>
      <c r="I2761" s="10" t="s">
        <v>5632</v>
      </c>
      <c r="J2761" s="10" t="s">
        <v>5633</v>
      </c>
      <c r="K2761" s="10" t="s">
        <v>341</v>
      </c>
      <c r="L2761" s="10" t="s">
        <v>1089</v>
      </c>
      <c r="M2761" s="10" t="s">
        <v>1090</v>
      </c>
      <c r="N2761" s="12" t="s">
        <v>36</v>
      </c>
      <c r="O2761" s="11">
        <v>4</v>
      </c>
      <c r="P2761" s="5">
        <f t="shared" si="260"/>
        <v>0</v>
      </c>
      <c r="Q2761" s="5">
        <f t="shared" si="261"/>
        <v>0</v>
      </c>
      <c r="R2761" s="5">
        <f t="shared" si="262"/>
        <v>0</v>
      </c>
      <c r="S2761" s="5">
        <f t="shared" si="263"/>
        <v>1</v>
      </c>
      <c r="T2761" s="5">
        <f t="shared" si="264"/>
        <v>0</v>
      </c>
      <c r="U2761" s="5">
        <f t="shared" si="265"/>
        <v>0</v>
      </c>
    </row>
    <row r="2762" spans="1:21" ht="12.75" customHeight="1" x14ac:dyDescent="0.2">
      <c r="A2762" s="26" t="s">
        <v>96</v>
      </c>
      <c r="B2762" s="10" t="s">
        <v>97</v>
      </c>
      <c r="C2762" s="10">
        <v>216208</v>
      </c>
      <c r="D2762" s="10" t="s">
        <v>5301</v>
      </c>
      <c r="E2762" s="27" t="s">
        <v>5364</v>
      </c>
      <c r="F2762" s="26">
        <v>191880962</v>
      </c>
      <c r="G2762" s="9" t="s">
        <v>167</v>
      </c>
      <c r="H2762" s="10" t="s">
        <v>53</v>
      </c>
      <c r="I2762" s="10" t="s">
        <v>5634</v>
      </c>
      <c r="J2762" s="10" t="s">
        <v>5635</v>
      </c>
      <c r="K2762" s="10" t="s">
        <v>341</v>
      </c>
      <c r="L2762" s="10" t="s">
        <v>1089</v>
      </c>
      <c r="M2762" s="10" t="s">
        <v>1090</v>
      </c>
      <c r="N2762" s="12" t="s">
        <v>36</v>
      </c>
      <c r="O2762" s="55" t="s">
        <v>24</v>
      </c>
      <c r="P2762" s="5">
        <f t="shared" si="260"/>
        <v>0</v>
      </c>
      <c r="Q2762" s="5">
        <f t="shared" si="261"/>
        <v>0</v>
      </c>
      <c r="R2762" s="5">
        <f t="shared" si="262"/>
        <v>0</v>
      </c>
      <c r="S2762" s="5">
        <f t="shared" si="263"/>
        <v>0</v>
      </c>
      <c r="T2762" s="5">
        <f t="shared" si="264"/>
        <v>0</v>
      </c>
      <c r="U2762" s="5">
        <f t="shared" si="265"/>
        <v>0</v>
      </c>
    </row>
    <row r="2763" spans="1:21" ht="12.75" customHeight="1" x14ac:dyDescent="0.2">
      <c r="A2763" s="26" t="s">
        <v>96</v>
      </c>
      <c r="B2763" s="10" t="s">
        <v>97</v>
      </c>
      <c r="C2763" s="10">
        <v>216208</v>
      </c>
      <c r="D2763" s="10" t="s">
        <v>5301</v>
      </c>
      <c r="E2763" s="27" t="s">
        <v>5636</v>
      </c>
      <c r="F2763" s="26">
        <v>191922495</v>
      </c>
      <c r="G2763" s="9" t="s">
        <v>167</v>
      </c>
      <c r="H2763" s="10" t="s">
        <v>53</v>
      </c>
      <c r="I2763" s="10" t="s">
        <v>5637</v>
      </c>
      <c r="J2763" s="10" t="s">
        <v>5638</v>
      </c>
      <c r="K2763" s="10" t="s">
        <v>341</v>
      </c>
      <c r="L2763" s="10" t="s">
        <v>342</v>
      </c>
      <c r="M2763" s="10" t="s">
        <v>640</v>
      </c>
      <c r="N2763" s="12" t="s">
        <v>36</v>
      </c>
      <c r="O2763" s="11">
        <v>1</v>
      </c>
      <c r="P2763" s="5">
        <f t="shared" si="260"/>
        <v>1</v>
      </c>
      <c r="Q2763" s="5">
        <f t="shared" si="261"/>
        <v>0</v>
      </c>
      <c r="R2763" s="5">
        <f t="shared" si="262"/>
        <v>0</v>
      </c>
      <c r="S2763" s="5">
        <f t="shared" si="263"/>
        <v>0</v>
      </c>
      <c r="T2763" s="5">
        <f t="shared" si="264"/>
        <v>0</v>
      </c>
      <c r="U2763" s="5">
        <f t="shared" si="265"/>
        <v>0</v>
      </c>
    </row>
    <row r="2764" spans="1:21" ht="12.75" customHeight="1" x14ac:dyDescent="0.2">
      <c r="A2764" s="26" t="s">
        <v>96</v>
      </c>
      <c r="B2764" s="10" t="s">
        <v>97</v>
      </c>
      <c r="C2764" s="10">
        <v>216208</v>
      </c>
      <c r="D2764" s="10" t="s">
        <v>5301</v>
      </c>
      <c r="E2764" s="27" t="s">
        <v>5636</v>
      </c>
      <c r="F2764" s="26">
        <v>191922643</v>
      </c>
      <c r="G2764" s="9" t="s">
        <v>167</v>
      </c>
      <c r="H2764" s="10" t="s">
        <v>53</v>
      </c>
      <c r="I2764" s="10" t="s">
        <v>5639</v>
      </c>
      <c r="J2764" s="10" t="s">
        <v>5640</v>
      </c>
      <c r="K2764" s="10" t="s">
        <v>341</v>
      </c>
      <c r="L2764" s="10" t="s">
        <v>342</v>
      </c>
      <c r="M2764" s="10" t="s">
        <v>640</v>
      </c>
      <c r="N2764" s="12" t="s">
        <v>36</v>
      </c>
      <c r="O2764" s="11">
        <v>1</v>
      </c>
      <c r="P2764" s="5">
        <f t="shared" si="260"/>
        <v>1</v>
      </c>
      <c r="Q2764" s="5">
        <f t="shared" si="261"/>
        <v>0</v>
      </c>
      <c r="R2764" s="5">
        <f t="shared" si="262"/>
        <v>0</v>
      </c>
      <c r="S2764" s="5">
        <f t="shared" si="263"/>
        <v>0</v>
      </c>
      <c r="T2764" s="5">
        <f t="shared" si="264"/>
        <v>0</v>
      </c>
      <c r="U2764" s="5">
        <f t="shared" si="265"/>
        <v>0</v>
      </c>
    </row>
    <row r="2765" spans="1:21" ht="12.75" customHeight="1" x14ac:dyDescent="0.2">
      <c r="A2765" s="26" t="s">
        <v>96</v>
      </c>
      <c r="B2765" s="10" t="s">
        <v>97</v>
      </c>
      <c r="C2765" s="10">
        <v>216208</v>
      </c>
      <c r="D2765" s="10" t="s">
        <v>5301</v>
      </c>
      <c r="E2765" s="27" t="s">
        <v>5636</v>
      </c>
      <c r="F2765" s="26">
        <v>191998577</v>
      </c>
      <c r="G2765" s="9" t="s">
        <v>106</v>
      </c>
      <c r="H2765" s="10" t="s">
        <v>53</v>
      </c>
      <c r="I2765" s="10" t="s">
        <v>5641</v>
      </c>
      <c r="J2765" s="10" t="s">
        <v>5642</v>
      </c>
      <c r="K2765" s="10" t="s">
        <v>341</v>
      </c>
      <c r="L2765" s="10" t="s">
        <v>342</v>
      </c>
      <c r="M2765" s="10" t="s">
        <v>2272</v>
      </c>
      <c r="N2765" s="12" t="s">
        <v>36</v>
      </c>
      <c r="O2765" s="11">
        <v>1</v>
      </c>
      <c r="P2765" s="5">
        <f t="shared" si="260"/>
        <v>1</v>
      </c>
      <c r="Q2765" s="5">
        <f t="shared" si="261"/>
        <v>0</v>
      </c>
      <c r="R2765" s="5">
        <f t="shared" si="262"/>
        <v>0</v>
      </c>
      <c r="S2765" s="5">
        <f t="shared" si="263"/>
        <v>0</v>
      </c>
      <c r="T2765" s="5">
        <f t="shared" si="264"/>
        <v>0</v>
      </c>
      <c r="U2765" s="5">
        <f t="shared" si="265"/>
        <v>0</v>
      </c>
    </row>
    <row r="2766" spans="1:21" ht="12.75" customHeight="1" x14ac:dyDescent="0.2">
      <c r="A2766" s="26" t="s">
        <v>96</v>
      </c>
      <c r="B2766" s="10" t="s">
        <v>97</v>
      </c>
      <c r="C2766" s="10">
        <v>216208</v>
      </c>
      <c r="D2766" s="10" t="s">
        <v>5301</v>
      </c>
      <c r="E2766" s="27" t="s">
        <v>5571</v>
      </c>
      <c r="F2766" s="26">
        <v>191954782</v>
      </c>
      <c r="G2766" s="9" t="s">
        <v>106</v>
      </c>
      <c r="H2766" s="10" t="s">
        <v>53</v>
      </c>
      <c r="I2766" s="10" t="s">
        <v>5643</v>
      </c>
      <c r="J2766" s="10" t="s">
        <v>5644</v>
      </c>
      <c r="K2766" s="10" t="s">
        <v>341</v>
      </c>
      <c r="L2766" s="10" t="s">
        <v>342</v>
      </c>
      <c r="M2766" s="10" t="s">
        <v>2272</v>
      </c>
      <c r="N2766" s="12" t="s">
        <v>36</v>
      </c>
      <c r="O2766" s="11">
        <v>1</v>
      </c>
      <c r="P2766" s="5">
        <f t="shared" si="260"/>
        <v>1</v>
      </c>
      <c r="Q2766" s="5">
        <f t="shared" si="261"/>
        <v>0</v>
      </c>
      <c r="R2766" s="5">
        <f t="shared" si="262"/>
        <v>0</v>
      </c>
      <c r="S2766" s="5">
        <f t="shared" si="263"/>
        <v>0</v>
      </c>
      <c r="T2766" s="5">
        <f t="shared" si="264"/>
        <v>0</v>
      </c>
      <c r="U2766" s="5">
        <f t="shared" si="265"/>
        <v>0</v>
      </c>
    </row>
    <row r="2767" spans="1:21" ht="12.75" customHeight="1" x14ac:dyDescent="0.2">
      <c r="A2767" s="26" t="s">
        <v>96</v>
      </c>
      <c r="B2767" s="10" t="s">
        <v>97</v>
      </c>
      <c r="C2767" s="10">
        <v>216208</v>
      </c>
      <c r="D2767" s="10" t="s">
        <v>5301</v>
      </c>
      <c r="E2767" s="27" t="s">
        <v>5636</v>
      </c>
      <c r="F2767" s="26">
        <v>191922596</v>
      </c>
      <c r="G2767" s="9" t="s">
        <v>167</v>
      </c>
      <c r="H2767" s="10" t="s">
        <v>53</v>
      </c>
      <c r="I2767" s="10" t="s">
        <v>5645</v>
      </c>
      <c r="J2767" s="10" t="s">
        <v>5646</v>
      </c>
      <c r="K2767" s="10" t="s">
        <v>341</v>
      </c>
      <c r="L2767" s="10" t="s">
        <v>342</v>
      </c>
      <c r="M2767" s="10" t="s">
        <v>2272</v>
      </c>
      <c r="N2767" s="12" t="s">
        <v>36</v>
      </c>
      <c r="O2767" s="11">
        <v>2</v>
      </c>
      <c r="P2767" s="5">
        <f t="shared" si="260"/>
        <v>0</v>
      </c>
      <c r="Q2767" s="5">
        <f t="shared" si="261"/>
        <v>1</v>
      </c>
      <c r="R2767" s="5">
        <f t="shared" si="262"/>
        <v>0</v>
      </c>
      <c r="S2767" s="5">
        <f t="shared" si="263"/>
        <v>0</v>
      </c>
      <c r="T2767" s="5">
        <f t="shared" si="264"/>
        <v>0</v>
      </c>
      <c r="U2767" s="5">
        <f t="shared" si="265"/>
        <v>0</v>
      </c>
    </row>
    <row r="2768" spans="1:21" ht="12.75" customHeight="1" x14ac:dyDescent="0.2">
      <c r="A2768" s="26" t="s">
        <v>96</v>
      </c>
      <c r="B2768" s="10" t="s">
        <v>97</v>
      </c>
      <c r="C2768" s="10">
        <v>216208</v>
      </c>
      <c r="D2768" s="10" t="s">
        <v>5301</v>
      </c>
      <c r="E2768" s="27" t="s">
        <v>5636</v>
      </c>
      <c r="F2768" s="26">
        <v>191922706</v>
      </c>
      <c r="G2768" s="9" t="s">
        <v>167</v>
      </c>
      <c r="H2768" s="10" t="s">
        <v>53</v>
      </c>
      <c r="I2768" s="10" t="s">
        <v>5647</v>
      </c>
      <c r="J2768" s="10" t="s">
        <v>5648</v>
      </c>
      <c r="K2768" s="10" t="s">
        <v>341</v>
      </c>
      <c r="L2768" s="10" t="s">
        <v>342</v>
      </c>
      <c r="M2768" s="10" t="s">
        <v>2272</v>
      </c>
      <c r="N2768" s="12" t="s">
        <v>36</v>
      </c>
      <c r="O2768" s="11">
        <v>2</v>
      </c>
      <c r="P2768" s="5">
        <f t="shared" si="260"/>
        <v>0</v>
      </c>
      <c r="Q2768" s="5">
        <f t="shared" si="261"/>
        <v>1</v>
      </c>
      <c r="R2768" s="5">
        <f t="shared" si="262"/>
        <v>0</v>
      </c>
      <c r="S2768" s="5">
        <f t="shared" si="263"/>
        <v>0</v>
      </c>
      <c r="T2768" s="5">
        <f t="shared" si="264"/>
        <v>0</v>
      </c>
      <c r="U2768" s="5">
        <f t="shared" si="265"/>
        <v>0</v>
      </c>
    </row>
    <row r="2769" spans="1:21" ht="12.75" customHeight="1" x14ac:dyDescent="0.2">
      <c r="A2769" s="26" t="s">
        <v>96</v>
      </c>
      <c r="B2769" s="10" t="s">
        <v>97</v>
      </c>
      <c r="C2769" s="10">
        <v>216208</v>
      </c>
      <c r="D2769" s="10" t="s">
        <v>5301</v>
      </c>
      <c r="E2769" s="27" t="s">
        <v>5636</v>
      </c>
      <c r="F2769" s="26">
        <v>191998555</v>
      </c>
      <c r="G2769" s="9" t="s">
        <v>106</v>
      </c>
      <c r="H2769" s="10" t="s">
        <v>53</v>
      </c>
      <c r="I2769" s="10" t="s">
        <v>5649</v>
      </c>
      <c r="J2769" s="10" t="s">
        <v>5650</v>
      </c>
      <c r="K2769" s="10" t="s">
        <v>341</v>
      </c>
      <c r="L2769" s="10" t="s">
        <v>342</v>
      </c>
      <c r="M2769" s="10" t="s">
        <v>2272</v>
      </c>
      <c r="N2769" s="12" t="s">
        <v>36</v>
      </c>
      <c r="O2769" s="11">
        <v>2</v>
      </c>
      <c r="P2769" s="5">
        <f t="shared" si="260"/>
        <v>0</v>
      </c>
      <c r="Q2769" s="5">
        <f t="shared" si="261"/>
        <v>1</v>
      </c>
      <c r="R2769" s="5">
        <f t="shared" si="262"/>
        <v>0</v>
      </c>
      <c r="S2769" s="5">
        <f t="shared" si="263"/>
        <v>0</v>
      </c>
      <c r="T2769" s="5">
        <f t="shared" si="264"/>
        <v>0</v>
      </c>
      <c r="U2769" s="5">
        <f t="shared" si="265"/>
        <v>0</v>
      </c>
    </row>
    <row r="2770" spans="1:21" ht="12.75" customHeight="1" x14ac:dyDescent="0.2">
      <c r="A2770" s="26" t="s">
        <v>96</v>
      </c>
      <c r="B2770" s="10" t="s">
        <v>97</v>
      </c>
      <c r="C2770" s="10">
        <v>216208</v>
      </c>
      <c r="D2770" s="10" t="s">
        <v>5301</v>
      </c>
      <c r="E2770" s="27" t="s">
        <v>5636</v>
      </c>
      <c r="F2770" s="26">
        <v>191998556</v>
      </c>
      <c r="G2770" s="9" t="s">
        <v>167</v>
      </c>
      <c r="H2770" s="10" t="s">
        <v>53</v>
      </c>
      <c r="I2770" s="10" t="s">
        <v>5651</v>
      </c>
      <c r="J2770" s="10" t="s">
        <v>5652</v>
      </c>
      <c r="K2770" s="10" t="s">
        <v>341</v>
      </c>
      <c r="L2770" s="10" t="s">
        <v>342</v>
      </c>
      <c r="M2770" s="10" t="s">
        <v>2272</v>
      </c>
      <c r="N2770" s="12" t="s">
        <v>36</v>
      </c>
      <c r="O2770" s="11">
        <v>2</v>
      </c>
      <c r="P2770" s="5">
        <f t="shared" si="260"/>
        <v>0</v>
      </c>
      <c r="Q2770" s="5">
        <f t="shared" si="261"/>
        <v>1</v>
      </c>
      <c r="R2770" s="5">
        <f t="shared" si="262"/>
        <v>0</v>
      </c>
      <c r="S2770" s="5">
        <f t="shared" si="263"/>
        <v>0</v>
      </c>
      <c r="T2770" s="5">
        <f t="shared" si="264"/>
        <v>0</v>
      </c>
      <c r="U2770" s="5">
        <f t="shared" si="265"/>
        <v>0</v>
      </c>
    </row>
    <row r="2771" spans="1:21" ht="12.75" customHeight="1" x14ac:dyDescent="0.2">
      <c r="A2771" s="26" t="s">
        <v>96</v>
      </c>
      <c r="B2771" s="10" t="s">
        <v>97</v>
      </c>
      <c r="C2771" s="10">
        <v>216208</v>
      </c>
      <c r="D2771" s="10" t="s">
        <v>5301</v>
      </c>
      <c r="E2771" s="27" t="s">
        <v>5636</v>
      </c>
      <c r="F2771" s="26">
        <v>191998585</v>
      </c>
      <c r="G2771" s="9" t="s">
        <v>106</v>
      </c>
      <c r="H2771" s="10" t="s">
        <v>53</v>
      </c>
      <c r="I2771" s="10" t="s">
        <v>3926</v>
      </c>
      <c r="J2771" s="10" t="s">
        <v>5653</v>
      </c>
      <c r="K2771" s="10" t="s">
        <v>341</v>
      </c>
      <c r="L2771" s="10" t="s">
        <v>342</v>
      </c>
      <c r="M2771" s="10" t="s">
        <v>2272</v>
      </c>
      <c r="N2771" s="12" t="s">
        <v>36</v>
      </c>
      <c r="O2771" s="11">
        <v>2</v>
      </c>
      <c r="P2771" s="5">
        <f t="shared" si="260"/>
        <v>0</v>
      </c>
      <c r="Q2771" s="5">
        <f t="shared" si="261"/>
        <v>1</v>
      </c>
      <c r="R2771" s="5">
        <f t="shared" si="262"/>
        <v>0</v>
      </c>
      <c r="S2771" s="5">
        <f t="shared" si="263"/>
        <v>0</v>
      </c>
      <c r="T2771" s="5">
        <f t="shared" si="264"/>
        <v>0</v>
      </c>
      <c r="U2771" s="5">
        <f t="shared" si="265"/>
        <v>0</v>
      </c>
    </row>
    <row r="2772" spans="1:21" ht="12.75" customHeight="1" x14ac:dyDescent="0.2">
      <c r="A2772" s="26" t="s">
        <v>96</v>
      </c>
      <c r="B2772" s="10" t="s">
        <v>97</v>
      </c>
      <c r="C2772" s="10">
        <v>216208</v>
      </c>
      <c r="D2772" s="10" t="s">
        <v>5301</v>
      </c>
      <c r="E2772" s="27" t="s">
        <v>5636</v>
      </c>
      <c r="F2772" s="26">
        <v>192028444</v>
      </c>
      <c r="G2772" s="9" t="s">
        <v>68</v>
      </c>
      <c r="H2772" s="10" t="s">
        <v>53</v>
      </c>
      <c r="I2772" s="10" t="s">
        <v>5654</v>
      </c>
      <c r="J2772" s="10" t="s">
        <v>5655</v>
      </c>
      <c r="K2772" s="10" t="s">
        <v>341</v>
      </c>
      <c r="L2772" s="10" t="s">
        <v>342</v>
      </c>
      <c r="M2772" s="10" t="s">
        <v>640</v>
      </c>
      <c r="N2772" s="12" t="s">
        <v>36</v>
      </c>
      <c r="O2772" s="11">
        <v>2</v>
      </c>
      <c r="P2772" s="5">
        <f t="shared" si="260"/>
        <v>0</v>
      </c>
      <c r="Q2772" s="5">
        <f t="shared" si="261"/>
        <v>1</v>
      </c>
      <c r="R2772" s="5">
        <f t="shared" si="262"/>
        <v>0</v>
      </c>
      <c r="S2772" s="5">
        <f t="shared" si="263"/>
        <v>0</v>
      </c>
      <c r="T2772" s="5">
        <f t="shared" si="264"/>
        <v>0</v>
      </c>
      <c r="U2772" s="5">
        <f t="shared" si="265"/>
        <v>0</v>
      </c>
    </row>
    <row r="2773" spans="1:21" ht="12.75" customHeight="1" x14ac:dyDescent="0.2">
      <c r="A2773" s="26" t="s">
        <v>96</v>
      </c>
      <c r="B2773" s="10" t="s">
        <v>97</v>
      </c>
      <c r="C2773" s="10">
        <v>216208</v>
      </c>
      <c r="D2773" s="10" t="s">
        <v>5301</v>
      </c>
      <c r="E2773" s="27" t="s">
        <v>5571</v>
      </c>
      <c r="F2773" s="26">
        <v>191954903</v>
      </c>
      <c r="G2773" s="9" t="s">
        <v>167</v>
      </c>
      <c r="H2773" s="10" t="s">
        <v>53</v>
      </c>
      <c r="I2773" s="10" t="s">
        <v>5656</v>
      </c>
      <c r="J2773" s="10" t="s">
        <v>5657</v>
      </c>
      <c r="K2773" s="10" t="s">
        <v>341</v>
      </c>
      <c r="L2773" s="10" t="s">
        <v>342</v>
      </c>
      <c r="M2773" s="10" t="s">
        <v>2272</v>
      </c>
      <c r="N2773" s="12" t="s">
        <v>36</v>
      </c>
      <c r="O2773" s="11">
        <v>2</v>
      </c>
      <c r="P2773" s="5">
        <f t="shared" si="260"/>
        <v>0</v>
      </c>
      <c r="Q2773" s="5">
        <f t="shared" si="261"/>
        <v>1</v>
      </c>
      <c r="R2773" s="5">
        <f t="shared" si="262"/>
        <v>0</v>
      </c>
      <c r="S2773" s="5">
        <f t="shared" si="263"/>
        <v>0</v>
      </c>
      <c r="T2773" s="5">
        <f t="shared" si="264"/>
        <v>0</v>
      </c>
      <c r="U2773" s="5">
        <f t="shared" si="265"/>
        <v>0</v>
      </c>
    </row>
    <row r="2774" spans="1:21" ht="12.75" customHeight="1" x14ac:dyDescent="0.2">
      <c r="A2774" s="26" t="s">
        <v>96</v>
      </c>
      <c r="B2774" s="10" t="s">
        <v>97</v>
      </c>
      <c r="C2774" s="10">
        <v>216208</v>
      </c>
      <c r="D2774" s="10" t="s">
        <v>5301</v>
      </c>
      <c r="E2774" s="27" t="s">
        <v>5571</v>
      </c>
      <c r="F2774" s="26">
        <v>191954904</v>
      </c>
      <c r="G2774" s="9" t="s">
        <v>167</v>
      </c>
      <c r="H2774" s="10" t="s">
        <v>53</v>
      </c>
      <c r="I2774" s="10" t="s">
        <v>5656</v>
      </c>
      <c r="J2774" s="10" t="s">
        <v>5658</v>
      </c>
      <c r="K2774" s="10" t="s">
        <v>341</v>
      </c>
      <c r="L2774" s="10" t="s">
        <v>342</v>
      </c>
      <c r="M2774" s="10" t="s">
        <v>2272</v>
      </c>
      <c r="N2774" s="12" t="s">
        <v>36</v>
      </c>
      <c r="O2774" s="11">
        <v>2</v>
      </c>
      <c r="P2774" s="5">
        <f t="shared" si="260"/>
        <v>0</v>
      </c>
      <c r="Q2774" s="5">
        <f t="shared" si="261"/>
        <v>1</v>
      </c>
      <c r="R2774" s="5">
        <f t="shared" si="262"/>
        <v>0</v>
      </c>
      <c r="S2774" s="5">
        <f t="shared" si="263"/>
        <v>0</v>
      </c>
      <c r="T2774" s="5">
        <f t="shared" si="264"/>
        <v>0</v>
      </c>
      <c r="U2774" s="5">
        <f t="shared" si="265"/>
        <v>0</v>
      </c>
    </row>
    <row r="2775" spans="1:21" ht="12.75" customHeight="1" x14ac:dyDescent="0.2">
      <c r="A2775" s="26" t="s">
        <v>96</v>
      </c>
      <c r="B2775" s="10" t="s">
        <v>97</v>
      </c>
      <c r="C2775" s="10">
        <v>216208</v>
      </c>
      <c r="D2775" s="10" t="s">
        <v>5301</v>
      </c>
      <c r="E2775" s="27" t="s">
        <v>5571</v>
      </c>
      <c r="F2775" s="26">
        <v>191998490</v>
      </c>
      <c r="G2775" s="9" t="s">
        <v>106</v>
      </c>
      <c r="H2775" s="10" t="s">
        <v>53</v>
      </c>
      <c r="I2775" s="10" t="s">
        <v>5649</v>
      </c>
      <c r="J2775" s="10" t="s">
        <v>5650</v>
      </c>
      <c r="K2775" s="10" t="s">
        <v>341</v>
      </c>
      <c r="L2775" s="10" t="s">
        <v>342</v>
      </c>
      <c r="M2775" s="10" t="s">
        <v>2272</v>
      </c>
      <c r="N2775" s="12" t="s">
        <v>36</v>
      </c>
      <c r="O2775" s="11">
        <v>2</v>
      </c>
      <c r="P2775" s="5">
        <f t="shared" si="260"/>
        <v>0</v>
      </c>
      <c r="Q2775" s="5">
        <f t="shared" si="261"/>
        <v>1</v>
      </c>
      <c r="R2775" s="5">
        <f t="shared" si="262"/>
        <v>0</v>
      </c>
      <c r="S2775" s="5">
        <f t="shared" si="263"/>
        <v>0</v>
      </c>
      <c r="T2775" s="5">
        <f t="shared" si="264"/>
        <v>0</v>
      </c>
      <c r="U2775" s="5">
        <f t="shared" si="265"/>
        <v>0</v>
      </c>
    </row>
    <row r="2776" spans="1:21" ht="12.75" customHeight="1" x14ac:dyDescent="0.2">
      <c r="A2776" s="26" t="s">
        <v>96</v>
      </c>
      <c r="B2776" s="10" t="s">
        <v>97</v>
      </c>
      <c r="C2776" s="10">
        <v>216208</v>
      </c>
      <c r="D2776" s="10" t="s">
        <v>5301</v>
      </c>
      <c r="E2776" s="27" t="s">
        <v>5571</v>
      </c>
      <c r="F2776" s="26">
        <v>192014878</v>
      </c>
      <c r="G2776" s="9" t="s">
        <v>167</v>
      </c>
      <c r="H2776" s="10" t="s">
        <v>53</v>
      </c>
      <c r="I2776" s="10" t="s">
        <v>5656</v>
      </c>
      <c r="J2776" s="10" t="s">
        <v>5659</v>
      </c>
      <c r="K2776" s="10" t="s">
        <v>341</v>
      </c>
      <c r="L2776" s="10" t="s">
        <v>342</v>
      </c>
      <c r="M2776" s="10" t="s">
        <v>2272</v>
      </c>
      <c r="N2776" s="12" t="s">
        <v>36</v>
      </c>
      <c r="O2776" s="11">
        <v>2</v>
      </c>
      <c r="P2776" s="5">
        <f t="shared" si="260"/>
        <v>0</v>
      </c>
      <c r="Q2776" s="5">
        <f t="shared" si="261"/>
        <v>1</v>
      </c>
      <c r="R2776" s="5">
        <f t="shared" si="262"/>
        <v>0</v>
      </c>
      <c r="S2776" s="5">
        <f t="shared" si="263"/>
        <v>0</v>
      </c>
      <c r="T2776" s="5">
        <f t="shared" si="264"/>
        <v>0</v>
      </c>
      <c r="U2776" s="5">
        <f t="shared" si="265"/>
        <v>0</v>
      </c>
    </row>
    <row r="2777" spans="1:21" ht="12.75" customHeight="1" x14ac:dyDescent="0.2">
      <c r="A2777" s="26" t="s">
        <v>96</v>
      </c>
      <c r="B2777" s="10" t="s">
        <v>97</v>
      </c>
      <c r="C2777" s="10">
        <v>216208</v>
      </c>
      <c r="D2777" s="10" t="s">
        <v>5301</v>
      </c>
      <c r="E2777" s="27" t="s">
        <v>5636</v>
      </c>
      <c r="F2777" s="26">
        <v>191922512</v>
      </c>
      <c r="G2777" s="9" t="s">
        <v>167</v>
      </c>
      <c r="H2777" s="10" t="s">
        <v>53</v>
      </c>
      <c r="I2777" s="10" t="s">
        <v>5641</v>
      </c>
      <c r="J2777" s="10" t="s">
        <v>5660</v>
      </c>
      <c r="K2777" s="10" t="s">
        <v>341</v>
      </c>
      <c r="L2777" s="10" t="s">
        <v>342</v>
      </c>
      <c r="M2777" s="10" t="s">
        <v>2272</v>
      </c>
      <c r="N2777" s="12" t="s">
        <v>36</v>
      </c>
      <c r="O2777" s="11">
        <v>3</v>
      </c>
      <c r="P2777" s="5">
        <f t="shared" si="260"/>
        <v>0</v>
      </c>
      <c r="Q2777" s="5">
        <f t="shared" si="261"/>
        <v>0</v>
      </c>
      <c r="R2777" s="5">
        <f t="shared" si="262"/>
        <v>1</v>
      </c>
      <c r="S2777" s="5">
        <f t="shared" si="263"/>
        <v>0</v>
      </c>
      <c r="T2777" s="5">
        <f t="shared" si="264"/>
        <v>0</v>
      </c>
      <c r="U2777" s="5">
        <f t="shared" si="265"/>
        <v>0</v>
      </c>
    </row>
    <row r="2778" spans="1:21" ht="12.75" customHeight="1" x14ac:dyDescent="0.2">
      <c r="A2778" s="26" t="s">
        <v>96</v>
      </c>
      <c r="B2778" s="10" t="s">
        <v>97</v>
      </c>
      <c r="C2778" s="10">
        <v>216208</v>
      </c>
      <c r="D2778" s="10" t="s">
        <v>5301</v>
      </c>
      <c r="E2778" s="27" t="s">
        <v>5636</v>
      </c>
      <c r="F2778" s="26">
        <v>191922580</v>
      </c>
      <c r="G2778" s="9" t="s">
        <v>68</v>
      </c>
      <c r="H2778" s="10" t="s">
        <v>53</v>
      </c>
      <c r="I2778" s="10" t="s">
        <v>5661</v>
      </c>
      <c r="J2778" s="10" t="s">
        <v>5662</v>
      </c>
      <c r="K2778" s="10" t="s">
        <v>341</v>
      </c>
      <c r="L2778" s="10" t="s">
        <v>342</v>
      </c>
      <c r="M2778" s="10" t="s">
        <v>2272</v>
      </c>
      <c r="N2778" s="12" t="s">
        <v>36</v>
      </c>
      <c r="O2778" s="11">
        <v>3</v>
      </c>
      <c r="P2778" s="5">
        <f t="shared" si="260"/>
        <v>0</v>
      </c>
      <c r="Q2778" s="5">
        <f t="shared" si="261"/>
        <v>0</v>
      </c>
      <c r="R2778" s="5">
        <f t="shared" si="262"/>
        <v>1</v>
      </c>
      <c r="S2778" s="5">
        <f t="shared" si="263"/>
        <v>0</v>
      </c>
      <c r="T2778" s="5">
        <f t="shared" si="264"/>
        <v>0</v>
      </c>
      <c r="U2778" s="5">
        <f t="shared" si="265"/>
        <v>0</v>
      </c>
    </row>
    <row r="2779" spans="1:21" ht="12.75" customHeight="1" x14ac:dyDescent="0.2">
      <c r="A2779" s="26" t="s">
        <v>96</v>
      </c>
      <c r="B2779" s="10" t="s">
        <v>97</v>
      </c>
      <c r="C2779" s="10">
        <v>216208</v>
      </c>
      <c r="D2779" s="10" t="s">
        <v>5301</v>
      </c>
      <c r="E2779" s="27" t="s">
        <v>5636</v>
      </c>
      <c r="F2779" s="26">
        <v>191922690</v>
      </c>
      <c r="G2779" s="9" t="s">
        <v>68</v>
      </c>
      <c r="H2779" s="10" t="s">
        <v>53</v>
      </c>
      <c r="I2779" s="10" t="s">
        <v>5663</v>
      </c>
      <c r="J2779" s="10" t="s">
        <v>5664</v>
      </c>
      <c r="K2779" s="10" t="s">
        <v>341</v>
      </c>
      <c r="L2779" s="10" t="s">
        <v>342</v>
      </c>
      <c r="M2779" s="10" t="s">
        <v>2272</v>
      </c>
      <c r="N2779" s="12" t="s">
        <v>36</v>
      </c>
      <c r="O2779" s="11">
        <v>3</v>
      </c>
      <c r="P2779" s="5">
        <f t="shared" si="260"/>
        <v>0</v>
      </c>
      <c r="Q2779" s="5">
        <f t="shared" si="261"/>
        <v>0</v>
      </c>
      <c r="R2779" s="5">
        <f t="shared" si="262"/>
        <v>1</v>
      </c>
      <c r="S2779" s="5">
        <f t="shared" si="263"/>
        <v>0</v>
      </c>
      <c r="T2779" s="5">
        <f t="shared" si="264"/>
        <v>0</v>
      </c>
      <c r="U2779" s="5">
        <f t="shared" si="265"/>
        <v>0</v>
      </c>
    </row>
    <row r="2780" spans="1:21" ht="12.75" customHeight="1" x14ac:dyDescent="0.2">
      <c r="A2780" s="26" t="s">
        <v>96</v>
      </c>
      <c r="B2780" s="10" t="s">
        <v>97</v>
      </c>
      <c r="C2780" s="10">
        <v>216208</v>
      </c>
      <c r="D2780" s="10" t="s">
        <v>5301</v>
      </c>
      <c r="E2780" s="27" t="s">
        <v>5636</v>
      </c>
      <c r="F2780" s="26">
        <v>191998563</v>
      </c>
      <c r="G2780" s="9" t="s">
        <v>106</v>
      </c>
      <c r="H2780" s="10" t="s">
        <v>53</v>
      </c>
      <c r="I2780" s="10" t="s">
        <v>5665</v>
      </c>
      <c r="J2780" s="10" t="s">
        <v>5666</v>
      </c>
      <c r="K2780" s="10" t="s">
        <v>341</v>
      </c>
      <c r="L2780" s="10" t="s">
        <v>342</v>
      </c>
      <c r="M2780" s="10" t="s">
        <v>2272</v>
      </c>
      <c r="N2780" s="12" t="s">
        <v>36</v>
      </c>
      <c r="O2780" s="11">
        <v>3</v>
      </c>
      <c r="P2780" s="5">
        <f t="shared" si="260"/>
        <v>0</v>
      </c>
      <c r="Q2780" s="5">
        <f t="shared" si="261"/>
        <v>0</v>
      </c>
      <c r="R2780" s="5">
        <f t="shared" si="262"/>
        <v>1</v>
      </c>
      <c r="S2780" s="5">
        <f t="shared" si="263"/>
        <v>0</v>
      </c>
      <c r="T2780" s="5">
        <f t="shared" si="264"/>
        <v>0</v>
      </c>
      <c r="U2780" s="5">
        <f t="shared" si="265"/>
        <v>0</v>
      </c>
    </row>
    <row r="2781" spans="1:21" ht="12.75" customHeight="1" x14ac:dyDescent="0.2">
      <c r="A2781" s="26" t="s">
        <v>96</v>
      </c>
      <c r="B2781" s="10" t="s">
        <v>97</v>
      </c>
      <c r="C2781" s="10">
        <v>216208</v>
      </c>
      <c r="D2781" s="10" t="s">
        <v>5301</v>
      </c>
      <c r="E2781" s="27" t="s">
        <v>5636</v>
      </c>
      <c r="F2781" s="26">
        <v>192028501</v>
      </c>
      <c r="G2781" s="9" t="s">
        <v>106</v>
      </c>
      <c r="H2781" s="10" t="s">
        <v>53</v>
      </c>
      <c r="I2781" s="10" t="s">
        <v>5667</v>
      </c>
      <c r="J2781" s="10" t="s">
        <v>5668</v>
      </c>
      <c r="K2781" s="10" t="s">
        <v>341</v>
      </c>
      <c r="L2781" s="10" t="s">
        <v>342</v>
      </c>
      <c r="M2781" s="10" t="s">
        <v>2272</v>
      </c>
      <c r="N2781" s="12" t="s">
        <v>36</v>
      </c>
      <c r="O2781" s="11">
        <v>3</v>
      </c>
      <c r="P2781" s="5">
        <f t="shared" si="260"/>
        <v>0</v>
      </c>
      <c r="Q2781" s="5">
        <f t="shared" si="261"/>
        <v>0</v>
      </c>
      <c r="R2781" s="5">
        <f t="shared" si="262"/>
        <v>1</v>
      </c>
      <c r="S2781" s="5">
        <f t="shared" si="263"/>
        <v>0</v>
      </c>
      <c r="T2781" s="5">
        <f t="shared" si="264"/>
        <v>0</v>
      </c>
      <c r="U2781" s="5">
        <f t="shared" si="265"/>
        <v>0</v>
      </c>
    </row>
    <row r="2782" spans="1:21" ht="12.75" customHeight="1" x14ac:dyDescent="0.2">
      <c r="A2782" s="26" t="s">
        <v>96</v>
      </c>
      <c r="B2782" s="10" t="s">
        <v>97</v>
      </c>
      <c r="C2782" s="10">
        <v>216208</v>
      </c>
      <c r="D2782" s="10" t="s">
        <v>5301</v>
      </c>
      <c r="E2782" s="27" t="s">
        <v>5636</v>
      </c>
      <c r="F2782" s="26">
        <v>192028540</v>
      </c>
      <c r="G2782" s="9" t="s">
        <v>106</v>
      </c>
      <c r="H2782" s="10" t="s">
        <v>53</v>
      </c>
      <c r="I2782" s="10" t="s">
        <v>5669</v>
      </c>
      <c r="J2782" s="10" t="s">
        <v>5670</v>
      </c>
      <c r="K2782" s="10" t="s">
        <v>341</v>
      </c>
      <c r="L2782" s="10" t="s">
        <v>342</v>
      </c>
      <c r="M2782" s="10" t="s">
        <v>2272</v>
      </c>
      <c r="N2782" s="12" t="s">
        <v>36</v>
      </c>
      <c r="O2782" s="11">
        <v>3</v>
      </c>
      <c r="P2782" s="5">
        <f t="shared" si="260"/>
        <v>0</v>
      </c>
      <c r="Q2782" s="5">
        <f t="shared" si="261"/>
        <v>0</v>
      </c>
      <c r="R2782" s="5">
        <f t="shared" si="262"/>
        <v>1</v>
      </c>
      <c r="S2782" s="5">
        <f t="shared" si="263"/>
        <v>0</v>
      </c>
      <c r="T2782" s="5">
        <f t="shared" si="264"/>
        <v>0</v>
      </c>
      <c r="U2782" s="5">
        <f t="shared" si="265"/>
        <v>0</v>
      </c>
    </row>
    <row r="2783" spans="1:21" ht="12.75" customHeight="1" x14ac:dyDescent="0.2">
      <c r="A2783" s="26" t="s">
        <v>96</v>
      </c>
      <c r="B2783" s="10" t="s">
        <v>97</v>
      </c>
      <c r="C2783" s="10">
        <v>216208</v>
      </c>
      <c r="D2783" s="10" t="s">
        <v>5301</v>
      </c>
      <c r="E2783" s="27" t="s">
        <v>5571</v>
      </c>
      <c r="F2783" s="26">
        <v>191954935</v>
      </c>
      <c r="G2783" s="9" t="s">
        <v>167</v>
      </c>
      <c r="H2783" s="10" t="s">
        <v>53</v>
      </c>
      <c r="I2783" s="10" t="s">
        <v>5671</v>
      </c>
      <c r="J2783" s="10" t="s">
        <v>5672</v>
      </c>
      <c r="K2783" s="10" t="s">
        <v>341</v>
      </c>
      <c r="L2783" s="10" t="s">
        <v>342</v>
      </c>
      <c r="M2783" s="10" t="s">
        <v>2272</v>
      </c>
      <c r="N2783" s="12" t="s">
        <v>36</v>
      </c>
      <c r="O2783" s="11">
        <v>3</v>
      </c>
      <c r="P2783" s="5">
        <f t="shared" si="260"/>
        <v>0</v>
      </c>
      <c r="Q2783" s="5">
        <f t="shared" si="261"/>
        <v>0</v>
      </c>
      <c r="R2783" s="5">
        <f t="shared" si="262"/>
        <v>1</v>
      </c>
      <c r="S2783" s="5">
        <f t="shared" si="263"/>
        <v>0</v>
      </c>
      <c r="T2783" s="5">
        <f t="shared" si="264"/>
        <v>0</v>
      </c>
      <c r="U2783" s="5">
        <f t="shared" si="265"/>
        <v>0</v>
      </c>
    </row>
    <row r="2784" spans="1:21" ht="12.75" customHeight="1" x14ac:dyDescent="0.2">
      <c r="A2784" s="26" t="s">
        <v>96</v>
      </c>
      <c r="B2784" s="10" t="s">
        <v>97</v>
      </c>
      <c r="C2784" s="10">
        <v>216208</v>
      </c>
      <c r="D2784" s="10" t="s">
        <v>5301</v>
      </c>
      <c r="E2784" s="27" t="s">
        <v>5571</v>
      </c>
      <c r="F2784" s="26">
        <v>191998481</v>
      </c>
      <c r="G2784" s="9" t="s">
        <v>106</v>
      </c>
      <c r="H2784" s="10" t="s">
        <v>53</v>
      </c>
      <c r="I2784" s="10" t="s">
        <v>5673</v>
      </c>
      <c r="J2784" s="10" t="s">
        <v>5674</v>
      </c>
      <c r="K2784" s="10" t="s">
        <v>341</v>
      </c>
      <c r="L2784" s="10" t="s">
        <v>342</v>
      </c>
      <c r="M2784" s="10" t="s">
        <v>2272</v>
      </c>
      <c r="N2784" s="12" t="s">
        <v>36</v>
      </c>
      <c r="O2784" s="11">
        <v>3</v>
      </c>
      <c r="P2784" s="5">
        <f t="shared" si="260"/>
        <v>0</v>
      </c>
      <c r="Q2784" s="5">
        <f t="shared" si="261"/>
        <v>0</v>
      </c>
      <c r="R2784" s="5">
        <f t="shared" si="262"/>
        <v>1</v>
      </c>
      <c r="S2784" s="5">
        <f t="shared" si="263"/>
        <v>0</v>
      </c>
      <c r="T2784" s="5">
        <f t="shared" si="264"/>
        <v>0</v>
      </c>
      <c r="U2784" s="5">
        <f t="shared" si="265"/>
        <v>0</v>
      </c>
    </row>
    <row r="2785" spans="1:21" ht="12.75" customHeight="1" x14ac:dyDescent="0.2">
      <c r="A2785" s="26" t="s">
        <v>96</v>
      </c>
      <c r="B2785" s="10" t="s">
        <v>97</v>
      </c>
      <c r="C2785" s="10">
        <v>216208</v>
      </c>
      <c r="D2785" s="10" t="s">
        <v>5301</v>
      </c>
      <c r="E2785" s="27" t="s">
        <v>5571</v>
      </c>
      <c r="F2785" s="26">
        <v>191998491</v>
      </c>
      <c r="G2785" s="9" t="s">
        <v>106</v>
      </c>
      <c r="H2785" s="10" t="s">
        <v>53</v>
      </c>
      <c r="I2785" s="10" t="s">
        <v>5675</v>
      </c>
      <c r="J2785" s="10" t="s">
        <v>5676</v>
      </c>
      <c r="K2785" s="10" t="s">
        <v>341</v>
      </c>
      <c r="L2785" s="10" t="s">
        <v>342</v>
      </c>
      <c r="M2785" s="10" t="s">
        <v>2272</v>
      </c>
      <c r="N2785" s="12" t="s">
        <v>36</v>
      </c>
      <c r="O2785" s="11">
        <v>3</v>
      </c>
      <c r="P2785" s="5">
        <f t="shared" si="260"/>
        <v>0</v>
      </c>
      <c r="Q2785" s="5">
        <f t="shared" si="261"/>
        <v>0</v>
      </c>
      <c r="R2785" s="5">
        <f t="shared" si="262"/>
        <v>1</v>
      </c>
      <c r="S2785" s="5">
        <f t="shared" si="263"/>
        <v>0</v>
      </c>
      <c r="T2785" s="5">
        <f t="shared" si="264"/>
        <v>0</v>
      </c>
      <c r="U2785" s="5">
        <f t="shared" si="265"/>
        <v>0</v>
      </c>
    </row>
    <row r="2786" spans="1:21" ht="12.75" customHeight="1" x14ac:dyDescent="0.2">
      <c r="A2786" s="26" t="s">
        <v>96</v>
      </c>
      <c r="B2786" s="10" t="s">
        <v>97</v>
      </c>
      <c r="C2786" s="10">
        <v>216208</v>
      </c>
      <c r="D2786" s="10" t="s">
        <v>5301</v>
      </c>
      <c r="E2786" s="27" t="s">
        <v>5571</v>
      </c>
      <c r="F2786" s="26">
        <v>191998509</v>
      </c>
      <c r="G2786" s="9" t="s">
        <v>106</v>
      </c>
      <c r="H2786" s="10" t="s">
        <v>30</v>
      </c>
      <c r="I2786" s="10" t="s">
        <v>5677</v>
      </c>
      <c r="J2786" s="10" t="s">
        <v>5678</v>
      </c>
      <c r="K2786" s="10" t="s">
        <v>341</v>
      </c>
      <c r="L2786" s="10" t="s">
        <v>342</v>
      </c>
      <c r="M2786" s="10" t="s">
        <v>2272</v>
      </c>
      <c r="N2786" s="12" t="s">
        <v>36</v>
      </c>
      <c r="O2786" s="11">
        <v>3</v>
      </c>
      <c r="P2786" s="5">
        <f t="shared" si="260"/>
        <v>0</v>
      </c>
      <c r="Q2786" s="5">
        <f t="shared" si="261"/>
        <v>0</v>
      </c>
      <c r="R2786" s="5">
        <f t="shared" si="262"/>
        <v>1</v>
      </c>
      <c r="S2786" s="5">
        <f t="shared" si="263"/>
        <v>0</v>
      </c>
      <c r="T2786" s="5">
        <f t="shared" si="264"/>
        <v>0</v>
      </c>
      <c r="U2786" s="5">
        <f t="shared" si="265"/>
        <v>0</v>
      </c>
    </row>
    <row r="2787" spans="1:21" ht="12.75" customHeight="1" x14ac:dyDescent="0.2">
      <c r="A2787" s="26" t="s">
        <v>96</v>
      </c>
      <c r="B2787" s="10" t="s">
        <v>97</v>
      </c>
      <c r="C2787" s="10">
        <v>216208</v>
      </c>
      <c r="D2787" s="10" t="s">
        <v>5301</v>
      </c>
      <c r="E2787" s="27" t="s">
        <v>5571</v>
      </c>
      <c r="F2787" s="26">
        <v>192014963</v>
      </c>
      <c r="G2787" s="9" t="s">
        <v>106</v>
      </c>
      <c r="H2787" s="10" t="s">
        <v>53</v>
      </c>
      <c r="I2787" s="10" t="s">
        <v>5679</v>
      </c>
      <c r="J2787" s="10" t="s">
        <v>5680</v>
      </c>
      <c r="K2787" s="10" t="s">
        <v>341</v>
      </c>
      <c r="L2787" s="10" t="s">
        <v>342</v>
      </c>
      <c r="M2787" s="10" t="s">
        <v>640</v>
      </c>
      <c r="N2787" s="12" t="s">
        <v>36</v>
      </c>
      <c r="O2787" s="11">
        <v>3</v>
      </c>
      <c r="P2787" s="5">
        <f t="shared" si="260"/>
        <v>0</v>
      </c>
      <c r="Q2787" s="5">
        <f t="shared" si="261"/>
        <v>0</v>
      </c>
      <c r="R2787" s="5">
        <f t="shared" si="262"/>
        <v>1</v>
      </c>
      <c r="S2787" s="5">
        <f t="shared" si="263"/>
        <v>0</v>
      </c>
      <c r="T2787" s="5">
        <f t="shared" si="264"/>
        <v>0</v>
      </c>
      <c r="U2787" s="5">
        <f t="shared" si="265"/>
        <v>0</v>
      </c>
    </row>
    <row r="2788" spans="1:21" ht="12.75" customHeight="1" x14ac:dyDescent="0.2">
      <c r="A2788" s="26" t="s">
        <v>96</v>
      </c>
      <c r="B2788" s="10" t="s">
        <v>97</v>
      </c>
      <c r="C2788" s="10">
        <v>216208</v>
      </c>
      <c r="D2788" s="10" t="s">
        <v>5301</v>
      </c>
      <c r="E2788" s="27" t="s">
        <v>5538</v>
      </c>
      <c r="F2788" s="26">
        <v>191925919</v>
      </c>
      <c r="G2788" s="9" t="s">
        <v>106</v>
      </c>
      <c r="H2788" s="10" t="s">
        <v>53</v>
      </c>
      <c r="I2788" s="10" t="s">
        <v>5681</v>
      </c>
      <c r="J2788" s="10" t="s">
        <v>5682</v>
      </c>
      <c r="K2788" s="10" t="s">
        <v>341</v>
      </c>
      <c r="L2788" s="10" t="s">
        <v>342</v>
      </c>
      <c r="M2788" s="10" t="s">
        <v>640</v>
      </c>
      <c r="N2788" s="12" t="s">
        <v>36</v>
      </c>
      <c r="O2788" s="11">
        <v>3</v>
      </c>
      <c r="P2788" s="5">
        <f t="shared" si="260"/>
        <v>0</v>
      </c>
      <c r="Q2788" s="5">
        <f t="shared" si="261"/>
        <v>0</v>
      </c>
      <c r="R2788" s="5">
        <f t="shared" si="262"/>
        <v>1</v>
      </c>
      <c r="S2788" s="5">
        <f t="shared" si="263"/>
        <v>0</v>
      </c>
      <c r="T2788" s="5">
        <f t="shared" si="264"/>
        <v>0</v>
      </c>
      <c r="U2788" s="5">
        <f t="shared" si="265"/>
        <v>0</v>
      </c>
    </row>
    <row r="2789" spans="1:21" ht="12.75" customHeight="1" x14ac:dyDescent="0.2">
      <c r="A2789" s="26" t="s">
        <v>96</v>
      </c>
      <c r="B2789" s="10" t="s">
        <v>97</v>
      </c>
      <c r="C2789" s="10">
        <v>216208</v>
      </c>
      <c r="D2789" s="10" t="s">
        <v>5301</v>
      </c>
      <c r="E2789" s="27" t="s">
        <v>5330</v>
      </c>
      <c r="F2789" s="26">
        <v>191989897</v>
      </c>
      <c r="G2789" s="9" t="s">
        <v>37</v>
      </c>
      <c r="H2789" s="10" t="s">
        <v>30</v>
      </c>
      <c r="I2789" s="10" t="s">
        <v>5683</v>
      </c>
      <c r="J2789" s="10" t="s">
        <v>5684</v>
      </c>
      <c r="K2789" s="10" t="s">
        <v>341</v>
      </c>
      <c r="L2789" s="10" t="s">
        <v>342</v>
      </c>
      <c r="M2789" s="10" t="s">
        <v>2272</v>
      </c>
      <c r="N2789" s="12" t="s">
        <v>36</v>
      </c>
      <c r="O2789" s="11">
        <v>3</v>
      </c>
      <c r="P2789" s="5">
        <f t="shared" si="260"/>
        <v>0</v>
      </c>
      <c r="Q2789" s="5">
        <f t="shared" si="261"/>
        <v>0</v>
      </c>
      <c r="R2789" s="5">
        <f t="shared" si="262"/>
        <v>1</v>
      </c>
      <c r="S2789" s="5">
        <f t="shared" si="263"/>
        <v>0</v>
      </c>
      <c r="T2789" s="5">
        <f t="shared" si="264"/>
        <v>0</v>
      </c>
      <c r="U2789" s="5">
        <f t="shared" si="265"/>
        <v>0</v>
      </c>
    </row>
    <row r="2790" spans="1:21" ht="12.75" customHeight="1" x14ac:dyDescent="0.2">
      <c r="A2790" s="26" t="s">
        <v>96</v>
      </c>
      <c r="B2790" s="10" t="s">
        <v>97</v>
      </c>
      <c r="C2790" s="10">
        <v>216208</v>
      </c>
      <c r="D2790" s="10" t="s">
        <v>5301</v>
      </c>
      <c r="E2790" s="27" t="s">
        <v>5330</v>
      </c>
      <c r="F2790" s="26">
        <v>191998384</v>
      </c>
      <c r="G2790" s="9" t="s">
        <v>106</v>
      </c>
      <c r="H2790" s="10" t="s">
        <v>53</v>
      </c>
      <c r="I2790" s="10" t="s">
        <v>5685</v>
      </c>
      <c r="J2790" s="10" t="s">
        <v>5686</v>
      </c>
      <c r="K2790" s="10" t="s">
        <v>341</v>
      </c>
      <c r="L2790" s="10" t="s">
        <v>342</v>
      </c>
      <c r="M2790" s="10" t="s">
        <v>2272</v>
      </c>
      <c r="N2790" s="12" t="s">
        <v>36</v>
      </c>
      <c r="O2790" s="11">
        <v>3</v>
      </c>
      <c r="P2790" s="5">
        <f t="shared" si="260"/>
        <v>0</v>
      </c>
      <c r="Q2790" s="5">
        <f t="shared" si="261"/>
        <v>0</v>
      </c>
      <c r="R2790" s="5">
        <f t="shared" si="262"/>
        <v>1</v>
      </c>
      <c r="S2790" s="5">
        <f t="shared" si="263"/>
        <v>0</v>
      </c>
      <c r="T2790" s="5">
        <f t="shared" si="264"/>
        <v>0</v>
      </c>
      <c r="U2790" s="5">
        <f t="shared" si="265"/>
        <v>0</v>
      </c>
    </row>
    <row r="2791" spans="1:21" ht="12.75" customHeight="1" x14ac:dyDescent="0.2">
      <c r="A2791" s="26" t="s">
        <v>96</v>
      </c>
      <c r="B2791" s="10" t="s">
        <v>97</v>
      </c>
      <c r="C2791" s="10">
        <v>216208</v>
      </c>
      <c r="D2791" s="10" t="s">
        <v>5301</v>
      </c>
      <c r="E2791" s="27" t="s">
        <v>5364</v>
      </c>
      <c r="F2791" s="26">
        <v>191998853</v>
      </c>
      <c r="G2791" s="9" t="s">
        <v>167</v>
      </c>
      <c r="H2791" s="10" t="s">
        <v>53</v>
      </c>
      <c r="I2791" s="10" t="s">
        <v>5687</v>
      </c>
      <c r="J2791" s="10" t="s">
        <v>5688</v>
      </c>
      <c r="K2791" s="10" t="s">
        <v>341</v>
      </c>
      <c r="L2791" s="10" t="s">
        <v>342</v>
      </c>
      <c r="M2791" s="10" t="s">
        <v>2782</v>
      </c>
      <c r="N2791" s="12" t="s">
        <v>36</v>
      </c>
      <c r="O2791" s="11">
        <v>3</v>
      </c>
      <c r="P2791" s="5">
        <f t="shared" si="260"/>
        <v>0</v>
      </c>
      <c r="Q2791" s="5">
        <f t="shared" si="261"/>
        <v>0</v>
      </c>
      <c r="R2791" s="5">
        <f t="shared" si="262"/>
        <v>1</v>
      </c>
      <c r="S2791" s="5">
        <f t="shared" si="263"/>
        <v>0</v>
      </c>
      <c r="T2791" s="5">
        <f t="shared" si="264"/>
        <v>0</v>
      </c>
      <c r="U2791" s="5">
        <f t="shared" si="265"/>
        <v>0</v>
      </c>
    </row>
    <row r="2792" spans="1:21" ht="12.75" customHeight="1" x14ac:dyDescent="0.2">
      <c r="A2792" s="26" t="s">
        <v>96</v>
      </c>
      <c r="B2792" s="10" t="s">
        <v>97</v>
      </c>
      <c r="C2792" s="10">
        <v>216208</v>
      </c>
      <c r="D2792" s="10" t="s">
        <v>5301</v>
      </c>
      <c r="E2792" s="27" t="s">
        <v>5636</v>
      </c>
      <c r="F2792" s="26">
        <v>192028480</v>
      </c>
      <c r="G2792" s="9" t="s">
        <v>106</v>
      </c>
      <c r="H2792" s="10" t="s">
        <v>30</v>
      </c>
      <c r="I2792" s="10" t="s">
        <v>5689</v>
      </c>
      <c r="J2792" s="10" t="s">
        <v>5690</v>
      </c>
      <c r="K2792" s="10" t="s">
        <v>341</v>
      </c>
      <c r="L2792" s="10" t="s">
        <v>342</v>
      </c>
      <c r="M2792" s="10" t="s">
        <v>343</v>
      </c>
      <c r="N2792" s="12" t="s">
        <v>36</v>
      </c>
      <c r="O2792" s="11">
        <v>4</v>
      </c>
      <c r="P2792" s="5">
        <f t="shared" si="260"/>
        <v>0</v>
      </c>
      <c r="Q2792" s="5">
        <f t="shared" si="261"/>
        <v>0</v>
      </c>
      <c r="R2792" s="5">
        <f t="shared" si="262"/>
        <v>0</v>
      </c>
      <c r="S2792" s="5">
        <f t="shared" si="263"/>
        <v>1</v>
      </c>
      <c r="T2792" s="5">
        <f t="shared" si="264"/>
        <v>0</v>
      </c>
      <c r="U2792" s="5">
        <f t="shared" si="265"/>
        <v>0</v>
      </c>
    </row>
    <row r="2793" spans="1:21" ht="12.75" customHeight="1" x14ac:dyDescent="0.2">
      <c r="A2793" s="26" t="s">
        <v>96</v>
      </c>
      <c r="B2793" s="10" t="s">
        <v>97</v>
      </c>
      <c r="C2793" s="10">
        <v>216208</v>
      </c>
      <c r="D2793" s="10" t="s">
        <v>5301</v>
      </c>
      <c r="E2793" s="27" t="s">
        <v>5538</v>
      </c>
      <c r="F2793" s="26">
        <v>191925940</v>
      </c>
      <c r="G2793" s="9" t="s">
        <v>167</v>
      </c>
      <c r="H2793" s="10" t="s">
        <v>53</v>
      </c>
      <c r="I2793" s="10" t="s">
        <v>5691</v>
      </c>
      <c r="J2793" s="10" t="s">
        <v>5692</v>
      </c>
      <c r="K2793" s="10" t="s">
        <v>341</v>
      </c>
      <c r="L2793" s="10" t="s">
        <v>342</v>
      </c>
      <c r="M2793" s="10" t="s">
        <v>2272</v>
      </c>
      <c r="N2793" s="12" t="s">
        <v>36</v>
      </c>
      <c r="O2793" s="11">
        <v>4</v>
      </c>
      <c r="P2793" s="5">
        <f t="shared" si="260"/>
        <v>0</v>
      </c>
      <c r="Q2793" s="5">
        <f t="shared" si="261"/>
        <v>0</v>
      </c>
      <c r="R2793" s="5">
        <f t="shared" si="262"/>
        <v>0</v>
      </c>
      <c r="S2793" s="5">
        <f t="shared" si="263"/>
        <v>1</v>
      </c>
      <c r="T2793" s="5">
        <f t="shared" si="264"/>
        <v>0</v>
      </c>
      <c r="U2793" s="5">
        <f t="shared" si="265"/>
        <v>0</v>
      </c>
    </row>
    <row r="2794" spans="1:21" ht="12.75" customHeight="1" x14ac:dyDescent="0.2">
      <c r="A2794" s="26" t="s">
        <v>96</v>
      </c>
      <c r="B2794" s="10" t="s">
        <v>97</v>
      </c>
      <c r="C2794" s="10">
        <v>216208</v>
      </c>
      <c r="D2794" s="10" t="s">
        <v>5301</v>
      </c>
      <c r="E2794" s="27" t="s">
        <v>5330</v>
      </c>
      <c r="F2794" s="26">
        <v>191998303</v>
      </c>
      <c r="G2794" s="9" t="s">
        <v>106</v>
      </c>
      <c r="H2794" s="10" t="s">
        <v>30</v>
      </c>
      <c r="I2794" s="10" t="s">
        <v>5693</v>
      </c>
      <c r="J2794" s="10" t="s">
        <v>5694</v>
      </c>
      <c r="K2794" s="10" t="s">
        <v>341</v>
      </c>
      <c r="L2794" s="10" t="s">
        <v>342</v>
      </c>
      <c r="M2794" s="10" t="s">
        <v>2272</v>
      </c>
      <c r="N2794" s="12" t="s">
        <v>36</v>
      </c>
      <c r="O2794" s="11">
        <v>4</v>
      </c>
      <c r="P2794" s="5">
        <f t="shared" si="260"/>
        <v>0</v>
      </c>
      <c r="Q2794" s="5">
        <f t="shared" si="261"/>
        <v>0</v>
      </c>
      <c r="R2794" s="5">
        <f t="shared" si="262"/>
        <v>0</v>
      </c>
      <c r="S2794" s="5">
        <f t="shared" si="263"/>
        <v>1</v>
      </c>
      <c r="T2794" s="5">
        <f t="shared" si="264"/>
        <v>0</v>
      </c>
      <c r="U2794" s="5">
        <f t="shared" si="265"/>
        <v>0</v>
      </c>
    </row>
    <row r="2795" spans="1:21" ht="12.75" customHeight="1" x14ac:dyDescent="0.2">
      <c r="A2795" s="26" t="s">
        <v>96</v>
      </c>
      <c r="B2795" s="10" t="s">
        <v>97</v>
      </c>
      <c r="C2795" s="10">
        <v>216208</v>
      </c>
      <c r="D2795" s="10" t="s">
        <v>5301</v>
      </c>
      <c r="E2795" s="27" t="s">
        <v>5330</v>
      </c>
      <c r="F2795" s="26">
        <v>191998336</v>
      </c>
      <c r="G2795" s="9" t="s">
        <v>68</v>
      </c>
      <c r="H2795" s="10" t="s">
        <v>30</v>
      </c>
      <c r="I2795" s="10" t="s">
        <v>5695</v>
      </c>
      <c r="J2795" s="10" t="s">
        <v>5696</v>
      </c>
      <c r="K2795" s="10" t="s">
        <v>341</v>
      </c>
      <c r="L2795" s="10" t="s">
        <v>342</v>
      </c>
      <c r="M2795" s="10" t="s">
        <v>640</v>
      </c>
      <c r="N2795" s="12" t="s">
        <v>36</v>
      </c>
      <c r="O2795" s="11">
        <v>4</v>
      </c>
      <c r="P2795" s="5">
        <f t="shared" si="260"/>
        <v>0</v>
      </c>
      <c r="Q2795" s="5">
        <f t="shared" si="261"/>
        <v>0</v>
      </c>
      <c r="R2795" s="5">
        <f t="shared" si="262"/>
        <v>0</v>
      </c>
      <c r="S2795" s="5">
        <f t="shared" si="263"/>
        <v>1</v>
      </c>
      <c r="T2795" s="5">
        <f t="shared" si="264"/>
        <v>0</v>
      </c>
      <c r="U2795" s="5">
        <f t="shared" si="265"/>
        <v>0</v>
      </c>
    </row>
    <row r="2796" spans="1:21" ht="12.75" customHeight="1" x14ac:dyDescent="0.2">
      <c r="A2796" s="26" t="s">
        <v>96</v>
      </c>
      <c r="B2796" s="10" t="s">
        <v>97</v>
      </c>
      <c r="C2796" s="10">
        <v>216208</v>
      </c>
      <c r="D2796" s="10" t="s">
        <v>5301</v>
      </c>
      <c r="E2796" s="27" t="s">
        <v>5330</v>
      </c>
      <c r="F2796" s="26">
        <v>192027500</v>
      </c>
      <c r="G2796" s="9" t="s">
        <v>167</v>
      </c>
      <c r="H2796" s="10" t="s">
        <v>53</v>
      </c>
      <c r="I2796" s="10" t="s">
        <v>5641</v>
      </c>
      <c r="J2796" s="10" t="s">
        <v>5697</v>
      </c>
      <c r="K2796" s="10" t="s">
        <v>341</v>
      </c>
      <c r="L2796" s="10" t="s">
        <v>342</v>
      </c>
      <c r="M2796" s="10" t="s">
        <v>2272</v>
      </c>
      <c r="N2796" s="12" t="s">
        <v>36</v>
      </c>
      <c r="O2796" s="11">
        <v>4</v>
      </c>
      <c r="P2796" s="5">
        <f t="shared" si="260"/>
        <v>0</v>
      </c>
      <c r="Q2796" s="5">
        <f t="shared" si="261"/>
        <v>0</v>
      </c>
      <c r="R2796" s="5">
        <f t="shared" si="262"/>
        <v>0</v>
      </c>
      <c r="S2796" s="5">
        <f t="shared" si="263"/>
        <v>1</v>
      </c>
      <c r="T2796" s="5">
        <f t="shared" si="264"/>
        <v>0</v>
      </c>
      <c r="U2796" s="5">
        <f t="shared" si="265"/>
        <v>0</v>
      </c>
    </row>
    <row r="2797" spans="1:21" ht="12.75" customHeight="1" x14ac:dyDescent="0.2">
      <c r="A2797" s="26" t="s">
        <v>96</v>
      </c>
      <c r="B2797" s="10" t="s">
        <v>97</v>
      </c>
      <c r="C2797" s="10">
        <v>216208</v>
      </c>
      <c r="D2797" s="10" t="s">
        <v>5301</v>
      </c>
      <c r="E2797" s="27" t="s">
        <v>5330</v>
      </c>
      <c r="F2797" s="26">
        <v>192027912</v>
      </c>
      <c r="G2797" s="9" t="s">
        <v>167</v>
      </c>
      <c r="H2797" s="10" t="s">
        <v>30</v>
      </c>
      <c r="I2797" s="10" t="s">
        <v>5698</v>
      </c>
      <c r="J2797" s="10" t="s">
        <v>5699</v>
      </c>
      <c r="K2797" s="10" t="s">
        <v>341</v>
      </c>
      <c r="L2797" s="10" t="s">
        <v>342</v>
      </c>
      <c r="M2797" s="10" t="s">
        <v>343</v>
      </c>
      <c r="N2797" s="12" t="s">
        <v>36</v>
      </c>
      <c r="O2797" s="11">
        <v>4</v>
      </c>
      <c r="P2797" s="5">
        <f t="shared" si="260"/>
        <v>0</v>
      </c>
      <c r="Q2797" s="5">
        <f t="shared" si="261"/>
        <v>0</v>
      </c>
      <c r="R2797" s="5">
        <f t="shared" si="262"/>
        <v>0</v>
      </c>
      <c r="S2797" s="5">
        <f t="shared" si="263"/>
        <v>1</v>
      </c>
      <c r="T2797" s="5">
        <f t="shared" si="264"/>
        <v>0</v>
      </c>
      <c r="U2797" s="5">
        <f t="shared" si="265"/>
        <v>0</v>
      </c>
    </row>
    <row r="2798" spans="1:21" ht="12.75" customHeight="1" x14ac:dyDescent="0.2">
      <c r="A2798" s="26" t="s">
        <v>96</v>
      </c>
      <c r="B2798" s="10" t="s">
        <v>97</v>
      </c>
      <c r="C2798" s="10">
        <v>216208</v>
      </c>
      <c r="D2798" s="10" t="s">
        <v>5301</v>
      </c>
      <c r="E2798" s="27" t="s">
        <v>5330</v>
      </c>
      <c r="F2798" s="26">
        <v>192027829</v>
      </c>
      <c r="G2798" s="9" t="s">
        <v>167</v>
      </c>
      <c r="H2798" s="10" t="s">
        <v>30</v>
      </c>
      <c r="I2798" s="10" t="s">
        <v>5700</v>
      </c>
      <c r="J2798" s="10" t="s">
        <v>5701</v>
      </c>
      <c r="K2798" s="10" t="s">
        <v>341</v>
      </c>
      <c r="L2798" s="10" t="s">
        <v>342</v>
      </c>
      <c r="M2798" s="10" t="s">
        <v>343</v>
      </c>
      <c r="N2798" s="12" t="s">
        <v>36</v>
      </c>
      <c r="O2798" s="11">
        <v>5</v>
      </c>
      <c r="P2798" s="5">
        <f t="shared" si="260"/>
        <v>0</v>
      </c>
      <c r="Q2798" s="5">
        <f t="shared" si="261"/>
        <v>0</v>
      </c>
      <c r="R2798" s="5">
        <f t="shared" si="262"/>
        <v>0</v>
      </c>
      <c r="S2798" s="5">
        <f t="shared" si="263"/>
        <v>0</v>
      </c>
      <c r="T2798" s="5">
        <f t="shared" si="264"/>
        <v>1</v>
      </c>
      <c r="U2798" s="5">
        <f t="shared" si="265"/>
        <v>0</v>
      </c>
    </row>
    <row r="2799" spans="1:21" ht="12.75" customHeight="1" x14ac:dyDescent="0.2">
      <c r="A2799" s="26" t="s">
        <v>96</v>
      </c>
      <c r="B2799" s="10" t="s">
        <v>97</v>
      </c>
      <c r="C2799" s="10">
        <v>216208</v>
      </c>
      <c r="D2799" s="10" t="s">
        <v>5301</v>
      </c>
      <c r="E2799" s="27" t="s">
        <v>5330</v>
      </c>
      <c r="F2799" s="26">
        <v>192027936</v>
      </c>
      <c r="G2799" s="9" t="s">
        <v>167</v>
      </c>
      <c r="H2799" s="10" t="s">
        <v>30</v>
      </c>
      <c r="I2799" s="10" t="s">
        <v>5702</v>
      </c>
      <c r="J2799" s="10" t="s">
        <v>5703</v>
      </c>
      <c r="K2799" s="10" t="s">
        <v>341</v>
      </c>
      <c r="L2799" s="10" t="s">
        <v>342</v>
      </c>
      <c r="M2799" s="10" t="s">
        <v>343</v>
      </c>
      <c r="N2799" s="12" t="s">
        <v>36</v>
      </c>
      <c r="O2799" s="11">
        <v>5</v>
      </c>
      <c r="P2799" s="5">
        <f t="shared" si="260"/>
        <v>0</v>
      </c>
      <c r="Q2799" s="5">
        <f t="shared" si="261"/>
        <v>0</v>
      </c>
      <c r="R2799" s="5">
        <f t="shared" si="262"/>
        <v>0</v>
      </c>
      <c r="S2799" s="5">
        <f t="shared" si="263"/>
        <v>0</v>
      </c>
      <c r="T2799" s="5">
        <f t="shared" si="264"/>
        <v>1</v>
      </c>
      <c r="U2799" s="5">
        <f t="shared" si="265"/>
        <v>0</v>
      </c>
    </row>
    <row r="2800" spans="1:21" ht="12.75" customHeight="1" x14ac:dyDescent="0.2">
      <c r="A2800" s="26" t="s">
        <v>96</v>
      </c>
      <c r="B2800" s="10" t="s">
        <v>97</v>
      </c>
      <c r="C2800" s="10">
        <v>216208</v>
      </c>
      <c r="D2800" s="10" t="s">
        <v>5301</v>
      </c>
      <c r="E2800" s="27" t="s">
        <v>5588</v>
      </c>
      <c r="F2800" s="26">
        <v>191998441</v>
      </c>
      <c r="G2800" s="9" t="s">
        <v>106</v>
      </c>
      <c r="H2800" s="10" t="s">
        <v>53</v>
      </c>
      <c r="I2800" s="10" t="s">
        <v>5704</v>
      </c>
      <c r="J2800" s="10" t="s">
        <v>5705</v>
      </c>
      <c r="K2800" s="10" t="s">
        <v>341</v>
      </c>
      <c r="L2800" s="10" t="s">
        <v>346</v>
      </c>
      <c r="M2800" s="10" t="s">
        <v>347</v>
      </c>
      <c r="N2800" s="12" t="s">
        <v>36</v>
      </c>
      <c r="O2800" s="11">
        <v>2</v>
      </c>
      <c r="P2800" s="5">
        <f t="shared" si="260"/>
        <v>0</v>
      </c>
      <c r="Q2800" s="5">
        <f t="shared" si="261"/>
        <v>1</v>
      </c>
      <c r="R2800" s="5">
        <f t="shared" si="262"/>
        <v>0</v>
      </c>
      <c r="S2800" s="5">
        <f t="shared" si="263"/>
        <v>0</v>
      </c>
      <c r="T2800" s="5">
        <f t="shared" si="264"/>
        <v>0</v>
      </c>
      <c r="U2800" s="5">
        <f t="shared" si="265"/>
        <v>0</v>
      </c>
    </row>
    <row r="2801" spans="1:21" ht="12.75" customHeight="1" x14ac:dyDescent="0.2">
      <c r="A2801" s="26" t="s">
        <v>96</v>
      </c>
      <c r="B2801" s="10" t="s">
        <v>97</v>
      </c>
      <c r="C2801" s="10">
        <v>216208</v>
      </c>
      <c r="D2801" s="10" t="s">
        <v>5301</v>
      </c>
      <c r="E2801" s="27" t="s">
        <v>5588</v>
      </c>
      <c r="F2801" s="26">
        <v>192014093</v>
      </c>
      <c r="G2801" s="9" t="s">
        <v>68</v>
      </c>
      <c r="H2801" s="10" t="s">
        <v>53</v>
      </c>
      <c r="I2801" s="10" t="s">
        <v>5706</v>
      </c>
      <c r="J2801" s="10" t="s">
        <v>5707</v>
      </c>
      <c r="K2801" s="10" t="s">
        <v>341</v>
      </c>
      <c r="L2801" s="10" t="s">
        <v>346</v>
      </c>
      <c r="M2801" s="10" t="s">
        <v>347</v>
      </c>
      <c r="N2801" s="12" t="s">
        <v>36</v>
      </c>
      <c r="O2801" s="11">
        <v>2</v>
      </c>
      <c r="P2801" s="5">
        <f t="shared" si="260"/>
        <v>0</v>
      </c>
      <c r="Q2801" s="5">
        <f t="shared" si="261"/>
        <v>1</v>
      </c>
      <c r="R2801" s="5">
        <f t="shared" si="262"/>
        <v>0</v>
      </c>
      <c r="S2801" s="5">
        <f t="shared" si="263"/>
        <v>0</v>
      </c>
      <c r="T2801" s="5">
        <f t="shared" si="264"/>
        <v>0</v>
      </c>
      <c r="U2801" s="5">
        <f t="shared" si="265"/>
        <v>0</v>
      </c>
    </row>
    <row r="2802" spans="1:21" ht="12.75" customHeight="1" x14ac:dyDescent="0.2">
      <c r="A2802" s="26" t="s">
        <v>96</v>
      </c>
      <c r="B2802" s="10" t="s">
        <v>97</v>
      </c>
      <c r="C2802" s="10">
        <v>216208</v>
      </c>
      <c r="D2802" s="10" t="s">
        <v>5301</v>
      </c>
      <c r="E2802" s="27" t="s">
        <v>5588</v>
      </c>
      <c r="F2802" s="26">
        <v>192014169</v>
      </c>
      <c r="G2802" s="9" t="s">
        <v>106</v>
      </c>
      <c r="H2802" s="10" t="s">
        <v>53</v>
      </c>
      <c r="I2802" s="10" t="s">
        <v>5708</v>
      </c>
      <c r="J2802" s="10" t="s">
        <v>5709</v>
      </c>
      <c r="K2802" s="10" t="s">
        <v>341</v>
      </c>
      <c r="L2802" s="10" t="s">
        <v>346</v>
      </c>
      <c r="M2802" s="10" t="s">
        <v>347</v>
      </c>
      <c r="N2802" s="12" t="s">
        <v>36</v>
      </c>
      <c r="O2802" s="11">
        <v>2</v>
      </c>
      <c r="P2802" s="5">
        <f t="shared" si="260"/>
        <v>0</v>
      </c>
      <c r="Q2802" s="5">
        <f t="shared" si="261"/>
        <v>1</v>
      </c>
      <c r="R2802" s="5">
        <f t="shared" si="262"/>
        <v>0</v>
      </c>
      <c r="S2802" s="5">
        <f t="shared" si="263"/>
        <v>0</v>
      </c>
      <c r="T2802" s="5">
        <f t="shared" si="264"/>
        <v>0</v>
      </c>
      <c r="U2802" s="5">
        <f t="shared" si="265"/>
        <v>0</v>
      </c>
    </row>
    <row r="2803" spans="1:21" ht="12.75" customHeight="1" x14ac:dyDescent="0.2">
      <c r="A2803" s="26" t="s">
        <v>96</v>
      </c>
      <c r="B2803" s="10" t="s">
        <v>97</v>
      </c>
      <c r="C2803" s="10">
        <v>216208</v>
      </c>
      <c r="D2803" s="10" t="s">
        <v>5301</v>
      </c>
      <c r="E2803" s="27" t="s">
        <v>5588</v>
      </c>
      <c r="F2803" s="26">
        <v>192014380</v>
      </c>
      <c r="G2803" s="9" t="s">
        <v>106</v>
      </c>
      <c r="H2803" s="10" t="s">
        <v>53</v>
      </c>
      <c r="I2803" s="10" t="s">
        <v>5710</v>
      </c>
      <c r="J2803" s="10" t="s">
        <v>5711</v>
      </c>
      <c r="K2803" s="10" t="s">
        <v>341</v>
      </c>
      <c r="L2803" s="10" t="s">
        <v>346</v>
      </c>
      <c r="M2803" s="10" t="s">
        <v>347</v>
      </c>
      <c r="N2803" s="12" t="s">
        <v>36</v>
      </c>
      <c r="O2803" s="11">
        <v>2</v>
      </c>
      <c r="P2803" s="5">
        <f t="shared" si="260"/>
        <v>0</v>
      </c>
      <c r="Q2803" s="5">
        <f t="shared" si="261"/>
        <v>1</v>
      </c>
      <c r="R2803" s="5">
        <f t="shared" si="262"/>
        <v>0</v>
      </c>
      <c r="S2803" s="5">
        <f t="shared" si="263"/>
        <v>0</v>
      </c>
      <c r="T2803" s="5">
        <f t="shared" si="264"/>
        <v>0</v>
      </c>
      <c r="U2803" s="5">
        <f t="shared" si="265"/>
        <v>0</v>
      </c>
    </row>
    <row r="2804" spans="1:21" ht="12.75" customHeight="1" x14ac:dyDescent="0.2">
      <c r="A2804" s="26" t="s">
        <v>96</v>
      </c>
      <c r="B2804" s="10" t="s">
        <v>97</v>
      </c>
      <c r="C2804" s="10">
        <v>216208</v>
      </c>
      <c r="D2804" s="10" t="s">
        <v>5301</v>
      </c>
      <c r="E2804" s="27" t="s">
        <v>5588</v>
      </c>
      <c r="F2804" s="26">
        <v>192014588</v>
      </c>
      <c r="G2804" s="9" t="s">
        <v>106</v>
      </c>
      <c r="H2804" s="10" t="s">
        <v>53</v>
      </c>
      <c r="I2804" s="10" t="s">
        <v>5712</v>
      </c>
      <c r="J2804" s="10" t="s">
        <v>5713</v>
      </c>
      <c r="K2804" s="10" t="s">
        <v>341</v>
      </c>
      <c r="L2804" s="10" t="s">
        <v>346</v>
      </c>
      <c r="M2804" s="10" t="s">
        <v>347</v>
      </c>
      <c r="N2804" s="12" t="s">
        <v>36</v>
      </c>
      <c r="O2804" s="11">
        <v>2</v>
      </c>
      <c r="P2804" s="5">
        <f t="shared" si="260"/>
        <v>0</v>
      </c>
      <c r="Q2804" s="5">
        <f t="shared" si="261"/>
        <v>1</v>
      </c>
      <c r="R2804" s="5">
        <f t="shared" si="262"/>
        <v>0</v>
      </c>
      <c r="S2804" s="5">
        <f t="shared" si="263"/>
        <v>0</v>
      </c>
      <c r="T2804" s="5">
        <f t="shared" si="264"/>
        <v>0</v>
      </c>
      <c r="U2804" s="5">
        <f t="shared" si="265"/>
        <v>0</v>
      </c>
    </row>
    <row r="2805" spans="1:21" ht="12.75" customHeight="1" x14ac:dyDescent="0.2">
      <c r="A2805" s="26" t="s">
        <v>96</v>
      </c>
      <c r="B2805" s="10" t="s">
        <v>97</v>
      </c>
      <c r="C2805" s="10">
        <v>216208</v>
      </c>
      <c r="D2805" s="10" t="s">
        <v>5301</v>
      </c>
      <c r="E2805" s="27" t="s">
        <v>5588</v>
      </c>
      <c r="F2805" s="26">
        <v>192014602</v>
      </c>
      <c r="G2805" s="9" t="s">
        <v>106</v>
      </c>
      <c r="H2805" s="10" t="s">
        <v>53</v>
      </c>
      <c r="I2805" s="10" t="s">
        <v>5714</v>
      </c>
      <c r="J2805" s="10" t="s">
        <v>5715</v>
      </c>
      <c r="K2805" s="10" t="s">
        <v>341</v>
      </c>
      <c r="L2805" s="10" t="s">
        <v>346</v>
      </c>
      <c r="M2805" s="10" t="s">
        <v>347</v>
      </c>
      <c r="N2805" s="12" t="s">
        <v>36</v>
      </c>
      <c r="O2805" s="11">
        <v>2</v>
      </c>
      <c r="P2805" s="5">
        <f t="shared" si="260"/>
        <v>0</v>
      </c>
      <c r="Q2805" s="5">
        <f t="shared" si="261"/>
        <v>1</v>
      </c>
      <c r="R2805" s="5">
        <f t="shared" si="262"/>
        <v>0</v>
      </c>
      <c r="S2805" s="5">
        <f t="shared" si="263"/>
        <v>0</v>
      </c>
      <c r="T2805" s="5">
        <f t="shared" si="264"/>
        <v>0</v>
      </c>
      <c r="U2805" s="5">
        <f t="shared" si="265"/>
        <v>0</v>
      </c>
    </row>
    <row r="2806" spans="1:21" ht="12.75" customHeight="1" x14ac:dyDescent="0.2">
      <c r="A2806" s="26" t="s">
        <v>96</v>
      </c>
      <c r="B2806" s="10" t="s">
        <v>97</v>
      </c>
      <c r="C2806" s="10">
        <v>216208</v>
      </c>
      <c r="D2806" s="10" t="s">
        <v>5301</v>
      </c>
      <c r="E2806" s="27" t="s">
        <v>5588</v>
      </c>
      <c r="F2806" s="26">
        <v>192014650</v>
      </c>
      <c r="G2806" s="9" t="s">
        <v>106</v>
      </c>
      <c r="H2806" s="10" t="s">
        <v>30</v>
      </c>
      <c r="I2806" s="10" t="s">
        <v>5716</v>
      </c>
      <c r="J2806" s="10" t="s">
        <v>5717</v>
      </c>
      <c r="K2806" s="10" t="s">
        <v>341</v>
      </c>
      <c r="L2806" s="10" t="s">
        <v>346</v>
      </c>
      <c r="M2806" s="10" t="s">
        <v>347</v>
      </c>
      <c r="N2806" s="12" t="s">
        <v>36</v>
      </c>
      <c r="O2806" s="11">
        <v>2</v>
      </c>
      <c r="P2806" s="5">
        <f t="shared" si="260"/>
        <v>0</v>
      </c>
      <c r="Q2806" s="5">
        <f t="shared" si="261"/>
        <v>1</v>
      </c>
      <c r="R2806" s="5">
        <f t="shared" si="262"/>
        <v>0</v>
      </c>
      <c r="S2806" s="5">
        <f t="shared" si="263"/>
        <v>0</v>
      </c>
      <c r="T2806" s="5">
        <f t="shared" si="264"/>
        <v>0</v>
      </c>
      <c r="U2806" s="5">
        <f t="shared" si="265"/>
        <v>0</v>
      </c>
    </row>
    <row r="2807" spans="1:21" ht="12.75" customHeight="1" x14ac:dyDescent="0.2">
      <c r="A2807" s="26" t="s">
        <v>96</v>
      </c>
      <c r="B2807" s="10" t="s">
        <v>97</v>
      </c>
      <c r="C2807" s="10">
        <v>216208</v>
      </c>
      <c r="D2807" s="10" t="s">
        <v>5301</v>
      </c>
      <c r="E2807" s="27" t="s">
        <v>5588</v>
      </c>
      <c r="F2807" s="26">
        <v>191998447</v>
      </c>
      <c r="G2807" s="9" t="s">
        <v>106</v>
      </c>
      <c r="H2807" s="10" t="s">
        <v>53</v>
      </c>
      <c r="I2807" s="10" t="s">
        <v>5718</v>
      </c>
      <c r="J2807" s="10" t="s">
        <v>5719</v>
      </c>
      <c r="K2807" s="10" t="s">
        <v>341</v>
      </c>
      <c r="L2807" s="10" t="s">
        <v>346</v>
      </c>
      <c r="M2807" s="10" t="s">
        <v>347</v>
      </c>
      <c r="N2807" s="12" t="s">
        <v>36</v>
      </c>
      <c r="O2807" s="11">
        <v>3</v>
      </c>
      <c r="P2807" s="5">
        <f t="shared" si="260"/>
        <v>0</v>
      </c>
      <c r="Q2807" s="5">
        <f t="shared" si="261"/>
        <v>0</v>
      </c>
      <c r="R2807" s="5">
        <f t="shared" si="262"/>
        <v>1</v>
      </c>
      <c r="S2807" s="5">
        <f t="shared" si="263"/>
        <v>0</v>
      </c>
      <c r="T2807" s="5">
        <f t="shared" si="264"/>
        <v>0</v>
      </c>
      <c r="U2807" s="5">
        <f t="shared" si="265"/>
        <v>0</v>
      </c>
    </row>
    <row r="2808" spans="1:21" ht="12.75" customHeight="1" x14ac:dyDescent="0.2">
      <c r="A2808" s="26" t="s">
        <v>96</v>
      </c>
      <c r="B2808" s="10" t="s">
        <v>97</v>
      </c>
      <c r="C2808" s="10">
        <v>216208</v>
      </c>
      <c r="D2808" s="10" t="s">
        <v>5301</v>
      </c>
      <c r="E2808" s="27" t="s">
        <v>5588</v>
      </c>
      <c r="F2808" s="26">
        <v>191998449</v>
      </c>
      <c r="G2808" s="9" t="s">
        <v>106</v>
      </c>
      <c r="H2808" s="10" t="s">
        <v>53</v>
      </c>
      <c r="I2808" s="10" t="s">
        <v>5720</v>
      </c>
      <c r="J2808" s="10" t="s">
        <v>5721</v>
      </c>
      <c r="K2808" s="10" t="s">
        <v>341</v>
      </c>
      <c r="L2808" s="10" t="s">
        <v>346</v>
      </c>
      <c r="M2808" s="10" t="s">
        <v>347</v>
      </c>
      <c r="N2808" s="12" t="s">
        <v>36</v>
      </c>
      <c r="O2808" s="11">
        <v>3</v>
      </c>
      <c r="P2808" s="5">
        <f t="shared" si="260"/>
        <v>0</v>
      </c>
      <c r="Q2808" s="5">
        <f t="shared" si="261"/>
        <v>0</v>
      </c>
      <c r="R2808" s="5">
        <f t="shared" si="262"/>
        <v>1</v>
      </c>
      <c r="S2808" s="5">
        <f t="shared" si="263"/>
        <v>0</v>
      </c>
      <c r="T2808" s="5">
        <f t="shared" si="264"/>
        <v>0</v>
      </c>
      <c r="U2808" s="5">
        <f t="shared" si="265"/>
        <v>0</v>
      </c>
    </row>
    <row r="2809" spans="1:21" ht="12.75" customHeight="1" x14ac:dyDescent="0.2">
      <c r="A2809" s="26" t="s">
        <v>96</v>
      </c>
      <c r="B2809" s="10" t="s">
        <v>97</v>
      </c>
      <c r="C2809" s="10">
        <v>216208</v>
      </c>
      <c r="D2809" s="10" t="s">
        <v>5301</v>
      </c>
      <c r="E2809" s="27" t="s">
        <v>5588</v>
      </c>
      <c r="F2809" s="26">
        <v>192014060</v>
      </c>
      <c r="G2809" s="9" t="s">
        <v>167</v>
      </c>
      <c r="H2809" s="10" t="s">
        <v>53</v>
      </c>
      <c r="I2809" s="10" t="s">
        <v>5722</v>
      </c>
      <c r="J2809" s="10" t="s">
        <v>3916</v>
      </c>
      <c r="K2809" s="10" t="s">
        <v>341</v>
      </c>
      <c r="L2809" s="10" t="s">
        <v>346</v>
      </c>
      <c r="M2809" s="10" t="s">
        <v>347</v>
      </c>
      <c r="N2809" s="12" t="s">
        <v>36</v>
      </c>
      <c r="O2809" s="11">
        <v>3</v>
      </c>
      <c r="P2809" s="5">
        <f t="shared" si="260"/>
        <v>0</v>
      </c>
      <c r="Q2809" s="5">
        <f t="shared" si="261"/>
        <v>0</v>
      </c>
      <c r="R2809" s="5">
        <f t="shared" si="262"/>
        <v>1</v>
      </c>
      <c r="S2809" s="5">
        <f t="shared" si="263"/>
        <v>0</v>
      </c>
      <c r="T2809" s="5">
        <f t="shared" si="264"/>
        <v>0</v>
      </c>
      <c r="U2809" s="5">
        <f t="shared" si="265"/>
        <v>0</v>
      </c>
    </row>
    <row r="2810" spans="1:21" ht="12.75" customHeight="1" x14ac:dyDescent="0.2">
      <c r="A2810" s="26" t="s">
        <v>96</v>
      </c>
      <c r="B2810" s="10" t="s">
        <v>97</v>
      </c>
      <c r="C2810" s="10">
        <v>216208</v>
      </c>
      <c r="D2810" s="10" t="s">
        <v>5301</v>
      </c>
      <c r="E2810" s="27" t="s">
        <v>5588</v>
      </c>
      <c r="F2810" s="26">
        <v>192014073</v>
      </c>
      <c r="G2810" s="9" t="s">
        <v>106</v>
      </c>
      <c r="H2810" s="10" t="s">
        <v>53</v>
      </c>
      <c r="I2810" s="10" t="s">
        <v>5723</v>
      </c>
      <c r="J2810" s="10" t="s">
        <v>5724</v>
      </c>
      <c r="K2810" s="10" t="s">
        <v>341</v>
      </c>
      <c r="L2810" s="10" t="s">
        <v>346</v>
      </c>
      <c r="M2810" s="10" t="s">
        <v>347</v>
      </c>
      <c r="N2810" s="12" t="s">
        <v>36</v>
      </c>
      <c r="O2810" s="11">
        <v>3</v>
      </c>
      <c r="P2810" s="5">
        <f t="shared" si="260"/>
        <v>0</v>
      </c>
      <c r="Q2810" s="5">
        <f t="shared" si="261"/>
        <v>0</v>
      </c>
      <c r="R2810" s="5">
        <f t="shared" si="262"/>
        <v>1</v>
      </c>
      <c r="S2810" s="5">
        <f t="shared" si="263"/>
        <v>0</v>
      </c>
      <c r="T2810" s="5">
        <f t="shared" si="264"/>
        <v>0</v>
      </c>
      <c r="U2810" s="5">
        <f t="shared" si="265"/>
        <v>0</v>
      </c>
    </row>
    <row r="2811" spans="1:21" ht="12.75" customHeight="1" x14ac:dyDescent="0.2">
      <c r="A2811" s="26" t="s">
        <v>96</v>
      </c>
      <c r="B2811" s="10" t="s">
        <v>97</v>
      </c>
      <c r="C2811" s="10">
        <v>216208</v>
      </c>
      <c r="D2811" s="10" t="s">
        <v>5301</v>
      </c>
      <c r="E2811" s="27" t="s">
        <v>5588</v>
      </c>
      <c r="F2811" s="26">
        <v>192014166</v>
      </c>
      <c r="G2811" s="9" t="s">
        <v>106</v>
      </c>
      <c r="H2811" s="10" t="s">
        <v>53</v>
      </c>
      <c r="I2811" s="10" t="s">
        <v>5725</v>
      </c>
      <c r="J2811" s="10" t="s">
        <v>5726</v>
      </c>
      <c r="K2811" s="10" t="s">
        <v>341</v>
      </c>
      <c r="L2811" s="10" t="s">
        <v>346</v>
      </c>
      <c r="M2811" s="10" t="s">
        <v>347</v>
      </c>
      <c r="N2811" s="12" t="s">
        <v>36</v>
      </c>
      <c r="O2811" s="11">
        <v>3</v>
      </c>
      <c r="P2811" s="5">
        <f t="shared" si="260"/>
        <v>0</v>
      </c>
      <c r="Q2811" s="5">
        <f t="shared" si="261"/>
        <v>0</v>
      </c>
      <c r="R2811" s="5">
        <f t="shared" si="262"/>
        <v>1</v>
      </c>
      <c r="S2811" s="5">
        <f t="shared" si="263"/>
        <v>0</v>
      </c>
      <c r="T2811" s="5">
        <f t="shared" si="264"/>
        <v>0</v>
      </c>
      <c r="U2811" s="5">
        <f t="shared" si="265"/>
        <v>0</v>
      </c>
    </row>
    <row r="2812" spans="1:21" ht="12.75" customHeight="1" x14ac:dyDescent="0.2">
      <c r="A2812" s="26" t="s">
        <v>96</v>
      </c>
      <c r="B2812" s="10" t="s">
        <v>97</v>
      </c>
      <c r="C2812" s="10">
        <v>216208</v>
      </c>
      <c r="D2812" s="10" t="s">
        <v>5301</v>
      </c>
      <c r="E2812" s="27" t="s">
        <v>5588</v>
      </c>
      <c r="F2812" s="26">
        <v>192014198</v>
      </c>
      <c r="G2812" s="9" t="s">
        <v>68</v>
      </c>
      <c r="H2812" s="10" t="s">
        <v>53</v>
      </c>
      <c r="I2812" s="10" t="s">
        <v>5727</v>
      </c>
      <c r="J2812" s="10" t="s">
        <v>5728</v>
      </c>
      <c r="K2812" s="10" t="s">
        <v>341</v>
      </c>
      <c r="L2812" s="10" t="s">
        <v>346</v>
      </c>
      <c r="M2812" s="10" t="s">
        <v>347</v>
      </c>
      <c r="N2812" s="12" t="s">
        <v>36</v>
      </c>
      <c r="O2812" s="11">
        <v>3</v>
      </c>
      <c r="P2812" s="5">
        <f t="shared" si="260"/>
        <v>0</v>
      </c>
      <c r="Q2812" s="5">
        <f t="shared" si="261"/>
        <v>0</v>
      </c>
      <c r="R2812" s="5">
        <f t="shared" si="262"/>
        <v>1</v>
      </c>
      <c r="S2812" s="5">
        <f t="shared" si="263"/>
        <v>0</v>
      </c>
      <c r="T2812" s="5">
        <f t="shared" si="264"/>
        <v>0</v>
      </c>
      <c r="U2812" s="5">
        <f t="shared" si="265"/>
        <v>0</v>
      </c>
    </row>
    <row r="2813" spans="1:21" ht="12.75" customHeight="1" x14ac:dyDescent="0.2">
      <c r="A2813" s="26" t="s">
        <v>96</v>
      </c>
      <c r="B2813" s="10" t="s">
        <v>97</v>
      </c>
      <c r="C2813" s="10">
        <v>216208</v>
      </c>
      <c r="D2813" s="10" t="s">
        <v>5301</v>
      </c>
      <c r="E2813" s="27" t="s">
        <v>5588</v>
      </c>
      <c r="F2813" s="26">
        <v>192014336</v>
      </c>
      <c r="G2813" s="9" t="s">
        <v>167</v>
      </c>
      <c r="H2813" s="10" t="s">
        <v>53</v>
      </c>
      <c r="I2813" s="10" t="s">
        <v>5729</v>
      </c>
      <c r="J2813" s="10" t="s">
        <v>5730</v>
      </c>
      <c r="K2813" s="10" t="s">
        <v>341</v>
      </c>
      <c r="L2813" s="10" t="s">
        <v>346</v>
      </c>
      <c r="M2813" s="10" t="s">
        <v>347</v>
      </c>
      <c r="N2813" s="12" t="s">
        <v>36</v>
      </c>
      <c r="O2813" s="11">
        <v>3</v>
      </c>
      <c r="P2813" s="5">
        <f t="shared" si="260"/>
        <v>0</v>
      </c>
      <c r="Q2813" s="5">
        <f t="shared" si="261"/>
        <v>0</v>
      </c>
      <c r="R2813" s="5">
        <f t="shared" si="262"/>
        <v>1</v>
      </c>
      <c r="S2813" s="5">
        <f t="shared" si="263"/>
        <v>0</v>
      </c>
      <c r="T2813" s="5">
        <f t="shared" si="264"/>
        <v>0</v>
      </c>
      <c r="U2813" s="5">
        <f t="shared" si="265"/>
        <v>0</v>
      </c>
    </row>
    <row r="2814" spans="1:21" ht="12.75" customHeight="1" x14ac:dyDescent="0.2">
      <c r="A2814" s="26" t="s">
        <v>96</v>
      </c>
      <c r="B2814" s="10" t="s">
        <v>97</v>
      </c>
      <c r="C2814" s="10">
        <v>216208</v>
      </c>
      <c r="D2814" s="10" t="s">
        <v>5301</v>
      </c>
      <c r="E2814" s="27" t="s">
        <v>5588</v>
      </c>
      <c r="F2814" s="26">
        <v>192014433</v>
      </c>
      <c r="G2814" s="9" t="s">
        <v>106</v>
      </c>
      <c r="H2814" s="10" t="s">
        <v>53</v>
      </c>
      <c r="I2814" s="10" t="s">
        <v>5731</v>
      </c>
      <c r="J2814" s="10" t="s">
        <v>5732</v>
      </c>
      <c r="K2814" s="10" t="s">
        <v>341</v>
      </c>
      <c r="L2814" s="10" t="s">
        <v>346</v>
      </c>
      <c r="M2814" s="10" t="s">
        <v>127</v>
      </c>
      <c r="N2814" s="12" t="s">
        <v>36</v>
      </c>
      <c r="O2814" s="11">
        <v>3</v>
      </c>
      <c r="P2814" s="5">
        <f t="shared" si="260"/>
        <v>0</v>
      </c>
      <c r="Q2814" s="5">
        <f t="shared" si="261"/>
        <v>0</v>
      </c>
      <c r="R2814" s="5">
        <f t="shared" si="262"/>
        <v>1</v>
      </c>
      <c r="S2814" s="5">
        <f t="shared" si="263"/>
        <v>0</v>
      </c>
      <c r="T2814" s="5">
        <f t="shared" si="264"/>
        <v>0</v>
      </c>
      <c r="U2814" s="5">
        <f t="shared" si="265"/>
        <v>0</v>
      </c>
    </row>
    <row r="2815" spans="1:21" ht="12.75" customHeight="1" x14ac:dyDescent="0.2">
      <c r="A2815" s="26" t="s">
        <v>96</v>
      </c>
      <c r="B2815" s="10" t="s">
        <v>97</v>
      </c>
      <c r="C2815" s="10">
        <v>216208</v>
      </c>
      <c r="D2815" s="10" t="s">
        <v>5301</v>
      </c>
      <c r="E2815" s="27" t="s">
        <v>5588</v>
      </c>
      <c r="F2815" s="26">
        <v>192014441</v>
      </c>
      <c r="G2815" s="9" t="s">
        <v>106</v>
      </c>
      <c r="H2815" s="10" t="s">
        <v>53</v>
      </c>
      <c r="I2815" s="10" t="s">
        <v>5733</v>
      </c>
      <c r="J2815" s="10" t="s">
        <v>5734</v>
      </c>
      <c r="K2815" s="10" t="s">
        <v>341</v>
      </c>
      <c r="L2815" s="10" t="s">
        <v>346</v>
      </c>
      <c r="M2815" s="10" t="s">
        <v>347</v>
      </c>
      <c r="N2815" s="12" t="s">
        <v>36</v>
      </c>
      <c r="O2815" s="11">
        <v>3</v>
      </c>
      <c r="P2815" s="5">
        <f t="shared" si="260"/>
        <v>0</v>
      </c>
      <c r="Q2815" s="5">
        <f t="shared" si="261"/>
        <v>0</v>
      </c>
      <c r="R2815" s="5">
        <f t="shared" si="262"/>
        <v>1</v>
      </c>
      <c r="S2815" s="5">
        <f t="shared" si="263"/>
        <v>0</v>
      </c>
      <c r="T2815" s="5">
        <f t="shared" si="264"/>
        <v>0</v>
      </c>
      <c r="U2815" s="5">
        <f t="shared" si="265"/>
        <v>0</v>
      </c>
    </row>
    <row r="2816" spans="1:21" ht="12.75" customHeight="1" x14ac:dyDescent="0.2">
      <c r="A2816" s="26" t="s">
        <v>96</v>
      </c>
      <c r="B2816" s="10" t="s">
        <v>97</v>
      </c>
      <c r="C2816" s="10">
        <v>216208</v>
      </c>
      <c r="D2816" s="10" t="s">
        <v>5301</v>
      </c>
      <c r="E2816" s="27" t="s">
        <v>5588</v>
      </c>
      <c r="F2816" s="26">
        <v>192014465</v>
      </c>
      <c r="G2816" s="9" t="s">
        <v>68</v>
      </c>
      <c r="H2816" s="10" t="s">
        <v>30</v>
      </c>
      <c r="I2816" s="10" t="s">
        <v>5735</v>
      </c>
      <c r="J2816" s="10" t="s">
        <v>5736</v>
      </c>
      <c r="K2816" s="10" t="s">
        <v>341</v>
      </c>
      <c r="L2816" s="10" t="s">
        <v>346</v>
      </c>
      <c r="M2816" s="10" t="s">
        <v>347</v>
      </c>
      <c r="N2816" s="12" t="s">
        <v>36</v>
      </c>
      <c r="O2816" s="11">
        <v>3</v>
      </c>
      <c r="P2816" s="5">
        <f t="shared" si="260"/>
        <v>0</v>
      </c>
      <c r="Q2816" s="5">
        <f t="shared" si="261"/>
        <v>0</v>
      </c>
      <c r="R2816" s="5">
        <f t="shared" si="262"/>
        <v>1</v>
      </c>
      <c r="S2816" s="5">
        <f t="shared" si="263"/>
        <v>0</v>
      </c>
      <c r="T2816" s="5">
        <f t="shared" si="264"/>
        <v>0</v>
      </c>
      <c r="U2816" s="5">
        <f t="shared" si="265"/>
        <v>0</v>
      </c>
    </row>
    <row r="2817" spans="1:21" ht="12.75" customHeight="1" x14ac:dyDescent="0.2">
      <c r="A2817" s="26" t="s">
        <v>96</v>
      </c>
      <c r="B2817" s="10" t="s">
        <v>97</v>
      </c>
      <c r="C2817" s="10">
        <v>216208</v>
      </c>
      <c r="D2817" s="10" t="s">
        <v>5301</v>
      </c>
      <c r="E2817" s="27" t="s">
        <v>5588</v>
      </c>
      <c r="F2817" s="26">
        <v>192014569</v>
      </c>
      <c r="G2817" s="9" t="s">
        <v>68</v>
      </c>
      <c r="H2817" s="10" t="s">
        <v>53</v>
      </c>
      <c r="I2817" s="10" t="s">
        <v>5737</v>
      </c>
      <c r="J2817" s="10" t="s">
        <v>5738</v>
      </c>
      <c r="K2817" s="10" t="s">
        <v>341</v>
      </c>
      <c r="L2817" s="10" t="s">
        <v>346</v>
      </c>
      <c r="M2817" s="10" t="s">
        <v>347</v>
      </c>
      <c r="N2817" s="12" t="s">
        <v>36</v>
      </c>
      <c r="O2817" s="11">
        <v>3</v>
      </c>
      <c r="P2817" s="5">
        <f t="shared" si="260"/>
        <v>0</v>
      </c>
      <c r="Q2817" s="5">
        <f t="shared" si="261"/>
        <v>0</v>
      </c>
      <c r="R2817" s="5">
        <f t="shared" si="262"/>
        <v>1</v>
      </c>
      <c r="S2817" s="5">
        <f t="shared" si="263"/>
        <v>0</v>
      </c>
      <c r="T2817" s="5">
        <f t="shared" si="264"/>
        <v>0</v>
      </c>
      <c r="U2817" s="5">
        <f t="shared" si="265"/>
        <v>0</v>
      </c>
    </row>
    <row r="2818" spans="1:21" ht="12.75" customHeight="1" x14ac:dyDescent="0.2">
      <c r="A2818" s="26" t="s">
        <v>96</v>
      </c>
      <c r="B2818" s="10" t="s">
        <v>97</v>
      </c>
      <c r="C2818" s="10">
        <v>216208</v>
      </c>
      <c r="D2818" s="10" t="s">
        <v>5301</v>
      </c>
      <c r="E2818" s="27" t="s">
        <v>5588</v>
      </c>
      <c r="F2818" s="26">
        <v>192014610</v>
      </c>
      <c r="G2818" s="9" t="s">
        <v>167</v>
      </c>
      <c r="H2818" s="10" t="s">
        <v>53</v>
      </c>
      <c r="I2818" s="10" t="s">
        <v>5739</v>
      </c>
      <c r="J2818" s="10" t="s">
        <v>5740</v>
      </c>
      <c r="K2818" s="10" t="s">
        <v>341</v>
      </c>
      <c r="L2818" s="10" t="s">
        <v>346</v>
      </c>
      <c r="M2818" s="10" t="s">
        <v>347</v>
      </c>
      <c r="N2818" s="12" t="s">
        <v>36</v>
      </c>
      <c r="O2818" s="11">
        <v>3</v>
      </c>
      <c r="P2818" s="5">
        <f t="shared" si="260"/>
        <v>0</v>
      </c>
      <c r="Q2818" s="5">
        <f t="shared" si="261"/>
        <v>0</v>
      </c>
      <c r="R2818" s="5">
        <f t="shared" si="262"/>
        <v>1</v>
      </c>
      <c r="S2818" s="5">
        <f t="shared" si="263"/>
        <v>0</v>
      </c>
      <c r="T2818" s="5">
        <f t="shared" si="264"/>
        <v>0</v>
      </c>
      <c r="U2818" s="5">
        <f t="shared" si="265"/>
        <v>0</v>
      </c>
    </row>
    <row r="2819" spans="1:21" ht="12.75" customHeight="1" x14ac:dyDescent="0.2">
      <c r="A2819" s="26" t="s">
        <v>96</v>
      </c>
      <c r="B2819" s="10" t="s">
        <v>97</v>
      </c>
      <c r="C2819" s="10">
        <v>216208</v>
      </c>
      <c r="D2819" s="10" t="s">
        <v>5301</v>
      </c>
      <c r="E2819" s="27" t="s">
        <v>5588</v>
      </c>
      <c r="F2819" s="26">
        <v>192014613</v>
      </c>
      <c r="G2819" s="9" t="s">
        <v>167</v>
      </c>
      <c r="H2819" s="10" t="s">
        <v>53</v>
      </c>
      <c r="I2819" s="10" t="s">
        <v>5741</v>
      </c>
      <c r="J2819" s="10" t="s">
        <v>5742</v>
      </c>
      <c r="K2819" s="10" t="s">
        <v>341</v>
      </c>
      <c r="L2819" s="10" t="s">
        <v>346</v>
      </c>
      <c r="M2819" s="10" t="s">
        <v>347</v>
      </c>
      <c r="N2819" s="12" t="s">
        <v>36</v>
      </c>
      <c r="O2819" s="11">
        <v>3</v>
      </c>
      <c r="P2819" s="5">
        <f t="shared" si="260"/>
        <v>0</v>
      </c>
      <c r="Q2819" s="5">
        <f t="shared" si="261"/>
        <v>0</v>
      </c>
      <c r="R2819" s="5">
        <f t="shared" si="262"/>
        <v>1</v>
      </c>
      <c r="S2819" s="5">
        <f t="shared" si="263"/>
        <v>0</v>
      </c>
      <c r="T2819" s="5">
        <f t="shared" si="264"/>
        <v>0</v>
      </c>
      <c r="U2819" s="5">
        <f t="shared" si="265"/>
        <v>0</v>
      </c>
    </row>
    <row r="2820" spans="1:21" ht="12.75" customHeight="1" x14ac:dyDescent="0.2">
      <c r="A2820" s="26" t="s">
        <v>96</v>
      </c>
      <c r="B2820" s="10" t="s">
        <v>97</v>
      </c>
      <c r="C2820" s="10">
        <v>216208</v>
      </c>
      <c r="D2820" s="10" t="s">
        <v>5301</v>
      </c>
      <c r="E2820" s="27" t="s">
        <v>5588</v>
      </c>
      <c r="F2820" s="26">
        <v>192014636</v>
      </c>
      <c r="G2820" s="9" t="s">
        <v>106</v>
      </c>
      <c r="H2820" s="10" t="s">
        <v>53</v>
      </c>
      <c r="I2820" s="10" t="s">
        <v>5743</v>
      </c>
      <c r="J2820" s="10" t="s">
        <v>5744</v>
      </c>
      <c r="K2820" s="10" t="s">
        <v>341</v>
      </c>
      <c r="L2820" s="10" t="s">
        <v>346</v>
      </c>
      <c r="M2820" s="10" t="s">
        <v>347</v>
      </c>
      <c r="N2820" s="12" t="s">
        <v>36</v>
      </c>
      <c r="O2820" s="11">
        <v>3</v>
      </c>
      <c r="P2820" s="5">
        <f t="shared" si="260"/>
        <v>0</v>
      </c>
      <c r="Q2820" s="5">
        <f t="shared" si="261"/>
        <v>0</v>
      </c>
      <c r="R2820" s="5">
        <f t="shared" si="262"/>
        <v>1</v>
      </c>
      <c r="S2820" s="5">
        <f t="shared" si="263"/>
        <v>0</v>
      </c>
      <c r="T2820" s="5">
        <f t="shared" si="264"/>
        <v>0</v>
      </c>
      <c r="U2820" s="5">
        <f t="shared" si="265"/>
        <v>0</v>
      </c>
    </row>
    <row r="2821" spans="1:21" ht="12.75" customHeight="1" x14ac:dyDescent="0.2">
      <c r="A2821" s="26" t="s">
        <v>96</v>
      </c>
      <c r="B2821" s="10" t="s">
        <v>97</v>
      </c>
      <c r="C2821" s="10">
        <v>216208</v>
      </c>
      <c r="D2821" s="10" t="s">
        <v>5301</v>
      </c>
      <c r="E2821" s="27" t="s">
        <v>5588</v>
      </c>
      <c r="F2821" s="26">
        <v>192014696</v>
      </c>
      <c r="G2821" s="9" t="s">
        <v>68</v>
      </c>
      <c r="H2821" s="10" t="s">
        <v>53</v>
      </c>
      <c r="I2821" s="10" t="s">
        <v>5745</v>
      </c>
      <c r="J2821" s="10" t="s">
        <v>5746</v>
      </c>
      <c r="K2821" s="10" t="s">
        <v>341</v>
      </c>
      <c r="L2821" s="10" t="s">
        <v>346</v>
      </c>
      <c r="M2821" s="10" t="s">
        <v>347</v>
      </c>
      <c r="N2821" s="12" t="s">
        <v>36</v>
      </c>
      <c r="O2821" s="11">
        <v>3</v>
      </c>
      <c r="P2821" s="5">
        <f t="shared" si="260"/>
        <v>0</v>
      </c>
      <c r="Q2821" s="5">
        <f t="shared" si="261"/>
        <v>0</v>
      </c>
      <c r="R2821" s="5">
        <f t="shared" si="262"/>
        <v>1</v>
      </c>
      <c r="S2821" s="5">
        <f t="shared" si="263"/>
        <v>0</v>
      </c>
      <c r="T2821" s="5">
        <f t="shared" si="264"/>
        <v>0</v>
      </c>
      <c r="U2821" s="5">
        <f t="shared" si="265"/>
        <v>0</v>
      </c>
    </row>
    <row r="2822" spans="1:21" ht="12.75" customHeight="1" x14ac:dyDescent="0.2">
      <c r="A2822" s="26" t="s">
        <v>96</v>
      </c>
      <c r="B2822" s="10" t="s">
        <v>97</v>
      </c>
      <c r="C2822" s="10">
        <v>216208</v>
      </c>
      <c r="D2822" s="10" t="s">
        <v>5301</v>
      </c>
      <c r="E2822" s="27" t="s">
        <v>5588</v>
      </c>
      <c r="F2822" s="26">
        <v>192035661</v>
      </c>
      <c r="G2822" s="9" t="s">
        <v>106</v>
      </c>
      <c r="H2822" s="10" t="s">
        <v>53</v>
      </c>
      <c r="I2822" s="10" t="s">
        <v>5747</v>
      </c>
      <c r="J2822" s="10" t="s">
        <v>5748</v>
      </c>
      <c r="K2822" s="10" t="s">
        <v>341</v>
      </c>
      <c r="L2822" s="10" t="s">
        <v>346</v>
      </c>
      <c r="M2822" s="10" t="s">
        <v>347</v>
      </c>
      <c r="N2822" s="12" t="s">
        <v>36</v>
      </c>
      <c r="O2822" s="11">
        <v>3</v>
      </c>
      <c r="P2822" s="5">
        <f t="shared" ref="P2822:P2885" si="266">IF(O2822=1,1,0)</f>
        <v>0</v>
      </c>
      <c r="Q2822" s="5">
        <f t="shared" ref="Q2822:Q2885" si="267">IF(O2822=2,1,0)</f>
        <v>0</v>
      </c>
      <c r="R2822" s="5">
        <f t="shared" ref="R2822:R2885" si="268">IF(O2822=3,1,0)</f>
        <v>1</v>
      </c>
      <c r="S2822" s="5">
        <f t="shared" ref="S2822:S2885" si="269">IF(O2822=4,1,0)</f>
        <v>0</v>
      </c>
      <c r="T2822" s="5">
        <f t="shared" ref="T2822:T2885" si="270">IF(O2822=5,1,0)</f>
        <v>0</v>
      </c>
      <c r="U2822" s="5">
        <f t="shared" si="265"/>
        <v>0</v>
      </c>
    </row>
    <row r="2823" spans="1:21" ht="12.75" customHeight="1" x14ac:dyDescent="0.2">
      <c r="A2823" s="26" t="s">
        <v>96</v>
      </c>
      <c r="B2823" s="10" t="s">
        <v>97</v>
      </c>
      <c r="C2823" s="10">
        <v>216208</v>
      </c>
      <c r="D2823" s="10" t="s">
        <v>5301</v>
      </c>
      <c r="E2823" s="27" t="s">
        <v>5588</v>
      </c>
      <c r="F2823" s="26">
        <v>191998434</v>
      </c>
      <c r="G2823" s="9" t="s">
        <v>52</v>
      </c>
      <c r="H2823" s="10" t="s">
        <v>30</v>
      </c>
      <c r="I2823" s="10" t="s">
        <v>5725</v>
      </c>
      <c r="J2823" s="10" t="s">
        <v>5749</v>
      </c>
      <c r="K2823" s="10" t="s">
        <v>341</v>
      </c>
      <c r="L2823" s="10" t="s">
        <v>346</v>
      </c>
      <c r="M2823" s="10" t="s">
        <v>347</v>
      </c>
      <c r="N2823" s="12" t="s">
        <v>36</v>
      </c>
      <c r="O2823" s="11">
        <v>4</v>
      </c>
      <c r="P2823" s="5">
        <f t="shared" si="266"/>
        <v>0</v>
      </c>
      <c r="Q2823" s="5">
        <f t="shared" si="267"/>
        <v>0</v>
      </c>
      <c r="R2823" s="5">
        <f t="shared" si="268"/>
        <v>0</v>
      </c>
      <c r="S2823" s="5">
        <f t="shared" si="269"/>
        <v>1</v>
      </c>
      <c r="T2823" s="5">
        <f t="shared" si="270"/>
        <v>0</v>
      </c>
      <c r="U2823" s="5">
        <f t="shared" ref="U2823:U2886" si="271">IF(O2823="Bez finální známky, nebyl získán potřebný počet posudků",1,0)</f>
        <v>0</v>
      </c>
    </row>
    <row r="2824" spans="1:21" ht="12.75" customHeight="1" x14ac:dyDescent="0.2">
      <c r="A2824" s="26" t="s">
        <v>96</v>
      </c>
      <c r="B2824" s="10" t="s">
        <v>97</v>
      </c>
      <c r="C2824" s="10">
        <v>216208</v>
      </c>
      <c r="D2824" s="10" t="s">
        <v>5301</v>
      </c>
      <c r="E2824" s="27" t="s">
        <v>5588</v>
      </c>
      <c r="F2824" s="26">
        <v>191998443</v>
      </c>
      <c r="G2824" s="9" t="s">
        <v>52</v>
      </c>
      <c r="H2824" s="10" t="s">
        <v>53</v>
      </c>
      <c r="I2824" s="10" t="s">
        <v>5750</v>
      </c>
      <c r="J2824" s="10" t="s">
        <v>5751</v>
      </c>
      <c r="K2824" s="10" t="s">
        <v>341</v>
      </c>
      <c r="L2824" s="10" t="s">
        <v>346</v>
      </c>
      <c r="M2824" s="10" t="s">
        <v>347</v>
      </c>
      <c r="N2824" s="12" t="s">
        <v>36</v>
      </c>
      <c r="O2824" s="11">
        <v>4</v>
      </c>
      <c r="P2824" s="5">
        <f t="shared" si="266"/>
        <v>0</v>
      </c>
      <c r="Q2824" s="5">
        <f t="shared" si="267"/>
        <v>0</v>
      </c>
      <c r="R2824" s="5">
        <f t="shared" si="268"/>
        <v>0</v>
      </c>
      <c r="S2824" s="5">
        <f t="shared" si="269"/>
        <v>1</v>
      </c>
      <c r="T2824" s="5">
        <f t="shared" si="270"/>
        <v>0</v>
      </c>
      <c r="U2824" s="5">
        <f t="shared" si="271"/>
        <v>0</v>
      </c>
    </row>
    <row r="2825" spans="1:21" ht="12.75" customHeight="1" x14ac:dyDescent="0.2">
      <c r="A2825" s="26" t="s">
        <v>96</v>
      </c>
      <c r="B2825" s="10" t="s">
        <v>97</v>
      </c>
      <c r="C2825" s="10">
        <v>216208</v>
      </c>
      <c r="D2825" s="10" t="s">
        <v>5301</v>
      </c>
      <c r="E2825" s="27" t="s">
        <v>5588</v>
      </c>
      <c r="F2825" s="26">
        <v>191998444</v>
      </c>
      <c r="G2825" s="9" t="s">
        <v>52</v>
      </c>
      <c r="H2825" s="10" t="s">
        <v>53</v>
      </c>
      <c r="I2825" s="10" t="s">
        <v>5750</v>
      </c>
      <c r="J2825" s="10" t="s">
        <v>5752</v>
      </c>
      <c r="K2825" s="10" t="s">
        <v>341</v>
      </c>
      <c r="L2825" s="10" t="s">
        <v>346</v>
      </c>
      <c r="M2825" s="10" t="s">
        <v>347</v>
      </c>
      <c r="N2825" s="12" t="s">
        <v>36</v>
      </c>
      <c r="O2825" s="11">
        <v>4</v>
      </c>
      <c r="P2825" s="5">
        <f t="shared" si="266"/>
        <v>0</v>
      </c>
      <c r="Q2825" s="5">
        <f t="shared" si="267"/>
        <v>0</v>
      </c>
      <c r="R2825" s="5">
        <f t="shared" si="268"/>
        <v>0</v>
      </c>
      <c r="S2825" s="5">
        <f t="shared" si="269"/>
        <v>1</v>
      </c>
      <c r="T2825" s="5">
        <f t="shared" si="270"/>
        <v>0</v>
      </c>
      <c r="U2825" s="5">
        <f t="shared" si="271"/>
        <v>0</v>
      </c>
    </row>
    <row r="2826" spans="1:21" ht="12.75" customHeight="1" x14ac:dyDescent="0.2">
      <c r="A2826" s="26" t="s">
        <v>96</v>
      </c>
      <c r="B2826" s="10" t="s">
        <v>97</v>
      </c>
      <c r="C2826" s="10">
        <v>216208</v>
      </c>
      <c r="D2826" s="10" t="s">
        <v>5301</v>
      </c>
      <c r="E2826" s="27" t="s">
        <v>5588</v>
      </c>
      <c r="F2826" s="26">
        <v>191998454</v>
      </c>
      <c r="G2826" s="9" t="s">
        <v>52</v>
      </c>
      <c r="H2826" s="10" t="s">
        <v>53</v>
      </c>
      <c r="I2826" s="10" t="s">
        <v>5753</v>
      </c>
      <c r="J2826" s="10" t="s">
        <v>5754</v>
      </c>
      <c r="K2826" s="10" t="s">
        <v>341</v>
      </c>
      <c r="L2826" s="10" t="s">
        <v>346</v>
      </c>
      <c r="M2826" s="10" t="s">
        <v>347</v>
      </c>
      <c r="N2826" s="12" t="s">
        <v>36</v>
      </c>
      <c r="O2826" s="11">
        <v>4</v>
      </c>
      <c r="P2826" s="5">
        <f t="shared" si="266"/>
        <v>0</v>
      </c>
      <c r="Q2826" s="5">
        <f t="shared" si="267"/>
        <v>0</v>
      </c>
      <c r="R2826" s="5">
        <f t="shared" si="268"/>
        <v>0</v>
      </c>
      <c r="S2826" s="5">
        <f t="shared" si="269"/>
        <v>1</v>
      </c>
      <c r="T2826" s="5">
        <f t="shared" si="270"/>
        <v>0</v>
      </c>
      <c r="U2826" s="5">
        <f t="shared" si="271"/>
        <v>0</v>
      </c>
    </row>
    <row r="2827" spans="1:21" ht="12.75" customHeight="1" x14ac:dyDescent="0.2">
      <c r="A2827" s="26" t="s">
        <v>96</v>
      </c>
      <c r="B2827" s="10" t="s">
        <v>97</v>
      </c>
      <c r="C2827" s="10">
        <v>216208</v>
      </c>
      <c r="D2827" s="10" t="s">
        <v>5301</v>
      </c>
      <c r="E2827" s="27" t="s">
        <v>5588</v>
      </c>
      <c r="F2827" s="26">
        <v>192014066</v>
      </c>
      <c r="G2827" s="9" t="s">
        <v>68</v>
      </c>
      <c r="H2827" s="10" t="s">
        <v>53</v>
      </c>
      <c r="I2827" s="10" t="s">
        <v>5755</v>
      </c>
      <c r="J2827" s="10" t="s">
        <v>5756</v>
      </c>
      <c r="K2827" s="10" t="s">
        <v>341</v>
      </c>
      <c r="L2827" s="10" t="s">
        <v>346</v>
      </c>
      <c r="M2827" s="10" t="s">
        <v>347</v>
      </c>
      <c r="N2827" s="12" t="s">
        <v>36</v>
      </c>
      <c r="O2827" s="11">
        <v>4</v>
      </c>
      <c r="P2827" s="5">
        <f t="shared" si="266"/>
        <v>0</v>
      </c>
      <c r="Q2827" s="5">
        <f t="shared" si="267"/>
        <v>0</v>
      </c>
      <c r="R2827" s="5">
        <f t="shared" si="268"/>
        <v>0</v>
      </c>
      <c r="S2827" s="5">
        <f t="shared" si="269"/>
        <v>1</v>
      </c>
      <c r="T2827" s="5">
        <f t="shared" si="270"/>
        <v>0</v>
      </c>
      <c r="U2827" s="5">
        <f t="shared" si="271"/>
        <v>0</v>
      </c>
    </row>
    <row r="2828" spans="1:21" ht="12.75" customHeight="1" x14ac:dyDescent="0.2">
      <c r="A2828" s="26" t="s">
        <v>96</v>
      </c>
      <c r="B2828" s="10" t="s">
        <v>97</v>
      </c>
      <c r="C2828" s="10">
        <v>216208</v>
      </c>
      <c r="D2828" s="10" t="s">
        <v>5301</v>
      </c>
      <c r="E2828" s="27" t="s">
        <v>5588</v>
      </c>
      <c r="F2828" s="26">
        <v>192014068</v>
      </c>
      <c r="G2828" s="9" t="s">
        <v>106</v>
      </c>
      <c r="H2828" s="10" t="s">
        <v>30</v>
      </c>
      <c r="I2828" s="10" t="s">
        <v>5757</v>
      </c>
      <c r="J2828" s="10" t="s">
        <v>5758</v>
      </c>
      <c r="K2828" s="10" t="s">
        <v>341</v>
      </c>
      <c r="L2828" s="10" t="s">
        <v>346</v>
      </c>
      <c r="M2828" s="10" t="s">
        <v>347</v>
      </c>
      <c r="N2828" s="12" t="s">
        <v>36</v>
      </c>
      <c r="O2828" s="11">
        <v>4</v>
      </c>
      <c r="P2828" s="5">
        <f t="shared" si="266"/>
        <v>0</v>
      </c>
      <c r="Q2828" s="5">
        <f t="shared" si="267"/>
        <v>0</v>
      </c>
      <c r="R2828" s="5">
        <f t="shared" si="268"/>
        <v>0</v>
      </c>
      <c r="S2828" s="5">
        <f t="shared" si="269"/>
        <v>1</v>
      </c>
      <c r="T2828" s="5">
        <f t="shared" si="270"/>
        <v>0</v>
      </c>
      <c r="U2828" s="5">
        <f t="shared" si="271"/>
        <v>0</v>
      </c>
    </row>
    <row r="2829" spans="1:21" ht="12.75" customHeight="1" x14ac:dyDescent="0.2">
      <c r="A2829" s="26" t="s">
        <v>96</v>
      </c>
      <c r="B2829" s="10" t="s">
        <v>97</v>
      </c>
      <c r="C2829" s="10">
        <v>216208</v>
      </c>
      <c r="D2829" s="10" t="s">
        <v>5301</v>
      </c>
      <c r="E2829" s="27" t="s">
        <v>5588</v>
      </c>
      <c r="F2829" s="26">
        <v>192014070</v>
      </c>
      <c r="G2829" s="9" t="s">
        <v>167</v>
      </c>
      <c r="H2829" s="10" t="s">
        <v>53</v>
      </c>
      <c r="I2829" s="10" t="s">
        <v>5759</v>
      </c>
      <c r="J2829" s="10" t="s">
        <v>5760</v>
      </c>
      <c r="K2829" s="10" t="s">
        <v>341</v>
      </c>
      <c r="L2829" s="10" t="s">
        <v>346</v>
      </c>
      <c r="M2829" s="10" t="s">
        <v>347</v>
      </c>
      <c r="N2829" s="12" t="s">
        <v>36</v>
      </c>
      <c r="O2829" s="11">
        <v>4</v>
      </c>
      <c r="P2829" s="5">
        <f t="shared" si="266"/>
        <v>0</v>
      </c>
      <c r="Q2829" s="5">
        <f t="shared" si="267"/>
        <v>0</v>
      </c>
      <c r="R2829" s="5">
        <f t="shared" si="268"/>
        <v>0</v>
      </c>
      <c r="S2829" s="5">
        <f t="shared" si="269"/>
        <v>1</v>
      </c>
      <c r="T2829" s="5">
        <f t="shared" si="270"/>
        <v>0</v>
      </c>
      <c r="U2829" s="5">
        <f t="shared" si="271"/>
        <v>0</v>
      </c>
    </row>
    <row r="2830" spans="1:21" ht="12.75" customHeight="1" x14ac:dyDescent="0.2">
      <c r="A2830" s="26" t="s">
        <v>96</v>
      </c>
      <c r="B2830" s="10" t="s">
        <v>97</v>
      </c>
      <c r="C2830" s="10">
        <v>216208</v>
      </c>
      <c r="D2830" s="10" t="s">
        <v>5301</v>
      </c>
      <c r="E2830" s="27" t="s">
        <v>5588</v>
      </c>
      <c r="F2830" s="26">
        <v>192014097</v>
      </c>
      <c r="G2830" s="9" t="s">
        <v>68</v>
      </c>
      <c r="H2830" s="10" t="s">
        <v>53</v>
      </c>
      <c r="I2830" s="10" t="s">
        <v>5761</v>
      </c>
      <c r="J2830" s="10" t="s">
        <v>5762</v>
      </c>
      <c r="K2830" s="10" t="s">
        <v>341</v>
      </c>
      <c r="L2830" s="10" t="s">
        <v>346</v>
      </c>
      <c r="M2830" s="10" t="s">
        <v>347</v>
      </c>
      <c r="N2830" s="12" t="s">
        <v>36</v>
      </c>
      <c r="O2830" s="11">
        <v>4</v>
      </c>
      <c r="P2830" s="5">
        <f t="shared" si="266"/>
        <v>0</v>
      </c>
      <c r="Q2830" s="5">
        <f t="shared" si="267"/>
        <v>0</v>
      </c>
      <c r="R2830" s="5">
        <f t="shared" si="268"/>
        <v>0</v>
      </c>
      <c r="S2830" s="5">
        <f t="shared" si="269"/>
        <v>1</v>
      </c>
      <c r="T2830" s="5">
        <f t="shared" si="270"/>
        <v>0</v>
      </c>
      <c r="U2830" s="5">
        <f t="shared" si="271"/>
        <v>0</v>
      </c>
    </row>
    <row r="2831" spans="1:21" ht="12.75" customHeight="1" x14ac:dyDescent="0.2">
      <c r="A2831" s="26" t="s">
        <v>96</v>
      </c>
      <c r="B2831" s="10" t="s">
        <v>97</v>
      </c>
      <c r="C2831" s="10">
        <v>216208</v>
      </c>
      <c r="D2831" s="10" t="s">
        <v>5301</v>
      </c>
      <c r="E2831" s="27" t="s">
        <v>5588</v>
      </c>
      <c r="F2831" s="26">
        <v>192014108</v>
      </c>
      <c r="G2831" s="9" t="s">
        <v>68</v>
      </c>
      <c r="H2831" s="10" t="s">
        <v>30</v>
      </c>
      <c r="I2831" s="10" t="s">
        <v>5763</v>
      </c>
      <c r="J2831" s="10" t="s">
        <v>5764</v>
      </c>
      <c r="K2831" s="10" t="s">
        <v>341</v>
      </c>
      <c r="L2831" s="10" t="s">
        <v>346</v>
      </c>
      <c r="M2831" s="10" t="s">
        <v>347</v>
      </c>
      <c r="N2831" s="12" t="s">
        <v>36</v>
      </c>
      <c r="O2831" s="11">
        <v>4</v>
      </c>
      <c r="P2831" s="5">
        <f t="shared" si="266"/>
        <v>0</v>
      </c>
      <c r="Q2831" s="5">
        <f t="shared" si="267"/>
        <v>0</v>
      </c>
      <c r="R2831" s="5">
        <f t="shared" si="268"/>
        <v>0</v>
      </c>
      <c r="S2831" s="5">
        <f t="shared" si="269"/>
        <v>1</v>
      </c>
      <c r="T2831" s="5">
        <f t="shared" si="270"/>
        <v>0</v>
      </c>
      <c r="U2831" s="5">
        <f t="shared" si="271"/>
        <v>0</v>
      </c>
    </row>
    <row r="2832" spans="1:21" ht="12.75" customHeight="1" x14ac:dyDescent="0.2">
      <c r="A2832" s="26" t="s">
        <v>96</v>
      </c>
      <c r="B2832" s="10" t="s">
        <v>97</v>
      </c>
      <c r="C2832" s="10">
        <v>216208</v>
      </c>
      <c r="D2832" s="10" t="s">
        <v>5301</v>
      </c>
      <c r="E2832" s="27" t="s">
        <v>5588</v>
      </c>
      <c r="F2832" s="26">
        <v>192014136</v>
      </c>
      <c r="G2832" s="9" t="s">
        <v>68</v>
      </c>
      <c r="H2832" s="10" t="s">
        <v>53</v>
      </c>
      <c r="I2832" s="10" t="s">
        <v>5765</v>
      </c>
      <c r="J2832" s="10" t="s">
        <v>5766</v>
      </c>
      <c r="K2832" s="10" t="s">
        <v>341</v>
      </c>
      <c r="L2832" s="10" t="s">
        <v>346</v>
      </c>
      <c r="M2832" s="10" t="s">
        <v>347</v>
      </c>
      <c r="N2832" s="12" t="s">
        <v>36</v>
      </c>
      <c r="O2832" s="11">
        <v>4</v>
      </c>
      <c r="P2832" s="5">
        <f t="shared" si="266"/>
        <v>0</v>
      </c>
      <c r="Q2832" s="5">
        <f t="shared" si="267"/>
        <v>0</v>
      </c>
      <c r="R2832" s="5">
        <f t="shared" si="268"/>
        <v>0</v>
      </c>
      <c r="S2832" s="5">
        <f t="shared" si="269"/>
        <v>1</v>
      </c>
      <c r="T2832" s="5">
        <f t="shared" si="270"/>
        <v>0</v>
      </c>
      <c r="U2832" s="5">
        <f t="shared" si="271"/>
        <v>0</v>
      </c>
    </row>
    <row r="2833" spans="1:21" ht="12.75" customHeight="1" x14ac:dyDescent="0.2">
      <c r="A2833" s="26" t="s">
        <v>96</v>
      </c>
      <c r="B2833" s="10" t="s">
        <v>97</v>
      </c>
      <c r="C2833" s="10">
        <v>216208</v>
      </c>
      <c r="D2833" s="10" t="s">
        <v>5301</v>
      </c>
      <c r="E2833" s="27" t="s">
        <v>5588</v>
      </c>
      <c r="F2833" s="26">
        <v>192014149</v>
      </c>
      <c r="G2833" s="9" t="s">
        <v>68</v>
      </c>
      <c r="H2833" s="10" t="s">
        <v>53</v>
      </c>
      <c r="I2833" s="10" t="s">
        <v>5767</v>
      </c>
      <c r="J2833" s="10" t="s">
        <v>5768</v>
      </c>
      <c r="K2833" s="10" t="s">
        <v>341</v>
      </c>
      <c r="L2833" s="10" t="s">
        <v>346</v>
      </c>
      <c r="M2833" s="10" t="s">
        <v>347</v>
      </c>
      <c r="N2833" s="12" t="s">
        <v>36</v>
      </c>
      <c r="O2833" s="11">
        <v>4</v>
      </c>
      <c r="P2833" s="5">
        <f t="shared" si="266"/>
        <v>0</v>
      </c>
      <c r="Q2833" s="5">
        <f t="shared" si="267"/>
        <v>0</v>
      </c>
      <c r="R2833" s="5">
        <f t="shared" si="268"/>
        <v>0</v>
      </c>
      <c r="S2833" s="5">
        <f t="shared" si="269"/>
        <v>1</v>
      </c>
      <c r="T2833" s="5">
        <f t="shared" si="270"/>
        <v>0</v>
      </c>
      <c r="U2833" s="5">
        <f t="shared" si="271"/>
        <v>0</v>
      </c>
    </row>
    <row r="2834" spans="1:21" ht="12.75" customHeight="1" x14ac:dyDescent="0.2">
      <c r="A2834" s="26" t="s">
        <v>96</v>
      </c>
      <c r="B2834" s="10" t="s">
        <v>97</v>
      </c>
      <c r="C2834" s="10">
        <v>216208</v>
      </c>
      <c r="D2834" s="10" t="s">
        <v>5301</v>
      </c>
      <c r="E2834" s="27" t="s">
        <v>5588</v>
      </c>
      <c r="F2834" s="26">
        <v>192014150</v>
      </c>
      <c r="G2834" s="9" t="s">
        <v>68</v>
      </c>
      <c r="H2834" s="10" t="s">
        <v>53</v>
      </c>
      <c r="I2834" s="10" t="s">
        <v>5769</v>
      </c>
      <c r="J2834" s="10" t="s">
        <v>5770</v>
      </c>
      <c r="K2834" s="10" t="s">
        <v>341</v>
      </c>
      <c r="L2834" s="10" t="s">
        <v>346</v>
      </c>
      <c r="M2834" s="10" t="s">
        <v>347</v>
      </c>
      <c r="N2834" s="12" t="s">
        <v>36</v>
      </c>
      <c r="O2834" s="11">
        <v>4</v>
      </c>
      <c r="P2834" s="5">
        <f t="shared" si="266"/>
        <v>0</v>
      </c>
      <c r="Q2834" s="5">
        <f t="shared" si="267"/>
        <v>0</v>
      </c>
      <c r="R2834" s="5">
        <f t="shared" si="268"/>
        <v>0</v>
      </c>
      <c r="S2834" s="5">
        <f t="shared" si="269"/>
        <v>1</v>
      </c>
      <c r="T2834" s="5">
        <f t="shared" si="270"/>
        <v>0</v>
      </c>
      <c r="U2834" s="5">
        <f t="shared" si="271"/>
        <v>0</v>
      </c>
    </row>
    <row r="2835" spans="1:21" ht="12.75" customHeight="1" x14ac:dyDescent="0.2">
      <c r="A2835" s="26" t="s">
        <v>96</v>
      </c>
      <c r="B2835" s="10" t="s">
        <v>97</v>
      </c>
      <c r="C2835" s="10">
        <v>216208</v>
      </c>
      <c r="D2835" s="10" t="s">
        <v>5301</v>
      </c>
      <c r="E2835" s="27" t="s">
        <v>5588</v>
      </c>
      <c r="F2835" s="26">
        <v>192014151</v>
      </c>
      <c r="G2835" s="9" t="s">
        <v>106</v>
      </c>
      <c r="H2835" s="10" t="s">
        <v>30</v>
      </c>
      <c r="I2835" s="10" t="s">
        <v>5771</v>
      </c>
      <c r="J2835" s="10" t="s">
        <v>5772</v>
      </c>
      <c r="K2835" s="10" t="s">
        <v>341</v>
      </c>
      <c r="L2835" s="10" t="s">
        <v>346</v>
      </c>
      <c r="M2835" s="10" t="s">
        <v>347</v>
      </c>
      <c r="N2835" s="12" t="s">
        <v>36</v>
      </c>
      <c r="O2835" s="11">
        <v>4</v>
      </c>
      <c r="P2835" s="5">
        <f t="shared" si="266"/>
        <v>0</v>
      </c>
      <c r="Q2835" s="5">
        <f t="shared" si="267"/>
        <v>0</v>
      </c>
      <c r="R2835" s="5">
        <f t="shared" si="268"/>
        <v>0</v>
      </c>
      <c r="S2835" s="5">
        <f t="shared" si="269"/>
        <v>1</v>
      </c>
      <c r="T2835" s="5">
        <f t="shared" si="270"/>
        <v>0</v>
      </c>
      <c r="U2835" s="5">
        <f t="shared" si="271"/>
        <v>0</v>
      </c>
    </row>
    <row r="2836" spans="1:21" ht="12.75" customHeight="1" x14ac:dyDescent="0.2">
      <c r="A2836" s="26" t="s">
        <v>96</v>
      </c>
      <c r="B2836" s="10" t="s">
        <v>97</v>
      </c>
      <c r="C2836" s="10">
        <v>216208</v>
      </c>
      <c r="D2836" s="10" t="s">
        <v>5301</v>
      </c>
      <c r="E2836" s="27" t="s">
        <v>5588</v>
      </c>
      <c r="F2836" s="26">
        <v>192014209</v>
      </c>
      <c r="G2836" s="9" t="s">
        <v>106</v>
      </c>
      <c r="H2836" s="10" t="s">
        <v>53</v>
      </c>
      <c r="I2836" s="10" t="s">
        <v>5773</v>
      </c>
      <c r="J2836" s="10" t="s">
        <v>5774</v>
      </c>
      <c r="K2836" s="10" t="s">
        <v>341</v>
      </c>
      <c r="L2836" s="10" t="s">
        <v>346</v>
      </c>
      <c r="M2836" s="10" t="s">
        <v>347</v>
      </c>
      <c r="N2836" s="12" t="s">
        <v>36</v>
      </c>
      <c r="O2836" s="11">
        <v>4</v>
      </c>
      <c r="P2836" s="5">
        <f t="shared" si="266"/>
        <v>0</v>
      </c>
      <c r="Q2836" s="5">
        <f t="shared" si="267"/>
        <v>0</v>
      </c>
      <c r="R2836" s="5">
        <f t="shared" si="268"/>
        <v>0</v>
      </c>
      <c r="S2836" s="5">
        <f t="shared" si="269"/>
        <v>1</v>
      </c>
      <c r="T2836" s="5">
        <f t="shared" si="270"/>
        <v>0</v>
      </c>
      <c r="U2836" s="5">
        <f t="shared" si="271"/>
        <v>0</v>
      </c>
    </row>
    <row r="2837" spans="1:21" ht="12.75" customHeight="1" x14ac:dyDescent="0.2">
      <c r="A2837" s="26" t="s">
        <v>96</v>
      </c>
      <c r="B2837" s="10" t="s">
        <v>97</v>
      </c>
      <c r="C2837" s="10">
        <v>216208</v>
      </c>
      <c r="D2837" s="10" t="s">
        <v>5301</v>
      </c>
      <c r="E2837" s="27" t="s">
        <v>5588</v>
      </c>
      <c r="F2837" s="26">
        <v>192014253</v>
      </c>
      <c r="G2837" s="9" t="s">
        <v>106</v>
      </c>
      <c r="H2837" s="10" t="s">
        <v>30</v>
      </c>
      <c r="I2837" s="10" t="s">
        <v>5775</v>
      </c>
      <c r="J2837" s="10" t="s">
        <v>5776</v>
      </c>
      <c r="K2837" s="10" t="s">
        <v>341</v>
      </c>
      <c r="L2837" s="10" t="s">
        <v>346</v>
      </c>
      <c r="M2837" s="10" t="s">
        <v>347</v>
      </c>
      <c r="N2837" s="12" t="s">
        <v>36</v>
      </c>
      <c r="O2837" s="11">
        <v>4</v>
      </c>
      <c r="P2837" s="5">
        <f t="shared" si="266"/>
        <v>0</v>
      </c>
      <c r="Q2837" s="5">
        <f t="shared" si="267"/>
        <v>0</v>
      </c>
      <c r="R2837" s="5">
        <f t="shared" si="268"/>
        <v>0</v>
      </c>
      <c r="S2837" s="5">
        <f t="shared" si="269"/>
        <v>1</v>
      </c>
      <c r="T2837" s="5">
        <f t="shared" si="270"/>
        <v>0</v>
      </c>
      <c r="U2837" s="5">
        <f t="shared" si="271"/>
        <v>0</v>
      </c>
    </row>
    <row r="2838" spans="1:21" ht="12.75" customHeight="1" x14ac:dyDescent="0.2">
      <c r="A2838" s="26" t="s">
        <v>96</v>
      </c>
      <c r="B2838" s="10" t="s">
        <v>97</v>
      </c>
      <c r="C2838" s="10">
        <v>216208</v>
      </c>
      <c r="D2838" s="10" t="s">
        <v>5301</v>
      </c>
      <c r="E2838" s="27" t="s">
        <v>5588</v>
      </c>
      <c r="F2838" s="26">
        <v>192014278</v>
      </c>
      <c r="G2838" s="9" t="s">
        <v>68</v>
      </c>
      <c r="H2838" s="10" t="s">
        <v>30</v>
      </c>
      <c r="I2838" s="10" t="s">
        <v>5777</v>
      </c>
      <c r="J2838" s="10" t="s">
        <v>5778</v>
      </c>
      <c r="K2838" s="10" t="s">
        <v>341</v>
      </c>
      <c r="L2838" s="10" t="s">
        <v>346</v>
      </c>
      <c r="M2838" s="10" t="s">
        <v>347</v>
      </c>
      <c r="N2838" s="12" t="s">
        <v>36</v>
      </c>
      <c r="O2838" s="11">
        <v>4</v>
      </c>
      <c r="P2838" s="5">
        <f t="shared" si="266"/>
        <v>0</v>
      </c>
      <c r="Q2838" s="5">
        <f t="shared" si="267"/>
        <v>0</v>
      </c>
      <c r="R2838" s="5">
        <f t="shared" si="268"/>
        <v>0</v>
      </c>
      <c r="S2838" s="5">
        <f t="shared" si="269"/>
        <v>1</v>
      </c>
      <c r="T2838" s="5">
        <f t="shared" si="270"/>
        <v>0</v>
      </c>
      <c r="U2838" s="5">
        <f t="shared" si="271"/>
        <v>0</v>
      </c>
    </row>
    <row r="2839" spans="1:21" ht="12.75" customHeight="1" x14ac:dyDescent="0.2">
      <c r="A2839" s="26" t="s">
        <v>96</v>
      </c>
      <c r="B2839" s="10" t="s">
        <v>97</v>
      </c>
      <c r="C2839" s="10">
        <v>216208</v>
      </c>
      <c r="D2839" s="10" t="s">
        <v>5301</v>
      </c>
      <c r="E2839" s="27" t="s">
        <v>5588</v>
      </c>
      <c r="F2839" s="26">
        <v>192014285</v>
      </c>
      <c r="G2839" s="9" t="s">
        <v>106</v>
      </c>
      <c r="H2839" s="10" t="s">
        <v>53</v>
      </c>
      <c r="I2839" s="10" t="s">
        <v>5779</v>
      </c>
      <c r="J2839" s="10" t="s">
        <v>5780</v>
      </c>
      <c r="K2839" s="10" t="s">
        <v>341</v>
      </c>
      <c r="L2839" s="10" t="s">
        <v>346</v>
      </c>
      <c r="M2839" s="10" t="s">
        <v>127</v>
      </c>
      <c r="N2839" s="12" t="s">
        <v>36</v>
      </c>
      <c r="O2839" s="11">
        <v>4</v>
      </c>
      <c r="P2839" s="5">
        <f t="shared" si="266"/>
        <v>0</v>
      </c>
      <c r="Q2839" s="5">
        <f t="shared" si="267"/>
        <v>0</v>
      </c>
      <c r="R2839" s="5">
        <f t="shared" si="268"/>
        <v>0</v>
      </c>
      <c r="S2839" s="5">
        <f t="shared" si="269"/>
        <v>1</v>
      </c>
      <c r="T2839" s="5">
        <f t="shared" si="270"/>
        <v>0</v>
      </c>
      <c r="U2839" s="5">
        <f t="shared" si="271"/>
        <v>0</v>
      </c>
    </row>
    <row r="2840" spans="1:21" ht="12.75" customHeight="1" x14ac:dyDescent="0.2">
      <c r="A2840" s="26" t="s">
        <v>96</v>
      </c>
      <c r="B2840" s="10" t="s">
        <v>97</v>
      </c>
      <c r="C2840" s="10">
        <v>216208</v>
      </c>
      <c r="D2840" s="10" t="s">
        <v>5301</v>
      </c>
      <c r="E2840" s="27" t="s">
        <v>5588</v>
      </c>
      <c r="F2840" s="26">
        <v>192014286</v>
      </c>
      <c r="G2840" s="9" t="s">
        <v>68</v>
      </c>
      <c r="H2840" s="10" t="s">
        <v>53</v>
      </c>
      <c r="I2840" s="10" t="s">
        <v>5725</v>
      </c>
      <c r="J2840" s="10" t="s">
        <v>5781</v>
      </c>
      <c r="K2840" s="10" t="s">
        <v>341</v>
      </c>
      <c r="L2840" s="10" t="s">
        <v>346</v>
      </c>
      <c r="M2840" s="10" t="s">
        <v>347</v>
      </c>
      <c r="N2840" s="12" t="s">
        <v>36</v>
      </c>
      <c r="O2840" s="11">
        <v>4</v>
      </c>
      <c r="P2840" s="5">
        <f t="shared" si="266"/>
        <v>0</v>
      </c>
      <c r="Q2840" s="5">
        <f t="shared" si="267"/>
        <v>0</v>
      </c>
      <c r="R2840" s="5">
        <f t="shared" si="268"/>
        <v>0</v>
      </c>
      <c r="S2840" s="5">
        <f t="shared" si="269"/>
        <v>1</v>
      </c>
      <c r="T2840" s="5">
        <f t="shared" si="270"/>
        <v>0</v>
      </c>
      <c r="U2840" s="5">
        <f t="shared" si="271"/>
        <v>0</v>
      </c>
    </row>
    <row r="2841" spans="1:21" ht="12.75" customHeight="1" x14ac:dyDescent="0.2">
      <c r="A2841" s="26" t="s">
        <v>96</v>
      </c>
      <c r="B2841" s="10" t="s">
        <v>97</v>
      </c>
      <c r="C2841" s="10">
        <v>216208</v>
      </c>
      <c r="D2841" s="10" t="s">
        <v>5301</v>
      </c>
      <c r="E2841" s="27" t="s">
        <v>5588</v>
      </c>
      <c r="F2841" s="26">
        <v>192014344</v>
      </c>
      <c r="G2841" s="9" t="s">
        <v>106</v>
      </c>
      <c r="H2841" s="10" t="s">
        <v>53</v>
      </c>
      <c r="I2841" s="10" t="s">
        <v>5782</v>
      </c>
      <c r="J2841" s="10" t="s">
        <v>5783</v>
      </c>
      <c r="K2841" s="10" t="s">
        <v>341</v>
      </c>
      <c r="L2841" s="10" t="s">
        <v>346</v>
      </c>
      <c r="M2841" s="10" t="s">
        <v>347</v>
      </c>
      <c r="N2841" s="12" t="s">
        <v>36</v>
      </c>
      <c r="O2841" s="11">
        <v>4</v>
      </c>
      <c r="P2841" s="5">
        <f t="shared" si="266"/>
        <v>0</v>
      </c>
      <c r="Q2841" s="5">
        <f t="shared" si="267"/>
        <v>0</v>
      </c>
      <c r="R2841" s="5">
        <f t="shared" si="268"/>
        <v>0</v>
      </c>
      <c r="S2841" s="5">
        <f t="shared" si="269"/>
        <v>1</v>
      </c>
      <c r="T2841" s="5">
        <f t="shared" si="270"/>
        <v>0</v>
      </c>
      <c r="U2841" s="5">
        <f t="shared" si="271"/>
        <v>0</v>
      </c>
    </row>
    <row r="2842" spans="1:21" ht="12.75" customHeight="1" x14ac:dyDescent="0.2">
      <c r="A2842" s="26" t="s">
        <v>96</v>
      </c>
      <c r="B2842" s="10" t="s">
        <v>97</v>
      </c>
      <c r="C2842" s="10">
        <v>216208</v>
      </c>
      <c r="D2842" s="10" t="s">
        <v>5301</v>
      </c>
      <c r="E2842" s="27" t="s">
        <v>5588</v>
      </c>
      <c r="F2842" s="26">
        <v>192014407</v>
      </c>
      <c r="G2842" s="9" t="s">
        <v>68</v>
      </c>
      <c r="H2842" s="10" t="s">
        <v>53</v>
      </c>
      <c r="I2842" s="10" t="s">
        <v>5784</v>
      </c>
      <c r="J2842" s="10" t="s">
        <v>5785</v>
      </c>
      <c r="K2842" s="10" t="s">
        <v>341</v>
      </c>
      <c r="L2842" s="10" t="s">
        <v>346</v>
      </c>
      <c r="M2842" s="10" t="s">
        <v>347</v>
      </c>
      <c r="N2842" s="12" t="s">
        <v>36</v>
      </c>
      <c r="O2842" s="11">
        <v>4</v>
      </c>
      <c r="P2842" s="5">
        <f t="shared" si="266"/>
        <v>0</v>
      </c>
      <c r="Q2842" s="5">
        <f t="shared" si="267"/>
        <v>0</v>
      </c>
      <c r="R2842" s="5">
        <f t="shared" si="268"/>
        <v>0</v>
      </c>
      <c r="S2842" s="5">
        <f t="shared" si="269"/>
        <v>1</v>
      </c>
      <c r="T2842" s="5">
        <f t="shared" si="270"/>
        <v>0</v>
      </c>
      <c r="U2842" s="5">
        <f t="shared" si="271"/>
        <v>0</v>
      </c>
    </row>
    <row r="2843" spans="1:21" ht="12.75" customHeight="1" x14ac:dyDescent="0.2">
      <c r="A2843" s="26" t="s">
        <v>96</v>
      </c>
      <c r="B2843" s="10" t="s">
        <v>97</v>
      </c>
      <c r="C2843" s="10">
        <v>216208</v>
      </c>
      <c r="D2843" s="10" t="s">
        <v>5301</v>
      </c>
      <c r="E2843" s="27" t="s">
        <v>5588</v>
      </c>
      <c r="F2843" s="26">
        <v>192014422</v>
      </c>
      <c r="G2843" s="9" t="s">
        <v>106</v>
      </c>
      <c r="H2843" s="10" t="s">
        <v>53</v>
      </c>
      <c r="I2843" s="10" t="s">
        <v>5786</v>
      </c>
      <c r="J2843" s="10" t="s">
        <v>5787</v>
      </c>
      <c r="K2843" s="10" t="s">
        <v>341</v>
      </c>
      <c r="L2843" s="10" t="s">
        <v>346</v>
      </c>
      <c r="M2843" s="10" t="s">
        <v>347</v>
      </c>
      <c r="N2843" s="12" t="s">
        <v>36</v>
      </c>
      <c r="O2843" s="11">
        <v>4</v>
      </c>
      <c r="P2843" s="5">
        <f t="shared" si="266"/>
        <v>0</v>
      </c>
      <c r="Q2843" s="5">
        <f t="shared" si="267"/>
        <v>0</v>
      </c>
      <c r="R2843" s="5">
        <f t="shared" si="268"/>
        <v>0</v>
      </c>
      <c r="S2843" s="5">
        <f t="shared" si="269"/>
        <v>1</v>
      </c>
      <c r="T2843" s="5">
        <f t="shared" si="270"/>
        <v>0</v>
      </c>
      <c r="U2843" s="5">
        <f t="shared" si="271"/>
        <v>0</v>
      </c>
    </row>
    <row r="2844" spans="1:21" ht="12.75" customHeight="1" x14ac:dyDescent="0.2">
      <c r="A2844" s="26" t="s">
        <v>96</v>
      </c>
      <c r="B2844" s="10" t="s">
        <v>97</v>
      </c>
      <c r="C2844" s="10">
        <v>216208</v>
      </c>
      <c r="D2844" s="10" t="s">
        <v>5301</v>
      </c>
      <c r="E2844" s="27" t="s">
        <v>5588</v>
      </c>
      <c r="F2844" s="26">
        <v>192014456</v>
      </c>
      <c r="G2844" s="9" t="s">
        <v>167</v>
      </c>
      <c r="H2844" s="10" t="s">
        <v>53</v>
      </c>
      <c r="I2844" s="10" t="s">
        <v>5788</v>
      </c>
      <c r="J2844" s="10" t="s">
        <v>5789</v>
      </c>
      <c r="K2844" s="10" t="s">
        <v>341</v>
      </c>
      <c r="L2844" s="10" t="s">
        <v>346</v>
      </c>
      <c r="M2844" s="10" t="s">
        <v>347</v>
      </c>
      <c r="N2844" s="12" t="s">
        <v>36</v>
      </c>
      <c r="O2844" s="11">
        <v>4</v>
      </c>
      <c r="P2844" s="5">
        <f t="shared" si="266"/>
        <v>0</v>
      </c>
      <c r="Q2844" s="5">
        <f t="shared" si="267"/>
        <v>0</v>
      </c>
      <c r="R2844" s="5">
        <f t="shared" si="268"/>
        <v>0</v>
      </c>
      <c r="S2844" s="5">
        <f t="shared" si="269"/>
        <v>1</v>
      </c>
      <c r="T2844" s="5">
        <f t="shared" si="270"/>
        <v>0</v>
      </c>
      <c r="U2844" s="5">
        <f t="shared" si="271"/>
        <v>0</v>
      </c>
    </row>
    <row r="2845" spans="1:21" ht="12.75" customHeight="1" x14ac:dyDescent="0.2">
      <c r="A2845" s="26" t="s">
        <v>96</v>
      </c>
      <c r="B2845" s="10" t="s">
        <v>97</v>
      </c>
      <c r="C2845" s="10">
        <v>216208</v>
      </c>
      <c r="D2845" s="10" t="s">
        <v>5301</v>
      </c>
      <c r="E2845" s="27" t="s">
        <v>5588</v>
      </c>
      <c r="F2845" s="26">
        <v>192014463</v>
      </c>
      <c r="G2845" s="9" t="s">
        <v>167</v>
      </c>
      <c r="H2845" s="10" t="s">
        <v>53</v>
      </c>
      <c r="I2845" s="10" t="s">
        <v>5790</v>
      </c>
      <c r="J2845" s="10" t="s">
        <v>5791</v>
      </c>
      <c r="K2845" s="10" t="s">
        <v>341</v>
      </c>
      <c r="L2845" s="10" t="s">
        <v>346</v>
      </c>
      <c r="M2845" s="10" t="s">
        <v>347</v>
      </c>
      <c r="N2845" s="12" t="s">
        <v>36</v>
      </c>
      <c r="O2845" s="11">
        <v>4</v>
      </c>
      <c r="P2845" s="5">
        <f t="shared" si="266"/>
        <v>0</v>
      </c>
      <c r="Q2845" s="5">
        <f t="shared" si="267"/>
        <v>0</v>
      </c>
      <c r="R2845" s="5">
        <f t="shared" si="268"/>
        <v>0</v>
      </c>
      <c r="S2845" s="5">
        <f t="shared" si="269"/>
        <v>1</v>
      </c>
      <c r="T2845" s="5">
        <f t="shared" si="270"/>
        <v>0</v>
      </c>
      <c r="U2845" s="5">
        <f t="shared" si="271"/>
        <v>0</v>
      </c>
    </row>
    <row r="2846" spans="1:21" ht="12.75" customHeight="1" x14ac:dyDescent="0.2">
      <c r="A2846" s="26" t="s">
        <v>96</v>
      </c>
      <c r="B2846" s="10" t="s">
        <v>97</v>
      </c>
      <c r="C2846" s="10">
        <v>216208</v>
      </c>
      <c r="D2846" s="10" t="s">
        <v>5301</v>
      </c>
      <c r="E2846" s="27" t="s">
        <v>5588</v>
      </c>
      <c r="F2846" s="26">
        <v>192014536</v>
      </c>
      <c r="G2846" s="9" t="s">
        <v>68</v>
      </c>
      <c r="H2846" s="10" t="s">
        <v>53</v>
      </c>
      <c r="I2846" s="10" t="s">
        <v>5792</v>
      </c>
      <c r="J2846" s="10" t="s">
        <v>5793</v>
      </c>
      <c r="K2846" s="10" t="s">
        <v>341</v>
      </c>
      <c r="L2846" s="10" t="s">
        <v>346</v>
      </c>
      <c r="M2846" s="10" t="s">
        <v>347</v>
      </c>
      <c r="N2846" s="12" t="s">
        <v>36</v>
      </c>
      <c r="O2846" s="11">
        <v>4</v>
      </c>
      <c r="P2846" s="5">
        <f t="shared" si="266"/>
        <v>0</v>
      </c>
      <c r="Q2846" s="5">
        <f t="shared" si="267"/>
        <v>0</v>
      </c>
      <c r="R2846" s="5">
        <f t="shared" si="268"/>
        <v>0</v>
      </c>
      <c r="S2846" s="5">
        <f t="shared" si="269"/>
        <v>1</v>
      </c>
      <c r="T2846" s="5">
        <f t="shared" si="270"/>
        <v>0</v>
      </c>
      <c r="U2846" s="5">
        <f t="shared" si="271"/>
        <v>0</v>
      </c>
    </row>
    <row r="2847" spans="1:21" ht="12.75" customHeight="1" x14ac:dyDescent="0.2">
      <c r="A2847" s="26" t="s">
        <v>96</v>
      </c>
      <c r="B2847" s="10" t="s">
        <v>97</v>
      </c>
      <c r="C2847" s="10">
        <v>216208</v>
      </c>
      <c r="D2847" s="10" t="s">
        <v>5301</v>
      </c>
      <c r="E2847" s="27" t="s">
        <v>5588</v>
      </c>
      <c r="F2847" s="26">
        <v>191998427</v>
      </c>
      <c r="G2847" s="9" t="s">
        <v>52</v>
      </c>
      <c r="H2847" s="10" t="s">
        <v>53</v>
      </c>
      <c r="I2847" s="10" t="s">
        <v>5794</v>
      </c>
      <c r="J2847" s="10" t="s">
        <v>5795</v>
      </c>
      <c r="K2847" s="10" t="s">
        <v>341</v>
      </c>
      <c r="L2847" s="10" t="s">
        <v>346</v>
      </c>
      <c r="M2847" s="10" t="s">
        <v>347</v>
      </c>
      <c r="N2847" s="12" t="s">
        <v>36</v>
      </c>
      <c r="O2847" s="11">
        <v>5</v>
      </c>
      <c r="P2847" s="5">
        <f t="shared" si="266"/>
        <v>0</v>
      </c>
      <c r="Q2847" s="5">
        <f t="shared" si="267"/>
        <v>0</v>
      </c>
      <c r="R2847" s="5">
        <f t="shared" si="268"/>
        <v>0</v>
      </c>
      <c r="S2847" s="5">
        <f t="shared" si="269"/>
        <v>0</v>
      </c>
      <c r="T2847" s="5">
        <f t="shared" si="270"/>
        <v>1</v>
      </c>
      <c r="U2847" s="5">
        <f t="shared" si="271"/>
        <v>0</v>
      </c>
    </row>
    <row r="2848" spans="1:21" ht="12.75" customHeight="1" x14ac:dyDescent="0.2">
      <c r="A2848" s="26" t="s">
        <v>96</v>
      </c>
      <c r="B2848" s="10" t="s">
        <v>97</v>
      </c>
      <c r="C2848" s="10">
        <v>216208</v>
      </c>
      <c r="D2848" s="10" t="s">
        <v>5301</v>
      </c>
      <c r="E2848" s="27" t="s">
        <v>5588</v>
      </c>
      <c r="F2848" s="26">
        <v>192014158</v>
      </c>
      <c r="G2848" s="9" t="s">
        <v>68</v>
      </c>
      <c r="H2848" s="10" t="s">
        <v>53</v>
      </c>
      <c r="I2848" s="10" t="s">
        <v>5796</v>
      </c>
      <c r="J2848" s="10" t="s">
        <v>5797</v>
      </c>
      <c r="K2848" s="10" t="s">
        <v>341</v>
      </c>
      <c r="L2848" s="10" t="s">
        <v>346</v>
      </c>
      <c r="M2848" s="10" t="s">
        <v>347</v>
      </c>
      <c r="N2848" s="12" t="s">
        <v>36</v>
      </c>
      <c r="O2848" s="11">
        <v>5</v>
      </c>
      <c r="P2848" s="5">
        <f t="shared" si="266"/>
        <v>0</v>
      </c>
      <c r="Q2848" s="5">
        <f t="shared" si="267"/>
        <v>0</v>
      </c>
      <c r="R2848" s="5">
        <f t="shared" si="268"/>
        <v>0</v>
      </c>
      <c r="S2848" s="5">
        <f t="shared" si="269"/>
        <v>0</v>
      </c>
      <c r="T2848" s="5">
        <f t="shared" si="270"/>
        <v>1</v>
      </c>
      <c r="U2848" s="5">
        <f t="shared" si="271"/>
        <v>0</v>
      </c>
    </row>
    <row r="2849" spans="1:21" ht="12.75" customHeight="1" x14ac:dyDescent="0.2">
      <c r="A2849" s="26" t="s">
        <v>96</v>
      </c>
      <c r="B2849" s="10" t="s">
        <v>97</v>
      </c>
      <c r="C2849" s="10">
        <v>216208</v>
      </c>
      <c r="D2849" s="10" t="s">
        <v>5301</v>
      </c>
      <c r="E2849" s="27" t="s">
        <v>5588</v>
      </c>
      <c r="F2849" s="26">
        <v>192014275</v>
      </c>
      <c r="G2849" s="9" t="s">
        <v>68</v>
      </c>
      <c r="H2849" s="10" t="s">
        <v>30</v>
      </c>
      <c r="I2849" s="10" t="s">
        <v>5725</v>
      </c>
      <c r="J2849" s="10" t="s">
        <v>5798</v>
      </c>
      <c r="K2849" s="10" t="s">
        <v>341</v>
      </c>
      <c r="L2849" s="10" t="s">
        <v>346</v>
      </c>
      <c r="M2849" s="10" t="s">
        <v>347</v>
      </c>
      <c r="N2849" s="12" t="s">
        <v>36</v>
      </c>
      <c r="O2849" s="11">
        <v>5</v>
      </c>
      <c r="P2849" s="5">
        <f t="shared" si="266"/>
        <v>0</v>
      </c>
      <c r="Q2849" s="5">
        <f t="shared" si="267"/>
        <v>0</v>
      </c>
      <c r="R2849" s="5">
        <f t="shared" si="268"/>
        <v>0</v>
      </c>
      <c r="S2849" s="5">
        <f t="shared" si="269"/>
        <v>0</v>
      </c>
      <c r="T2849" s="5">
        <f t="shared" si="270"/>
        <v>1</v>
      </c>
      <c r="U2849" s="5">
        <f t="shared" si="271"/>
        <v>0</v>
      </c>
    </row>
    <row r="2850" spans="1:21" ht="12.75" customHeight="1" x14ac:dyDescent="0.2">
      <c r="A2850" s="26" t="s">
        <v>96</v>
      </c>
      <c r="B2850" s="10" t="s">
        <v>97</v>
      </c>
      <c r="C2850" s="10">
        <v>216208</v>
      </c>
      <c r="D2850" s="10" t="s">
        <v>5301</v>
      </c>
      <c r="E2850" s="27" t="s">
        <v>5588</v>
      </c>
      <c r="F2850" s="26">
        <v>192014322</v>
      </c>
      <c r="G2850" s="9" t="s">
        <v>68</v>
      </c>
      <c r="H2850" s="10" t="s">
        <v>30</v>
      </c>
      <c r="I2850" s="10" t="s">
        <v>5799</v>
      </c>
      <c r="J2850" s="10" t="s">
        <v>5800</v>
      </c>
      <c r="K2850" s="10" t="s">
        <v>341</v>
      </c>
      <c r="L2850" s="10" t="s">
        <v>346</v>
      </c>
      <c r="M2850" s="10" t="s">
        <v>347</v>
      </c>
      <c r="N2850" s="12" t="s">
        <v>36</v>
      </c>
      <c r="O2850" s="11">
        <v>5</v>
      </c>
      <c r="P2850" s="5">
        <f t="shared" si="266"/>
        <v>0</v>
      </c>
      <c r="Q2850" s="5">
        <f t="shared" si="267"/>
        <v>0</v>
      </c>
      <c r="R2850" s="5">
        <f t="shared" si="268"/>
        <v>0</v>
      </c>
      <c r="S2850" s="5">
        <f t="shared" si="269"/>
        <v>0</v>
      </c>
      <c r="T2850" s="5">
        <f t="shared" si="270"/>
        <v>1</v>
      </c>
      <c r="U2850" s="5">
        <f t="shared" si="271"/>
        <v>0</v>
      </c>
    </row>
    <row r="2851" spans="1:21" ht="12.75" customHeight="1" x14ac:dyDescent="0.2">
      <c r="A2851" s="26" t="s">
        <v>96</v>
      </c>
      <c r="B2851" s="10" t="s">
        <v>97</v>
      </c>
      <c r="C2851" s="10">
        <v>216208</v>
      </c>
      <c r="D2851" s="10" t="s">
        <v>5301</v>
      </c>
      <c r="E2851" s="27" t="s">
        <v>5588</v>
      </c>
      <c r="F2851" s="26">
        <v>192014457</v>
      </c>
      <c r="G2851" s="9" t="s">
        <v>167</v>
      </c>
      <c r="H2851" s="10" t="s">
        <v>53</v>
      </c>
      <c r="I2851" s="10" t="s">
        <v>5801</v>
      </c>
      <c r="J2851" s="10" t="s">
        <v>5802</v>
      </c>
      <c r="K2851" s="10" t="s">
        <v>341</v>
      </c>
      <c r="L2851" s="10" t="s">
        <v>346</v>
      </c>
      <c r="M2851" s="10" t="s">
        <v>347</v>
      </c>
      <c r="N2851" s="12" t="s">
        <v>36</v>
      </c>
      <c r="O2851" s="11">
        <v>5</v>
      </c>
      <c r="P2851" s="5">
        <f t="shared" si="266"/>
        <v>0</v>
      </c>
      <c r="Q2851" s="5">
        <f t="shared" si="267"/>
        <v>0</v>
      </c>
      <c r="R2851" s="5">
        <f t="shared" si="268"/>
        <v>0</v>
      </c>
      <c r="S2851" s="5">
        <f t="shared" si="269"/>
        <v>0</v>
      </c>
      <c r="T2851" s="5">
        <f t="shared" si="270"/>
        <v>1</v>
      </c>
      <c r="U2851" s="5">
        <f t="shared" si="271"/>
        <v>0</v>
      </c>
    </row>
    <row r="2852" spans="1:21" ht="12.75" customHeight="1" x14ac:dyDescent="0.2">
      <c r="A2852" s="26" t="s">
        <v>96</v>
      </c>
      <c r="B2852" s="10" t="s">
        <v>97</v>
      </c>
      <c r="C2852" s="10">
        <v>216208</v>
      </c>
      <c r="D2852" s="10" t="s">
        <v>5301</v>
      </c>
      <c r="E2852" s="27" t="s">
        <v>5588</v>
      </c>
      <c r="F2852" s="26">
        <v>192014564</v>
      </c>
      <c r="G2852" s="9" t="s">
        <v>167</v>
      </c>
      <c r="H2852" s="10" t="s">
        <v>53</v>
      </c>
      <c r="I2852" s="10" t="s">
        <v>5803</v>
      </c>
      <c r="J2852" s="10" t="s">
        <v>5804</v>
      </c>
      <c r="K2852" s="10" t="s">
        <v>341</v>
      </c>
      <c r="L2852" s="10" t="s">
        <v>346</v>
      </c>
      <c r="M2852" s="10" t="s">
        <v>347</v>
      </c>
      <c r="N2852" s="12" t="s">
        <v>36</v>
      </c>
      <c r="O2852" s="11">
        <v>5</v>
      </c>
      <c r="P2852" s="5">
        <f t="shared" si="266"/>
        <v>0</v>
      </c>
      <c r="Q2852" s="5">
        <f t="shared" si="267"/>
        <v>0</v>
      </c>
      <c r="R2852" s="5">
        <f t="shared" si="268"/>
        <v>0</v>
      </c>
      <c r="S2852" s="5">
        <f t="shared" si="269"/>
        <v>0</v>
      </c>
      <c r="T2852" s="5">
        <f t="shared" si="270"/>
        <v>1</v>
      </c>
      <c r="U2852" s="5">
        <f t="shared" si="271"/>
        <v>0</v>
      </c>
    </row>
    <row r="2853" spans="1:21" ht="12.75" customHeight="1" x14ac:dyDescent="0.2">
      <c r="A2853" s="26" t="s">
        <v>96</v>
      </c>
      <c r="B2853" s="10" t="s">
        <v>97</v>
      </c>
      <c r="C2853" s="10">
        <v>216208</v>
      </c>
      <c r="D2853" s="10" t="s">
        <v>5301</v>
      </c>
      <c r="E2853" s="27" t="s">
        <v>5588</v>
      </c>
      <c r="F2853" s="26">
        <v>192014607</v>
      </c>
      <c r="G2853" s="9" t="s">
        <v>167</v>
      </c>
      <c r="H2853" s="10" t="s">
        <v>53</v>
      </c>
      <c r="I2853" s="10" t="s">
        <v>5805</v>
      </c>
      <c r="J2853" s="10" t="s">
        <v>5806</v>
      </c>
      <c r="K2853" s="10" t="s">
        <v>341</v>
      </c>
      <c r="L2853" s="10" t="s">
        <v>346</v>
      </c>
      <c r="M2853" s="10" t="s">
        <v>347</v>
      </c>
      <c r="N2853" s="12" t="s">
        <v>36</v>
      </c>
      <c r="O2853" s="11">
        <v>5</v>
      </c>
      <c r="P2853" s="5">
        <f t="shared" si="266"/>
        <v>0</v>
      </c>
      <c r="Q2853" s="5">
        <f t="shared" si="267"/>
        <v>0</v>
      </c>
      <c r="R2853" s="5">
        <f t="shared" si="268"/>
        <v>0</v>
      </c>
      <c r="S2853" s="5">
        <f t="shared" si="269"/>
        <v>0</v>
      </c>
      <c r="T2853" s="5">
        <f t="shared" si="270"/>
        <v>1</v>
      </c>
      <c r="U2853" s="5">
        <f t="shared" si="271"/>
        <v>0</v>
      </c>
    </row>
    <row r="2854" spans="1:21" ht="12.75" customHeight="1" x14ac:dyDescent="0.2">
      <c r="A2854" s="26" t="s">
        <v>96</v>
      </c>
      <c r="B2854" s="10" t="s">
        <v>97</v>
      </c>
      <c r="C2854" s="10">
        <v>216208</v>
      </c>
      <c r="D2854" s="10" t="s">
        <v>5301</v>
      </c>
      <c r="E2854" s="27" t="s">
        <v>5588</v>
      </c>
      <c r="F2854" s="26">
        <v>192014702</v>
      </c>
      <c r="G2854" s="9" t="s">
        <v>167</v>
      </c>
      <c r="H2854" s="10" t="s">
        <v>30</v>
      </c>
      <c r="I2854" s="10" t="s">
        <v>5807</v>
      </c>
      <c r="J2854" s="10" t="s">
        <v>5808</v>
      </c>
      <c r="K2854" s="10" t="s">
        <v>341</v>
      </c>
      <c r="L2854" s="10" t="s">
        <v>346</v>
      </c>
      <c r="M2854" s="10" t="s">
        <v>347</v>
      </c>
      <c r="N2854" s="12" t="s">
        <v>36</v>
      </c>
      <c r="O2854" s="11">
        <v>5</v>
      </c>
      <c r="P2854" s="5">
        <f t="shared" si="266"/>
        <v>0</v>
      </c>
      <c r="Q2854" s="5">
        <f t="shared" si="267"/>
        <v>0</v>
      </c>
      <c r="R2854" s="5">
        <f t="shared" si="268"/>
        <v>0</v>
      </c>
      <c r="S2854" s="5">
        <f t="shared" si="269"/>
        <v>0</v>
      </c>
      <c r="T2854" s="5">
        <f t="shared" si="270"/>
        <v>1</v>
      </c>
      <c r="U2854" s="5">
        <f t="shared" si="271"/>
        <v>0</v>
      </c>
    </row>
    <row r="2855" spans="1:21" ht="12.75" customHeight="1" x14ac:dyDescent="0.2">
      <c r="A2855" s="26" t="s">
        <v>96</v>
      </c>
      <c r="B2855" s="10" t="s">
        <v>97</v>
      </c>
      <c r="C2855" s="10">
        <v>216208</v>
      </c>
      <c r="D2855" s="10" t="s">
        <v>5301</v>
      </c>
      <c r="E2855" s="27" t="s">
        <v>5571</v>
      </c>
      <c r="F2855" s="26">
        <v>191954831</v>
      </c>
      <c r="G2855" s="9" t="s">
        <v>167</v>
      </c>
      <c r="H2855" s="10" t="s">
        <v>53</v>
      </c>
      <c r="I2855" s="10" t="s">
        <v>5809</v>
      </c>
      <c r="J2855" s="10" t="s">
        <v>5810</v>
      </c>
      <c r="K2855" s="10" t="s">
        <v>341</v>
      </c>
      <c r="L2855" s="10" t="s">
        <v>350</v>
      </c>
      <c r="M2855" s="10" t="s">
        <v>2916</v>
      </c>
      <c r="N2855" s="12" t="s">
        <v>36</v>
      </c>
      <c r="O2855" s="11">
        <v>2</v>
      </c>
      <c r="P2855" s="5">
        <f t="shared" si="266"/>
        <v>0</v>
      </c>
      <c r="Q2855" s="5">
        <f t="shared" si="267"/>
        <v>1</v>
      </c>
      <c r="R2855" s="5">
        <f t="shared" si="268"/>
        <v>0</v>
      </c>
      <c r="S2855" s="5">
        <f t="shared" si="269"/>
        <v>0</v>
      </c>
      <c r="T2855" s="5">
        <f t="shared" si="270"/>
        <v>0</v>
      </c>
      <c r="U2855" s="5">
        <f t="shared" si="271"/>
        <v>0</v>
      </c>
    </row>
    <row r="2856" spans="1:21" ht="12.75" customHeight="1" x14ac:dyDescent="0.2">
      <c r="A2856" s="26" t="s">
        <v>96</v>
      </c>
      <c r="B2856" s="10" t="s">
        <v>97</v>
      </c>
      <c r="C2856" s="10">
        <v>216208</v>
      </c>
      <c r="D2856" s="10" t="s">
        <v>5301</v>
      </c>
      <c r="E2856" s="27" t="s">
        <v>5571</v>
      </c>
      <c r="F2856" s="26">
        <v>191998482</v>
      </c>
      <c r="G2856" s="9" t="s">
        <v>106</v>
      </c>
      <c r="H2856" s="10" t="s">
        <v>53</v>
      </c>
      <c r="I2856" s="10" t="s">
        <v>5811</v>
      </c>
      <c r="J2856" s="10" t="s">
        <v>5812</v>
      </c>
      <c r="K2856" s="10" t="s">
        <v>341</v>
      </c>
      <c r="L2856" s="10" t="s">
        <v>350</v>
      </c>
      <c r="M2856" s="10" t="s">
        <v>2916</v>
      </c>
      <c r="N2856" s="12" t="s">
        <v>36</v>
      </c>
      <c r="O2856" s="11">
        <v>2</v>
      </c>
      <c r="P2856" s="5">
        <f t="shared" si="266"/>
        <v>0</v>
      </c>
      <c r="Q2856" s="5">
        <f t="shared" si="267"/>
        <v>1</v>
      </c>
      <c r="R2856" s="5">
        <f t="shared" si="268"/>
        <v>0</v>
      </c>
      <c r="S2856" s="5">
        <f t="shared" si="269"/>
        <v>0</v>
      </c>
      <c r="T2856" s="5">
        <f t="shared" si="270"/>
        <v>0</v>
      </c>
      <c r="U2856" s="5">
        <f t="shared" si="271"/>
        <v>0</v>
      </c>
    </row>
    <row r="2857" spans="1:21" ht="12.75" customHeight="1" x14ac:dyDescent="0.2">
      <c r="A2857" s="26" t="s">
        <v>96</v>
      </c>
      <c r="B2857" s="10" t="s">
        <v>97</v>
      </c>
      <c r="C2857" s="10">
        <v>216208</v>
      </c>
      <c r="D2857" s="10" t="s">
        <v>5301</v>
      </c>
      <c r="E2857" s="27" t="s">
        <v>5571</v>
      </c>
      <c r="F2857" s="26">
        <v>192014896</v>
      </c>
      <c r="G2857" s="9" t="s">
        <v>106</v>
      </c>
      <c r="H2857" s="10" t="s">
        <v>53</v>
      </c>
      <c r="I2857" s="10" t="s">
        <v>5813</v>
      </c>
      <c r="J2857" s="10" t="s">
        <v>5814</v>
      </c>
      <c r="K2857" s="10" t="s">
        <v>341</v>
      </c>
      <c r="L2857" s="10" t="s">
        <v>350</v>
      </c>
      <c r="M2857" s="10" t="s">
        <v>2916</v>
      </c>
      <c r="N2857" s="12" t="s">
        <v>36</v>
      </c>
      <c r="O2857" s="11">
        <v>2</v>
      </c>
      <c r="P2857" s="5">
        <f t="shared" si="266"/>
        <v>0</v>
      </c>
      <c r="Q2857" s="5">
        <f t="shared" si="267"/>
        <v>1</v>
      </c>
      <c r="R2857" s="5">
        <f t="shared" si="268"/>
        <v>0</v>
      </c>
      <c r="S2857" s="5">
        <f t="shared" si="269"/>
        <v>0</v>
      </c>
      <c r="T2857" s="5">
        <f t="shared" si="270"/>
        <v>0</v>
      </c>
      <c r="U2857" s="5">
        <f t="shared" si="271"/>
        <v>0</v>
      </c>
    </row>
    <row r="2858" spans="1:21" ht="12.75" customHeight="1" x14ac:dyDescent="0.2">
      <c r="A2858" s="26" t="s">
        <v>96</v>
      </c>
      <c r="B2858" s="10" t="s">
        <v>97</v>
      </c>
      <c r="C2858" s="10">
        <v>216208</v>
      </c>
      <c r="D2858" s="10" t="s">
        <v>5301</v>
      </c>
      <c r="E2858" s="27" t="s">
        <v>5571</v>
      </c>
      <c r="F2858" s="26">
        <v>191953334</v>
      </c>
      <c r="G2858" s="9" t="s">
        <v>106</v>
      </c>
      <c r="H2858" s="10" t="s">
        <v>53</v>
      </c>
      <c r="I2858" s="10" t="s">
        <v>5815</v>
      </c>
      <c r="J2858" s="10" t="s">
        <v>5816</v>
      </c>
      <c r="K2858" s="10" t="s">
        <v>341</v>
      </c>
      <c r="L2858" s="10" t="s">
        <v>350</v>
      </c>
      <c r="M2858" s="10" t="s">
        <v>2916</v>
      </c>
      <c r="N2858" s="12" t="s">
        <v>36</v>
      </c>
      <c r="O2858" s="11">
        <v>3</v>
      </c>
      <c r="P2858" s="5">
        <f t="shared" si="266"/>
        <v>0</v>
      </c>
      <c r="Q2858" s="5">
        <f t="shared" si="267"/>
        <v>0</v>
      </c>
      <c r="R2858" s="5">
        <f t="shared" si="268"/>
        <v>1</v>
      </c>
      <c r="S2858" s="5">
        <f t="shared" si="269"/>
        <v>0</v>
      </c>
      <c r="T2858" s="5">
        <f t="shared" si="270"/>
        <v>0</v>
      </c>
      <c r="U2858" s="5">
        <f t="shared" si="271"/>
        <v>0</v>
      </c>
    </row>
    <row r="2859" spans="1:21" ht="12.75" customHeight="1" x14ac:dyDescent="0.2">
      <c r="A2859" s="26" t="s">
        <v>96</v>
      </c>
      <c r="B2859" s="10" t="s">
        <v>97</v>
      </c>
      <c r="C2859" s="10">
        <v>216208</v>
      </c>
      <c r="D2859" s="10" t="s">
        <v>5301</v>
      </c>
      <c r="E2859" s="27" t="s">
        <v>5571</v>
      </c>
      <c r="F2859" s="26">
        <v>191954848</v>
      </c>
      <c r="G2859" s="9" t="s">
        <v>106</v>
      </c>
      <c r="H2859" s="10" t="s">
        <v>53</v>
      </c>
      <c r="I2859" s="10" t="s">
        <v>5817</v>
      </c>
      <c r="J2859" s="10" t="s">
        <v>5818</v>
      </c>
      <c r="K2859" s="10" t="s">
        <v>341</v>
      </c>
      <c r="L2859" s="10" t="s">
        <v>350</v>
      </c>
      <c r="M2859" s="10" t="s">
        <v>2916</v>
      </c>
      <c r="N2859" s="12" t="s">
        <v>36</v>
      </c>
      <c r="O2859" s="11">
        <v>3</v>
      </c>
      <c r="P2859" s="5">
        <f t="shared" si="266"/>
        <v>0</v>
      </c>
      <c r="Q2859" s="5">
        <f t="shared" si="267"/>
        <v>0</v>
      </c>
      <c r="R2859" s="5">
        <f t="shared" si="268"/>
        <v>1</v>
      </c>
      <c r="S2859" s="5">
        <f t="shared" si="269"/>
        <v>0</v>
      </c>
      <c r="T2859" s="5">
        <f t="shared" si="270"/>
        <v>0</v>
      </c>
      <c r="U2859" s="5">
        <f t="shared" si="271"/>
        <v>0</v>
      </c>
    </row>
    <row r="2860" spans="1:21" ht="12.75" customHeight="1" x14ac:dyDescent="0.2">
      <c r="A2860" s="26" t="s">
        <v>96</v>
      </c>
      <c r="B2860" s="10" t="s">
        <v>97</v>
      </c>
      <c r="C2860" s="10">
        <v>216208</v>
      </c>
      <c r="D2860" s="10" t="s">
        <v>5301</v>
      </c>
      <c r="E2860" s="27" t="s">
        <v>5571</v>
      </c>
      <c r="F2860" s="26">
        <v>191954930</v>
      </c>
      <c r="G2860" s="9" t="s">
        <v>68</v>
      </c>
      <c r="H2860" s="10" t="s">
        <v>53</v>
      </c>
      <c r="I2860" s="10" t="s">
        <v>5819</v>
      </c>
      <c r="J2860" s="10" t="s">
        <v>5820</v>
      </c>
      <c r="K2860" s="10" t="s">
        <v>341</v>
      </c>
      <c r="L2860" s="10" t="s">
        <v>350</v>
      </c>
      <c r="M2860" s="10" t="s">
        <v>2916</v>
      </c>
      <c r="N2860" s="12" t="s">
        <v>36</v>
      </c>
      <c r="O2860" s="11">
        <v>3</v>
      </c>
      <c r="P2860" s="5">
        <f t="shared" si="266"/>
        <v>0</v>
      </c>
      <c r="Q2860" s="5">
        <f t="shared" si="267"/>
        <v>0</v>
      </c>
      <c r="R2860" s="5">
        <f t="shared" si="268"/>
        <v>1</v>
      </c>
      <c r="S2860" s="5">
        <f t="shared" si="269"/>
        <v>0</v>
      </c>
      <c r="T2860" s="5">
        <f t="shared" si="270"/>
        <v>0</v>
      </c>
      <c r="U2860" s="5">
        <f t="shared" si="271"/>
        <v>0</v>
      </c>
    </row>
    <row r="2861" spans="1:21" ht="12.75" customHeight="1" x14ac:dyDescent="0.2">
      <c r="A2861" s="26" t="s">
        <v>96</v>
      </c>
      <c r="B2861" s="10" t="s">
        <v>97</v>
      </c>
      <c r="C2861" s="10">
        <v>216208</v>
      </c>
      <c r="D2861" s="10" t="s">
        <v>5301</v>
      </c>
      <c r="E2861" s="27" t="s">
        <v>5571</v>
      </c>
      <c r="F2861" s="26">
        <v>191954988</v>
      </c>
      <c r="G2861" s="9" t="s">
        <v>167</v>
      </c>
      <c r="H2861" s="10" t="s">
        <v>53</v>
      </c>
      <c r="I2861" s="10" t="s">
        <v>5821</v>
      </c>
      <c r="J2861" s="10" t="s">
        <v>5822</v>
      </c>
      <c r="K2861" s="10" t="s">
        <v>341</v>
      </c>
      <c r="L2861" s="10" t="s">
        <v>350</v>
      </c>
      <c r="M2861" s="10" t="s">
        <v>351</v>
      </c>
      <c r="N2861" s="12" t="s">
        <v>36</v>
      </c>
      <c r="O2861" s="11">
        <v>3</v>
      </c>
      <c r="P2861" s="5">
        <f t="shared" si="266"/>
        <v>0</v>
      </c>
      <c r="Q2861" s="5">
        <f t="shared" si="267"/>
        <v>0</v>
      </c>
      <c r="R2861" s="5">
        <f t="shared" si="268"/>
        <v>1</v>
      </c>
      <c r="S2861" s="5">
        <f t="shared" si="269"/>
        <v>0</v>
      </c>
      <c r="T2861" s="5">
        <f t="shared" si="270"/>
        <v>0</v>
      </c>
      <c r="U2861" s="5">
        <f t="shared" si="271"/>
        <v>0</v>
      </c>
    </row>
    <row r="2862" spans="1:21" ht="12.75" customHeight="1" x14ac:dyDescent="0.2">
      <c r="A2862" s="26" t="s">
        <v>96</v>
      </c>
      <c r="B2862" s="10" t="s">
        <v>97</v>
      </c>
      <c r="C2862" s="10">
        <v>216208</v>
      </c>
      <c r="D2862" s="10" t="s">
        <v>5301</v>
      </c>
      <c r="E2862" s="27" t="s">
        <v>5571</v>
      </c>
      <c r="F2862" s="26">
        <v>191998489</v>
      </c>
      <c r="G2862" s="9" t="s">
        <v>106</v>
      </c>
      <c r="H2862" s="10" t="s">
        <v>53</v>
      </c>
      <c r="I2862" s="10" t="s">
        <v>5823</v>
      </c>
      <c r="J2862" s="10" t="s">
        <v>5824</v>
      </c>
      <c r="K2862" s="10" t="s">
        <v>341</v>
      </c>
      <c r="L2862" s="10" t="s">
        <v>350</v>
      </c>
      <c r="M2862" s="10" t="s">
        <v>2916</v>
      </c>
      <c r="N2862" s="12" t="s">
        <v>36</v>
      </c>
      <c r="O2862" s="11">
        <v>3</v>
      </c>
      <c r="P2862" s="5">
        <f t="shared" si="266"/>
        <v>0</v>
      </c>
      <c r="Q2862" s="5">
        <f t="shared" si="267"/>
        <v>0</v>
      </c>
      <c r="R2862" s="5">
        <f t="shared" si="268"/>
        <v>1</v>
      </c>
      <c r="S2862" s="5">
        <f t="shared" si="269"/>
        <v>0</v>
      </c>
      <c r="T2862" s="5">
        <f t="shared" si="270"/>
        <v>0</v>
      </c>
      <c r="U2862" s="5">
        <f t="shared" si="271"/>
        <v>0</v>
      </c>
    </row>
    <row r="2863" spans="1:21" ht="12.75" customHeight="1" x14ac:dyDescent="0.2">
      <c r="A2863" s="26" t="s">
        <v>96</v>
      </c>
      <c r="B2863" s="10" t="s">
        <v>97</v>
      </c>
      <c r="C2863" s="10">
        <v>216208</v>
      </c>
      <c r="D2863" s="10" t="s">
        <v>5301</v>
      </c>
      <c r="E2863" s="27" t="s">
        <v>5571</v>
      </c>
      <c r="F2863" s="26">
        <v>192014900</v>
      </c>
      <c r="G2863" s="9" t="s">
        <v>106</v>
      </c>
      <c r="H2863" s="10" t="s">
        <v>53</v>
      </c>
      <c r="I2863" s="10" t="s">
        <v>5825</v>
      </c>
      <c r="J2863" s="10" t="s">
        <v>5826</v>
      </c>
      <c r="K2863" s="10" t="s">
        <v>341</v>
      </c>
      <c r="L2863" s="10" t="s">
        <v>350</v>
      </c>
      <c r="M2863" s="10" t="s">
        <v>2916</v>
      </c>
      <c r="N2863" s="12" t="s">
        <v>36</v>
      </c>
      <c r="O2863" s="11">
        <v>3</v>
      </c>
      <c r="P2863" s="5">
        <f t="shared" si="266"/>
        <v>0</v>
      </c>
      <c r="Q2863" s="5">
        <f t="shared" si="267"/>
        <v>0</v>
      </c>
      <c r="R2863" s="5">
        <f t="shared" si="268"/>
        <v>1</v>
      </c>
      <c r="S2863" s="5">
        <f t="shared" si="269"/>
        <v>0</v>
      </c>
      <c r="T2863" s="5">
        <f t="shared" si="270"/>
        <v>0</v>
      </c>
      <c r="U2863" s="5">
        <f t="shared" si="271"/>
        <v>0</v>
      </c>
    </row>
    <row r="2864" spans="1:21" ht="12.75" customHeight="1" x14ac:dyDescent="0.2">
      <c r="A2864" s="26" t="s">
        <v>96</v>
      </c>
      <c r="B2864" s="10" t="s">
        <v>97</v>
      </c>
      <c r="C2864" s="10">
        <v>216208</v>
      </c>
      <c r="D2864" s="10" t="s">
        <v>5301</v>
      </c>
      <c r="E2864" s="27" t="s">
        <v>5571</v>
      </c>
      <c r="F2864" s="26">
        <v>191953330</v>
      </c>
      <c r="G2864" s="9" t="s">
        <v>167</v>
      </c>
      <c r="H2864" s="10" t="s">
        <v>53</v>
      </c>
      <c r="I2864" s="10" t="s">
        <v>5827</v>
      </c>
      <c r="J2864" s="10" t="s">
        <v>5828</v>
      </c>
      <c r="K2864" s="10" t="s">
        <v>341</v>
      </c>
      <c r="L2864" s="10" t="s">
        <v>350</v>
      </c>
      <c r="M2864" s="10" t="s">
        <v>2916</v>
      </c>
      <c r="N2864" s="12" t="s">
        <v>36</v>
      </c>
      <c r="O2864" s="11">
        <v>4</v>
      </c>
      <c r="P2864" s="5">
        <f t="shared" si="266"/>
        <v>0</v>
      </c>
      <c r="Q2864" s="5">
        <f t="shared" si="267"/>
        <v>0</v>
      </c>
      <c r="R2864" s="5">
        <f t="shared" si="268"/>
        <v>0</v>
      </c>
      <c r="S2864" s="5">
        <f t="shared" si="269"/>
        <v>1</v>
      </c>
      <c r="T2864" s="5">
        <f t="shared" si="270"/>
        <v>0</v>
      </c>
      <c r="U2864" s="5">
        <f t="shared" si="271"/>
        <v>0</v>
      </c>
    </row>
    <row r="2865" spans="1:21" ht="12.75" customHeight="1" x14ac:dyDescent="0.2">
      <c r="A2865" s="26" t="s">
        <v>96</v>
      </c>
      <c r="B2865" s="10" t="s">
        <v>97</v>
      </c>
      <c r="C2865" s="10">
        <v>216208</v>
      </c>
      <c r="D2865" s="10" t="s">
        <v>5301</v>
      </c>
      <c r="E2865" s="27" t="s">
        <v>5571</v>
      </c>
      <c r="F2865" s="26">
        <v>191954810</v>
      </c>
      <c r="G2865" s="9" t="s">
        <v>106</v>
      </c>
      <c r="H2865" s="10" t="s">
        <v>53</v>
      </c>
      <c r="I2865" s="10" t="s">
        <v>5829</v>
      </c>
      <c r="J2865" s="10" t="s">
        <v>5830</v>
      </c>
      <c r="K2865" s="10" t="s">
        <v>341</v>
      </c>
      <c r="L2865" s="10" t="s">
        <v>350</v>
      </c>
      <c r="M2865" s="10" t="s">
        <v>351</v>
      </c>
      <c r="N2865" s="12" t="s">
        <v>36</v>
      </c>
      <c r="O2865" s="11">
        <v>4</v>
      </c>
      <c r="P2865" s="5">
        <f t="shared" si="266"/>
        <v>0</v>
      </c>
      <c r="Q2865" s="5">
        <f t="shared" si="267"/>
        <v>0</v>
      </c>
      <c r="R2865" s="5">
        <f t="shared" si="268"/>
        <v>0</v>
      </c>
      <c r="S2865" s="5">
        <f t="shared" si="269"/>
        <v>1</v>
      </c>
      <c r="T2865" s="5">
        <f t="shared" si="270"/>
        <v>0</v>
      </c>
      <c r="U2865" s="5">
        <f t="shared" si="271"/>
        <v>0</v>
      </c>
    </row>
    <row r="2866" spans="1:21" ht="12.75" customHeight="1" x14ac:dyDescent="0.2">
      <c r="A2866" s="26" t="s">
        <v>96</v>
      </c>
      <c r="B2866" s="10" t="s">
        <v>97</v>
      </c>
      <c r="C2866" s="10">
        <v>216208</v>
      </c>
      <c r="D2866" s="10" t="s">
        <v>5301</v>
      </c>
      <c r="E2866" s="27" t="s">
        <v>5571</v>
      </c>
      <c r="F2866" s="26">
        <v>191955015</v>
      </c>
      <c r="G2866" s="9" t="s">
        <v>106</v>
      </c>
      <c r="H2866" s="10" t="s">
        <v>53</v>
      </c>
      <c r="I2866" s="10" t="s">
        <v>5831</v>
      </c>
      <c r="J2866" s="10" t="s">
        <v>5832</v>
      </c>
      <c r="K2866" s="10" t="s">
        <v>341</v>
      </c>
      <c r="L2866" s="10" t="s">
        <v>350</v>
      </c>
      <c r="M2866" s="10" t="s">
        <v>2916</v>
      </c>
      <c r="N2866" s="12" t="s">
        <v>36</v>
      </c>
      <c r="O2866" s="11">
        <v>4</v>
      </c>
      <c r="P2866" s="5">
        <f t="shared" si="266"/>
        <v>0</v>
      </c>
      <c r="Q2866" s="5">
        <f t="shared" si="267"/>
        <v>0</v>
      </c>
      <c r="R2866" s="5">
        <f t="shared" si="268"/>
        <v>0</v>
      </c>
      <c r="S2866" s="5">
        <f t="shared" si="269"/>
        <v>1</v>
      </c>
      <c r="T2866" s="5">
        <f t="shared" si="270"/>
        <v>0</v>
      </c>
      <c r="U2866" s="5">
        <f t="shared" si="271"/>
        <v>0</v>
      </c>
    </row>
    <row r="2867" spans="1:21" ht="12.75" customHeight="1" x14ac:dyDescent="0.2">
      <c r="A2867" s="26" t="s">
        <v>96</v>
      </c>
      <c r="B2867" s="10" t="s">
        <v>97</v>
      </c>
      <c r="C2867" s="10">
        <v>216208</v>
      </c>
      <c r="D2867" s="10" t="s">
        <v>5301</v>
      </c>
      <c r="E2867" s="27" t="s">
        <v>5571</v>
      </c>
      <c r="F2867" s="26">
        <v>192014786</v>
      </c>
      <c r="G2867" s="9" t="s">
        <v>167</v>
      </c>
      <c r="H2867" s="10" t="s">
        <v>53</v>
      </c>
      <c r="I2867" s="10" t="s">
        <v>5833</v>
      </c>
      <c r="J2867" s="10" t="s">
        <v>5834</v>
      </c>
      <c r="K2867" s="10" t="s">
        <v>341</v>
      </c>
      <c r="L2867" s="10" t="s">
        <v>350</v>
      </c>
      <c r="M2867" s="10" t="s">
        <v>2916</v>
      </c>
      <c r="N2867" s="12" t="s">
        <v>36</v>
      </c>
      <c r="O2867" s="11">
        <v>4</v>
      </c>
      <c r="P2867" s="5">
        <f t="shared" si="266"/>
        <v>0</v>
      </c>
      <c r="Q2867" s="5">
        <f t="shared" si="267"/>
        <v>0</v>
      </c>
      <c r="R2867" s="5">
        <f t="shared" si="268"/>
        <v>0</v>
      </c>
      <c r="S2867" s="5">
        <f t="shared" si="269"/>
        <v>1</v>
      </c>
      <c r="T2867" s="5">
        <f t="shared" si="270"/>
        <v>0</v>
      </c>
      <c r="U2867" s="5">
        <f t="shared" si="271"/>
        <v>0</v>
      </c>
    </row>
    <row r="2868" spans="1:21" ht="12.75" customHeight="1" x14ac:dyDescent="0.2">
      <c r="A2868" s="26" t="s">
        <v>96</v>
      </c>
      <c r="B2868" s="10" t="s">
        <v>97</v>
      </c>
      <c r="C2868" s="10">
        <v>216208</v>
      </c>
      <c r="D2868" s="10" t="s">
        <v>5301</v>
      </c>
      <c r="E2868" s="27" t="s">
        <v>5364</v>
      </c>
      <c r="F2868" s="26">
        <v>191998725</v>
      </c>
      <c r="G2868" s="9" t="s">
        <v>106</v>
      </c>
      <c r="H2868" s="10" t="s">
        <v>53</v>
      </c>
      <c r="I2868" s="10" t="s">
        <v>5835</v>
      </c>
      <c r="J2868" s="10" t="s">
        <v>5836</v>
      </c>
      <c r="K2868" s="10" t="s">
        <v>341</v>
      </c>
      <c r="L2868" s="10" t="s">
        <v>2279</v>
      </c>
      <c r="M2868" s="10" t="s">
        <v>2991</v>
      </c>
      <c r="N2868" s="12" t="s">
        <v>36</v>
      </c>
      <c r="O2868" s="11">
        <v>1</v>
      </c>
      <c r="P2868" s="5">
        <f t="shared" si="266"/>
        <v>1</v>
      </c>
      <c r="Q2868" s="5">
        <f t="shared" si="267"/>
        <v>0</v>
      </c>
      <c r="R2868" s="5">
        <f t="shared" si="268"/>
        <v>0</v>
      </c>
      <c r="S2868" s="5">
        <f t="shared" si="269"/>
        <v>0</v>
      </c>
      <c r="T2868" s="5">
        <f t="shared" si="270"/>
        <v>0</v>
      </c>
      <c r="U2868" s="5">
        <f t="shared" si="271"/>
        <v>0</v>
      </c>
    </row>
    <row r="2869" spans="1:21" ht="12.75" customHeight="1" x14ac:dyDescent="0.2">
      <c r="A2869" s="26" t="s">
        <v>96</v>
      </c>
      <c r="B2869" s="10" t="s">
        <v>97</v>
      </c>
      <c r="C2869" s="10">
        <v>216208</v>
      </c>
      <c r="D2869" s="10" t="s">
        <v>5301</v>
      </c>
      <c r="E2869" s="27" t="s">
        <v>5364</v>
      </c>
      <c r="F2869" s="26">
        <v>192029079</v>
      </c>
      <c r="G2869" s="9" t="s">
        <v>167</v>
      </c>
      <c r="H2869" s="10" t="s">
        <v>53</v>
      </c>
      <c r="I2869" s="10" t="s">
        <v>5837</v>
      </c>
      <c r="J2869" s="10" t="s">
        <v>5838</v>
      </c>
      <c r="K2869" s="10" t="s">
        <v>341</v>
      </c>
      <c r="L2869" s="10" t="s">
        <v>2279</v>
      </c>
      <c r="M2869" s="10" t="s">
        <v>2991</v>
      </c>
      <c r="N2869" s="12" t="s">
        <v>36</v>
      </c>
      <c r="O2869" s="11">
        <v>1</v>
      </c>
      <c r="P2869" s="5">
        <f t="shared" si="266"/>
        <v>1</v>
      </c>
      <c r="Q2869" s="5">
        <f t="shared" si="267"/>
        <v>0</v>
      </c>
      <c r="R2869" s="5">
        <f t="shared" si="268"/>
        <v>0</v>
      </c>
      <c r="S2869" s="5">
        <f t="shared" si="269"/>
        <v>0</v>
      </c>
      <c r="T2869" s="5">
        <f t="shared" si="270"/>
        <v>0</v>
      </c>
      <c r="U2869" s="5">
        <f t="shared" si="271"/>
        <v>0</v>
      </c>
    </row>
    <row r="2870" spans="1:21" ht="12.75" customHeight="1" x14ac:dyDescent="0.2">
      <c r="A2870" s="26" t="s">
        <v>96</v>
      </c>
      <c r="B2870" s="10" t="s">
        <v>97</v>
      </c>
      <c r="C2870" s="10">
        <v>216208</v>
      </c>
      <c r="D2870" s="10" t="s">
        <v>5301</v>
      </c>
      <c r="E2870" s="27" t="s">
        <v>5364</v>
      </c>
      <c r="F2870" s="26">
        <v>191881218</v>
      </c>
      <c r="G2870" s="9" t="s">
        <v>106</v>
      </c>
      <c r="H2870" s="10" t="s">
        <v>53</v>
      </c>
      <c r="I2870" s="10" t="s">
        <v>5839</v>
      </c>
      <c r="J2870" s="10" t="s">
        <v>5840</v>
      </c>
      <c r="K2870" s="10" t="s">
        <v>341</v>
      </c>
      <c r="L2870" s="10" t="s">
        <v>2279</v>
      </c>
      <c r="M2870" s="10" t="s">
        <v>2991</v>
      </c>
      <c r="N2870" s="12" t="s">
        <v>36</v>
      </c>
      <c r="O2870" s="11">
        <v>2</v>
      </c>
      <c r="P2870" s="5">
        <f t="shared" si="266"/>
        <v>0</v>
      </c>
      <c r="Q2870" s="5">
        <f t="shared" si="267"/>
        <v>1</v>
      </c>
      <c r="R2870" s="5">
        <f t="shared" si="268"/>
        <v>0</v>
      </c>
      <c r="S2870" s="5">
        <f t="shared" si="269"/>
        <v>0</v>
      </c>
      <c r="T2870" s="5">
        <f t="shared" si="270"/>
        <v>0</v>
      </c>
      <c r="U2870" s="5">
        <f t="shared" si="271"/>
        <v>0</v>
      </c>
    </row>
    <row r="2871" spans="1:21" ht="12.75" customHeight="1" x14ac:dyDescent="0.2">
      <c r="A2871" s="26" t="s">
        <v>96</v>
      </c>
      <c r="B2871" s="10" t="s">
        <v>97</v>
      </c>
      <c r="C2871" s="10">
        <v>216208</v>
      </c>
      <c r="D2871" s="10" t="s">
        <v>5301</v>
      </c>
      <c r="E2871" s="27" t="s">
        <v>5364</v>
      </c>
      <c r="F2871" s="26">
        <v>191998674</v>
      </c>
      <c r="G2871" s="9" t="s">
        <v>106</v>
      </c>
      <c r="H2871" s="10" t="s">
        <v>53</v>
      </c>
      <c r="I2871" s="10" t="s">
        <v>5841</v>
      </c>
      <c r="J2871" s="10" t="s">
        <v>5842</v>
      </c>
      <c r="K2871" s="10" t="s">
        <v>341</v>
      </c>
      <c r="L2871" s="10" t="s">
        <v>2279</v>
      </c>
      <c r="M2871" s="10" t="s">
        <v>2991</v>
      </c>
      <c r="N2871" s="12" t="s">
        <v>36</v>
      </c>
      <c r="O2871" s="11">
        <v>2</v>
      </c>
      <c r="P2871" s="5">
        <f t="shared" si="266"/>
        <v>0</v>
      </c>
      <c r="Q2871" s="5">
        <f t="shared" si="267"/>
        <v>1</v>
      </c>
      <c r="R2871" s="5">
        <f t="shared" si="268"/>
        <v>0</v>
      </c>
      <c r="S2871" s="5">
        <f t="shared" si="269"/>
        <v>0</v>
      </c>
      <c r="T2871" s="5">
        <f t="shared" si="270"/>
        <v>0</v>
      </c>
      <c r="U2871" s="5">
        <f t="shared" si="271"/>
        <v>0</v>
      </c>
    </row>
    <row r="2872" spans="1:21" ht="12.75" customHeight="1" x14ac:dyDescent="0.2">
      <c r="A2872" s="26" t="s">
        <v>96</v>
      </c>
      <c r="B2872" s="10" t="s">
        <v>97</v>
      </c>
      <c r="C2872" s="10">
        <v>216208</v>
      </c>
      <c r="D2872" s="10" t="s">
        <v>5301</v>
      </c>
      <c r="E2872" s="27" t="s">
        <v>5364</v>
      </c>
      <c r="F2872" s="26">
        <v>191998866</v>
      </c>
      <c r="G2872" s="9" t="s">
        <v>106</v>
      </c>
      <c r="H2872" s="10" t="s">
        <v>53</v>
      </c>
      <c r="I2872" s="10" t="s">
        <v>5843</v>
      </c>
      <c r="J2872" s="10" t="s">
        <v>5844</v>
      </c>
      <c r="K2872" s="10" t="s">
        <v>341</v>
      </c>
      <c r="L2872" s="10" t="s">
        <v>2279</v>
      </c>
      <c r="M2872" s="10" t="s">
        <v>2991</v>
      </c>
      <c r="N2872" s="12" t="s">
        <v>36</v>
      </c>
      <c r="O2872" s="11">
        <v>2</v>
      </c>
      <c r="P2872" s="5">
        <f t="shared" si="266"/>
        <v>0</v>
      </c>
      <c r="Q2872" s="5">
        <f t="shared" si="267"/>
        <v>1</v>
      </c>
      <c r="R2872" s="5">
        <f t="shared" si="268"/>
        <v>0</v>
      </c>
      <c r="S2872" s="5">
        <f t="shared" si="269"/>
        <v>0</v>
      </c>
      <c r="T2872" s="5">
        <f t="shared" si="270"/>
        <v>0</v>
      </c>
      <c r="U2872" s="5">
        <f t="shared" si="271"/>
        <v>0</v>
      </c>
    </row>
    <row r="2873" spans="1:21" ht="12.75" customHeight="1" x14ac:dyDescent="0.2">
      <c r="A2873" s="26" t="s">
        <v>96</v>
      </c>
      <c r="B2873" s="10" t="s">
        <v>97</v>
      </c>
      <c r="C2873" s="10">
        <v>216208</v>
      </c>
      <c r="D2873" s="10" t="s">
        <v>5301</v>
      </c>
      <c r="E2873" s="27" t="s">
        <v>5364</v>
      </c>
      <c r="F2873" s="26">
        <v>192028600</v>
      </c>
      <c r="G2873" s="9" t="s">
        <v>106</v>
      </c>
      <c r="H2873" s="10" t="s">
        <v>53</v>
      </c>
      <c r="I2873" s="10" t="s">
        <v>5845</v>
      </c>
      <c r="J2873" s="10" t="s">
        <v>5846</v>
      </c>
      <c r="K2873" s="10" t="s">
        <v>341</v>
      </c>
      <c r="L2873" s="10" t="s">
        <v>2279</v>
      </c>
      <c r="M2873" s="10" t="s">
        <v>2991</v>
      </c>
      <c r="N2873" s="12" t="s">
        <v>36</v>
      </c>
      <c r="O2873" s="11">
        <v>2</v>
      </c>
      <c r="P2873" s="5">
        <f t="shared" si="266"/>
        <v>0</v>
      </c>
      <c r="Q2873" s="5">
        <f t="shared" si="267"/>
        <v>1</v>
      </c>
      <c r="R2873" s="5">
        <f t="shared" si="268"/>
        <v>0</v>
      </c>
      <c r="S2873" s="5">
        <f t="shared" si="269"/>
        <v>0</v>
      </c>
      <c r="T2873" s="5">
        <f t="shared" si="270"/>
        <v>0</v>
      </c>
      <c r="U2873" s="5">
        <f t="shared" si="271"/>
        <v>0</v>
      </c>
    </row>
    <row r="2874" spans="1:21" ht="12.75" customHeight="1" x14ac:dyDescent="0.2">
      <c r="A2874" s="26" t="s">
        <v>96</v>
      </c>
      <c r="B2874" s="10" t="s">
        <v>97</v>
      </c>
      <c r="C2874" s="10">
        <v>216208</v>
      </c>
      <c r="D2874" s="10" t="s">
        <v>5301</v>
      </c>
      <c r="E2874" s="27" t="s">
        <v>5364</v>
      </c>
      <c r="F2874" s="26">
        <v>192029095</v>
      </c>
      <c r="G2874" s="9" t="s">
        <v>106</v>
      </c>
      <c r="H2874" s="10" t="s">
        <v>53</v>
      </c>
      <c r="I2874" s="10" t="s">
        <v>5847</v>
      </c>
      <c r="J2874" s="10" t="s">
        <v>5848</v>
      </c>
      <c r="K2874" s="10" t="s">
        <v>341</v>
      </c>
      <c r="L2874" s="10" t="s">
        <v>2279</v>
      </c>
      <c r="M2874" s="10" t="s">
        <v>2991</v>
      </c>
      <c r="N2874" s="12" t="s">
        <v>36</v>
      </c>
      <c r="O2874" s="11">
        <v>2</v>
      </c>
      <c r="P2874" s="5">
        <f t="shared" si="266"/>
        <v>0</v>
      </c>
      <c r="Q2874" s="5">
        <f t="shared" si="267"/>
        <v>1</v>
      </c>
      <c r="R2874" s="5">
        <f t="shared" si="268"/>
        <v>0</v>
      </c>
      <c r="S2874" s="5">
        <f t="shared" si="269"/>
        <v>0</v>
      </c>
      <c r="T2874" s="5">
        <f t="shared" si="270"/>
        <v>0</v>
      </c>
      <c r="U2874" s="5">
        <f t="shared" si="271"/>
        <v>0</v>
      </c>
    </row>
    <row r="2875" spans="1:21" ht="12.75" customHeight="1" x14ac:dyDescent="0.2">
      <c r="A2875" s="26" t="s">
        <v>96</v>
      </c>
      <c r="B2875" s="10" t="s">
        <v>97</v>
      </c>
      <c r="C2875" s="10">
        <v>216208</v>
      </c>
      <c r="D2875" s="10" t="s">
        <v>5301</v>
      </c>
      <c r="E2875" s="27" t="s">
        <v>5364</v>
      </c>
      <c r="F2875" s="26">
        <v>192029454</v>
      </c>
      <c r="G2875" s="9" t="s">
        <v>106</v>
      </c>
      <c r="H2875" s="10" t="s">
        <v>53</v>
      </c>
      <c r="I2875" s="10" t="s">
        <v>5849</v>
      </c>
      <c r="J2875" s="10" t="s">
        <v>5850</v>
      </c>
      <c r="K2875" s="10" t="s">
        <v>341</v>
      </c>
      <c r="L2875" s="10" t="s">
        <v>2279</v>
      </c>
      <c r="M2875" s="10" t="s">
        <v>2991</v>
      </c>
      <c r="N2875" s="12" t="s">
        <v>36</v>
      </c>
      <c r="O2875" s="11">
        <v>2</v>
      </c>
      <c r="P2875" s="5">
        <f t="shared" si="266"/>
        <v>0</v>
      </c>
      <c r="Q2875" s="5">
        <f t="shared" si="267"/>
        <v>1</v>
      </c>
      <c r="R2875" s="5">
        <f t="shared" si="268"/>
        <v>0</v>
      </c>
      <c r="S2875" s="5">
        <f t="shared" si="269"/>
        <v>0</v>
      </c>
      <c r="T2875" s="5">
        <f t="shared" si="270"/>
        <v>0</v>
      </c>
      <c r="U2875" s="5">
        <f t="shared" si="271"/>
        <v>0</v>
      </c>
    </row>
    <row r="2876" spans="1:21" ht="12.75" customHeight="1" x14ac:dyDescent="0.2">
      <c r="A2876" s="26" t="s">
        <v>96</v>
      </c>
      <c r="B2876" s="10" t="s">
        <v>97</v>
      </c>
      <c r="C2876" s="10">
        <v>216208</v>
      </c>
      <c r="D2876" s="10" t="s">
        <v>5301</v>
      </c>
      <c r="E2876" s="27" t="s">
        <v>5364</v>
      </c>
      <c r="F2876" s="26">
        <v>192029455</v>
      </c>
      <c r="G2876" s="9" t="s">
        <v>106</v>
      </c>
      <c r="H2876" s="10" t="s">
        <v>30</v>
      </c>
      <c r="I2876" s="10" t="s">
        <v>5851</v>
      </c>
      <c r="J2876" s="10" t="s">
        <v>5852</v>
      </c>
      <c r="K2876" s="10" t="s">
        <v>341</v>
      </c>
      <c r="L2876" s="10" t="s">
        <v>2279</v>
      </c>
      <c r="M2876" s="10" t="s">
        <v>2991</v>
      </c>
      <c r="N2876" s="12" t="s">
        <v>36</v>
      </c>
      <c r="O2876" s="11">
        <v>2</v>
      </c>
      <c r="P2876" s="5">
        <f t="shared" si="266"/>
        <v>0</v>
      </c>
      <c r="Q2876" s="5">
        <f t="shared" si="267"/>
        <v>1</v>
      </c>
      <c r="R2876" s="5">
        <f t="shared" si="268"/>
        <v>0</v>
      </c>
      <c r="S2876" s="5">
        <f t="shared" si="269"/>
        <v>0</v>
      </c>
      <c r="T2876" s="5">
        <f t="shared" si="270"/>
        <v>0</v>
      </c>
      <c r="U2876" s="5">
        <f t="shared" si="271"/>
        <v>0</v>
      </c>
    </row>
    <row r="2877" spans="1:21" ht="12.75" customHeight="1" x14ac:dyDescent="0.2">
      <c r="A2877" s="26" t="s">
        <v>96</v>
      </c>
      <c r="B2877" s="10" t="s">
        <v>97</v>
      </c>
      <c r="C2877" s="10">
        <v>216208</v>
      </c>
      <c r="D2877" s="10" t="s">
        <v>5301</v>
      </c>
      <c r="E2877" s="27" t="s">
        <v>5364</v>
      </c>
      <c r="F2877" s="26">
        <v>191880963</v>
      </c>
      <c r="G2877" s="9" t="s">
        <v>167</v>
      </c>
      <c r="H2877" s="10" t="s">
        <v>53</v>
      </c>
      <c r="I2877" s="10" t="s">
        <v>5853</v>
      </c>
      <c r="J2877" s="10" t="s">
        <v>5854</v>
      </c>
      <c r="K2877" s="10" t="s">
        <v>341</v>
      </c>
      <c r="L2877" s="10" t="s">
        <v>2279</v>
      </c>
      <c r="M2877" s="10" t="s">
        <v>2991</v>
      </c>
      <c r="N2877" s="12" t="s">
        <v>36</v>
      </c>
      <c r="O2877" s="11">
        <v>3</v>
      </c>
      <c r="P2877" s="5">
        <f t="shared" si="266"/>
        <v>0</v>
      </c>
      <c r="Q2877" s="5">
        <f t="shared" si="267"/>
        <v>0</v>
      </c>
      <c r="R2877" s="5">
        <f t="shared" si="268"/>
        <v>1</v>
      </c>
      <c r="S2877" s="5">
        <f t="shared" si="269"/>
        <v>0</v>
      </c>
      <c r="T2877" s="5">
        <f t="shared" si="270"/>
        <v>0</v>
      </c>
      <c r="U2877" s="5">
        <f t="shared" si="271"/>
        <v>0</v>
      </c>
    </row>
    <row r="2878" spans="1:21" ht="12.75" customHeight="1" x14ac:dyDescent="0.2">
      <c r="A2878" s="26" t="s">
        <v>96</v>
      </c>
      <c r="B2878" s="10" t="s">
        <v>97</v>
      </c>
      <c r="C2878" s="10">
        <v>216208</v>
      </c>
      <c r="D2878" s="10" t="s">
        <v>5301</v>
      </c>
      <c r="E2878" s="27" t="s">
        <v>5364</v>
      </c>
      <c r="F2878" s="26">
        <v>192029676</v>
      </c>
      <c r="G2878" s="9" t="s">
        <v>167</v>
      </c>
      <c r="H2878" s="10" t="s">
        <v>53</v>
      </c>
      <c r="I2878" s="10" t="s">
        <v>5855</v>
      </c>
      <c r="J2878" s="10" t="s">
        <v>5856</v>
      </c>
      <c r="K2878" s="10" t="s">
        <v>341</v>
      </c>
      <c r="L2878" s="10" t="s">
        <v>2279</v>
      </c>
      <c r="M2878" s="10" t="s">
        <v>2991</v>
      </c>
      <c r="N2878" s="12" t="s">
        <v>36</v>
      </c>
      <c r="O2878" s="11">
        <v>3</v>
      </c>
      <c r="P2878" s="5">
        <f t="shared" si="266"/>
        <v>0</v>
      </c>
      <c r="Q2878" s="5">
        <f t="shared" si="267"/>
        <v>0</v>
      </c>
      <c r="R2878" s="5">
        <f t="shared" si="268"/>
        <v>1</v>
      </c>
      <c r="S2878" s="5">
        <f t="shared" si="269"/>
        <v>0</v>
      </c>
      <c r="T2878" s="5">
        <f t="shared" si="270"/>
        <v>0</v>
      </c>
      <c r="U2878" s="5">
        <f t="shared" si="271"/>
        <v>0</v>
      </c>
    </row>
    <row r="2879" spans="1:21" ht="12.75" customHeight="1" x14ac:dyDescent="0.2">
      <c r="A2879" s="26" t="s">
        <v>96</v>
      </c>
      <c r="B2879" s="10" t="s">
        <v>97</v>
      </c>
      <c r="C2879" s="10">
        <v>216208</v>
      </c>
      <c r="D2879" s="10" t="s">
        <v>5301</v>
      </c>
      <c r="E2879" s="27" t="s">
        <v>5571</v>
      </c>
      <c r="F2879" s="26">
        <v>192014890</v>
      </c>
      <c r="G2879" s="9" t="s">
        <v>106</v>
      </c>
      <c r="H2879" s="10" t="s">
        <v>53</v>
      </c>
      <c r="I2879" s="10" t="s">
        <v>5857</v>
      </c>
      <c r="J2879" s="10" t="s">
        <v>5858</v>
      </c>
      <c r="K2879" s="10" t="s">
        <v>341</v>
      </c>
      <c r="L2879" s="10" t="s">
        <v>2996</v>
      </c>
      <c r="M2879" s="10" t="s">
        <v>2997</v>
      </c>
      <c r="N2879" s="12" t="s">
        <v>36</v>
      </c>
      <c r="O2879" s="11">
        <v>1</v>
      </c>
      <c r="P2879" s="5">
        <f t="shared" si="266"/>
        <v>1</v>
      </c>
      <c r="Q2879" s="5">
        <f t="shared" si="267"/>
        <v>0</v>
      </c>
      <c r="R2879" s="5">
        <f t="shared" si="268"/>
        <v>0</v>
      </c>
      <c r="S2879" s="5">
        <f t="shared" si="269"/>
        <v>0</v>
      </c>
      <c r="T2879" s="5">
        <f t="shared" si="270"/>
        <v>0</v>
      </c>
      <c r="U2879" s="5">
        <f t="shared" si="271"/>
        <v>0</v>
      </c>
    </row>
    <row r="2880" spans="1:21" ht="12.75" customHeight="1" x14ac:dyDescent="0.2">
      <c r="A2880" s="26" t="s">
        <v>96</v>
      </c>
      <c r="B2880" s="10" t="s">
        <v>97</v>
      </c>
      <c r="C2880" s="10">
        <v>216208</v>
      </c>
      <c r="D2880" s="10" t="s">
        <v>5301</v>
      </c>
      <c r="E2880" s="27" t="s">
        <v>5636</v>
      </c>
      <c r="F2880" s="26">
        <v>191922620</v>
      </c>
      <c r="G2880" s="9" t="s">
        <v>106</v>
      </c>
      <c r="H2880" s="10" t="s">
        <v>53</v>
      </c>
      <c r="I2880" s="10" t="s">
        <v>5859</v>
      </c>
      <c r="J2880" s="10" t="s">
        <v>5860</v>
      </c>
      <c r="K2880" s="10" t="s">
        <v>341</v>
      </c>
      <c r="L2880" s="10" t="s">
        <v>2996</v>
      </c>
      <c r="M2880" s="10" t="s">
        <v>2997</v>
      </c>
      <c r="N2880" s="12" t="s">
        <v>36</v>
      </c>
      <c r="O2880" s="11">
        <v>2</v>
      </c>
      <c r="P2880" s="5">
        <f t="shared" si="266"/>
        <v>0</v>
      </c>
      <c r="Q2880" s="5">
        <f t="shared" si="267"/>
        <v>1</v>
      </c>
      <c r="R2880" s="5">
        <f t="shared" si="268"/>
        <v>0</v>
      </c>
      <c r="S2880" s="5">
        <f t="shared" si="269"/>
        <v>0</v>
      </c>
      <c r="T2880" s="5">
        <f t="shared" si="270"/>
        <v>0</v>
      </c>
      <c r="U2880" s="5">
        <f t="shared" si="271"/>
        <v>0</v>
      </c>
    </row>
    <row r="2881" spans="1:21" ht="12.75" customHeight="1" x14ac:dyDescent="0.2">
      <c r="A2881" s="26" t="s">
        <v>96</v>
      </c>
      <c r="B2881" s="10" t="s">
        <v>97</v>
      </c>
      <c r="C2881" s="10">
        <v>216208</v>
      </c>
      <c r="D2881" s="10" t="s">
        <v>5301</v>
      </c>
      <c r="E2881" s="27" t="s">
        <v>5571</v>
      </c>
      <c r="F2881" s="26">
        <v>191954869</v>
      </c>
      <c r="G2881" s="9" t="s">
        <v>68</v>
      </c>
      <c r="H2881" s="10" t="s">
        <v>53</v>
      </c>
      <c r="I2881" s="10" t="s">
        <v>5861</v>
      </c>
      <c r="J2881" s="10" t="s">
        <v>5862</v>
      </c>
      <c r="K2881" s="10" t="s">
        <v>341</v>
      </c>
      <c r="L2881" s="10" t="s">
        <v>2996</v>
      </c>
      <c r="M2881" s="10" t="s">
        <v>2997</v>
      </c>
      <c r="N2881" s="12" t="s">
        <v>36</v>
      </c>
      <c r="O2881" s="11">
        <v>2</v>
      </c>
      <c r="P2881" s="5">
        <f t="shared" si="266"/>
        <v>0</v>
      </c>
      <c r="Q2881" s="5">
        <f t="shared" si="267"/>
        <v>1</v>
      </c>
      <c r="R2881" s="5">
        <f t="shared" si="268"/>
        <v>0</v>
      </c>
      <c r="S2881" s="5">
        <f t="shared" si="269"/>
        <v>0</v>
      </c>
      <c r="T2881" s="5">
        <f t="shared" si="270"/>
        <v>0</v>
      </c>
      <c r="U2881" s="5">
        <f t="shared" si="271"/>
        <v>0</v>
      </c>
    </row>
    <row r="2882" spans="1:21" ht="12.75" customHeight="1" x14ac:dyDescent="0.2">
      <c r="A2882" s="26" t="s">
        <v>96</v>
      </c>
      <c r="B2882" s="10" t="s">
        <v>97</v>
      </c>
      <c r="C2882" s="10">
        <v>216208</v>
      </c>
      <c r="D2882" s="10" t="s">
        <v>5301</v>
      </c>
      <c r="E2882" s="27" t="s">
        <v>5330</v>
      </c>
      <c r="F2882" s="26">
        <v>191921251</v>
      </c>
      <c r="G2882" s="9" t="s">
        <v>167</v>
      </c>
      <c r="H2882" s="10" t="s">
        <v>53</v>
      </c>
      <c r="I2882" s="10" t="s">
        <v>4038</v>
      </c>
      <c r="J2882" s="10" t="s">
        <v>5863</v>
      </c>
      <c r="K2882" s="10" t="s">
        <v>341</v>
      </c>
      <c r="L2882" s="10" t="s">
        <v>2996</v>
      </c>
      <c r="M2882" s="10" t="s">
        <v>2997</v>
      </c>
      <c r="N2882" s="12" t="s">
        <v>36</v>
      </c>
      <c r="O2882" s="11">
        <v>2</v>
      </c>
      <c r="P2882" s="5">
        <f t="shared" si="266"/>
        <v>0</v>
      </c>
      <c r="Q2882" s="5">
        <f t="shared" si="267"/>
        <v>1</v>
      </c>
      <c r="R2882" s="5">
        <f t="shared" si="268"/>
        <v>0</v>
      </c>
      <c r="S2882" s="5">
        <f t="shared" si="269"/>
        <v>0</v>
      </c>
      <c r="T2882" s="5">
        <f t="shared" si="270"/>
        <v>0</v>
      </c>
      <c r="U2882" s="5">
        <f t="shared" si="271"/>
        <v>0</v>
      </c>
    </row>
    <row r="2883" spans="1:21" ht="12.75" customHeight="1" x14ac:dyDescent="0.2">
      <c r="A2883" s="26" t="s">
        <v>96</v>
      </c>
      <c r="B2883" s="10" t="s">
        <v>97</v>
      </c>
      <c r="C2883" s="10">
        <v>216208</v>
      </c>
      <c r="D2883" s="10" t="s">
        <v>5301</v>
      </c>
      <c r="E2883" s="27" t="s">
        <v>5330</v>
      </c>
      <c r="F2883" s="26">
        <v>191998328</v>
      </c>
      <c r="G2883" s="9" t="s">
        <v>106</v>
      </c>
      <c r="H2883" s="10" t="s">
        <v>53</v>
      </c>
      <c r="I2883" s="10" t="s">
        <v>5864</v>
      </c>
      <c r="J2883" s="10" t="s">
        <v>5865</v>
      </c>
      <c r="K2883" s="10" t="s">
        <v>341</v>
      </c>
      <c r="L2883" s="10" t="s">
        <v>2996</v>
      </c>
      <c r="M2883" s="10" t="s">
        <v>4749</v>
      </c>
      <c r="N2883" s="12" t="s">
        <v>36</v>
      </c>
      <c r="O2883" s="11">
        <v>2</v>
      </c>
      <c r="P2883" s="5">
        <f t="shared" si="266"/>
        <v>0</v>
      </c>
      <c r="Q2883" s="5">
        <f t="shared" si="267"/>
        <v>1</v>
      </c>
      <c r="R2883" s="5">
        <f t="shared" si="268"/>
        <v>0</v>
      </c>
      <c r="S2883" s="5">
        <f t="shared" si="269"/>
        <v>0</v>
      </c>
      <c r="T2883" s="5">
        <f t="shared" si="270"/>
        <v>0</v>
      </c>
      <c r="U2883" s="5">
        <f t="shared" si="271"/>
        <v>0</v>
      </c>
    </row>
    <row r="2884" spans="1:21" ht="12.75" customHeight="1" x14ac:dyDescent="0.2">
      <c r="A2884" s="26" t="s">
        <v>96</v>
      </c>
      <c r="B2884" s="10" t="s">
        <v>97</v>
      </c>
      <c r="C2884" s="10">
        <v>216208</v>
      </c>
      <c r="D2884" s="10" t="s">
        <v>5301</v>
      </c>
      <c r="E2884" s="27" t="s">
        <v>5330</v>
      </c>
      <c r="F2884" s="26">
        <v>192027584</v>
      </c>
      <c r="G2884" s="9" t="s">
        <v>167</v>
      </c>
      <c r="H2884" s="10" t="s">
        <v>53</v>
      </c>
      <c r="I2884" s="10" t="s">
        <v>5866</v>
      </c>
      <c r="J2884" s="10" t="s">
        <v>5867</v>
      </c>
      <c r="K2884" s="10" t="s">
        <v>341</v>
      </c>
      <c r="L2884" s="10" t="s">
        <v>2996</v>
      </c>
      <c r="M2884" s="10" t="s">
        <v>4749</v>
      </c>
      <c r="N2884" s="12" t="s">
        <v>36</v>
      </c>
      <c r="O2884" s="11">
        <v>2</v>
      </c>
      <c r="P2884" s="5">
        <f t="shared" si="266"/>
        <v>0</v>
      </c>
      <c r="Q2884" s="5">
        <f t="shared" si="267"/>
        <v>1</v>
      </c>
      <c r="R2884" s="5">
        <f t="shared" si="268"/>
        <v>0</v>
      </c>
      <c r="S2884" s="5">
        <f t="shared" si="269"/>
        <v>0</v>
      </c>
      <c r="T2884" s="5">
        <f t="shared" si="270"/>
        <v>0</v>
      </c>
      <c r="U2884" s="5">
        <f t="shared" si="271"/>
        <v>0</v>
      </c>
    </row>
    <row r="2885" spans="1:21" ht="12.75" customHeight="1" x14ac:dyDescent="0.2">
      <c r="A2885" s="26" t="s">
        <v>96</v>
      </c>
      <c r="B2885" s="10" t="s">
        <v>97</v>
      </c>
      <c r="C2885" s="10">
        <v>216208</v>
      </c>
      <c r="D2885" s="10" t="s">
        <v>5301</v>
      </c>
      <c r="E2885" s="27" t="s">
        <v>5571</v>
      </c>
      <c r="F2885" s="26">
        <v>191954901</v>
      </c>
      <c r="G2885" s="9" t="s">
        <v>167</v>
      </c>
      <c r="H2885" s="10" t="s">
        <v>53</v>
      </c>
      <c r="I2885" s="10" t="s">
        <v>5868</v>
      </c>
      <c r="J2885" s="10" t="s">
        <v>5869</v>
      </c>
      <c r="K2885" s="10" t="s">
        <v>341</v>
      </c>
      <c r="L2885" s="10" t="s">
        <v>2996</v>
      </c>
      <c r="M2885" s="10" t="s">
        <v>2997</v>
      </c>
      <c r="N2885" s="12" t="s">
        <v>36</v>
      </c>
      <c r="O2885" s="11">
        <v>3</v>
      </c>
      <c r="P2885" s="5">
        <f t="shared" si="266"/>
        <v>0</v>
      </c>
      <c r="Q2885" s="5">
        <f t="shared" si="267"/>
        <v>0</v>
      </c>
      <c r="R2885" s="5">
        <f t="shared" si="268"/>
        <v>1</v>
      </c>
      <c r="S2885" s="5">
        <f t="shared" si="269"/>
        <v>0</v>
      </c>
      <c r="T2885" s="5">
        <f t="shared" si="270"/>
        <v>0</v>
      </c>
      <c r="U2885" s="5">
        <f t="shared" si="271"/>
        <v>0</v>
      </c>
    </row>
    <row r="2886" spans="1:21" ht="12.75" customHeight="1" x14ac:dyDescent="0.2">
      <c r="A2886" s="26" t="s">
        <v>96</v>
      </c>
      <c r="B2886" s="10" t="s">
        <v>97</v>
      </c>
      <c r="C2886" s="10">
        <v>216208</v>
      </c>
      <c r="D2886" s="10" t="s">
        <v>5301</v>
      </c>
      <c r="E2886" s="27" t="s">
        <v>5571</v>
      </c>
      <c r="F2886" s="26">
        <v>191954939</v>
      </c>
      <c r="G2886" s="9" t="s">
        <v>106</v>
      </c>
      <c r="H2886" s="10" t="s">
        <v>53</v>
      </c>
      <c r="I2886" s="10" t="s">
        <v>5870</v>
      </c>
      <c r="J2886" s="10" t="s">
        <v>5871</v>
      </c>
      <c r="K2886" s="10" t="s">
        <v>341</v>
      </c>
      <c r="L2886" s="10" t="s">
        <v>2996</v>
      </c>
      <c r="M2886" s="10" t="s">
        <v>2997</v>
      </c>
      <c r="N2886" s="12" t="s">
        <v>36</v>
      </c>
      <c r="O2886" s="11">
        <v>3</v>
      </c>
      <c r="P2886" s="5">
        <f t="shared" ref="P2886:P2949" si="272">IF(O2886=1,1,0)</f>
        <v>0</v>
      </c>
      <c r="Q2886" s="5">
        <f t="shared" ref="Q2886:Q2949" si="273">IF(O2886=2,1,0)</f>
        <v>0</v>
      </c>
      <c r="R2886" s="5">
        <f t="shared" ref="R2886:R2949" si="274">IF(O2886=3,1,0)</f>
        <v>1</v>
      </c>
      <c r="S2886" s="5">
        <f t="shared" ref="S2886:S2949" si="275">IF(O2886=4,1,0)</f>
        <v>0</v>
      </c>
      <c r="T2886" s="5">
        <f t="shared" ref="T2886:T2949" si="276">IF(O2886=5,1,0)</f>
        <v>0</v>
      </c>
      <c r="U2886" s="5">
        <f t="shared" si="271"/>
        <v>0</v>
      </c>
    </row>
    <row r="2887" spans="1:21" ht="12.75" customHeight="1" x14ac:dyDescent="0.2">
      <c r="A2887" s="26" t="s">
        <v>96</v>
      </c>
      <c r="B2887" s="10" t="s">
        <v>97</v>
      </c>
      <c r="C2887" s="10">
        <v>216208</v>
      </c>
      <c r="D2887" s="10" t="s">
        <v>5301</v>
      </c>
      <c r="E2887" s="27" t="s">
        <v>5571</v>
      </c>
      <c r="F2887" s="26">
        <v>191955013</v>
      </c>
      <c r="G2887" s="9" t="s">
        <v>68</v>
      </c>
      <c r="H2887" s="10" t="s">
        <v>53</v>
      </c>
      <c r="I2887" s="10" t="s">
        <v>5872</v>
      </c>
      <c r="J2887" s="10" t="s">
        <v>5873</v>
      </c>
      <c r="K2887" s="10" t="s">
        <v>341</v>
      </c>
      <c r="L2887" s="10" t="s">
        <v>2996</v>
      </c>
      <c r="M2887" s="10" t="s">
        <v>2997</v>
      </c>
      <c r="N2887" s="12" t="s">
        <v>36</v>
      </c>
      <c r="O2887" s="11">
        <v>3</v>
      </c>
      <c r="P2887" s="5">
        <f t="shared" si="272"/>
        <v>0</v>
      </c>
      <c r="Q2887" s="5">
        <f t="shared" si="273"/>
        <v>0</v>
      </c>
      <c r="R2887" s="5">
        <f t="shared" si="274"/>
        <v>1</v>
      </c>
      <c r="S2887" s="5">
        <f t="shared" si="275"/>
        <v>0</v>
      </c>
      <c r="T2887" s="5">
        <f t="shared" si="276"/>
        <v>0</v>
      </c>
      <c r="U2887" s="5">
        <f t="shared" ref="U2887:U2950" si="277">IF(O2887="Bez finální známky, nebyl získán potřebný počet posudků",1,0)</f>
        <v>0</v>
      </c>
    </row>
    <row r="2888" spans="1:21" ht="12.75" customHeight="1" x14ac:dyDescent="0.2">
      <c r="A2888" s="26" t="s">
        <v>96</v>
      </c>
      <c r="B2888" s="10" t="s">
        <v>97</v>
      </c>
      <c r="C2888" s="10">
        <v>216208</v>
      </c>
      <c r="D2888" s="10" t="s">
        <v>5301</v>
      </c>
      <c r="E2888" s="27" t="s">
        <v>5571</v>
      </c>
      <c r="F2888" s="26">
        <v>192015004</v>
      </c>
      <c r="G2888" s="9" t="s">
        <v>167</v>
      </c>
      <c r="H2888" s="10" t="s">
        <v>53</v>
      </c>
      <c r="I2888" s="10" t="s">
        <v>5874</v>
      </c>
      <c r="J2888" s="10" t="s">
        <v>5875</v>
      </c>
      <c r="K2888" s="10" t="s">
        <v>341</v>
      </c>
      <c r="L2888" s="10" t="s">
        <v>2996</v>
      </c>
      <c r="M2888" s="10" t="s">
        <v>2997</v>
      </c>
      <c r="N2888" s="12" t="s">
        <v>36</v>
      </c>
      <c r="O2888" s="11">
        <v>3</v>
      </c>
      <c r="P2888" s="5">
        <f t="shared" si="272"/>
        <v>0</v>
      </c>
      <c r="Q2888" s="5">
        <f t="shared" si="273"/>
        <v>0</v>
      </c>
      <c r="R2888" s="5">
        <f t="shared" si="274"/>
        <v>1</v>
      </c>
      <c r="S2888" s="5">
        <f t="shared" si="275"/>
        <v>0</v>
      </c>
      <c r="T2888" s="5">
        <f t="shared" si="276"/>
        <v>0</v>
      </c>
      <c r="U2888" s="5">
        <f t="shared" si="277"/>
        <v>0</v>
      </c>
    </row>
    <row r="2889" spans="1:21" ht="12.75" customHeight="1" x14ac:dyDescent="0.2">
      <c r="A2889" s="26" t="s">
        <v>96</v>
      </c>
      <c r="B2889" s="10" t="s">
        <v>97</v>
      </c>
      <c r="C2889" s="10">
        <v>216208</v>
      </c>
      <c r="D2889" s="10" t="s">
        <v>5301</v>
      </c>
      <c r="E2889" s="27" t="s">
        <v>5571</v>
      </c>
      <c r="F2889" s="26">
        <v>191954791</v>
      </c>
      <c r="G2889" s="9" t="s">
        <v>106</v>
      </c>
      <c r="H2889" s="10" t="s">
        <v>53</v>
      </c>
      <c r="I2889" s="10" t="s">
        <v>5876</v>
      </c>
      <c r="J2889" s="10" t="s">
        <v>5877</v>
      </c>
      <c r="K2889" s="10" t="s">
        <v>341</v>
      </c>
      <c r="L2889" s="10" t="s">
        <v>2996</v>
      </c>
      <c r="M2889" s="10" t="s">
        <v>2997</v>
      </c>
      <c r="N2889" s="12" t="s">
        <v>36</v>
      </c>
      <c r="O2889" s="11">
        <v>4</v>
      </c>
      <c r="P2889" s="5">
        <f t="shared" si="272"/>
        <v>0</v>
      </c>
      <c r="Q2889" s="5">
        <f t="shared" si="273"/>
        <v>0</v>
      </c>
      <c r="R2889" s="5">
        <f t="shared" si="274"/>
        <v>0</v>
      </c>
      <c r="S2889" s="5">
        <f t="shared" si="275"/>
        <v>1</v>
      </c>
      <c r="T2889" s="5">
        <f t="shared" si="276"/>
        <v>0</v>
      </c>
      <c r="U2889" s="5">
        <f t="shared" si="277"/>
        <v>0</v>
      </c>
    </row>
    <row r="2890" spans="1:21" ht="12.75" customHeight="1" x14ac:dyDescent="0.2">
      <c r="A2890" s="26" t="s">
        <v>96</v>
      </c>
      <c r="B2890" s="10" t="s">
        <v>97</v>
      </c>
      <c r="C2890" s="10">
        <v>216208</v>
      </c>
      <c r="D2890" s="10" t="s">
        <v>5301</v>
      </c>
      <c r="E2890" s="27" t="s">
        <v>5571</v>
      </c>
      <c r="F2890" s="26">
        <v>192014764</v>
      </c>
      <c r="G2890" s="9" t="s">
        <v>167</v>
      </c>
      <c r="H2890" s="10" t="s">
        <v>53</v>
      </c>
      <c r="I2890" s="10" t="s">
        <v>5878</v>
      </c>
      <c r="J2890" s="10" t="s">
        <v>5879</v>
      </c>
      <c r="K2890" s="10" t="s">
        <v>341</v>
      </c>
      <c r="L2890" s="10" t="s">
        <v>2996</v>
      </c>
      <c r="M2890" s="10" t="s">
        <v>2997</v>
      </c>
      <c r="N2890" s="12" t="s">
        <v>36</v>
      </c>
      <c r="O2890" s="11">
        <v>4</v>
      </c>
      <c r="P2890" s="5">
        <f t="shared" si="272"/>
        <v>0</v>
      </c>
      <c r="Q2890" s="5">
        <f t="shared" si="273"/>
        <v>0</v>
      </c>
      <c r="R2890" s="5">
        <f t="shared" si="274"/>
        <v>0</v>
      </c>
      <c r="S2890" s="5">
        <f t="shared" si="275"/>
        <v>1</v>
      </c>
      <c r="T2890" s="5">
        <f t="shared" si="276"/>
        <v>0</v>
      </c>
      <c r="U2890" s="5">
        <f t="shared" si="277"/>
        <v>0</v>
      </c>
    </row>
    <row r="2891" spans="1:21" ht="12.75" customHeight="1" x14ac:dyDescent="0.2">
      <c r="A2891" s="26" t="s">
        <v>96</v>
      </c>
      <c r="B2891" s="10" t="s">
        <v>97</v>
      </c>
      <c r="C2891" s="10">
        <v>216208</v>
      </c>
      <c r="D2891" s="10" t="s">
        <v>5301</v>
      </c>
      <c r="E2891" s="27" t="s">
        <v>5571</v>
      </c>
      <c r="F2891" s="26">
        <v>192014804</v>
      </c>
      <c r="G2891" s="9" t="s">
        <v>167</v>
      </c>
      <c r="H2891" s="10" t="s">
        <v>53</v>
      </c>
      <c r="I2891" s="10" t="s">
        <v>5880</v>
      </c>
      <c r="J2891" s="10" t="s">
        <v>5881</v>
      </c>
      <c r="K2891" s="10" t="s">
        <v>341</v>
      </c>
      <c r="L2891" s="10" t="s">
        <v>2996</v>
      </c>
      <c r="M2891" s="10" t="s">
        <v>3002</v>
      </c>
      <c r="N2891" s="12" t="s">
        <v>36</v>
      </c>
      <c r="O2891" s="11">
        <v>4</v>
      </c>
      <c r="P2891" s="5">
        <f t="shared" si="272"/>
        <v>0</v>
      </c>
      <c r="Q2891" s="5">
        <f t="shared" si="273"/>
        <v>0</v>
      </c>
      <c r="R2891" s="5">
        <f t="shared" si="274"/>
        <v>0</v>
      </c>
      <c r="S2891" s="5">
        <f t="shared" si="275"/>
        <v>1</v>
      </c>
      <c r="T2891" s="5">
        <f t="shared" si="276"/>
        <v>0</v>
      </c>
      <c r="U2891" s="5">
        <f t="shared" si="277"/>
        <v>0</v>
      </c>
    </row>
    <row r="2892" spans="1:21" ht="12.75" customHeight="1" x14ac:dyDescent="0.2">
      <c r="A2892" s="26" t="s">
        <v>96</v>
      </c>
      <c r="B2892" s="10" t="s">
        <v>97</v>
      </c>
      <c r="C2892" s="10">
        <v>216208</v>
      </c>
      <c r="D2892" s="10" t="s">
        <v>5301</v>
      </c>
      <c r="E2892" s="27" t="s">
        <v>5571</v>
      </c>
      <c r="F2892" s="26">
        <v>191954811</v>
      </c>
      <c r="G2892" s="9" t="s">
        <v>106</v>
      </c>
      <c r="H2892" s="10" t="s">
        <v>53</v>
      </c>
      <c r="I2892" s="10" t="s">
        <v>5882</v>
      </c>
      <c r="J2892" s="10" t="s">
        <v>5883</v>
      </c>
      <c r="K2892" s="10" t="s">
        <v>103</v>
      </c>
      <c r="L2892" s="10" t="s">
        <v>159</v>
      </c>
      <c r="M2892" s="10" t="s">
        <v>1863</v>
      </c>
      <c r="N2892" s="12" t="s">
        <v>36</v>
      </c>
      <c r="O2892" s="11">
        <v>1</v>
      </c>
      <c r="P2892" s="5">
        <f t="shared" si="272"/>
        <v>1</v>
      </c>
      <c r="Q2892" s="5">
        <f t="shared" si="273"/>
        <v>0</v>
      </c>
      <c r="R2892" s="5">
        <f t="shared" si="274"/>
        <v>0</v>
      </c>
      <c r="S2892" s="5">
        <f t="shared" si="275"/>
        <v>0</v>
      </c>
      <c r="T2892" s="5">
        <f t="shared" si="276"/>
        <v>0</v>
      </c>
      <c r="U2892" s="5">
        <f t="shared" si="277"/>
        <v>0</v>
      </c>
    </row>
    <row r="2893" spans="1:21" ht="12.75" customHeight="1" x14ac:dyDescent="0.2">
      <c r="A2893" s="26" t="s">
        <v>96</v>
      </c>
      <c r="B2893" s="10" t="s">
        <v>97</v>
      </c>
      <c r="C2893" s="10">
        <v>216208</v>
      </c>
      <c r="D2893" s="10" t="s">
        <v>5301</v>
      </c>
      <c r="E2893" s="27" t="s">
        <v>5330</v>
      </c>
      <c r="F2893" s="26">
        <v>191956543</v>
      </c>
      <c r="G2893" s="9" t="s">
        <v>106</v>
      </c>
      <c r="H2893" s="10" t="s">
        <v>53</v>
      </c>
      <c r="I2893" s="10" t="s">
        <v>5884</v>
      </c>
      <c r="J2893" s="10" t="s">
        <v>5885</v>
      </c>
      <c r="K2893" s="10" t="s">
        <v>103</v>
      </c>
      <c r="L2893" s="10" t="s">
        <v>159</v>
      </c>
      <c r="M2893" s="10" t="s">
        <v>1863</v>
      </c>
      <c r="N2893" s="12" t="s">
        <v>36</v>
      </c>
      <c r="O2893" s="11">
        <v>1</v>
      </c>
      <c r="P2893" s="5">
        <f t="shared" si="272"/>
        <v>1</v>
      </c>
      <c r="Q2893" s="5">
        <f t="shared" si="273"/>
        <v>0</v>
      </c>
      <c r="R2893" s="5">
        <f t="shared" si="274"/>
        <v>0</v>
      </c>
      <c r="S2893" s="5">
        <f t="shared" si="275"/>
        <v>0</v>
      </c>
      <c r="T2893" s="5">
        <f t="shared" si="276"/>
        <v>0</v>
      </c>
      <c r="U2893" s="5">
        <f t="shared" si="277"/>
        <v>0</v>
      </c>
    </row>
    <row r="2894" spans="1:21" ht="12.75" customHeight="1" x14ac:dyDescent="0.2">
      <c r="A2894" s="26" t="s">
        <v>96</v>
      </c>
      <c r="B2894" s="10" t="s">
        <v>97</v>
      </c>
      <c r="C2894" s="10">
        <v>216208</v>
      </c>
      <c r="D2894" s="10" t="s">
        <v>5301</v>
      </c>
      <c r="E2894" s="27" t="s">
        <v>5330</v>
      </c>
      <c r="F2894" s="26">
        <v>192027370</v>
      </c>
      <c r="G2894" s="9" t="s">
        <v>106</v>
      </c>
      <c r="H2894" s="10" t="s">
        <v>53</v>
      </c>
      <c r="I2894" s="10" t="s">
        <v>5886</v>
      </c>
      <c r="J2894" s="10" t="s">
        <v>5887</v>
      </c>
      <c r="K2894" s="10" t="s">
        <v>103</v>
      </c>
      <c r="L2894" s="10" t="s">
        <v>159</v>
      </c>
      <c r="M2894" s="10" t="s">
        <v>1863</v>
      </c>
      <c r="N2894" s="12" t="s">
        <v>36</v>
      </c>
      <c r="O2894" s="11">
        <v>1</v>
      </c>
      <c r="P2894" s="5">
        <f t="shared" si="272"/>
        <v>1</v>
      </c>
      <c r="Q2894" s="5">
        <f t="shared" si="273"/>
        <v>0</v>
      </c>
      <c r="R2894" s="5">
        <f t="shared" si="274"/>
        <v>0</v>
      </c>
      <c r="S2894" s="5">
        <f t="shared" si="275"/>
        <v>0</v>
      </c>
      <c r="T2894" s="5">
        <f t="shared" si="276"/>
        <v>0</v>
      </c>
      <c r="U2894" s="5">
        <f t="shared" si="277"/>
        <v>0</v>
      </c>
    </row>
    <row r="2895" spans="1:21" ht="12.75" customHeight="1" x14ac:dyDescent="0.2">
      <c r="A2895" s="26" t="s">
        <v>96</v>
      </c>
      <c r="B2895" s="10" t="s">
        <v>97</v>
      </c>
      <c r="C2895" s="10">
        <v>216208</v>
      </c>
      <c r="D2895" s="10" t="s">
        <v>5301</v>
      </c>
      <c r="E2895" s="27" t="s">
        <v>5330</v>
      </c>
      <c r="F2895" s="26">
        <v>192028211</v>
      </c>
      <c r="G2895" s="9" t="s">
        <v>106</v>
      </c>
      <c r="H2895" s="10" t="s">
        <v>53</v>
      </c>
      <c r="I2895" s="10" t="s">
        <v>5888</v>
      </c>
      <c r="J2895" s="10" t="s">
        <v>5889</v>
      </c>
      <c r="K2895" s="10" t="s">
        <v>103</v>
      </c>
      <c r="L2895" s="10" t="s">
        <v>159</v>
      </c>
      <c r="M2895" s="10" t="s">
        <v>160</v>
      </c>
      <c r="N2895" s="12" t="s">
        <v>36</v>
      </c>
      <c r="O2895" s="11">
        <v>1</v>
      </c>
      <c r="P2895" s="5">
        <f t="shared" si="272"/>
        <v>1</v>
      </c>
      <c r="Q2895" s="5">
        <f t="shared" si="273"/>
        <v>0</v>
      </c>
      <c r="R2895" s="5">
        <f t="shared" si="274"/>
        <v>0</v>
      </c>
      <c r="S2895" s="5">
        <f t="shared" si="275"/>
        <v>0</v>
      </c>
      <c r="T2895" s="5">
        <f t="shared" si="276"/>
        <v>0</v>
      </c>
      <c r="U2895" s="5">
        <f t="shared" si="277"/>
        <v>0</v>
      </c>
    </row>
    <row r="2896" spans="1:21" ht="12.75" customHeight="1" x14ac:dyDescent="0.2">
      <c r="A2896" s="26" t="s">
        <v>96</v>
      </c>
      <c r="B2896" s="10" t="s">
        <v>97</v>
      </c>
      <c r="C2896" s="10">
        <v>216208</v>
      </c>
      <c r="D2896" s="10" t="s">
        <v>5301</v>
      </c>
      <c r="E2896" s="27" t="s">
        <v>5636</v>
      </c>
      <c r="F2896" s="26">
        <v>191881537</v>
      </c>
      <c r="G2896" s="9" t="s">
        <v>106</v>
      </c>
      <c r="H2896" s="10" t="s">
        <v>53</v>
      </c>
      <c r="I2896" s="10" t="s">
        <v>5890</v>
      </c>
      <c r="J2896" s="10" t="s">
        <v>5891</v>
      </c>
      <c r="K2896" s="10" t="s">
        <v>103</v>
      </c>
      <c r="L2896" s="10" t="s">
        <v>159</v>
      </c>
      <c r="M2896" s="10" t="s">
        <v>1863</v>
      </c>
      <c r="N2896" s="12" t="s">
        <v>36</v>
      </c>
      <c r="O2896" s="11">
        <v>2</v>
      </c>
      <c r="P2896" s="5">
        <f t="shared" si="272"/>
        <v>0</v>
      </c>
      <c r="Q2896" s="5">
        <f t="shared" si="273"/>
        <v>1</v>
      </c>
      <c r="R2896" s="5">
        <f t="shared" si="274"/>
        <v>0</v>
      </c>
      <c r="S2896" s="5">
        <f t="shared" si="275"/>
        <v>0</v>
      </c>
      <c r="T2896" s="5">
        <f t="shared" si="276"/>
        <v>0</v>
      </c>
      <c r="U2896" s="5">
        <f t="shared" si="277"/>
        <v>0</v>
      </c>
    </row>
    <row r="2897" spans="1:21" ht="12.75" customHeight="1" x14ac:dyDescent="0.2">
      <c r="A2897" s="26" t="s">
        <v>96</v>
      </c>
      <c r="B2897" s="10" t="s">
        <v>97</v>
      </c>
      <c r="C2897" s="10">
        <v>216208</v>
      </c>
      <c r="D2897" s="10" t="s">
        <v>5301</v>
      </c>
      <c r="E2897" s="27" t="s">
        <v>5636</v>
      </c>
      <c r="F2897" s="26">
        <v>191922635</v>
      </c>
      <c r="G2897" s="9" t="s">
        <v>106</v>
      </c>
      <c r="H2897" s="10" t="s">
        <v>53</v>
      </c>
      <c r="I2897" s="10" t="s">
        <v>5892</v>
      </c>
      <c r="J2897" s="10" t="s">
        <v>5893</v>
      </c>
      <c r="K2897" s="10" t="s">
        <v>103</v>
      </c>
      <c r="L2897" s="10" t="s">
        <v>159</v>
      </c>
      <c r="M2897" s="10" t="s">
        <v>1863</v>
      </c>
      <c r="N2897" s="12" t="s">
        <v>36</v>
      </c>
      <c r="O2897" s="11">
        <v>2</v>
      </c>
      <c r="P2897" s="5">
        <f t="shared" si="272"/>
        <v>0</v>
      </c>
      <c r="Q2897" s="5">
        <f t="shared" si="273"/>
        <v>1</v>
      </c>
      <c r="R2897" s="5">
        <f t="shared" si="274"/>
        <v>0</v>
      </c>
      <c r="S2897" s="5">
        <f t="shared" si="275"/>
        <v>0</v>
      </c>
      <c r="T2897" s="5">
        <f t="shared" si="276"/>
        <v>0</v>
      </c>
      <c r="U2897" s="5">
        <f t="shared" si="277"/>
        <v>0</v>
      </c>
    </row>
    <row r="2898" spans="1:21" ht="12.75" customHeight="1" x14ac:dyDescent="0.2">
      <c r="A2898" s="26" t="s">
        <v>96</v>
      </c>
      <c r="B2898" s="10" t="s">
        <v>97</v>
      </c>
      <c r="C2898" s="10">
        <v>216208</v>
      </c>
      <c r="D2898" s="10" t="s">
        <v>5301</v>
      </c>
      <c r="E2898" s="27" t="s">
        <v>5636</v>
      </c>
      <c r="F2898" s="26">
        <v>191922654</v>
      </c>
      <c r="G2898" s="9" t="s">
        <v>106</v>
      </c>
      <c r="H2898" s="10" t="s">
        <v>53</v>
      </c>
      <c r="I2898" s="10" t="s">
        <v>5894</v>
      </c>
      <c r="J2898" s="10" t="s">
        <v>5895</v>
      </c>
      <c r="K2898" s="10" t="s">
        <v>103</v>
      </c>
      <c r="L2898" s="10" t="s">
        <v>159</v>
      </c>
      <c r="M2898" s="10" t="s">
        <v>1863</v>
      </c>
      <c r="N2898" s="12" t="s">
        <v>36</v>
      </c>
      <c r="O2898" s="11">
        <v>2</v>
      </c>
      <c r="P2898" s="5">
        <f t="shared" si="272"/>
        <v>0</v>
      </c>
      <c r="Q2898" s="5">
        <f t="shared" si="273"/>
        <v>1</v>
      </c>
      <c r="R2898" s="5">
        <f t="shared" si="274"/>
        <v>0</v>
      </c>
      <c r="S2898" s="5">
        <f t="shared" si="275"/>
        <v>0</v>
      </c>
      <c r="T2898" s="5">
        <f t="shared" si="276"/>
        <v>0</v>
      </c>
      <c r="U2898" s="5">
        <f t="shared" si="277"/>
        <v>0</v>
      </c>
    </row>
    <row r="2899" spans="1:21" ht="12.75" customHeight="1" x14ac:dyDescent="0.2">
      <c r="A2899" s="26" t="s">
        <v>96</v>
      </c>
      <c r="B2899" s="10" t="s">
        <v>97</v>
      </c>
      <c r="C2899" s="10">
        <v>216208</v>
      </c>
      <c r="D2899" s="10" t="s">
        <v>5301</v>
      </c>
      <c r="E2899" s="27" t="s">
        <v>5636</v>
      </c>
      <c r="F2899" s="26">
        <v>192028380</v>
      </c>
      <c r="G2899" s="9" t="s">
        <v>106</v>
      </c>
      <c r="H2899" s="10" t="s">
        <v>53</v>
      </c>
      <c r="I2899" s="10" t="s">
        <v>5896</v>
      </c>
      <c r="J2899" s="10" t="s">
        <v>5897</v>
      </c>
      <c r="K2899" s="10" t="s">
        <v>103</v>
      </c>
      <c r="L2899" s="10" t="s">
        <v>159</v>
      </c>
      <c r="M2899" s="10" t="s">
        <v>1863</v>
      </c>
      <c r="N2899" s="12" t="s">
        <v>36</v>
      </c>
      <c r="O2899" s="11">
        <v>2</v>
      </c>
      <c r="P2899" s="5">
        <f t="shared" si="272"/>
        <v>0</v>
      </c>
      <c r="Q2899" s="5">
        <f t="shared" si="273"/>
        <v>1</v>
      </c>
      <c r="R2899" s="5">
        <f t="shared" si="274"/>
        <v>0</v>
      </c>
      <c r="S2899" s="5">
        <f t="shared" si="275"/>
        <v>0</v>
      </c>
      <c r="T2899" s="5">
        <f t="shared" si="276"/>
        <v>0</v>
      </c>
      <c r="U2899" s="5">
        <f t="shared" si="277"/>
        <v>0</v>
      </c>
    </row>
    <row r="2900" spans="1:21" ht="12.75" customHeight="1" x14ac:dyDescent="0.2">
      <c r="A2900" s="26" t="s">
        <v>96</v>
      </c>
      <c r="B2900" s="10" t="s">
        <v>97</v>
      </c>
      <c r="C2900" s="10">
        <v>216208</v>
      </c>
      <c r="D2900" s="10" t="s">
        <v>5301</v>
      </c>
      <c r="E2900" s="27" t="s">
        <v>5636</v>
      </c>
      <c r="F2900" s="26">
        <v>192028473</v>
      </c>
      <c r="G2900" s="9" t="s">
        <v>68</v>
      </c>
      <c r="H2900" s="10" t="s">
        <v>53</v>
      </c>
      <c r="I2900" s="10" t="s">
        <v>5898</v>
      </c>
      <c r="J2900" s="10" t="s">
        <v>5899</v>
      </c>
      <c r="K2900" s="10" t="s">
        <v>103</v>
      </c>
      <c r="L2900" s="10" t="s">
        <v>159</v>
      </c>
      <c r="M2900" s="10" t="s">
        <v>1863</v>
      </c>
      <c r="N2900" s="12" t="s">
        <v>36</v>
      </c>
      <c r="O2900" s="11">
        <v>2</v>
      </c>
      <c r="P2900" s="5">
        <f t="shared" si="272"/>
        <v>0</v>
      </c>
      <c r="Q2900" s="5">
        <f t="shared" si="273"/>
        <v>1</v>
      </c>
      <c r="R2900" s="5">
        <f t="shared" si="274"/>
        <v>0</v>
      </c>
      <c r="S2900" s="5">
        <f t="shared" si="275"/>
        <v>0</v>
      </c>
      <c r="T2900" s="5">
        <f t="shared" si="276"/>
        <v>0</v>
      </c>
      <c r="U2900" s="5">
        <f t="shared" si="277"/>
        <v>0</v>
      </c>
    </row>
    <row r="2901" spans="1:21" ht="12.75" customHeight="1" x14ac:dyDescent="0.2">
      <c r="A2901" s="26" t="s">
        <v>96</v>
      </c>
      <c r="B2901" s="10" t="s">
        <v>97</v>
      </c>
      <c r="C2901" s="10">
        <v>216208</v>
      </c>
      <c r="D2901" s="10" t="s">
        <v>5301</v>
      </c>
      <c r="E2901" s="27" t="s">
        <v>5571</v>
      </c>
      <c r="F2901" s="26">
        <v>191954858</v>
      </c>
      <c r="G2901" s="9" t="s">
        <v>106</v>
      </c>
      <c r="H2901" s="10" t="s">
        <v>53</v>
      </c>
      <c r="I2901" s="10" t="s">
        <v>5900</v>
      </c>
      <c r="J2901" s="10" t="s">
        <v>5901</v>
      </c>
      <c r="K2901" s="10" t="s">
        <v>103</v>
      </c>
      <c r="L2901" s="10" t="s">
        <v>159</v>
      </c>
      <c r="M2901" s="10" t="s">
        <v>1863</v>
      </c>
      <c r="N2901" s="12" t="s">
        <v>36</v>
      </c>
      <c r="O2901" s="11">
        <v>2</v>
      </c>
      <c r="P2901" s="5">
        <f t="shared" si="272"/>
        <v>0</v>
      </c>
      <c r="Q2901" s="5">
        <f t="shared" si="273"/>
        <v>1</v>
      </c>
      <c r="R2901" s="5">
        <f t="shared" si="274"/>
        <v>0</v>
      </c>
      <c r="S2901" s="5">
        <f t="shared" si="275"/>
        <v>0</v>
      </c>
      <c r="T2901" s="5">
        <f t="shared" si="276"/>
        <v>0</v>
      </c>
      <c r="U2901" s="5">
        <f t="shared" si="277"/>
        <v>0</v>
      </c>
    </row>
    <row r="2902" spans="1:21" ht="12.75" customHeight="1" x14ac:dyDescent="0.2">
      <c r="A2902" s="26" t="s">
        <v>96</v>
      </c>
      <c r="B2902" s="10" t="s">
        <v>97</v>
      </c>
      <c r="C2902" s="10">
        <v>216208</v>
      </c>
      <c r="D2902" s="10" t="s">
        <v>5301</v>
      </c>
      <c r="E2902" s="27" t="s">
        <v>5571</v>
      </c>
      <c r="F2902" s="26">
        <v>192014768</v>
      </c>
      <c r="G2902" s="9" t="s">
        <v>167</v>
      </c>
      <c r="H2902" s="10" t="s">
        <v>53</v>
      </c>
      <c r="I2902" s="10" t="s">
        <v>5902</v>
      </c>
      <c r="J2902" s="10" t="s">
        <v>5903</v>
      </c>
      <c r="K2902" s="10" t="s">
        <v>103</v>
      </c>
      <c r="L2902" s="10" t="s">
        <v>159</v>
      </c>
      <c r="M2902" s="10" t="s">
        <v>1863</v>
      </c>
      <c r="N2902" s="12" t="s">
        <v>36</v>
      </c>
      <c r="O2902" s="11">
        <v>2</v>
      </c>
      <c r="P2902" s="5">
        <f t="shared" si="272"/>
        <v>0</v>
      </c>
      <c r="Q2902" s="5">
        <f t="shared" si="273"/>
        <v>1</v>
      </c>
      <c r="R2902" s="5">
        <f t="shared" si="274"/>
        <v>0</v>
      </c>
      <c r="S2902" s="5">
        <f t="shared" si="275"/>
        <v>0</v>
      </c>
      <c r="T2902" s="5">
        <f t="shared" si="276"/>
        <v>0</v>
      </c>
      <c r="U2902" s="5">
        <f t="shared" si="277"/>
        <v>0</v>
      </c>
    </row>
    <row r="2903" spans="1:21" ht="12.75" customHeight="1" x14ac:dyDescent="0.2">
      <c r="A2903" s="26" t="s">
        <v>96</v>
      </c>
      <c r="B2903" s="10" t="s">
        <v>97</v>
      </c>
      <c r="C2903" s="10">
        <v>216208</v>
      </c>
      <c r="D2903" s="10" t="s">
        <v>5301</v>
      </c>
      <c r="E2903" s="27" t="s">
        <v>5571</v>
      </c>
      <c r="F2903" s="26">
        <v>192014827</v>
      </c>
      <c r="G2903" s="9" t="s">
        <v>167</v>
      </c>
      <c r="H2903" s="10" t="s">
        <v>53</v>
      </c>
      <c r="I2903" s="10" t="s">
        <v>5904</v>
      </c>
      <c r="J2903" s="10" t="s">
        <v>5905</v>
      </c>
      <c r="K2903" s="10" t="s">
        <v>103</v>
      </c>
      <c r="L2903" s="10" t="s">
        <v>159</v>
      </c>
      <c r="M2903" s="10" t="s">
        <v>1863</v>
      </c>
      <c r="N2903" s="12" t="s">
        <v>36</v>
      </c>
      <c r="O2903" s="11">
        <v>2</v>
      </c>
      <c r="P2903" s="5">
        <f t="shared" si="272"/>
        <v>0</v>
      </c>
      <c r="Q2903" s="5">
        <f t="shared" si="273"/>
        <v>1</v>
      </c>
      <c r="R2903" s="5">
        <f t="shared" si="274"/>
        <v>0</v>
      </c>
      <c r="S2903" s="5">
        <f t="shared" si="275"/>
        <v>0</v>
      </c>
      <c r="T2903" s="5">
        <f t="shared" si="276"/>
        <v>0</v>
      </c>
      <c r="U2903" s="5">
        <f t="shared" si="277"/>
        <v>0</v>
      </c>
    </row>
    <row r="2904" spans="1:21" ht="12.75" customHeight="1" x14ac:dyDescent="0.2">
      <c r="A2904" s="26" t="s">
        <v>96</v>
      </c>
      <c r="B2904" s="10" t="s">
        <v>97</v>
      </c>
      <c r="C2904" s="10">
        <v>216208</v>
      </c>
      <c r="D2904" s="10" t="s">
        <v>5301</v>
      </c>
      <c r="E2904" s="27" t="s">
        <v>5571</v>
      </c>
      <c r="F2904" s="26">
        <v>192014857</v>
      </c>
      <c r="G2904" s="9" t="s">
        <v>106</v>
      </c>
      <c r="H2904" s="10" t="s">
        <v>53</v>
      </c>
      <c r="I2904" s="10" t="s">
        <v>5906</v>
      </c>
      <c r="J2904" s="10" t="s">
        <v>5907</v>
      </c>
      <c r="K2904" s="10" t="s">
        <v>103</v>
      </c>
      <c r="L2904" s="10" t="s">
        <v>159</v>
      </c>
      <c r="M2904" s="10" t="s">
        <v>1863</v>
      </c>
      <c r="N2904" s="12" t="s">
        <v>36</v>
      </c>
      <c r="O2904" s="11">
        <v>2</v>
      </c>
      <c r="P2904" s="5">
        <f t="shared" si="272"/>
        <v>0</v>
      </c>
      <c r="Q2904" s="5">
        <f t="shared" si="273"/>
        <v>1</v>
      </c>
      <c r="R2904" s="5">
        <f t="shared" si="274"/>
        <v>0</v>
      </c>
      <c r="S2904" s="5">
        <f t="shared" si="275"/>
        <v>0</v>
      </c>
      <c r="T2904" s="5">
        <f t="shared" si="276"/>
        <v>0</v>
      </c>
      <c r="U2904" s="5">
        <f t="shared" si="277"/>
        <v>0</v>
      </c>
    </row>
    <row r="2905" spans="1:21" ht="12.75" customHeight="1" x14ac:dyDescent="0.2">
      <c r="A2905" s="26" t="s">
        <v>96</v>
      </c>
      <c r="B2905" s="10" t="s">
        <v>97</v>
      </c>
      <c r="C2905" s="10">
        <v>216208</v>
      </c>
      <c r="D2905" s="10" t="s">
        <v>5301</v>
      </c>
      <c r="E2905" s="27" t="s">
        <v>5571</v>
      </c>
      <c r="F2905" s="26">
        <v>192014872</v>
      </c>
      <c r="G2905" s="9" t="s">
        <v>106</v>
      </c>
      <c r="H2905" s="10" t="s">
        <v>53</v>
      </c>
      <c r="I2905" s="10" t="s">
        <v>5908</v>
      </c>
      <c r="J2905" s="10" t="s">
        <v>5909</v>
      </c>
      <c r="K2905" s="10" t="s">
        <v>103</v>
      </c>
      <c r="L2905" s="10" t="s">
        <v>159</v>
      </c>
      <c r="M2905" s="10" t="s">
        <v>1863</v>
      </c>
      <c r="N2905" s="12" t="s">
        <v>36</v>
      </c>
      <c r="O2905" s="11">
        <v>2</v>
      </c>
      <c r="P2905" s="5">
        <f t="shared" si="272"/>
        <v>0</v>
      </c>
      <c r="Q2905" s="5">
        <f t="shared" si="273"/>
        <v>1</v>
      </c>
      <c r="R2905" s="5">
        <f t="shared" si="274"/>
        <v>0</v>
      </c>
      <c r="S2905" s="5">
        <f t="shared" si="275"/>
        <v>0</v>
      </c>
      <c r="T2905" s="5">
        <f t="shared" si="276"/>
        <v>0</v>
      </c>
      <c r="U2905" s="5">
        <f t="shared" si="277"/>
        <v>0</v>
      </c>
    </row>
    <row r="2906" spans="1:21" ht="12.75" customHeight="1" x14ac:dyDescent="0.2">
      <c r="A2906" s="26" t="s">
        <v>96</v>
      </c>
      <c r="B2906" s="10" t="s">
        <v>97</v>
      </c>
      <c r="C2906" s="10">
        <v>216208</v>
      </c>
      <c r="D2906" s="10" t="s">
        <v>5301</v>
      </c>
      <c r="E2906" s="27" t="s">
        <v>5330</v>
      </c>
      <c r="F2906" s="26">
        <v>191920652</v>
      </c>
      <c r="G2906" s="9" t="s">
        <v>106</v>
      </c>
      <c r="H2906" s="10" t="s">
        <v>53</v>
      </c>
      <c r="I2906" s="10" t="s">
        <v>5910</v>
      </c>
      <c r="J2906" s="10" t="s">
        <v>5911</v>
      </c>
      <c r="K2906" s="10" t="s">
        <v>103</v>
      </c>
      <c r="L2906" s="10" t="s">
        <v>159</v>
      </c>
      <c r="M2906" s="10" t="s">
        <v>160</v>
      </c>
      <c r="N2906" s="12" t="s">
        <v>36</v>
      </c>
      <c r="O2906" s="11">
        <v>2</v>
      </c>
      <c r="P2906" s="5">
        <f t="shared" si="272"/>
        <v>0</v>
      </c>
      <c r="Q2906" s="5">
        <f t="shared" si="273"/>
        <v>1</v>
      </c>
      <c r="R2906" s="5">
        <f t="shared" si="274"/>
        <v>0</v>
      </c>
      <c r="S2906" s="5">
        <f t="shared" si="275"/>
        <v>0</v>
      </c>
      <c r="T2906" s="5">
        <f t="shared" si="276"/>
        <v>0</v>
      </c>
      <c r="U2906" s="5">
        <f t="shared" si="277"/>
        <v>0</v>
      </c>
    </row>
    <row r="2907" spans="1:21" ht="12.75" customHeight="1" x14ac:dyDescent="0.2">
      <c r="A2907" s="26" t="s">
        <v>96</v>
      </c>
      <c r="B2907" s="10" t="s">
        <v>97</v>
      </c>
      <c r="C2907" s="10">
        <v>216208</v>
      </c>
      <c r="D2907" s="10" t="s">
        <v>5301</v>
      </c>
      <c r="E2907" s="27" t="s">
        <v>5330</v>
      </c>
      <c r="F2907" s="26">
        <v>191921025</v>
      </c>
      <c r="G2907" s="9" t="s">
        <v>167</v>
      </c>
      <c r="H2907" s="10" t="s">
        <v>53</v>
      </c>
      <c r="I2907" s="10" t="s">
        <v>5912</v>
      </c>
      <c r="J2907" s="10" t="s">
        <v>5913</v>
      </c>
      <c r="K2907" s="10" t="s">
        <v>103</v>
      </c>
      <c r="L2907" s="10" t="s">
        <v>159</v>
      </c>
      <c r="M2907" s="10" t="s">
        <v>160</v>
      </c>
      <c r="N2907" s="12" t="s">
        <v>36</v>
      </c>
      <c r="O2907" s="11">
        <v>2</v>
      </c>
      <c r="P2907" s="5">
        <f t="shared" si="272"/>
        <v>0</v>
      </c>
      <c r="Q2907" s="5">
        <f t="shared" si="273"/>
        <v>1</v>
      </c>
      <c r="R2907" s="5">
        <f t="shared" si="274"/>
        <v>0</v>
      </c>
      <c r="S2907" s="5">
        <f t="shared" si="275"/>
        <v>0</v>
      </c>
      <c r="T2907" s="5">
        <f t="shared" si="276"/>
        <v>0</v>
      </c>
      <c r="U2907" s="5">
        <f t="shared" si="277"/>
        <v>0</v>
      </c>
    </row>
    <row r="2908" spans="1:21" ht="12.75" customHeight="1" x14ac:dyDescent="0.2">
      <c r="A2908" s="26" t="s">
        <v>96</v>
      </c>
      <c r="B2908" s="10" t="s">
        <v>97</v>
      </c>
      <c r="C2908" s="10">
        <v>216208</v>
      </c>
      <c r="D2908" s="10" t="s">
        <v>5301</v>
      </c>
      <c r="E2908" s="27" t="s">
        <v>5330</v>
      </c>
      <c r="F2908" s="26">
        <v>191921026</v>
      </c>
      <c r="G2908" s="9" t="s">
        <v>167</v>
      </c>
      <c r="H2908" s="10" t="s">
        <v>53</v>
      </c>
      <c r="I2908" s="10" t="s">
        <v>5914</v>
      </c>
      <c r="J2908" s="10" t="s">
        <v>5915</v>
      </c>
      <c r="K2908" s="10" t="s">
        <v>103</v>
      </c>
      <c r="L2908" s="10" t="s">
        <v>159</v>
      </c>
      <c r="M2908" s="10" t="s">
        <v>160</v>
      </c>
      <c r="N2908" s="12" t="s">
        <v>36</v>
      </c>
      <c r="O2908" s="11">
        <v>2</v>
      </c>
      <c r="P2908" s="5">
        <f t="shared" si="272"/>
        <v>0</v>
      </c>
      <c r="Q2908" s="5">
        <f t="shared" si="273"/>
        <v>1</v>
      </c>
      <c r="R2908" s="5">
        <f t="shared" si="274"/>
        <v>0</v>
      </c>
      <c r="S2908" s="5">
        <f t="shared" si="275"/>
        <v>0</v>
      </c>
      <c r="T2908" s="5">
        <f t="shared" si="276"/>
        <v>0</v>
      </c>
      <c r="U2908" s="5">
        <f t="shared" si="277"/>
        <v>0</v>
      </c>
    </row>
    <row r="2909" spans="1:21" ht="12.75" customHeight="1" x14ac:dyDescent="0.2">
      <c r="A2909" s="26" t="s">
        <v>96</v>
      </c>
      <c r="B2909" s="10" t="s">
        <v>97</v>
      </c>
      <c r="C2909" s="10">
        <v>216208</v>
      </c>
      <c r="D2909" s="10" t="s">
        <v>5301</v>
      </c>
      <c r="E2909" s="27" t="s">
        <v>5330</v>
      </c>
      <c r="F2909" s="26">
        <v>191921080</v>
      </c>
      <c r="G2909" s="9" t="s">
        <v>106</v>
      </c>
      <c r="H2909" s="10" t="s">
        <v>53</v>
      </c>
      <c r="I2909" s="10" t="s">
        <v>5916</v>
      </c>
      <c r="J2909" s="10" t="s">
        <v>5917</v>
      </c>
      <c r="K2909" s="10" t="s">
        <v>103</v>
      </c>
      <c r="L2909" s="10" t="s">
        <v>159</v>
      </c>
      <c r="M2909" s="10" t="s">
        <v>160</v>
      </c>
      <c r="N2909" s="12" t="s">
        <v>36</v>
      </c>
      <c r="O2909" s="11">
        <v>2</v>
      </c>
      <c r="P2909" s="5">
        <f t="shared" si="272"/>
        <v>0</v>
      </c>
      <c r="Q2909" s="5">
        <f t="shared" si="273"/>
        <v>1</v>
      </c>
      <c r="R2909" s="5">
        <f t="shared" si="274"/>
        <v>0</v>
      </c>
      <c r="S2909" s="5">
        <f t="shared" si="275"/>
        <v>0</v>
      </c>
      <c r="T2909" s="5">
        <f t="shared" si="276"/>
        <v>0</v>
      </c>
      <c r="U2909" s="5">
        <f t="shared" si="277"/>
        <v>0</v>
      </c>
    </row>
    <row r="2910" spans="1:21" ht="12.75" customHeight="1" x14ac:dyDescent="0.2">
      <c r="A2910" s="26" t="s">
        <v>96</v>
      </c>
      <c r="B2910" s="10" t="s">
        <v>97</v>
      </c>
      <c r="C2910" s="10">
        <v>216208</v>
      </c>
      <c r="D2910" s="10" t="s">
        <v>5301</v>
      </c>
      <c r="E2910" s="27" t="s">
        <v>5330</v>
      </c>
      <c r="F2910" s="26">
        <v>191921118</v>
      </c>
      <c r="G2910" s="9" t="s">
        <v>167</v>
      </c>
      <c r="H2910" s="10" t="s">
        <v>53</v>
      </c>
      <c r="I2910" s="10" t="s">
        <v>5884</v>
      </c>
      <c r="J2910" s="10" t="s">
        <v>5918</v>
      </c>
      <c r="K2910" s="10" t="s">
        <v>103</v>
      </c>
      <c r="L2910" s="10" t="s">
        <v>159</v>
      </c>
      <c r="M2910" s="10" t="s">
        <v>160</v>
      </c>
      <c r="N2910" s="12" t="s">
        <v>36</v>
      </c>
      <c r="O2910" s="11">
        <v>2</v>
      </c>
      <c r="P2910" s="5">
        <f t="shared" si="272"/>
        <v>0</v>
      </c>
      <c r="Q2910" s="5">
        <f t="shared" si="273"/>
        <v>1</v>
      </c>
      <c r="R2910" s="5">
        <f t="shared" si="274"/>
        <v>0</v>
      </c>
      <c r="S2910" s="5">
        <f t="shared" si="275"/>
        <v>0</v>
      </c>
      <c r="T2910" s="5">
        <f t="shared" si="276"/>
        <v>0</v>
      </c>
      <c r="U2910" s="5">
        <f t="shared" si="277"/>
        <v>0</v>
      </c>
    </row>
    <row r="2911" spans="1:21" ht="12.75" customHeight="1" x14ac:dyDescent="0.2">
      <c r="A2911" s="26" t="s">
        <v>96</v>
      </c>
      <c r="B2911" s="10" t="s">
        <v>97</v>
      </c>
      <c r="C2911" s="10">
        <v>216208</v>
      </c>
      <c r="D2911" s="10" t="s">
        <v>5301</v>
      </c>
      <c r="E2911" s="27" t="s">
        <v>5330</v>
      </c>
      <c r="F2911" s="26">
        <v>191921219</v>
      </c>
      <c r="G2911" s="9" t="s">
        <v>106</v>
      </c>
      <c r="H2911" s="10" t="s">
        <v>53</v>
      </c>
      <c r="I2911" s="10" t="s">
        <v>5919</v>
      </c>
      <c r="J2911" s="10" t="s">
        <v>2046</v>
      </c>
      <c r="K2911" s="10" t="s">
        <v>103</v>
      </c>
      <c r="L2911" s="10" t="s">
        <v>159</v>
      </c>
      <c r="M2911" s="10" t="s">
        <v>1863</v>
      </c>
      <c r="N2911" s="12" t="s">
        <v>36</v>
      </c>
      <c r="O2911" s="11">
        <v>2</v>
      </c>
      <c r="P2911" s="5">
        <f t="shared" si="272"/>
        <v>0</v>
      </c>
      <c r="Q2911" s="5">
        <f t="shared" si="273"/>
        <v>1</v>
      </c>
      <c r="R2911" s="5">
        <f t="shared" si="274"/>
        <v>0</v>
      </c>
      <c r="S2911" s="5">
        <f t="shared" si="275"/>
        <v>0</v>
      </c>
      <c r="T2911" s="5">
        <f t="shared" si="276"/>
        <v>0</v>
      </c>
      <c r="U2911" s="5">
        <f t="shared" si="277"/>
        <v>0</v>
      </c>
    </row>
    <row r="2912" spans="1:21" ht="12.75" customHeight="1" x14ac:dyDescent="0.2">
      <c r="A2912" s="26" t="s">
        <v>96</v>
      </c>
      <c r="B2912" s="10" t="s">
        <v>97</v>
      </c>
      <c r="C2912" s="10">
        <v>216208</v>
      </c>
      <c r="D2912" s="10" t="s">
        <v>5301</v>
      </c>
      <c r="E2912" s="27" t="s">
        <v>5330</v>
      </c>
      <c r="F2912" s="26">
        <v>191921273</v>
      </c>
      <c r="G2912" s="9" t="s">
        <v>167</v>
      </c>
      <c r="H2912" s="10" t="s">
        <v>53</v>
      </c>
      <c r="I2912" s="10" t="s">
        <v>5920</v>
      </c>
      <c r="J2912" s="10" t="s">
        <v>5921</v>
      </c>
      <c r="K2912" s="10" t="s">
        <v>103</v>
      </c>
      <c r="L2912" s="10" t="s">
        <v>159</v>
      </c>
      <c r="M2912" s="10" t="s">
        <v>1863</v>
      </c>
      <c r="N2912" s="12" t="s">
        <v>36</v>
      </c>
      <c r="O2912" s="11">
        <v>2</v>
      </c>
      <c r="P2912" s="5">
        <f t="shared" si="272"/>
        <v>0</v>
      </c>
      <c r="Q2912" s="5">
        <f t="shared" si="273"/>
        <v>1</v>
      </c>
      <c r="R2912" s="5">
        <f t="shared" si="274"/>
        <v>0</v>
      </c>
      <c r="S2912" s="5">
        <f t="shared" si="275"/>
        <v>0</v>
      </c>
      <c r="T2912" s="5">
        <f t="shared" si="276"/>
        <v>0</v>
      </c>
      <c r="U2912" s="5">
        <f t="shared" si="277"/>
        <v>0</v>
      </c>
    </row>
    <row r="2913" spans="1:21" ht="12.75" customHeight="1" x14ac:dyDescent="0.2">
      <c r="A2913" s="26" t="s">
        <v>96</v>
      </c>
      <c r="B2913" s="10" t="s">
        <v>97</v>
      </c>
      <c r="C2913" s="10">
        <v>216208</v>
      </c>
      <c r="D2913" s="10" t="s">
        <v>5301</v>
      </c>
      <c r="E2913" s="27" t="s">
        <v>5330</v>
      </c>
      <c r="F2913" s="26">
        <v>191921274</v>
      </c>
      <c r="G2913" s="9" t="s">
        <v>167</v>
      </c>
      <c r="H2913" s="10" t="s">
        <v>53</v>
      </c>
      <c r="I2913" s="10" t="s">
        <v>5920</v>
      </c>
      <c r="J2913" s="10" t="s">
        <v>5922</v>
      </c>
      <c r="K2913" s="10" t="s">
        <v>103</v>
      </c>
      <c r="L2913" s="10" t="s">
        <v>159</v>
      </c>
      <c r="M2913" s="10" t="s">
        <v>1863</v>
      </c>
      <c r="N2913" s="12" t="s">
        <v>36</v>
      </c>
      <c r="O2913" s="11">
        <v>2</v>
      </c>
      <c r="P2913" s="5">
        <f t="shared" si="272"/>
        <v>0</v>
      </c>
      <c r="Q2913" s="5">
        <f t="shared" si="273"/>
        <v>1</v>
      </c>
      <c r="R2913" s="5">
        <f t="shared" si="274"/>
        <v>0</v>
      </c>
      <c r="S2913" s="5">
        <f t="shared" si="275"/>
        <v>0</v>
      </c>
      <c r="T2913" s="5">
        <f t="shared" si="276"/>
        <v>0</v>
      </c>
      <c r="U2913" s="5">
        <f t="shared" si="277"/>
        <v>0</v>
      </c>
    </row>
    <row r="2914" spans="1:21" ht="12.75" customHeight="1" x14ac:dyDescent="0.2">
      <c r="A2914" s="26" t="s">
        <v>96</v>
      </c>
      <c r="B2914" s="10" t="s">
        <v>97</v>
      </c>
      <c r="C2914" s="10">
        <v>216208</v>
      </c>
      <c r="D2914" s="10" t="s">
        <v>5301</v>
      </c>
      <c r="E2914" s="27" t="s">
        <v>5330</v>
      </c>
      <c r="F2914" s="26">
        <v>191921276</v>
      </c>
      <c r="G2914" s="9" t="s">
        <v>167</v>
      </c>
      <c r="H2914" s="10" t="s">
        <v>53</v>
      </c>
      <c r="I2914" s="10" t="s">
        <v>5923</v>
      </c>
      <c r="J2914" s="10" t="s">
        <v>5924</v>
      </c>
      <c r="K2914" s="10" t="s">
        <v>103</v>
      </c>
      <c r="L2914" s="10" t="s">
        <v>159</v>
      </c>
      <c r="M2914" s="10" t="s">
        <v>1863</v>
      </c>
      <c r="N2914" s="12" t="s">
        <v>36</v>
      </c>
      <c r="O2914" s="11">
        <v>2</v>
      </c>
      <c r="P2914" s="5">
        <f t="shared" si="272"/>
        <v>0</v>
      </c>
      <c r="Q2914" s="5">
        <f t="shared" si="273"/>
        <v>1</v>
      </c>
      <c r="R2914" s="5">
        <f t="shared" si="274"/>
        <v>0</v>
      </c>
      <c r="S2914" s="5">
        <f t="shared" si="275"/>
        <v>0</v>
      </c>
      <c r="T2914" s="5">
        <f t="shared" si="276"/>
        <v>0</v>
      </c>
      <c r="U2914" s="5">
        <f t="shared" si="277"/>
        <v>0</v>
      </c>
    </row>
    <row r="2915" spans="1:21" ht="12.75" customHeight="1" x14ac:dyDescent="0.2">
      <c r="A2915" s="26" t="s">
        <v>96</v>
      </c>
      <c r="B2915" s="10" t="s">
        <v>97</v>
      </c>
      <c r="C2915" s="10">
        <v>216208</v>
      </c>
      <c r="D2915" s="10" t="s">
        <v>5301</v>
      </c>
      <c r="E2915" s="27" t="s">
        <v>5330</v>
      </c>
      <c r="F2915" s="26">
        <v>191921279</v>
      </c>
      <c r="G2915" s="9" t="s">
        <v>167</v>
      </c>
      <c r="H2915" s="10" t="s">
        <v>53</v>
      </c>
      <c r="I2915" s="10" t="s">
        <v>5925</v>
      </c>
      <c r="J2915" s="10" t="s">
        <v>5926</v>
      </c>
      <c r="K2915" s="10" t="s">
        <v>103</v>
      </c>
      <c r="L2915" s="10" t="s">
        <v>159</v>
      </c>
      <c r="M2915" s="10" t="s">
        <v>1863</v>
      </c>
      <c r="N2915" s="12" t="s">
        <v>36</v>
      </c>
      <c r="O2915" s="11">
        <v>2</v>
      </c>
      <c r="P2915" s="5">
        <f t="shared" si="272"/>
        <v>0</v>
      </c>
      <c r="Q2915" s="5">
        <f t="shared" si="273"/>
        <v>1</v>
      </c>
      <c r="R2915" s="5">
        <f t="shared" si="274"/>
        <v>0</v>
      </c>
      <c r="S2915" s="5">
        <f t="shared" si="275"/>
        <v>0</v>
      </c>
      <c r="T2915" s="5">
        <f t="shared" si="276"/>
        <v>0</v>
      </c>
      <c r="U2915" s="5">
        <f t="shared" si="277"/>
        <v>0</v>
      </c>
    </row>
    <row r="2916" spans="1:21" ht="12.75" customHeight="1" x14ac:dyDescent="0.2">
      <c r="A2916" s="26" t="s">
        <v>96</v>
      </c>
      <c r="B2916" s="10" t="s">
        <v>97</v>
      </c>
      <c r="C2916" s="10">
        <v>216208</v>
      </c>
      <c r="D2916" s="10" t="s">
        <v>5301</v>
      </c>
      <c r="E2916" s="27" t="s">
        <v>5330</v>
      </c>
      <c r="F2916" s="26">
        <v>191921314</v>
      </c>
      <c r="G2916" s="9" t="s">
        <v>167</v>
      </c>
      <c r="H2916" s="10" t="s">
        <v>53</v>
      </c>
      <c r="I2916" s="10" t="s">
        <v>5927</v>
      </c>
      <c r="J2916" s="10" t="s">
        <v>5928</v>
      </c>
      <c r="K2916" s="10" t="s">
        <v>103</v>
      </c>
      <c r="L2916" s="10" t="s">
        <v>159</v>
      </c>
      <c r="M2916" s="10" t="s">
        <v>1863</v>
      </c>
      <c r="N2916" s="12" t="s">
        <v>36</v>
      </c>
      <c r="O2916" s="11">
        <v>2</v>
      </c>
      <c r="P2916" s="5">
        <f t="shared" si="272"/>
        <v>0</v>
      </c>
      <c r="Q2916" s="5">
        <f t="shared" si="273"/>
        <v>1</v>
      </c>
      <c r="R2916" s="5">
        <f t="shared" si="274"/>
        <v>0</v>
      </c>
      <c r="S2916" s="5">
        <f t="shared" si="275"/>
        <v>0</v>
      </c>
      <c r="T2916" s="5">
        <f t="shared" si="276"/>
        <v>0</v>
      </c>
      <c r="U2916" s="5">
        <f t="shared" si="277"/>
        <v>0</v>
      </c>
    </row>
    <row r="2917" spans="1:21" ht="12.75" customHeight="1" x14ac:dyDescent="0.2">
      <c r="A2917" s="26" t="s">
        <v>96</v>
      </c>
      <c r="B2917" s="10" t="s">
        <v>97</v>
      </c>
      <c r="C2917" s="10">
        <v>216208</v>
      </c>
      <c r="D2917" s="10" t="s">
        <v>5301</v>
      </c>
      <c r="E2917" s="27" t="s">
        <v>5330</v>
      </c>
      <c r="F2917" s="26">
        <v>191921315</v>
      </c>
      <c r="G2917" s="9" t="s">
        <v>167</v>
      </c>
      <c r="H2917" s="10" t="s">
        <v>53</v>
      </c>
      <c r="I2917" s="10" t="s">
        <v>5929</v>
      </c>
      <c r="J2917" s="10" t="s">
        <v>5930</v>
      </c>
      <c r="K2917" s="10" t="s">
        <v>103</v>
      </c>
      <c r="L2917" s="10" t="s">
        <v>159</v>
      </c>
      <c r="M2917" s="10" t="s">
        <v>1863</v>
      </c>
      <c r="N2917" s="12" t="s">
        <v>36</v>
      </c>
      <c r="O2917" s="11">
        <v>2</v>
      </c>
      <c r="P2917" s="5">
        <f t="shared" si="272"/>
        <v>0</v>
      </c>
      <c r="Q2917" s="5">
        <f t="shared" si="273"/>
        <v>1</v>
      </c>
      <c r="R2917" s="5">
        <f t="shared" si="274"/>
        <v>0</v>
      </c>
      <c r="S2917" s="5">
        <f t="shared" si="275"/>
        <v>0</v>
      </c>
      <c r="T2917" s="5">
        <f t="shared" si="276"/>
        <v>0</v>
      </c>
      <c r="U2917" s="5">
        <f t="shared" si="277"/>
        <v>0</v>
      </c>
    </row>
    <row r="2918" spans="1:21" ht="12.75" customHeight="1" x14ac:dyDescent="0.2">
      <c r="A2918" s="26" t="s">
        <v>96</v>
      </c>
      <c r="B2918" s="10" t="s">
        <v>97</v>
      </c>
      <c r="C2918" s="10">
        <v>216208</v>
      </c>
      <c r="D2918" s="10" t="s">
        <v>5301</v>
      </c>
      <c r="E2918" s="27" t="s">
        <v>5330</v>
      </c>
      <c r="F2918" s="26">
        <v>191921516</v>
      </c>
      <c r="G2918" s="9" t="s">
        <v>167</v>
      </c>
      <c r="H2918" s="10" t="s">
        <v>53</v>
      </c>
      <c r="I2918" s="10" t="s">
        <v>5931</v>
      </c>
      <c r="J2918" s="10" t="s">
        <v>5932</v>
      </c>
      <c r="K2918" s="10" t="s">
        <v>103</v>
      </c>
      <c r="L2918" s="10" t="s">
        <v>159</v>
      </c>
      <c r="M2918" s="10" t="s">
        <v>1863</v>
      </c>
      <c r="N2918" s="12" t="s">
        <v>36</v>
      </c>
      <c r="O2918" s="11">
        <v>2</v>
      </c>
      <c r="P2918" s="5">
        <f t="shared" si="272"/>
        <v>0</v>
      </c>
      <c r="Q2918" s="5">
        <f t="shared" si="273"/>
        <v>1</v>
      </c>
      <c r="R2918" s="5">
        <f t="shared" si="274"/>
        <v>0</v>
      </c>
      <c r="S2918" s="5">
        <f t="shared" si="275"/>
        <v>0</v>
      </c>
      <c r="T2918" s="5">
        <f t="shared" si="276"/>
        <v>0</v>
      </c>
      <c r="U2918" s="5">
        <f t="shared" si="277"/>
        <v>0</v>
      </c>
    </row>
    <row r="2919" spans="1:21" ht="12.75" customHeight="1" x14ac:dyDescent="0.2">
      <c r="A2919" s="26" t="s">
        <v>96</v>
      </c>
      <c r="B2919" s="10" t="s">
        <v>97</v>
      </c>
      <c r="C2919" s="10">
        <v>216208</v>
      </c>
      <c r="D2919" s="10" t="s">
        <v>5301</v>
      </c>
      <c r="E2919" s="27" t="s">
        <v>5330</v>
      </c>
      <c r="F2919" s="26">
        <v>191956486</v>
      </c>
      <c r="G2919" s="9" t="s">
        <v>167</v>
      </c>
      <c r="H2919" s="10" t="s">
        <v>53</v>
      </c>
      <c r="I2919" s="10" t="s">
        <v>5933</v>
      </c>
      <c r="J2919" s="10" t="s">
        <v>5934</v>
      </c>
      <c r="K2919" s="10" t="s">
        <v>103</v>
      </c>
      <c r="L2919" s="10" t="s">
        <v>159</v>
      </c>
      <c r="M2919" s="10" t="s">
        <v>1863</v>
      </c>
      <c r="N2919" s="12" t="s">
        <v>36</v>
      </c>
      <c r="O2919" s="11">
        <v>2</v>
      </c>
      <c r="P2919" s="5">
        <f t="shared" si="272"/>
        <v>0</v>
      </c>
      <c r="Q2919" s="5">
        <f t="shared" si="273"/>
        <v>1</v>
      </c>
      <c r="R2919" s="5">
        <f t="shared" si="274"/>
        <v>0</v>
      </c>
      <c r="S2919" s="5">
        <f t="shared" si="275"/>
        <v>0</v>
      </c>
      <c r="T2919" s="5">
        <f t="shared" si="276"/>
        <v>0</v>
      </c>
      <c r="U2919" s="5">
        <f t="shared" si="277"/>
        <v>0</v>
      </c>
    </row>
    <row r="2920" spans="1:21" ht="12.75" customHeight="1" x14ac:dyDescent="0.2">
      <c r="A2920" s="26" t="s">
        <v>96</v>
      </c>
      <c r="B2920" s="10" t="s">
        <v>97</v>
      </c>
      <c r="C2920" s="10">
        <v>216208</v>
      </c>
      <c r="D2920" s="10" t="s">
        <v>5301</v>
      </c>
      <c r="E2920" s="27" t="s">
        <v>5330</v>
      </c>
      <c r="F2920" s="26">
        <v>191956582</v>
      </c>
      <c r="G2920" s="9" t="s">
        <v>106</v>
      </c>
      <c r="H2920" s="10" t="s">
        <v>53</v>
      </c>
      <c r="I2920" s="10" t="s">
        <v>5935</v>
      </c>
      <c r="J2920" s="10" t="s">
        <v>5936</v>
      </c>
      <c r="K2920" s="10" t="s">
        <v>103</v>
      </c>
      <c r="L2920" s="10" t="s">
        <v>159</v>
      </c>
      <c r="M2920" s="10" t="s">
        <v>160</v>
      </c>
      <c r="N2920" s="12" t="s">
        <v>36</v>
      </c>
      <c r="O2920" s="11">
        <v>2</v>
      </c>
      <c r="P2920" s="5">
        <f t="shared" si="272"/>
        <v>0</v>
      </c>
      <c r="Q2920" s="5">
        <f t="shared" si="273"/>
        <v>1</v>
      </c>
      <c r="R2920" s="5">
        <f t="shared" si="274"/>
        <v>0</v>
      </c>
      <c r="S2920" s="5">
        <f t="shared" si="275"/>
        <v>0</v>
      </c>
      <c r="T2920" s="5">
        <f t="shared" si="276"/>
        <v>0</v>
      </c>
      <c r="U2920" s="5">
        <f t="shared" si="277"/>
        <v>0</v>
      </c>
    </row>
    <row r="2921" spans="1:21" ht="12.75" customHeight="1" x14ac:dyDescent="0.2">
      <c r="A2921" s="26" t="s">
        <v>96</v>
      </c>
      <c r="B2921" s="10" t="s">
        <v>97</v>
      </c>
      <c r="C2921" s="10">
        <v>216208</v>
      </c>
      <c r="D2921" s="10" t="s">
        <v>5301</v>
      </c>
      <c r="E2921" s="27" t="s">
        <v>5330</v>
      </c>
      <c r="F2921" s="26">
        <v>191998323</v>
      </c>
      <c r="G2921" s="9" t="s">
        <v>106</v>
      </c>
      <c r="H2921" s="10" t="s">
        <v>53</v>
      </c>
      <c r="I2921" s="10" t="s">
        <v>5937</v>
      </c>
      <c r="J2921" s="10" t="s">
        <v>5938</v>
      </c>
      <c r="K2921" s="10" t="s">
        <v>103</v>
      </c>
      <c r="L2921" s="10" t="s">
        <v>159</v>
      </c>
      <c r="M2921" s="10" t="s">
        <v>1863</v>
      </c>
      <c r="N2921" s="12" t="s">
        <v>36</v>
      </c>
      <c r="O2921" s="11">
        <v>2</v>
      </c>
      <c r="P2921" s="5">
        <f t="shared" si="272"/>
        <v>0</v>
      </c>
      <c r="Q2921" s="5">
        <f t="shared" si="273"/>
        <v>1</v>
      </c>
      <c r="R2921" s="5">
        <f t="shared" si="274"/>
        <v>0</v>
      </c>
      <c r="S2921" s="5">
        <f t="shared" si="275"/>
        <v>0</v>
      </c>
      <c r="T2921" s="5">
        <f t="shared" si="276"/>
        <v>0</v>
      </c>
      <c r="U2921" s="5">
        <f t="shared" si="277"/>
        <v>0</v>
      </c>
    </row>
    <row r="2922" spans="1:21" ht="12.75" customHeight="1" x14ac:dyDescent="0.2">
      <c r="A2922" s="26" t="s">
        <v>96</v>
      </c>
      <c r="B2922" s="10" t="s">
        <v>97</v>
      </c>
      <c r="C2922" s="10">
        <v>216208</v>
      </c>
      <c r="D2922" s="10" t="s">
        <v>5301</v>
      </c>
      <c r="E2922" s="27" t="s">
        <v>5330</v>
      </c>
      <c r="F2922" s="26">
        <v>191998417</v>
      </c>
      <c r="G2922" s="9" t="s">
        <v>68</v>
      </c>
      <c r="H2922" s="10" t="s">
        <v>53</v>
      </c>
      <c r="I2922" s="10" t="s">
        <v>5939</v>
      </c>
      <c r="J2922" s="10" t="s">
        <v>5940</v>
      </c>
      <c r="K2922" s="10" t="s">
        <v>103</v>
      </c>
      <c r="L2922" s="10" t="s">
        <v>159</v>
      </c>
      <c r="M2922" s="10" t="s">
        <v>160</v>
      </c>
      <c r="N2922" s="12" t="s">
        <v>36</v>
      </c>
      <c r="O2922" s="11">
        <v>2</v>
      </c>
      <c r="P2922" s="5">
        <f t="shared" si="272"/>
        <v>0</v>
      </c>
      <c r="Q2922" s="5">
        <f t="shared" si="273"/>
        <v>1</v>
      </c>
      <c r="R2922" s="5">
        <f t="shared" si="274"/>
        <v>0</v>
      </c>
      <c r="S2922" s="5">
        <f t="shared" si="275"/>
        <v>0</v>
      </c>
      <c r="T2922" s="5">
        <f t="shared" si="276"/>
        <v>0</v>
      </c>
      <c r="U2922" s="5">
        <f t="shared" si="277"/>
        <v>0</v>
      </c>
    </row>
    <row r="2923" spans="1:21" ht="12.75" customHeight="1" x14ac:dyDescent="0.2">
      <c r="A2923" s="26" t="s">
        <v>96</v>
      </c>
      <c r="B2923" s="10" t="s">
        <v>97</v>
      </c>
      <c r="C2923" s="10">
        <v>216208</v>
      </c>
      <c r="D2923" s="10" t="s">
        <v>5301</v>
      </c>
      <c r="E2923" s="27" t="s">
        <v>5330</v>
      </c>
      <c r="F2923" s="26">
        <v>192027147</v>
      </c>
      <c r="G2923" s="9" t="s">
        <v>106</v>
      </c>
      <c r="H2923" s="10" t="s">
        <v>30</v>
      </c>
      <c r="I2923" s="10" t="s">
        <v>5941</v>
      </c>
      <c r="J2923" s="10" t="s">
        <v>5942</v>
      </c>
      <c r="K2923" s="10" t="s">
        <v>103</v>
      </c>
      <c r="L2923" s="10" t="s">
        <v>159</v>
      </c>
      <c r="M2923" s="10" t="s">
        <v>1863</v>
      </c>
      <c r="N2923" s="12" t="s">
        <v>36</v>
      </c>
      <c r="O2923" s="11">
        <v>2</v>
      </c>
      <c r="P2923" s="5">
        <f t="shared" si="272"/>
        <v>0</v>
      </c>
      <c r="Q2923" s="5">
        <f t="shared" si="273"/>
        <v>1</v>
      </c>
      <c r="R2923" s="5">
        <f t="shared" si="274"/>
        <v>0</v>
      </c>
      <c r="S2923" s="5">
        <f t="shared" si="275"/>
        <v>0</v>
      </c>
      <c r="T2923" s="5">
        <f t="shared" si="276"/>
        <v>0</v>
      </c>
      <c r="U2923" s="5">
        <f t="shared" si="277"/>
        <v>0</v>
      </c>
    </row>
    <row r="2924" spans="1:21" ht="12.75" customHeight="1" x14ac:dyDescent="0.2">
      <c r="A2924" s="26" t="s">
        <v>96</v>
      </c>
      <c r="B2924" s="10" t="s">
        <v>97</v>
      </c>
      <c r="C2924" s="10">
        <v>216208</v>
      </c>
      <c r="D2924" s="10" t="s">
        <v>5301</v>
      </c>
      <c r="E2924" s="27" t="s">
        <v>5330</v>
      </c>
      <c r="F2924" s="26">
        <v>192027487</v>
      </c>
      <c r="G2924" s="9" t="s">
        <v>167</v>
      </c>
      <c r="H2924" s="10" t="s">
        <v>53</v>
      </c>
      <c r="I2924" s="10" t="s">
        <v>5943</v>
      </c>
      <c r="J2924" s="10" t="s">
        <v>5944</v>
      </c>
      <c r="K2924" s="10" t="s">
        <v>103</v>
      </c>
      <c r="L2924" s="10" t="s">
        <v>159</v>
      </c>
      <c r="M2924" s="10" t="s">
        <v>1863</v>
      </c>
      <c r="N2924" s="12" t="s">
        <v>36</v>
      </c>
      <c r="O2924" s="11">
        <v>2</v>
      </c>
      <c r="P2924" s="5">
        <f t="shared" si="272"/>
        <v>0</v>
      </c>
      <c r="Q2924" s="5">
        <f t="shared" si="273"/>
        <v>1</v>
      </c>
      <c r="R2924" s="5">
        <f t="shared" si="274"/>
        <v>0</v>
      </c>
      <c r="S2924" s="5">
        <f t="shared" si="275"/>
        <v>0</v>
      </c>
      <c r="T2924" s="5">
        <f t="shared" si="276"/>
        <v>0</v>
      </c>
      <c r="U2924" s="5">
        <f t="shared" si="277"/>
        <v>0</v>
      </c>
    </row>
    <row r="2925" spans="1:21" ht="12.75" customHeight="1" x14ac:dyDescent="0.2">
      <c r="A2925" s="26" t="s">
        <v>96</v>
      </c>
      <c r="B2925" s="10" t="s">
        <v>97</v>
      </c>
      <c r="C2925" s="10">
        <v>216208</v>
      </c>
      <c r="D2925" s="10" t="s">
        <v>5301</v>
      </c>
      <c r="E2925" s="27" t="s">
        <v>5330</v>
      </c>
      <c r="F2925" s="26">
        <v>192027602</v>
      </c>
      <c r="G2925" s="9" t="s">
        <v>106</v>
      </c>
      <c r="H2925" s="10" t="s">
        <v>53</v>
      </c>
      <c r="I2925" s="10" t="s">
        <v>5945</v>
      </c>
      <c r="J2925" s="10" t="s">
        <v>5946</v>
      </c>
      <c r="K2925" s="10" t="s">
        <v>103</v>
      </c>
      <c r="L2925" s="10" t="s">
        <v>159</v>
      </c>
      <c r="M2925" s="10" t="s">
        <v>1863</v>
      </c>
      <c r="N2925" s="12" t="s">
        <v>36</v>
      </c>
      <c r="O2925" s="11">
        <v>2</v>
      </c>
      <c r="P2925" s="5">
        <f t="shared" si="272"/>
        <v>0</v>
      </c>
      <c r="Q2925" s="5">
        <f t="shared" si="273"/>
        <v>1</v>
      </c>
      <c r="R2925" s="5">
        <f t="shared" si="274"/>
        <v>0</v>
      </c>
      <c r="S2925" s="5">
        <f t="shared" si="275"/>
        <v>0</v>
      </c>
      <c r="T2925" s="5">
        <f t="shared" si="276"/>
        <v>0</v>
      </c>
      <c r="U2925" s="5">
        <f t="shared" si="277"/>
        <v>0</v>
      </c>
    </row>
    <row r="2926" spans="1:21" ht="12.75" customHeight="1" x14ac:dyDescent="0.2">
      <c r="A2926" s="26" t="s">
        <v>96</v>
      </c>
      <c r="B2926" s="10" t="s">
        <v>97</v>
      </c>
      <c r="C2926" s="10">
        <v>216208</v>
      </c>
      <c r="D2926" s="10" t="s">
        <v>5301</v>
      </c>
      <c r="E2926" s="27" t="s">
        <v>5330</v>
      </c>
      <c r="F2926" s="26">
        <v>192027896</v>
      </c>
      <c r="G2926" s="9" t="s">
        <v>106</v>
      </c>
      <c r="H2926" s="10" t="s">
        <v>30</v>
      </c>
      <c r="I2926" s="10" t="s">
        <v>5947</v>
      </c>
      <c r="J2926" s="10" t="s">
        <v>5948</v>
      </c>
      <c r="K2926" s="10" t="s">
        <v>103</v>
      </c>
      <c r="L2926" s="10" t="s">
        <v>159</v>
      </c>
      <c r="M2926" s="10" t="s">
        <v>1863</v>
      </c>
      <c r="N2926" s="12" t="s">
        <v>36</v>
      </c>
      <c r="O2926" s="11">
        <v>2</v>
      </c>
      <c r="P2926" s="5">
        <f t="shared" si="272"/>
        <v>0</v>
      </c>
      <c r="Q2926" s="5">
        <f t="shared" si="273"/>
        <v>1</v>
      </c>
      <c r="R2926" s="5">
        <f t="shared" si="274"/>
        <v>0</v>
      </c>
      <c r="S2926" s="5">
        <f t="shared" si="275"/>
        <v>0</v>
      </c>
      <c r="T2926" s="5">
        <f t="shared" si="276"/>
        <v>0</v>
      </c>
      <c r="U2926" s="5">
        <f t="shared" si="277"/>
        <v>0</v>
      </c>
    </row>
    <row r="2927" spans="1:21" ht="12.75" customHeight="1" x14ac:dyDescent="0.2">
      <c r="A2927" s="26" t="s">
        <v>96</v>
      </c>
      <c r="B2927" s="10" t="s">
        <v>97</v>
      </c>
      <c r="C2927" s="10">
        <v>216208</v>
      </c>
      <c r="D2927" s="10" t="s">
        <v>5301</v>
      </c>
      <c r="E2927" s="27" t="s">
        <v>5330</v>
      </c>
      <c r="F2927" s="26">
        <v>192027969</v>
      </c>
      <c r="G2927" s="9" t="s">
        <v>106</v>
      </c>
      <c r="H2927" s="10" t="s">
        <v>53</v>
      </c>
      <c r="I2927" s="10" t="s">
        <v>5949</v>
      </c>
      <c r="J2927" s="10" t="s">
        <v>5950</v>
      </c>
      <c r="K2927" s="10" t="s">
        <v>103</v>
      </c>
      <c r="L2927" s="10" t="s">
        <v>159</v>
      </c>
      <c r="M2927" s="10" t="s">
        <v>160</v>
      </c>
      <c r="N2927" s="12" t="s">
        <v>36</v>
      </c>
      <c r="O2927" s="11">
        <v>2</v>
      </c>
      <c r="P2927" s="5">
        <f t="shared" si="272"/>
        <v>0</v>
      </c>
      <c r="Q2927" s="5">
        <f t="shared" si="273"/>
        <v>1</v>
      </c>
      <c r="R2927" s="5">
        <f t="shared" si="274"/>
        <v>0</v>
      </c>
      <c r="S2927" s="5">
        <f t="shared" si="275"/>
        <v>0</v>
      </c>
      <c r="T2927" s="5">
        <f t="shared" si="276"/>
        <v>0</v>
      </c>
      <c r="U2927" s="5">
        <f t="shared" si="277"/>
        <v>0</v>
      </c>
    </row>
    <row r="2928" spans="1:21" ht="12.75" customHeight="1" x14ac:dyDescent="0.2">
      <c r="A2928" s="26" t="s">
        <v>96</v>
      </c>
      <c r="B2928" s="10" t="s">
        <v>97</v>
      </c>
      <c r="C2928" s="10">
        <v>216208</v>
      </c>
      <c r="D2928" s="10" t="s">
        <v>5301</v>
      </c>
      <c r="E2928" s="27" t="s">
        <v>5330</v>
      </c>
      <c r="F2928" s="26">
        <v>192028033</v>
      </c>
      <c r="G2928" s="9" t="s">
        <v>167</v>
      </c>
      <c r="H2928" s="10" t="s">
        <v>53</v>
      </c>
      <c r="I2928" s="10" t="s">
        <v>5951</v>
      </c>
      <c r="J2928" s="10" t="s">
        <v>5952</v>
      </c>
      <c r="K2928" s="10" t="s">
        <v>103</v>
      </c>
      <c r="L2928" s="10" t="s">
        <v>159</v>
      </c>
      <c r="M2928" s="10" t="s">
        <v>1863</v>
      </c>
      <c r="N2928" s="12" t="s">
        <v>36</v>
      </c>
      <c r="O2928" s="11">
        <v>2</v>
      </c>
      <c r="P2928" s="5">
        <f t="shared" si="272"/>
        <v>0</v>
      </c>
      <c r="Q2928" s="5">
        <f t="shared" si="273"/>
        <v>1</v>
      </c>
      <c r="R2928" s="5">
        <f t="shared" si="274"/>
        <v>0</v>
      </c>
      <c r="S2928" s="5">
        <f t="shared" si="275"/>
        <v>0</v>
      </c>
      <c r="T2928" s="5">
        <f t="shared" si="276"/>
        <v>0</v>
      </c>
      <c r="U2928" s="5">
        <f t="shared" si="277"/>
        <v>0</v>
      </c>
    </row>
    <row r="2929" spans="1:21" ht="12.75" customHeight="1" x14ac:dyDescent="0.2">
      <c r="A2929" s="26" t="s">
        <v>96</v>
      </c>
      <c r="B2929" s="10" t="s">
        <v>97</v>
      </c>
      <c r="C2929" s="10">
        <v>216208</v>
      </c>
      <c r="D2929" s="10" t="s">
        <v>5301</v>
      </c>
      <c r="E2929" s="27" t="s">
        <v>5330</v>
      </c>
      <c r="F2929" s="26">
        <v>192028144</v>
      </c>
      <c r="G2929" s="9" t="s">
        <v>167</v>
      </c>
      <c r="H2929" s="10" t="s">
        <v>30</v>
      </c>
      <c r="I2929" s="10" t="s">
        <v>5953</v>
      </c>
      <c r="J2929" s="10" t="s">
        <v>5954</v>
      </c>
      <c r="K2929" s="10" t="s">
        <v>103</v>
      </c>
      <c r="L2929" s="10" t="s">
        <v>159</v>
      </c>
      <c r="M2929" s="10" t="s">
        <v>1863</v>
      </c>
      <c r="N2929" s="12" t="s">
        <v>36</v>
      </c>
      <c r="O2929" s="11">
        <v>2</v>
      </c>
      <c r="P2929" s="5">
        <f t="shared" si="272"/>
        <v>0</v>
      </c>
      <c r="Q2929" s="5">
        <f t="shared" si="273"/>
        <v>1</v>
      </c>
      <c r="R2929" s="5">
        <f t="shared" si="274"/>
        <v>0</v>
      </c>
      <c r="S2929" s="5">
        <f t="shared" si="275"/>
        <v>0</v>
      </c>
      <c r="T2929" s="5">
        <f t="shared" si="276"/>
        <v>0</v>
      </c>
      <c r="U2929" s="5">
        <f t="shared" si="277"/>
        <v>0</v>
      </c>
    </row>
    <row r="2930" spans="1:21" ht="12.75" customHeight="1" x14ac:dyDescent="0.2">
      <c r="A2930" s="26" t="s">
        <v>96</v>
      </c>
      <c r="B2930" s="10" t="s">
        <v>97</v>
      </c>
      <c r="C2930" s="10">
        <v>216208</v>
      </c>
      <c r="D2930" s="10" t="s">
        <v>5301</v>
      </c>
      <c r="E2930" s="27" t="s">
        <v>5330</v>
      </c>
      <c r="F2930" s="26">
        <v>192028219</v>
      </c>
      <c r="G2930" s="9" t="s">
        <v>68</v>
      </c>
      <c r="H2930" s="10" t="s">
        <v>53</v>
      </c>
      <c r="I2930" s="10" t="s">
        <v>5955</v>
      </c>
      <c r="J2930" s="10" t="s">
        <v>5956</v>
      </c>
      <c r="K2930" s="10" t="s">
        <v>103</v>
      </c>
      <c r="L2930" s="10" t="s">
        <v>159</v>
      </c>
      <c r="M2930" s="10" t="s">
        <v>160</v>
      </c>
      <c r="N2930" s="12" t="s">
        <v>36</v>
      </c>
      <c r="O2930" s="11">
        <v>2</v>
      </c>
      <c r="P2930" s="5">
        <f t="shared" si="272"/>
        <v>0</v>
      </c>
      <c r="Q2930" s="5">
        <f t="shared" si="273"/>
        <v>1</v>
      </c>
      <c r="R2930" s="5">
        <f t="shared" si="274"/>
        <v>0</v>
      </c>
      <c r="S2930" s="5">
        <f t="shared" si="275"/>
        <v>0</v>
      </c>
      <c r="T2930" s="5">
        <f t="shared" si="276"/>
        <v>0</v>
      </c>
      <c r="U2930" s="5">
        <f t="shared" si="277"/>
        <v>0</v>
      </c>
    </row>
    <row r="2931" spans="1:21" ht="12.75" customHeight="1" x14ac:dyDescent="0.2">
      <c r="A2931" s="26" t="s">
        <v>96</v>
      </c>
      <c r="B2931" s="10" t="s">
        <v>97</v>
      </c>
      <c r="C2931" s="10">
        <v>216208</v>
      </c>
      <c r="D2931" s="10" t="s">
        <v>5301</v>
      </c>
      <c r="E2931" s="27" t="s">
        <v>5957</v>
      </c>
      <c r="F2931" s="26">
        <v>192015204</v>
      </c>
      <c r="G2931" s="9" t="s">
        <v>167</v>
      </c>
      <c r="H2931" s="10" t="s">
        <v>53</v>
      </c>
      <c r="I2931" s="10" t="s">
        <v>5958</v>
      </c>
      <c r="J2931" s="10" t="s">
        <v>5959</v>
      </c>
      <c r="K2931" s="10" t="s">
        <v>103</v>
      </c>
      <c r="L2931" s="10" t="s">
        <v>159</v>
      </c>
      <c r="M2931" s="10" t="s">
        <v>127</v>
      </c>
      <c r="N2931" s="12" t="s">
        <v>36</v>
      </c>
      <c r="O2931" s="11">
        <v>2</v>
      </c>
      <c r="P2931" s="5">
        <f t="shared" si="272"/>
        <v>0</v>
      </c>
      <c r="Q2931" s="5">
        <f t="shared" si="273"/>
        <v>1</v>
      </c>
      <c r="R2931" s="5">
        <f t="shared" si="274"/>
        <v>0</v>
      </c>
      <c r="S2931" s="5">
        <f t="shared" si="275"/>
        <v>0</v>
      </c>
      <c r="T2931" s="5">
        <f t="shared" si="276"/>
        <v>0</v>
      </c>
      <c r="U2931" s="5">
        <f t="shared" si="277"/>
        <v>0</v>
      </c>
    </row>
    <row r="2932" spans="1:21" ht="12.75" customHeight="1" x14ac:dyDescent="0.2">
      <c r="A2932" s="26" t="s">
        <v>96</v>
      </c>
      <c r="B2932" s="10" t="s">
        <v>97</v>
      </c>
      <c r="C2932" s="10">
        <v>216208</v>
      </c>
      <c r="D2932" s="10" t="s">
        <v>5301</v>
      </c>
      <c r="E2932" s="27" t="s">
        <v>5960</v>
      </c>
      <c r="F2932" s="26">
        <v>191922752</v>
      </c>
      <c r="G2932" s="9" t="s">
        <v>106</v>
      </c>
      <c r="H2932" s="10" t="s">
        <v>53</v>
      </c>
      <c r="I2932" s="10" t="s">
        <v>5961</v>
      </c>
      <c r="J2932" s="10" t="s">
        <v>5962</v>
      </c>
      <c r="K2932" s="10" t="s">
        <v>103</v>
      </c>
      <c r="L2932" s="10" t="s">
        <v>159</v>
      </c>
      <c r="M2932" s="10" t="s">
        <v>1863</v>
      </c>
      <c r="N2932" s="12" t="s">
        <v>36</v>
      </c>
      <c r="O2932" s="11">
        <v>2</v>
      </c>
      <c r="P2932" s="5">
        <f t="shared" si="272"/>
        <v>0</v>
      </c>
      <c r="Q2932" s="5">
        <f t="shared" si="273"/>
        <v>1</v>
      </c>
      <c r="R2932" s="5">
        <f t="shared" si="274"/>
        <v>0</v>
      </c>
      <c r="S2932" s="5">
        <f t="shared" si="275"/>
        <v>0</v>
      </c>
      <c r="T2932" s="5">
        <f t="shared" si="276"/>
        <v>0</v>
      </c>
      <c r="U2932" s="5">
        <f t="shared" si="277"/>
        <v>0</v>
      </c>
    </row>
    <row r="2933" spans="1:21" ht="12.75" customHeight="1" x14ac:dyDescent="0.2">
      <c r="A2933" s="26" t="s">
        <v>96</v>
      </c>
      <c r="B2933" s="10" t="s">
        <v>97</v>
      </c>
      <c r="C2933" s="10">
        <v>216208</v>
      </c>
      <c r="D2933" s="10" t="s">
        <v>5301</v>
      </c>
      <c r="E2933" s="27" t="s">
        <v>5425</v>
      </c>
      <c r="F2933" s="26">
        <v>191925751</v>
      </c>
      <c r="G2933" s="9" t="s">
        <v>106</v>
      </c>
      <c r="H2933" s="10" t="s">
        <v>53</v>
      </c>
      <c r="I2933" s="10" t="s">
        <v>5963</v>
      </c>
      <c r="J2933" s="10" t="s">
        <v>5964</v>
      </c>
      <c r="K2933" s="10" t="s">
        <v>103</v>
      </c>
      <c r="L2933" s="10" t="s">
        <v>159</v>
      </c>
      <c r="M2933" s="10" t="s">
        <v>1863</v>
      </c>
      <c r="N2933" s="12" t="s">
        <v>36</v>
      </c>
      <c r="O2933" s="11">
        <v>2</v>
      </c>
      <c r="P2933" s="5">
        <f t="shared" si="272"/>
        <v>0</v>
      </c>
      <c r="Q2933" s="5">
        <f t="shared" si="273"/>
        <v>1</v>
      </c>
      <c r="R2933" s="5">
        <f t="shared" si="274"/>
        <v>0</v>
      </c>
      <c r="S2933" s="5">
        <f t="shared" si="275"/>
        <v>0</v>
      </c>
      <c r="T2933" s="5">
        <f t="shared" si="276"/>
        <v>0</v>
      </c>
      <c r="U2933" s="5">
        <f t="shared" si="277"/>
        <v>0</v>
      </c>
    </row>
    <row r="2934" spans="1:21" ht="12.75" customHeight="1" x14ac:dyDescent="0.2">
      <c r="A2934" s="26" t="s">
        <v>96</v>
      </c>
      <c r="B2934" s="10" t="s">
        <v>97</v>
      </c>
      <c r="C2934" s="10">
        <v>216208</v>
      </c>
      <c r="D2934" s="10" t="s">
        <v>5301</v>
      </c>
      <c r="E2934" s="27" t="s">
        <v>5425</v>
      </c>
      <c r="F2934" s="26">
        <v>192015561</v>
      </c>
      <c r="G2934" s="9" t="s">
        <v>106</v>
      </c>
      <c r="H2934" s="10" t="s">
        <v>53</v>
      </c>
      <c r="I2934" s="10" t="s">
        <v>5965</v>
      </c>
      <c r="J2934" s="10" t="s">
        <v>5966</v>
      </c>
      <c r="K2934" s="10" t="s">
        <v>103</v>
      </c>
      <c r="L2934" s="10" t="s">
        <v>159</v>
      </c>
      <c r="M2934" s="10" t="s">
        <v>1863</v>
      </c>
      <c r="N2934" s="12" t="s">
        <v>36</v>
      </c>
      <c r="O2934" s="11">
        <v>2</v>
      </c>
      <c r="P2934" s="5">
        <f t="shared" si="272"/>
        <v>0</v>
      </c>
      <c r="Q2934" s="5">
        <f t="shared" si="273"/>
        <v>1</v>
      </c>
      <c r="R2934" s="5">
        <f t="shared" si="274"/>
        <v>0</v>
      </c>
      <c r="S2934" s="5">
        <f t="shared" si="275"/>
        <v>0</v>
      </c>
      <c r="T2934" s="5">
        <f t="shared" si="276"/>
        <v>0</v>
      </c>
      <c r="U2934" s="5">
        <f t="shared" si="277"/>
        <v>0</v>
      </c>
    </row>
    <row r="2935" spans="1:21" ht="12.75" customHeight="1" x14ac:dyDescent="0.2">
      <c r="A2935" s="26" t="s">
        <v>96</v>
      </c>
      <c r="B2935" s="10" t="s">
        <v>97</v>
      </c>
      <c r="C2935" s="10">
        <v>216208</v>
      </c>
      <c r="D2935" s="10" t="s">
        <v>5301</v>
      </c>
      <c r="E2935" s="27" t="s">
        <v>5367</v>
      </c>
      <c r="F2935" s="26">
        <v>191918223</v>
      </c>
      <c r="G2935" s="9" t="s">
        <v>167</v>
      </c>
      <c r="H2935" s="10" t="s">
        <v>53</v>
      </c>
      <c r="I2935" s="10" t="s">
        <v>5967</v>
      </c>
      <c r="J2935" s="10" t="s">
        <v>5968</v>
      </c>
      <c r="K2935" s="10" t="s">
        <v>103</v>
      </c>
      <c r="L2935" s="10" t="s">
        <v>159</v>
      </c>
      <c r="M2935" s="10" t="s">
        <v>160</v>
      </c>
      <c r="N2935" s="12" t="s">
        <v>36</v>
      </c>
      <c r="O2935" s="11">
        <v>3</v>
      </c>
      <c r="P2935" s="5">
        <f t="shared" si="272"/>
        <v>0</v>
      </c>
      <c r="Q2935" s="5">
        <f t="shared" si="273"/>
        <v>0</v>
      </c>
      <c r="R2935" s="5">
        <f t="shared" si="274"/>
        <v>1</v>
      </c>
      <c r="S2935" s="5">
        <f t="shared" si="275"/>
        <v>0</v>
      </c>
      <c r="T2935" s="5">
        <f t="shared" si="276"/>
        <v>0</v>
      </c>
      <c r="U2935" s="5">
        <f t="shared" si="277"/>
        <v>0</v>
      </c>
    </row>
    <row r="2936" spans="1:21" ht="12.75" customHeight="1" x14ac:dyDescent="0.2">
      <c r="A2936" s="26" t="s">
        <v>96</v>
      </c>
      <c r="B2936" s="10" t="s">
        <v>97</v>
      </c>
      <c r="C2936" s="10">
        <v>216208</v>
      </c>
      <c r="D2936" s="10" t="s">
        <v>5301</v>
      </c>
      <c r="E2936" s="27" t="s">
        <v>5636</v>
      </c>
      <c r="F2936" s="26">
        <v>191922597</v>
      </c>
      <c r="G2936" s="9" t="s">
        <v>167</v>
      </c>
      <c r="H2936" s="10" t="s">
        <v>53</v>
      </c>
      <c r="I2936" s="10" t="s">
        <v>5969</v>
      </c>
      <c r="J2936" s="10" t="s">
        <v>5970</v>
      </c>
      <c r="K2936" s="10" t="s">
        <v>103</v>
      </c>
      <c r="L2936" s="10" t="s">
        <v>159</v>
      </c>
      <c r="M2936" s="10" t="s">
        <v>1863</v>
      </c>
      <c r="N2936" s="12" t="s">
        <v>36</v>
      </c>
      <c r="O2936" s="11">
        <v>3</v>
      </c>
      <c r="P2936" s="5">
        <f t="shared" si="272"/>
        <v>0</v>
      </c>
      <c r="Q2936" s="5">
        <f t="shared" si="273"/>
        <v>0</v>
      </c>
      <c r="R2936" s="5">
        <f t="shared" si="274"/>
        <v>1</v>
      </c>
      <c r="S2936" s="5">
        <f t="shared" si="275"/>
        <v>0</v>
      </c>
      <c r="T2936" s="5">
        <f t="shared" si="276"/>
        <v>0</v>
      </c>
      <c r="U2936" s="5">
        <f t="shared" si="277"/>
        <v>0</v>
      </c>
    </row>
    <row r="2937" spans="1:21" ht="12.75" customHeight="1" x14ac:dyDescent="0.2">
      <c r="A2937" s="26" t="s">
        <v>96</v>
      </c>
      <c r="B2937" s="10" t="s">
        <v>97</v>
      </c>
      <c r="C2937" s="10">
        <v>216208</v>
      </c>
      <c r="D2937" s="10" t="s">
        <v>5301</v>
      </c>
      <c r="E2937" s="27" t="s">
        <v>5636</v>
      </c>
      <c r="F2937" s="26">
        <v>191922716</v>
      </c>
      <c r="G2937" s="9" t="s">
        <v>68</v>
      </c>
      <c r="H2937" s="10" t="s">
        <v>53</v>
      </c>
      <c r="I2937" s="10" t="s">
        <v>5971</v>
      </c>
      <c r="J2937" s="10" t="s">
        <v>5972</v>
      </c>
      <c r="K2937" s="10" t="s">
        <v>103</v>
      </c>
      <c r="L2937" s="10" t="s">
        <v>159</v>
      </c>
      <c r="M2937" s="10" t="s">
        <v>1863</v>
      </c>
      <c r="N2937" s="12" t="s">
        <v>36</v>
      </c>
      <c r="O2937" s="11">
        <v>3</v>
      </c>
      <c r="P2937" s="5">
        <f t="shared" si="272"/>
        <v>0</v>
      </c>
      <c r="Q2937" s="5">
        <f t="shared" si="273"/>
        <v>0</v>
      </c>
      <c r="R2937" s="5">
        <f t="shared" si="274"/>
        <v>1</v>
      </c>
      <c r="S2937" s="5">
        <f t="shared" si="275"/>
        <v>0</v>
      </c>
      <c r="T2937" s="5">
        <f t="shared" si="276"/>
        <v>0</v>
      </c>
      <c r="U2937" s="5">
        <f t="shared" si="277"/>
        <v>0</v>
      </c>
    </row>
    <row r="2938" spans="1:21" ht="12.75" customHeight="1" x14ac:dyDescent="0.2">
      <c r="A2938" s="26" t="s">
        <v>96</v>
      </c>
      <c r="B2938" s="10" t="s">
        <v>97</v>
      </c>
      <c r="C2938" s="10">
        <v>216208</v>
      </c>
      <c r="D2938" s="10" t="s">
        <v>5301</v>
      </c>
      <c r="E2938" s="27" t="s">
        <v>5636</v>
      </c>
      <c r="F2938" s="26">
        <v>191998583</v>
      </c>
      <c r="G2938" s="9" t="s">
        <v>106</v>
      </c>
      <c r="H2938" s="10" t="s">
        <v>53</v>
      </c>
      <c r="I2938" s="10" t="s">
        <v>5973</v>
      </c>
      <c r="J2938" s="10" t="s">
        <v>5974</v>
      </c>
      <c r="K2938" s="10" t="s">
        <v>103</v>
      </c>
      <c r="L2938" s="10" t="s">
        <v>159</v>
      </c>
      <c r="M2938" s="10" t="s">
        <v>160</v>
      </c>
      <c r="N2938" s="12" t="s">
        <v>36</v>
      </c>
      <c r="O2938" s="11">
        <v>3</v>
      </c>
      <c r="P2938" s="5">
        <f t="shared" si="272"/>
        <v>0</v>
      </c>
      <c r="Q2938" s="5">
        <f t="shared" si="273"/>
        <v>0</v>
      </c>
      <c r="R2938" s="5">
        <f t="shared" si="274"/>
        <v>1</v>
      </c>
      <c r="S2938" s="5">
        <f t="shared" si="275"/>
        <v>0</v>
      </c>
      <c r="T2938" s="5">
        <f t="shared" si="276"/>
        <v>0</v>
      </c>
      <c r="U2938" s="5">
        <f t="shared" si="277"/>
        <v>0</v>
      </c>
    </row>
    <row r="2939" spans="1:21" ht="12.75" customHeight="1" x14ac:dyDescent="0.2">
      <c r="A2939" s="26" t="s">
        <v>96</v>
      </c>
      <c r="B2939" s="10" t="s">
        <v>97</v>
      </c>
      <c r="C2939" s="10">
        <v>216208</v>
      </c>
      <c r="D2939" s="10" t="s">
        <v>5301</v>
      </c>
      <c r="E2939" s="27" t="s">
        <v>5571</v>
      </c>
      <c r="F2939" s="26">
        <v>191953348</v>
      </c>
      <c r="G2939" s="9" t="s">
        <v>68</v>
      </c>
      <c r="H2939" s="10" t="s">
        <v>53</v>
      </c>
      <c r="I2939" s="10" t="s">
        <v>5975</v>
      </c>
      <c r="J2939" s="10" t="s">
        <v>5976</v>
      </c>
      <c r="K2939" s="10" t="s">
        <v>103</v>
      </c>
      <c r="L2939" s="10" t="s">
        <v>159</v>
      </c>
      <c r="M2939" s="10" t="s">
        <v>1863</v>
      </c>
      <c r="N2939" s="12" t="s">
        <v>36</v>
      </c>
      <c r="O2939" s="11">
        <v>3</v>
      </c>
      <c r="P2939" s="5">
        <f t="shared" si="272"/>
        <v>0</v>
      </c>
      <c r="Q2939" s="5">
        <f t="shared" si="273"/>
        <v>0</v>
      </c>
      <c r="R2939" s="5">
        <f t="shared" si="274"/>
        <v>1</v>
      </c>
      <c r="S2939" s="5">
        <f t="shared" si="275"/>
        <v>0</v>
      </c>
      <c r="T2939" s="5">
        <f t="shared" si="276"/>
        <v>0</v>
      </c>
      <c r="U2939" s="5">
        <f t="shared" si="277"/>
        <v>0</v>
      </c>
    </row>
    <row r="2940" spans="1:21" ht="12.75" customHeight="1" x14ac:dyDescent="0.2">
      <c r="A2940" s="26" t="s">
        <v>96</v>
      </c>
      <c r="B2940" s="10" t="s">
        <v>97</v>
      </c>
      <c r="C2940" s="10">
        <v>216208</v>
      </c>
      <c r="D2940" s="10" t="s">
        <v>5301</v>
      </c>
      <c r="E2940" s="27" t="s">
        <v>5571</v>
      </c>
      <c r="F2940" s="26">
        <v>191954877</v>
      </c>
      <c r="G2940" s="9" t="s">
        <v>167</v>
      </c>
      <c r="H2940" s="10" t="s">
        <v>53</v>
      </c>
      <c r="I2940" s="10" t="s">
        <v>5977</v>
      </c>
      <c r="J2940" s="10" t="s">
        <v>5978</v>
      </c>
      <c r="K2940" s="10" t="s">
        <v>103</v>
      </c>
      <c r="L2940" s="10" t="s">
        <v>159</v>
      </c>
      <c r="M2940" s="10" t="s">
        <v>1863</v>
      </c>
      <c r="N2940" s="12" t="s">
        <v>36</v>
      </c>
      <c r="O2940" s="11">
        <v>3</v>
      </c>
      <c r="P2940" s="5">
        <f t="shared" si="272"/>
        <v>0</v>
      </c>
      <c r="Q2940" s="5">
        <f t="shared" si="273"/>
        <v>0</v>
      </c>
      <c r="R2940" s="5">
        <f t="shared" si="274"/>
        <v>1</v>
      </c>
      <c r="S2940" s="5">
        <f t="shared" si="275"/>
        <v>0</v>
      </c>
      <c r="T2940" s="5">
        <f t="shared" si="276"/>
        <v>0</v>
      </c>
      <c r="U2940" s="5">
        <f t="shared" si="277"/>
        <v>0</v>
      </c>
    </row>
    <row r="2941" spans="1:21" ht="12.75" customHeight="1" x14ac:dyDescent="0.2">
      <c r="A2941" s="26" t="s">
        <v>96</v>
      </c>
      <c r="B2941" s="10" t="s">
        <v>97</v>
      </c>
      <c r="C2941" s="10">
        <v>216208</v>
      </c>
      <c r="D2941" s="10" t="s">
        <v>5301</v>
      </c>
      <c r="E2941" s="27" t="s">
        <v>5571</v>
      </c>
      <c r="F2941" s="26">
        <v>191954945</v>
      </c>
      <c r="G2941" s="9" t="s">
        <v>167</v>
      </c>
      <c r="H2941" s="10" t="s">
        <v>53</v>
      </c>
      <c r="I2941" s="10" t="s">
        <v>5979</v>
      </c>
      <c r="J2941" s="10" t="s">
        <v>5980</v>
      </c>
      <c r="K2941" s="10" t="s">
        <v>103</v>
      </c>
      <c r="L2941" s="10" t="s">
        <v>159</v>
      </c>
      <c r="M2941" s="10" t="s">
        <v>1863</v>
      </c>
      <c r="N2941" s="12" t="s">
        <v>36</v>
      </c>
      <c r="O2941" s="11">
        <v>3</v>
      </c>
      <c r="P2941" s="5">
        <f t="shared" si="272"/>
        <v>0</v>
      </c>
      <c r="Q2941" s="5">
        <f t="shared" si="273"/>
        <v>0</v>
      </c>
      <c r="R2941" s="5">
        <f t="shared" si="274"/>
        <v>1</v>
      </c>
      <c r="S2941" s="5">
        <f t="shared" si="275"/>
        <v>0</v>
      </c>
      <c r="T2941" s="5">
        <f t="shared" si="276"/>
        <v>0</v>
      </c>
      <c r="U2941" s="5">
        <f t="shared" si="277"/>
        <v>0</v>
      </c>
    </row>
    <row r="2942" spans="1:21" ht="12.75" customHeight="1" x14ac:dyDescent="0.2">
      <c r="A2942" s="26" t="s">
        <v>96</v>
      </c>
      <c r="B2942" s="10" t="s">
        <v>97</v>
      </c>
      <c r="C2942" s="10">
        <v>216208</v>
      </c>
      <c r="D2942" s="10" t="s">
        <v>5301</v>
      </c>
      <c r="E2942" s="27" t="s">
        <v>5538</v>
      </c>
      <c r="F2942" s="26">
        <v>192015761</v>
      </c>
      <c r="G2942" s="9" t="s">
        <v>106</v>
      </c>
      <c r="H2942" s="10" t="s">
        <v>53</v>
      </c>
      <c r="I2942" s="10" t="s">
        <v>5981</v>
      </c>
      <c r="J2942" s="10" t="s">
        <v>5982</v>
      </c>
      <c r="K2942" s="10" t="s">
        <v>103</v>
      </c>
      <c r="L2942" s="10" t="s">
        <v>159</v>
      </c>
      <c r="M2942" s="10" t="s">
        <v>1863</v>
      </c>
      <c r="N2942" s="12" t="s">
        <v>36</v>
      </c>
      <c r="O2942" s="11">
        <v>3</v>
      </c>
      <c r="P2942" s="5">
        <f t="shared" si="272"/>
        <v>0</v>
      </c>
      <c r="Q2942" s="5">
        <f t="shared" si="273"/>
        <v>0</v>
      </c>
      <c r="R2942" s="5">
        <f t="shared" si="274"/>
        <v>1</v>
      </c>
      <c r="S2942" s="5">
        <f t="shared" si="275"/>
        <v>0</v>
      </c>
      <c r="T2942" s="5">
        <f t="shared" si="276"/>
        <v>0</v>
      </c>
      <c r="U2942" s="5">
        <f t="shared" si="277"/>
        <v>0</v>
      </c>
    </row>
    <row r="2943" spans="1:21" ht="12.75" customHeight="1" x14ac:dyDescent="0.2">
      <c r="A2943" s="26" t="s">
        <v>96</v>
      </c>
      <c r="B2943" s="10" t="s">
        <v>97</v>
      </c>
      <c r="C2943" s="10">
        <v>216208</v>
      </c>
      <c r="D2943" s="10" t="s">
        <v>5301</v>
      </c>
      <c r="E2943" s="27" t="s">
        <v>5330</v>
      </c>
      <c r="F2943" s="26">
        <v>191920730</v>
      </c>
      <c r="G2943" s="9" t="s">
        <v>167</v>
      </c>
      <c r="H2943" s="10" t="s">
        <v>53</v>
      </c>
      <c r="I2943" s="10" t="s">
        <v>5983</v>
      </c>
      <c r="J2943" s="10" t="s">
        <v>5984</v>
      </c>
      <c r="K2943" s="10" t="s">
        <v>103</v>
      </c>
      <c r="L2943" s="10" t="s">
        <v>159</v>
      </c>
      <c r="M2943" s="10" t="s">
        <v>1863</v>
      </c>
      <c r="N2943" s="12" t="s">
        <v>36</v>
      </c>
      <c r="O2943" s="11">
        <v>3</v>
      </c>
      <c r="P2943" s="5">
        <f t="shared" si="272"/>
        <v>0</v>
      </c>
      <c r="Q2943" s="5">
        <f t="shared" si="273"/>
        <v>0</v>
      </c>
      <c r="R2943" s="5">
        <f t="shared" si="274"/>
        <v>1</v>
      </c>
      <c r="S2943" s="5">
        <f t="shared" si="275"/>
        <v>0</v>
      </c>
      <c r="T2943" s="5">
        <f t="shared" si="276"/>
        <v>0</v>
      </c>
      <c r="U2943" s="5">
        <f t="shared" si="277"/>
        <v>0</v>
      </c>
    </row>
    <row r="2944" spans="1:21" ht="12.75" customHeight="1" x14ac:dyDescent="0.2">
      <c r="A2944" s="26" t="s">
        <v>96</v>
      </c>
      <c r="B2944" s="10" t="s">
        <v>97</v>
      </c>
      <c r="C2944" s="10">
        <v>216208</v>
      </c>
      <c r="D2944" s="10" t="s">
        <v>5301</v>
      </c>
      <c r="E2944" s="27" t="s">
        <v>5330</v>
      </c>
      <c r="F2944" s="26">
        <v>191920762</v>
      </c>
      <c r="G2944" s="9" t="s">
        <v>106</v>
      </c>
      <c r="H2944" s="10" t="s">
        <v>53</v>
      </c>
      <c r="I2944" s="10" t="s">
        <v>5985</v>
      </c>
      <c r="J2944" s="10" t="s">
        <v>5986</v>
      </c>
      <c r="K2944" s="10" t="s">
        <v>103</v>
      </c>
      <c r="L2944" s="10" t="s">
        <v>159</v>
      </c>
      <c r="M2944" s="10" t="s">
        <v>1863</v>
      </c>
      <c r="N2944" s="12" t="s">
        <v>36</v>
      </c>
      <c r="O2944" s="11">
        <v>3</v>
      </c>
      <c r="P2944" s="5">
        <f t="shared" si="272"/>
        <v>0</v>
      </c>
      <c r="Q2944" s="5">
        <f t="shared" si="273"/>
        <v>0</v>
      </c>
      <c r="R2944" s="5">
        <f t="shared" si="274"/>
        <v>1</v>
      </c>
      <c r="S2944" s="5">
        <f t="shared" si="275"/>
        <v>0</v>
      </c>
      <c r="T2944" s="5">
        <f t="shared" si="276"/>
        <v>0</v>
      </c>
      <c r="U2944" s="5">
        <f t="shared" si="277"/>
        <v>0</v>
      </c>
    </row>
    <row r="2945" spans="1:21" ht="12.75" customHeight="1" x14ac:dyDescent="0.2">
      <c r="A2945" s="26" t="s">
        <v>96</v>
      </c>
      <c r="B2945" s="10" t="s">
        <v>97</v>
      </c>
      <c r="C2945" s="10">
        <v>216208</v>
      </c>
      <c r="D2945" s="10" t="s">
        <v>5301</v>
      </c>
      <c r="E2945" s="27" t="s">
        <v>5330</v>
      </c>
      <c r="F2945" s="26">
        <v>191920783</v>
      </c>
      <c r="G2945" s="9" t="s">
        <v>106</v>
      </c>
      <c r="H2945" s="10" t="s">
        <v>53</v>
      </c>
      <c r="I2945" s="10" t="s">
        <v>5987</v>
      </c>
      <c r="J2945" s="10" t="s">
        <v>5988</v>
      </c>
      <c r="K2945" s="10" t="s">
        <v>103</v>
      </c>
      <c r="L2945" s="10" t="s">
        <v>159</v>
      </c>
      <c r="M2945" s="10" t="s">
        <v>1863</v>
      </c>
      <c r="N2945" s="12" t="s">
        <v>36</v>
      </c>
      <c r="O2945" s="11">
        <v>3</v>
      </c>
      <c r="P2945" s="5">
        <f t="shared" si="272"/>
        <v>0</v>
      </c>
      <c r="Q2945" s="5">
        <f t="shared" si="273"/>
        <v>0</v>
      </c>
      <c r="R2945" s="5">
        <f t="shared" si="274"/>
        <v>1</v>
      </c>
      <c r="S2945" s="5">
        <f t="shared" si="275"/>
        <v>0</v>
      </c>
      <c r="T2945" s="5">
        <f t="shared" si="276"/>
        <v>0</v>
      </c>
      <c r="U2945" s="5">
        <f t="shared" si="277"/>
        <v>0</v>
      </c>
    </row>
    <row r="2946" spans="1:21" ht="12.75" customHeight="1" x14ac:dyDescent="0.2">
      <c r="A2946" s="26" t="s">
        <v>96</v>
      </c>
      <c r="B2946" s="10" t="s">
        <v>97</v>
      </c>
      <c r="C2946" s="10">
        <v>216208</v>
      </c>
      <c r="D2946" s="10" t="s">
        <v>5301</v>
      </c>
      <c r="E2946" s="27" t="s">
        <v>5330</v>
      </c>
      <c r="F2946" s="26">
        <v>191920786</v>
      </c>
      <c r="G2946" s="9" t="s">
        <v>167</v>
      </c>
      <c r="H2946" s="10" t="s">
        <v>53</v>
      </c>
      <c r="I2946" s="10" t="s">
        <v>5983</v>
      </c>
      <c r="J2946" s="10" t="s">
        <v>5989</v>
      </c>
      <c r="K2946" s="10" t="s">
        <v>103</v>
      </c>
      <c r="L2946" s="10" t="s">
        <v>159</v>
      </c>
      <c r="M2946" s="10" t="s">
        <v>1863</v>
      </c>
      <c r="N2946" s="12" t="s">
        <v>36</v>
      </c>
      <c r="O2946" s="11">
        <v>3</v>
      </c>
      <c r="P2946" s="5">
        <f t="shared" si="272"/>
        <v>0</v>
      </c>
      <c r="Q2946" s="5">
        <f t="shared" si="273"/>
        <v>0</v>
      </c>
      <c r="R2946" s="5">
        <f t="shared" si="274"/>
        <v>1</v>
      </c>
      <c r="S2946" s="5">
        <f t="shared" si="275"/>
        <v>0</v>
      </c>
      <c r="T2946" s="5">
        <f t="shared" si="276"/>
        <v>0</v>
      </c>
      <c r="U2946" s="5">
        <f t="shared" si="277"/>
        <v>0</v>
      </c>
    </row>
    <row r="2947" spans="1:21" ht="12.75" customHeight="1" x14ac:dyDescent="0.2">
      <c r="A2947" s="26" t="s">
        <v>96</v>
      </c>
      <c r="B2947" s="10" t="s">
        <v>97</v>
      </c>
      <c r="C2947" s="10">
        <v>216208</v>
      </c>
      <c r="D2947" s="10" t="s">
        <v>5301</v>
      </c>
      <c r="E2947" s="27" t="s">
        <v>5330</v>
      </c>
      <c r="F2947" s="26">
        <v>191920877</v>
      </c>
      <c r="G2947" s="9" t="s">
        <v>167</v>
      </c>
      <c r="H2947" s="10" t="s">
        <v>53</v>
      </c>
      <c r="I2947" s="10" t="s">
        <v>5990</v>
      </c>
      <c r="J2947" s="10" t="s">
        <v>5991</v>
      </c>
      <c r="K2947" s="10" t="s">
        <v>103</v>
      </c>
      <c r="L2947" s="10" t="s">
        <v>159</v>
      </c>
      <c r="M2947" s="10" t="s">
        <v>160</v>
      </c>
      <c r="N2947" s="12" t="s">
        <v>36</v>
      </c>
      <c r="O2947" s="11">
        <v>3</v>
      </c>
      <c r="P2947" s="5">
        <f t="shared" si="272"/>
        <v>0</v>
      </c>
      <c r="Q2947" s="5">
        <f t="shared" si="273"/>
        <v>0</v>
      </c>
      <c r="R2947" s="5">
        <f t="shared" si="274"/>
        <v>1</v>
      </c>
      <c r="S2947" s="5">
        <f t="shared" si="275"/>
        <v>0</v>
      </c>
      <c r="T2947" s="5">
        <f t="shared" si="276"/>
        <v>0</v>
      </c>
      <c r="U2947" s="5">
        <f t="shared" si="277"/>
        <v>0</v>
      </c>
    </row>
    <row r="2948" spans="1:21" ht="12.75" customHeight="1" x14ac:dyDescent="0.2">
      <c r="A2948" s="26" t="s">
        <v>96</v>
      </c>
      <c r="B2948" s="10" t="s">
        <v>97</v>
      </c>
      <c r="C2948" s="10">
        <v>216208</v>
      </c>
      <c r="D2948" s="10" t="s">
        <v>5301</v>
      </c>
      <c r="E2948" s="27" t="s">
        <v>5330</v>
      </c>
      <c r="F2948" s="26">
        <v>191920954</v>
      </c>
      <c r="G2948" s="9" t="s">
        <v>167</v>
      </c>
      <c r="H2948" s="10" t="s">
        <v>53</v>
      </c>
      <c r="I2948" s="10" t="s">
        <v>5992</v>
      </c>
      <c r="J2948" s="10" t="s">
        <v>5993</v>
      </c>
      <c r="K2948" s="10" t="s">
        <v>103</v>
      </c>
      <c r="L2948" s="10" t="s">
        <v>159</v>
      </c>
      <c r="M2948" s="10" t="s">
        <v>1863</v>
      </c>
      <c r="N2948" s="12" t="s">
        <v>36</v>
      </c>
      <c r="O2948" s="11">
        <v>3</v>
      </c>
      <c r="P2948" s="5">
        <f t="shared" si="272"/>
        <v>0</v>
      </c>
      <c r="Q2948" s="5">
        <f t="shared" si="273"/>
        <v>0</v>
      </c>
      <c r="R2948" s="5">
        <f t="shared" si="274"/>
        <v>1</v>
      </c>
      <c r="S2948" s="5">
        <f t="shared" si="275"/>
        <v>0</v>
      </c>
      <c r="T2948" s="5">
        <f t="shared" si="276"/>
        <v>0</v>
      </c>
      <c r="U2948" s="5">
        <f t="shared" si="277"/>
        <v>0</v>
      </c>
    </row>
    <row r="2949" spans="1:21" ht="12.75" customHeight="1" x14ac:dyDescent="0.2">
      <c r="A2949" s="26" t="s">
        <v>96</v>
      </c>
      <c r="B2949" s="10" t="s">
        <v>97</v>
      </c>
      <c r="C2949" s="10">
        <v>216208</v>
      </c>
      <c r="D2949" s="10" t="s">
        <v>5301</v>
      </c>
      <c r="E2949" s="27" t="s">
        <v>5330</v>
      </c>
      <c r="F2949" s="26">
        <v>191920984</v>
      </c>
      <c r="G2949" s="9" t="s">
        <v>106</v>
      </c>
      <c r="H2949" s="10" t="s">
        <v>53</v>
      </c>
      <c r="I2949" s="10" t="s">
        <v>5994</v>
      </c>
      <c r="J2949" s="10" t="s">
        <v>5995</v>
      </c>
      <c r="K2949" s="10" t="s">
        <v>103</v>
      </c>
      <c r="L2949" s="10" t="s">
        <v>159</v>
      </c>
      <c r="M2949" s="10" t="s">
        <v>160</v>
      </c>
      <c r="N2949" s="12" t="s">
        <v>36</v>
      </c>
      <c r="O2949" s="11">
        <v>3</v>
      </c>
      <c r="P2949" s="5">
        <f t="shared" si="272"/>
        <v>0</v>
      </c>
      <c r="Q2949" s="5">
        <f t="shared" si="273"/>
        <v>0</v>
      </c>
      <c r="R2949" s="5">
        <f t="shared" si="274"/>
        <v>1</v>
      </c>
      <c r="S2949" s="5">
        <f t="shared" si="275"/>
        <v>0</v>
      </c>
      <c r="T2949" s="5">
        <f t="shared" si="276"/>
        <v>0</v>
      </c>
      <c r="U2949" s="5">
        <f t="shared" si="277"/>
        <v>0</v>
      </c>
    </row>
    <row r="2950" spans="1:21" ht="12.75" customHeight="1" x14ac:dyDescent="0.2">
      <c r="A2950" s="26" t="s">
        <v>96</v>
      </c>
      <c r="B2950" s="10" t="s">
        <v>97</v>
      </c>
      <c r="C2950" s="10">
        <v>216208</v>
      </c>
      <c r="D2950" s="10" t="s">
        <v>5301</v>
      </c>
      <c r="E2950" s="27" t="s">
        <v>5330</v>
      </c>
      <c r="F2950" s="26">
        <v>191921018</v>
      </c>
      <c r="G2950" s="9" t="s">
        <v>167</v>
      </c>
      <c r="H2950" s="10" t="s">
        <v>53</v>
      </c>
      <c r="I2950" s="10" t="s">
        <v>5996</v>
      </c>
      <c r="J2950" s="10" t="s">
        <v>5997</v>
      </c>
      <c r="K2950" s="10" t="s">
        <v>103</v>
      </c>
      <c r="L2950" s="10" t="s">
        <v>159</v>
      </c>
      <c r="M2950" s="10" t="s">
        <v>160</v>
      </c>
      <c r="N2950" s="12" t="s">
        <v>36</v>
      </c>
      <c r="O2950" s="11">
        <v>3</v>
      </c>
      <c r="P2950" s="5">
        <f t="shared" ref="P2950:P3013" si="278">IF(O2950=1,1,0)</f>
        <v>0</v>
      </c>
      <c r="Q2950" s="5">
        <f t="shared" ref="Q2950:Q3013" si="279">IF(O2950=2,1,0)</f>
        <v>0</v>
      </c>
      <c r="R2950" s="5">
        <f t="shared" ref="R2950:R3013" si="280">IF(O2950=3,1,0)</f>
        <v>1</v>
      </c>
      <c r="S2950" s="5">
        <f t="shared" ref="S2950:S3013" si="281">IF(O2950=4,1,0)</f>
        <v>0</v>
      </c>
      <c r="T2950" s="5">
        <f t="shared" ref="T2950:T3013" si="282">IF(O2950=5,1,0)</f>
        <v>0</v>
      </c>
      <c r="U2950" s="5">
        <f t="shared" si="277"/>
        <v>0</v>
      </c>
    </row>
    <row r="2951" spans="1:21" ht="12.75" customHeight="1" x14ac:dyDescent="0.2">
      <c r="A2951" s="26" t="s">
        <v>96</v>
      </c>
      <c r="B2951" s="10" t="s">
        <v>97</v>
      </c>
      <c r="C2951" s="10">
        <v>216208</v>
      </c>
      <c r="D2951" s="10" t="s">
        <v>5301</v>
      </c>
      <c r="E2951" s="27" t="s">
        <v>5330</v>
      </c>
      <c r="F2951" s="26">
        <v>191921037</v>
      </c>
      <c r="G2951" s="9" t="s">
        <v>167</v>
      </c>
      <c r="H2951" s="10" t="s">
        <v>53</v>
      </c>
      <c r="I2951" s="10" t="s">
        <v>5888</v>
      </c>
      <c r="J2951" s="10" t="s">
        <v>5998</v>
      </c>
      <c r="K2951" s="10" t="s">
        <v>103</v>
      </c>
      <c r="L2951" s="10" t="s">
        <v>159</v>
      </c>
      <c r="M2951" s="10" t="s">
        <v>160</v>
      </c>
      <c r="N2951" s="12" t="s">
        <v>36</v>
      </c>
      <c r="O2951" s="11">
        <v>3</v>
      </c>
      <c r="P2951" s="5">
        <f t="shared" si="278"/>
        <v>0</v>
      </c>
      <c r="Q2951" s="5">
        <f t="shared" si="279"/>
        <v>0</v>
      </c>
      <c r="R2951" s="5">
        <f t="shared" si="280"/>
        <v>1</v>
      </c>
      <c r="S2951" s="5">
        <f t="shared" si="281"/>
        <v>0</v>
      </c>
      <c r="T2951" s="5">
        <f t="shared" si="282"/>
        <v>0</v>
      </c>
      <c r="U2951" s="5">
        <f t="shared" ref="U2951:U3014" si="283">IF(O2951="Bez finální známky, nebyl získán potřebný počet posudků",1,0)</f>
        <v>0</v>
      </c>
    </row>
    <row r="2952" spans="1:21" ht="12.75" customHeight="1" x14ac:dyDescent="0.2">
      <c r="A2952" s="26" t="s">
        <v>96</v>
      </c>
      <c r="B2952" s="10" t="s">
        <v>97</v>
      </c>
      <c r="C2952" s="10">
        <v>216208</v>
      </c>
      <c r="D2952" s="10" t="s">
        <v>5301</v>
      </c>
      <c r="E2952" s="27" t="s">
        <v>5330</v>
      </c>
      <c r="F2952" s="26">
        <v>191921265</v>
      </c>
      <c r="G2952" s="9" t="s">
        <v>167</v>
      </c>
      <c r="H2952" s="10" t="s">
        <v>53</v>
      </c>
      <c r="I2952" s="10" t="s">
        <v>5999</v>
      </c>
      <c r="J2952" s="10" t="s">
        <v>6000</v>
      </c>
      <c r="K2952" s="10" t="s">
        <v>103</v>
      </c>
      <c r="L2952" s="10" t="s">
        <v>159</v>
      </c>
      <c r="M2952" s="10" t="s">
        <v>160</v>
      </c>
      <c r="N2952" s="12" t="s">
        <v>36</v>
      </c>
      <c r="O2952" s="11">
        <v>3</v>
      </c>
      <c r="P2952" s="5">
        <f t="shared" si="278"/>
        <v>0</v>
      </c>
      <c r="Q2952" s="5">
        <f t="shared" si="279"/>
        <v>0</v>
      </c>
      <c r="R2952" s="5">
        <f t="shared" si="280"/>
        <v>1</v>
      </c>
      <c r="S2952" s="5">
        <f t="shared" si="281"/>
        <v>0</v>
      </c>
      <c r="T2952" s="5">
        <f t="shared" si="282"/>
        <v>0</v>
      </c>
      <c r="U2952" s="5">
        <f t="shared" si="283"/>
        <v>0</v>
      </c>
    </row>
    <row r="2953" spans="1:21" ht="12.75" customHeight="1" x14ac:dyDescent="0.2">
      <c r="A2953" s="26" t="s">
        <v>96</v>
      </c>
      <c r="B2953" s="10" t="s">
        <v>97</v>
      </c>
      <c r="C2953" s="10">
        <v>216208</v>
      </c>
      <c r="D2953" s="10" t="s">
        <v>5301</v>
      </c>
      <c r="E2953" s="27" t="s">
        <v>5330</v>
      </c>
      <c r="F2953" s="26">
        <v>191921312</v>
      </c>
      <c r="G2953" s="9" t="s">
        <v>106</v>
      </c>
      <c r="H2953" s="10" t="s">
        <v>53</v>
      </c>
      <c r="I2953" s="10" t="s">
        <v>6001</v>
      </c>
      <c r="J2953" s="10" t="s">
        <v>6002</v>
      </c>
      <c r="K2953" s="10" t="s">
        <v>103</v>
      </c>
      <c r="L2953" s="10" t="s">
        <v>159</v>
      </c>
      <c r="M2953" s="10" t="s">
        <v>1863</v>
      </c>
      <c r="N2953" s="12" t="s">
        <v>36</v>
      </c>
      <c r="O2953" s="11">
        <v>3</v>
      </c>
      <c r="P2953" s="5">
        <f t="shared" si="278"/>
        <v>0</v>
      </c>
      <c r="Q2953" s="5">
        <f t="shared" si="279"/>
        <v>0</v>
      </c>
      <c r="R2953" s="5">
        <f t="shared" si="280"/>
        <v>1</v>
      </c>
      <c r="S2953" s="5">
        <f t="shared" si="281"/>
        <v>0</v>
      </c>
      <c r="T2953" s="5">
        <f t="shared" si="282"/>
        <v>0</v>
      </c>
      <c r="U2953" s="5">
        <f t="shared" si="283"/>
        <v>0</v>
      </c>
    </row>
    <row r="2954" spans="1:21" ht="12.75" customHeight="1" x14ac:dyDescent="0.2">
      <c r="A2954" s="26" t="s">
        <v>96</v>
      </c>
      <c r="B2954" s="10" t="s">
        <v>97</v>
      </c>
      <c r="C2954" s="10">
        <v>216208</v>
      </c>
      <c r="D2954" s="10" t="s">
        <v>5301</v>
      </c>
      <c r="E2954" s="27" t="s">
        <v>5330</v>
      </c>
      <c r="F2954" s="26">
        <v>191921313</v>
      </c>
      <c r="G2954" s="9" t="s">
        <v>167</v>
      </c>
      <c r="H2954" s="10" t="s">
        <v>53</v>
      </c>
      <c r="I2954" s="10" t="s">
        <v>5927</v>
      </c>
      <c r="J2954" s="10" t="s">
        <v>6003</v>
      </c>
      <c r="K2954" s="10" t="s">
        <v>103</v>
      </c>
      <c r="L2954" s="10" t="s">
        <v>159</v>
      </c>
      <c r="M2954" s="10" t="s">
        <v>1863</v>
      </c>
      <c r="N2954" s="12" t="s">
        <v>36</v>
      </c>
      <c r="O2954" s="11">
        <v>3</v>
      </c>
      <c r="P2954" s="5">
        <f t="shared" si="278"/>
        <v>0</v>
      </c>
      <c r="Q2954" s="5">
        <f t="shared" si="279"/>
        <v>0</v>
      </c>
      <c r="R2954" s="5">
        <f t="shared" si="280"/>
        <v>1</v>
      </c>
      <c r="S2954" s="5">
        <f t="shared" si="281"/>
        <v>0</v>
      </c>
      <c r="T2954" s="5">
        <f t="shared" si="282"/>
        <v>0</v>
      </c>
      <c r="U2954" s="5">
        <f t="shared" si="283"/>
        <v>0</v>
      </c>
    </row>
    <row r="2955" spans="1:21" ht="12.75" customHeight="1" x14ac:dyDescent="0.2">
      <c r="A2955" s="26" t="s">
        <v>96</v>
      </c>
      <c r="B2955" s="10" t="s">
        <v>97</v>
      </c>
      <c r="C2955" s="10">
        <v>216208</v>
      </c>
      <c r="D2955" s="10" t="s">
        <v>5301</v>
      </c>
      <c r="E2955" s="27" t="s">
        <v>5330</v>
      </c>
      <c r="F2955" s="26">
        <v>191921496</v>
      </c>
      <c r="G2955" s="9" t="s">
        <v>167</v>
      </c>
      <c r="H2955" s="10" t="s">
        <v>53</v>
      </c>
      <c r="I2955" s="10" t="s">
        <v>5935</v>
      </c>
      <c r="J2955" s="10" t="s">
        <v>6004</v>
      </c>
      <c r="K2955" s="10" t="s">
        <v>103</v>
      </c>
      <c r="L2955" s="10" t="s">
        <v>159</v>
      </c>
      <c r="M2955" s="10" t="s">
        <v>160</v>
      </c>
      <c r="N2955" s="12" t="s">
        <v>36</v>
      </c>
      <c r="O2955" s="11">
        <v>3</v>
      </c>
      <c r="P2955" s="5">
        <f t="shared" si="278"/>
        <v>0</v>
      </c>
      <c r="Q2955" s="5">
        <f t="shared" si="279"/>
        <v>0</v>
      </c>
      <c r="R2955" s="5">
        <f t="shared" si="280"/>
        <v>1</v>
      </c>
      <c r="S2955" s="5">
        <f t="shared" si="281"/>
        <v>0</v>
      </c>
      <c r="T2955" s="5">
        <f t="shared" si="282"/>
        <v>0</v>
      </c>
      <c r="U2955" s="5">
        <f t="shared" si="283"/>
        <v>0</v>
      </c>
    </row>
    <row r="2956" spans="1:21" ht="12.75" customHeight="1" x14ac:dyDescent="0.2">
      <c r="A2956" s="26" t="s">
        <v>96</v>
      </c>
      <c r="B2956" s="10" t="s">
        <v>97</v>
      </c>
      <c r="C2956" s="10">
        <v>216208</v>
      </c>
      <c r="D2956" s="10" t="s">
        <v>5301</v>
      </c>
      <c r="E2956" s="27" t="s">
        <v>5330</v>
      </c>
      <c r="F2956" s="26">
        <v>191921514</v>
      </c>
      <c r="G2956" s="9" t="s">
        <v>167</v>
      </c>
      <c r="H2956" s="10" t="s">
        <v>53</v>
      </c>
      <c r="I2956" s="10" t="s">
        <v>5931</v>
      </c>
      <c r="J2956" s="10" t="s">
        <v>6005</v>
      </c>
      <c r="K2956" s="10" t="s">
        <v>103</v>
      </c>
      <c r="L2956" s="10" t="s">
        <v>159</v>
      </c>
      <c r="M2956" s="10" t="s">
        <v>1863</v>
      </c>
      <c r="N2956" s="12" t="s">
        <v>36</v>
      </c>
      <c r="O2956" s="11">
        <v>3</v>
      </c>
      <c r="P2956" s="5">
        <f t="shared" si="278"/>
        <v>0</v>
      </c>
      <c r="Q2956" s="5">
        <f t="shared" si="279"/>
        <v>0</v>
      </c>
      <c r="R2956" s="5">
        <f t="shared" si="280"/>
        <v>1</v>
      </c>
      <c r="S2956" s="5">
        <f t="shared" si="281"/>
        <v>0</v>
      </c>
      <c r="T2956" s="5">
        <f t="shared" si="282"/>
        <v>0</v>
      </c>
      <c r="U2956" s="5">
        <f t="shared" si="283"/>
        <v>0</v>
      </c>
    </row>
    <row r="2957" spans="1:21" ht="12.75" customHeight="1" x14ac:dyDescent="0.2">
      <c r="A2957" s="26" t="s">
        <v>96</v>
      </c>
      <c r="B2957" s="10" t="s">
        <v>97</v>
      </c>
      <c r="C2957" s="10">
        <v>216208</v>
      </c>
      <c r="D2957" s="10" t="s">
        <v>5301</v>
      </c>
      <c r="E2957" s="27" t="s">
        <v>5330</v>
      </c>
      <c r="F2957" s="26">
        <v>191921580</v>
      </c>
      <c r="G2957" s="9" t="s">
        <v>167</v>
      </c>
      <c r="H2957" s="10" t="s">
        <v>53</v>
      </c>
      <c r="I2957" s="10" t="s">
        <v>6006</v>
      </c>
      <c r="J2957" s="10" t="s">
        <v>6007</v>
      </c>
      <c r="K2957" s="10" t="s">
        <v>103</v>
      </c>
      <c r="L2957" s="10" t="s">
        <v>159</v>
      </c>
      <c r="M2957" s="10" t="s">
        <v>1863</v>
      </c>
      <c r="N2957" s="12" t="s">
        <v>36</v>
      </c>
      <c r="O2957" s="11">
        <v>3</v>
      </c>
      <c r="P2957" s="5">
        <f t="shared" si="278"/>
        <v>0</v>
      </c>
      <c r="Q2957" s="5">
        <f t="shared" si="279"/>
        <v>0</v>
      </c>
      <c r="R2957" s="5">
        <f t="shared" si="280"/>
        <v>1</v>
      </c>
      <c r="S2957" s="5">
        <f t="shared" si="281"/>
        <v>0</v>
      </c>
      <c r="T2957" s="5">
        <f t="shared" si="282"/>
        <v>0</v>
      </c>
      <c r="U2957" s="5">
        <f t="shared" si="283"/>
        <v>0</v>
      </c>
    </row>
    <row r="2958" spans="1:21" ht="12.75" customHeight="1" x14ac:dyDescent="0.2">
      <c r="A2958" s="26" t="s">
        <v>96</v>
      </c>
      <c r="B2958" s="10" t="s">
        <v>97</v>
      </c>
      <c r="C2958" s="10">
        <v>216208</v>
      </c>
      <c r="D2958" s="10" t="s">
        <v>5301</v>
      </c>
      <c r="E2958" s="27" t="s">
        <v>5330</v>
      </c>
      <c r="F2958" s="26">
        <v>191956483</v>
      </c>
      <c r="G2958" s="9" t="s">
        <v>167</v>
      </c>
      <c r="H2958" s="10" t="s">
        <v>53</v>
      </c>
      <c r="I2958" s="10" t="s">
        <v>3932</v>
      </c>
      <c r="J2958" s="10" t="s">
        <v>6008</v>
      </c>
      <c r="K2958" s="10" t="s">
        <v>103</v>
      </c>
      <c r="L2958" s="10" t="s">
        <v>159</v>
      </c>
      <c r="M2958" s="10" t="s">
        <v>1863</v>
      </c>
      <c r="N2958" s="12" t="s">
        <v>36</v>
      </c>
      <c r="O2958" s="11">
        <v>3</v>
      </c>
      <c r="P2958" s="5">
        <f t="shared" si="278"/>
        <v>0</v>
      </c>
      <c r="Q2958" s="5">
        <f t="shared" si="279"/>
        <v>0</v>
      </c>
      <c r="R2958" s="5">
        <f t="shared" si="280"/>
        <v>1</v>
      </c>
      <c r="S2958" s="5">
        <f t="shared" si="281"/>
        <v>0</v>
      </c>
      <c r="T2958" s="5">
        <f t="shared" si="282"/>
        <v>0</v>
      </c>
      <c r="U2958" s="5">
        <f t="shared" si="283"/>
        <v>0</v>
      </c>
    </row>
    <row r="2959" spans="1:21" ht="12.75" customHeight="1" x14ac:dyDescent="0.2">
      <c r="A2959" s="26" t="s">
        <v>96</v>
      </c>
      <c r="B2959" s="10" t="s">
        <v>97</v>
      </c>
      <c r="C2959" s="10">
        <v>216208</v>
      </c>
      <c r="D2959" s="10" t="s">
        <v>5301</v>
      </c>
      <c r="E2959" s="27" t="s">
        <v>5330</v>
      </c>
      <c r="F2959" s="26">
        <v>191956535</v>
      </c>
      <c r="G2959" s="9" t="s">
        <v>106</v>
      </c>
      <c r="H2959" s="10" t="s">
        <v>53</v>
      </c>
      <c r="I2959" s="10" t="s">
        <v>6009</v>
      </c>
      <c r="J2959" s="10" t="s">
        <v>6010</v>
      </c>
      <c r="K2959" s="10" t="s">
        <v>103</v>
      </c>
      <c r="L2959" s="10" t="s">
        <v>159</v>
      </c>
      <c r="M2959" s="10" t="s">
        <v>1863</v>
      </c>
      <c r="N2959" s="12" t="s">
        <v>36</v>
      </c>
      <c r="O2959" s="11">
        <v>3</v>
      </c>
      <c r="P2959" s="5">
        <f t="shared" si="278"/>
        <v>0</v>
      </c>
      <c r="Q2959" s="5">
        <f t="shared" si="279"/>
        <v>0</v>
      </c>
      <c r="R2959" s="5">
        <f t="shared" si="280"/>
        <v>1</v>
      </c>
      <c r="S2959" s="5">
        <f t="shared" si="281"/>
        <v>0</v>
      </c>
      <c r="T2959" s="5">
        <f t="shared" si="282"/>
        <v>0</v>
      </c>
      <c r="U2959" s="5">
        <f t="shared" si="283"/>
        <v>0</v>
      </c>
    </row>
    <row r="2960" spans="1:21" ht="12.75" customHeight="1" x14ac:dyDescent="0.2">
      <c r="A2960" s="26" t="s">
        <v>96</v>
      </c>
      <c r="B2960" s="10" t="s">
        <v>97</v>
      </c>
      <c r="C2960" s="10">
        <v>216208</v>
      </c>
      <c r="D2960" s="10" t="s">
        <v>5301</v>
      </c>
      <c r="E2960" s="27" t="s">
        <v>5330</v>
      </c>
      <c r="F2960" s="26">
        <v>191956539</v>
      </c>
      <c r="G2960" s="9" t="s">
        <v>106</v>
      </c>
      <c r="H2960" s="10" t="s">
        <v>53</v>
      </c>
      <c r="I2960" s="10" t="s">
        <v>6011</v>
      </c>
      <c r="J2960" s="10" t="s">
        <v>6012</v>
      </c>
      <c r="K2960" s="10" t="s">
        <v>103</v>
      </c>
      <c r="L2960" s="10" t="s">
        <v>159</v>
      </c>
      <c r="M2960" s="10" t="s">
        <v>1863</v>
      </c>
      <c r="N2960" s="12" t="s">
        <v>36</v>
      </c>
      <c r="O2960" s="11">
        <v>3</v>
      </c>
      <c r="P2960" s="5">
        <f t="shared" si="278"/>
        <v>0</v>
      </c>
      <c r="Q2960" s="5">
        <f t="shared" si="279"/>
        <v>0</v>
      </c>
      <c r="R2960" s="5">
        <f t="shared" si="280"/>
        <v>1</v>
      </c>
      <c r="S2960" s="5">
        <f t="shared" si="281"/>
        <v>0</v>
      </c>
      <c r="T2960" s="5">
        <f t="shared" si="282"/>
        <v>0</v>
      </c>
      <c r="U2960" s="5">
        <f t="shared" si="283"/>
        <v>0</v>
      </c>
    </row>
    <row r="2961" spans="1:21" ht="12.75" customHeight="1" x14ac:dyDescent="0.2">
      <c r="A2961" s="26" t="s">
        <v>96</v>
      </c>
      <c r="B2961" s="10" t="s">
        <v>97</v>
      </c>
      <c r="C2961" s="10">
        <v>216208</v>
      </c>
      <c r="D2961" s="10" t="s">
        <v>5301</v>
      </c>
      <c r="E2961" s="27" t="s">
        <v>5330</v>
      </c>
      <c r="F2961" s="26">
        <v>191956566</v>
      </c>
      <c r="G2961" s="9" t="s">
        <v>106</v>
      </c>
      <c r="H2961" s="10" t="s">
        <v>53</v>
      </c>
      <c r="I2961" s="10" t="s">
        <v>6013</v>
      </c>
      <c r="J2961" s="10" t="s">
        <v>6014</v>
      </c>
      <c r="K2961" s="10" t="s">
        <v>103</v>
      </c>
      <c r="L2961" s="10" t="s">
        <v>159</v>
      </c>
      <c r="M2961" s="10" t="s">
        <v>1863</v>
      </c>
      <c r="N2961" s="12" t="s">
        <v>36</v>
      </c>
      <c r="O2961" s="11">
        <v>3</v>
      </c>
      <c r="P2961" s="5">
        <f t="shared" si="278"/>
        <v>0</v>
      </c>
      <c r="Q2961" s="5">
        <f t="shared" si="279"/>
        <v>0</v>
      </c>
      <c r="R2961" s="5">
        <f t="shared" si="280"/>
        <v>1</v>
      </c>
      <c r="S2961" s="5">
        <f t="shared" si="281"/>
        <v>0</v>
      </c>
      <c r="T2961" s="5">
        <f t="shared" si="282"/>
        <v>0</v>
      </c>
      <c r="U2961" s="5">
        <f t="shared" si="283"/>
        <v>0</v>
      </c>
    </row>
    <row r="2962" spans="1:21" ht="12.75" customHeight="1" x14ac:dyDescent="0.2">
      <c r="A2962" s="26" t="s">
        <v>96</v>
      </c>
      <c r="B2962" s="10" t="s">
        <v>97</v>
      </c>
      <c r="C2962" s="10">
        <v>216208</v>
      </c>
      <c r="D2962" s="10" t="s">
        <v>5301</v>
      </c>
      <c r="E2962" s="27" t="s">
        <v>5330</v>
      </c>
      <c r="F2962" s="26">
        <v>191956569</v>
      </c>
      <c r="G2962" s="9" t="s">
        <v>167</v>
      </c>
      <c r="H2962" s="10" t="s">
        <v>53</v>
      </c>
      <c r="I2962" s="10" t="s">
        <v>6015</v>
      </c>
      <c r="J2962" s="10" t="s">
        <v>6016</v>
      </c>
      <c r="K2962" s="10" t="s">
        <v>103</v>
      </c>
      <c r="L2962" s="10" t="s">
        <v>159</v>
      </c>
      <c r="M2962" s="10" t="s">
        <v>1863</v>
      </c>
      <c r="N2962" s="12" t="s">
        <v>36</v>
      </c>
      <c r="O2962" s="11">
        <v>3</v>
      </c>
      <c r="P2962" s="5">
        <f t="shared" si="278"/>
        <v>0</v>
      </c>
      <c r="Q2962" s="5">
        <f t="shared" si="279"/>
        <v>0</v>
      </c>
      <c r="R2962" s="5">
        <f t="shared" si="280"/>
        <v>1</v>
      </c>
      <c r="S2962" s="5">
        <f t="shared" si="281"/>
        <v>0</v>
      </c>
      <c r="T2962" s="5">
        <f t="shared" si="282"/>
        <v>0</v>
      </c>
      <c r="U2962" s="5">
        <f t="shared" si="283"/>
        <v>0</v>
      </c>
    </row>
    <row r="2963" spans="1:21" ht="12.75" customHeight="1" x14ac:dyDescent="0.2">
      <c r="A2963" s="26" t="s">
        <v>96</v>
      </c>
      <c r="B2963" s="10" t="s">
        <v>97</v>
      </c>
      <c r="C2963" s="10">
        <v>216208</v>
      </c>
      <c r="D2963" s="10" t="s">
        <v>5301</v>
      </c>
      <c r="E2963" s="27" t="s">
        <v>5330</v>
      </c>
      <c r="F2963" s="26">
        <v>191998346</v>
      </c>
      <c r="G2963" s="9" t="s">
        <v>106</v>
      </c>
      <c r="H2963" s="10" t="s">
        <v>30</v>
      </c>
      <c r="I2963" s="10" t="s">
        <v>6017</v>
      </c>
      <c r="J2963" s="10" t="s">
        <v>6018</v>
      </c>
      <c r="K2963" s="10" t="s">
        <v>103</v>
      </c>
      <c r="L2963" s="10" t="s">
        <v>159</v>
      </c>
      <c r="M2963" s="10" t="s">
        <v>1863</v>
      </c>
      <c r="N2963" s="12" t="s">
        <v>36</v>
      </c>
      <c r="O2963" s="11">
        <v>3</v>
      </c>
      <c r="P2963" s="5">
        <f t="shared" si="278"/>
        <v>0</v>
      </c>
      <c r="Q2963" s="5">
        <f t="shared" si="279"/>
        <v>0</v>
      </c>
      <c r="R2963" s="5">
        <f t="shared" si="280"/>
        <v>1</v>
      </c>
      <c r="S2963" s="5">
        <f t="shared" si="281"/>
        <v>0</v>
      </c>
      <c r="T2963" s="5">
        <f t="shared" si="282"/>
        <v>0</v>
      </c>
      <c r="U2963" s="5">
        <f t="shared" si="283"/>
        <v>0</v>
      </c>
    </row>
    <row r="2964" spans="1:21" ht="12.75" customHeight="1" x14ac:dyDescent="0.2">
      <c r="A2964" s="26" t="s">
        <v>96</v>
      </c>
      <c r="B2964" s="10" t="s">
        <v>97</v>
      </c>
      <c r="C2964" s="10">
        <v>216208</v>
      </c>
      <c r="D2964" s="10" t="s">
        <v>5301</v>
      </c>
      <c r="E2964" s="27" t="s">
        <v>5330</v>
      </c>
      <c r="F2964" s="26">
        <v>191998369</v>
      </c>
      <c r="G2964" s="9" t="s">
        <v>106</v>
      </c>
      <c r="H2964" s="10" t="s">
        <v>53</v>
      </c>
      <c r="I2964" s="10" t="s">
        <v>6019</v>
      </c>
      <c r="J2964" s="10" t="s">
        <v>6020</v>
      </c>
      <c r="K2964" s="10" t="s">
        <v>103</v>
      </c>
      <c r="L2964" s="10" t="s">
        <v>159</v>
      </c>
      <c r="M2964" s="10" t="s">
        <v>1863</v>
      </c>
      <c r="N2964" s="12" t="s">
        <v>36</v>
      </c>
      <c r="O2964" s="11">
        <v>3</v>
      </c>
      <c r="P2964" s="5">
        <f t="shared" si="278"/>
        <v>0</v>
      </c>
      <c r="Q2964" s="5">
        <f t="shared" si="279"/>
        <v>0</v>
      </c>
      <c r="R2964" s="5">
        <f t="shared" si="280"/>
        <v>1</v>
      </c>
      <c r="S2964" s="5">
        <f t="shared" si="281"/>
        <v>0</v>
      </c>
      <c r="T2964" s="5">
        <f t="shared" si="282"/>
        <v>0</v>
      </c>
      <c r="U2964" s="5">
        <f t="shared" si="283"/>
        <v>0</v>
      </c>
    </row>
    <row r="2965" spans="1:21" ht="12.75" customHeight="1" x14ac:dyDescent="0.2">
      <c r="A2965" s="26" t="s">
        <v>96</v>
      </c>
      <c r="B2965" s="10" t="s">
        <v>97</v>
      </c>
      <c r="C2965" s="10">
        <v>216208</v>
      </c>
      <c r="D2965" s="10" t="s">
        <v>5301</v>
      </c>
      <c r="E2965" s="27" t="s">
        <v>5330</v>
      </c>
      <c r="F2965" s="26">
        <v>191998403</v>
      </c>
      <c r="G2965" s="9" t="s">
        <v>68</v>
      </c>
      <c r="H2965" s="10" t="s">
        <v>53</v>
      </c>
      <c r="I2965" s="10" t="s">
        <v>6021</v>
      </c>
      <c r="J2965" s="10" t="s">
        <v>6022</v>
      </c>
      <c r="K2965" s="10" t="s">
        <v>103</v>
      </c>
      <c r="L2965" s="10" t="s">
        <v>159</v>
      </c>
      <c r="M2965" s="10" t="s">
        <v>1863</v>
      </c>
      <c r="N2965" s="12" t="s">
        <v>36</v>
      </c>
      <c r="O2965" s="11">
        <v>3</v>
      </c>
      <c r="P2965" s="5">
        <f t="shared" si="278"/>
        <v>0</v>
      </c>
      <c r="Q2965" s="5">
        <f t="shared" si="279"/>
        <v>0</v>
      </c>
      <c r="R2965" s="5">
        <f t="shared" si="280"/>
        <v>1</v>
      </c>
      <c r="S2965" s="5">
        <f t="shared" si="281"/>
        <v>0</v>
      </c>
      <c r="T2965" s="5">
        <f t="shared" si="282"/>
        <v>0</v>
      </c>
      <c r="U2965" s="5">
        <f t="shared" si="283"/>
        <v>0</v>
      </c>
    </row>
    <row r="2966" spans="1:21" ht="12.75" customHeight="1" x14ac:dyDescent="0.2">
      <c r="A2966" s="26" t="s">
        <v>96</v>
      </c>
      <c r="B2966" s="10" t="s">
        <v>97</v>
      </c>
      <c r="C2966" s="10">
        <v>216208</v>
      </c>
      <c r="D2966" s="10" t="s">
        <v>5301</v>
      </c>
      <c r="E2966" s="27" t="s">
        <v>5330</v>
      </c>
      <c r="F2966" s="26">
        <v>192027182</v>
      </c>
      <c r="G2966" s="9" t="s">
        <v>167</v>
      </c>
      <c r="H2966" s="10" t="s">
        <v>30</v>
      </c>
      <c r="I2966" s="10" t="s">
        <v>6023</v>
      </c>
      <c r="J2966" s="10" t="s">
        <v>6024</v>
      </c>
      <c r="K2966" s="10" t="s">
        <v>103</v>
      </c>
      <c r="L2966" s="10" t="s">
        <v>159</v>
      </c>
      <c r="M2966" s="10" t="s">
        <v>1863</v>
      </c>
      <c r="N2966" s="12" t="s">
        <v>36</v>
      </c>
      <c r="O2966" s="11">
        <v>3</v>
      </c>
      <c r="P2966" s="5">
        <f t="shared" si="278"/>
        <v>0</v>
      </c>
      <c r="Q2966" s="5">
        <f t="shared" si="279"/>
        <v>0</v>
      </c>
      <c r="R2966" s="5">
        <f t="shared" si="280"/>
        <v>1</v>
      </c>
      <c r="S2966" s="5">
        <f t="shared" si="281"/>
        <v>0</v>
      </c>
      <c r="T2966" s="5">
        <f t="shared" si="282"/>
        <v>0</v>
      </c>
      <c r="U2966" s="5">
        <f t="shared" si="283"/>
        <v>0</v>
      </c>
    </row>
    <row r="2967" spans="1:21" ht="12.75" customHeight="1" x14ac:dyDescent="0.2">
      <c r="A2967" s="26" t="s">
        <v>96</v>
      </c>
      <c r="B2967" s="10" t="s">
        <v>97</v>
      </c>
      <c r="C2967" s="10">
        <v>216208</v>
      </c>
      <c r="D2967" s="10" t="s">
        <v>5301</v>
      </c>
      <c r="E2967" s="27" t="s">
        <v>5330</v>
      </c>
      <c r="F2967" s="26">
        <v>192027359</v>
      </c>
      <c r="G2967" s="9" t="s">
        <v>68</v>
      </c>
      <c r="H2967" s="10" t="s">
        <v>30</v>
      </c>
      <c r="I2967" s="10" t="s">
        <v>6025</v>
      </c>
      <c r="J2967" s="10" t="s">
        <v>6026</v>
      </c>
      <c r="K2967" s="10" t="s">
        <v>103</v>
      </c>
      <c r="L2967" s="10" t="s">
        <v>159</v>
      </c>
      <c r="M2967" s="10" t="s">
        <v>1863</v>
      </c>
      <c r="N2967" s="12" t="s">
        <v>36</v>
      </c>
      <c r="O2967" s="11">
        <v>3</v>
      </c>
      <c r="P2967" s="5">
        <f t="shared" si="278"/>
        <v>0</v>
      </c>
      <c r="Q2967" s="5">
        <f t="shared" si="279"/>
        <v>0</v>
      </c>
      <c r="R2967" s="5">
        <f t="shared" si="280"/>
        <v>1</v>
      </c>
      <c r="S2967" s="5">
        <f t="shared" si="281"/>
        <v>0</v>
      </c>
      <c r="T2967" s="5">
        <f t="shared" si="282"/>
        <v>0</v>
      </c>
      <c r="U2967" s="5">
        <f t="shared" si="283"/>
        <v>0</v>
      </c>
    </row>
    <row r="2968" spans="1:21" ht="12.75" customHeight="1" x14ac:dyDescent="0.2">
      <c r="A2968" s="26" t="s">
        <v>96</v>
      </c>
      <c r="B2968" s="10" t="s">
        <v>97</v>
      </c>
      <c r="C2968" s="10">
        <v>216208</v>
      </c>
      <c r="D2968" s="10" t="s">
        <v>5301</v>
      </c>
      <c r="E2968" s="27" t="s">
        <v>5330</v>
      </c>
      <c r="F2968" s="26">
        <v>192027578</v>
      </c>
      <c r="G2968" s="9" t="s">
        <v>68</v>
      </c>
      <c r="H2968" s="10" t="s">
        <v>30</v>
      </c>
      <c r="I2968" s="10" t="s">
        <v>6027</v>
      </c>
      <c r="J2968" s="10" t="s">
        <v>6028</v>
      </c>
      <c r="K2968" s="10" t="s">
        <v>103</v>
      </c>
      <c r="L2968" s="10" t="s">
        <v>159</v>
      </c>
      <c r="M2968" s="10" t="s">
        <v>1863</v>
      </c>
      <c r="N2968" s="12" t="s">
        <v>36</v>
      </c>
      <c r="O2968" s="11">
        <v>3</v>
      </c>
      <c r="P2968" s="5">
        <f t="shared" si="278"/>
        <v>0</v>
      </c>
      <c r="Q2968" s="5">
        <f t="shared" si="279"/>
        <v>0</v>
      </c>
      <c r="R2968" s="5">
        <f t="shared" si="280"/>
        <v>1</v>
      </c>
      <c r="S2968" s="5">
        <f t="shared" si="281"/>
        <v>0</v>
      </c>
      <c r="T2968" s="5">
        <f t="shared" si="282"/>
        <v>0</v>
      </c>
      <c r="U2968" s="5">
        <f t="shared" si="283"/>
        <v>0</v>
      </c>
    </row>
    <row r="2969" spans="1:21" ht="12.75" customHeight="1" x14ac:dyDescent="0.2">
      <c r="A2969" s="26" t="s">
        <v>96</v>
      </c>
      <c r="B2969" s="10" t="s">
        <v>97</v>
      </c>
      <c r="C2969" s="10">
        <v>216208</v>
      </c>
      <c r="D2969" s="10" t="s">
        <v>5301</v>
      </c>
      <c r="E2969" s="27" t="s">
        <v>5330</v>
      </c>
      <c r="F2969" s="26">
        <v>192027808</v>
      </c>
      <c r="G2969" s="9" t="s">
        <v>106</v>
      </c>
      <c r="H2969" s="10" t="s">
        <v>53</v>
      </c>
      <c r="I2969" s="10" t="s">
        <v>5983</v>
      </c>
      <c r="J2969" s="10" t="s">
        <v>6029</v>
      </c>
      <c r="K2969" s="10" t="s">
        <v>103</v>
      </c>
      <c r="L2969" s="10" t="s">
        <v>159</v>
      </c>
      <c r="M2969" s="10" t="s">
        <v>1863</v>
      </c>
      <c r="N2969" s="12" t="s">
        <v>36</v>
      </c>
      <c r="O2969" s="11">
        <v>3</v>
      </c>
      <c r="P2969" s="5">
        <f t="shared" si="278"/>
        <v>0</v>
      </c>
      <c r="Q2969" s="5">
        <f t="shared" si="279"/>
        <v>0</v>
      </c>
      <c r="R2969" s="5">
        <f t="shared" si="280"/>
        <v>1</v>
      </c>
      <c r="S2969" s="5">
        <f t="shared" si="281"/>
        <v>0</v>
      </c>
      <c r="T2969" s="5">
        <f t="shared" si="282"/>
        <v>0</v>
      </c>
      <c r="U2969" s="5">
        <f t="shared" si="283"/>
        <v>0</v>
      </c>
    </row>
    <row r="2970" spans="1:21" ht="12.75" customHeight="1" x14ac:dyDescent="0.2">
      <c r="A2970" s="26" t="s">
        <v>96</v>
      </c>
      <c r="B2970" s="10" t="s">
        <v>97</v>
      </c>
      <c r="C2970" s="10">
        <v>216208</v>
      </c>
      <c r="D2970" s="10" t="s">
        <v>5301</v>
      </c>
      <c r="E2970" s="27" t="s">
        <v>5330</v>
      </c>
      <c r="F2970" s="26">
        <v>192027890</v>
      </c>
      <c r="G2970" s="9" t="s">
        <v>167</v>
      </c>
      <c r="H2970" s="10" t="s">
        <v>53</v>
      </c>
      <c r="I2970" s="10" t="s">
        <v>6030</v>
      </c>
      <c r="J2970" s="10" t="s">
        <v>6031</v>
      </c>
      <c r="K2970" s="10" t="s">
        <v>103</v>
      </c>
      <c r="L2970" s="10" t="s">
        <v>159</v>
      </c>
      <c r="M2970" s="10" t="s">
        <v>160</v>
      </c>
      <c r="N2970" s="12" t="s">
        <v>36</v>
      </c>
      <c r="O2970" s="11">
        <v>3</v>
      </c>
      <c r="P2970" s="5">
        <f t="shared" si="278"/>
        <v>0</v>
      </c>
      <c r="Q2970" s="5">
        <f t="shared" si="279"/>
        <v>0</v>
      </c>
      <c r="R2970" s="5">
        <f t="shared" si="280"/>
        <v>1</v>
      </c>
      <c r="S2970" s="5">
        <f t="shared" si="281"/>
        <v>0</v>
      </c>
      <c r="T2970" s="5">
        <f t="shared" si="282"/>
        <v>0</v>
      </c>
      <c r="U2970" s="5">
        <f t="shared" si="283"/>
        <v>0</v>
      </c>
    </row>
    <row r="2971" spans="1:21" ht="12.75" customHeight="1" x14ac:dyDescent="0.2">
      <c r="A2971" s="26" t="s">
        <v>96</v>
      </c>
      <c r="B2971" s="10" t="s">
        <v>97</v>
      </c>
      <c r="C2971" s="10">
        <v>216208</v>
      </c>
      <c r="D2971" s="10" t="s">
        <v>5301</v>
      </c>
      <c r="E2971" s="27" t="s">
        <v>5330</v>
      </c>
      <c r="F2971" s="26">
        <v>192027922</v>
      </c>
      <c r="G2971" s="9" t="s">
        <v>106</v>
      </c>
      <c r="H2971" s="10" t="s">
        <v>30</v>
      </c>
      <c r="I2971" s="10" t="s">
        <v>6032</v>
      </c>
      <c r="J2971" s="10" t="s">
        <v>6033</v>
      </c>
      <c r="K2971" s="10" t="s">
        <v>103</v>
      </c>
      <c r="L2971" s="10" t="s">
        <v>159</v>
      </c>
      <c r="M2971" s="10" t="s">
        <v>1863</v>
      </c>
      <c r="N2971" s="12" t="s">
        <v>36</v>
      </c>
      <c r="O2971" s="11">
        <v>3</v>
      </c>
      <c r="P2971" s="5">
        <f t="shared" si="278"/>
        <v>0</v>
      </c>
      <c r="Q2971" s="5">
        <f t="shared" si="279"/>
        <v>0</v>
      </c>
      <c r="R2971" s="5">
        <f t="shared" si="280"/>
        <v>1</v>
      </c>
      <c r="S2971" s="5">
        <f t="shared" si="281"/>
        <v>0</v>
      </c>
      <c r="T2971" s="5">
        <f t="shared" si="282"/>
        <v>0</v>
      </c>
      <c r="U2971" s="5">
        <f t="shared" si="283"/>
        <v>0</v>
      </c>
    </row>
    <row r="2972" spans="1:21" ht="12.75" customHeight="1" x14ac:dyDescent="0.2">
      <c r="A2972" s="26" t="s">
        <v>96</v>
      </c>
      <c r="B2972" s="10" t="s">
        <v>97</v>
      </c>
      <c r="C2972" s="10">
        <v>216208</v>
      </c>
      <c r="D2972" s="10" t="s">
        <v>5301</v>
      </c>
      <c r="E2972" s="27" t="s">
        <v>5330</v>
      </c>
      <c r="F2972" s="26">
        <v>192027934</v>
      </c>
      <c r="G2972" s="9" t="s">
        <v>68</v>
      </c>
      <c r="H2972" s="10" t="s">
        <v>53</v>
      </c>
      <c r="I2972" s="10" t="s">
        <v>6034</v>
      </c>
      <c r="J2972" s="10" t="s">
        <v>6035</v>
      </c>
      <c r="K2972" s="10" t="s">
        <v>103</v>
      </c>
      <c r="L2972" s="10" t="s">
        <v>159</v>
      </c>
      <c r="M2972" s="10" t="s">
        <v>160</v>
      </c>
      <c r="N2972" s="12" t="s">
        <v>36</v>
      </c>
      <c r="O2972" s="11">
        <v>3</v>
      </c>
      <c r="P2972" s="5">
        <f t="shared" si="278"/>
        <v>0</v>
      </c>
      <c r="Q2972" s="5">
        <f t="shared" si="279"/>
        <v>0</v>
      </c>
      <c r="R2972" s="5">
        <f t="shared" si="280"/>
        <v>1</v>
      </c>
      <c r="S2972" s="5">
        <f t="shared" si="281"/>
        <v>0</v>
      </c>
      <c r="T2972" s="5">
        <f t="shared" si="282"/>
        <v>0</v>
      </c>
      <c r="U2972" s="5">
        <f t="shared" si="283"/>
        <v>0</v>
      </c>
    </row>
    <row r="2973" spans="1:21" ht="12.75" customHeight="1" x14ac:dyDescent="0.2">
      <c r="A2973" s="26" t="s">
        <v>96</v>
      </c>
      <c r="B2973" s="10" t="s">
        <v>97</v>
      </c>
      <c r="C2973" s="10">
        <v>216208</v>
      </c>
      <c r="D2973" s="10" t="s">
        <v>5301</v>
      </c>
      <c r="E2973" s="27" t="s">
        <v>5404</v>
      </c>
      <c r="F2973" s="26">
        <v>192013821</v>
      </c>
      <c r="G2973" s="9" t="s">
        <v>52</v>
      </c>
      <c r="H2973" s="10" t="s">
        <v>30</v>
      </c>
      <c r="I2973" s="10" t="s">
        <v>6036</v>
      </c>
      <c r="J2973" s="10" t="s">
        <v>6037</v>
      </c>
      <c r="K2973" s="10" t="s">
        <v>103</v>
      </c>
      <c r="L2973" s="10" t="s">
        <v>159</v>
      </c>
      <c r="M2973" s="10" t="s">
        <v>1863</v>
      </c>
      <c r="N2973" s="12" t="s">
        <v>36</v>
      </c>
      <c r="O2973" s="11">
        <v>3</v>
      </c>
      <c r="P2973" s="5">
        <f t="shared" si="278"/>
        <v>0</v>
      </c>
      <c r="Q2973" s="5">
        <f t="shared" si="279"/>
        <v>0</v>
      </c>
      <c r="R2973" s="5">
        <f t="shared" si="280"/>
        <v>1</v>
      </c>
      <c r="S2973" s="5">
        <f t="shared" si="281"/>
        <v>0</v>
      </c>
      <c r="T2973" s="5">
        <f t="shared" si="282"/>
        <v>0</v>
      </c>
      <c r="U2973" s="5">
        <f t="shared" si="283"/>
        <v>0</v>
      </c>
    </row>
    <row r="2974" spans="1:21" ht="12.75" customHeight="1" x14ac:dyDescent="0.2">
      <c r="A2974" s="26" t="s">
        <v>96</v>
      </c>
      <c r="B2974" s="10" t="s">
        <v>97</v>
      </c>
      <c r="C2974" s="10">
        <v>216208</v>
      </c>
      <c r="D2974" s="10" t="s">
        <v>5301</v>
      </c>
      <c r="E2974" s="27" t="s">
        <v>5425</v>
      </c>
      <c r="F2974" s="26">
        <v>192015567</v>
      </c>
      <c r="G2974" s="9" t="s">
        <v>167</v>
      </c>
      <c r="H2974" s="10" t="s">
        <v>53</v>
      </c>
      <c r="I2974" s="10" t="s">
        <v>5963</v>
      </c>
      <c r="J2974" s="10" t="s">
        <v>6038</v>
      </c>
      <c r="K2974" s="10" t="s">
        <v>103</v>
      </c>
      <c r="L2974" s="10" t="s">
        <v>159</v>
      </c>
      <c r="M2974" s="10" t="s">
        <v>1863</v>
      </c>
      <c r="N2974" s="12" t="s">
        <v>36</v>
      </c>
      <c r="O2974" s="11">
        <v>3</v>
      </c>
      <c r="P2974" s="5">
        <f t="shared" si="278"/>
        <v>0</v>
      </c>
      <c r="Q2974" s="5">
        <f t="shared" si="279"/>
        <v>0</v>
      </c>
      <c r="R2974" s="5">
        <f t="shared" si="280"/>
        <v>1</v>
      </c>
      <c r="S2974" s="5">
        <f t="shared" si="281"/>
        <v>0</v>
      </c>
      <c r="T2974" s="5">
        <f t="shared" si="282"/>
        <v>0</v>
      </c>
      <c r="U2974" s="5">
        <f t="shared" si="283"/>
        <v>0</v>
      </c>
    </row>
    <row r="2975" spans="1:21" ht="12.75" customHeight="1" x14ac:dyDescent="0.2">
      <c r="A2975" s="26" t="s">
        <v>96</v>
      </c>
      <c r="B2975" s="10" t="s">
        <v>97</v>
      </c>
      <c r="C2975" s="10">
        <v>216208</v>
      </c>
      <c r="D2975" s="10" t="s">
        <v>5301</v>
      </c>
      <c r="E2975" s="27" t="s">
        <v>5425</v>
      </c>
      <c r="F2975" s="26">
        <v>192015595</v>
      </c>
      <c r="G2975" s="9" t="s">
        <v>167</v>
      </c>
      <c r="H2975" s="10" t="s">
        <v>53</v>
      </c>
      <c r="I2975" s="10" t="s">
        <v>6039</v>
      </c>
      <c r="J2975" s="10" t="s">
        <v>6040</v>
      </c>
      <c r="K2975" s="10" t="s">
        <v>103</v>
      </c>
      <c r="L2975" s="10" t="s">
        <v>159</v>
      </c>
      <c r="M2975" s="10" t="s">
        <v>1863</v>
      </c>
      <c r="N2975" s="12" t="s">
        <v>36</v>
      </c>
      <c r="O2975" s="11">
        <v>3</v>
      </c>
      <c r="P2975" s="5">
        <f t="shared" si="278"/>
        <v>0</v>
      </c>
      <c r="Q2975" s="5">
        <f t="shared" si="279"/>
        <v>0</v>
      </c>
      <c r="R2975" s="5">
        <f t="shared" si="280"/>
        <v>1</v>
      </c>
      <c r="S2975" s="5">
        <f t="shared" si="281"/>
        <v>0</v>
      </c>
      <c r="T2975" s="5">
        <f t="shared" si="282"/>
        <v>0</v>
      </c>
      <c r="U2975" s="5">
        <f t="shared" si="283"/>
        <v>0</v>
      </c>
    </row>
    <row r="2976" spans="1:21" ht="12.75" customHeight="1" x14ac:dyDescent="0.2">
      <c r="A2976" s="26" t="s">
        <v>96</v>
      </c>
      <c r="B2976" s="10" t="s">
        <v>97</v>
      </c>
      <c r="C2976" s="10">
        <v>216208</v>
      </c>
      <c r="D2976" s="10" t="s">
        <v>5301</v>
      </c>
      <c r="E2976" s="27" t="s">
        <v>6041</v>
      </c>
      <c r="F2976" s="26">
        <v>191926050</v>
      </c>
      <c r="G2976" s="9" t="s">
        <v>106</v>
      </c>
      <c r="H2976" s="10" t="s">
        <v>53</v>
      </c>
      <c r="I2976" s="10" t="s">
        <v>6042</v>
      </c>
      <c r="J2976" s="10" t="s">
        <v>6043</v>
      </c>
      <c r="K2976" s="10" t="s">
        <v>103</v>
      </c>
      <c r="L2976" s="10" t="s">
        <v>159</v>
      </c>
      <c r="M2976" s="10" t="s">
        <v>1863</v>
      </c>
      <c r="N2976" s="12" t="s">
        <v>36</v>
      </c>
      <c r="O2976" s="11">
        <v>3</v>
      </c>
      <c r="P2976" s="5">
        <f t="shared" si="278"/>
        <v>0</v>
      </c>
      <c r="Q2976" s="5">
        <f t="shared" si="279"/>
        <v>0</v>
      </c>
      <c r="R2976" s="5">
        <f t="shared" si="280"/>
        <v>1</v>
      </c>
      <c r="S2976" s="5">
        <f t="shared" si="281"/>
        <v>0</v>
      </c>
      <c r="T2976" s="5">
        <f t="shared" si="282"/>
        <v>0</v>
      </c>
      <c r="U2976" s="5">
        <f t="shared" si="283"/>
        <v>0</v>
      </c>
    </row>
    <row r="2977" spans="1:21" ht="12.75" customHeight="1" x14ac:dyDescent="0.2">
      <c r="A2977" s="26" t="s">
        <v>96</v>
      </c>
      <c r="B2977" s="10" t="s">
        <v>97</v>
      </c>
      <c r="C2977" s="10">
        <v>216208</v>
      </c>
      <c r="D2977" s="10" t="s">
        <v>5301</v>
      </c>
      <c r="E2977" s="27" t="s">
        <v>5636</v>
      </c>
      <c r="F2977" s="26">
        <v>191922667</v>
      </c>
      <c r="G2977" s="9" t="s">
        <v>167</v>
      </c>
      <c r="H2977" s="10" t="s">
        <v>53</v>
      </c>
      <c r="I2977" s="10" t="s">
        <v>6044</v>
      </c>
      <c r="J2977" s="10" t="s">
        <v>6045</v>
      </c>
      <c r="K2977" s="10" t="s">
        <v>103</v>
      </c>
      <c r="L2977" s="10" t="s">
        <v>159</v>
      </c>
      <c r="M2977" s="10" t="s">
        <v>1863</v>
      </c>
      <c r="N2977" s="12" t="s">
        <v>36</v>
      </c>
      <c r="O2977" s="11">
        <v>4</v>
      </c>
      <c r="P2977" s="5">
        <f t="shared" si="278"/>
        <v>0</v>
      </c>
      <c r="Q2977" s="5">
        <f t="shared" si="279"/>
        <v>0</v>
      </c>
      <c r="R2977" s="5">
        <f t="shared" si="280"/>
        <v>0</v>
      </c>
      <c r="S2977" s="5">
        <f t="shared" si="281"/>
        <v>1</v>
      </c>
      <c r="T2977" s="5">
        <f t="shared" si="282"/>
        <v>0</v>
      </c>
      <c r="U2977" s="5">
        <f t="shared" si="283"/>
        <v>0</v>
      </c>
    </row>
    <row r="2978" spans="1:21" ht="12.75" customHeight="1" x14ac:dyDescent="0.2">
      <c r="A2978" s="26" t="s">
        <v>96</v>
      </c>
      <c r="B2978" s="10" t="s">
        <v>97</v>
      </c>
      <c r="C2978" s="10">
        <v>216208</v>
      </c>
      <c r="D2978" s="10" t="s">
        <v>5301</v>
      </c>
      <c r="E2978" s="27" t="s">
        <v>5538</v>
      </c>
      <c r="F2978" s="26">
        <v>191925930</v>
      </c>
      <c r="G2978" s="9" t="s">
        <v>106</v>
      </c>
      <c r="H2978" s="10" t="s">
        <v>53</v>
      </c>
      <c r="I2978" s="10" t="s">
        <v>6046</v>
      </c>
      <c r="J2978" s="10" t="s">
        <v>6047</v>
      </c>
      <c r="K2978" s="10" t="s">
        <v>103</v>
      </c>
      <c r="L2978" s="10" t="s">
        <v>159</v>
      </c>
      <c r="M2978" s="10" t="s">
        <v>1863</v>
      </c>
      <c r="N2978" s="12" t="s">
        <v>36</v>
      </c>
      <c r="O2978" s="11">
        <v>4</v>
      </c>
      <c r="P2978" s="5">
        <f t="shared" si="278"/>
        <v>0</v>
      </c>
      <c r="Q2978" s="5">
        <f t="shared" si="279"/>
        <v>0</v>
      </c>
      <c r="R2978" s="5">
        <f t="shared" si="280"/>
        <v>0</v>
      </c>
      <c r="S2978" s="5">
        <f t="shared" si="281"/>
        <v>1</v>
      </c>
      <c r="T2978" s="5">
        <f t="shared" si="282"/>
        <v>0</v>
      </c>
      <c r="U2978" s="5">
        <f t="shared" si="283"/>
        <v>0</v>
      </c>
    </row>
    <row r="2979" spans="1:21" ht="12.75" customHeight="1" x14ac:dyDescent="0.2">
      <c r="A2979" s="26" t="s">
        <v>96</v>
      </c>
      <c r="B2979" s="10" t="s">
        <v>97</v>
      </c>
      <c r="C2979" s="10">
        <v>216208</v>
      </c>
      <c r="D2979" s="10" t="s">
        <v>5301</v>
      </c>
      <c r="E2979" s="27" t="s">
        <v>5330</v>
      </c>
      <c r="F2979" s="26">
        <v>191920503</v>
      </c>
      <c r="G2979" s="9" t="s">
        <v>167</v>
      </c>
      <c r="H2979" s="10" t="s">
        <v>53</v>
      </c>
      <c r="I2979" s="10" t="s">
        <v>6048</v>
      </c>
      <c r="J2979" s="10" t="s">
        <v>6049</v>
      </c>
      <c r="K2979" s="10" t="s">
        <v>103</v>
      </c>
      <c r="L2979" s="10" t="s">
        <v>159</v>
      </c>
      <c r="M2979" s="10" t="s">
        <v>1863</v>
      </c>
      <c r="N2979" s="12" t="s">
        <v>36</v>
      </c>
      <c r="O2979" s="11">
        <v>4</v>
      </c>
      <c r="P2979" s="5">
        <f t="shared" si="278"/>
        <v>0</v>
      </c>
      <c r="Q2979" s="5">
        <f t="shared" si="279"/>
        <v>0</v>
      </c>
      <c r="R2979" s="5">
        <f t="shared" si="280"/>
        <v>0</v>
      </c>
      <c r="S2979" s="5">
        <f t="shared" si="281"/>
        <v>1</v>
      </c>
      <c r="T2979" s="5">
        <f t="shared" si="282"/>
        <v>0</v>
      </c>
      <c r="U2979" s="5">
        <f t="shared" si="283"/>
        <v>0</v>
      </c>
    </row>
    <row r="2980" spans="1:21" ht="12.75" customHeight="1" x14ac:dyDescent="0.2">
      <c r="A2980" s="26" t="s">
        <v>96</v>
      </c>
      <c r="B2980" s="10" t="s">
        <v>97</v>
      </c>
      <c r="C2980" s="10">
        <v>216208</v>
      </c>
      <c r="D2980" s="10" t="s">
        <v>5301</v>
      </c>
      <c r="E2980" s="27" t="s">
        <v>5330</v>
      </c>
      <c r="F2980" s="26">
        <v>191920796</v>
      </c>
      <c r="G2980" s="9" t="s">
        <v>106</v>
      </c>
      <c r="H2980" s="10" t="s">
        <v>53</v>
      </c>
      <c r="I2980" s="10" t="s">
        <v>6050</v>
      </c>
      <c r="J2980" s="10" t="s">
        <v>6051</v>
      </c>
      <c r="K2980" s="10" t="s">
        <v>103</v>
      </c>
      <c r="L2980" s="10" t="s">
        <v>159</v>
      </c>
      <c r="M2980" s="10" t="s">
        <v>1863</v>
      </c>
      <c r="N2980" s="12" t="s">
        <v>36</v>
      </c>
      <c r="O2980" s="11">
        <v>4</v>
      </c>
      <c r="P2980" s="5">
        <f t="shared" si="278"/>
        <v>0</v>
      </c>
      <c r="Q2980" s="5">
        <f t="shared" si="279"/>
        <v>0</v>
      </c>
      <c r="R2980" s="5">
        <f t="shared" si="280"/>
        <v>0</v>
      </c>
      <c r="S2980" s="5">
        <f t="shared" si="281"/>
        <v>1</v>
      </c>
      <c r="T2980" s="5">
        <f t="shared" si="282"/>
        <v>0</v>
      </c>
      <c r="U2980" s="5">
        <f t="shared" si="283"/>
        <v>0</v>
      </c>
    </row>
    <row r="2981" spans="1:21" ht="12.75" customHeight="1" x14ac:dyDescent="0.2">
      <c r="A2981" s="26" t="s">
        <v>96</v>
      </c>
      <c r="B2981" s="10" t="s">
        <v>97</v>
      </c>
      <c r="C2981" s="10">
        <v>216208</v>
      </c>
      <c r="D2981" s="10" t="s">
        <v>5301</v>
      </c>
      <c r="E2981" s="27" t="s">
        <v>5330</v>
      </c>
      <c r="F2981" s="26">
        <v>191920833</v>
      </c>
      <c r="G2981" s="9" t="s">
        <v>106</v>
      </c>
      <c r="H2981" s="10" t="s">
        <v>53</v>
      </c>
      <c r="I2981" s="10" t="s">
        <v>6052</v>
      </c>
      <c r="J2981" s="10" t="s">
        <v>6053</v>
      </c>
      <c r="K2981" s="10" t="s">
        <v>103</v>
      </c>
      <c r="L2981" s="10" t="s">
        <v>159</v>
      </c>
      <c r="M2981" s="10" t="s">
        <v>1863</v>
      </c>
      <c r="N2981" s="12" t="s">
        <v>36</v>
      </c>
      <c r="O2981" s="11">
        <v>4</v>
      </c>
      <c r="P2981" s="5">
        <f t="shared" si="278"/>
        <v>0</v>
      </c>
      <c r="Q2981" s="5">
        <f t="shared" si="279"/>
        <v>0</v>
      </c>
      <c r="R2981" s="5">
        <f t="shared" si="280"/>
        <v>0</v>
      </c>
      <c r="S2981" s="5">
        <f t="shared" si="281"/>
        <v>1</v>
      </c>
      <c r="T2981" s="5">
        <f t="shared" si="282"/>
        <v>0</v>
      </c>
      <c r="U2981" s="5">
        <f t="shared" si="283"/>
        <v>0</v>
      </c>
    </row>
    <row r="2982" spans="1:21" ht="12.75" customHeight="1" x14ac:dyDescent="0.2">
      <c r="A2982" s="26" t="s">
        <v>96</v>
      </c>
      <c r="B2982" s="10" t="s">
        <v>97</v>
      </c>
      <c r="C2982" s="10">
        <v>216208</v>
      </c>
      <c r="D2982" s="10" t="s">
        <v>5301</v>
      </c>
      <c r="E2982" s="27" t="s">
        <v>5330</v>
      </c>
      <c r="F2982" s="26">
        <v>191920867</v>
      </c>
      <c r="G2982" s="9" t="s">
        <v>106</v>
      </c>
      <c r="H2982" s="10" t="s">
        <v>53</v>
      </c>
      <c r="I2982" s="10" t="s">
        <v>6054</v>
      </c>
      <c r="J2982" s="10" t="s">
        <v>6055</v>
      </c>
      <c r="K2982" s="10" t="s">
        <v>103</v>
      </c>
      <c r="L2982" s="10" t="s">
        <v>159</v>
      </c>
      <c r="M2982" s="10" t="s">
        <v>1863</v>
      </c>
      <c r="N2982" s="12" t="s">
        <v>36</v>
      </c>
      <c r="O2982" s="11">
        <v>4</v>
      </c>
      <c r="P2982" s="5">
        <f t="shared" si="278"/>
        <v>0</v>
      </c>
      <c r="Q2982" s="5">
        <f t="shared" si="279"/>
        <v>0</v>
      </c>
      <c r="R2982" s="5">
        <f t="shared" si="280"/>
        <v>0</v>
      </c>
      <c r="S2982" s="5">
        <f t="shared" si="281"/>
        <v>1</v>
      </c>
      <c r="T2982" s="5">
        <f t="shared" si="282"/>
        <v>0</v>
      </c>
      <c r="U2982" s="5">
        <f t="shared" si="283"/>
        <v>0</v>
      </c>
    </row>
    <row r="2983" spans="1:21" ht="12.75" customHeight="1" x14ac:dyDescent="0.2">
      <c r="A2983" s="26" t="s">
        <v>96</v>
      </c>
      <c r="B2983" s="10" t="s">
        <v>97</v>
      </c>
      <c r="C2983" s="10">
        <v>216208</v>
      </c>
      <c r="D2983" s="10" t="s">
        <v>5301</v>
      </c>
      <c r="E2983" s="27" t="s">
        <v>5330</v>
      </c>
      <c r="F2983" s="26">
        <v>191920878</v>
      </c>
      <c r="G2983" s="9" t="s">
        <v>167</v>
      </c>
      <c r="H2983" s="10" t="s">
        <v>53</v>
      </c>
      <c r="I2983" s="10" t="s">
        <v>6056</v>
      </c>
      <c r="J2983" s="10" t="s">
        <v>6057</v>
      </c>
      <c r="K2983" s="10" t="s">
        <v>103</v>
      </c>
      <c r="L2983" s="10" t="s">
        <v>159</v>
      </c>
      <c r="M2983" s="10" t="s">
        <v>1863</v>
      </c>
      <c r="N2983" s="12" t="s">
        <v>36</v>
      </c>
      <c r="O2983" s="11">
        <v>4</v>
      </c>
      <c r="P2983" s="5">
        <f t="shared" si="278"/>
        <v>0</v>
      </c>
      <c r="Q2983" s="5">
        <f t="shared" si="279"/>
        <v>0</v>
      </c>
      <c r="R2983" s="5">
        <f t="shared" si="280"/>
        <v>0</v>
      </c>
      <c r="S2983" s="5">
        <f t="shared" si="281"/>
        <v>1</v>
      </c>
      <c r="T2983" s="5">
        <f t="shared" si="282"/>
        <v>0</v>
      </c>
      <c r="U2983" s="5">
        <f t="shared" si="283"/>
        <v>0</v>
      </c>
    </row>
    <row r="2984" spans="1:21" ht="12.75" customHeight="1" x14ac:dyDescent="0.2">
      <c r="A2984" s="26" t="s">
        <v>96</v>
      </c>
      <c r="B2984" s="10" t="s">
        <v>97</v>
      </c>
      <c r="C2984" s="10">
        <v>216208</v>
      </c>
      <c r="D2984" s="10" t="s">
        <v>5301</v>
      </c>
      <c r="E2984" s="27" t="s">
        <v>5330</v>
      </c>
      <c r="F2984" s="26">
        <v>191920958</v>
      </c>
      <c r="G2984" s="9" t="s">
        <v>106</v>
      </c>
      <c r="H2984" s="10" t="s">
        <v>53</v>
      </c>
      <c r="I2984" s="10" t="s">
        <v>6058</v>
      </c>
      <c r="J2984" s="10" t="s">
        <v>6059</v>
      </c>
      <c r="K2984" s="10" t="s">
        <v>103</v>
      </c>
      <c r="L2984" s="10" t="s">
        <v>159</v>
      </c>
      <c r="M2984" s="10" t="s">
        <v>1863</v>
      </c>
      <c r="N2984" s="12" t="s">
        <v>36</v>
      </c>
      <c r="O2984" s="11">
        <v>4</v>
      </c>
      <c r="P2984" s="5">
        <f t="shared" si="278"/>
        <v>0</v>
      </c>
      <c r="Q2984" s="5">
        <f t="shared" si="279"/>
        <v>0</v>
      </c>
      <c r="R2984" s="5">
        <f t="shared" si="280"/>
        <v>0</v>
      </c>
      <c r="S2984" s="5">
        <f t="shared" si="281"/>
        <v>1</v>
      </c>
      <c r="T2984" s="5">
        <f t="shared" si="282"/>
        <v>0</v>
      </c>
      <c r="U2984" s="5">
        <f t="shared" si="283"/>
        <v>0</v>
      </c>
    </row>
    <row r="2985" spans="1:21" ht="12.75" customHeight="1" x14ac:dyDescent="0.2">
      <c r="A2985" s="26" t="s">
        <v>96</v>
      </c>
      <c r="B2985" s="10" t="s">
        <v>97</v>
      </c>
      <c r="C2985" s="10">
        <v>216208</v>
      </c>
      <c r="D2985" s="10" t="s">
        <v>5301</v>
      </c>
      <c r="E2985" s="27" t="s">
        <v>5330</v>
      </c>
      <c r="F2985" s="26">
        <v>191921009</v>
      </c>
      <c r="G2985" s="9" t="s">
        <v>167</v>
      </c>
      <c r="H2985" s="10" t="s">
        <v>53</v>
      </c>
      <c r="I2985" s="10" t="s">
        <v>6060</v>
      </c>
      <c r="J2985" s="10" t="s">
        <v>6061</v>
      </c>
      <c r="K2985" s="10" t="s">
        <v>103</v>
      </c>
      <c r="L2985" s="10" t="s">
        <v>159</v>
      </c>
      <c r="M2985" s="10" t="s">
        <v>1863</v>
      </c>
      <c r="N2985" s="12" t="s">
        <v>36</v>
      </c>
      <c r="O2985" s="11">
        <v>4</v>
      </c>
      <c r="P2985" s="5">
        <f t="shared" si="278"/>
        <v>0</v>
      </c>
      <c r="Q2985" s="5">
        <f t="shared" si="279"/>
        <v>0</v>
      </c>
      <c r="R2985" s="5">
        <f t="shared" si="280"/>
        <v>0</v>
      </c>
      <c r="S2985" s="5">
        <f t="shared" si="281"/>
        <v>1</v>
      </c>
      <c r="T2985" s="5">
        <f t="shared" si="282"/>
        <v>0</v>
      </c>
      <c r="U2985" s="5">
        <f t="shared" si="283"/>
        <v>0</v>
      </c>
    </row>
    <row r="2986" spans="1:21" ht="12.75" customHeight="1" x14ac:dyDescent="0.2">
      <c r="A2986" s="26" t="s">
        <v>96</v>
      </c>
      <c r="B2986" s="10" t="s">
        <v>97</v>
      </c>
      <c r="C2986" s="10">
        <v>216208</v>
      </c>
      <c r="D2986" s="10" t="s">
        <v>5301</v>
      </c>
      <c r="E2986" s="27" t="s">
        <v>5330</v>
      </c>
      <c r="F2986" s="26">
        <v>191921084</v>
      </c>
      <c r="G2986" s="9" t="s">
        <v>167</v>
      </c>
      <c r="H2986" s="10" t="s">
        <v>53</v>
      </c>
      <c r="I2986" s="10" t="s">
        <v>6062</v>
      </c>
      <c r="J2986" s="10" t="s">
        <v>6063</v>
      </c>
      <c r="K2986" s="10" t="s">
        <v>103</v>
      </c>
      <c r="L2986" s="10" t="s">
        <v>159</v>
      </c>
      <c r="M2986" s="10" t="s">
        <v>1863</v>
      </c>
      <c r="N2986" s="12" t="s">
        <v>36</v>
      </c>
      <c r="O2986" s="11">
        <v>4</v>
      </c>
      <c r="P2986" s="5">
        <f t="shared" si="278"/>
        <v>0</v>
      </c>
      <c r="Q2986" s="5">
        <f t="shared" si="279"/>
        <v>0</v>
      </c>
      <c r="R2986" s="5">
        <f t="shared" si="280"/>
        <v>0</v>
      </c>
      <c r="S2986" s="5">
        <f t="shared" si="281"/>
        <v>1</v>
      </c>
      <c r="T2986" s="5">
        <f t="shared" si="282"/>
        <v>0</v>
      </c>
      <c r="U2986" s="5">
        <f t="shared" si="283"/>
        <v>0</v>
      </c>
    </row>
    <row r="2987" spans="1:21" ht="12.75" customHeight="1" x14ac:dyDescent="0.2">
      <c r="A2987" s="26" t="s">
        <v>96</v>
      </c>
      <c r="B2987" s="10" t="s">
        <v>97</v>
      </c>
      <c r="C2987" s="10">
        <v>216208</v>
      </c>
      <c r="D2987" s="10" t="s">
        <v>5301</v>
      </c>
      <c r="E2987" s="27" t="s">
        <v>5330</v>
      </c>
      <c r="F2987" s="26">
        <v>191956549</v>
      </c>
      <c r="G2987" s="9" t="s">
        <v>106</v>
      </c>
      <c r="H2987" s="10" t="s">
        <v>53</v>
      </c>
      <c r="I2987" s="10" t="s">
        <v>6064</v>
      </c>
      <c r="J2987" s="10" t="s">
        <v>6065</v>
      </c>
      <c r="K2987" s="10" t="s">
        <v>103</v>
      </c>
      <c r="L2987" s="10" t="s">
        <v>159</v>
      </c>
      <c r="M2987" s="10" t="s">
        <v>1863</v>
      </c>
      <c r="N2987" s="12" t="s">
        <v>36</v>
      </c>
      <c r="O2987" s="11">
        <v>4</v>
      </c>
      <c r="P2987" s="5">
        <f t="shared" si="278"/>
        <v>0</v>
      </c>
      <c r="Q2987" s="5">
        <f t="shared" si="279"/>
        <v>0</v>
      </c>
      <c r="R2987" s="5">
        <f t="shared" si="280"/>
        <v>0</v>
      </c>
      <c r="S2987" s="5">
        <f t="shared" si="281"/>
        <v>1</v>
      </c>
      <c r="T2987" s="5">
        <f t="shared" si="282"/>
        <v>0</v>
      </c>
      <c r="U2987" s="5">
        <f t="shared" si="283"/>
        <v>0</v>
      </c>
    </row>
    <row r="2988" spans="1:21" ht="12.75" customHeight="1" x14ac:dyDescent="0.2">
      <c r="A2988" s="26" t="s">
        <v>96</v>
      </c>
      <c r="B2988" s="10" t="s">
        <v>97</v>
      </c>
      <c r="C2988" s="10">
        <v>216208</v>
      </c>
      <c r="D2988" s="10" t="s">
        <v>5301</v>
      </c>
      <c r="E2988" s="27" t="s">
        <v>5330</v>
      </c>
      <c r="F2988" s="26">
        <v>191956604</v>
      </c>
      <c r="G2988" s="9" t="s">
        <v>167</v>
      </c>
      <c r="H2988" s="10" t="s">
        <v>53</v>
      </c>
      <c r="I2988" s="10" t="s">
        <v>6066</v>
      </c>
      <c r="J2988" s="10" t="s">
        <v>6067</v>
      </c>
      <c r="K2988" s="10" t="s">
        <v>103</v>
      </c>
      <c r="L2988" s="10" t="s">
        <v>159</v>
      </c>
      <c r="M2988" s="10" t="s">
        <v>1863</v>
      </c>
      <c r="N2988" s="12" t="s">
        <v>36</v>
      </c>
      <c r="O2988" s="11">
        <v>4</v>
      </c>
      <c r="P2988" s="5">
        <f t="shared" si="278"/>
        <v>0</v>
      </c>
      <c r="Q2988" s="5">
        <f t="shared" si="279"/>
        <v>0</v>
      </c>
      <c r="R2988" s="5">
        <f t="shared" si="280"/>
        <v>0</v>
      </c>
      <c r="S2988" s="5">
        <f t="shared" si="281"/>
        <v>1</v>
      </c>
      <c r="T2988" s="5">
        <f t="shared" si="282"/>
        <v>0</v>
      </c>
      <c r="U2988" s="5">
        <f t="shared" si="283"/>
        <v>0</v>
      </c>
    </row>
    <row r="2989" spans="1:21" ht="12.75" customHeight="1" x14ac:dyDescent="0.2">
      <c r="A2989" s="26" t="s">
        <v>96</v>
      </c>
      <c r="B2989" s="10" t="s">
        <v>97</v>
      </c>
      <c r="C2989" s="10">
        <v>216208</v>
      </c>
      <c r="D2989" s="10" t="s">
        <v>5301</v>
      </c>
      <c r="E2989" s="27" t="s">
        <v>5330</v>
      </c>
      <c r="F2989" s="26">
        <v>192027372</v>
      </c>
      <c r="G2989" s="9" t="s">
        <v>106</v>
      </c>
      <c r="H2989" s="10" t="s">
        <v>53</v>
      </c>
      <c r="I2989" s="10" t="s">
        <v>5886</v>
      </c>
      <c r="J2989" s="10" t="s">
        <v>6068</v>
      </c>
      <c r="K2989" s="10" t="s">
        <v>103</v>
      </c>
      <c r="L2989" s="10" t="s">
        <v>159</v>
      </c>
      <c r="M2989" s="10" t="s">
        <v>1863</v>
      </c>
      <c r="N2989" s="12" t="s">
        <v>36</v>
      </c>
      <c r="O2989" s="11">
        <v>4</v>
      </c>
      <c r="P2989" s="5">
        <f t="shared" si="278"/>
        <v>0</v>
      </c>
      <c r="Q2989" s="5">
        <f t="shared" si="279"/>
        <v>0</v>
      </c>
      <c r="R2989" s="5">
        <f t="shared" si="280"/>
        <v>0</v>
      </c>
      <c r="S2989" s="5">
        <f t="shared" si="281"/>
        <v>1</v>
      </c>
      <c r="T2989" s="5">
        <f t="shared" si="282"/>
        <v>0</v>
      </c>
      <c r="U2989" s="5">
        <f t="shared" si="283"/>
        <v>0</v>
      </c>
    </row>
    <row r="2990" spans="1:21" ht="12.75" customHeight="1" x14ac:dyDescent="0.2">
      <c r="A2990" s="26" t="s">
        <v>96</v>
      </c>
      <c r="B2990" s="10" t="s">
        <v>97</v>
      </c>
      <c r="C2990" s="10">
        <v>216208</v>
      </c>
      <c r="D2990" s="10" t="s">
        <v>5301</v>
      </c>
      <c r="E2990" s="27" t="s">
        <v>5330</v>
      </c>
      <c r="F2990" s="26">
        <v>192027392</v>
      </c>
      <c r="G2990" s="9" t="s">
        <v>167</v>
      </c>
      <c r="H2990" s="10" t="s">
        <v>53</v>
      </c>
      <c r="I2990" s="10" t="s">
        <v>6069</v>
      </c>
      <c r="J2990" s="10" t="s">
        <v>6070</v>
      </c>
      <c r="K2990" s="10" t="s">
        <v>103</v>
      </c>
      <c r="L2990" s="10" t="s">
        <v>159</v>
      </c>
      <c r="M2990" s="10" t="s">
        <v>1863</v>
      </c>
      <c r="N2990" s="12" t="s">
        <v>36</v>
      </c>
      <c r="O2990" s="11">
        <v>4</v>
      </c>
      <c r="P2990" s="5">
        <f t="shared" si="278"/>
        <v>0</v>
      </c>
      <c r="Q2990" s="5">
        <f t="shared" si="279"/>
        <v>0</v>
      </c>
      <c r="R2990" s="5">
        <f t="shared" si="280"/>
        <v>0</v>
      </c>
      <c r="S2990" s="5">
        <f t="shared" si="281"/>
        <v>1</v>
      </c>
      <c r="T2990" s="5">
        <f t="shared" si="282"/>
        <v>0</v>
      </c>
      <c r="U2990" s="5">
        <f t="shared" si="283"/>
        <v>0</v>
      </c>
    </row>
    <row r="2991" spans="1:21" ht="12.75" customHeight="1" x14ac:dyDescent="0.2">
      <c r="A2991" s="26" t="s">
        <v>96</v>
      </c>
      <c r="B2991" s="10" t="s">
        <v>97</v>
      </c>
      <c r="C2991" s="10">
        <v>216208</v>
      </c>
      <c r="D2991" s="10" t="s">
        <v>5301</v>
      </c>
      <c r="E2991" s="27" t="s">
        <v>5330</v>
      </c>
      <c r="F2991" s="26">
        <v>192027644</v>
      </c>
      <c r="G2991" s="9" t="s">
        <v>68</v>
      </c>
      <c r="H2991" s="10" t="s">
        <v>30</v>
      </c>
      <c r="I2991" s="10" t="s">
        <v>6027</v>
      </c>
      <c r="J2991" s="10" t="s">
        <v>6071</v>
      </c>
      <c r="K2991" s="10" t="s">
        <v>103</v>
      </c>
      <c r="L2991" s="10" t="s">
        <v>159</v>
      </c>
      <c r="M2991" s="10" t="s">
        <v>1863</v>
      </c>
      <c r="N2991" s="12" t="s">
        <v>36</v>
      </c>
      <c r="O2991" s="11">
        <v>4</v>
      </c>
      <c r="P2991" s="5">
        <f t="shared" si="278"/>
        <v>0</v>
      </c>
      <c r="Q2991" s="5">
        <f t="shared" si="279"/>
        <v>0</v>
      </c>
      <c r="R2991" s="5">
        <f t="shared" si="280"/>
        <v>0</v>
      </c>
      <c r="S2991" s="5">
        <f t="shared" si="281"/>
        <v>1</v>
      </c>
      <c r="T2991" s="5">
        <f t="shared" si="282"/>
        <v>0</v>
      </c>
      <c r="U2991" s="5">
        <f t="shared" si="283"/>
        <v>0</v>
      </c>
    </row>
    <row r="2992" spans="1:21" ht="12.75" customHeight="1" x14ac:dyDescent="0.2">
      <c r="A2992" s="26" t="s">
        <v>96</v>
      </c>
      <c r="B2992" s="10" t="s">
        <v>97</v>
      </c>
      <c r="C2992" s="10">
        <v>216208</v>
      </c>
      <c r="D2992" s="10" t="s">
        <v>5301</v>
      </c>
      <c r="E2992" s="27" t="s">
        <v>5330</v>
      </c>
      <c r="F2992" s="26">
        <v>192027715</v>
      </c>
      <c r="G2992" s="9" t="s">
        <v>106</v>
      </c>
      <c r="H2992" s="10" t="s">
        <v>53</v>
      </c>
      <c r="I2992" s="10" t="s">
        <v>6072</v>
      </c>
      <c r="J2992" s="10" t="s">
        <v>6073</v>
      </c>
      <c r="K2992" s="10" t="s">
        <v>103</v>
      </c>
      <c r="L2992" s="10" t="s">
        <v>159</v>
      </c>
      <c r="M2992" s="10" t="s">
        <v>1863</v>
      </c>
      <c r="N2992" s="12" t="s">
        <v>36</v>
      </c>
      <c r="O2992" s="11">
        <v>4</v>
      </c>
      <c r="P2992" s="5">
        <f t="shared" si="278"/>
        <v>0</v>
      </c>
      <c r="Q2992" s="5">
        <f t="shared" si="279"/>
        <v>0</v>
      </c>
      <c r="R2992" s="5">
        <f t="shared" si="280"/>
        <v>0</v>
      </c>
      <c r="S2992" s="5">
        <f t="shared" si="281"/>
        <v>1</v>
      </c>
      <c r="T2992" s="5">
        <f t="shared" si="282"/>
        <v>0</v>
      </c>
      <c r="U2992" s="5">
        <f t="shared" si="283"/>
        <v>0</v>
      </c>
    </row>
    <row r="2993" spans="1:21" ht="12.75" customHeight="1" x14ac:dyDescent="0.2">
      <c r="A2993" s="26" t="s">
        <v>96</v>
      </c>
      <c r="B2993" s="10" t="s">
        <v>97</v>
      </c>
      <c r="C2993" s="10">
        <v>216208</v>
      </c>
      <c r="D2993" s="10" t="s">
        <v>5301</v>
      </c>
      <c r="E2993" s="27" t="s">
        <v>5330</v>
      </c>
      <c r="F2993" s="26">
        <v>192027775</v>
      </c>
      <c r="G2993" s="9" t="s">
        <v>52</v>
      </c>
      <c r="H2993" s="10" t="s">
        <v>30</v>
      </c>
      <c r="I2993" s="10" t="s">
        <v>6074</v>
      </c>
      <c r="J2993" s="10" t="s">
        <v>6075</v>
      </c>
      <c r="K2993" s="10" t="s">
        <v>103</v>
      </c>
      <c r="L2993" s="10" t="s">
        <v>159</v>
      </c>
      <c r="M2993" s="10" t="s">
        <v>1863</v>
      </c>
      <c r="N2993" s="12" t="s">
        <v>36</v>
      </c>
      <c r="O2993" s="11">
        <v>4</v>
      </c>
      <c r="P2993" s="5">
        <f t="shared" si="278"/>
        <v>0</v>
      </c>
      <c r="Q2993" s="5">
        <f t="shared" si="279"/>
        <v>0</v>
      </c>
      <c r="R2993" s="5">
        <f t="shared" si="280"/>
        <v>0</v>
      </c>
      <c r="S2993" s="5">
        <f t="shared" si="281"/>
        <v>1</v>
      </c>
      <c r="T2993" s="5">
        <f t="shared" si="282"/>
        <v>0</v>
      </c>
      <c r="U2993" s="5">
        <f t="shared" si="283"/>
        <v>0</v>
      </c>
    </row>
    <row r="2994" spans="1:21" ht="12.75" customHeight="1" x14ac:dyDescent="0.2">
      <c r="A2994" s="26" t="s">
        <v>96</v>
      </c>
      <c r="B2994" s="10" t="s">
        <v>97</v>
      </c>
      <c r="C2994" s="10">
        <v>216208</v>
      </c>
      <c r="D2994" s="10" t="s">
        <v>5301</v>
      </c>
      <c r="E2994" s="27" t="s">
        <v>5960</v>
      </c>
      <c r="F2994" s="26">
        <v>192035662</v>
      </c>
      <c r="G2994" s="9" t="s">
        <v>106</v>
      </c>
      <c r="H2994" s="10" t="s">
        <v>53</v>
      </c>
      <c r="I2994" s="10" t="s">
        <v>6076</v>
      </c>
      <c r="J2994" s="10" t="s">
        <v>6077</v>
      </c>
      <c r="K2994" s="10" t="s">
        <v>103</v>
      </c>
      <c r="L2994" s="10" t="s">
        <v>159</v>
      </c>
      <c r="M2994" s="10" t="s">
        <v>1863</v>
      </c>
      <c r="N2994" s="12" t="s">
        <v>36</v>
      </c>
      <c r="O2994" s="11">
        <v>4</v>
      </c>
      <c r="P2994" s="5">
        <f t="shared" si="278"/>
        <v>0</v>
      </c>
      <c r="Q2994" s="5">
        <f t="shared" si="279"/>
        <v>0</v>
      </c>
      <c r="R2994" s="5">
        <f t="shared" si="280"/>
        <v>0</v>
      </c>
      <c r="S2994" s="5">
        <f t="shared" si="281"/>
        <v>1</v>
      </c>
      <c r="T2994" s="5">
        <f t="shared" si="282"/>
        <v>0</v>
      </c>
      <c r="U2994" s="5">
        <f t="shared" si="283"/>
        <v>0</v>
      </c>
    </row>
    <row r="2995" spans="1:21" ht="12.75" customHeight="1" x14ac:dyDescent="0.2">
      <c r="A2995" s="26" t="s">
        <v>96</v>
      </c>
      <c r="B2995" s="10" t="s">
        <v>97</v>
      </c>
      <c r="C2995" s="10">
        <v>216208</v>
      </c>
      <c r="D2995" s="10" t="s">
        <v>5301</v>
      </c>
      <c r="E2995" s="27" t="s">
        <v>5425</v>
      </c>
      <c r="F2995" s="26">
        <v>192015570</v>
      </c>
      <c r="G2995" s="9" t="s">
        <v>167</v>
      </c>
      <c r="H2995" s="10" t="s">
        <v>53</v>
      </c>
      <c r="I2995" s="10" t="s">
        <v>6078</v>
      </c>
      <c r="J2995" s="10" t="s">
        <v>6079</v>
      </c>
      <c r="K2995" s="10" t="s">
        <v>103</v>
      </c>
      <c r="L2995" s="10" t="s">
        <v>159</v>
      </c>
      <c r="M2995" s="10" t="s">
        <v>1863</v>
      </c>
      <c r="N2995" s="12" t="s">
        <v>36</v>
      </c>
      <c r="O2995" s="11">
        <v>4</v>
      </c>
      <c r="P2995" s="5">
        <f t="shared" si="278"/>
        <v>0</v>
      </c>
      <c r="Q2995" s="5">
        <f t="shared" si="279"/>
        <v>0</v>
      </c>
      <c r="R2995" s="5">
        <f t="shared" si="280"/>
        <v>0</v>
      </c>
      <c r="S2995" s="5">
        <f t="shared" si="281"/>
        <v>1</v>
      </c>
      <c r="T2995" s="5">
        <f t="shared" si="282"/>
        <v>0</v>
      </c>
      <c r="U2995" s="5">
        <f t="shared" si="283"/>
        <v>0</v>
      </c>
    </row>
    <row r="2996" spans="1:21" ht="12.75" customHeight="1" x14ac:dyDescent="0.2">
      <c r="A2996" s="26" t="s">
        <v>96</v>
      </c>
      <c r="B2996" s="10" t="s">
        <v>97</v>
      </c>
      <c r="C2996" s="10">
        <v>216208</v>
      </c>
      <c r="D2996" s="10" t="s">
        <v>5301</v>
      </c>
      <c r="E2996" s="27" t="s">
        <v>5364</v>
      </c>
      <c r="F2996" s="26">
        <v>192029858</v>
      </c>
      <c r="G2996" s="9" t="s">
        <v>167</v>
      </c>
      <c r="H2996" s="10" t="s">
        <v>53</v>
      </c>
      <c r="I2996" s="10" t="s">
        <v>6080</v>
      </c>
      <c r="J2996" s="10" t="s">
        <v>6081</v>
      </c>
      <c r="K2996" s="10" t="s">
        <v>103</v>
      </c>
      <c r="L2996" s="10" t="s">
        <v>159</v>
      </c>
      <c r="M2996" s="10" t="s">
        <v>160</v>
      </c>
      <c r="N2996" s="12" t="s">
        <v>36</v>
      </c>
      <c r="O2996" s="11">
        <v>4</v>
      </c>
      <c r="P2996" s="5">
        <f t="shared" si="278"/>
        <v>0</v>
      </c>
      <c r="Q2996" s="5">
        <f t="shared" si="279"/>
        <v>0</v>
      </c>
      <c r="R2996" s="5">
        <f t="shared" si="280"/>
        <v>0</v>
      </c>
      <c r="S2996" s="5">
        <f t="shared" si="281"/>
        <v>1</v>
      </c>
      <c r="T2996" s="5">
        <f t="shared" si="282"/>
        <v>0</v>
      </c>
      <c r="U2996" s="5">
        <f t="shared" si="283"/>
        <v>0</v>
      </c>
    </row>
    <row r="2997" spans="1:21" ht="12.75" customHeight="1" x14ac:dyDescent="0.2">
      <c r="A2997" s="26" t="s">
        <v>96</v>
      </c>
      <c r="B2997" s="10" t="s">
        <v>97</v>
      </c>
      <c r="C2997" s="10">
        <v>216208</v>
      </c>
      <c r="D2997" s="10" t="s">
        <v>5301</v>
      </c>
      <c r="E2997" s="27" t="s">
        <v>6041</v>
      </c>
      <c r="F2997" s="26">
        <v>192015784</v>
      </c>
      <c r="G2997" s="9" t="s">
        <v>167</v>
      </c>
      <c r="H2997" s="10" t="s">
        <v>53</v>
      </c>
      <c r="I2997" s="10" t="s">
        <v>6082</v>
      </c>
      <c r="J2997" s="10" t="s">
        <v>6083</v>
      </c>
      <c r="K2997" s="10" t="s">
        <v>103</v>
      </c>
      <c r="L2997" s="10" t="s">
        <v>159</v>
      </c>
      <c r="M2997" s="10" t="s">
        <v>1863</v>
      </c>
      <c r="N2997" s="12" t="s">
        <v>36</v>
      </c>
      <c r="O2997" s="11">
        <v>4</v>
      </c>
      <c r="P2997" s="5">
        <f t="shared" si="278"/>
        <v>0</v>
      </c>
      <c r="Q2997" s="5">
        <f t="shared" si="279"/>
        <v>0</v>
      </c>
      <c r="R2997" s="5">
        <f t="shared" si="280"/>
        <v>0</v>
      </c>
      <c r="S2997" s="5">
        <f t="shared" si="281"/>
        <v>1</v>
      </c>
      <c r="T2997" s="5">
        <f t="shared" si="282"/>
        <v>0</v>
      </c>
      <c r="U2997" s="5">
        <f t="shared" si="283"/>
        <v>0</v>
      </c>
    </row>
    <row r="2998" spans="1:21" ht="12.75" customHeight="1" x14ac:dyDescent="0.2">
      <c r="A2998" s="26" t="s">
        <v>96</v>
      </c>
      <c r="B2998" s="10" t="s">
        <v>97</v>
      </c>
      <c r="C2998" s="10">
        <v>216208</v>
      </c>
      <c r="D2998" s="10" t="s">
        <v>5301</v>
      </c>
      <c r="E2998" s="27" t="s">
        <v>5538</v>
      </c>
      <c r="F2998" s="26">
        <v>191925963</v>
      </c>
      <c r="G2998" s="9" t="s">
        <v>106</v>
      </c>
      <c r="H2998" s="10" t="s">
        <v>53</v>
      </c>
      <c r="I2998" s="10" t="s">
        <v>6084</v>
      </c>
      <c r="J2998" s="10" t="s">
        <v>6085</v>
      </c>
      <c r="K2998" s="10" t="s">
        <v>103</v>
      </c>
      <c r="L2998" s="10" t="s">
        <v>159</v>
      </c>
      <c r="M2998" s="10" t="s">
        <v>1863</v>
      </c>
      <c r="N2998" s="12" t="s">
        <v>36</v>
      </c>
      <c r="O2998" s="11">
        <v>5</v>
      </c>
      <c r="P2998" s="5">
        <f t="shared" si="278"/>
        <v>0</v>
      </c>
      <c r="Q2998" s="5">
        <f t="shared" si="279"/>
        <v>0</v>
      </c>
      <c r="R2998" s="5">
        <f t="shared" si="280"/>
        <v>0</v>
      </c>
      <c r="S2998" s="5">
        <f t="shared" si="281"/>
        <v>0</v>
      </c>
      <c r="T2998" s="5">
        <f t="shared" si="282"/>
        <v>1</v>
      </c>
      <c r="U2998" s="5">
        <f t="shared" si="283"/>
        <v>0</v>
      </c>
    </row>
    <row r="2999" spans="1:21" ht="12.75" customHeight="1" x14ac:dyDescent="0.2">
      <c r="A2999" s="26" t="s">
        <v>96</v>
      </c>
      <c r="B2999" s="10" t="s">
        <v>97</v>
      </c>
      <c r="C2999" s="10">
        <v>216208</v>
      </c>
      <c r="D2999" s="10" t="s">
        <v>5301</v>
      </c>
      <c r="E2999" s="27" t="s">
        <v>5538</v>
      </c>
      <c r="F2999" s="26">
        <v>192015760</v>
      </c>
      <c r="G2999" s="9" t="s">
        <v>106</v>
      </c>
      <c r="H2999" s="10" t="s">
        <v>53</v>
      </c>
      <c r="I2999" s="10" t="s">
        <v>6086</v>
      </c>
      <c r="J2999" s="10" t="s">
        <v>6087</v>
      </c>
      <c r="K2999" s="10" t="s">
        <v>103</v>
      </c>
      <c r="L2999" s="10" t="s">
        <v>159</v>
      </c>
      <c r="M2999" s="10" t="s">
        <v>1863</v>
      </c>
      <c r="N2999" s="12" t="s">
        <v>36</v>
      </c>
      <c r="O2999" s="11">
        <v>5</v>
      </c>
      <c r="P2999" s="5">
        <f t="shared" si="278"/>
        <v>0</v>
      </c>
      <c r="Q2999" s="5">
        <f t="shared" si="279"/>
        <v>0</v>
      </c>
      <c r="R2999" s="5">
        <f t="shared" si="280"/>
        <v>0</v>
      </c>
      <c r="S2999" s="5">
        <f t="shared" si="281"/>
        <v>0</v>
      </c>
      <c r="T2999" s="5">
        <f t="shared" si="282"/>
        <v>1</v>
      </c>
      <c r="U2999" s="5">
        <f t="shared" si="283"/>
        <v>0</v>
      </c>
    </row>
    <row r="3000" spans="1:21" ht="12.75" customHeight="1" x14ac:dyDescent="0.2">
      <c r="A3000" s="26" t="s">
        <v>96</v>
      </c>
      <c r="B3000" s="10" t="s">
        <v>97</v>
      </c>
      <c r="C3000" s="10">
        <v>216208</v>
      </c>
      <c r="D3000" s="10" t="s">
        <v>5301</v>
      </c>
      <c r="E3000" s="27" t="s">
        <v>5330</v>
      </c>
      <c r="F3000" s="26">
        <v>191920765</v>
      </c>
      <c r="G3000" s="9" t="s">
        <v>106</v>
      </c>
      <c r="H3000" s="10" t="s">
        <v>53</v>
      </c>
      <c r="I3000" s="10" t="s">
        <v>5943</v>
      </c>
      <c r="J3000" s="10" t="s">
        <v>6088</v>
      </c>
      <c r="K3000" s="10" t="s">
        <v>103</v>
      </c>
      <c r="L3000" s="10" t="s">
        <v>159</v>
      </c>
      <c r="M3000" s="10" t="s">
        <v>1863</v>
      </c>
      <c r="N3000" s="12" t="s">
        <v>36</v>
      </c>
      <c r="O3000" s="11">
        <v>5</v>
      </c>
      <c r="P3000" s="5">
        <f t="shared" si="278"/>
        <v>0</v>
      </c>
      <c r="Q3000" s="5">
        <f t="shared" si="279"/>
        <v>0</v>
      </c>
      <c r="R3000" s="5">
        <f t="shared" si="280"/>
        <v>0</v>
      </c>
      <c r="S3000" s="5">
        <f t="shared" si="281"/>
        <v>0</v>
      </c>
      <c r="T3000" s="5">
        <f t="shared" si="282"/>
        <v>1</v>
      </c>
      <c r="U3000" s="5">
        <f t="shared" si="283"/>
        <v>0</v>
      </c>
    </row>
    <row r="3001" spans="1:21" ht="12.75" customHeight="1" x14ac:dyDescent="0.2">
      <c r="A3001" s="26" t="s">
        <v>96</v>
      </c>
      <c r="B3001" s="10" t="s">
        <v>97</v>
      </c>
      <c r="C3001" s="10">
        <v>216208</v>
      </c>
      <c r="D3001" s="10" t="s">
        <v>5301</v>
      </c>
      <c r="E3001" s="27" t="s">
        <v>5330</v>
      </c>
      <c r="F3001" s="26">
        <v>192027363</v>
      </c>
      <c r="G3001" s="9" t="s">
        <v>68</v>
      </c>
      <c r="H3001" s="10" t="s">
        <v>30</v>
      </c>
      <c r="I3001" s="10" t="s">
        <v>6089</v>
      </c>
      <c r="J3001" s="10" t="s">
        <v>6090</v>
      </c>
      <c r="K3001" s="10" t="s">
        <v>103</v>
      </c>
      <c r="L3001" s="10" t="s">
        <v>159</v>
      </c>
      <c r="M3001" s="10" t="s">
        <v>1863</v>
      </c>
      <c r="N3001" s="12" t="s">
        <v>36</v>
      </c>
      <c r="O3001" s="11">
        <v>5</v>
      </c>
      <c r="P3001" s="5">
        <f t="shared" si="278"/>
        <v>0</v>
      </c>
      <c r="Q3001" s="5">
        <f t="shared" si="279"/>
        <v>0</v>
      </c>
      <c r="R3001" s="5">
        <f t="shared" si="280"/>
        <v>0</v>
      </c>
      <c r="S3001" s="5">
        <f t="shared" si="281"/>
        <v>0</v>
      </c>
      <c r="T3001" s="5">
        <f t="shared" si="282"/>
        <v>1</v>
      </c>
      <c r="U3001" s="5">
        <f t="shared" si="283"/>
        <v>0</v>
      </c>
    </row>
    <row r="3002" spans="1:21" ht="12.75" customHeight="1" x14ac:dyDescent="0.2">
      <c r="A3002" s="26" t="s">
        <v>96</v>
      </c>
      <c r="B3002" s="10" t="s">
        <v>97</v>
      </c>
      <c r="C3002" s="10">
        <v>216208</v>
      </c>
      <c r="D3002" s="10" t="s">
        <v>5301</v>
      </c>
      <c r="E3002" s="27" t="s">
        <v>5330</v>
      </c>
      <c r="F3002" s="26">
        <v>192027525</v>
      </c>
      <c r="G3002" s="9" t="s">
        <v>68</v>
      </c>
      <c r="H3002" s="10" t="s">
        <v>30</v>
      </c>
      <c r="I3002" s="10" t="s">
        <v>6091</v>
      </c>
      <c r="J3002" s="10" t="s">
        <v>6092</v>
      </c>
      <c r="K3002" s="10" t="s">
        <v>103</v>
      </c>
      <c r="L3002" s="10" t="s">
        <v>159</v>
      </c>
      <c r="M3002" s="10" t="s">
        <v>1863</v>
      </c>
      <c r="N3002" s="12" t="s">
        <v>36</v>
      </c>
      <c r="O3002" s="11">
        <v>5</v>
      </c>
      <c r="P3002" s="5">
        <f t="shared" si="278"/>
        <v>0</v>
      </c>
      <c r="Q3002" s="5">
        <f t="shared" si="279"/>
        <v>0</v>
      </c>
      <c r="R3002" s="5">
        <f t="shared" si="280"/>
        <v>0</v>
      </c>
      <c r="S3002" s="5">
        <f t="shared" si="281"/>
        <v>0</v>
      </c>
      <c r="T3002" s="5">
        <f t="shared" si="282"/>
        <v>1</v>
      </c>
      <c r="U3002" s="5">
        <f t="shared" si="283"/>
        <v>0</v>
      </c>
    </row>
    <row r="3003" spans="1:21" ht="12.75" customHeight="1" x14ac:dyDescent="0.2">
      <c r="A3003" s="26" t="s">
        <v>96</v>
      </c>
      <c r="B3003" s="10" t="s">
        <v>97</v>
      </c>
      <c r="C3003" s="10">
        <v>216208</v>
      </c>
      <c r="D3003" s="10" t="s">
        <v>5301</v>
      </c>
      <c r="E3003" s="27" t="s">
        <v>5330</v>
      </c>
      <c r="F3003" s="26">
        <v>191920493</v>
      </c>
      <c r="G3003" s="9" t="s">
        <v>167</v>
      </c>
      <c r="H3003" s="10" t="s">
        <v>53</v>
      </c>
      <c r="I3003" s="10" t="s">
        <v>6093</v>
      </c>
      <c r="J3003" s="10" t="s">
        <v>6094</v>
      </c>
      <c r="K3003" s="10" t="s">
        <v>103</v>
      </c>
      <c r="L3003" s="10" t="s">
        <v>1880</v>
      </c>
      <c r="M3003" s="10" t="s">
        <v>2324</v>
      </c>
      <c r="N3003" s="12" t="s">
        <v>36</v>
      </c>
      <c r="O3003" s="11">
        <v>1</v>
      </c>
      <c r="P3003" s="5">
        <f t="shared" si="278"/>
        <v>1</v>
      </c>
      <c r="Q3003" s="5">
        <f t="shared" si="279"/>
        <v>0</v>
      </c>
      <c r="R3003" s="5">
        <f t="shared" si="280"/>
        <v>0</v>
      </c>
      <c r="S3003" s="5">
        <f t="shared" si="281"/>
        <v>0</v>
      </c>
      <c r="T3003" s="5">
        <f t="shared" si="282"/>
        <v>0</v>
      </c>
      <c r="U3003" s="5">
        <f t="shared" si="283"/>
        <v>0</v>
      </c>
    </row>
    <row r="3004" spans="1:21" ht="12.75" customHeight="1" x14ac:dyDescent="0.2">
      <c r="A3004" s="26" t="s">
        <v>96</v>
      </c>
      <c r="B3004" s="10" t="s">
        <v>97</v>
      </c>
      <c r="C3004" s="10">
        <v>216208</v>
      </c>
      <c r="D3004" s="10" t="s">
        <v>5301</v>
      </c>
      <c r="E3004" s="27" t="s">
        <v>5330</v>
      </c>
      <c r="F3004" s="26">
        <v>191956481</v>
      </c>
      <c r="G3004" s="9" t="s">
        <v>106</v>
      </c>
      <c r="H3004" s="10" t="s">
        <v>53</v>
      </c>
      <c r="I3004" s="10" t="s">
        <v>6095</v>
      </c>
      <c r="J3004" s="10" t="s">
        <v>6096</v>
      </c>
      <c r="K3004" s="10" t="s">
        <v>103</v>
      </c>
      <c r="L3004" s="10" t="s">
        <v>1880</v>
      </c>
      <c r="M3004" s="10" t="s">
        <v>2316</v>
      </c>
      <c r="N3004" s="12" t="s">
        <v>36</v>
      </c>
      <c r="O3004" s="11">
        <v>1</v>
      </c>
      <c r="P3004" s="5">
        <f t="shared" si="278"/>
        <v>1</v>
      </c>
      <c r="Q3004" s="5">
        <f t="shared" si="279"/>
        <v>0</v>
      </c>
      <c r="R3004" s="5">
        <f t="shared" si="280"/>
        <v>0</v>
      </c>
      <c r="S3004" s="5">
        <f t="shared" si="281"/>
        <v>0</v>
      </c>
      <c r="T3004" s="5">
        <f t="shared" si="282"/>
        <v>0</v>
      </c>
      <c r="U3004" s="5">
        <f t="shared" si="283"/>
        <v>0</v>
      </c>
    </row>
    <row r="3005" spans="1:21" ht="12.75" customHeight="1" x14ac:dyDescent="0.2">
      <c r="A3005" s="26" t="s">
        <v>96</v>
      </c>
      <c r="B3005" s="10" t="s">
        <v>97</v>
      </c>
      <c r="C3005" s="10">
        <v>216208</v>
      </c>
      <c r="D3005" s="10" t="s">
        <v>5301</v>
      </c>
      <c r="E3005" s="27" t="s">
        <v>5330</v>
      </c>
      <c r="F3005" s="26">
        <v>191956491</v>
      </c>
      <c r="G3005" s="9" t="s">
        <v>106</v>
      </c>
      <c r="H3005" s="10" t="s">
        <v>53</v>
      </c>
      <c r="I3005" s="10" t="s">
        <v>6097</v>
      </c>
      <c r="J3005" s="10" t="s">
        <v>6098</v>
      </c>
      <c r="K3005" s="10" t="s">
        <v>103</v>
      </c>
      <c r="L3005" s="10" t="s">
        <v>1880</v>
      </c>
      <c r="M3005" s="10" t="s">
        <v>2316</v>
      </c>
      <c r="N3005" s="12" t="s">
        <v>36</v>
      </c>
      <c r="O3005" s="11">
        <v>1</v>
      </c>
      <c r="P3005" s="5">
        <f t="shared" si="278"/>
        <v>1</v>
      </c>
      <c r="Q3005" s="5">
        <f t="shared" si="279"/>
        <v>0</v>
      </c>
      <c r="R3005" s="5">
        <f t="shared" si="280"/>
        <v>0</v>
      </c>
      <c r="S3005" s="5">
        <f t="shared" si="281"/>
        <v>0</v>
      </c>
      <c r="T3005" s="5">
        <f t="shared" si="282"/>
        <v>0</v>
      </c>
      <c r="U3005" s="5">
        <f t="shared" si="283"/>
        <v>0</v>
      </c>
    </row>
    <row r="3006" spans="1:21" ht="12.75" customHeight="1" x14ac:dyDescent="0.2">
      <c r="A3006" s="26" t="s">
        <v>96</v>
      </c>
      <c r="B3006" s="10" t="s">
        <v>97</v>
      </c>
      <c r="C3006" s="10">
        <v>216208</v>
      </c>
      <c r="D3006" s="10" t="s">
        <v>5301</v>
      </c>
      <c r="E3006" s="27" t="s">
        <v>5330</v>
      </c>
      <c r="F3006" s="26">
        <v>192027505</v>
      </c>
      <c r="G3006" s="9" t="s">
        <v>6099</v>
      </c>
      <c r="H3006" s="10" t="s">
        <v>30</v>
      </c>
      <c r="I3006" s="10" t="s">
        <v>6100</v>
      </c>
      <c r="J3006" s="10" t="s">
        <v>6101</v>
      </c>
      <c r="K3006" s="10" t="s">
        <v>103</v>
      </c>
      <c r="L3006" s="10" t="s">
        <v>1880</v>
      </c>
      <c r="M3006" s="10" t="s">
        <v>2324</v>
      </c>
      <c r="N3006" s="12" t="s">
        <v>36</v>
      </c>
      <c r="O3006" s="11">
        <v>1</v>
      </c>
      <c r="P3006" s="5">
        <f t="shared" si="278"/>
        <v>1</v>
      </c>
      <c r="Q3006" s="5">
        <f t="shared" si="279"/>
        <v>0</v>
      </c>
      <c r="R3006" s="5">
        <f t="shared" si="280"/>
        <v>0</v>
      </c>
      <c r="S3006" s="5">
        <f t="shared" si="281"/>
        <v>0</v>
      </c>
      <c r="T3006" s="5">
        <f t="shared" si="282"/>
        <v>0</v>
      </c>
      <c r="U3006" s="5">
        <f t="shared" si="283"/>
        <v>0</v>
      </c>
    </row>
    <row r="3007" spans="1:21" ht="12.75" customHeight="1" x14ac:dyDescent="0.2">
      <c r="A3007" s="26" t="s">
        <v>96</v>
      </c>
      <c r="B3007" s="10" t="s">
        <v>97</v>
      </c>
      <c r="C3007" s="10">
        <v>216208</v>
      </c>
      <c r="D3007" s="10" t="s">
        <v>5301</v>
      </c>
      <c r="E3007" s="27" t="s">
        <v>5330</v>
      </c>
      <c r="F3007" s="26">
        <v>192027515</v>
      </c>
      <c r="G3007" s="9" t="s">
        <v>68</v>
      </c>
      <c r="H3007" s="10" t="s">
        <v>53</v>
      </c>
      <c r="I3007" s="10" t="s">
        <v>6102</v>
      </c>
      <c r="J3007" s="10" t="s">
        <v>6103</v>
      </c>
      <c r="K3007" s="10" t="s">
        <v>103</v>
      </c>
      <c r="L3007" s="10" t="s">
        <v>1880</v>
      </c>
      <c r="M3007" s="10" t="s">
        <v>2324</v>
      </c>
      <c r="N3007" s="12" t="s">
        <v>36</v>
      </c>
      <c r="O3007" s="11">
        <v>1</v>
      </c>
      <c r="P3007" s="5">
        <f t="shared" si="278"/>
        <v>1</v>
      </c>
      <c r="Q3007" s="5">
        <f t="shared" si="279"/>
        <v>0</v>
      </c>
      <c r="R3007" s="5">
        <f t="shared" si="280"/>
        <v>0</v>
      </c>
      <c r="S3007" s="5">
        <f t="shared" si="281"/>
        <v>0</v>
      </c>
      <c r="T3007" s="5">
        <f t="shared" si="282"/>
        <v>0</v>
      </c>
      <c r="U3007" s="5">
        <f t="shared" si="283"/>
        <v>0</v>
      </c>
    </row>
    <row r="3008" spans="1:21" ht="12.75" customHeight="1" x14ac:dyDescent="0.2">
      <c r="A3008" s="26" t="s">
        <v>96</v>
      </c>
      <c r="B3008" s="10" t="s">
        <v>97</v>
      </c>
      <c r="C3008" s="10">
        <v>216208</v>
      </c>
      <c r="D3008" s="10" t="s">
        <v>5301</v>
      </c>
      <c r="E3008" s="27" t="s">
        <v>5636</v>
      </c>
      <c r="F3008" s="26">
        <v>191922498</v>
      </c>
      <c r="G3008" s="9" t="s">
        <v>106</v>
      </c>
      <c r="H3008" s="10" t="s">
        <v>53</v>
      </c>
      <c r="I3008" s="10" t="s">
        <v>6104</v>
      </c>
      <c r="J3008" s="10" t="s">
        <v>6105</v>
      </c>
      <c r="K3008" s="10" t="s">
        <v>103</v>
      </c>
      <c r="L3008" s="10" t="s">
        <v>1880</v>
      </c>
      <c r="M3008" s="10" t="s">
        <v>2316</v>
      </c>
      <c r="N3008" s="12" t="s">
        <v>36</v>
      </c>
      <c r="O3008" s="11">
        <v>2</v>
      </c>
      <c r="P3008" s="5">
        <f t="shared" si="278"/>
        <v>0</v>
      </c>
      <c r="Q3008" s="5">
        <f t="shared" si="279"/>
        <v>1</v>
      </c>
      <c r="R3008" s="5">
        <f t="shared" si="280"/>
        <v>0</v>
      </c>
      <c r="S3008" s="5">
        <f t="shared" si="281"/>
        <v>0</v>
      </c>
      <c r="T3008" s="5">
        <f t="shared" si="282"/>
        <v>0</v>
      </c>
      <c r="U3008" s="5">
        <f t="shared" si="283"/>
        <v>0</v>
      </c>
    </row>
    <row r="3009" spans="1:21" ht="12.75" customHeight="1" x14ac:dyDescent="0.2">
      <c r="A3009" s="26" t="s">
        <v>96</v>
      </c>
      <c r="B3009" s="10" t="s">
        <v>97</v>
      </c>
      <c r="C3009" s="10">
        <v>216208</v>
      </c>
      <c r="D3009" s="10" t="s">
        <v>5301</v>
      </c>
      <c r="E3009" s="27" t="s">
        <v>5636</v>
      </c>
      <c r="F3009" s="26">
        <v>191998574</v>
      </c>
      <c r="G3009" s="9" t="s">
        <v>106</v>
      </c>
      <c r="H3009" s="10" t="s">
        <v>53</v>
      </c>
      <c r="I3009" s="10" t="s">
        <v>6106</v>
      </c>
      <c r="J3009" s="10" t="s">
        <v>6107</v>
      </c>
      <c r="K3009" s="10" t="s">
        <v>103</v>
      </c>
      <c r="L3009" s="10" t="s">
        <v>1880</v>
      </c>
      <c r="M3009" s="10" t="s">
        <v>2316</v>
      </c>
      <c r="N3009" s="12" t="s">
        <v>36</v>
      </c>
      <c r="O3009" s="11">
        <v>2</v>
      </c>
      <c r="P3009" s="5">
        <f t="shared" si="278"/>
        <v>0</v>
      </c>
      <c r="Q3009" s="5">
        <f t="shared" si="279"/>
        <v>1</v>
      </c>
      <c r="R3009" s="5">
        <f t="shared" si="280"/>
        <v>0</v>
      </c>
      <c r="S3009" s="5">
        <f t="shared" si="281"/>
        <v>0</v>
      </c>
      <c r="T3009" s="5">
        <f t="shared" si="282"/>
        <v>0</v>
      </c>
      <c r="U3009" s="5">
        <f t="shared" si="283"/>
        <v>0</v>
      </c>
    </row>
    <row r="3010" spans="1:21" ht="12.75" customHeight="1" x14ac:dyDescent="0.2">
      <c r="A3010" s="26" t="s">
        <v>96</v>
      </c>
      <c r="B3010" s="10" t="s">
        <v>97</v>
      </c>
      <c r="C3010" s="10">
        <v>216208</v>
      </c>
      <c r="D3010" s="10" t="s">
        <v>5301</v>
      </c>
      <c r="E3010" s="27" t="s">
        <v>5330</v>
      </c>
      <c r="F3010" s="26">
        <v>191920470</v>
      </c>
      <c r="G3010" s="9" t="s">
        <v>167</v>
      </c>
      <c r="H3010" s="10" t="s">
        <v>53</v>
      </c>
      <c r="I3010" s="10" t="s">
        <v>6108</v>
      </c>
      <c r="J3010" s="10" t="s">
        <v>6109</v>
      </c>
      <c r="K3010" s="10" t="s">
        <v>103</v>
      </c>
      <c r="L3010" s="10" t="s">
        <v>1880</v>
      </c>
      <c r="M3010" s="10" t="s">
        <v>2324</v>
      </c>
      <c r="N3010" s="12" t="s">
        <v>36</v>
      </c>
      <c r="O3010" s="11">
        <v>2</v>
      </c>
      <c r="P3010" s="5">
        <f t="shared" si="278"/>
        <v>0</v>
      </c>
      <c r="Q3010" s="5">
        <f t="shared" si="279"/>
        <v>1</v>
      </c>
      <c r="R3010" s="5">
        <f t="shared" si="280"/>
        <v>0</v>
      </c>
      <c r="S3010" s="5">
        <f t="shared" si="281"/>
        <v>0</v>
      </c>
      <c r="T3010" s="5">
        <f t="shared" si="282"/>
        <v>0</v>
      </c>
      <c r="U3010" s="5">
        <f t="shared" si="283"/>
        <v>0</v>
      </c>
    </row>
    <row r="3011" spans="1:21" ht="12.75" customHeight="1" x14ac:dyDescent="0.2">
      <c r="A3011" s="26" t="s">
        <v>96</v>
      </c>
      <c r="B3011" s="10" t="s">
        <v>97</v>
      </c>
      <c r="C3011" s="10">
        <v>216208</v>
      </c>
      <c r="D3011" s="10" t="s">
        <v>5301</v>
      </c>
      <c r="E3011" s="27" t="s">
        <v>5330</v>
      </c>
      <c r="F3011" s="26">
        <v>191920502</v>
      </c>
      <c r="G3011" s="9" t="s">
        <v>106</v>
      </c>
      <c r="H3011" s="10" t="s">
        <v>53</v>
      </c>
      <c r="I3011" s="10" t="s">
        <v>6110</v>
      </c>
      <c r="J3011" s="10" t="s">
        <v>6111</v>
      </c>
      <c r="K3011" s="10" t="s">
        <v>103</v>
      </c>
      <c r="L3011" s="10" t="s">
        <v>1880</v>
      </c>
      <c r="M3011" s="10" t="s">
        <v>2324</v>
      </c>
      <c r="N3011" s="12" t="s">
        <v>36</v>
      </c>
      <c r="O3011" s="11">
        <v>2</v>
      </c>
      <c r="P3011" s="5">
        <f t="shared" si="278"/>
        <v>0</v>
      </c>
      <c r="Q3011" s="5">
        <f t="shared" si="279"/>
        <v>1</v>
      </c>
      <c r="R3011" s="5">
        <f t="shared" si="280"/>
        <v>0</v>
      </c>
      <c r="S3011" s="5">
        <f t="shared" si="281"/>
        <v>0</v>
      </c>
      <c r="T3011" s="5">
        <f t="shared" si="282"/>
        <v>0</v>
      </c>
      <c r="U3011" s="5">
        <f t="shared" si="283"/>
        <v>0</v>
      </c>
    </row>
    <row r="3012" spans="1:21" ht="12.75" customHeight="1" x14ac:dyDescent="0.2">
      <c r="A3012" s="26" t="s">
        <v>96</v>
      </c>
      <c r="B3012" s="10" t="s">
        <v>97</v>
      </c>
      <c r="C3012" s="10">
        <v>216208</v>
      </c>
      <c r="D3012" s="10" t="s">
        <v>5301</v>
      </c>
      <c r="E3012" s="27" t="s">
        <v>5330</v>
      </c>
      <c r="F3012" s="26">
        <v>191920944</v>
      </c>
      <c r="G3012" s="9" t="s">
        <v>106</v>
      </c>
      <c r="H3012" s="10" t="s">
        <v>53</v>
      </c>
      <c r="I3012" s="10" t="s">
        <v>6112</v>
      </c>
      <c r="J3012" s="10" t="s">
        <v>6113</v>
      </c>
      <c r="K3012" s="10" t="s">
        <v>103</v>
      </c>
      <c r="L3012" s="10" t="s">
        <v>1880</v>
      </c>
      <c r="M3012" s="10" t="s">
        <v>2316</v>
      </c>
      <c r="N3012" s="12" t="s">
        <v>36</v>
      </c>
      <c r="O3012" s="11">
        <v>2</v>
      </c>
      <c r="P3012" s="5">
        <f t="shared" si="278"/>
        <v>0</v>
      </c>
      <c r="Q3012" s="5">
        <f t="shared" si="279"/>
        <v>1</v>
      </c>
      <c r="R3012" s="5">
        <f t="shared" si="280"/>
        <v>0</v>
      </c>
      <c r="S3012" s="5">
        <f t="shared" si="281"/>
        <v>0</v>
      </c>
      <c r="T3012" s="5">
        <f t="shared" si="282"/>
        <v>0</v>
      </c>
      <c r="U3012" s="5">
        <f t="shared" si="283"/>
        <v>0</v>
      </c>
    </row>
    <row r="3013" spans="1:21" ht="12.75" customHeight="1" x14ac:dyDescent="0.2">
      <c r="A3013" s="26" t="s">
        <v>96</v>
      </c>
      <c r="B3013" s="10" t="s">
        <v>97</v>
      </c>
      <c r="C3013" s="10">
        <v>216208</v>
      </c>
      <c r="D3013" s="10" t="s">
        <v>5301</v>
      </c>
      <c r="E3013" s="27" t="s">
        <v>5330</v>
      </c>
      <c r="F3013" s="26">
        <v>191921001</v>
      </c>
      <c r="G3013" s="9" t="s">
        <v>106</v>
      </c>
      <c r="H3013" s="10" t="s">
        <v>53</v>
      </c>
      <c r="I3013" s="10" t="s">
        <v>6114</v>
      </c>
      <c r="J3013" s="10" t="s">
        <v>6115</v>
      </c>
      <c r="K3013" s="10" t="s">
        <v>103</v>
      </c>
      <c r="L3013" s="10" t="s">
        <v>1880</v>
      </c>
      <c r="M3013" s="10" t="s">
        <v>2316</v>
      </c>
      <c r="N3013" s="12" t="s">
        <v>36</v>
      </c>
      <c r="O3013" s="11">
        <v>2</v>
      </c>
      <c r="P3013" s="5">
        <f t="shared" si="278"/>
        <v>0</v>
      </c>
      <c r="Q3013" s="5">
        <f t="shared" si="279"/>
        <v>1</v>
      </c>
      <c r="R3013" s="5">
        <f t="shared" si="280"/>
        <v>0</v>
      </c>
      <c r="S3013" s="5">
        <f t="shared" si="281"/>
        <v>0</v>
      </c>
      <c r="T3013" s="5">
        <f t="shared" si="282"/>
        <v>0</v>
      </c>
      <c r="U3013" s="5">
        <f t="shared" si="283"/>
        <v>0</v>
      </c>
    </row>
    <row r="3014" spans="1:21" ht="12.75" customHeight="1" x14ac:dyDescent="0.2">
      <c r="A3014" s="26" t="s">
        <v>96</v>
      </c>
      <c r="B3014" s="10" t="s">
        <v>97</v>
      </c>
      <c r="C3014" s="10">
        <v>216208</v>
      </c>
      <c r="D3014" s="10" t="s">
        <v>5301</v>
      </c>
      <c r="E3014" s="27" t="s">
        <v>5330</v>
      </c>
      <c r="F3014" s="26">
        <v>191921007</v>
      </c>
      <c r="G3014" s="9" t="s">
        <v>106</v>
      </c>
      <c r="H3014" s="10" t="s">
        <v>53</v>
      </c>
      <c r="I3014" s="10" t="s">
        <v>6116</v>
      </c>
      <c r="J3014" s="10" t="s">
        <v>6117</v>
      </c>
      <c r="K3014" s="10" t="s">
        <v>103</v>
      </c>
      <c r="L3014" s="10" t="s">
        <v>1880</v>
      </c>
      <c r="M3014" s="10" t="s">
        <v>2316</v>
      </c>
      <c r="N3014" s="12" t="s">
        <v>36</v>
      </c>
      <c r="O3014" s="11">
        <v>2</v>
      </c>
      <c r="P3014" s="5">
        <f t="shared" ref="P3014:P3077" si="284">IF(O3014=1,1,0)</f>
        <v>0</v>
      </c>
      <c r="Q3014" s="5">
        <f t="shared" ref="Q3014:Q3077" si="285">IF(O3014=2,1,0)</f>
        <v>1</v>
      </c>
      <c r="R3014" s="5">
        <f t="shared" ref="R3014:R3077" si="286">IF(O3014=3,1,0)</f>
        <v>0</v>
      </c>
      <c r="S3014" s="5">
        <f t="shared" ref="S3014:S3077" si="287">IF(O3014=4,1,0)</f>
        <v>0</v>
      </c>
      <c r="T3014" s="5">
        <f t="shared" ref="T3014:T3077" si="288">IF(O3014=5,1,0)</f>
        <v>0</v>
      </c>
      <c r="U3014" s="5">
        <f t="shared" si="283"/>
        <v>0</v>
      </c>
    </row>
    <row r="3015" spans="1:21" ht="12.75" customHeight="1" x14ac:dyDescent="0.2">
      <c r="A3015" s="26" t="s">
        <v>96</v>
      </c>
      <c r="B3015" s="10" t="s">
        <v>97</v>
      </c>
      <c r="C3015" s="10">
        <v>216208</v>
      </c>
      <c r="D3015" s="10" t="s">
        <v>5301</v>
      </c>
      <c r="E3015" s="27" t="s">
        <v>5330</v>
      </c>
      <c r="F3015" s="26">
        <v>191921188</v>
      </c>
      <c r="G3015" s="9" t="s">
        <v>106</v>
      </c>
      <c r="H3015" s="10" t="s">
        <v>53</v>
      </c>
      <c r="I3015" s="10" t="s">
        <v>6118</v>
      </c>
      <c r="J3015" s="10" t="s">
        <v>6119</v>
      </c>
      <c r="K3015" s="10" t="s">
        <v>103</v>
      </c>
      <c r="L3015" s="10" t="s">
        <v>1880</v>
      </c>
      <c r="M3015" s="10" t="s">
        <v>2324</v>
      </c>
      <c r="N3015" s="12" t="s">
        <v>36</v>
      </c>
      <c r="O3015" s="11">
        <v>2</v>
      </c>
      <c r="P3015" s="5">
        <f t="shared" si="284"/>
        <v>0</v>
      </c>
      <c r="Q3015" s="5">
        <f t="shared" si="285"/>
        <v>1</v>
      </c>
      <c r="R3015" s="5">
        <f t="shared" si="286"/>
        <v>0</v>
      </c>
      <c r="S3015" s="5">
        <f t="shared" si="287"/>
        <v>0</v>
      </c>
      <c r="T3015" s="5">
        <f t="shared" si="288"/>
        <v>0</v>
      </c>
      <c r="U3015" s="5">
        <f t="shared" ref="U3015:U3078" si="289">IF(O3015="Bez finální známky, nebyl získán potřebný počet posudků",1,0)</f>
        <v>0</v>
      </c>
    </row>
    <row r="3016" spans="1:21" ht="12.75" customHeight="1" x14ac:dyDescent="0.2">
      <c r="A3016" s="26" t="s">
        <v>96</v>
      </c>
      <c r="B3016" s="10" t="s">
        <v>97</v>
      </c>
      <c r="C3016" s="10">
        <v>216208</v>
      </c>
      <c r="D3016" s="10" t="s">
        <v>5301</v>
      </c>
      <c r="E3016" s="27" t="s">
        <v>5330</v>
      </c>
      <c r="F3016" s="26">
        <v>191921294</v>
      </c>
      <c r="G3016" s="9" t="s">
        <v>167</v>
      </c>
      <c r="H3016" s="10" t="s">
        <v>53</v>
      </c>
      <c r="I3016" s="10" t="s">
        <v>6120</v>
      </c>
      <c r="J3016" s="10" t="s">
        <v>6121</v>
      </c>
      <c r="K3016" s="10" t="s">
        <v>103</v>
      </c>
      <c r="L3016" s="10" t="s">
        <v>1880</v>
      </c>
      <c r="M3016" s="10" t="s">
        <v>2324</v>
      </c>
      <c r="N3016" s="12" t="s">
        <v>36</v>
      </c>
      <c r="O3016" s="11">
        <v>2</v>
      </c>
      <c r="P3016" s="5">
        <f t="shared" si="284"/>
        <v>0</v>
      </c>
      <c r="Q3016" s="5">
        <f t="shared" si="285"/>
        <v>1</v>
      </c>
      <c r="R3016" s="5">
        <f t="shared" si="286"/>
        <v>0</v>
      </c>
      <c r="S3016" s="5">
        <f t="shared" si="287"/>
        <v>0</v>
      </c>
      <c r="T3016" s="5">
        <f t="shared" si="288"/>
        <v>0</v>
      </c>
      <c r="U3016" s="5">
        <f t="shared" si="289"/>
        <v>0</v>
      </c>
    </row>
    <row r="3017" spans="1:21" ht="12.75" customHeight="1" x14ac:dyDescent="0.2">
      <c r="A3017" s="26" t="s">
        <v>96</v>
      </c>
      <c r="B3017" s="10" t="s">
        <v>97</v>
      </c>
      <c r="C3017" s="10">
        <v>216208</v>
      </c>
      <c r="D3017" s="10" t="s">
        <v>5301</v>
      </c>
      <c r="E3017" s="27" t="s">
        <v>5330</v>
      </c>
      <c r="F3017" s="26">
        <v>191921521</v>
      </c>
      <c r="G3017" s="9" t="s">
        <v>167</v>
      </c>
      <c r="H3017" s="10" t="s">
        <v>53</v>
      </c>
      <c r="I3017" s="10" t="s">
        <v>6122</v>
      </c>
      <c r="J3017" s="10" t="s">
        <v>6123</v>
      </c>
      <c r="K3017" s="10" t="s">
        <v>103</v>
      </c>
      <c r="L3017" s="10" t="s">
        <v>1880</v>
      </c>
      <c r="M3017" s="10" t="s">
        <v>2324</v>
      </c>
      <c r="N3017" s="12" t="s">
        <v>36</v>
      </c>
      <c r="O3017" s="11">
        <v>2</v>
      </c>
      <c r="P3017" s="5">
        <f t="shared" si="284"/>
        <v>0</v>
      </c>
      <c r="Q3017" s="5">
        <f t="shared" si="285"/>
        <v>1</v>
      </c>
      <c r="R3017" s="5">
        <f t="shared" si="286"/>
        <v>0</v>
      </c>
      <c r="S3017" s="5">
        <f t="shared" si="287"/>
        <v>0</v>
      </c>
      <c r="T3017" s="5">
        <f t="shared" si="288"/>
        <v>0</v>
      </c>
      <c r="U3017" s="5">
        <f t="shared" si="289"/>
        <v>0</v>
      </c>
    </row>
    <row r="3018" spans="1:21" ht="12.75" customHeight="1" x14ac:dyDescent="0.2">
      <c r="A3018" s="26" t="s">
        <v>96</v>
      </c>
      <c r="B3018" s="10" t="s">
        <v>97</v>
      </c>
      <c r="C3018" s="10">
        <v>216208</v>
      </c>
      <c r="D3018" s="10" t="s">
        <v>5301</v>
      </c>
      <c r="E3018" s="27" t="s">
        <v>5330</v>
      </c>
      <c r="F3018" s="26">
        <v>191921563</v>
      </c>
      <c r="G3018" s="9" t="s">
        <v>106</v>
      </c>
      <c r="H3018" s="10" t="s">
        <v>53</v>
      </c>
      <c r="I3018" s="10" t="s">
        <v>6124</v>
      </c>
      <c r="J3018" s="10" t="s">
        <v>6125</v>
      </c>
      <c r="K3018" s="10" t="s">
        <v>103</v>
      </c>
      <c r="L3018" s="10" t="s">
        <v>1880</v>
      </c>
      <c r="M3018" s="10" t="s">
        <v>2324</v>
      </c>
      <c r="N3018" s="12" t="s">
        <v>36</v>
      </c>
      <c r="O3018" s="11">
        <v>2</v>
      </c>
      <c r="P3018" s="5">
        <f t="shared" si="284"/>
        <v>0</v>
      </c>
      <c r="Q3018" s="5">
        <f t="shared" si="285"/>
        <v>1</v>
      </c>
      <c r="R3018" s="5">
        <f t="shared" si="286"/>
        <v>0</v>
      </c>
      <c r="S3018" s="5">
        <f t="shared" si="287"/>
        <v>0</v>
      </c>
      <c r="T3018" s="5">
        <f t="shared" si="288"/>
        <v>0</v>
      </c>
      <c r="U3018" s="5">
        <f t="shared" si="289"/>
        <v>0</v>
      </c>
    </row>
    <row r="3019" spans="1:21" ht="12.75" customHeight="1" x14ac:dyDescent="0.2">
      <c r="A3019" s="26" t="s">
        <v>96</v>
      </c>
      <c r="B3019" s="10" t="s">
        <v>97</v>
      </c>
      <c r="C3019" s="10">
        <v>216208</v>
      </c>
      <c r="D3019" s="10" t="s">
        <v>5301</v>
      </c>
      <c r="E3019" s="27" t="s">
        <v>5330</v>
      </c>
      <c r="F3019" s="26">
        <v>191956508</v>
      </c>
      <c r="G3019" s="9" t="s">
        <v>106</v>
      </c>
      <c r="H3019" s="10" t="s">
        <v>53</v>
      </c>
      <c r="I3019" s="10" t="s">
        <v>6126</v>
      </c>
      <c r="J3019" s="10" t="s">
        <v>6127</v>
      </c>
      <c r="K3019" s="10" t="s">
        <v>103</v>
      </c>
      <c r="L3019" s="10" t="s">
        <v>1880</v>
      </c>
      <c r="M3019" s="10" t="s">
        <v>2324</v>
      </c>
      <c r="N3019" s="12" t="s">
        <v>36</v>
      </c>
      <c r="O3019" s="11">
        <v>2</v>
      </c>
      <c r="P3019" s="5">
        <f t="shared" si="284"/>
        <v>0</v>
      </c>
      <c r="Q3019" s="5">
        <f t="shared" si="285"/>
        <v>1</v>
      </c>
      <c r="R3019" s="5">
        <f t="shared" si="286"/>
        <v>0</v>
      </c>
      <c r="S3019" s="5">
        <f t="shared" si="287"/>
        <v>0</v>
      </c>
      <c r="T3019" s="5">
        <f t="shared" si="288"/>
        <v>0</v>
      </c>
      <c r="U3019" s="5">
        <f t="shared" si="289"/>
        <v>0</v>
      </c>
    </row>
    <row r="3020" spans="1:21" ht="12.75" customHeight="1" x14ac:dyDescent="0.2">
      <c r="A3020" s="26" t="s">
        <v>96</v>
      </c>
      <c r="B3020" s="10" t="s">
        <v>97</v>
      </c>
      <c r="C3020" s="10">
        <v>216208</v>
      </c>
      <c r="D3020" s="10" t="s">
        <v>5301</v>
      </c>
      <c r="E3020" s="27" t="s">
        <v>5330</v>
      </c>
      <c r="F3020" s="26">
        <v>191998302</v>
      </c>
      <c r="G3020" s="9" t="s">
        <v>167</v>
      </c>
      <c r="H3020" s="10" t="s">
        <v>53</v>
      </c>
      <c r="I3020" s="10" t="s">
        <v>6128</v>
      </c>
      <c r="J3020" s="10" t="s">
        <v>6129</v>
      </c>
      <c r="K3020" s="10" t="s">
        <v>103</v>
      </c>
      <c r="L3020" s="10" t="s">
        <v>1880</v>
      </c>
      <c r="M3020" s="10" t="s">
        <v>2316</v>
      </c>
      <c r="N3020" s="12" t="s">
        <v>36</v>
      </c>
      <c r="O3020" s="11">
        <v>2</v>
      </c>
      <c r="P3020" s="5">
        <f t="shared" si="284"/>
        <v>0</v>
      </c>
      <c r="Q3020" s="5">
        <f t="shared" si="285"/>
        <v>1</v>
      </c>
      <c r="R3020" s="5">
        <f t="shared" si="286"/>
        <v>0</v>
      </c>
      <c r="S3020" s="5">
        <f t="shared" si="287"/>
        <v>0</v>
      </c>
      <c r="T3020" s="5">
        <f t="shared" si="288"/>
        <v>0</v>
      </c>
      <c r="U3020" s="5">
        <f t="shared" si="289"/>
        <v>0</v>
      </c>
    </row>
    <row r="3021" spans="1:21" ht="12.75" customHeight="1" x14ac:dyDescent="0.2">
      <c r="A3021" s="26" t="s">
        <v>96</v>
      </c>
      <c r="B3021" s="10" t="s">
        <v>97</v>
      </c>
      <c r="C3021" s="10">
        <v>216208</v>
      </c>
      <c r="D3021" s="10" t="s">
        <v>5301</v>
      </c>
      <c r="E3021" s="27" t="s">
        <v>5330</v>
      </c>
      <c r="F3021" s="26">
        <v>191998357</v>
      </c>
      <c r="G3021" s="9" t="s">
        <v>106</v>
      </c>
      <c r="H3021" s="10" t="s">
        <v>53</v>
      </c>
      <c r="I3021" s="10" t="s">
        <v>6130</v>
      </c>
      <c r="J3021" s="10" t="s">
        <v>6131</v>
      </c>
      <c r="K3021" s="10" t="s">
        <v>103</v>
      </c>
      <c r="L3021" s="10" t="s">
        <v>1880</v>
      </c>
      <c r="M3021" s="10" t="s">
        <v>2316</v>
      </c>
      <c r="N3021" s="12" t="s">
        <v>36</v>
      </c>
      <c r="O3021" s="11">
        <v>2</v>
      </c>
      <c r="P3021" s="5">
        <f t="shared" si="284"/>
        <v>0</v>
      </c>
      <c r="Q3021" s="5">
        <f t="shared" si="285"/>
        <v>1</v>
      </c>
      <c r="R3021" s="5">
        <f t="shared" si="286"/>
        <v>0</v>
      </c>
      <c r="S3021" s="5">
        <f t="shared" si="287"/>
        <v>0</v>
      </c>
      <c r="T3021" s="5">
        <f t="shared" si="288"/>
        <v>0</v>
      </c>
      <c r="U3021" s="5">
        <f t="shared" si="289"/>
        <v>0</v>
      </c>
    </row>
    <row r="3022" spans="1:21" ht="12.75" customHeight="1" x14ac:dyDescent="0.2">
      <c r="A3022" s="26" t="s">
        <v>96</v>
      </c>
      <c r="B3022" s="10" t="s">
        <v>97</v>
      </c>
      <c r="C3022" s="10">
        <v>216208</v>
      </c>
      <c r="D3022" s="10" t="s">
        <v>5301</v>
      </c>
      <c r="E3022" s="27" t="s">
        <v>5330</v>
      </c>
      <c r="F3022" s="26">
        <v>191998364</v>
      </c>
      <c r="G3022" s="9" t="s">
        <v>68</v>
      </c>
      <c r="H3022" s="10" t="s">
        <v>53</v>
      </c>
      <c r="I3022" s="10" t="s">
        <v>6132</v>
      </c>
      <c r="J3022" s="10" t="s">
        <v>6133</v>
      </c>
      <c r="K3022" s="10" t="s">
        <v>103</v>
      </c>
      <c r="L3022" s="10" t="s">
        <v>1880</v>
      </c>
      <c r="M3022" s="10" t="s">
        <v>2324</v>
      </c>
      <c r="N3022" s="12" t="s">
        <v>36</v>
      </c>
      <c r="O3022" s="11">
        <v>2</v>
      </c>
      <c r="P3022" s="5">
        <f t="shared" si="284"/>
        <v>0</v>
      </c>
      <c r="Q3022" s="5">
        <f t="shared" si="285"/>
        <v>1</v>
      </c>
      <c r="R3022" s="5">
        <f t="shared" si="286"/>
        <v>0</v>
      </c>
      <c r="S3022" s="5">
        <f t="shared" si="287"/>
        <v>0</v>
      </c>
      <c r="T3022" s="5">
        <f t="shared" si="288"/>
        <v>0</v>
      </c>
      <c r="U3022" s="5">
        <f t="shared" si="289"/>
        <v>0</v>
      </c>
    </row>
    <row r="3023" spans="1:21" ht="12.75" customHeight="1" x14ac:dyDescent="0.2">
      <c r="A3023" s="26" t="s">
        <v>96</v>
      </c>
      <c r="B3023" s="10" t="s">
        <v>97</v>
      </c>
      <c r="C3023" s="10">
        <v>216208</v>
      </c>
      <c r="D3023" s="10" t="s">
        <v>5301</v>
      </c>
      <c r="E3023" s="27" t="s">
        <v>5330</v>
      </c>
      <c r="F3023" s="26">
        <v>191998379</v>
      </c>
      <c r="G3023" s="9" t="s">
        <v>106</v>
      </c>
      <c r="H3023" s="10" t="s">
        <v>53</v>
      </c>
      <c r="I3023" s="10" t="s">
        <v>6134</v>
      </c>
      <c r="J3023" s="10" t="s">
        <v>6135</v>
      </c>
      <c r="K3023" s="10" t="s">
        <v>103</v>
      </c>
      <c r="L3023" s="10" t="s">
        <v>1880</v>
      </c>
      <c r="M3023" s="10" t="s">
        <v>2324</v>
      </c>
      <c r="N3023" s="12" t="s">
        <v>36</v>
      </c>
      <c r="O3023" s="11">
        <v>2</v>
      </c>
      <c r="P3023" s="5">
        <f t="shared" si="284"/>
        <v>0</v>
      </c>
      <c r="Q3023" s="5">
        <f t="shared" si="285"/>
        <v>1</v>
      </c>
      <c r="R3023" s="5">
        <f t="shared" si="286"/>
        <v>0</v>
      </c>
      <c r="S3023" s="5">
        <f t="shared" si="287"/>
        <v>0</v>
      </c>
      <c r="T3023" s="5">
        <f t="shared" si="288"/>
        <v>0</v>
      </c>
      <c r="U3023" s="5">
        <f t="shared" si="289"/>
        <v>0</v>
      </c>
    </row>
    <row r="3024" spans="1:21" ht="12.75" customHeight="1" x14ac:dyDescent="0.2">
      <c r="A3024" s="26" t="s">
        <v>96</v>
      </c>
      <c r="B3024" s="10" t="s">
        <v>97</v>
      </c>
      <c r="C3024" s="10">
        <v>216208</v>
      </c>
      <c r="D3024" s="10" t="s">
        <v>5301</v>
      </c>
      <c r="E3024" s="27" t="s">
        <v>5330</v>
      </c>
      <c r="F3024" s="26">
        <v>191998413</v>
      </c>
      <c r="G3024" s="9" t="s">
        <v>167</v>
      </c>
      <c r="H3024" s="10" t="s">
        <v>53</v>
      </c>
      <c r="I3024" s="10" t="s">
        <v>6136</v>
      </c>
      <c r="J3024" s="10" t="s">
        <v>6137</v>
      </c>
      <c r="K3024" s="10" t="s">
        <v>103</v>
      </c>
      <c r="L3024" s="10" t="s">
        <v>1880</v>
      </c>
      <c r="M3024" s="10" t="s">
        <v>2316</v>
      </c>
      <c r="N3024" s="12" t="s">
        <v>36</v>
      </c>
      <c r="O3024" s="11">
        <v>2</v>
      </c>
      <c r="P3024" s="5">
        <f t="shared" si="284"/>
        <v>0</v>
      </c>
      <c r="Q3024" s="5">
        <f t="shared" si="285"/>
        <v>1</v>
      </c>
      <c r="R3024" s="5">
        <f t="shared" si="286"/>
        <v>0</v>
      </c>
      <c r="S3024" s="5">
        <f t="shared" si="287"/>
        <v>0</v>
      </c>
      <c r="T3024" s="5">
        <f t="shared" si="288"/>
        <v>0</v>
      </c>
      <c r="U3024" s="5">
        <f t="shared" si="289"/>
        <v>0</v>
      </c>
    </row>
    <row r="3025" spans="1:21" ht="12.75" customHeight="1" x14ac:dyDescent="0.2">
      <c r="A3025" s="26" t="s">
        <v>96</v>
      </c>
      <c r="B3025" s="10" t="s">
        <v>97</v>
      </c>
      <c r="C3025" s="10">
        <v>216208</v>
      </c>
      <c r="D3025" s="10" t="s">
        <v>5301</v>
      </c>
      <c r="E3025" s="27" t="s">
        <v>5330</v>
      </c>
      <c r="F3025" s="26">
        <v>192027140</v>
      </c>
      <c r="G3025" s="9" t="s">
        <v>106</v>
      </c>
      <c r="H3025" s="10" t="s">
        <v>53</v>
      </c>
      <c r="I3025" s="10" t="s">
        <v>6138</v>
      </c>
      <c r="J3025" s="10" t="s">
        <v>6139</v>
      </c>
      <c r="K3025" s="10" t="s">
        <v>103</v>
      </c>
      <c r="L3025" s="10" t="s">
        <v>1880</v>
      </c>
      <c r="M3025" s="10" t="s">
        <v>2316</v>
      </c>
      <c r="N3025" s="12" t="s">
        <v>36</v>
      </c>
      <c r="O3025" s="11">
        <v>2</v>
      </c>
      <c r="P3025" s="5">
        <f t="shared" si="284"/>
        <v>0</v>
      </c>
      <c r="Q3025" s="5">
        <f t="shared" si="285"/>
        <v>1</v>
      </c>
      <c r="R3025" s="5">
        <f t="shared" si="286"/>
        <v>0</v>
      </c>
      <c r="S3025" s="5">
        <f t="shared" si="287"/>
        <v>0</v>
      </c>
      <c r="T3025" s="5">
        <f t="shared" si="288"/>
        <v>0</v>
      </c>
      <c r="U3025" s="5">
        <f t="shared" si="289"/>
        <v>0</v>
      </c>
    </row>
    <row r="3026" spans="1:21" ht="12.75" customHeight="1" x14ac:dyDescent="0.2">
      <c r="A3026" s="26" t="s">
        <v>96</v>
      </c>
      <c r="B3026" s="10" t="s">
        <v>97</v>
      </c>
      <c r="C3026" s="10">
        <v>216208</v>
      </c>
      <c r="D3026" s="10" t="s">
        <v>5301</v>
      </c>
      <c r="E3026" s="27" t="s">
        <v>5330</v>
      </c>
      <c r="F3026" s="26">
        <v>192027275</v>
      </c>
      <c r="G3026" s="9" t="s">
        <v>68</v>
      </c>
      <c r="H3026" s="10" t="s">
        <v>53</v>
      </c>
      <c r="I3026" s="10" t="s">
        <v>6140</v>
      </c>
      <c r="J3026" s="10" t="s">
        <v>6141</v>
      </c>
      <c r="K3026" s="10" t="s">
        <v>103</v>
      </c>
      <c r="L3026" s="10" t="s">
        <v>1880</v>
      </c>
      <c r="M3026" s="10" t="s">
        <v>2324</v>
      </c>
      <c r="N3026" s="12" t="s">
        <v>36</v>
      </c>
      <c r="O3026" s="11">
        <v>2</v>
      </c>
      <c r="P3026" s="5">
        <f t="shared" si="284"/>
        <v>0</v>
      </c>
      <c r="Q3026" s="5">
        <f t="shared" si="285"/>
        <v>1</v>
      </c>
      <c r="R3026" s="5">
        <f t="shared" si="286"/>
        <v>0</v>
      </c>
      <c r="S3026" s="5">
        <f t="shared" si="287"/>
        <v>0</v>
      </c>
      <c r="T3026" s="5">
        <f t="shared" si="288"/>
        <v>0</v>
      </c>
      <c r="U3026" s="5">
        <f t="shared" si="289"/>
        <v>0</v>
      </c>
    </row>
    <row r="3027" spans="1:21" ht="12.75" customHeight="1" x14ac:dyDescent="0.2">
      <c r="A3027" s="26" t="s">
        <v>96</v>
      </c>
      <c r="B3027" s="10" t="s">
        <v>97</v>
      </c>
      <c r="C3027" s="10">
        <v>216208</v>
      </c>
      <c r="D3027" s="10" t="s">
        <v>5301</v>
      </c>
      <c r="E3027" s="27" t="s">
        <v>5330</v>
      </c>
      <c r="F3027" s="26">
        <v>192027412</v>
      </c>
      <c r="G3027" s="9" t="s">
        <v>106</v>
      </c>
      <c r="H3027" s="10" t="s">
        <v>53</v>
      </c>
      <c r="I3027" s="10" t="s">
        <v>6142</v>
      </c>
      <c r="J3027" s="10" t="s">
        <v>6143</v>
      </c>
      <c r="K3027" s="10" t="s">
        <v>103</v>
      </c>
      <c r="L3027" s="10" t="s">
        <v>1880</v>
      </c>
      <c r="M3027" s="10" t="s">
        <v>2324</v>
      </c>
      <c r="N3027" s="12" t="s">
        <v>36</v>
      </c>
      <c r="O3027" s="11">
        <v>2</v>
      </c>
      <c r="P3027" s="5">
        <f t="shared" si="284"/>
        <v>0</v>
      </c>
      <c r="Q3027" s="5">
        <f t="shared" si="285"/>
        <v>1</v>
      </c>
      <c r="R3027" s="5">
        <f t="shared" si="286"/>
        <v>0</v>
      </c>
      <c r="S3027" s="5">
        <f t="shared" si="287"/>
        <v>0</v>
      </c>
      <c r="T3027" s="5">
        <f t="shared" si="288"/>
        <v>0</v>
      </c>
      <c r="U3027" s="5">
        <f t="shared" si="289"/>
        <v>0</v>
      </c>
    </row>
    <row r="3028" spans="1:21" ht="12.75" customHeight="1" x14ac:dyDescent="0.2">
      <c r="A3028" s="26" t="s">
        <v>96</v>
      </c>
      <c r="B3028" s="10" t="s">
        <v>97</v>
      </c>
      <c r="C3028" s="10">
        <v>216208</v>
      </c>
      <c r="D3028" s="10" t="s">
        <v>5301</v>
      </c>
      <c r="E3028" s="27" t="s">
        <v>5330</v>
      </c>
      <c r="F3028" s="26">
        <v>192027458</v>
      </c>
      <c r="G3028" s="9" t="s">
        <v>106</v>
      </c>
      <c r="H3028" s="10" t="s">
        <v>53</v>
      </c>
      <c r="I3028" s="10" t="s">
        <v>6144</v>
      </c>
      <c r="J3028" s="10" t="s">
        <v>6145</v>
      </c>
      <c r="K3028" s="10" t="s">
        <v>103</v>
      </c>
      <c r="L3028" s="10" t="s">
        <v>1880</v>
      </c>
      <c r="M3028" s="10" t="s">
        <v>2324</v>
      </c>
      <c r="N3028" s="12" t="s">
        <v>36</v>
      </c>
      <c r="O3028" s="11">
        <v>2</v>
      </c>
      <c r="P3028" s="5">
        <f t="shared" si="284"/>
        <v>0</v>
      </c>
      <c r="Q3028" s="5">
        <f t="shared" si="285"/>
        <v>1</v>
      </c>
      <c r="R3028" s="5">
        <f t="shared" si="286"/>
        <v>0</v>
      </c>
      <c r="S3028" s="5">
        <f t="shared" si="287"/>
        <v>0</v>
      </c>
      <c r="T3028" s="5">
        <f t="shared" si="288"/>
        <v>0</v>
      </c>
      <c r="U3028" s="5">
        <f t="shared" si="289"/>
        <v>0</v>
      </c>
    </row>
    <row r="3029" spans="1:21" ht="12.75" customHeight="1" x14ac:dyDescent="0.2">
      <c r="A3029" s="26" t="s">
        <v>96</v>
      </c>
      <c r="B3029" s="10" t="s">
        <v>97</v>
      </c>
      <c r="C3029" s="10">
        <v>216208</v>
      </c>
      <c r="D3029" s="10" t="s">
        <v>5301</v>
      </c>
      <c r="E3029" s="27" t="s">
        <v>5330</v>
      </c>
      <c r="F3029" s="26">
        <v>192027510</v>
      </c>
      <c r="G3029" s="9" t="s">
        <v>85</v>
      </c>
      <c r="H3029" s="10" t="s">
        <v>30</v>
      </c>
      <c r="I3029" s="10" t="s">
        <v>6146</v>
      </c>
      <c r="J3029" s="10" t="s">
        <v>6147</v>
      </c>
      <c r="K3029" s="10" t="s">
        <v>103</v>
      </c>
      <c r="L3029" s="10" t="s">
        <v>1880</v>
      </c>
      <c r="M3029" s="10" t="s">
        <v>2324</v>
      </c>
      <c r="N3029" s="12" t="s">
        <v>36</v>
      </c>
      <c r="O3029" s="11">
        <v>2</v>
      </c>
      <c r="P3029" s="5">
        <f t="shared" si="284"/>
        <v>0</v>
      </c>
      <c r="Q3029" s="5">
        <f t="shared" si="285"/>
        <v>1</v>
      </c>
      <c r="R3029" s="5">
        <f t="shared" si="286"/>
        <v>0</v>
      </c>
      <c r="S3029" s="5">
        <f t="shared" si="287"/>
        <v>0</v>
      </c>
      <c r="T3029" s="5">
        <f t="shared" si="288"/>
        <v>0</v>
      </c>
      <c r="U3029" s="5">
        <f t="shared" si="289"/>
        <v>0</v>
      </c>
    </row>
    <row r="3030" spans="1:21" ht="12.75" customHeight="1" x14ac:dyDescent="0.2">
      <c r="A3030" s="26" t="s">
        <v>96</v>
      </c>
      <c r="B3030" s="10" t="s">
        <v>97</v>
      </c>
      <c r="C3030" s="10">
        <v>216208</v>
      </c>
      <c r="D3030" s="10" t="s">
        <v>5301</v>
      </c>
      <c r="E3030" s="27" t="s">
        <v>5330</v>
      </c>
      <c r="F3030" s="26">
        <v>192027512</v>
      </c>
      <c r="G3030" s="9" t="s">
        <v>6099</v>
      </c>
      <c r="H3030" s="10" t="s">
        <v>53</v>
      </c>
      <c r="I3030" s="10" t="s">
        <v>6148</v>
      </c>
      <c r="J3030" s="10" t="s">
        <v>6149</v>
      </c>
      <c r="K3030" s="10" t="s">
        <v>103</v>
      </c>
      <c r="L3030" s="10" t="s">
        <v>1880</v>
      </c>
      <c r="M3030" s="10" t="s">
        <v>2324</v>
      </c>
      <c r="N3030" s="12" t="s">
        <v>36</v>
      </c>
      <c r="O3030" s="11">
        <v>2</v>
      </c>
      <c r="P3030" s="5">
        <f t="shared" si="284"/>
        <v>0</v>
      </c>
      <c r="Q3030" s="5">
        <f t="shared" si="285"/>
        <v>1</v>
      </c>
      <c r="R3030" s="5">
        <f t="shared" si="286"/>
        <v>0</v>
      </c>
      <c r="S3030" s="5">
        <f t="shared" si="287"/>
        <v>0</v>
      </c>
      <c r="T3030" s="5">
        <f t="shared" si="288"/>
        <v>0</v>
      </c>
      <c r="U3030" s="5">
        <f t="shared" si="289"/>
        <v>0</v>
      </c>
    </row>
    <row r="3031" spans="1:21" ht="12.75" customHeight="1" x14ac:dyDescent="0.2">
      <c r="A3031" s="26" t="s">
        <v>96</v>
      </c>
      <c r="B3031" s="10" t="s">
        <v>97</v>
      </c>
      <c r="C3031" s="10">
        <v>216208</v>
      </c>
      <c r="D3031" s="10" t="s">
        <v>5301</v>
      </c>
      <c r="E3031" s="27" t="s">
        <v>5330</v>
      </c>
      <c r="F3031" s="26">
        <v>192027692</v>
      </c>
      <c r="G3031" s="9" t="s">
        <v>106</v>
      </c>
      <c r="H3031" s="10" t="s">
        <v>53</v>
      </c>
      <c r="I3031" s="10" t="s">
        <v>6150</v>
      </c>
      <c r="J3031" s="10" t="s">
        <v>6151</v>
      </c>
      <c r="K3031" s="10" t="s">
        <v>103</v>
      </c>
      <c r="L3031" s="10" t="s">
        <v>1880</v>
      </c>
      <c r="M3031" s="10" t="s">
        <v>2316</v>
      </c>
      <c r="N3031" s="12" t="s">
        <v>36</v>
      </c>
      <c r="O3031" s="11">
        <v>2</v>
      </c>
      <c r="P3031" s="5">
        <f t="shared" si="284"/>
        <v>0</v>
      </c>
      <c r="Q3031" s="5">
        <f t="shared" si="285"/>
        <v>1</v>
      </c>
      <c r="R3031" s="5">
        <f t="shared" si="286"/>
        <v>0</v>
      </c>
      <c r="S3031" s="5">
        <f t="shared" si="287"/>
        <v>0</v>
      </c>
      <c r="T3031" s="5">
        <f t="shared" si="288"/>
        <v>0</v>
      </c>
      <c r="U3031" s="5">
        <f t="shared" si="289"/>
        <v>0</v>
      </c>
    </row>
    <row r="3032" spans="1:21" ht="12.75" customHeight="1" x14ac:dyDescent="0.2">
      <c r="A3032" s="26" t="s">
        <v>96</v>
      </c>
      <c r="B3032" s="10" t="s">
        <v>97</v>
      </c>
      <c r="C3032" s="10">
        <v>216208</v>
      </c>
      <c r="D3032" s="10" t="s">
        <v>5301</v>
      </c>
      <c r="E3032" s="27" t="s">
        <v>5330</v>
      </c>
      <c r="F3032" s="26">
        <v>192027695</v>
      </c>
      <c r="G3032" s="9" t="s">
        <v>167</v>
      </c>
      <c r="H3032" s="10" t="s">
        <v>53</v>
      </c>
      <c r="I3032" s="10" t="s">
        <v>6152</v>
      </c>
      <c r="J3032" s="10" t="s">
        <v>6153</v>
      </c>
      <c r="K3032" s="10" t="s">
        <v>103</v>
      </c>
      <c r="L3032" s="10" t="s">
        <v>1880</v>
      </c>
      <c r="M3032" s="10" t="s">
        <v>2316</v>
      </c>
      <c r="N3032" s="12" t="s">
        <v>36</v>
      </c>
      <c r="O3032" s="11">
        <v>2</v>
      </c>
      <c r="P3032" s="5">
        <f t="shared" si="284"/>
        <v>0</v>
      </c>
      <c r="Q3032" s="5">
        <f t="shared" si="285"/>
        <v>1</v>
      </c>
      <c r="R3032" s="5">
        <f t="shared" si="286"/>
        <v>0</v>
      </c>
      <c r="S3032" s="5">
        <f t="shared" si="287"/>
        <v>0</v>
      </c>
      <c r="T3032" s="5">
        <f t="shared" si="288"/>
        <v>0</v>
      </c>
      <c r="U3032" s="5">
        <f t="shared" si="289"/>
        <v>0</v>
      </c>
    </row>
    <row r="3033" spans="1:21" ht="12.75" customHeight="1" x14ac:dyDescent="0.2">
      <c r="A3033" s="26" t="s">
        <v>96</v>
      </c>
      <c r="B3033" s="10" t="s">
        <v>97</v>
      </c>
      <c r="C3033" s="10">
        <v>216208</v>
      </c>
      <c r="D3033" s="10" t="s">
        <v>5301</v>
      </c>
      <c r="E3033" s="27" t="s">
        <v>5330</v>
      </c>
      <c r="F3033" s="26">
        <v>192027696</v>
      </c>
      <c r="G3033" s="9" t="s">
        <v>167</v>
      </c>
      <c r="H3033" s="10" t="s">
        <v>53</v>
      </c>
      <c r="I3033" s="10" t="s">
        <v>6154</v>
      </c>
      <c r="J3033" s="10" t="s">
        <v>6155</v>
      </c>
      <c r="K3033" s="10" t="s">
        <v>103</v>
      </c>
      <c r="L3033" s="10" t="s">
        <v>1880</v>
      </c>
      <c r="M3033" s="10" t="s">
        <v>2316</v>
      </c>
      <c r="N3033" s="12" t="s">
        <v>36</v>
      </c>
      <c r="O3033" s="11">
        <v>2</v>
      </c>
      <c r="P3033" s="5">
        <f t="shared" si="284"/>
        <v>0</v>
      </c>
      <c r="Q3033" s="5">
        <f t="shared" si="285"/>
        <v>1</v>
      </c>
      <c r="R3033" s="5">
        <f t="shared" si="286"/>
        <v>0</v>
      </c>
      <c r="S3033" s="5">
        <f t="shared" si="287"/>
        <v>0</v>
      </c>
      <c r="T3033" s="5">
        <f t="shared" si="288"/>
        <v>0</v>
      </c>
      <c r="U3033" s="5">
        <f t="shared" si="289"/>
        <v>0</v>
      </c>
    </row>
    <row r="3034" spans="1:21" ht="12.75" customHeight="1" x14ac:dyDescent="0.2">
      <c r="A3034" s="26" t="s">
        <v>96</v>
      </c>
      <c r="B3034" s="10" t="s">
        <v>97</v>
      </c>
      <c r="C3034" s="10">
        <v>216208</v>
      </c>
      <c r="D3034" s="10" t="s">
        <v>5301</v>
      </c>
      <c r="E3034" s="27" t="s">
        <v>5330</v>
      </c>
      <c r="F3034" s="26">
        <v>192027822</v>
      </c>
      <c r="G3034" s="9" t="s">
        <v>167</v>
      </c>
      <c r="H3034" s="10" t="s">
        <v>53</v>
      </c>
      <c r="I3034" s="10" t="s">
        <v>6156</v>
      </c>
      <c r="J3034" s="10" t="s">
        <v>6157</v>
      </c>
      <c r="K3034" s="10" t="s">
        <v>103</v>
      </c>
      <c r="L3034" s="10" t="s">
        <v>1880</v>
      </c>
      <c r="M3034" s="10" t="s">
        <v>2316</v>
      </c>
      <c r="N3034" s="12" t="s">
        <v>36</v>
      </c>
      <c r="O3034" s="11">
        <v>2</v>
      </c>
      <c r="P3034" s="5">
        <f t="shared" si="284"/>
        <v>0</v>
      </c>
      <c r="Q3034" s="5">
        <f t="shared" si="285"/>
        <v>1</v>
      </c>
      <c r="R3034" s="5">
        <f t="shared" si="286"/>
        <v>0</v>
      </c>
      <c r="S3034" s="5">
        <f t="shared" si="287"/>
        <v>0</v>
      </c>
      <c r="T3034" s="5">
        <f t="shared" si="288"/>
        <v>0</v>
      </c>
      <c r="U3034" s="5">
        <f t="shared" si="289"/>
        <v>0</v>
      </c>
    </row>
    <row r="3035" spans="1:21" ht="12.75" customHeight="1" x14ac:dyDescent="0.2">
      <c r="A3035" s="26" t="s">
        <v>96</v>
      </c>
      <c r="B3035" s="10" t="s">
        <v>97</v>
      </c>
      <c r="C3035" s="10">
        <v>216208</v>
      </c>
      <c r="D3035" s="10" t="s">
        <v>5301</v>
      </c>
      <c r="E3035" s="27" t="s">
        <v>5330</v>
      </c>
      <c r="F3035" s="26">
        <v>192027897</v>
      </c>
      <c r="G3035" s="9" t="s">
        <v>167</v>
      </c>
      <c r="H3035" s="10" t="s">
        <v>30</v>
      </c>
      <c r="I3035" s="10" t="s">
        <v>6158</v>
      </c>
      <c r="J3035" s="10" t="s">
        <v>6159</v>
      </c>
      <c r="K3035" s="10" t="s">
        <v>103</v>
      </c>
      <c r="L3035" s="10" t="s">
        <v>1880</v>
      </c>
      <c r="M3035" s="10" t="s">
        <v>2324</v>
      </c>
      <c r="N3035" s="12" t="s">
        <v>36</v>
      </c>
      <c r="O3035" s="11">
        <v>2</v>
      </c>
      <c r="P3035" s="5">
        <f t="shared" si="284"/>
        <v>0</v>
      </c>
      <c r="Q3035" s="5">
        <f t="shared" si="285"/>
        <v>1</v>
      </c>
      <c r="R3035" s="5">
        <f t="shared" si="286"/>
        <v>0</v>
      </c>
      <c r="S3035" s="5">
        <f t="shared" si="287"/>
        <v>0</v>
      </c>
      <c r="T3035" s="5">
        <f t="shared" si="288"/>
        <v>0</v>
      </c>
      <c r="U3035" s="5">
        <f t="shared" si="289"/>
        <v>0</v>
      </c>
    </row>
    <row r="3036" spans="1:21" ht="12.75" customHeight="1" x14ac:dyDescent="0.2">
      <c r="A3036" s="26" t="s">
        <v>96</v>
      </c>
      <c r="B3036" s="10" t="s">
        <v>97</v>
      </c>
      <c r="C3036" s="10">
        <v>216208</v>
      </c>
      <c r="D3036" s="10" t="s">
        <v>5301</v>
      </c>
      <c r="E3036" s="27" t="s">
        <v>5330</v>
      </c>
      <c r="F3036" s="26">
        <v>192027899</v>
      </c>
      <c r="G3036" s="9" t="s">
        <v>167</v>
      </c>
      <c r="H3036" s="10" t="s">
        <v>30</v>
      </c>
      <c r="I3036" s="10" t="s">
        <v>6158</v>
      </c>
      <c r="J3036" s="10" t="s">
        <v>6160</v>
      </c>
      <c r="K3036" s="10" t="s">
        <v>103</v>
      </c>
      <c r="L3036" s="10" t="s">
        <v>1880</v>
      </c>
      <c r="M3036" s="10" t="s">
        <v>2324</v>
      </c>
      <c r="N3036" s="12" t="s">
        <v>36</v>
      </c>
      <c r="O3036" s="11">
        <v>2</v>
      </c>
      <c r="P3036" s="5">
        <f t="shared" si="284"/>
        <v>0</v>
      </c>
      <c r="Q3036" s="5">
        <f t="shared" si="285"/>
        <v>1</v>
      </c>
      <c r="R3036" s="5">
        <f t="shared" si="286"/>
        <v>0</v>
      </c>
      <c r="S3036" s="5">
        <f t="shared" si="287"/>
        <v>0</v>
      </c>
      <c r="T3036" s="5">
        <f t="shared" si="288"/>
        <v>0</v>
      </c>
      <c r="U3036" s="5">
        <f t="shared" si="289"/>
        <v>0</v>
      </c>
    </row>
    <row r="3037" spans="1:21" ht="12.75" customHeight="1" x14ac:dyDescent="0.2">
      <c r="A3037" s="26" t="s">
        <v>96</v>
      </c>
      <c r="B3037" s="10" t="s">
        <v>97</v>
      </c>
      <c r="C3037" s="10">
        <v>216208</v>
      </c>
      <c r="D3037" s="10" t="s">
        <v>5301</v>
      </c>
      <c r="E3037" s="27" t="s">
        <v>5330</v>
      </c>
      <c r="F3037" s="26">
        <v>192027901</v>
      </c>
      <c r="G3037" s="9" t="s">
        <v>167</v>
      </c>
      <c r="H3037" s="10" t="s">
        <v>30</v>
      </c>
      <c r="I3037" s="10" t="s">
        <v>6158</v>
      </c>
      <c r="J3037" s="10" t="s">
        <v>6161</v>
      </c>
      <c r="K3037" s="10" t="s">
        <v>103</v>
      </c>
      <c r="L3037" s="10" t="s">
        <v>1880</v>
      </c>
      <c r="M3037" s="10" t="s">
        <v>2324</v>
      </c>
      <c r="N3037" s="12" t="s">
        <v>36</v>
      </c>
      <c r="O3037" s="11">
        <v>2</v>
      </c>
      <c r="P3037" s="5">
        <f t="shared" si="284"/>
        <v>0</v>
      </c>
      <c r="Q3037" s="5">
        <f t="shared" si="285"/>
        <v>1</v>
      </c>
      <c r="R3037" s="5">
        <f t="shared" si="286"/>
        <v>0</v>
      </c>
      <c r="S3037" s="5">
        <f t="shared" si="287"/>
        <v>0</v>
      </c>
      <c r="T3037" s="5">
        <f t="shared" si="288"/>
        <v>0</v>
      </c>
      <c r="U3037" s="5">
        <f t="shared" si="289"/>
        <v>0</v>
      </c>
    </row>
    <row r="3038" spans="1:21" ht="12.75" customHeight="1" x14ac:dyDescent="0.2">
      <c r="A3038" s="26" t="s">
        <v>96</v>
      </c>
      <c r="B3038" s="10" t="s">
        <v>97</v>
      </c>
      <c r="C3038" s="10">
        <v>216208</v>
      </c>
      <c r="D3038" s="10" t="s">
        <v>5301</v>
      </c>
      <c r="E3038" s="27" t="s">
        <v>5330</v>
      </c>
      <c r="F3038" s="26">
        <v>192027962</v>
      </c>
      <c r="G3038" s="9" t="s">
        <v>167</v>
      </c>
      <c r="H3038" s="10" t="s">
        <v>53</v>
      </c>
      <c r="I3038" s="10" t="s">
        <v>6162</v>
      </c>
      <c r="J3038" s="10" t="s">
        <v>6163</v>
      </c>
      <c r="K3038" s="10" t="s">
        <v>103</v>
      </c>
      <c r="L3038" s="10" t="s">
        <v>1880</v>
      </c>
      <c r="M3038" s="10" t="s">
        <v>2324</v>
      </c>
      <c r="N3038" s="12" t="s">
        <v>36</v>
      </c>
      <c r="O3038" s="11">
        <v>2</v>
      </c>
      <c r="P3038" s="5">
        <f t="shared" si="284"/>
        <v>0</v>
      </c>
      <c r="Q3038" s="5">
        <f t="shared" si="285"/>
        <v>1</v>
      </c>
      <c r="R3038" s="5">
        <f t="shared" si="286"/>
        <v>0</v>
      </c>
      <c r="S3038" s="5">
        <f t="shared" si="287"/>
        <v>0</v>
      </c>
      <c r="T3038" s="5">
        <f t="shared" si="288"/>
        <v>0</v>
      </c>
      <c r="U3038" s="5">
        <f t="shared" si="289"/>
        <v>0</v>
      </c>
    </row>
    <row r="3039" spans="1:21" ht="12.75" customHeight="1" x14ac:dyDescent="0.2">
      <c r="A3039" s="26" t="s">
        <v>96</v>
      </c>
      <c r="B3039" s="10" t="s">
        <v>97</v>
      </c>
      <c r="C3039" s="10">
        <v>216208</v>
      </c>
      <c r="D3039" s="10" t="s">
        <v>5301</v>
      </c>
      <c r="E3039" s="27" t="s">
        <v>5330</v>
      </c>
      <c r="F3039" s="26">
        <v>192028015</v>
      </c>
      <c r="G3039" s="9" t="s">
        <v>68</v>
      </c>
      <c r="H3039" s="10" t="s">
        <v>53</v>
      </c>
      <c r="I3039" s="10" t="s">
        <v>6164</v>
      </c>
      <c r="J3039" s="10" t="s">
        <v>6165</v>
      </c>
      <c r="K3039" s="10" t="s">
        <v>103</v>
      </c>
      <c r="L3039" s="10" t="s">
        <v>1880</v>
      </c>
      <c r="M3039" s="10" t="s">
        <v>2324</v>
      </c>
      <c r="N3039" s="12" t="s">
        <v>36</v>
      </c>
      <c r="O3039" s="11">
        <v>2</v>
      </c>
      <c r="P3039" s="5">
        <f t="shared" si="284"/>
        <v>0</v>
      </c>
      <c r="Q3039" s="5">
        <f t="shared" si="285"/>
        <v>1</v>
      </c>
      <c r="R3039" s="5">
        <f t="shared" si="286"/>
        <v>0</v>
      </c>
      <c r="S3039" s="5">
        <f t="shared" si="287"/>
        <v>0</v>
      </c>
      <c r="T3039" s="5">
        <f t="shared" si="288"/>
        <v>0</v>
      </c>
      <c r="U3039" s="5">
        <f t="shared" si="289"/>
        <v>0</v>
      </c>
    </row>
    <row r="3040" spans="1:21" ht="12.75" customHeight="1" x14ac:dyDescent="0.2">
      <c r="A3040" s="26" t="s">
        <v>96</v>
      </c>
      <c r="B3040" s="10" t="s">
        <v>97</v>
      </c>
      <c r="C3040" s="10">
        <v>216208</v>
      </c>
      <c r="D3040" s="10" t="s">
        <v>5301</v>
      </c>
      <c r="E3040" s="27" t="s">
        <v>5330</v>
      </c>
      <c r="F3040" s="26">
        <v>192028020</v>
      </c>
      <c r="G3040" s="9" t="s">
        <v>167</v>
      </c>
      <c r="H3040" s="10" t="s">
        <v>53</v>
      </c>
      <c r="I3040" s="10" t="s">
        <v>6166</v>
      </c>
      <c r="J3040" s="10" t="s">
        <v>6167</v>
      </c>
      <c r="K3040" s="10" t="s">
        <v>103</v>
      </c>
      <c r="L3040" s="10" t="s">
        <v>1880</v>
      </c>
      <c r="M3040" s="10" t="s">
        <v>2324</v>
      </c>
      <c r="N3040" s="12" t="s">
        <v>36</v>
      </c>
      <c r="O3040" s="11">
        <v>2</v>
      </c>
      <c r="P3040" s="5">
        <f t="shared" si="284"/>
        <v>0</v>
      </c>
      <c r="Q3040" s="5">
        <f t="shared" si="285"/>
        <v>1</v>
      </c>
      <c r="R3040" s="5">
        <f t="shared" si="286"/>
        <v>0</v>
      </c>
      <c r="S3040" s="5">
        <f t="shared" si="287"/>
        <v>0</v>
      </c>
      <c r="T3040" s="5">
        <f t="shared" si="288"/>
        <v>0</v>
      </c>
      <c r="U3040" s="5">
        <f t="shared" si="289"/>
        <v>0</v>
      </c>
    </row>
    <row r="3041" spans="1:21" ht="12.75" customHeight="1" x14ac:dyDescent="0.2">
      <c r="A3041" s="26" t="s">
        <v>96</v>
      </c>
      <c r="B3041" s="10" t="s">
        <v>97</v>
      </c>
      <c r="C3041" s="10">
        <v>216208</v>
      </c>
      <c r="D3041" s="10" t="s">
        <v>5301</v>
      </c>
      <c r="E3041" s="27" t="s">
        <v>5330</v>
      </c>
      <c r="F3041" s="26">
        <v>192028050</v>
      </c>
      <c r="G3041" s="9" t="s">
        <v>167</v>
      </c>
      <c r="H3041" s="10" t="s">
        <v>53</v>
      </c>
      <c r="I3041" s="10" t="s">
        <v>6168</v>
      </c>
      <c r="J3041" s="10" t="s">
        <v>6169</v>
      </c>
      <c r="K3041" s="10" t="s">
        <v>103</v>
      </c>
      <c r="L3041" s="10" t="s">
        <v>1880</v>
      </c>
      <c r="M3041" s="10" t="s">
        <v>2316</v>
      </c>
      <c r="N3041" s="12" t="s">
        <v>36</v>
      </c>
      <c r="O3041" s="11">
        <v>2</v>
      </c>
      <c r="P3041" s="5">
        <f t="shared" si="284"/>
        <v>0</v>
      </c>
      <c r="Q3041" s="5">
        <f t="shared" si="285"/>
        <v>1</v>
      </c>
      <c r="R3041" s="5">
        <f t="shared" si="286"/>
        <v>0</v>
      </c>
      <c r="S3041" s="5">
        <f t="shared" si="287"/>
        <v>0</v>
      </c>
      <c r="T3041" s="5">
        <f t="shared" si="288"/>
        <v>0</v>
      </c>
      <c r="U3041" s="5">
        <f t="shared" si="289"/>
        <v>0</v>
      </c>
    </row>
    <row r="3042" spans="1:21" ht="12.75" customHeight="1" x14ac:dyDescent="0.2">
      <c r="A3042" s="26" t="s">
        <v>96</v>
      </c>
      <c r="B3042" s="10" t="s">
        <v>97</v>
      </c>
      <c r="C3042" s="10">
        <v>216208</v>
      </c>
      <c r="D3042" s="10" t="s">
        <v>5301</v>
      </c>
      <c r="E3042" s="27" t="s">
        <v>5425</v>
      </c>
      <c r="F3042" s="26">
        <v>191925761</v>
      </c>
      <c r="G3042" s="9" t="s">
        <v>106</v>
      </c>
      <c r="H3042" s="10" t="s">
        <v>53</v>
      </c>
      <c r="I3042" s="10" t="s">
        <v>6170</v>
      </c>
      <c r="J3042" s="10" t="s">
        <v>6171</v>
      </c>
      <c r="K3042" s="10" t="s">
        <v>103</v>
      </c>
      <c r="L3042" s="10" t="s">
        <v>1880</v>
      </c>
      <c r="M3042" s="10" t="s">
        <v>2316</v>
      </c>
      <c r="N3042" s="12" t="s">
        <v>36</v>
      </c>
      <c r="O3042" s="11">
        <v>2</v>
      </c>
      <c r="P3042" s="5">
        <f t="shared" si="284"/>
        <v>0</v>
      </c>
      <c r="Q3042" s="5">
        <f t="shared" si="285"/>
        <v>1</v>
      </c>
      <c r="R3042" s="5">
        <f t="shared" si="286"/>
        <v>0</v>
      </c>
      <c r="S3042" s="5">
        <f t="shared" si="287"/>
        <v>0</v>
      </c>
      <c r="T3042" s="5">
        <f t="shared" si="288"/>
        <v>0</v>
      </c>
      <c r="U3042" s="5">
        <f t="shared" si="289"/>
        <v>0</v>
      </c>
    </row>
    <row r="3043" spans="1:21" ht="12.75" customHeight="1" x14ac:dyDescent="0.2">
      <c r="A3043" s="26" t="s">
        <v>96</v>
      </c>
      <c r="B3043" s="10" t="s">
        <v>97</v>
      </c>
      <c r="C3043" s="10">
        <v>216208</v>
      </c>
      <c r="D3043" s="10" t="s">
        <v>5301</v>
      </c>
      <c r="E3043" s="27" t="s">
        <v>5425</v>
      </c>
      <c r="F3043" s="26">
        <v>192015542</v>
      </c>
      <c r="G3043" s="9" t="s">
        <v>167</v>
      </c>
      <c r="H3043" s="10" t="s">
        <v>53</v>
      </c>
      <c r="I3043" s="10" t="s">
        <v>6172</v>
      </c>
      <c r="J3043" s="10" t="s">
        <v>6173</v>
      </c>
      <c r="K3043" s="10" t="s">
        <v>103</v>
      </c>
      <c r="L3043" s="10" t="s">
        <v>1880</v>
      </c>
      <c r="M3043" s="10" t="s">
        <v>2324</v>
      </c>
      <c r="N3043" s="12" t="s">
        <v>36</v>
      </c>
      <c r="O3043" s="11">
        <v>2</v>
      </c>
      <c r="P3043" s="5">
        <f t="shared" si="284"/>
        <v>0</v>
      </c>
      <c r="Q3043" s="5">
        <f t="shared" si="285"/>
        <v>1</v>
      </c>
      <c r="R3043" s="5">
        <f t="shared" si="286"/>
        <v>0</v>
      </c>
      <c r="S3043" s="5">
        <f t="shared" si="287"/>
        <v>0</v>
      </c>
      <c r="T3043" s="5">
        <f t="shared" si="288"/>
        <v>0</v>
      </c>
      <c r="U3043" s="5">
        <f t="shared" si="289"/>
        <v>0</v>
      </c>
    </row>
    <row r="3044" spans="1:21" ht="12.75" customHeight="1" x14ac:dyDescent="0.2">
      <c r="A3044" s="26" t="s">
        <v>96</v>
      </c>
      <c r="B3044" s="10" t="s">
        <v>97</v>
      </c>
      <c r="C3044" s="10">
        <v>216208</v>
      </c>
      <c r="D3044" s="10" t="s">
        <v>5301</v>
      </c>
      <c r="E3044" s="27" t="s">
        <v>5425</v>
      </c>
      <c r="F3044" s="26">
        <v>192015543</v>
      </c>
      <c r="G3044" s="9" t="s">
        <v>106</v>
      </c>
      <c r="H3044" s="10" t="s">
        <v>53</v>
      </c>
      <c r="I3044" s="10" t="s">
        <v>6174</v>
      </c>
      <c r="J3044" s="10" t="s">
        <v>6175</v>
      </c>
      <c r="K3044" s="10" t="s">
        <v>103</v>
      </c>
      <c r="L3044" s="10" t="s">
        <v>1880</v>
      </c>
      <c r="M3044" s="10" t="s">
        <v>2316</v>
      </c>
      <c r="N3044" s="12" t="s">
        <v>36</v>
      </c>
      <c r="O3044" s="11">
        <v>2</v>
      </c>
      <c r="P3044" s="5">
        <f t="shared" si="284"/>
        <v>0</v>
      </c>
      <c r="Q3044" s="5">
        <f t="shared" si="285"/>
        <v>1</v>
      </c>
      <c r="R3044" s="5">
        <f t="shared" si="286"/>
        <v>0</v>
      </c>
      <c r="S3044" s="5">
        <f t="shared" si="287"/>
        <v>0</v>
      </c>
      <c r="T3044" s="5">
        <f t="shared" si="288"/>
        <v>0</v>
      </c>
      <c r="U3044" s="5">
        <f t="shared" si="289"/>
        <v>0</v>
      </c>
    </row>
    <row r="3045" spans="1:21" ht="12.75" customHeight="1" x14ac:dyDescent="0.2">
      <c r="A3045" s="26" t="s">
        <v>96</v>
      </c>
      <c r="B3045" s="10" t="s">
        <v>97</v>
      </c>
      <c r="C3045" s="10">
        <v>216208</v>
      </c>
      <c r="D3045" s="10" t="s">
        <v>5301</v>
      </c>
      <c r="E3045" s="27" t="s">
        <v>5330</v>
      </c>
      <c r="F3045" s="26">
        <v>191378407</v>
      </c>
      <c r="G3045" s="9" t="s">
        <v>167</v>
      </c>
      <c r="H3045" s="10" t="s">
        <v>53</v>
      </c>
      <c r="I3045" s="10" t="s">
        <v>6176</v>
      </c>
      <c r="J3045" s="10" t="s">
        <v>6177</v>
      </c>
      <c r="K3045" s="10" t="s">
        <v>103</v>
      </c>
      <c r="L3045" s="10" t="s">
        <v>1880</v>
      </c>
      <c r="M3045" s="10" t="s">
        <v>2316</v>
      </c>
      <c r="N3045" s="12" t="s">
        <v>36</v>
      </c>
      <c r="O3045" s="11">
        <v>3</v>
      </c>
      <c r="P3045" s="5">
        <f t="shared" si="284"/>
        <v>0</v>
      </c>
      <c r="Q3045" s="5">
        <f t="shared" si="285"/>
        <v>0</v>
      </c>
      <c r="R3045" s="5">
        <f t="shared" si="286"/>
        <v>1</v>
      </c>
      <c r="S3045" s="5">
        <f t="shared" si="287"/>
        <v>0</v>
      </c>
      <c r="T3045" s="5">
        <f t="shared" si="288"/>
        <v>0</v>
      </c>
      <c r="U3045" s="5">
        <f t="shared" si="289"/>
        <v>0</v>
      </c>
    </row>
    <row r="3046" spans="1:21" ht="12.75" customHeight="1" x14ac:dyDescent="0.2">
      <c r="A3046" s="26" t="s">
        <v>96</v>
      </c>
      <c r="B3046" s="10" t="s">
        <v>97</v>
      </c>
      <c r="C3046" s="10">
        <v>216208</v>
      </c>
      <c r="D3046" s="10" t="s">
        <v>5301</v>
      </c>
      <c r="E3046" s="27" t="s">
        <v>5330</v>
      </c>
      <c r="F3046" s="26">
        <v>191920679</v>
      </c>
      <c r="G3046" s="9" t="s">
        <v>167</v>
      </c>
      <c r="H3046" s="10" t="s">
        <v>53</v>
      </c>
      <c r="I3046" s="10" t="s">
        <v>6178</v>
      </c>
      <c r="J3046" s="10" t="s">
        <v>6179</v>
      </c>
      <c r="K3046" s="10" t="s">
        <v>103</v>
      </c>
      <c r="L3046" s="10" t="s">
        <v>1880</v>
      </c>
      <c r="M3046" s="10" t="s">
        <v>2324</v>
      </c>
      <c r="N3046" s="12" t="s">
        <v>36</v>
      </c>
      <c r="O3046" s="11">
        <v>3</v>
      </c>
      <c r="P3046" s="5">
        <f t="shared" si="284"/>
        <v>0</v>
      </c>
      <c r="Q3046" s="5">
        <f t="shared" si="285"/>
        <v>0</v>
      </c>
      <c r="R3046" s="5">
        <f t="shared" si="286"/>
        <v>1</v>
      </c>
      <c r="S3046" s="5">
        <f t="shared" si="287"/>
        <v>0</v>
      </c>
      <c r="T3046" s="5">
        <f t="shared" si="288"/>
        <v>0</v>
      </c>
      <c r="U3046" s="5">
        <f t="shared" si="289"/>
        <v>0</v>
      </c>
    </row>
    <row r="3047" spans="1:21" ht="12.75" customHeight="1" x14ac:dyDescent="0.2">
      <c r="A3047" s="26" t="s">
        <v>96</v>
      </c>
      <c r="B3047" s="10" t="s">
        <v>97</v>
      </c>
      <c r="C3047" s="10">
        <v>216208</v>
      </c>
      <c r="D3047" s="10" t="s">
        <v>5301</v>
      </c>
      <c r="E3047" s="27" t="s">
        <v>5330</v>
      </c>
      <c r="F3047" s="26">
        <v>191920945</v>
      </c>
      <c r="G3047" s="9" t="s">
        <v>106</v>
      </c>
      <c r="H3047" s="10" t="s">
        <v>53</v>
      </c>
      <c r="I3047" s="10" t="s">
        <v>6180</v>
      </c>
      <c r="J3047" s="10" t="s">
        <v>6181</v>
      </c>
      <c r="K3047" s="10" t="s">
        <v>103</v>
      </c>
      <c r="L3047" s="10" t="s">
        <v>1880</v>
      </c>
      <c r="M3047" s="10" t="s">
        <v>2316</v>
      </c>
      <c r="N3047" s="12" t="s">
        <v>36</v>
      </c>
      <c r="O3047" s="11">
        <v>3</v>
      </c>
      <c r="P3047" s="5">
        <f t="shared" si="284"/>
        <v>0</v>
      </c>
      <c r="Q3047" s="5">
        <f t="shared" si="285"/>
        <v>0</v>
      </c>
      <c r="R3047" s="5">
        <f t="shared" si="286"/>
        <v>1</v>
      </c>
      <c r="S3047" s="5">
        <f t="shared" si="287"/>
        <v>0</v>
      </c>
      <c r="T3047" s="5">
        <f t="shared" si="288"/>
        <v>0</v>
      </c>
      <c r="U3047" s="5">
        <f t="shared" si="289"/>
        <v>0</v>
      </c>
    </row>
    <row r="3048" spans="1:21" ht="12.75" customHeight="1" x14ac:dyDescent="0.2">
      <c r="A3048" s="26" t="s">
        <v>96</v>
      </c>
      <c r="B3048" s="10" t="s">
        <v>97</v>
      </c>
      <c r="C3048" s="10">
        <v>216208</v>
      </c>
      <c r="D3048" s="10" t="s">
        <v>5301</v>
      </c>
      <c r="E3048" s="27" t="s">
        <v>5330</v>
      </c>
      <c r="F3048" s="26">
        <v>191921008</v>
      </c>
      <c r="G3048" s="9" t="s">
        <v>167</v>
      </c>
      <c r="H3048" s="10" t="s">
        <v>53</v>
      </c>
      <c r="I3048" s="10" t="s">
        <v>6182</v>
      </c>
      <c r="J3048" s="10" t="s">
        <v>6183</v>
      </c>
      <c r="K3048" s="10" t="s">
        <v>103</v>
      </c>
      <c r="L3048" s="10" t="s">
        <v>1880</v>
      </c>
      <c r="M3048" s="10" t="s">
        <v>2316</v>
      </c>
      <c r="N3048" s="12" t="s">
        <v>36</v>
      </c>
      <c r="O3048" s="11">
        <v>3</v>
      </c>
      <c r="P3048" s="5">
        <f t="shared" si="284"/>
        <v>0</v>
      </c>
      <c r="Q3048" s="5">
        <f t="shared" si="285"/>
        <v>0</v>
      </c>
      <c r="R3048" s="5">
        <f t="shared" si="286"/>
        <v>1</v>
      </c>
      <c r="S3048" s="5">
        <f t="shared" si="287"/>
        <v>0</v>
      </c>
      <c r="T3048" s="5">
        <f t="shared" si="288"/>
        <v>0</v>
      </c>
      <c r="U3048" s="5">
        <f t="shared" si="289"/>
        <v>0</v>
      </c>
    </row>
    <row r="3049" spans="1:21" ht="12.75" customHeight="1" x14ac:dyDescent="0.2">
      <c r="A3049" s="26" t="s">
        <v>96</v>
      </c>
      <c r="B3049" s="10" t="s">
        <v>97</v>
      </c>
      <c r="C3049" s="10">
        <v>216208</v>
      </c>
      <c r="D3049" s="10" t="s">
        <v>5301</v>
      </c>
      <c r="E3049" s="27" t="s">
        <v>5330</v>
      </c>
      <c r="F3049" s="26">
        <v>191921154</v>
      </c>
      <c r="G3049" s="9" t="s">
        <v>106</v>
      </c>
      <c r="H3049" s="10" t="s">
        <v>53</v>
      </c>
      <c r="I3049" s="10" t="s">
        <v>6184</v>
      </c>
      <c r="J3049" s="10" t="s">
        <v>6185</v>
      </c>
      <c r="K3049" s="10" t="s">
        <v>103</v>
      </c>
      <c r="L3049" s="10" t="s">
        <v>1880</v>
      </c>
      <c r="M3049" s="10" t="s">
        <v>2324</v>
      </c>
      <c r="N3049" s="12" t="s">
        <v>36</v>
      </c>
      <c r="O3049" s="11">
        <v>3</v>
      </c>
      <c r="P3049" s="5">
        <f t="shared" si="284"/>
        <v>0</v>
      </c>
      <c r="Q3049" s="5">
        <f t="shared" si="285"/>
        <v>0</v>
      </c>
      <c r="R3049" s="5">
        <f t="shared" si="286"/>
        <v>1</v>
      </c>
      <c r="S3049" s="5">
        <f t="shared" si="287"/>
        <v>0</v>
      </c>
      <c r="T3049" s="5">
        <f t="shared" si="288"/>
        <v>0</v>
      </c>
      <c r="U3049" s="5">
        <f t="shared" si="289"/>
        <v>0</v>
      </c>
    </row>
    <row r="3050" spans="1:21" ht="12.75" customHeight="1" x14ac:dyDescent="0.2">
      <c r="A3050" s="26" t="s">
        <v>96</v>
      </c>
      <c r="B3050" s="10" t="s">
        <v>97</v>
      </c>
      <c r="C3050" s="10">
        <v>216208</v>
      </c>
      <c r="D3050" s="10" t="s">
        <v>5301</v>
      </c>
      <c r="E3050" s="27" t="s">
        <v>5330</v>
      </c>
      <c r="F3050" s="26">
        <v>191921410</v>
      </c>
      <c r="G3050" s="9" t="s">
        <v>167</v>
      </c>
      <c r="H3050" s="10" t="s">
        <v>53</v>
      </c>
      <c r="I3050" s="10" t="s">
        <v>6186</v>
      </c>
      <c r="J3050" s="10" t="s">
        <v>6187</v>
      </c>
      <c r="K3050" s="10" t="s">
        <v>103</v>
      </c>
      <c r="L3050" s="10" t="s">
        <v>1880</v>
      </c>
      <c r="M3050" s="10" t="s">
        <v>2321</v>
      </c>
      <c r="N3050" s="12" t="s">
        <v>36</v>
      </c>
      <c r="O3050" s="11">
        <v>3</v>
      </c>
      <c r="P3050" s="5">
        <f t="shared" si="284"/>
        <v>0</v>
      </c>
      <c r="Q3050" s="5">
        <f t="shared" si="285"/>
        <v>0</v>
      </c>
      <c r="R3050" s="5">
        <f t="shared" si="286"/>
        <v>1</v>
      </c>
      <c r="S3050" s="5">
        <f t="shared" si="287"/>
        <v>0</v>
      </c>
      <c r="T3050" s="5">
        <f t="shared" si="288"/>
        <v>0</v>
      </c>
      <c r="U3050" s="5">
        <f t="shared" si="289"/>
        <v>0</v>
      </c>
    </row>
    <row r="3051" spans="1:21" ht="12.75" customHeight="1" x14ac:dyDescent="0.2">
      <c r="A3051" s="26" t="s">
        <v>96</v>
      </c>
      <c r="B3051" s="10" t="s">
        <v>97</v>
      </c>
      <c r="C3051" s="10">
        <v>216208</v>
      </c>
      <c r="D3051" s="10" t="s">
        <v>5301</v>
      </c>
      <c r="E3051" s="27" t="s">
        <v>5330</v>
      </c>
      <c r="F3051" s="26">
        <v>191998313</v>
      </c>
      <c r="G3051" s="9" t="s">
        <v>106</v>
      </c>
      <c r="H3051" s="10" t="s">
        <v>53</v>
      </c>
      <c r="I3051" s="10" t="s">
        <v>6188</v>
      </c>
      <c r="J3051" s="10" t="s">
        <v>6189</v>
      </c>
      <c r="K3051" s="10" t="s">
        <v>103</v>
      </c>
      <c r="L3051" s="10" t="s">
        <v>1880</v>
      </c>
      <c r="M3051" s="10" t="s">
        <v>2316</v>
      </c>
      <c r="N3051" s="12" t="s">
        <v>36</v>
      </c>
      <c r="O3051" s="11">
        <v>3</v>
      </c>
      <c r="P3051" s="5">
        <f t="shared" si="284"/>
        <v>0</v>
      </c>
      <c r="Q3051" s="5">
        <f t="shared" si="285"/>
        <v>0</v>
      </c>
      <c r="R3051" s="5">
        <f t="shared" si="286"/>
        <v>1</v>
      </c>
      <c r="S3051" s="5">
        <f t="shared" si="287"/>
        <v>0</v>
      </c>
      <c r="T3051" s="5">
        <f t="shared" si="288"/>
        <v>0</v>
      </c>
      <c r="U3051" s="5">
        <f t="shared" si="289"/>
        <v>0</v>
      </c>
    </row>
    <row r="3052" spans="1:21" ht="12.75" customHeight="1" x14ac:dyDescent="0.2">
      <c r="A3052" s="26" t="s">
        <v>96</v>
      </c>
      <c r="B3052" s="10" t="s">
        <v>97</v>
      </c>
      <c r="C3052" s="10">
        <v>216208</v>
      </c>
      <c r="D3052" s="10" t="s">
        <v>5301</v>
      </c>
      <c r="E3052" s="27" t="s">
        <v>5330</v>
      </c>
      <c r="F3052" s="26">
        <v>192027093</v>
      </c>
      <c r="G3052" s="9" t="s">
        <v>52</v>
      </c>
      <c r="H3052" s="10" t="s">
        <v>53</v>
      </c>
      <c r="I3052" s="10" t="s">
        <v>6190</v>
      </c>
      <c r="J3052" s="10" t="s">
        <v>6191</v>
      </c>
      <c r="K3052" s="10" t="s">
        <v>103</v>
      </c>
      <c r="L3052" s="10" t="s">
        <v>1880</v>
      </c>
      <c r="M3052" s="10" t="s">
        <v>2324</v>
      </c>
      <c r="N3052" s="12" t="s">
        <v>36</v>
      </c>
      <c r="O3052" s="11">
        <v>3</v>
      </c>
      <c r="P3052" s="5">
        <f t="shared" si="284"/>
        <v>0</v>
      </c>
      <c r="Q3052" s="5">
        <f t="shared" si="285"/>
        <v>0</v>
      </c>
      <c r="R3052" s="5">
        <f t="shared" si="286"/>
        <v>1</v>
      </c>
      <c r="S3052" s="5">
        <f t="shared" si="287"/>
        <v>0</v>
      </c>
      <c r="T3052" s="5">
        <f t="shared" si="288"/>
        <v>0</v>
      </c>
      <c r="U3052" s="5">
        <f t="shared" si="289"/>
        <v>0</v>
      </c>
    </row>
    <row r="3053" spans="1:21" ht="12.75" customHeight="1" x14ac:dyDescent="0.2">
      <c r="A3053" s="26" t="s">
        <v>96</v>
      </c>
      <c r="B3053" s="10" t="s">
        <v>97</v>
      </c>
      <c r="C3053" s="10">
        <v>216208</v>
      </c>
      <c r="D3053" s="10" t="s">
        <v>5301</v>
      </c>
      <c r="E3053" s="27" t="s">
        <v>5330</v>
      </c>
      <c r="F3053" s="26">
        <v>192027141</v>
      </c>
      <c r="G3053" s="9" t="s">
        <v>106</v>
      </c>
      <c r="H3053" s="10" t="s">
        <v>53</v>
      </c>
      <c r="I3053" s="10" t="s">
        <v>6192</v>
      </c>
      <c r="J3053" s="10" t="s">
        <v>6193</v>
      </c>
      <c r="K3053" s="10" t="s">
        <v>103</v>
      </c>
      <c r="L3053" s="10" t="s">
        <v>1880</v>
      </c>
      <c r="M3053" s="10" t="s">
        <v>2324</v>
      </c>
      <c r="N3053" s="12" t="s">
        <v>36</v>
      </c>
      <c r="O3053" s="11">
        <v>3</v>
      </c>
      <c r="P3053" s="5">
        <f t="shared" si="284"/>
        <v>0</v>
      </c>
      <c r="Q3053" s="5">
        <f t="shared" si="285"/>
        <v>0</v>
      </c>
      <c r="R3053" s="5">
        <f t="shared" si="286"/>
        <v>1</v>
      </c>
      <c r="S3053" s="5">
        <f t="shared" si="287"/>
        <v>0</v>
      </c>
      <c r="T3053" s="5">
        <f t="shared" si="288"/>
        <v>0</v>
      </c>
      <c r="U3053" s="5">
        <f t="shared" si="289"/>
        <v>0</v>
      </c>
    </row>
    <row r="3054" spans="1:21" ht="12.75" customHeight="1" x14ac:dyDescent="0.2">
      <c r="A3054" s="26" t="s">
        <v>96</v>
      </c>
      <c r="B3054" s="10" t="s">
        <v>97</v>
      </c>
      <c r="C3054" s="10">
        <v>216208</v>
      </c>
      <c r="D3054" s="10" t="s">
        <v>5301</v>
      </c>
      <c r="E3054" s="27" t="s">
        <v>5330</v>
      </c>
      <c r="F3054" s="26">
        <v>192027344</v>
      </c>
      <c r="G3054" s="9" t="s">
        <v>68</v>
      </c>
      <c r="H3054" s="10" t="s">
        <v>30</v>
      </c>
      <c r="I3054" s="10" t="s">
        <v>6194</v>
      </c>
      <c r="J3054" s="10" t="s">
        <v>6195</v>
      </c>
      <c r="K3054" s="10" t="s">
        <v>103</v>
      </c>
      <c r="L3054" s="10" t="s">
        <v>1880</v>
      </c>
      <c r="M3054" s="10" t="s">
        <v>2324</v>
      </c>
      <c r="N3054" s="12" t="s">
        <v>36</v>
      </c>
      <c r="O3054" s="11">
        <v>3</v>
      </c>
      <c r="P3054" s="5">
        <f t="shared" si="284"/>
        <v>0</v>
      </c>
      <c r="Q3054" s="5">
        <f t="shared" si="285"/>
        <v>0</v>
      </c>
      <c r="R3054" s="5">
        <f t="shared" si="286"/>
        <v>1</v>
      </c>
      <c r="S3054" s="5">
        <f t="shared" si="287"/>
        <v>0</v>
      </c>
      <c r="T3054" s="5">
        <f t="shared" si="288"/>
        <v>0</v>
      </c>
      <c r="U3054" s="5">
        <f t="shared" si="289"/>
        <v>0</v>
      </c>
    </row>
    <row r="3055" spans="1:21" ht="12.75" customHeight="1" x14ac:dyDescent="0.2">
      <c r="A3055" s="26" t="s">
        <v>96</v>
      </c>
      <c r="B3055" s="10" t="s">
        <v>97</v>
      </c>
      <c r="C3055" s="10">
        <v>216208</v>
      </c>
      <c r="D3055" s="10" t="s">
        <v>5301</v>
      </c>
      <c r="E3055" s="27" t="s">
        <v>5330</v>
      </c>
      <c r="F3055" s="26">
        <v>192027371</v>
      </c>
      <c r="G3055" s="9" t="s">
        <v>106</v>
      </c>
      <c r="H3055" s="10" t="s">
        <v>53</v>
      </c>
      <c r="I3055" s="10" t="s">
        <v>6196</v>
      </c>
      <c r="J3055" s="10" t="s">
        <v>6197</v>
      </c>
      <c r="K3055" s="10" t="s">
        <v>103</v>
      </c>
      <c r="L3055" s="10" t="s">
        <v>1880</v>
      </c>
      <c r="M3055" s="10" t="s">
        <v>2316</v>
      </c>
      <c r="N3055" s="12" t="s">
        <v>36</v>
      </c>
      <c r="O3055" s="11">
        <v>3</v>
      </c>
      <c r="P3055" s="5">
        <f t="shared" si="284"/>
        <v>0</v>
      </c>
      <c r="Q3055" s="5">
        <f t="shared" si="285"/>
        <v>0</v>
      </c>
      <c r="R3055" s="5">
        <f t="shared" si="286"/>
        <v>1</v>
      </c>
      <c r="S3055" s="5">
        <f t="shared" si="287"/>
        <v>0</v>
      </c>
      <c r="T3055" s="5">
        <f t="shared" si="288"/>
        <v>0</v>
      </c>
      <c r="U3055" s="5">
        <f t="shared" si="289"/>
        <v>0</v>
      </c>
    </row>
    <row r="3056" spans="1:21" ht="12.75" customHeight="1" x14ac:dyDescent="0.2">
      <c r="A3056" s="26" t="s">
        <v>96</v>
      </c>
      <c r="B3056" s="10" t="s">
        <v>97</v>
      </c>
      <c r="C3056" s="10">
        <v>216208</v>
      </c>
      <c r="D3056" s="10" t="s">
        <v>5301</v>
      </c>
      <c r="E3056" s="27" t="s">
        <v>5330</v>
      </c>
      <c r="F3056" s="26">
        <v>192027411</v>
      </c>
      <c r="G3056" s="9" t="s">
        <v>68</v>
      </c>
      <c r="H3056" s="10" t="s">
        <v>53</v>
      </c>
      <c r="I3056" s="10" t="s">
        <v>6198</v>
      </c>
      <c r="J3056" s="10" t="s">
        <v>6199</v>
      </c>
      <c r="K3056" s="10" t="s">
        <v>103</v>
      </c>
      <c r="L3056" s="10" t="s">
        <v>1880</v>
      </c>
      <c r="M3056" s="10" t="s">
        <v>2324</v>
      </c>
      <c r="N3056" s="12" t="s">
        <v>36</v>
      </c>
      <c r="O3056" s="11">
        <v>3</v>
      </c>
      <c r="P3056" s="5">
        <f t="shared" si="284"/>
        <v>0</v>
      </c>
      <c r="Q3056" s="5">
        <f t="shared" si="285"/>
        <v>0</v>
      </c>
      <c r="R3056" s="5">
        <f t="shared" si="286"/>
        <v>1</v>
      </c>
      <c r="S3056" s="5">
        <f t="shared" si="287"/>
        <v>0</v>
      </c>
      <c r="T3056" s="5">
        <f t="shared" si="288"/>
        <v>0</v>
      </c>
      <c r="U3056" s="5">
        <f t="shared" si="289"/>
        <v>0</v>
      </c>
    </row>
    <row r="3057" spans="1:21" ht="12.75" customHeight="1" x14ac:dyDescent="0.2">
      <c r="A3057" s="26" t="s">
        <v>96</v>
      </c>
      <c r="B3057" s="10" t="s">
        <v>97</v>
      </c>
      <c r="C3057" s="10">
        <v>216208</v>
      </c>
      <c r="D3057" s="10" t="s">
        <v>5301</v>
      </c>
      <c r="E3057" s="27" t="s">
        <v>5330</v>
      </c>
      <c r="F3057" s="26">
        <v>192027463</v>
      </c>
      <c r="G3057" s="9" t="s">
        <v>106</v>
      </c>
      <c r="H3057" s="10" t="s">
        <v>53</v>
      </c>
      <c r="I3057" s="10" t="s">
        <v>6200</v>
      </c>
      <c r="J3057" s="10" t="s">
        <v>6201</v>
      </c>
      <c r="K3057" s="10" t="s">
        <v>103</v>
      </c>
      <c r="L3057" s="10" t="s">
        <v>1880</v>
      </c>
      <c r="M3057" s="10" t="s">
        <v>2316</v>
      </c>
      <c r="N3057" s="12" t="s">
        <v>36</v>
      </c>
      <c r="O3057" s="11">
        <v>3</v>
      </c>
      <c r="P3057" s="5">
        <f t="shared" si="284"/>
        <v>0</v>
      </c>
      <c r="Q3057" s="5">
        <f t="shared" si="285"/>
        <v>0</v>
      </c>
      <c r="R3057" s="5">
        <f t="shared" si="286"/>
        <v>1</v>
      </c>
      <c r="S3057" s="5">
        <f t="shared" si="287"/>
        <v>0</v>
      </c>
      <c r="T3057" s="5">
        <f t="shared" si="288"/>
        <v>0</v>
      </c>
      <c r="U3057" s="5">
        <f t="shared" si="289"/>
        <v>0</v>
      </c>
    </row>
    <row r="3058" spans="1:21" ht="12.75" customHeight="1" x14ac:dyDescent="0.2">
      <c r="A3058" s="26" t="s">
        <v>96</v>
      </c>
      <c r="B3058" s="10" t="s">
        <v>97</v>
      </c>
      <c r="C3058" s="10">
        <v>216208</v>
      </c>
      <c r="D3058" s="10" t="s">
        <v>5301</v>
      </c>
      <c r="E3058" s="27" t="s">
        <v>5330</v>
      </c>
      <c r="F3058" s="26">
        <v>192027542</v>
      </c>
      <c r="G3058" s="9" t="s">
        <v>68</v>
      </c>
      <c r="H3058" s="10" t="s">
        <v>30</v>
      </c>
      <c r="I3058" s="10" t="s">
        <v>6202</v>
      </c>
      <c r="J3058" s="10" t="s">
        <v>6203</v>
      </c>
      <c r="K3058" s="10" t="s">
        <v>103</v>
      </c>
      <c r="L3058" s="10" t="s">
        <v>1880</v>
      </c>
      <c r="M3058" s="10" t="s">
        <v>2324</v>
      </c>
      <c r="N3058" s="12" t="s">
        <v>36</v>
      </c>
      <c r="O3058" s="11">
        <v>3</v>
      </c>
      <c r="P3058" s="5">
        <f t="shared" si="284"/>
        <v>0</v>
      </c>
      <c r="Q3058" s="5">
        <f t="shared" si="285"/>
        <v>0</v>
      </c>
      <c r="R3058" s="5">
        <f t="shared" si="286"/>
        <v>1</v>
      </c>
      <c r="S3058" s="5">
        <f t="shared" si="287"/>
        <v>0</v>
      </c>
      <c r="T3058" s="5">
        <f t="shared" si="288"/>
        <v>0</v>
      </c>
      <c r="U3058" s="5">
        <f t="shared" si="289"/>
        <v>0</v>
      </c>
    </row>
    <row r="3059" spans="1:21" ht="12.75" customHeight="1" x14ac:dyDescent="0.2">
      <c r="A3059" s="26" t="s">
        <v>96</v>
      </c>
      <c r="B3059" s="10" t="s">
        <v>97</v>
      </c>
      <c r="C3059" s="10">
        <v>216208</v>
      </c>
      <c r="D3059" s="10" t="s">
        <v>5301</v>
      </c>
      <c r="E3059" s="27" t="s">
        <v>5330</v>
      </c>
      <c r="F3059" s="26">
        <v>192027708</v>
      </c>
      <c r="G3059" s="9" t="s">
        <v>68</v>
      </c>
      <c r="H3059" s="10" t="s">
        <v>53</v>
      </c>
      <c r="I3059" s="10" t="s">
        <v>6204</v>
      </c>
      <c r="J3059" s="10" t="s">
        <v>6205</v>
      </c>
      <c r="K3059" s="10" t="s">
        <v>103</v>
      </c>
      <c r="L3059" s="10" t="s">
        <v>1880</v>
      </c>
      <c r="M3059" s="10" t="s">
        <v>2324</v>
      </c>
      <c r="N3059" s="12" t="s">
        <v>36</v>
      </c>
      <c r="O3059" s="11">
        <v>3</v>
      </c>
      <c r="P3059" s="5">
        <f t="shared" si="284"/>
        <v>0</v>
      </c>
      <c r="Q3059" s="5">
        <f t="shared" si="285"/>
        <v>0</v>
      </c>
      <c r="R3059" s="5">
        <f t="shared" si="286"/>
        <v>1</v>
      </c>
      <c r="S3059" s="5">
        <f t="shared" si="287"/>
        <v>0</v>
      </c>
      <c r="T3059" s="5">
        <f t="shared" si="288"/>
        <v>0</v>
      </c>
      <c r="U3059" s="5">
        <f t="shared" si="289"/>
        <v>0</v>
      </c>
    </row>
    <row r="3060" spans="1:21" ht="12.75" customHeight="1" x14ac:dyDescent="0.2">
      <c r="A3060" s="26" t="s">
        <v>96</v>
      </c>
      <c r="B3060" s="10" t="s">
        <v>97</v>
      </c>
      <c r="C3060" s="10">
        <v>216208</v>
      </c>
      <c r="D3060" s="10" t="s">
        <v>5301</v>
      </c>
      <c r="E3060" s="27" t="s">
        <v>5330</v>
      </c>
      <c r="F3060" s="26">
        <v>192027758</v>
      </c>
      <c r="G3060" s="9" t="s">
        <v>106</v>
      </c>
      <c r="H3060" s="10" t="s">
        <v>30</v>
      </c>
      <c r="I3060" s="10" t="s">
        <v>6206</v>
      </c>
      <c r="J3060" s="10" t="s">
        <v>6207</v>
      </c>
      <c r="K3060" s="10" t="s">
        <v>103</v>
      </c>
      <c r="L3060" s="10" t="s">
        <v>1880</v>
      </c>
      <c r="M3060" s="10" t="s">
        <v>2324</v>
      </c>
      <c r="N3060" s="12" t="s">
        <v>36</v>
      </c>
      <c r="O3060" s="11">
        <v>3</v>
      </c>
      <c r="P3060" s="5">
        <f t="shared" si="284"/>
        <v>0</v>
      </c>
      <c r="Q3060" s="5">
        <f t="shared" si="285"/>
        <v>0</v>
      </c>
      <c r="R3060" s="5">
        <f t="shared" si="286"/>
        <v>1</v>
      </c>
      <c r="S3060" s="5">
        <f t="shared" si="287"/>
        <v>0</v>
      </c>
      <c r="T3060" s="5">
        <f t="shared" si="288"/>
        <v>0</v>
      </c>
      <c r="U3060" s="5">
        <f t="shared" si="289"/>
        <v>0</v>
      </c>
    </row>
    <row r="3061" spans="1:21" ht="12.75" customHeight="1" x14ac:dyDescent="0.2">
      <c r="A3061" s="26" t="s">
        <v>96</v>
      </c>
      <c r="B3061" s="10" t="s">
        <v>97</v>
      </c>
      <c r="C3061" s="10">
        <v>216208</v>
      </c>
      <c r="D3061" s="10" t="s">
        <v>5301</v>
      </c>
      <c r="E3061" s="27" t="s">
        <v>5330</v>
      </c>
      <c r="F3061" s="26">
        <v>192027802</v>
      </c>
      <c r="G3061" s="9" t="s">
        <v>167</v>
      </c>
      <c r="H3061" s="10" t="s">
        <v>53</v>
      </c>
      <c r="I3061" s="10" t="s">
        <v>6208</v>
      </c>
      <c r="J3061" s="10" t="s">
        <v>6209</v>
      </c>
      <c r="K3061" s="10" t="s">
        <v>103</v>
      </c>
      <c r="L3061" s="10" t="s">
        <v>1880</v>
      </c>
      <c r="M3061" s="10" t="s">
        <v>2316</v>
      </c>
      <c r="N3061" s="12" t="s">
        <v>36</v>
      </c>
      <c r="O3061" s="11">
        <v>3</v>
      </c>
      <c r="P3061" s="5">
        <f t="shared" si="284"/>
        <v>0</v>
      </c>
      <c r="Q3061" s="5">
        <f t="shared" si="285"/>
        <v>0</v>
      </c>
      <c r="R3061" s="5">
        <f t="shared" si="286"/>
        <v>1</v>
      </c>
      <c r="S3061" s="5">
        <f t="shared" si="287"/>
        <v>0</v>
      </c>
      <c r="T3061" s="5">
        <f t="shared" si="288"/>
        <v>0</v>
      </c>
      <c r="U3061" s="5">
        <f t="shared" si="289"/>
        <v>0</v>
      </c>
    </row>
    <row r="3062" spans="1:21" ht="12.75" customHeight="1" x14ac:dyDescent="0.2">
      <c r="A3062" s="26" t="s">
        <v>96</v>
      </c>
      <c r="B3062" s="10" t="s">
        <v>97</v>
      </c>
      <c r="C3062" s="10">
        <v>216208</v>
      </c>
      <c r="D3062" s="10" t="s">
        <v>5301</v>
      </c>
      <c r="E3062" s="27" t="s">
        <v>5330</v>
      </c>
      <c r="F3062" s="26">
        <v>192027854</v>
      </c>
      <c r="G3062" s="9" t="s">
        <v>167</v>
      </c>
      <c r="H3062" s="10" t="s">
        <v>53</v>
      </c>
      <c r="I3062" s="10" t="s">
        <v>6210</v>
      </c>
      <c r="J3062" s="10" t="s">
        <v>6211</v>
      </c>
      <c r="K3062" s="10" t="s">
        <v>103</v>
      </c>
      <c r="L3062" s="10" t="s">
        <v>1880</v>
      </c>
      <c r="M3062" s="10" t="s">
        <v>2324</v>
      </c>
      <c r="N3062" s="12" t="s">
        <v>36</v>
      </c>
      <c r="O3062" s="11">
        <v>3</v>
      </c>
      <c r="P3062" s="5">
        <f t="shared" si="284"/>
        <v>0</v>
      </c>
      <c r="Q3062" s="5">
        <f t="shared" si="285"/>
        <v>0</v>
      </c>
      <c r="R3062" s="5">
        <f t="shared" si="286"/>
        <v>1</v>
      </c>
      <c r="S3062" s="5">
        <f t="shared" si="287"/>
        <v>0</v>
      </c>
      <c r="T3062" s="5">
        <f t="shared" si="288"/>
        <v>0</v>
      </c>
      <c r="U3062" s="5">
        <f t="shared" si="289"/>
        <v>0</v>
      </c>
    </row>
    <row r="3063" spans="1:21" ht="12.75" customHeight="1" x14ac:dyDescent="0.2">
      <c r="A3063" s="26" t="s">
        <v>96</v>
      </c>
      <c r="B3063" s="10" t="s">
        <v>97</v>
      </c>
      <c r="C3063" s="10">
        <v>216208</v>
      </c>
      <c r="D3063" s="10" t="s">
        <v>5301</v>
      </c>
      <c r="E3063" s="27" t="s">
        <v>5330</v>
      </c>
      <c r="F3063" s="26">
        <v>192027900</v>
      </c>
      <c r="G3063" s="9" t="s">
        <v>167</v>
      </c>
      <c r="H3063" s="10" t="s">
        <v>30</v>
      </c>
      <c r="I3063" s="10" t="s">
        <v>6158</v>
      </c>
      <c r="J3063" s="10" t="s">
        <v>6212</v>
      </c>
      <c r="K3063" s="10" t="s">
        <v>103</v>
      </c>
      <c r="L3063" s="10" t="s">
        <v>1880</v>
      </c>
      <c r="M3063" s="10" t="s">
        <v>2324</v>
      </c>
      <c r="N3063" s="12" t="s">
        <v>36</v>
      </c>
      <c r="O3063" s="11">
        <v>3</v>
      </c>
      <c r="P3063" s="5">
        <f t="shared" si="284"/>
        <v>0</v>
      </c>
      <c r="Q3063" s="5">
        <f t="shared" si="285"/>
        <v>0</v>
      </c>
      <c r="R3063" s="5">
        <f t="shared" si="286"/>
        <v>1</v>
      </c>
      <c r="S3063" s="5">
        <f t="shared" si="287"/>
        <v>0</v>
      </c>
      <c r="T3063" s="5">
        <f t="shared" si="288"/>
        <v>0</v>
      </c>
      <c r="U3063" s="5">
        <f t="shared" si="289"/>
        <v>0</v>
      </c>
    </row>
    <row r="3064" spans="1:21" ht="12.75" customHeight="1" x14ac:dyDescent="0.2">
      <c r="A3064" s="26" t="s">
        <v>96</v>
      </c>
      <c r="B3064" s="10" t="s">
        <v>97</v>
      </c>
      <c r="C3064" s="10">
        <v>216208</v>
      </c>
      <c r="D3064" s="10" t="s">
        <v>5301</v>
      </c>
      <c r="E3064" s="27" t="s">
        <v>5425</v>
      </c>
      <c r="F3064" s="26">
        <v>191925658</v>
      </c>
      <c r="G3064" s="9" t="s">
        <v>106</v>
      </c>
      <c r="H3064" s="10" t="s">
        <v>53</v>
      </c>
      <c r="I3064" s="10" t="s">
        <v>6213</v>
      </c>
      <c r="J3064" s="10" t="s">
        <v>6214</v>
      </c>
      <c r="K3064" s="10" t="s">
        <v>103</v>
      </c>
      <c r="L3064" s="10" t="s">
        <v>1880</v>
      </c>
      <c r="M3064" s="10" t="s">
        <v>2324</v>
      </c>
      <c r="N3064" s="12" t="s">
        <v>36</v>
      </c>
      <c r="O3064" s="11">
        <v>3</v>
      </c>
      <c r="P3064" s="5">
        <f t="shared" si="284"/>
        <v>0</v>
      </c>
      <c r="Q3064" s="5">
        <f t="shared" si="285"/>
        <v>0</v>
      </c>
      <c r="R3064" s="5">
        <f t="shared" si="286"/>
        <v>1</v>
      </c>
      <c r="S3064" s="5">
        <f t="shared" si="287"/>
        <v>0</v>
      </c>
      <c r="T3064" s="5">
        <f t="shared" si="288"/>
        <v>0</v>
      </c>
      <c r="U3064" s="5">
        <f t="shared" si="289"/>
        <v>0</v>
      </c>
    </row>
    <row r="3065" spans="1:21" ht="12.75" customHeight="1" x14ac:dyDescent="0.2">
      <c r="A3065" s="26" t="s">
        <v>96</v>
      </c>
      <c r="B3065" s="10" t="s">
        <v>97</v>
      </c>
      <c r="C3065" s="10">
        <v>216208</v>
      </c>
      <c r="D3065" s="10" t="s">
        <v>5301</v>
      </c>
      <c r="E3065" s="27" t="s">
        <v>5425</v>
      </c>
      <c r="F3065" s="26">
        <v>192015443</v>
      </c>
      <c r="G3065" s="9" t="s">
        <v>106</v>
      </c>
      <c r="H3065" s="10" t="s">
        <v>53</v>
      </c>
      <c r="I3065" s="10" t="s">
        <v>6215</v>
      </c>
      <c r="J3065" s="10" t="s">
        <v>6216</v>
      </c>
      <c r="K3065" s="10" t="s">
        <v>103</v>
      </c>
      <c r="L3065" s="10" t="s">
        <v>1880</v>
      </c>
      <c r="M3065" s="10" t="s">
        <v>2324</v>
      </c>
      <c r="N3065" s="12" t="s">
        <v>36</v>
      </c>
      <c r="O3065" s="11">
        <v>3</v>
      </c>
      <c r="P3065" s="5">
        <f t="shared" si="284"/>
        <v>0</v>
      </c>
      <c r="Q3065" s="5">
        <f t="shared" si="285"/>
        <v>0</v>
      </c>
      <c r="R3065" s="5">
        <f t="shared" si="286"/>
        <v>1</v>
      </c>
      <c r="S3065" s="5">
        <f t="shared" si="287"/>
        <v>0</v>
      </c>
      <c r="T3065" s="5">
        <f t="shared" si="288"/>
        <v>0</v>
      </c>
      <c r="U3065" s="5">
        <f t="shared" si="289"/>
        <v>0</v>
      </c>
    </row>
    <row r="3066" spans="1:21" ht="12.75" customHeight="1" x14ac:dyDescent="0.2">
      <c r="A3066" s="26" t="s">
        <v>96</v>
      </c>
      <c r="B3066" s="10" t="s">
        <v>97</v>
      </c>
      <c r="C3066" s="10">
        <v>216208</v>
      </c>
      <c r="D3066" s="10" t="s">
        <v>5301</v>
      </c>
      <c r="E3066" s="27" t="s">
        <v>5636</v>
      </c>
      <c r="F3066" s="26">
        <v>191922582</v>
      </c>
      <c r="G3066" s="9" t="s">
        <v>68</v>
      </c>
      <c r="H3066" s="10" t="s">
        <v>53</v>
      </c>
      <c r="I3066" s="10" t="s">
        <v>6217</v>
      </c>
      <c r="J3066" s="10" t="s">
        <v>6218</v>
      </c>
      <c r="K3066" s="10" t="s">
        <v>103</v>
      </c>
      <c r="L3066" s="10" t="s">
        <v>1880</v>
      </c>
      <c r="M3066" s="10" t="s">
        <v>2324</v>
      </c>
      <c r="N3066" s="12" t="s">
        <v>36</v>
      </c>
      <c r="O3066" s="11">
        <v>4</v>
      </c>
      <c r="P3066" s="5">
        <f t="shared" si="284"/>
        <v>0</v>
      </c>
      <c r="Q3066" s="5">
        <f t="shared" si="285"/>
        <v>0</v>
      </c>
      <c r="R3066" s="5">
        <f t="shared" si="286"/>
        <v>0</v>
      </c>
      <c r="S3066" s="5">
        <f t="shared" si="287"/>
        <v>1</v>
      </c>
      <c r="T3066" s="5">
        <f t="shared" si="288"/>
        <v>0</v>
      </c>
      <c r="U3066" s="5">
        <f t="shared" si="289"/>
        <v>0</v>
      </c>
    </row>
    <row r="3067" spans="1:21" ht="12.75" customHeight="1" x14ac:dyDescent="0.2">
      <c r="A3067" s="26" t="s">
        <v>96</v>
      </c>
      <c r="B3067" s="10" t="s">
        <v>97</v>
      </c>
      <c r="C3067" s="10">
        <v>216208</v>
      </c>
      <c r="D3067" s="10" t="s">
        <v>5301</v>
      </c>
      <c r="E3067" s="27" t="s">
        <v>5636</v>
      </c>
      <c r="F3067" s="26">
        <v>192028475</v>
      </c>
      <c r="G3067" s="9" t="s">
        <v>167</v>
      </c>
      <c r="H3067" s="10" t="s">
        <v>53</v>
      </c>
      <c r="I3067" s="10" t="s">
        <v>6219</v>
      </c>
      <c r="J3067" s="10" t="s">
        <v>6220</v>
      </c>
      <c r="K3067" s="10" t="s">
        <v>103</v>
      </c>
      <c r="L3067" s="10" t="s">
        <v>1880</v>
      </c>
      <c r="M3067" s="10" t="s">
        <v>2316</v>
      </c>
      <c r="N3067" s="12" t="s">
        <v>36</v>
      </c>
      <c r="O3067" s="11">
        <v>4</v>
      </c>
      <c r="P3067" s="5">
        <f t="shared" si="284"/>
        <v>0</v>
      </c>
      <c r="Q3067" s="5">
        <f t="shared" si="285"/>
        <v>0</v>
      </c>
      <c r="R3067" s="5">
        <f t="shared" si="286"/>
        <v>0</v>
      </c>
      <c r="S3067" s="5">
        <f t="shared" si="287"/>
        <v>1</v>
      </c>
      <c r="T3067" s="5">
        <f t="shared" si="288"/>
        <v>0</v>
      </c>
      <c r="U3067" s="5">
        <f t="shared" si="289"/>
        <v>0</v>
      </c>
    </row>
    <row r="3068" spans="1:21" ht="12.75" customHeight="1" x14ac:dyDescent="0.2">
      <c r="A3068" s="26" t="s">
        <v>96</v>
      </c>
      <c r="B3068" s="10" t="s">
        <v>97</v>
      </c>
      <c r="C3068" s="10">
        <v>216208</v>
      </c>
      <c r="D3068" s="10" t="s">
        <v>5301</v>
      </c>
      <c r="E3068" s="27" t="s">
        <v>5571</v>
      </c>
      <c r="F3068" s="26">
        <v>191954899</v>
      </c>
      <c r="G3068" s="9" t="s">
        <v>167</v>
      </c>
      <c r="H3068" s="10" t="s">
        <v>53</v>
      </c>
      <c r="I3068" s="10" t="s">
        <v>6221</v>
      </c>
      <c r="J3068" s="10" t="s">
        <v>6222</v>
      </c>
      <c r="K3068" s="10" t="s">
        <v>103</v>
      </c>
      <c r="L3068" s="10" t="s">
        <v>1880</v>
      </c>
      <c r="M3068" s="10" t="s">
        <v>2316</v>
      </c>
      <c r="N3068" s="12" t="s">
        <v>36</v>
      </c>
      <c r="O3068" s="11">
        <v>4</v>
      </c>
      <c r="P3068" s="5">
        <f t="shared" si="284"/>
        <v>0</v>
      </c>
      <c r="Q3068" s="5">
        <f t="shared" si="285"/>
        <v>0</v>
      </c>
      <c r="R3068" s="5">
        <f t="shared" si="286"/>
        <v>0</v>
      </c>
      <c r="S3068" s="5">
        <f t="shared" si="287"/>
        <v>1</v>
      </c>
      <c r="T3068" s="5">
        <f t="shared" si="288"/>
        <v>0</v>
      </c>
      <c r="U3068" s="5">
        <f t="shared" si="289"/>
        <v>0</v>
      </c>
    </row>
    <row r="3069" spans="1:21" ht="12.75" customHeight="1" x14ac:dyDescent="0.2">
      <c r="A3069" s="26" t="s">
        <v>96</v>
      </c>
      <c r="B3069" s="10" t="s">
        <v>97</v>
      </c>
      <c r="C3069" s="10">
        <v>216208</v>
      </c>
      <c r="D3069" s="10" t="s">
        <v>5301</v>
      </c>
      <c r="E3069" s="27" t="s">
        <v>5330</v>
      </c>
      <c r="F3069" s="26">
        <v>191920467</v>
      </c>
      <c r="G3069" s="9" t="s">
        <v>167</v>
      </c>
      <c r="H3069" s="10" t="s">
        <v>53</v>
      </c>
      <c r="I3069" s="10" t="s">
        <v>6223</v>
      </c>
      <c r="J3069" s="10" t="s">
        <v>6224</v>
      </c>
      <c r="K3069" s="10" t="s">
        <v>103</v>
      </c>
      <c r="L3069" s="10" t="s">
        <v>1880</v>
      </c>
      <c r="M3069" s="10" t="s">
        <v>2316</v>
      </c>
      <c r="N3069" s="12" t="s">
        <v>36</v>
      </c>
      <c r="O3069" s="11">
        <v>4</v>
      </c>
      <c r="P3069" s="5">
        <f t="shared" si="284"/>
        <v>0</v>
      </c>
      <c r="Q3069" s="5">
        <f t="shared" si="285"/>
        <v>0</v>
      </c>
      <c r="R3069" s="5">
        <f t="shared" si="286"/>
        <v>0</v>
      </c>
      <c r="S3069" s="5">
        <f t="shared" si="287"/>
        <v>1</v>
      </c>
      <c r="T3069" s="5">
        <f t="shared" si="288"/>
        <v>0</v>
      </c>
      <c r="U3069" s="5">
        <f t="shared" si="289"/>
        <v>0</v>
      </c>
    </row>
    <row r="3070" spans="1:21" ht="12.75" customHeight="1" x14ac:dyDescent="0.2">
      <c r="A3070" s="26" t="s">
        <v>96</v>
      </c>
      <c r="B3070" s="10" t="s">
        <v>97</v>
      </c>
      <c r="C3070" s="10">
        <v>216208</v>
      </c>
      <c r="D3070" s="10" t="s">
        <v>5301</v>
      </c>
      <c r="E3070" s="27" t="s">
        <v>5330</v>
      </c>
      <c r="F3070" s="26">
        <v>191920910</v>
      </c>
      <c r="G3070" s="9" t="s">
        <v>167</v>
      </c>
      <c r="H3070" s="10" t="s">
        <v>53</v>
      </c>
      <c r="I3070" s="10" t="s">
        <v>6225</v>
      </c>
      <c r="J3070" s="10" t="s">
        <v>6226</v>
      </c>
      <c r="K3070" s="10" t="s">
        <v>103</v>
      </c>
      <c r="L3070" s="10" t="s">
        <v>1880</v>
      </c>
      <c r="M3070" s="10" t="s">
        <v>2324</v>
      </c>
      <c r="N3070" s="12" t="s">
        <v>36</v>
      </c>
      <c r="O3070" s="11">
        <v>4</v>
      </c>
      <c r="P3070" s="5">
        <f t="shared" si="284"/>
        <v>0</v>
      </c>
      <c r="Q3070" s="5">
        <f t="shared" si="285"/>
        <v>0</v>
      </c>
      <c r="R3070" s="5">
        <f t="shared" si="286"/>
        <v>0</v>
      </c>
      <c r="S3070" s="5">
        <f t="shared" si="287"/>
        <v>1</v>
      </c>
      <c r="T3070" s="5">
        <f t="shared" si="288"/>
        <v>0</v>
      </c>
      <c r="U3070" s="5">
        <f t="shared" si="289"/>
        <v>0</v>
      </c>
    </row>
    <row r="3071" spans="1:21" ht="12.75" customHeight="1" x14ac:dyDescent="0.2">
      <c r="A3071" s="26" t="s">
        <v>96</v>
      </c>
      <c r="B3071" s="10" t="s">
        <v>97</v>
      </c>
      <c r="C3071" s="10">
        <v>216208</v>
      </c>
      <c r="D3071" s="10" t="s">
        <v>5301</v>
      </c>
      <c r="E3071" s="27" t="s">
        <v>5330</v>
      </c>
      <c r="F3071" s="26">
        <v>191920943</v>
      </c>
      <c r="G3071" s="9" t="s">
        <v>106</v>
      </c>
      <c r="H3071" s="10" t="s">
        <v>53</v>
      </c>
      <c r="I3071" s="10" t="s">
        <v>6227</v>
      </c>
      <c r="J3071" s="10" t="s">
        <v>6228</v>
      </c>
      <c r="K3071" s="10" t="s">
        <v>103</v>
      </c>
      <c r="L3071" s="10" t="s">
        <v>1880</v>
      </c>
      <c r="M3071" s="10" t="s">
        <v>2316</v>
      </c>
      <c r="N3071" s="12" t="s">
        <v>36</v>
      </c>
      <c r="O3071" s="11">
        <v>4</v>
      </c>
      <c r="P3071" s="5">
        <f t="shared" si="284"/>
        <v>0</v>
      </c>
      <c r="Q3071" s="5">
        <f t="shared" si="285"/>
        <v>0</v>
      </c>
      <c r="R3071" s="5">
        <f t="shared" si="286"/>
        <v>0</v>
      </c>
      <c r="S3071" s="5">
        <f t="shared" si="287"/>
        <v>1</v>
      </c>
      <c r="T3071" s="5">
        <f t="shared" si="288"/>
        <v>0</v>
      </c>
      <c r="U3071" s="5">
        <f t="shared" si="289"/>
        <v>0</v>
      </c>
    </row>
    <row r="3072" spans="1:21" ht="12.75" customHeight="1" x14ac:dyDescent="0.2">
      <c r="A3072" s="26" t="s">
        <v>96</v>
      </c>
      <c r="B3072" s="10" t="s">
        <v>97</v>
      </c>
      <c r="C3072" s="10">
        <v>216208</v>
      </c>
      <c r="D3072" s="10" t="s">
        <v>5301</v>
      </c>
      <c r="E3072" s="27" t="s">
        <v>5330</v>
      </c>
      <c r="F3072" s="26">
        <v>191920952</v>
      </c>
      <c r="G3072" s="9" t="s">
        <v>52</v>
      </c>
      <c r="H3072" s="10" t="s">
        <v>53</v>
      </c>
      <c r="I3072" s="10" t="s">
        <v>6229</v>
      </c>
      <c r="J3072" s="10" t="s">
        <v>6230</v>
      </c>
      <c r="K3072" s="10" t="s">
        <v>103</v>
      </c>
      <c r="L3072" s="10" t="s">
        <v>1880</v>
      </c>
      <c r="M3072" s="10" t="s">
        <v>2316</v>
      </c>
      <c r="N3072" s="12" t="s">
        <v>36</v>
      </c>
      <c r="O3072" s="11">
        <v>4</v>
      </c>
      <c r="P3072" s="5">
        <f t="shared" si="284"/>
        <v>0</v>
      </c>
      <c r="Q3072" s="5">
        <f t="shared" si="285"/>
        <v>0</v>
      </c>
      <c r="R3072" s="5">
        <f t="shared" si="286"/>
        <v>0</v>
      </c>
      <c r="S3072" s="5">
        <f t="shared" si="287"/>
        <v>1</v>
      </c>
      <c r="T3072" s="5">
        <f t="shared" si="288"/>
        <v>0</v>
      </c>
      <c r="U3072" s="5">
        <f t="shared" si="289"/>
        <v>0</v>
      </c>
    </row>
    <row r="3073" spans="1:21" ht="12.75" customHeight="1" x14ac:dyDescent="0.2">
      <c r="A3073" s="26" t="s">
        <v>96</v>
      </c>
      <c r="B3073" s="10" t="s">
        <v>97</v>
      </c>
      <c r="C3073" s="10">
        <v>216208</v>
      </c>
      <c r="D3073" s="10" t="s">
        <v>5301</v>
      </c>
      <c r="E3073" s="27" t="s">
        <v>5330</v>
      </c>
      <c r="F3073" s="26">
        <v>191921076</v>
      </c>
      <c r="G3073" s="9" t="s">
        <v>167</v>
      </c>
      <c r="H3073" s="10" t="s">
        <v>53</v>
      </c>
      <c r="I3073" s="10" t="s">
        <v>6231</v>
      </c>
      <c r="J3073" s="10" t="s">
        <v>6232</v>
      </c>
      <c r="K3073" s="10" t="s">
        <v>103</v>
      </c>
      <c r="L3073" s="10" t="s">
        <v>1880</v>
      </c>
      <c r="M3073" s="10" t="s">
        <v>2324</v>
      </c>
      <c r="N3073" s="12" t="s">
        <v>36</v>
      </c>
      <c r="O3073" s="11">
        <v>4</v>
      </c>
      <c r="P3073" s="5">
        <f t="shared" si="284"/>
        <v>0</v>
      </c>
      <c r="Q3073" s="5">
        <f t="shared" si="285"/>
        <v>0</v>
      </c>
      <c r="R3073" s="5">
        <f t="shared" si="286"/>
        <v>0</v>
      </c>
      <c r="S3073" s="5">
        <f t="shared" si="287"/>
        <v>1</v>
      </c>
      <c r="T3073" s="5">
        <f t="shared" si="288"/>
        <v>0</v>
      </c>
      <c r="U3073" s="5">
        <f t="shared" si="289"/>
        <v>0</v>
      </c>
    </row>
    <row r="3074" spans="1:21" ht="12.75" customHeight="1" x14ac:dyDescent="0.2">
      <c r="A3074" s="26" t="s">
        <v>96</v>
      </c>
      <c r="B3074" s="10" t="s">
        <v>97</v>
      </c>
      <c r="C3074" s="10">
        <v>216208</v>
      </c>
      <c r="D3074" s="10" t="s">
        <v>5301</v>
      </c>
      <c r="E3074" s="27" t="s">
        <v>5330</v>
      </c>
      <c r="F3074" s="26">
        <v>191921088</v>
      </c>
      <c r="G3074" s="9" t="s">
        <v>106</v>
      </c>
      <c r="H3074" s="10" t="s">
        <v>53</v>
      </c>
      <c r="I3074" s="10" t="s">
        <v>6233</v>
      </c>
      <c r="J3074" s="10" t="s">
        <v>6234</v>
      </c>
      <c r="K3074" s="10" t="s">
        <v>103</v>
      </c>
      <c r="L3074" s="10" t="s">
        <v>1880</v>
      </c>
      <c r="M3074" s="10" t="s">
        <v>2316</v>
      </c>
      <c r="N3074" s="12" t="s">
        <v>36</v>
      </c>
      <c r="O3074" s="11">
        <v>4</v>
      </c>
      <c r="P3074" s="5">
        <f t="shared" si="284"/>
        <v>0</v>
      </c>
      <c r="Q3074" s="5">
        <f t="shared" si="285"/>
        <v>0</v>
      </c>
      <c r="R3074" s="5">
        <f t="shared" si="286"/>
        <v>0</v>
      </c>
      <c r="S3074" s="5">
        <f t="shared" si="287"/>
        <v>1</v>
      </c>
      <c r="T3074" s="5">
        <f t="shared" si="288"/>
        <v>0</v>
      </c>
      <c r="U3074" s="5">
        <f t="shared" si="289"/>
        <v>0</v>
      </c>
    </row>
    <row r="3075" spans="1:21" ht="12.75" customHeight="1" x14ac:dyDescent="0.2">
      <c r="A3075" s="26" t="s">
        <v>96</v>
      </c>
      <c r="B3075" s="10" t="s">
        <v>97</v>
      </c>
      <c r="C3075" s="10">
        <v>216208</v>
      </c>
      <c r="D3075" s="10" t="s">
        <v>5301</v>
      </c>
      <c r="E3075" s="27" t="s">
        <v>5330</v>
      </c>
      <c r="F3075" s="26">
        <v>191921403</v>
      </c>
      <c r="G3075" s="9" t="s">
        <v>106</v>
      </c>
      <c r="H3075" s="10" t="s">
        <v>53</v>
      </c>
      <c r="I3075" s="10" t="s">
        <v>6235</v>
      </c>
      <c r="J3075" s="10" t="s">
        <v>6236</v>
      </c>
      <c r="K3075" s="10" t="s">
        <v>103</v>
      </c>
      <c r="L3075" s="10" t="s">
        <v>1880</v>
      </c>
      <c r="M3075" s="10" t="s">
        <v>2316</v>
      </c>
      <c r="N3075" s="12" t="s">
        <v>36</v>
      </c>
      <c r="O3075" s="11">
        <v>4</v>
      </c>
      <c r="P3075" s="5">
        <f t="shared" si="284"/>
        <v>0</v>
      </c>
      <c r="Q3075" s="5">
        <f t="shared" si="285"/>
        <v>0</v>
      </c>
      <c r="R3075" s="5">
        <f t="shared" si="286"/>
        <v>0</v>
      </c>
      <c r="S3075" s="5">
        <f t="shared" si="287"/>
        <v>1</v>
      </c>
      <c r="T3075" s="5">
        <f t="shared" si="288"/>
        <v>0</v>
      </c>
      <c r="U3075" s="5">
        <f t="shared" si="289"/>
        <v>0</v>
      </c>
    </row>
    <row r="3076" spans="1:21" ht="12.75" customHeight="1" x14ac:dyDescent="0.2">
      <c r="A3076" s="26" t="s">
        <v>96</v>
      </c>
      <c r="B3076" s="10" t="s">
        <v>97</v>
      </c>
      <c r="C3076" s="10">
        <v>216208</v>
      </c>
      <c r="D3076" s="10" t="s">
        <v>5301</v>
      </c>
      <c r="E3076" s="27" t="s">
        <v>5330</v>
      </c>
      <c r="F3076" s="26">
        <v>191921455</v>
      </c>
      <c r="G3076" s="9" t="s">
        <v>167</v>
      </c>
      <c r="H3076" s="10" t="s">
        <v>53</v>
      </c>
      <c r="I3076" s="10" t="s">
        <v>6237</v>
      </c>
      <c r="J3076" s="10" t="s">
        <v>6238</v>
      </c>
      <c r="K3076" s="10" t="s">
        <v>103</v>
      </c>
      <c r="L3076" s="10" t="s">
        <v>1880</v>
      </c>
      <c r="M3076" s="10" t="s">
        <v>2324</v>
      </c>
      <c r="N3076" s="12" t="s">
        <v>36</v>
      </c>
      <c r="O3076" s="11">
        <v>4</v>
      </c>
      <c r="P3076" s="5">
        <f t="shared" si="284"/>
        <v>0</v>
      </c>
      <c r="Q3076" s="5">
        <f t="shared" si="285"/>
        <v>0</v>
      </c>
      <c r="R3076" s="5">
        <f t="shared" si="286"/>
        <v>0</v>
      </c>
      <c r="S3076" s="5">
        <f t="shared" si="287"/>
        <v>1</v>
      </c>
      <c r="T3076" s="5">
        <f t="shared" si="288"/>
        <v>0</v>
      </c>
      <c r="U3076" s="5">
        <f t="shared" si="289"/>
        <v>0</v>
      </c>
    </row>
    <row r="3077" spans="1:21" ht="12.75" customHeight="1" x14ac:dyDescent="0.2">
      <c r="A3077" s="26" t="s">
        <v>96</v>
      </c>
      <c r="B3077" s="10" t="s">
        <v>97</v>
      </c>
      <c r="C3077" s="10">
        <v>216208</v>
      </c>
      <c r="D3077" s="10" t="s">
        <v>5301</v>
      </c>
      <c r="E3077" s="27" t="s">
        <v>5330</v>
      </c>
      <c r="F3077" s="26">
        <v>192027127</v>
      </c>
      <c r="G3077" s="9" t="s">
        <v>68</v>
      </c>
      <c r="H3077" s="10" t="s">
        <v>53</v>
      </c>
      <c r="I3077" s="10" t="s">
        <v>6239</v>
      </c>
      <c r="J3077" s="10" t="s">
        <v>6240</v>
      </c>
      <c r="K3077" s="10" t="s">
        <v>103</v>
      </c>
      <c r="L3077" s="10" t="s">
        <v>1880</v>
      </c>
      <c r="M3077" s="10" t="s">
        <v>2324</v>
      </c>
      <c r="N3077" s="12" t="s">
        <v>36</v>
      </c>
      <c r="O3077" s="11">
        <v>4</v>
      </c>
      <c r="P3077" s="5">
        <f t="shared" si="284"/>
        <v>0</v>
      </c>
      <c r="Q3077" s="5">
        <f t="shared" si="285"/>
        <v>0</v>
      </c>
      <c r="R3077" s="5">
        <f t="shared" si="286"/>
        <v>0</v>
      </c>
      <c r="S3077" s="5">
        <f t="shared" si="287"/>
        <v>1</v>
      </c>
      <c r="T3077" s="5">
        <f t="shared" si="288"/>
        <v>0</v>
      </c>
      <c r="U3077" s="5">
        <f t="shared" si="289"/>
        <v>0</v>
      </c>
    </row>
    <row r="3078" spans="1:21" ht="12.75" customHeight="1" x14ac:dyDescent="0.2">
      <c r="A3078" s="26" t="s">
        <v>96</v>
      </c>
      <c r="B3078" s="10" t="s">
        <v>97</v>
      </c>
      <c r="C3078" s="10">
        <v>216208</v>
      </c>
      <c r="D3078" s="10" t="s">
        <v>5301</v>
      </c>
      <c r="E3078" s="27" t="s">
        <v>5330</v>
      </c>
      <c r="F3078" s="26">
        <v>192027613</v>
      </c>
      <c r="G3078" s="9" t="s">
        <v>106</v>
      </c>
      <c r="H3078" s="10" t="s">
        <v>53</v>
      </c>
      <c r="I3078" s="10" t="s">
        <v>6241</v>
      </c>
      <c r="J3078" s="10" t="s">
        <v>6242</v>
      </c>
      <c r="K3078" s="10" t="s">
        <v>103</v>
      </c>
      <c r="L3078" s="10" t="s">
        <v>1880</v>
      </c>
      <c r="M3078" s="10" t="s">
        <v>2316</v>
      </c>
      <c r="N3078" s="12" t="s">
        <v>36</v>
      </c>
      <c r="O3078" s="11">
        <v>4</v>
      </c>
      <c r="P3078" s="5">
        <f t="shared" ref="P3078:P3141" si="290">IF(O3078=1,1,0)</f>
        <v>0</v>
      </c>
      <c r="Q3078" s="5">
        <f t="shared" ref="Q3078:Q3141" si="291">IF(O3078=2,1,0)</f>
        <v>0</v>
      </c>
      <c r="R3078" s="5">
        <f t="shared" ref="R3078:R3141" si="292">IF(O3078=3,1,0)</f>
        <v>0</v>
      </c>
      <c r="S3078" s="5">
        <f t="shared" ref="S3078:S3141" si="293">IF(O3078=4,1,0)</f>
        <v>1</v>
      </c>
      <c r="T3078" s="5">
        <f t="shared" ref="T3078:T3141" si="294">IF(O3078=5,1,0)</f>
        <v>0</v>
      </c>
      <c r="U3078" s="5">
        <f t="shared" si="289"/>
        <v>0</v>
      </c>
    </row>
    <row r="3079" spans="1:21" ht="12.75" customHeight="1" x14ac:dyDescent="0.2">
      <c r="A3079" s="26" t="s">
        <v>96</v>
      </c>
      <c r="B3079" s="10" t="s">
        <v>97</v>
      </c>
      <c r="C3079" s="10">
        <v>216208</v>
      </c>
      <c r="D3079" s="10" t="s">
        <v>5301</v>
      </c>
      <c r="E3079" s="27" t="s">
        <v>5330</v>
      </c>
      <c r="F3079" s="26">
        <v>192027753</v>
      </c>
      <c r="G3079" s="9" t="s">
        <v>167</v>
      </c>
      <c r="H3079" s="10" t="s">
        <v>53</v>
      </c>
      <c r="I3079" s="10" t="s">
        <v>6243</v>
      </c>
      <c r="J3079" s="10" t="s">
        <v>6244</v>
      </c>
      <c r="K3079" s="10" t="s">
        <v>103</v>
      </c>
      <c r="L3079" s="10" t="s">
        <v>1880</v>
      </c>
      <c r="M3079" s="10" t="s">
        <v>2324</v>
      </c>
      <c r="N3079" s="12" t="s">
        <v>36</v>
      </c>
      <c r="O3079" s="11">
        <v>4</v>
      </c>
      <c r="P3079" s="5">
        <f t="shared" si="290"/>
        <v>0</v>
      </c>
      <c r="Q3079" s="5">
        <f t="shared" si="291"/>
        <v>0</v>
      </c>
      <c r="R3079" s="5">
        <f t="shared" si="292"/>
        <v>0</v>
      </c>
      <c r="S3079" s="5">
        <f t="shared" si="293"/>
        <v>1</v>
      </c>
      <c r="T3079" s="5">
        <f t="shared" si="294"/>
        <v>0</v>
      </c>
      <c r="U3079" s="5">
        <f t="shared" ref="U3079:U3142" si="295">IF(O3079="Bez finální známky, nebyl získán potřebný počet posudků",1,0)</f>
        <v>0</v>
      </c>
    </row>
    <row r="3080" spans="1:21" ht="12.75" customHeight="1" x14ac:dyDescent="0.2">
      <c r="A3080" s="26" t="s">
        <v>96</v>
      </c>
      <c r="B3080" s="10" t="s">
        <v>97</v>
      </c>
      <c r="C3080" s="10">
        <v>216208</v>
      </c>
      <c r="D3080" s="10" t="s">
        <v>5301</v>
      </c>
      <c r="E3080" s="27" t="s">
        <v>5330</v>
      </c>
      <c r="F3080" s="26">
        <v>192027111</v>
      </c>
      <c r="G3080" s="9" t="s">
        <v>68</v>
      </c>
      <c r="H3080" s="10" t="s">
        <v>30</v>
      </c>
      <c r="I3080" s="10" t="s">
        <v>6245</v>
      </c>
      <c r="J3080" s="10" t="s">
        <v>6246</v>
      </c>
      <c r="K3080" s="10" t="s">
        <v>103</v>
      </c>
      <c r="L3080" s="10" t="s">
        <v>1880</v>
      </c>
      <c r="M3080" s="10" t="s">
        <v>2316</v>
      </c>
      <c r="N3080" s="12" t="s">
        <v>36</v>
      </c>
      <c r="O3080" s="11">
        <v>5</v>
      </c>
      <c r="P3080" s="5">
        <f t="shared" si="290"/>
        <v>0</v>
      </c>
      <c r="Q3080" s="5">
        <f t="shared" si="291"/>
        <v>0</v>
      </c>
      <c r="R3080" s="5">
        <f t="shared" si="292"/>
        <v>0</v>
      </c>
      <c r="S3080" s="5">
        <f t="shared" si="293"/>
        <v>0</v>
      </c>
      <c r="T3080" s="5">
        <f t="shared" si="294"/>
        <v>1</v>
      </c>
      <c r="U3080" s="5">
        <f t="shared" si="295"/>
        <v>0</v>
      </c>
    </row>
    <row r="3081" spans="1:21" ht="12.75" customHeight="1" x14ac:dyDescent="0.2">
      <c r="A3081" s="26" t="s">
        <v>96</v>
      </c>
      <c r="B3081" s="10" t="s">
        <v>97</v>
      </c>
      <c r="C3081" s="10">
        <v>216208</v>
      </c>
      <c r="D3081" s="10" t="s">
        <v>5301</v>
      </c>
      <c r="E3081" s="27" t="s">
        <v>5330</v>
      </c>
      <c r="F3081" s="26">
        <v>192027332</v>
      </c>
      <c r="G3081" s="9" t="s">
        <v>167</v>
      </c>
      <c r="H3081" s="10" t="s">
        <v>30</v>
      </c>
      <c r="I3081" s="10" t="s">
        <v>6245</v>
      </c>
      <c r="J3081" s="10" t="s">
        <v>6247</v>
      </c>
      <c r="K3081" s="10" t="s">
        <v>103</v>
      </c>
      <c r="L3081" s="10" t="s">
        <v>1880</v>
      </c>
      <c r="M3081" s="10" t="s">
        <v>2316</v>
      </c>
      <c r="N3081" s="12" t="s">
        <v>36</v>
      </c>
      <c r="O3081" s="11">
        <v>5</v>
      </c>
      <c r="P3081" s="5">
        <f t="shared" si="290"/>
        <v>0</v>
      </c>
      <c r="Q3081" s="5">
        <f t="shared" si="291"/>
        <v>0</v>
      </c>
      <c r="R3081" s="5">
        <f t="shared" si="292"/>
        <v>0</v>
      </c>
      <c r="S3081" s="5">
        <f t="shared" si="293"/>
        <v>0</v>
      </c>
      <c r="T3081" s="5">
        <f t="shared" si="294"/>
        <v>1</v>
      </c>
      <c r="U3081" s="5">
        <f t="shared" si="295"/>
        <v>0</v>
      </c>
    </row>
    <row r="3082" spans="1:21" ht="12.75" customHeight="1" x14ac:dyDescent="0.2">
      <c r="A3082" s="26" t="s">
        <v>96</v>
      </c>
      <c r="B3082" s="10" t="s">
        <v>97</v>
      </c>
      <c r="C3082" s="10">
        <v>216208</v>
      </c>
      <c r="D3082" s="10" t="s">
        <v>5301</v>
      </c>
      <c r="E3082" s="27" t="s">
        <v>5330</v>
      </c>
      <c r="F3082" s="26">
        <v>192027562</v>
      </c>
      <c r="G3082" s="9" t="s">
        <v>106</v>
      </c>
      <c r="H3082" s="10" t="s">
        <v>30</v>
      </c>
      <c r="I3082" s="10" t="s">
        <v>6248</v>
      </c>
      <c r="J3082" s="10" t="s">
        <v>6249</v>
      </c>
      <c r="K3082" s="10" t="s">
        <v>103</v>
      </c>
      <c r="L3082" s="10" t="s">
        <v>1880</v>
      </c>
      <c r="M3082" s="10" t="s">
        <v>2316</v>
      </c>
      <c r="N3082" s="12" t="s">
        <v>36</v>
      </c>
      <c r="O3082" s="11">
        <v>5</v>
      </c>
      <c r="P3082" s="5">
        <f t="shared" si="290"/>
        <v>0</v>
      </c>
      <c r="Q3082" s="5">
        <f t="shared" si="291"/>
        <v>0</v>
      </c>
      <c r="R3082" s="5">
        <f t="shared" si="292"/>
        <v>0</v>
      </c>
      <c r="S3082" s="5">
        <f t="shared" si="293"/>
        <v>0</v>
      </c>
      <c r="T3082" s="5">
        <f t="shared" si="294"/>
        <v>1</v>
      </c>
      <c r="U3082" s="5">
        <f t="shared" si="295"/>
        <v>0</v>
      </c>
    </row>
    <row r="3083" spans="1:21" ht="12.75" customHeight="1" x14ac:dyDescent="0.2">
      <c r="A3083" s="26" t="s">
        <v>96</v>
      </c>
      <c r="B3083" s="10" t="s">
        <v>97</v>
      </c>
      <c r="C3083" s="10">
        <v>216208</v>
      </c>
      <c r="D3083" s="10" t="s">
        <v>5301</v>
      </c>
      <c r="E3083" s="27" t="s">
        <v>5330</v>
      </c>
      <c r="F3083" s="26">
        <v>192027693</v>
      </c>
      <c r="G3083" s="9" t="s">
        <v>106</v>
      </c>
      <c r="H3083" s="10" t="s">
        <v>53</v>
      </c>
      <c r="I3083" s="10" t="s">
        <v>6250</v>
      </c>
      <c r="J3083" s="10" t="s">
        <v>6251</v>
      </c>
      <c r="K3083" s="10" t="s">
        <v>103</v>
      </c>
      <c r="L3083" s="10" t="s">
        <v>1880</v>
      </c>
      <c r="M3083" s="10" t="s">
        <v>2316</v>
      </c>
      <c r="N3083" s="12" t="s">
        <v>36</v>
      </c>
      <c r="O3083" s="11">
        <v>5</v>
      </c>
      <c r="P3083" s="5">
        <f t="shared" si="290"/>
        <v>0</v>
      </c>
      <c r="Q3083" s="5">
        <f t="shared" si="291"/>
        <v>0</v>
      </c>
      <c r="R3083" s="5">
        <f t="shared" si="292"/>
        <v>0</v>
      </c>
      <c r="S3083" s="5">
        <f t="shared" si="293"/>
        <v>0</v>
      </c>
      <c r="T3083" s="5">
        <f t="shared" si="294"/>
        <v>1</v>
      </c>
      <c r="U3083" s="5">
        <f t="shared" si="295"/>
        <v>0</v>
      </c>
    </row>
    <row r="3084" spans="1:21" ht="12.75" customHeight="1" x14ac:dyDescent="0.2">
      <c r="A3084" s="26" t="s">
        <v>96</v>
      </c>
      <c r="B3084" s="10" t="s">
        <v>97</v>
      </c>
      <c r="C3084" s="10">
        <v>216208</v>
      </c>
      <c r="D3084" s="10" t="s">
        <v>5301</v>
      </c>
      <c r="E3084" s="27" t="s">
        <v>5330</v>
      </c>
      <c r="F3084" s="26">
        <v>192027748</v>
      </c>
      <c r="G3084" s="9" t="s">
        <v>167</v>
      </c>
      <c r="H3084" s="10" t="s">
        <v>30</v>
      </c>
      <c r="I3084" s="10" t="s">
        <v>6252</v>
      </c>
      <c r="J3084" s="10" t="s">
        <v>6253</v>
      </c>
      <c r="K3084" s="10" t="s">
        <v>103</v>
      </c>
      <c r="L3084" s="10" t="s">
        <v>1880</v>
      </c>
      <c r="M3084" s="10" t="s">
        <v>2324</v>
      </c>
      <c r="N3084" s="12" t="s">
        <v>36</v>
      </c>
      <c r="O3084" s="11">
        <v>5</v>
      </c>
      <c r="P3084" s="5">
        <f t="shared" si="290"/>
        <v>0</v>
      </c>
      <c r="Q3084" s="5">
        <f t="shared" si="291"/>
        <v>0</v>
      </c>
      <c r="R3084" s="5">
        <f t="shared" si="292"/>
        <v>0</v>
      </c>
      <c r="S3084" s="5">
        <f t="shared" si="293"/>
        <v>0</v>
      </c>
      <c r="T3084" s="5">
        <f t="shared" si="294"/>
        <v>1</v>
      </c>
      <c r="U3084" s="5">
        <f t="shared" si="295"/>
        <v>0</v>
      </c>
    </row>
    <row r="3085" spans="1:21" ht="12.75" customHeight="1" x14ac:dyDescent="0.2">
      <c r="A3085" s="26" t="s">
        <v>96</v>
      </c>
      <c r="B3085" s="10" t="s">
        <v>97</v>
      </c>
      <c r="C3085" s="10">
        <v>216208</v>
      </c>
      <c r="D3085" s="10" t="s">
        <v>5301</v>
      </c>
      <c r="E3085" s="27" t="s">
        <v>5330</v>
      </c>
      <c r="F3085" s="26">
        <v>192028091</v>
      </c>
      <c r="G3085" s="9" t="s">
        <v>167</v>
      </c>
      <c r="H3085" s="10" t="s">
        <v>30</v>
      </c>
      <c r="I3085" s="10" t="s">
        <v>6254</v>
      </c>
      <c r="J3085" s="10" t="s">
        <v>6255</v>
      </c>
      <c r="K3085" s="10" t="s">
        <v>103</v>
      </c>
      <c r="L3085" s="10" t="s">
        <v>1880</v>
      </c>
      <c r="M3085" s="10" t="s">
        <v>2316</v>
      </c>
      <c r="N3085" s="12" t="s">
        <v>36</v>
      </c>
      <c r="O3085" s="11">
        <v>5</v>
      </c>
      <c r="P3085" s="5">
        <f t="shared" si="290"/>
        <v>0</v>
      </c>
      <c r="Q3085" s="5">
        <f t="shared" si="291"/>
        <v>0</v>
      </c>
      <c r="R3085" s="5">
        <f t="shared" si="292"/>
        <v>0</v>
      </c>
      <c r="S3085" s="5">
        <f t="shared" si="293"/>
        <v>0</v>
      </c>
      <c r="T3085" s="5">
        <f t="shared" si="294"/>
        <v>1</v>
      </c>
      <c r="U3085" s="5">
        <f t="shared" si="295"/>
        <v>0</v>
      </c>
    </row>
    <row r="3086" spans="1:21" ht="12.75" customHeight="1" x14ac:dyDescent="0.2">
      <c r="A3086" s="26" t="s">
        <v>96</v>
      </c>
      <c r="B3086" s="10" t="s">
        <v>97</v>
      </c>
      <c r="C3086" s="10">
        <v>216208</v>
      </c>
      <c r="D3086" s="10" t="s">
        <v>5301</v>
      </c>
      <c r="E3086" s="27" t="s">
        <v>5425</v>
      </c>
      <c r="F3086" s="26">
        <v>191925660</v>
      </c>
      <c r="G3086" s="9" t="s">
        <v>167</v>
      </c>
      <c r="H3086" s="10" t="s">
        <v>53</v>
      </c>
      <c r="I3086" s="10" t="s">
        <v>6256</v>
      </c>
      <c r="J3086" s="10" t="s">
        <v>6257</v>
      </c>
      <c r="K3086" s="10" t="s">
        <v>103</v>
      </c>
      <c r="L3086" s="10" t="s">
        <v>1880</v>
      </c>
      <c r="M3086" s="10" t="s">
        <v>2324</v>
      </c>
      <c r="N3086" s="12" t="s">
        <v>36</v>
      </c>
      <c r="O3086" s="11">
        <v>5</v>
      </c>
      <c r="P3086" s="5">
        <f t="shared" si="290"/>
        <v>0</v>
      </c>
      <c r="Q3086" s="5">
        <f t="shared" si="291"/>
        <v>0</v>
      </c>
      <c r="R3086" s="5">
        <f t="shared" si="292"/>
        <v>0</v>
      </c>
      <c r="S3086" s="5">
        <f t="shared" si="293"/>
        <v>0</v>
      </c>
      <c r="T3086" s="5">
        <f t="shared" si="294"/>
        <v>1</v>
      </c>
      <c r="U3086" s="5">
        <f t="shared" si="295"/>
        <v>0</v>
      </c>
    </row>
    <row r="3087" spans="1:21" ht="12.75" customHeight="1" x14ac:dyDescent="0.2">
      <c r="A3087" s="26" t="s">
        <v>96</v>
      </c>
      <c r="B3087" s="10" t="s">
        <v>97</v>
      </c>
      <c r="C3087" s="10">
        <v>216208</v>
      </c>
      <c r="D3087" s="10" t="s">
        <v>5301</v>
      </c>
      <c r="E3087" s="27" t="s">
        <v>5425</v>
      </c>
      <c r="F3087" s="26">
        <v>191925772</v>
      </c>
      <c r="G3087" s="9" t="s">
        <v>167</v>
      </c>
      <c r="H3087" s="10" t="s">
        <v>53</v>
      </c>
      <c r="I3087" s="10" t="s">
        <v>6172</v>
      </c>
      <c r="J3087" s="10" t="s">
        <v>6258</v>
      </c>
      <c r="K3087" s="10" t="s">
        <v>103</v>
      </c>
      <c r="L3087" s="10" t="s">
        <v>1880</v>
      </c>
      <c r="M3087" s="10" t="s">
        <v>2324</v>
      </c>
      <c r="N3087" s="12" t="s">
        <v>36</v>
      </c>
      <c r="O3087" s="11">
        <v>5</v>
      </c>
      <c r="P3087" s="5">
        <f t="shared" si="290"/>
        <v>0</v>
      </c>
      <c r="Q3087" s="5">
        <f t="shared" si="291"/>
        <v>0</v>
      </c>
      <c r="R3087" s="5">
        <f t="shared" si="292"/>
        <v>0</v>
      </c>
      <c r="S3087" s="5">
        <f t="shared" si="293"/>
        <v>0</v>
      </c>
      <c r="T3087" s="5">
        <f t="shared" si="294"/>
        <v>1</v>
      </c>
      <c r="U3087" s="5">
        <f t="shared" si="295"/>
        <v>0</v>
      </c>
    </row>
    <row r="3088" spans="1:21" ht="12.75" customHeight="1" x14ac:dyDescent="0.2">
      <c r="A3088" s="26" t="s">
        <v>96</v>
      </c>
      <c r="B3088" s="10" t="s">
        <v>97</v>
      </c>
      <c r="C3088" s="10">
        <v>216208</v>
      </c>
      <c r="D3088" s="10" t="s">
        <v>5301</v>
      </c>
      <c r="E3088" s="27" t="s">
        <v>5425</v>
      </c>
      <c r="F3088" s="26">
        <v>191925774</v>
      </c>
      <c r="G3088" s="9" t="s">
        <v>167</v>
      </c>
      <c r="H3088" s="10" t="s">
        <v>53</v>
      </c>
      <c r="I3088" s="10" t="s">
        <v>6172</v>
      </c>
      <c r="J3088" s="10" t="s">
        <v>6259</v>
      </c>
      <c r="K3088" s="10" t="s">
        <v>103</v>
      </c>
      <c r="L3088" s="10" t="s">
        <v>1880</v>
      </c>
      <c r="M3088" s="10" t="s">
        <v>2324</v>
      </c>
      <c r="N3088" s="12" t="s">
        <v>36</v>
      </c>
      <c r="O3088" s="11">
        <v>5</v>
      </c>
      <c r="P3088" s="5">
        <f t="shared" si="290"/>
        <v>0</v>
      </c>
      <c r="Q3088" s="5">
        <f t="shared" si="291"/>
        <v>0</v>
      </c>
      <c r="R3088" s="5">
        <f t="shared" si="292"/>
        <v>0</v>
      </c>
      <c r="S3088" s="5">
        <f t="shared" si="293"/>
        <v>0</v>
      </c>
      <c r="T3088" s="5">
        <f t="shared" si="294"/>
        <v>1</v>
      </c>
      <c r="U3088" s="5">
        <f t="shared" si="295"/>
        <v>0</v>
      </c>
    </row>
    <row r="3089" spans="1:21" ht="12.75" customHeight="1" x14ac:dyDescent="0.2">
      <c r="A3089" s="26" t="s">
        <v>96</v>
      </c>
      <c r="B3089" s="10" t="s">
        <v>97</v>
      </c>
      <c r="C3089" s="10">
        <v>216208</v>
      </c>
      <c r="D3089" s="10" t="s">
        <v>5301</v>
      </c>
      <c r="E3089" s="27" t="s">
        <v>5330</v>
      </c>
      <c r="F3089" s="26">
        <v>192028117</v>
      </c>
      <c r="G3089" s="9" t="s">
        <v>106</v>
      </c>
      <c r="H3089" s="10" t="s">
        <v>53</v>
      </c>
      <c r="I3089" s="10" t="s">
        <v>6260</v>
      </c>
      <c r="J3089" s="10" t="s">
        <v>6261</v>
      </c>
      <c r="K3089" s="10" t="s">
        <v>103</v>
      </c>
      <c r="L3089" s="10" t="s">
        <v>1880</v>
      </c>
      <c r="M3089" s="10" t="s">
        <v>2324</v>
      </c>
      <c r="N3089" s="12" t="s">
        <v>36</v>
      </c>
      <c r="O3089" s="55" t="s">
        <v>24</v>
      </c>
      <c r="P3089" s="5">
        <f t="shared" si="290"/>
        <v>0</v>
      </c>
      <c r="Q3089" s="5">
        <f t="shared" si="291"/>
        <v>0</v>
      </c>
      <c r="R3089" s="5">
        <f t="shared" si="292"/>
        <v>0</v>
      </c>
      <c r="S3089" s="5">
        <f t="shared" si="293"/>
        <v>0</v>
      </c>
      <c r="T3089" s="5">
        <f t="shared" si="294"/>
        <v>0</v>
      </c>
      <c r="U3089" s="5">
        <f t="shared" si="295"/>
        <v>0</v>
      </c>
    </row>
    <row r="3090" spans="1:21" ht="12.75" customHeight="1" x14ac:dyDescent="0.2">
      <c r="A3090" s="26" t="s">
        <v>96</v>
      </c>
      <c r="B3090" s="10" t="s">
        <v>97</v>
      </c>
      <c r="C3090" s="10">
        <v>216208</v>
      </c>
      <c r="D3090" s="10" t="s">
        <v>5301</v>
      </c>
      <c r="E3090" s="27" t="s">
        <v>6262</v>
      </c>
      <c r="F3090" s="26">
        <v>191881465</v>
      </c>
      <c r="G3090" s="9" t="s">
        <v>106</v>
      </c>
      <c r="H3090" s="10" t="s">
        <v>53</v>
      </c>
      <c r="I3090" s="10" t="s">
        <v>6263</v>
      </c>
      <c r="J3090" s="10" t="s">
        <v>6264</v>
      </c>
      <c r="K3090" s="10" t="s">
        <v>103</v>
      </c>
      <c r="L3090" s="10" t="s">
        <v>1887</v>
      </c>
      <c r="M3090" s="10" t="s">
        <v>1937</v>
      </c>
      <c r="N3090" s="12" t="s">
        <v>36</v>
      </c>
      <c r="O3090" s="11">
        <v>1</v>
      </c>
      <c r="P3090" s="5">
        <f t="shared" si="290"/>
        <v>1</v>
      </c>
      <c r="Q3090" s="5">
        <f t="shared" si="291"/>
        <v>0</v>
      </c>
      <c r="R3090" s="5">
        <f t="shared" si="292"/>
        <v>0</v>
      </c>
      <c r="S3090" s="5">
        <f t="shared" si="293"/>
        <v>0</v>
      </c>
      <c r="T3090" s="5">
        <f t="shared" si="294"/>
        <v>0</v>
      </c>
      <c r="U3090" s="5">
        <f t="shared" si="295"/>
        <v>0</v>
      </c>
    </row>
    <row r="3091" spans="1:21" ht="12.75" customHeight="1" x14ac:dyDescent="0.2">
      <c r="A3091" s="26" t="s">
        <v>96</v>
      </c>
      <c r="B3091" s="10" t="s">
        <v>97</v>
      </c>
      <c r="C3091" s="10">
        <v>216208</v>
      </c>
      <c r="D3091" s="10" t="s">
        <v>5301</v>
      </c>
      <c r="E3091" s="27" t="s">
        <v>5330</v>
      </c>
      <c r="F3091" s="26">
        <v>191920873</v>
      </c>
      <c r="G3091" s="9" t="s">
        <v>106</v>
      </c>
      <c r="H3091" s="10" t="s">
        <v>53</v>
      </c>
      <c r="I3091" s="10" t="s">
        <v>6265</v>
      </c>
      <c r="J3091" s="10" t="s">
        <v>6266</v>
      </c>
      <c r="K3091" s="10" t="s">
        <v>103</v>
      </c>
      <c r="L3091" s="10" t="s">
        <v>1887</v>
      </c>
      <c r="M3091" s="10" t="s">
        <v>1891</v>
      </c>
      <c r="N3091" s="12" t="s">
        <v>36</v>
      </c>
      <c r="O3091" s="11">
        <v>1</v>
      </c>
      <c r="P3091" s="5">
        <f t="shared" si="290"/>
        <v>1</v>
      </c>
      <c r="Q3091" s="5">
        <f t="shared" si="291"/>
        <v>0</v>
      </c>
      <c r="R3091" s="5">
        <f t="shared" si="292"/>
        <v>0</v>
      </c>
      <c r="S3091" s="5">
        <f t="shared" si="293"/>
        <v>0</v>
      </c>
      <c r="T3091" s="5">
        <f t="shared" si="294"/>
        <v>0</v>
      </c>
      <c r="U3091" s="5">
        <f t="shared" si="295"/>
        <v>0</v>
      </c>
    </row>
    <row r="3092" spans="1:21" ht="12.75" customHeight="1" x14ac:dyDescent="0.2">
      <c r="A3092" s="26" t="s">
        <v>96</v>
      </c>
      <c r="B3092" s="10" t="s">
        <v>97</v>
      </c>
      <c r="C3092" s="10">
        <v>216208</v>
      </c>
      <c r="D3092" s="10" t="s">
        <v>5301</v>
      </c>
      <c r="E3092" s="27" t="s">
        <v>5330</v>
      </c>
      <c r="F3092" s="26">
        <v>191998309</v>
      </c>
      <c r="G3092" s="9" t="s">
        <v>106</v>
      </c>
      <c r="H3092" s="10" t="s">
        <v>53</v>
      </c>
      <c r="I3092" s="10" t="s">
        <v>6267</v>
      </c>
      <c r="J3092" s="10" t="s">
        <v>6268</v>
      </c>
      <c r="K3092" s="10" t="s">
        <v>103</v>
      </c>
      <c r="L3092" s="10" t="s">
        <v>1887</v>
      </c>
      <c r="M3092" s="10" t="s">
        <v>1891</v>
      </c>
      <c r="N3092" s="12" t="s">
        <v>36</v>
      </c>
      <c r="O3092" s="11">
        <v>1</v>
      </c>
      <c r="P3092" s="5">
        <f t="shared" si="290"/>
        <v>1</v>
      </c>
      <c r="Q3092" s="5">
        <f t="shared" si="291"/>
        <v>0</v>
      </c>
      <c r="R3092" s="5">
        <f t="shared" si="292"/>
        <v>0</v>
      </c>
      <c r="S3092" s="5">
        <f t="shared" si="293"/>
        <v>0</v>
      </c>
      <c r="T3092" s="5">
        <f t="shared" si="294"/>
        <v>0</v>
      </c>
      <c r="U3092" s="5">
        <f t="shared" si="295"/>
        <v>0</v>
      </c>
    </row>
    <row r="3093" spans="1:21" ht="12.75" customHeight="1" x14ac:dyDescent="0.2">
      <c r="A3093" s="26" t="s">
        <v>96</v>
      </c>
      <c r="B3093" s="10" t="s">
        <v>97</v>
      </c>
      <c r="C3093" s="10">
        <v>216208</v>
      </c>
      <c r="D3093" s="10" t="s">
        <v>5301</v>
      </c>
      <c r="E3093" s="27" t="s">
        <v>6262</v>
      </c>
      <c r="F3093" s="26">
        <v>191881448</v>
      </c>
      <c r="G3093" s="9" t="s">
        <v>106</v>
      </c>
      <c r="H3093" s="10" t="s">
        <v>53</v>
      </c>
      <c r="I3093" s="10" t="s">
        <v>6269</v>
      </c>
      <c r="J3093" s="10" t="s">
        <v>6270</v>
      </c>
      <c r="K3093" s="10" t="s">
        <v>103</v>
      </c>
      <c r="L3093" s="10" t="s">
        <v>1887</v>
      </c>
      <c r="M3093" s="10" t="s">
        <v>1937</v>
      </c>
      <c r="N3093" s="12" t="s">
        <v>36</v>
      </c>
      <c r="O3093" s="11">
        <v>2</v>
      </c>
      <c r="P3093" s="5">
        <f t="shared" si="290"/>
        <v>0</v>
      </c>
      <c r="Q3093" s="5">
        <f t="shared" si="291"/>
        <v>1</v>
      </c>
      <c r="R3093" s="5">
        <f t="shared" si="292"/>
        <v>0</v>
      </c>
      <c r="S3093" s="5">
        <f t="shared" si="293"/>
        <v>0</v>
      </c>
      <c r="T3093" s="5">
        <f t="shared" si="294"/>
        <v>0</v>
      </c>
      <c r="U3093" s="5">
        <f t="shared" si="295"/>
        <v>0</v>
      </c>
    </row>
    <row r="3094" spans="1:21" ht="12.75" customHeight="1" x14ac:dyDescent="0.2">
      <c r="A3094" s="26" t="s">
        <v>96</v>
      </c>
      <c r="B3094" s="10" t="s">
        <v>97</v>
      </c>
      <c r="C3094" s="10">
        <v>216208</v>
      </c>
      <c r="D3094" s="10" t="s">
        <v>5301</v>
      </c>
      <c r="E3094" s="27" t="s">
        <v>6262</v>
      </c>
      <c r="F3094" s="26">
        <v>191881468</v>
      </c>
      <c r="G3094" s="9" t="s">
        <v>106</v>
      </c>
      <c r="H3094" s="10" t="s">
        <v>53</v>
      </c>
      <c r="I3094" s="10" t="s">
        <v>6271</v>
      </c>
      <c r="J3094" s="10" t="s">
        <v>6272</v>
      </c>
      <c r="K3094" s="10" t="s">
        <v>103</v>
      </c>
      <c r="L3094" s="10" t="s">
        <v>1887</v>
      </c>
      <c r="M3094" s="10" t="s">
        <v>1899</v>
      </c>
      <c r="N3094" s="12" t="s">
        <v>36</v>
      </c>
      <c r="O3094" s="11">
        <v>2</v>
      </c>
      <c r="P3094" s="5">
        <f t="shared" si="290"/>
        <v>0</v>
      </c>
      <c r="Q3094" s="5">
        <f t="shared" si="291"/>
        <v>1</v>
      </c>
      <c r="R3094" s="5">
        <f t="shared" si="292"/>
        <v>0</v>
      </c>
      <c r="S3094" s="5">
        <f t="shared" si="293"/>
        <v>0</v>
      </c>
      <c r="T3094" s="5">
        <f t="shared" si="294"/>
        <v>0</v>
      </c>
      <c r="U3094" s="5">
        <f t="shared" si="295"/>
        <v>0</v>
      </c>
    </row>
    <row r="3095" spans="1:21" ht="12.75" customHeight="1" x14ac:dyDescent="0.2">
      <c r="A3095" s="26" t="s">
        <v>96</v>
      </c>
      <c r="B3095" s="10" t="s">
        <v>97</v>
      </c>
      <c r="C3095" s="10">
        <v>216208</v>
      </c>
      <c r="D3095" s="10" t="s">
        <v>5301</v>
      </c>
      <c r="E3095" s="27" t="s">
        <v>6262</v>
      </c>
      <c r="F3095" s="26">
        <v>191922797</v>
      </c>
      <c r="G3095" s="9" t="s">
        <v>167</v>
      </c>
      <c r="H3095" s="10" t="s">
        <v>53</v>
      </c>
      <c r="I3095" s="10" t="s">
        <v>6273</v>
      </c>
      <c r="J3095" s="10" t="s">
        <v>6274</v>
      </c>
      <c r="K3095" s="10" t="s">
        <v>103</v>
      </c>
      <c r="L3095" s="10" t="s">
        <v>1887</v>
      </c>
      <c r="M3095" s="10" t="s">
        <v>1937</v>
      </c>
      <c r="N3095" s="12" t="s">
        <v>36</v>
      </c>
      <c r="O3095" s="11">
        <v>2</v>
      </c>
      <c r="P3095" s="5">
        <f t="shared" si="290"/>
        <v>0</v>
      </c>
      <c r="Q3095" s="5">
        <f t="shared" si="291"/>
        <v>1</v>
      </c>
      <c r="R3095" s="5">
        <f t="shared" si="292"/>
        <v>0</v>
      </c>
      <c r="S3095" s="5">
        <f t="shared" si="293"/>
        <v>0</v>
      </c>
      <c r="T3095" s="5">
        <f t="shared" si="294"/>
        <v>0</v>
      </c>
      <c r="U3095" s="5">
        <f t="shared" si="295"/>
        <v>0</v>
      </c>
    </row>
    <row r="3096" spans="1:21" ht="12.75" customHeight="1" x14ac:dyDescent="0.2">
      <c r="A3096" s="26" t="s">
        <v>96</v>
      </c>
      <c r="B3096" s="10" t="s">
        <v>97</v>
      </c>
      <c r="C3096" s="10">
        <v>216208</v>
      </c>
      <c r="D3096" s="10" t="s">
        <v>5301</v>
      </c>
      <c r="E3096" s="27" t="s">
        <v>6262</v>
      </c>
      <c r="F3096" s="26">
        <v>191998632</v>
      </c>
      <c r="G3096" s="9" t="s">
        <v>106</v>
      </c>
      <c r="H3096" s="10" t="s">
        <v>53</v>
      </c>
      <c r="I3096" s="10" t="s">
        <v>6275</v>
      </c>
      <c r="J3096" s="10" t="s">
        <v>6276</v>
      </c>
      <c r="K3096" s="10" t="s">
        <v>103</v>
      </c>
      <c r="L3096" s="10" t="s">
        <v>1887</v>
      </c>
      <c r="M3096" s="10" t="s">
        <v>1937</v>
      </c>
      <c r="N3096" s="12" t="s">
        <v>36</v>
      </c>
      <c r="O3096" s="11">
        <v>2</v>
      </c>
      <c r="P3096" s="5">
        <f t="shared" si="290"/>
        <v>0</v>
      </c>
      <c r="Q3096" s="5">
        <f t="shared" si="291"/>
        <v>1</v>
      </c>
      <c r="R3096" s="5">
        <f t="shared" si="292"/>
        <v>0</v>
      </c>
      <c r="S3096" s="5">
        <f t="shared" si="293"/>
        <v>0</v>
      </c>
      <c r="T3096" s="5">
        <f t="shared" si="294"/>
        <v>0</v>
      </c>
      <c r="U3096" s="5">
        <f t="shared" si="295"/>
        <v>0</v>
      </c>
    </row>
    <row r="3097" spans="1:21" ht="12.75" customHeight="1" x14ac:dyDescent="0.2">
      <c r="A3097" s="26" t="s">
        <v>96</v>
      </c>
      <c r="B3097" s="10" t="s">
        <v>97</v>
      </c>
      <c r="C3097" s="10">
        <v>216208</v>
      </c>
      <c r="D3097" s="10" t="s">
        <v>5301</v>
      </c>
      <c r="E3097" s="27" t="s">
        <v>6262</v>
      </c>
      <c r="F3097" s="26">
        <v>192015109</v>
      </c>
      <c r="G3097" s="9" t="s">
        <v>106</v>
      </c>
      <c r="H3097" s="10" t="s">
        <v>53</v>
      </c>
      <c r="I3097" s="10" t="s">
        <v>6277</v>
      </c>
      <c r="J3097" s="10" t="s">
        <v>6278</v>
      </c>
      <c r="K3097" s="10" t="s">
        <v>103</v>
      </c>
      <c r="L3097" s="10" t="s">
        <v>1887</v>
      </c>
      <c r="M3097" s="10" t="s">
        <v>1899</v>
      </c>
      <c r="N3097" s="12" t="s">
        <v>36</v>
      </c>
      <c r="O3097" s="11">
        <v>2</v>
      </c>
      <c r="P3097" s="5">
        <f t="shared" si="290"/>
        <v>0</v>
      </c>
      <c r="Q3097" s="5">
        <f t="shared" si="291"/>
        <v>1</v>
      </c>
      <c r="R3097" s="5">
        <f t="shared" si="292"/>
        <v>0</v>
      </c>
      <c r="S3097" s="5">
        <f t="shared" si="293"/>
        <v>0</v>
      </c>
      <c r="T3097" s="5">
        <f t="shared" si="294"/>
        <v>0</v>
      </c>
      <c r="U3097" s="5">
        <f t="shared" si="295"/>
        <v>0</v>
      </c>
    </row>
    <row r="3098" spans="1:21" ht="12.75" customHeight="1" x14ac:dyDescent="0.2">
      <c r="A3098" s="26" t="s">
        <v>96</v>
      </c>
      <c r="B3098" s="10" t="s">
        <v>97</v>
      </c>
      <c r="C3098" s="10">
        <v>216208</v>
      </c>
      <c r="D3098" s="10" t="s">
        <v>5301</v>
      </c>
      <c r="E3098" s="27" t="s">
        <v>6262</v>
      </c>
      <c r="F3098" s="26">
        <v>192015139</v>
      </c>
      <c r="G3098" s="9" t="s">
        <v>106</v>
      </c>
      <c r="H3098" s="10" t="s">
        <v>53</v>
      </c>
      <c r="I3098" s="10" t="s">
        <v>6279</v>
      </c>
      <c r="J3098" s="10" t="s">
        <v>6280</v>
      </c>
      <c r="K3098" s="10" t="s">
        <v>103</v>
      </c>
      <c r="L3098" s="10" t="s">
        <v>1887</v>
      </c>
      <c r="M3098" s="10" t="s">
        <v>1937</v>
      </c>
      <c r="N3098" s="12" t="s">
        <v>36</v>
      </c>
      <c r="O3098" s="11">
        <v>2</v>
      </c>
      <c r="P3098" s="5">
        <f t="shared" si="290"/>
        <v>0</v>
      </c>
      <c r="Q3098" s="5">
        <f t="shared" si="291"/>
        <v>1</v>
      </c>
      <c r="R3098" s="5">
        <f t="shared" si="292"/>
        <v>0</v>
      </c>
      <c r="S3098" s="5">
        <f t="shared" si="293"/>
        <v>0</v>
      </c>
      <c r="T3098" s="5">
        <f t="shared" si="294"/>
        <v>0</v>
      </c>
      <c r="U3098" s="5">
        <f t="shared" si="295"/>
        <v>0</v>
      </c>
    </row>
    <row r="3099" spans="1:21" ht="12.75" customHeight="1" x14ac:dyDescent="0.2">
      <c r="A3099" s="26" t="s">
        <v>96</v>
      </c>
      <c r="B3099" s="10" t="s">
        <v>97</v>
      </c>
      <c r="C3099" s="10">
        <v>216208</v>
      </c>
      <c r="D3099" s="10" t="s">
        <v>5301</v>
      </c>
      <c r="E3099" s="27" t="s">
        <v>5636</v>
      </c>
      <c r="F3099" s="26">
        <v>191881501</v>
      </c>
      <c r="G3099" s="9" t="s">
        <v>106</v>
      </c>
      <c r="H3099" s="10" t="s">
        <v>53</v>
      </c>
      <c r="I3099" s="10" t="s">
        <v>6281</v>
      </c>
      <c r="J3099" s="10" t="s">
        <v>6282</v>
      </c>
      <c r="K3099" s="10" t="s">
        <v>103</v>
      </c>
      <c r="L3099" s="10" t="s">
        <v>1887</v>
      </c>
      <c r="M3099" s="10" t="s">
        <v>1891</v>
      </c>
      <c r="N3099" s="12" t="s">
        <v>36</v>
      </c>
      <c r="O3099" s="11">
        <v>2</v>
      </c>
      <c r="P3099" s="5">
        <f t="shared" si="290"/>
        <v>0</v>
      </c>
      <c r="Q3099" s="5">
        <f t="shared" si="291"/>
        <v>1</v>
      </c>
      <c r="R3099" s="5">
        <f t="shared" si="292"/>
        <v>0</v>
      </c>
      <c r="S3099" s="5">
        <f t="shared" si="293"/>
        <v>0</v>
      </c>
      <c r="T3099" s="5">
        <f t="shared" si="294"/>
        <v>0</v>
      </c>
      <c r="U3099" s="5">
        <f t="shared" si="295"/>
        <v>0</v>
      </c>
    </row>
    <row r="3100" spans="1:21" ht="12.75" customHeight="1" x14ac:dyDescent="0.2">
      <c r="A3100" s="26" t="s">
        <v>96</v>
      </c>
      <c r="B3100" s="10" t="s">
        <v>97</v>
      </c>
      <c r="C3100" s="10">
        <v>216208</v>
      </c>
      <c r="D3100" s="10" t="s">
        <v>5301</v>
      </c>
      <c r="E3100" s="27" t="s">
        <v>5636</v>
      </c>
      <c r="F3100" s="26">
        <v>191922544</v>
      </c>
      <c r="G3100" s="9" t="s">
        <v>106</v>
      </c>
      <c r="H3100" s="10" t="s">
        <v>53</v>
      </c>
      <c r="I3100" s="10" t="s">
        <v>6283</v>
      </c>
      <c r="J3100" s="10" t="s">
        <v>6284</v>
      </c>
      <c r="K3100" s="10" t="s">
        <v>103</v>
      </c>
      <c r="L3100" s="10" t="s">
        <v>1887</v>
      </c>
      <c r="M3100" s="10" t="s">
        <v>1891</v>
      </c>
      <c r="N3100" s="12" t="s">
        <v>36</v>
      </c>
      <c r="O3100" s="11">
        <v>2</v>
      </c>
      <c r="P3100" s="5">
        <f t="shared" si="290"/>
        <v>0</v>
      </c>
      <c r="Q3100" s="5">
        <f t="shared" si="291"/>
        <v>1</v>
      </c>
      <c r="R3100" s="5">
        <f t="shared" si="292"/>
        <v>0</v>
      </c>
      <c r="S3100" s="5">
        <f t="shared" si="293"/>
        <v>0</v>
      </c>
      <c r="T3100" s="5">
        <f t="shared" si="294"/>
        <v>0</v>
      </c>
      <c r="U3100" s="5">
        <f t="shared" si="295"/>
        <v>0</v>
      </c>
    </row>
    <row r="3101" spans="1:21" ht="12.75" customHeight="1" x14ac:dyDescent="0.2">
      <c r="A3101" s="26" t="s">
        <v>96</v>
      </c>
      <c r="B3101" s="10" t="s">
        <v>97</v>
      </c>
      <c r="C3101" s="10">
        <v>216208</v>
      </c>
      <c r="D3101" s="10" t="s">
        <v>5301</v>
      </c>
      <c r="E3101" s="27" t="s">
        <v>5636</v>
      </c>
      <c r="F3101" s="26">
        <v>191998564</v>
      </c>
      <c r="G3101" s="9" t="s">
        <v>106</v>
      </c>
      <c r="H3101" s="10" t="s">
        <v>53</v>
      </c>
      <c r="I3101" s="10" t="s">
        <v>6285</v>
      </c>
      <c r="J3101" s="10" t="s">
        <v>6286</v>
      </c>
      <c r="K3101" s="10" t="s">
        <v>103</v>
      </c>
      <c r="L3101" s="10" t="s">
        <v>1887</v>
      </c>
      <c r="M3101" s="10" t="s">
        <v>1891</v>
      </c>
      <c r="N3101" s="12" t="s">
        <v>36</v>
      </c>
      <c r="O3101" s="11">
        <v>2</v>
      </c>
      <c r="P3101" s="5">
        <f t="shared" si="290"/>
        <v>0</v>
      </c>
      <c r="Q3101" s="5">
        <f t="shared" si="291"/>
        <v>1</v>
      </c>
      <c r="R3101" s="5">
        <f t="shared" si="292"/>
        <v>0</v>
      </c>
      <c r="S3101" s="5">
        <f t="shared" si="293"/>
        <v>0</v>
      </c>
      <c r="T3101" s="5">
        <f t="shared" si="294"/>
        <v>0</v>
      </c>
      <c r="U3101" s="5">
        <f t="shared" si="295"/>
        <v>0</v>
      </c>
    </row>
    <row r="3102" spans="1:21" ht="12.75" customHeight="1" x14ac:dyDescent="0.2">
      <c r="A3102" s="26" t="s">
        <v>96</v>
      </c>
      <c r="B3102" s="10" t="s">
        <v>97</v>
      </c>
      <c r="C3102" s="10">
        <v>216208</v>
      </c>
      <c r="D3102" s="10" t="s">
        <v>5301</v>
      </c>
      <c r="E3102" s="27" t="s">
        <v>5636</v>
      </c>
      <c r="F3102" s="26">
        <v>191998591</v>
      </c>
      <c r="G3102" s="9" t="s">
        <v>106</v>
      </c>
      <c r="H3102" s="10" t="s">
        <v>53</v>
      </c>
      <c r="I3102" s="10" t="s">
        <v>6287</v>
      </c>
      <c r="J3102" s="10" t="s">
        <v>6288</v>
      </c>
      <c r="K3102" s="10" t="s">
        <v>103</v>
      </c>
      <c r="L3102" s="10" t="s">
        <v>1887</v>
      </c>
      <c r="M3102" s="10" t="s">
        <v>1891</v>
      </c>
      <c r="N3102" s="12" t="s">
        <v>36</v>
      </c>
      <c r="O3102" s="11">
        <v>2</v>
      </c>
      <c r="P3102" s="5">
        <f t="shared" si="290"/>
        <v>0</v>
      </c>
      <c r="Q3102" s="5">
        <f t="shared" si="291"/>
        <v>1</v>
      </c>
      <c r="R3102" s="5">
        <f t="shared" si="292"/>
        <v>0</v>
      </c>
      <c r="S3102" s="5">
        <f t="shared" si="293"/>
        <v>0</v>
      </c>
      <c r="T3102" s="5">
        <f t="shared" si="294"/>
        <v>0</v>
      </c>
      <c r="U3102" s="5">
        <f t="shared" si="295"/>
        <v>0</v>
      </c>
    </row>
    <row r="3103" spans="1:21" ht="12.75" customHeight="1" x14ac:dyDescent="0.2">
      <c r="A3103" s="26" t="s">
        <v>96</v>
      </c>
      <c r="B3103" s="10" t="s">
        <v>97</v>
      </c>
      <c r="C3103" s="10">
        <v>216208</v>
      </c>
      <c r="D3103" s="10" t="s">
        <v>5301</v>
      </c>
      <c r="E3103" s="27" t="s">
        <v>5330</v>
      </c>
      <c r="F3103" s="26">
        <v>191920494</v>
      </c>
      <c r="G3103" s="9" t="s">
        <v>106</v>
      </c>
      <c r="H3103" s="10" t="s">
        <v>53</v>
      </c>
      <c r="I3103" s="10" t="s">
        <v>6289</v>
      </c>
      <c r="J3103" s="10" t="s">
        <v>6290</v>
      </c>
      <c r="K3103" s="10" t="s">
        <v>103</v>
      </c>
      <c r="L3103" s="10" t="s">
        <v>1887</v>
      </c>
      <c r="M3103" s="10" t="s">
        <v>1891</v>
      </c>
      <c r="N3103" s="12" t="s">
        <v>36</v>
      </c>
      <c r="O3103" s="11">
        <v>2</v>
      </c>
      <c r="P3103" s="5">
        <f t="shared" si="290"/>
        <v>0</v>
      </c>
      <c r="Q3103" s="5">
        <f t="shared" si="291"/>
        <v>1</v>
      </c>
      <c r="R3103" s="5">
        <f t="shared" si="292"/>
        <v>0</v>
      </c>
      <c r="S3103" s="5">
        <f t="shared" si="293"/>
        <v>0</v>
      </c>
      <c r="T3103" s="5">
        <f t="shared" si="294"/>
        <v>0</v>
      </c>
      <c r="U3103" s="5">
        <f t="shared" si="295"/>
        <v>0</v>
      </c>
    </row>
    <row r="3104" spans="1:21" ht="12.75" customHeight="1" x14ac:dyDescent="0.2">
      <c r="A3104" s="26" t="s">
        <v>96</v>
      </c>
      <c r="B3104" s="10" t="s">
        <v>97</v>
      </c>
      <c r="C3104" s="10">
        <v>216208</v>
      </c>
      <c r="D3104" s="10" t="s">
        <v>5301</v>
      </c>
      <c r="E3104" s="27" t="s">
        <v>5330</v>
      </c>
      <c r="F3104" s="26">
        <v>191920548</v>
      </c>
      <c r="G3104" s="9" t="s">
        <v>106</v>
      </c>
      <c r="H3104" s="10" t="s">
        <v>53</v>
      </c>
      <c r="I3104" s="10" t="s">
        <v>6291</v>
      </c>
      <c r="J3104" s="10" t="s">
        <v>6292</v>
      </c>
      <c r="K3104" s="10" t="s">
        <v>103</v>
      </c>
      <c r="L3104" s="10" t="s">
        <v>1887</v>
      </c>
      <c r="M3104" s="10" t="s">
        <v>1899</v>
      </c>
      <c r="N3104" s="12" t="s">
        <v>36</v>
      </c>
      <c r="O3104" s="11">
        <v>2</v>
      </c>
      <c r="P3104" s="5">
        <f t="shared" si="290"/>
        <v>0</v>
      </c>
      <c r="Q3104" s="5">
        <f t="shared" si="291"/>
        <v>1</v>
      </c>
      <c r="R3104" s="5">
        <f t="shared" si="292"/>
        <v>0</v>
      </c>
      <c r="S3104" s="5">
        <f t="shared" si="293"/>
        <v>0</v>
      </c>
      <c r="T3104" s="5">
        <f t="shared" si="294"/>
        <v>0</v>
      </c>
      <c r="U3104" s="5">
        <f t="shared" si="295"/>
        <v>0</v>
      </c>
    </row>
    <row r="3105" spans="1:21" ht="12.75" customHeight="1" x14ac:dyDescent="0.2">
      <c r="A3105" s="26" t="s">
        <v>96</v>
      </c>
      <c r="B3105" s="10" t="s">
        <v>97</v>
      </c>
      <c r="C3105" s="10">
        <v>216208</v>
      </c>
      <c r="D3105" s="10" t="s">
        <v>5301</v>
      </c>
      <c r="E3105" s="27" t="s">
        <v>5330</v>
      </c>
      <c r="F3105" s="26">
        <v>191920822</v>
      </c>
      <c r="G3105" s="9" t="s">
        <v>167</v>
      </c>
      <c r="H3105" s="10" t="s">
        <v>53</v>
      </c>
      <c r="I3105" s="10" t="s">
        <v>6293</v>
      </c>
      <c r="J3105" s="10" t="s">
        <v>6294</v>
      </c>
      <c r="K3105" s="10" t="s">
        <v>103</v>
      </c>
      <c r="L3105" s="10" t="s">
        <v>1887</v>
      </c>
      <c r="M3105" s="10" t="s">
        <v>1891</v>
      </c>
      <c r="N3105" s="12" t="s">
        <v>36</v>
      </c>
      <c r="O3105" s="11">
        <v>2</v>
      </c>
      <c r="P3105" s="5">
        <f t="shared" si="290"/>
        <v>0</v>
      </c>
      <c r="Q3105" s="5">
        <f t="shared" si="291"/>
        <v>1</v>
      </c>
      <c r="R3105" s="5">
        <f t="shared" si="292"/>
        <v>0</v>
      </c>
      <c r="S3105" s="5">
        <f t="shared" si="293"/>
        <v>0</v>
      </c>
      <c r="T3105" s="5">
        <f t="shared" si="294"/>
        <v>0</v>
      </c>
      <c r="U3105" s="5">
        <f t="shared" si="295"/>
        <v>0</v>
      </c>
    </row>
    <row r="3106" spans="1:21" ht="12.75" customHeight="1" x14ac:dyDescent="0.2">
      <c r="A3106" s="26" t="s">
        <v>96</v>
      </c>
      <c r="B3106" s="10" t="s">
        <v>97</v>
      </c>
      <c r="C3106" s="10">
        <v>216208</v>
      </c>
      <c r="D3106" s="10" t="s">
        <v>5301</v>
      </c>
      <c r="E3106" s="27" t="s">
        <v>5330</v>
      </c>
      <c r="F3106" s="26">
        <v>191956492</v>
      </c>
      <c r="G3106" s="9" t="s">
        <v>106</v>
      </c>
      <c r="H3106" s="10" t="s">
        <v>53</v>
      </c>
      <c r="I3106" s="10" t="s">
        <v>6295</v>
      </c>
      <c r="J3106" s="10" t="s">
        <v>6296</v>
      </c>
      <c r="K3106" s="10" t="s">
        <v>103</v>
      </c>
      <c r="L3106" s="10" t="s">
        <v>1887</v>
      </c>
      <c r="M3106" s="10" t="s">
        <v>1891</v>
      </c>
      <c r="N3106" s="12" t="s">
        <v>36</v>
      </c>
      <c r="O3106" s="11">
        <v>2</v>
      </c>
      <c r="P3106" s="5">
        <f t="shared" si="290"/>
        <v>0</v>
      </c>
      <c r="Q3106" s="5">
        <f t="shared" si="291"/>
        <v>1</v>
      </c>
      <c r="R3106" s="5">
        <f t="shared" si="292"/>
        <v>0</v>
      </c>
      <c r="S3106" s="5">
        <f t="shared" si="293"/>
        <v>0</v>
      </c>
      <c r="T3106" s="5">
        <f t="shared" si="294"/>
        <v>0</v>
      </c>
      <c r="U3106" s="5">
        <f t="shared" si="295"/>
        <v>0</v>
      </c>
    </row>
    <row r="3107" spans="1:21" ht="12.75" customHeight="1" x14ac:dyDescent="0.2">
      <c r="A3107" s="26" t="s">
        <v>96</v>
      </c>
      <c r="B3107" s="10" t="s">
        <v>97</v>
      </c>
      <c r="C3107" s="10">
        <v>216208</v>
      </c>
      <c r="D3107" s="10" t="s">
        <v>5301</v>
      </c>
      <c r="E3107" s="27" t="s">
        <v>5330</v>
      </c>
      <c r="F3107" s="26">
        <v>191998306</v>
      </c>
      <c r="G3107" s="9" t="s">
        <v>106</v>
      </c>
      <c r="H3107" s="10" t="s">
        <v>53</v>
      </c>
      <c r="I3107" s="10" t="s">
        <v>6297</v>
      </c>
      <c r="J3107" s="10" t="s">
        <v>6298</v>
      </c>
      <c r="K3107" s="10" t="s">
        <v>103</v>
      </c>
      <c r="L3107" s="10" t="s">
        <v>1887</v>
      </c>
      <c r="M3107" s="10" t="s">
        <v>1891</v>
      </c>
      <c r="N3107" s="12" t="s">
        <v>36</v>
      </c>
      <c r="O3107" s="11">
        <v>2</v>
      </c>
      <c r="P3107" s="5">
        <f t="shared" si="290"/>
        <v>0</v>
      </c>
      <c r="Q3107" s="5">
        <f t="shared" si="291"/>
        <v>1</v>
      </c>
      <c r="R3107" s="5">
        <f t="shared" si="292"/>
        <v>0</v>
      </c>
      <c r="S3107" s="5">
        <f t="shared" si="293"/>
        <v>0</v>
      </c>
      <c r="T3107" s="5">
        <f t="shared" si="294"/>
        <v>0</v>
      </c>
      <c r="U3107" s="5">
        <f t="shared" si="295"/>
        <v>0</v>
      </c>
    </row>
    <row r="3108" spans="1:21" ht="12.75" customHeight="1" x14ac:dyDescent="0.2">
      <c r="A3108" s="26" t="s">
        <v>96</v>
      </c>
      <c r="B3108" s="10" t="s">
        <v>97</v>
      </c>
      <c r="C3108" s="10">
        <v>216208</v>
      </c>
      <c r="D3108" s="10" t="s">
        <v>5301</v>
      </c>
      <c r="E3108" s="27" t="s">
        <v>5330</v>
      </c>
      <c r="F3108" s="26">
        <v>191998361</v>
      </c>
      <c r="G3108" s="9" t="s">
        <v>106</v>
      </c>
      <c r="H3108" s="10" t="s">
        <v>53</v>
      </c>
      <c r="I3108" s="10" t="s">
        <v>6299</v>
      </c>
      <c r="J3108" s="10" t="s">
        <v>6300</v>
      </c>
      <c r="K3108" s="10" t="s">
        <v>103</v>
      </c>
      <c r="L3108" s="10" t="s">
        <v>1887</v>
      </c>
      <c r="M3108" s="10" t="s">
        <v>1891</v>
      </c>
      <c r="N3108" s="12" t="s">
        <v>36</v>
      </c>
      <c r="O3108" s="11">
        <v>2</v>
      </c>
      <c r="P3108" s="5">
        <f t="shared" si="290"/>
        <v>0</v>
      </c>
      <c r="Q3108" s="5">
        <f t="shared" si="291"/>
        <v>1</v>
      </c>
      <c r="R3108" s="5">
        <f t="shared" si="292"/>
        <v>0</v>
      </c>
      <c r="S3108" s="5">
        <f t="shared" si="293"/>
        <v>0</v>
      </c>
      <c r="T3108" s="5">
        <f t="shared" si="294"/>
        <v>0</v>
      </c>
      <c r="U3108" s="5">
        <f t="shared" si="295"/>
        <v>0</v>
      </c>
    </row>
    <row r="3109" spans="1:21" ht="12.75" customHeight="1" x14ac:dyDescent="0.2">
      <c r="A3109" s="26" t="s">
        <v>96</v>
      </c>
      <c r="B3109" s="10" t="s">
        <v>97</v>
      </c>
      <c r="C3109" s="10">
        <v>216208</v>
      </c>
      <c r="D3109" s="10" t="s">
        <v>5301</v>
      </c>
      <c r="E3109" s="27" t="s">
        <v>5330</v>
      </c>
      <c r="F3109" s="26">
        <v>191998396</v>
      </c>
      <c r="G3109" s="9" t="s">
        <v>106</v>
      </c>
      <c r="H3109" s="10" t="s">
        <v>53</v>
      </c>
      <c r="I3109" s="10" t="s">
        <v>6301</v>
      </c>
      <c r="J3109" s="10" t="s">
        <v>6302</v>
      </c>
      <c r="K3109" s="10" t="s">
        <v>103</v>
      </c>
      <c r="L3109" s="10" t="s">
        <v>1887</v>
      </c>
      <c r="M3109" s="10" t="s">
        <v>1891</v>
      </c>
      <c r="N3109" s="12" t="s">
        <v>36</v>
      </c>
      <c r="O3109" s="11">
        <v>2</v>
      </c>
      <c r="P3109" s="5">
        <f t="shared" si="290"/>
        <v>0</v>
      </c>
      <c r="Q3109" s="5">
        <f t="shared" si="291"/>
        <v>1</v>
      </c>
      <c r="R3109" s="5">
        <f t="shared" si="292"/>
        <v>0</v>
      </c>
      <c r="S3109" s="5">
        <f t="shared" si="293"/>
        <v>0</v>
      </c>
      <c r="T3109" s="5">
        <f t="shared" si="294"/>
        <v>0</v>
      </c>
      <c r="U3109" s="5">
        <f t="shared" si="295"/>
        <v>0</v>
      </c>
    </row>
    <row r="3110" spans="1:21" ht="12.75" customHeight="1" x14ac:dyDescent="0.2">
      <c r="A3110" s="26" t="s">
        <v>96</v>
      </c>
      <c r="B3110" s="10" t="s">
        <v>97</v>
      </c>
      <c r="C3110" s="10">
        <v>216208</v>
      </c>
      <c r="D3110" s="10" t="s">
        <v>5301</v>
      </c>
      <c r="E3110" s="27" t="s">
        <v>5330</v>
      </c>
      <c r="F3110" s="26">
        <v>192027545</v>
      </c>
      <c r="G3110" s="9" t="s">
        <v>106</v>
      </c>
      <c r="H3110" s="10" t="s">
        <v>53</v>
      </c>
      <c r="I3110" s="10" t="s">
        <v>6265</v>
      </c>
      <c r="J3110" s="10" t="s">
        <v>6303</v>
      </c>
      <c r="K3110" s="10" t="s">
        <v>103</v>
      </c>
      <c r="L3110" s="10" t="s">
        <v>1887</v>
      </c>
      <c r="M3110" s="10" t="s">
        <v>1891</v>
      </c>
      <c r="N3110" s="12" t="s">
        <v>36</v>
      </c>
      <c r="O3110" s="11">
        <v>2</v>
      </c>
      <c r="P3110" s="5">
        <f t="shared" si="290"/>
        <v>0</v>
      </c>
      <c r="Q3110" s="5">
        <f t="shared" si="291"/>
        <v>1</v>
      </c>
      <c r="R3110" s="5">
        <f t="shared" si="292"/>
        <v>0</v>
      </c>
      <c r="S3110" s="5">
        <f t="shared" si="293"/>
        <v>0</v>
      </c>
      <c r="T3110" s="5">
        <f t="shared" si="294"/>
        <v>0</v>
      </c>
      <c r="U3110" s="5">
        <f t="shared" si="295"/>
        <v>0</v>
      </c>
    </row>
    <row r="3111" spans="1:21" ht="12.75" customHeight="1" x14ac:dyDescent="0.2">
      <c r="A3111" s="26" t="s">
        <v>96</v>
      </c>
      <c r="B3111" s="10" t="s">
        <v>97</v>
      </c>
      <c r="C3111" s="10">
        <v>216208</v>
      </c>
      <c r="D3111" s="10" t="s">
        <v>5301</v>
      </c>
      <c r="E3111" s="27" t="s">
        <v>5330</v>
      </c>
      <c r="F3111" s="26">
        <v>192027589</v>
      </c>
      <c r="G3111" s="9" t="s">
        <v>68</v>
      </c>
      <c r="H3111" s="10" t="s">
        <v>53</v>
      </c>
      <c r="I3111" s="10" t="s">
        <v>5914</v>
      </c>
      <c r="J3111" s="10" t="s">
        <v>6304</v>
      </c>
      <c r="K3111" s="10" t="s">
        <v>103</v>
      </c>
      <c r="L3111" s="10" t="s">
        <v>1887</v>
      </c>
      <c r="M3111" s="10" t="s">
        <v>1899</v>
      </c>
      <c r="N3111" s="12" t="s">
        <v>36</v>
      </c>
      <c r="O3111" s="11">
        <v>2</v>
      </c>
      <c r="P3111" s="5">
        <f t="shared" si="290"/>
        <v>0</v>
      </c>
      <c r="Q3111" s="5">
        <f t="shared" si="291"/>
        <v>1</v>
      </c>
      <c r="R3111" s="5">
        <f t="shared" si="292"/>
        <v>0</v>
      </c>
      <c r="S3111" s="5">
        <f t="shared" si="293"/>
        <v>0</v>
      </c>
      <c r="T3111" s="5">
        <f t="shared" si="294"/>
        <v>0</v>
      </c>
      <c r="U3111" s="5">
        <f t="shared" si="295"/>
        <v>0</v>
      </c>
    </row>
    <row r="3112" spans="1:21" ht="12.75" customHeight="1" x14ac:dyDescent="0.2">
      <c r="A3112" s="26" t="s">
        <v>96</v>
      </c>
      <c r="B3112" s="10" t="s">
        <v>97</v>
      </c>
      <c r="C3112" s="10">
        <v>216208</v>
      </c>
      <c r="D3112" s="10" t="s">
        <v>5301</v>
      </c>
      <c r="E3112" s="27" t="s">
        <v>5957</v>
      </c>
      <c r="F3112" s="26">
        <v>191922849</v>
      </c>
      <c r="G3112" s="9" t="s">
        <v>106</v>
      </c>
      <c r="H3112" s="10" t="s">
        <v>53</v>
      </c>
      <c r="I3112" s="10" t="s">
        <v>6305</v>
      </c>
      <c r="J3112" s="10" t="s">
        <v>6306</v>
      </c>
      <c r="K3112" s="10" t="s">
        <v>103</v>
      </c>
      <c r="L3112" s="10" t="s">
        <v>1887</v>
      </c>
      <c r="M3112" s="10" t="s">
        <v>1937</v>
      </c>
      <c r="N3112" s="12" t="s">
        <v>36</v>
      </c>
      <c r="O3112" s="11">
        <v>2</v>
      </c>
      <c r="P3112" s="5">
        <f t="shared" si="290"/>
        <v>0</v>
      </c>
      <c r="Q3112" s="5">
        <f t="shared" si="291"/>
        <v>1</v>
      </c>
      <c r="R3112" s="5">
        <f t="shared" si="292"/>
        <v>0</v>
      </c>
      <c r="S3112" s="5">
        <f t="shared" si="293"/>
        <v>0</v>
      </c>
      <c r="T3112" s="5">
        <f t="shared" si="294"/>
        <v>0</v>
      </c>
      <c r="U3112" s="5">
        <f t="shared" si="295"/>
        <v>0</v>
      </c>
    </row>
    <row r="3113" spans="1:21" ht="12.75" customHeight="1" x14ac:dyDescent="0.2">
      <c r="A3113" s="26" t="s">
        <v>96</v>
      </c>
      <c r="B3113" s="10" t="s">
        <v>97</v>
      </c>
      <c r="C3113" s="10">
        <v>216208</v>
      </c>
      <c r="D3113" s="10" t="s">
        <v>5301</v>
      </c>
      <c r="E3113" s="27" t="s">
        <v>5957</v>
      </c>
      <c r="F3113" s="26">
        <v>191922863</v>
      </c>
      <c r="G3113" s="9" t="s">
        <v>68</v>
      </c>
      <c r="H3113" s="10" t="s">
        <v>53</v>
      </c>
      <c r="I3113" s="10" t="s">
        <v>6307</v>
      </c>
      <c r="J3113" s="10" t="s">
        <v>6308</v>
      </c>
      <c r="K3113" s="10" t="s">
        <v>103</v>
      </c>
      <c r="L3113" s="10" t="s">
        <v>1887</v>
      </c>
      <c r="M3113" s="10" t="s">
        <v>1937</v>
      </c>
      <c r="N3113" s="12" t="s">
        <v>36</v>
      </c>
      <c r="O3113" s="11">
        <v>2</v>
      </c>
      <c r="P3113" s="5">
        <f t="shared" si="290"/>
        <v>0</v>
      </c>
      <c r="Q3113" s="5">
        <f t="shared" si="291"/>
        <v>1</v>
      </c>
      <c r="R3113" s="5">
        <f t="shared" si="292"/>
        <v>0</v>
      </c>
      <c r="S3113" s="5">
        <f t="shared" si="293"/>
        <v>0</v>
      </c>
      <c r="T3113" s="5">
        <f t="shared" si="294"/>
        <v>0</v>
      </c>
      <c r="U3113" s="5">
        <f t="shared" si="295"/>
        <v>0</v>
      </c>
    </row>
    <row r="3114" spans="1:21" ht="12.75" customHeight="1" x14ac:dyDescent="0.2">
      <c r="A3114" s="26" t="s">
        <v>96</v>
      </c>
      <c r="B3114" s="10" t="s">
        <v>97</v>
      </c>
      <c r="C3114" s="10">
        <v>216208</v>
      </c>
      <c r="D3114" s="10" t="s">
        <v>5301</v>
      </c>
      <c r="E3114" s="27" t="s">
        <v>5957</v>
      </c>
      <c r="F3114" s="26">
        <v>191922912</v>
      </c>
      <c r="G3114" s="9" t="s">
        <v>167</v>
      </c>
      <c r="H3114" s="10" t="s">
        <v>53</v>
      </c>
      <c r="I3114" s="10" t="s">
        <v>6309</v>
      </c>
      <c r="J3114" s="10" t="s">
        <v>6310</v>
      </c>
      <c r="K3114" s="10" t="s">
        <v>103</v>
      </c>
      <c r="L3114" s="10" t="s">
        <v>1887</v>
      </c>
      <c r="M3114" s="10" t="s">
        <v>1937</v>
      </c>
      <c r="N3114" s="12" t="s">
        <v>36</v>
      </c>
      <c r="O3114" s="11">
        <v>2</v>
      </c>
      <c r="P3114" s="5">
        <f t="shared" si="290"/>
        <v>0</v>
      </c>
      <c r="Q3114" s="5">
        <f t="shared" si="291"/>
        <v>1</v>
      </c>
      <c r="R3114" s="5">
        <f t="shared" si="292"/>
        <v>0</v>
      </c>
      <c r="S3114" s="5">
        <f t="shared" si="293"/>
        <v>0</v>
      </c>
      <c r="T3114" s="5">
        <f t="shared" si="294"/>
        <v>0</v>
      </c>
      <c r="U3114" s="5">
        <f t="shared" si="295"/>
        <v>0</v>
      </c>
    </row>
    <row r="3115" spans="1:21" ht="12.75" customHeight="1" x14ac:dyDescent="0.2">
      <c r="A3115" s="26" t="s">
        <v>96</v>
      </c>
      <c r="B3115" s="10" t="s">
        <v>97</v>
      </c>
      <c r="C3115" s="10">
        <v>216208</v>
      </c>
      <c r="D3115" s="10" t="s">
        <v>5301</v>
      </c>
      <c r="E3115" s="27" t="s">
        <v>5960</v>
      </c>
      <c r="F3115" s="26">
        <v>191922750</v>
      </c>
      <c r="G3115" s="9" t="s">
        <v>106</v>
      </c>
      <c r="H3115" s="10" t="s">
        <v>53</v>
      </c>
      <c r="I3115" s="10" t="s">
        <v>6311</v>
      </c>
      <c r="J3115" s="10" t="s">
        <v>6312</v>
      </c>
      <c r="K3115" s="10" t="s">
        <v>103</v>
      </c>
      <c r="L3115" s="10" t="s">
        <v>1887</v>
      </c>
      <c r="M3115" s="10" t="s">
        <v>1937</v>
      </c>
      <c r="N3115" s="12" t="s">
        <v>36</v>
      </c>
      <c r="O3115" s="11">
        <v>2</v>
      </c>
      <c r="P3115" s="5">
        <f t="shared" si="290"/>
        <v>0</v>
      </c>
      <c r="Q3115" s="5">
        <f t="shared" si="291"/>
        <v>1</v>
      </c>
      <c r="R3115" s="5">
        <f t="shared" si="292"/>
        <v>0</v>
      </c>
      <c r="S3115" s="5">
        <f t="shared" si="293"/>
        <v>0</v>
      </c>
      <c r="T3115" s="5">
        <f t="shared" si="294"/>
        <v>0</v>
      </c>
      <c r="U3115" s="5">
        <f t="shared" si="295"/>
        <v>0</v>
      </c>
    </row>
    <row r="3116" spans="1:21" ht="12.75" customHeight="1" x14ac:dyDescent="0.2">
      <c r="A3116" s="26" t="s">
        <v>96</v>
      </c>
      <c r="B3116" s="10" t="s">
        <v>97</v>
      </c>
      <c r="C3116" s="10">
        <v>216208</v>
      </c>
      <c r="D3116" s="10" t="s">
        <v>5301</v>
      </c>
      <c r="E3116" s="27" t="s">
        <v>5960</v>
      </c>
      <c r="F3116" s="26">
        <v>192015043</v>
      </c>
      <c r="G3116" s="9" t="s">
        <v>106</v>
      </c>
      <c r="H3116" s="10" t="s">
        <v>53</v>
      </c>
      <c r="I3116" s="10" t="s">
        <v>6313</v>
      </c>
      <c r="J3116" s="10" t="s">
        <v>6314</v>
      </c>
      <c r="K3116" s="10" t="s">
        <v>103</v>
      </c>
      <c r="L3116" s="10" t="s">
        <v>1887</v>
      </c>
      <c r="M3116" s="10" t="s">
        <v>1937</v>
      </c>
      <c r="N3116" s="12" t="s">
        <v>36</v>
      </c>
      <c r="O3116" s="11">
        <v>2</v>
      </c>
      <c r="P3116" s="5">
        <f t="shared" si="290"/>
        <v>0</v>
      </c>
      <c r="Q3116" s="5">
        <f t="shared" si="291"/>
        <v>1</v>
      </c>
      <c r="R3116" s="5">
        <f t="shared" si="292"/>
        <v>0</v>
      </c>
      <c r="S3116" s="5">
        <f t="shared" si="293"/>
        <v>0</v>
      </c>
      <c r="T3116" s="5">
        <f t="shared" si="294"/>
        <v>0</v>
      </c>
      <c r="U3116" s="5">
        <f t="shared" si="295"/>
        <v>0</v>
      </c>
    </row>
    <row r="3117" spans="1:21" ht="12.75" customHeight="1" x14ac:dyDescent="0.2">
      <c r="A3117" s="26" t="s">
        <v>96</v>
      </c>
      <c r="B3117" s="10" t="s">
        <v>97</v>
      </c>
      <c r="C3117" s="10">
        <v>216208</v>
      </c>
      <c r="D3117" s="10" t="s">
        <v>5301</v>
      </c>
      <c r="E3117" s="27" t="s">
        <v>5364</v>
      </c>
      <c r="F3117" s="26">
        <v>192029443</v>
      </c>
      <c r="G3117" s="9" t="s">
        <v>68</v>
      </c>
      <c r="H3117" s="10" t="s">
        <v>53</v>
      </c>
      <c r="I3117" s="10" t="s">
        <v>6315</v>
      </c>
      <c r="J3117" s="10" t="s">
        <v>6316</v>
      </c>
      <c r="K3117" s="10" t="s">
        <v>103</v>
      </c>
      <c r="L3117" s="10" t="s">
        <v>1887</v>
      </c>
      <c r="M3117" s="10" t="s">
        <v>1891</v>
      </c>
      <c r="N3117" s="12" t="s">
        <v>36</v>
      </c>
      <c r="O3117" s="11">
        <v>2</v>
      </c>
      <c r="P3117" s="5">
        <f t="shared" si="290"/>
        <v>0</v>
      </c>
      <c r="Q3117" s="5">
        <f t="shared" si="291"/>
        <v>1</v>
      </c>
      <c r="R3117" s="5">
        <f t="shared" si="292"/>
        <v>0</v>
      </c>
      <c r="S3117" s="5">
        <f t="shared" si="293"/>
        <v>0</v>
      </c>
      <c r="T3117" s="5">
        <f t="shared" si="294"/>
        <v>0</v>
      </c>
      <c r="U3117" s="5">
        <f t="shared" si="295"/>
        <v>0</v>
      </c>
    </row>
    <row r="3118" spans="1:21" ht="12.75" customHeight="1" x14ac:dyDescent="0.2">
      <c r="A3118" s="26" t="s">
        <v>96</v>
      </c>
      <c r="B3118" s="10" t="s">
        <v>97</v>
      </c>
      <c r="C3118" s="10">
        <v>216208</v>
      </c>
      <c r="D3118" s="10" t="s">
        <v>5301</v>
      </c>
      <c r="E3118" s="27" t="s">
        <v>6262</v>
      </c>
      <c r="F3118" s="26">
        <v>191881446</v>
      </c>
      <c r="G3118" s="9" t="s">
        <v>106</v>
      </c>
      <c r="H3118" s="10" t="s">
        <v>53</v>
      </c>
      <c r="I3118" s="10" t="s">
        <v>6317</v>
      </c>
      <c r="J3118" s="10" t="s">
        <v>6318</v>
      </c>
      <c r="K3118" s="10" t="s">
        <v>103</v>
      </c>
      <c r="L3118" s="10" t="s">
        <v>1887</v>
      </c>
      <c r="M3118" s="10" t="s">
        <v>1937</v>
      </c>
      <c r="N3118" s="12" t="s">
        <v>36</v>
      </c>
      <c r="O3118" s="11">
        <v>3</v>
      </c>
      <c r="P3118" s="5">
        <f t="shared" si="290"/>
        <v>0</v>
      </c>
      <c r="Q3118" s="5">
        <f t="shared" si="291"/>
        <v>0</v>
      </c>
      <c r="R3118" s="5">
        <f t="shared" si="292"/>
        <v>1</v>
      </c>
      <c r="S3118" s="5">
        <f t="shared" si="293"/>
        <v>0</v>
      </c>
      <c r="T3118" s="5">
        <f t="shared" si="294"/>
        <v>0</v>
      </c>
      <c r="U3118" s="5">
        <f t="shared" si="295"/>
        <v>0</v>
      </c>
    </row>
    <row r="3119" spans="1:21" ht="12.75" customHeight="1" x14ac:dyDescent="0.2">
      <c r="A3119" s="26" t="s">
        <v>96</v>
      </c>
      <c r="B3119" s="10" t="s">
        <v>97</v>
      </c>
      <c r="C3119" s="10">
        <v>216208</v>
      </c>
      <c r="D3119" s="10" t="s">
        <v>5301</v>
      </c>
      <c r="E3119" s="27" t="s">
        <v>6262</v>
      </c>
      <c r="F3119" s="26">
        <v>191922783</v>
      </c>
      <c r="G3119" s="9" t="s">
        <v>106</v>
      </c>
      <c r="H3119" s="10" t="s">
        <v>53</v>
      </c>
      <c r="I3119" s="10" t="s">
        <v>6319</v>
      </c>
      <c r="J3119" s="10" t="s">
        <v>6320</v>
      </c>
      <c r="K3119" s="10" t="s">
        <v>103</v>
      </c>
      <c r="L3119" s="10" t="s">
        <v>1887</v>
      </c>
      <c r="M3119" s="10" t="s">
        <v>1937</v>
      </c>
      <c r="N3119" s="12" t="s">
        <v>36</v>
      </c>
      <c r="O3119" s="11">
        <v>3</v>
      </c>
      <c r="P3119" s="5">
        <f t="shared" si="290"/>
        <v>0</v>
      </c>
      <c r="Q3119" s="5">
        <f t="shared" si="291"/>
        <v>0</v>
      </c>
      <c r="R3119" s="5">
        <f t="shared" si="292"/>
        <v>1</v>
      </c>
      <c r="S3119" s="5">
        <f t="shared" si="293"/>
        <v>0</v>
      </c>
      <c r="T3119" s="5">
        <f t="shared" si="294"/>
        <v>0</v>
      </c>
      <c r="U3119" s="5">
        <f t="shared" si="295"/>
        <v>0</v>
      </c>
    </row>
    <row r="3120" spans="1:21" ht="12.75" customHeight="1" x14ac:dyDescent="0.2">
      <c r="A3120" s="26" t="s">
        <v>96</v>
      </c>
      <c r="B3120" s="10" t="s">
        <v>97</v>
      </c>
      <c r="C3120" s="10">
        <v>216208</v>
      </c>
      <c r="D3120" s="10" t="s">
        <v>5301</v>
      </c>
      <c r="E3120" s="27" t="s">
        <v>6262</v>
      </c>
      <c r="F3120" s="26">
        <v>191998627</v>
      </c>
      <c r="G3120" s="9" t="s">
        <v>106</v>
      </c>
      <c r="H3120" s="10" t="s">
        <v>53</v>
      </c>
      <c r="I3120" s="10" t="s">
        <v>6321</v>
      </c>
      <c r="J3120" s="10" t="s">
        <v>6322</v>
      </c>
      <c r="K3120" s="10" t="s">
        <v>103</v>
      </c>
      <c r="L3120" s="10" t="s">
        <v>1887</v>
      </c>
      <c r="M3120" s="10" t="s">
        <v>1937</v>
      </c>
      <c r="N3120" s="12" t="s">
        <v>36</v>
      </c>
      <c r="O3120" s="11">
        <v>3</v>
      </c>
      <c r="P3120" s="5">
        <f t="shared" si="290"/>
        <v>0</v>
      </c>
      <c r="Q3120" s="5">
        <f t="shared" si="291"/>
        <v>0</v>
      </c>
      <c r="R3120" s="5">
        <f t="shared" si="292"/>
        <v>1</v>
      </c>
      <c r="S3120" s="5">
        <f t="shared" si="293"/>
        <v>0</v>
      </c>
      <c r="T3120" s="5">
        <f t="shared" si="294"/>
        <v>0</v>
      </c>
      <c r="U3120" s="5">
        <f t="shared" si="295"/>
        <v>0</v>
      </c>
    </row>
    <row r="3121" spans="1:21" ht="12.75" customHeight="1" x14ac:dyDescent="0.2">
      <c r="A3121" s="26" t="s">
        <v>96</v>
      </c>
      <c r="B3121" s="10" t="s">
        <v>97</v>
      </c>
      <c r="C3121" s="10">
        <v>216208</v>
      </c>
      <c r="D3121" s="10" t="s">
        <v>5301</v>
      </c>
      <c r="E3121" s="27" t="s">
        <v>5636</v>
      </c>
      <c r="F3121" s="26">
        <v>191881547</v>
      </c>
      <c r="G3121" s="9" t="s">
        <v>167</v>
      </c>
      <c r="H3121" s="10" t="s">
        <v>53</v>
      </c>
      <c r="I3121" s="10" t="s">
        <v>6323</v>
      </c>
      <c r="J3121" s="10" t="s">
        <v>6324</v>
      </c>
      <c r="K3121" s="10" t="s">
        <v>103</v>
      </c>
      <c r="L3121" s="10" t="s">
        <v>1887</v>
      </c>
      <c r="M3121" s="10" t="s">
        <v>1891</v>
      </c>
      <c r="N3121" s="12" t="s">
        <v>36</v>
      </c>
      <c r="O3121" s="11">
        <v>3</v>
      </c>
      <c r="P3121" s="5">
        <f t="shared" si="290"/>
        <v>0</v>
      </c>
      <c r="Q3121" s="5">
        <f t="shared" si="291"/>
        <v>0</v>
      </c>
      <c r="R3121" s="5">
        <f t="shared" si="292"/>
        <v>1</v>
      </c>
      <c r="S3121" s="5">
        <f t="shared" si="293"/>
        <v>0</v>
      </c>
      <c r="T3121" s="5">
        <f t="shared" si="294"/>
        <v>0</v>
      </c>
      <c r="U3121" s="5">
        <f t="shared" si="295"/>
        <v>0</v>
      </c>
    </row>
    <row r="3122" spans="1:21" ht="12.75" customHeight="1" x14ac:dyDescent="0.2">
      <c r="A3122" s="26" t="s">
        <v>96</v>
      </c>
      <c r="B3122" s="10" t="s">
        <v>97</v>
      </c>
      <c r="C3122" s="10">
        <v>216208</v>
      </c>
      <c r="D3122" s="10" t="s">
        <v>5301</v>
      </c>
      <c r="E3122" s="27" t="s">
        <v>5636</v>
      </c>
      <c r="F3122" s="26">
        <v>191922505</v>
      </c>
      <c r="G3122" s="9" t="s">
        <v>106</v>
      </c>
      <c r="H3122" s="10" t="s">
        <v>53</v>
      </c>
      <c r="I3122" s="10" t="s">
        <v>6325</v>
      </c>
      <c r="J3122" s="10" t="s">
        <v>6326</v>
      </c>
      <c r="K3122" s="10" t="s">
        <v>103</v>
      </c>
      <c r="L3122" s="10" t="s">
        <v>1887</v>
      </c>
      <c r="M3122" s="10" t="s">
        <v>1891</v>
      </c>
      <c r="N3122" s="12" t="s">
        <v>36</v>
      </c>
      <c r="O3122" s="11">
        <v>3</v>
      </c>
      <c r="P3122" s="5">
        <f t="shared" si="290"/>
        <v>0</v>
      </c>
      <c r="Q3122" s="5">
        <f t="shared" si="291"/>
        <v>0</v>
      </c>
      <c r="R3122" s="5">
        <f t="shared" si="292"/>
        <v>1</v>
      </c>
      <c r="S3122" s="5">
        <f t="shared" si="293"/>
        <v>0</v>
      </c>
      <c r="T3122" s="5">
        <f t="shared" si="294"/>
        <v>0</v>
      </c>
      <c r="U3122" s="5">
        <f t="shared" si="295"/>
        <v>0</v>
      </c>
    </row>
    <row r="3123" spans="1:21" ht="12.75" customHeight="1" x14ac:dyDescent="0.2">
      <c r="A3123" s="26" t="s">
        <v>96</v>
      </c>
      <c r="B3123" s="10" t="s">
        <v>97</v>
      </c>
      <c r="C3123" s="10">
        <v>216208</v>
      </c>
      <c r="D3123" s="10" t="s">
        <v>5301</v>
      </c>
      <c r="E3123" s="27" t="s">
        <v>5636</v>
      </c>
      <c r="F3123" s="26">
        <v>191922539</v>
      </c>
      <c r="G3123" s="9" t="s">
        <v>106</v>
      </c>
      <c r="H3123" s="10" t="s">
        <v>53</v>
      </c>
      <c r="I3123" s="10" t="s">
        <v>5663</v>
      </c>
      <c r="J3123" s="10" t="s">
        <v>6327</v>
      </c>
      <c r="K3123" s="10" t="s">
        <v>103</v>
      </c>
      <c r="L3123" s="10" t="s">
        <v>1887</v>
      </c>
      <c r="M3123" s="10" t="s">
        <v>1891</v>
      </c>
      <c r="N3123" s="12" t="s">
        <v>36</v>
      </c>
      <c r="O3123" s="11">
        <v>3</v>
      </c>
      <c r="P3123" s="5">
        <f t="shared" si="290"/>
        <v>0</v>
      </c>
      <c r="Q3123" s="5">
        <f t="shared" si="291"/>
        <v>0</v>
      </c>
      <c r="R3123" s="5">
        <f t="shared" si="292"/>
        <v>1</v>
      </c>
      <c r="S3123" s="5">
        <f t="shared" si="293"/>
        <v>0</v>
      </c>
      <c r="T3123" s="5">
        <f t="shared" si="294"/>
        <v>0</v>
      </c>
      <c r="U3123" s="5">
        <f t="shared" si="295"/>
        <v>0</v>
      </c>
    </row>
    <row r="3124" spans="1:21" ht="12.75" customHeight="1" x14ac:dyDescent="0.2">
      <c r="A3124" s="26" t="s">
        <v>96</v>
      </c>
      <c r="B3124" s="10" t="s">
        <v>97</v>
      </c>
      <c r="C3124" s="10">
        <v>216208</v>
      </c>
      <c r="D3124" s="10" t="s">
        <v>5301</v>
      </c>
      <c r="E3124" s="27" t="s">
        <v>5636</v>
      </c>
      <c r="F3124" s="26">
        <v>191922606</v>
      </c>
      <c r="G3124" s="9" t="s">
        <v>68</v>
      </c>
      <c r="H3124" s="10" t="s">
        <v>53</v>
      </c>
      <c r="I3124" s="10" t="s">
        <v>6325</v>
      </c>
      <c r="J3124" s="10" t="s">
        <v>6328</v>
      </c>
      <c r="K3124" s="10" t="s">
        <v>103</v>
      </c>
      <c r="L3124" s="10" t="s">
        <v>1887</v>
      </c>
      <c r="M3124" s="10" t="s">
        <v>1891</v>
      </c>
      <c r="N3124" s="12" t="s">
        <v>36</v>
      </c>
      <c r="O3124" s="11">
        <v>3</v>
      </c>
      <c r="P3124" s="5">
        <f t="shared" si="290"/>
        <v>0</v>
      </c>
      <c r="Q3124" s="5">
        <f t="shared" si="291"/>
        <v>0</v>
      </c>
      <c r="R3124" s="5">
        <f t="shared" si="292"/>
        <v>1</v>
      </c>
      <c r="S3124" s="5">
        <f t="shared" si="293"/>
        <v>0</v>
      </c>
      <c r="T3124" s="5">
        <f t="shared" si="294"/>
        <v>0</v>
      </c>
      <c r="U3124" s="5">
        <f t="shared" si="295"/>
        <v>0</v>
      </c>
    </row>
    <row r="3125" spans="1:21" ht="12.75" customHeight="1" x14ac:dyDescent="0.2">
      <c r="A3125" s="26" t="s">
        <v>96</v>
      </c>
      <c r="B3125" s="10" t="s">
        <v>97</v>
      </c>
      <c r="C3125" s="10">
        <v>216208</v>
      </c>
      <c r="D3125" s="10" t="s">
        <v>5301</v>
      </c>
      <c r="E3125" s="27" t="s">
        <v>5636</v>
      </c>
      <c r="F3125" s="26">
        <v>192028391</v>
      </c>
      <c r="G3125" s="9" t="s">
        <v>106</v>
      </c>
      <c r="H3125" s="10" t="s">
        <v>53</v>
      </c>
      <c r="I3125" s="10" t="s">
        <v>6329</v>
      </c>
      <c r="J3125" s="10" t="s">
        <v>6330</v>
      </c>
      <c r="K3125" s="10" t="s">
        <v>103</v>
      </c>
      <c r="L3125" s="10" t="s">
        <v>1887</v>
      </c>
      <c r="M3125" s="10" t="s">
        <v>1891</v>
      </c>
      <c r="N3125" s="12" t="s">
        <v>36</v>
      </c>
      <c r="O3125" s="11">
        <v>3</v>
      </c>
      <c r="P3125" s="5">
        <f t="shared" si="290"/>
        <v>0</v>
      </c>
      <c r="Q3125" s="5">
        <f t="shared" si="291"/>
        <v>0</v>
      </c>
      <c r="R3125" s="5">
        <f t="shared" si="292"/>
        <v>1</v>
      </c>
      <c r="S3125" s="5">
        <f t="shared" si="293"/>
        <v>0</v>
      </c>
      <c r="T3125" s="5">
        <f t="shared" si="294"/>
        <v>0</v>
      </c>
      <c r="U3125" s="5">
        <f t="shared" si="295"/>
        <v>0</v>
      </c>
    </row>
    <row r="3126" spans="1:21" ht="12.75" customHeight="1" x14ac:dyDescent="0.2">
      <c r="A3126" s="26" t="s">
        <v>96</v>
      </c>
      <c r="B3126" s="10" t="s">
        <v>97</v>
      </c>
      <c r="C3126" s="10">
        <v>216208</v>
      </c>
      <c r="D3126" s="10" t="s">
        <v>5301</v>
      </c>
      <c r="E3126" s="27" t="s">
        <v>5636</v>
      </c>
      <c r="F3126" s="26">
        <v>192028549</v>
      </c>
      <c r="G3126" s="9" t="s">
        <v>106</v>
      </c>
      <c r="H3126" s="10" t="s">
        <v>53</v>
      </c>
      <c r="I3126" s="10" t="s">
        <v>6283</v>
      </c>
      <c r="J3126" s="10" t="s">
        <v>6331</v>
      </c>
      <c r="K3126" s="10" t="s">
        <v>103</v>
      </c>
      <c r="L3126" s="10" t="s">
        <v>1887</v>
      </c>
      <c r="M3126" s="10" t="s">
        <v>1891</v>
      </c>
      <c r="N3126" s="12" t="s">
        <v>36</v>
      </c>
      <c r="O3126" s="11">
        <v>3</v>
      </c>
      <c r="P3126" s="5">
        <f t="shared" si="290"/>
        <v>0</v>
      </c>
      <c r="Q3126" s="5">
        <f t="shared" si="291"/>
        <v>0</v>
      </c>
      <c r="R3126" s="5">
        <f t="shared" si="292"/>
        <v>1</v>
      </c>
      <c r="S3126" s="5">
        <f t="shared" si="293"/>
        <v>0</v>
      </c>
      <c r="T3126" s="5">
        <f t="shared" si="294"/>
        <v>0</v>
      </c>
      <c r="U3126" s="5">
        <f t="shared" si="295"/>
        <v>0</v>
      </c>
    </row>
    <row r="3127" spans="1:21" ht="12.75" customHeight="1" x14ac:dyDescent="0.2">
      <c r="A3127" s="26" t="s">
        <v>96</v>
      </c>
      <c r="B3127" s="10" t="s">
        <v>97</v>
      </c>
      <c r="C3127" s="10">
        <v>216208</v>
      </c>
      <c r="D3127" s="10" t="s">
        <v>5301</v>
      </c>
      <c r="E3127" s="27" t="s">
        <v>5330</v>
      </c>
      <c r="F3127" s="26">
        <v>192027154</v>
      </c>
      <c r="G3127" s="9" t="s">
        <v>106</v>
      </c>
      <c r="H3127" s="10" t="s">
        <v>53</v>
      </c>
      <c r="I3127" s="10" t="s">
        <v>6291</v>
      </c>
      <c r="J3127" s="10" t="s">
        <v>6332</v>
      </c>
      <c r="K3127" s="10" t="s">
        <v>103</v>
      </c>
      <c r="L3127" s="10" t="s">
        <v>1887</v>
      </c>
      <c r="M3127" s="10" t="s">
        <v>1899</v>
      </c>
      <c r="N3127" s="12" t="s">
        <v>36</v>
      </c>
      <c r="O3127" s="11">
        <v>3</v>
      </c>
      <c r="P3127" s="5">
        <f t="shared" si="290"/>
        <v>0</v>
      </c>
      <c r="Q3127" s="5">
        <f t="shared" si="291"/>
        <v>0</v>
      </c>
      <c r="R3127" s="5">
        <f t="shared" si="292"/>
        <v>1</v>
      </c>
      <c r="S3127" s="5">
        <f t="shared" si="293"/>
        <v>0</v>
      </c>
      <c r="T3127" s="5">
        <f t="shared" si="294"/>
        <v>0</v>
      </c>
      <c r="U3127" s="5">
        <f t="shared" si="295"/>
        <v>0</v>
      </c>
    </row>
    <row r="3128" spans="1:21" ht="12.75" customHeight="1" x14ac:dyDescent="0.2">
      <c r="A3128" s="26" t="s">
        <v>96</v>
      </c>
      <c r="B3128" s="10" t="s">
        <v>97</v>
      </c>
      <c r="C3128" s="10">
        <v>216208</v>
      </c>
      <c r="D3128" s="10" t="s">
        <v>5301</v>
      </c>
      <c r="E3128" s="27" t="s">
        <v>5957</v>
      </c>
      <c r="F3128" s="26">
        <v>191881441</v>
      </c>
      <c r="G3128" s="9" t="s">
        <v>68</v>
      </c>
      <c r="H3128" s="10" t="s">
        <v>53</v>
      </c>
      <c r="I3128" s="10" t="s">
        <v>6333</v>
      </c>
      <c r="J3128" s="10" t="s">
        <v>6334</v>
      </c>
      <c r="K3128" s="10" t="s">
        <v>103</v>
      </c>
      <c r="L3128" s="10" t="s">
        <v>1887</v>
      </c>
      <c r="M3128" s="10" t="s">
        <v>1937</v>
      </c>
      <c r="N3128" s="12" t="s">
        <v>36</v>
      </c>
      <c r="O3128" s="11">
        <v>3</v>
      </c>
      <c r="P3128" s="5">
        <f t="shared" si="290"/>
        <v>0</v>
      </c>
      <c r="Q3128" s="5">
        <f t="shared" si="291"/>
        <v>0</v>
      </c>
      <c r="R3128" s="5">
        <f t="shared" si="292"/>
        <v>1</v>
      </c>
      <c r="S3128" s="5">
        <f t="shared" si="293"/>
        <v>0</v>
      </c>
      <c r="T3128" s="5">
        <f t="shared" si="294"/>
        <v>0</v>
      </c>
      <c r="U3128" s="5">
        <f t="shared" si="295"/>
        <v>0</v>
      </c>
    </row>
    <row r="3129" spans="1:21" ht="12.75" customHeight="1" x14ac:dyDescent="0.2">
      <c r="A3129" s="26" t="s">
        <v>96</v>
      </c>
      <c r="B3129" s="10" t="s">
        <v>97</v>
      </c>
      <c r="C3129" s="10">
        <v>216208</v>
      </c>
      <c r="D3129" s="10" t="s">
        <v>5301</v>
      </c>
      <c r="E3129" s="27" t="s">
        <v>5957</v>
      </c>
      <c r="F3129" s="26">
        <v>191922908</v>
      </c>
      <c r="G3129" s="9" t="s">
        <v>167</v>
      </c>
      <c r="H3129" s="10" t="s">
        <v>53</v>
      </c>
      <c r="I3129" s="10" t="s">
        <v>6335</v>
      </c>
      <c r="J3129" s="10" t="s">
        <v>6336</v>
      </c>
      <c r="K3129" s="10" t="s">
        <v>103</v>
      </c>
      <c r="L3129" s="10" t="s">
        <v>1887</v>
      </c>
      <c r="M3129" s="10" t="s">
        <v>1937</v>
      </c>
      <c r="N3129" s="12" t="s">
        <v>36</v>
      </c>
      <c r="O3129" s="11">
        <v>3</v>
      </c>
      <c r="P3129" s="5">
        <f t="shared" si="290"/>
        <v>0</v>
      </c>
      <c r="Q3129" s="5">
        <f t="shared" si="291"/>
        <v>0</v>
      </c>
      <c r="R3129" s="5">
        <f t="shared" si="292"/>
        <v>1</v>
      </c>
      <c r="S3129" s="5">
        <f t="shared" si="293"/>
        <v>0</v>
      </c>
      <c r="T3129" s="5">
        <f t="shared" si="294"/>
        <v>0</v>
      </c>
      <c r="U3129" s="5">
        <f t="shared" si="295"/>
        <v>0</v>
      </c>
    </row>
    <row r="3130" spans="1:21" ht="12.75" customHeight="1" x14ac:dyDescent="0.2">
      <c r="A3130" s="26" t="s">
        <v>96</v>
      </c>
      <c r="B3130" s="10" t="s">
        <v>97</v>
      </c>
      <c r="C3130" s="10">
        <v>216208</v>
      </c>
      <c r="D3130" s="10" t="s">
        <v>5301</v>
      </c>
      <c r="E3130" s="27" t="s">
        <v>5957</v>
      </c>
      <c r="F3130" s="26">
        <v>191922929</v>
      </c>
      <c r="G3130" s="9" t="s">
        <v>68</v>
      </c>
      <c r="H3130" s="10" t="s">
        <v>53</v>
      </c>
      <c r="I3130" s="10" t="s">
        <v>6337</v>
      </c>
      <c r="J3130" s="10" t="s">
        <v>6338</v>
      </c>
      <c r="K3130" s="10" t="s">
        <v>103</v>
      </c>
      <c r="L3130" s="10" t="s">
        <v>1887</v>
      </c>
      <c r="M3130" s="10" t="s">
        <v>1937</v>
      </c>
      <c r="N3130" s="12" t="s">
        <v>36</v>
      </c>
      <c r="O3130" s="11">
        <v>3</v>
      </c>
      <c r="P3130" s="5">
        <f t="shared" si="290"/>
        <v>0</v>
      </c>
      <c r="Q3130" s="5">
        <f t="shared" si="291"/>
        <v>0</v>
      </c>
      <c r="R3130" s="5">
        <f t="shared" si="292"/>
        <v>1</v>
      </c>
      <c r="S3130" s="5">
        <f t="shared" si="293"/>
        <v>0</v>
      </c>
      <c r="T3130" s="5">
        <f t="shared" si="294"/>
        <v>0</v>
      </c>
      <c r="U3130" s="5">
        <f t="shared" si="295"/>
        <v>0</v>
      </c>
    </row>
    <row r="3131" spans="1:21" ht="12.75" customHeight="1" x14ac:dyDescent="0.2">
      <c r="A3131" s="26" t="s">
        <v>96</v>
      </c>
      <c r="B3131" s="10" t="s">
        <v>97</v>
      </c>
      <c r="C3131" s="10">
        <v>216208</v>
      </c>
      <c r="D3131" s="10" t="s">
        <v>5301</v>
      </c>
      <c r="E3131" s="27" t="s">
        <v>5957</v>
      </c>
      <c r="F3131" s="26">
        <v>192015200</v>
      </c>
      <c r="G3131" s="9" t="s">
        <v>167</v>
      </c>
      <c r="H3131" s="10" t="s">
        <v>53</v>
      </c>
      <c r="I3131" s="10" t="s">
        <v>6339</v>
      </c>
      <c r="J3131" s="10" t="s">
        <v>6340</v>
      </c>
      <c r="K3131" s="10" t="s">
        <v>103</v>
      </c>
      <c r="L3131" s="10" t="s">
        <v>1887</v>
      </c>
      <c r="M3131" s="10" t="s">
        <v>1937</v>
      </c>
      <c r="N3131" s="12" t="s">
        <v>36</v>
      </c>
      <c r="O3131" s="11">
        <v>3</v>
      </c>
      <c r="P3131" s="5">
        <f t="shared" si="290"/>
        <v>0</v>
      </c>
      <c r="Q3131" s="5">
        <f t="shared" si="291"/>
        <v>0</v>
      </c>
      <c r="R3131" s="5">
        <f t="shared" si="292"/>
        <v>1</v>
      </c>
      <c r="S3131" s="5">
        <f t="shared" si="293"/>
        <v>0</v>
      </c>
      <c r="T3131" s="5">
        <f t="shared" si="294"/>
        <v>0</v>
      </c>
      <c r="U3131" s="5">
        <f t="shared" si="295"/>
        <v>0</v>
      </c>
    </row>
    <row r="3132" spans="1:21" ht="12.75" customHeight="1" x14ac:dyDescent="0.2">
      <c r="A3132" s="26" t="s">
        <v>96</v>
      </c>
      <c r="B3132" s="10" t="s">
        <v>97</v>
      </c>
      <c r="C3132" s="10">
        <v>216208</v>
      </c>
      <c r="D3132" s="10" t="s">
        <v>5301</v>
      </c>
      <c r="E3132" s="27" t="s">
        <v>5957</v>
      </c>
      <c r="F3132" s="26">
        <v>192015202</v>
      </c>
      <c r="G3132" s="9" t="s">
        <v>167</v>
      </c>
      <c r="H3132" s="10" t="s">
        <v>53</v>
      </c>
      <c r="I3132" s="10" t="s">
        <v>6341</v>
      </c>
      <c r="J3132" s="10" t="s">
        <v>6342</v>
      </c>
      <c r="K3132" s="10" t="s">
        <v>103</v>
      </c>
      <c r="L3132" s="10" t="s">
        <v>1887</v>
      </c>
      <c r="M3132" s="10" t="s">
        <v>1937</v>
      </c>
      <c r="N3132" s="12" t="s">
        <v>36</v>
      </c>
      <c r="O3132" s="11">
        <v>3</v>
      </c>
      <c r="P3132" s="5">
        <f t="shared" si="290"/>
        <v>0</v>
      </c>
      <c r="Q3132" s="5">
        <f t="shared" si="291"/>
        <v>0</v>
      </c>
      <c r="R3132" s="5">
        <f t="shared" si="292"/>
        <v>1</v>
      </c>
      <c r="S3132" s="5">
        <f t="shared" si="293"/>
        <v>0</v>
      </c>
      <c r="T3132" s="5">
        <f t="shared" si="294"/>
        <v>0</v>
      </c>
      <c r="U3132" s="5">
        <f t="shared" si="295"/>
        <v>0</v>
      </c>
    </row>
    <row r="3133" spans="1:21" ht="12.75" customHeight="1" x14ac:dyDescent="0.2">
      <c r="A3133" s="26" t="s">
        <v>96</v>
      </c>
      <c r="B3133" s="10" t="s">
        <v>97</v>
      </c>
      <c r="C3133" s="10">
        <v>216208</v>
      </c>
      <c r="D3133" s="10" t="s">
        <v>5301</v>
      </c>
      <c r="E3133" s="27" t="s">
        <v>5957</v>
      </c>
      <c r="F3133" s="26">
        <v>192015208</v>
      </c>
      <c r="G3133" s="9" t="s">
        <v>106</v>
      </c>
      <c r="H3133" s="10" t="s">
        <v>53</v>
      </c>
      <c r="I3133" s="10" t="s">
        <v>6343</v>
      </c>
      <c r="J3133" s="10" t="s">
        <v>6344</v>
      </c>
      <c r="K3133" s="10" t="s">
        <v>103</v>
      </c>
      <c r="L3133" s="10" t="s">
        <v>1887</v>
      </c>
      <c r="M3133" s="10" t="s">
        <v>1937</v>
      </c>
      <c r="N3133" s="12" t="s">
        <v>36</v>
      </c>
      <c r="O3133" s="11">
        <v>3</v>
      </c>
      <c r="P3133" s="5">
        <f t="shared" si="290"/>
        <v>0</v>
      </c>
      <c r="Q3133" s="5">
        <f t="shared" si="291"/>
        <v>0</v>
      </c>
      <c r="R3133" s="5">
        <f t="shared" si="292"/>
        <v>1</v>
      </c>
      <c r="S3133" s="5">
        <f t="shared" si="293"/>
        <v>0</v>
      </c>
      <c r="T3133" s="5">
        <f t="shared" si="294"/>
        <v>0</v>
      </c>
      <c r="U3133" s="5">
        <f t="shared" si="295"/>
        <v>0</v>
      </c>
    </row>
    <row r="3134" spans="1:21" ht="12.75" customHeight="1" x14ac:dyDescent="0.2">
      <c r="A3134" s="26" t="s">
        <v>96</v>
      </c>
      <c r="B3134" s="10" t="s">
        <v>97</v>
      </c>
      <c r="C3134" s="10">
        <v>216208</v>
      </c>
      <c r="D3134" s="10" t="s">
        <v>5301</v>
      </c>
      <c r="E3134" s="27" t="s">
        <v>5311</v>
      </c>
      <c r="F3134" s="26">
        <v>191926065</v>
      </c>
      <c r="G3134" s="9" t="s">
        <v>106</v>
      </c>
      <c r="H3134" s="10" t="s">
        <v>53</v>
      </c>
      <c r="I3134" s="10" t="s">
        <v>6345</v>
      </c>
      <c r="J3134" s="10" t="s">
        <v>6346</v>
      </c>
      <c r="K3134" s="10" t="s">
        <v>103</v>
      </c>
      <c r="L3134" s="10" t="s">
        <v>1887</v>
      </c>
      <c r="M3134" s="10" t="s">
        <v>1891</v>
      </c>
      <c r="N3134" s="12" t="s">
        <v>36</v>
      </c>
      <c r="O3134" s="11">
        <v>4</v>
      </c>
      <c r="P3134" s="5">
        <f t="shared" si="290"/>
        <v>0</v>
      </c>
      <c r="Q3134" s="5">
        <f t="shared" si="291"/>
        <v>0</v>
      </c>
      <c r="R3134" s="5">
        <f t="shared" si="292"/>
        <v>0</v>
      </c>
      <c r="S3134" s="5">
        <f t="shared" si="293"/>
        <v>1</v>
      </c>
      <c r="T3134" s="5">
        <f t="shared" si="294"/>
        <v>0</v>
      </c>
      <c r="U3134" s="5">
        <f t="shared" si="295"/>
        <v>0</v>
      </c>
    </row>
    <row r="3135" spans="1:21" ht="12.75" customHeight="1" x14ac:dyDescent="0.2">
      <c r="A3135" s="26" t="s">
        <v>96</v>
      </c>
      <c r="B3135" s="10" t="s">
        <v>97</v>
      </c>
      <c r="C3135" s="10">
        <v>216208</v>
      </c>
      <c r="D3135" s="10" t="s">
        <v>5301</v>
      </c>
      <c r="E3135" s="27" t="s">
        <v>5311</v>
      </c>
      <c r="F3135" s="26">
        <v>192015807</v>
      </c>
      <c r="G3135" s="9" t="s">
        <v>106</v>
      </c>
      <c r="H3135" s="10" t="s">
        <v>53</v>
      </c>
      <c r="I3135" s="10" t="s">
        <v>6347</v>
      </c>
      <c r="J3135" s="10" t="s">
        <v>6348</v>
      </c>
      <c r="K3135" s="10" t="s">
        <v>103</v>
      </c>
      <c r="L3135" s="10" t="s">
        <v>1887</v>
      </c>
      <c r="M3135" s="10" t="s">
        <v>1891</v>
      </c>
      <c r="N3135" s="12" t="s">
        <v>36</v>
      </c>
      <c r="O3135" s="11">
        <v>4</v>
      </c>
      <c r="P3135" s="5">
        <f t="shared" si="290"/>
        <v>0</v>
      </c>
      <c r="Q3135" s="5">
        <f t="shared" si="291"/>
        <v>0</v>
      </c>
      <c r="R3135" s="5">
        <f t="shared" si="292"/>
        <v>0</v>
      </c>
      <c r="S3135" s="5">
        <f t="shared" si="293"/>
        <v>1</v>
      </c>
      <c r="T3135" s="5">
        <f t="shared" si="294"/>
        <v>0</v>
      </c>
      <c r="U3135" s="5">
        <f t="shared" si="295"/>
        <v>0</v>
      </c>
    </row>
    <row r="3136" spans="1:21" ht="12.75" customHeight="1" x14ac:dyDescent="0.2">
      <c r="A3136" s="26" t="s">
        <v>96</v>
      </c>
      <c r="B3136" s="10" t="s">
        <v>97</v>
      </c>
      <c r="C3136" s="10">
        <v>216208</v>
      </c>
      <c r="D3136" s="10" t="s">
        <v>5301</v>
      </c>
      <c r="E3136" s="27" t="s">
        <v>6262</v>
      </c>
      <c r="F3136" s="26">
        <v>192015110</v>
      </c>
      <c r="G3136" s="9" t="s">
        <v>167</v>
      </c>
      <c r="H3136" s="10" t="s">
        <v>53</v>
      </c>
      <c r="I3136" s="10" t="s">
        <v>6349</v>
      </c>
      <c r="J3136" s="10" t="s">
        <v>6350</v>
      </c>
      <c r="K3136" s="10" t="s">
        <v>103</v>
      </c>
      <c r="L3136" s="10" t="s">
        <v>1887</v>
      </c>
      <c r="M3136" s="10" t="s">
        <v>1937</v>
      </c>
      <c r="N3136" s="12" t="s">
        <v>36</v>
      </c>
      <c r="O3136" s="11">
        <v>4</v>
      </c>
      <c r="P3136" s="5">
        <f t="shared" si="290"/>
        <v>0</v>
      </c>
      <c r="Q3136" s="5">
        <f t="shared" si="291"/>
        <v>0</v>
      </c>
      <c r="R3136" s="5">
        <f t="shared" si="292"/>
        <v>0</v>
      </c>
      <c r="S3136" s="5">
        <f t="shared" si="293"/>
        <v>1</v>
      </c>
      <c r="T3136" s="5">
        <f t="shared" si="294"/>
        <v>0</v>
      </c>
      <c r="U3136" s="5">
        <f t="shared" si="295"/>
        <v>0</v>
      </c>
    </row>
    <row r="3137" spans="1:21" ht="12.75" customHeight="1" x14ac:dyDescent="0.2">
      <c r="A3137" s="26" t="s">
        <v>96</v>
      </c>
      <c r="B3137" s="10" t="s">
        <v>97</v>
      </c>
      <c r="C3137" s="10">
        <v>216208</v>
      </c>
      <c r="D3137" s="10" t="s">
        <v>5301</v>
      </c>
      <c r="E3137" s="27" t="s">
        <v>5330</v>
      </c>
      <c r="F3137" s="26">
        <v>191921476</v>
      </c>
      <c r="G3137" s="9" t="s">
        <v>167</v>
      </c>
      <c r="H3137" s="10" t="s">
        <v>53</v>
      </c>
      <c r="I3137" s="10" t="s">
        <v>2329</v>
      </c>
      <c r="J3137" s="10" t="s">
        <v>6351</v>
      </c>
      <c r="K3137" s="10" t="s">
        <v>103</v>
      </c>
      <c r="L3137" s="10" t="s">
        <v>1887</v>
      </c>
      <c r="M3137" s="10" t="s">
        <v>1891</v>
      </c>
      <c r="N3137" s="12" t="s">
        <v>36</v>
      </c>
      <c r="O3137" s="11">
        <v>4</v>
      </c>
      <c r="P3137" s="5">
        <f t="shared" si="290"/>
        <v>0</v>
      </c>
      <c r="Q3137" s="5">
        <f t="shared" si="291"/>
        <v>0</v>
      </c>
      <c r="R3137" s="5">
        <f t="shared" si="292"/>
        <v>0</v>
      </c>
      <c r="S3137" s="5">
        <f t="shared" si="293"/>
        <v>1</v>
      </c>
      <c r="T3137" s="5">
        <f t="shared" si="294"/>
        <v>0</v>
      </c>
      <c r="U3137" s="5">
        <f t="shared" si="295"/>
        <v>0</v>
      </c>
    </row>
    <row r="3138" spans="1:21" ht="12.75" customHeight="1" x14ac:dyDescent="0.2">
      <c r="A3138" s="26" t="s">
        <v>96</v>
      </c>
      <c r="B3138" s="10" t="s">
        <v>97</v>
      </c>
      <c r="C3138" s="10">
        <v>216208</v>
      </c>
      <c r="D3138" s="10" t="s">
        <v>5301</v>
      </c>
      <c r="E3138" s="27" t="s">
        <v>5957</v>
      </c>
      <c r="F3138" s="26">
        <v>192015166</v>
      </c>
      <c r="G3138" s="9" t="s">
        <v>106</v>
      </c>
      <c r="H3138" s="10" t="s">
        <v>53</v>
      </c>
      <c r="I3138" s="10" t="s">
        <v>4278</v>
      </c>
      <c r="J3138" s="10" t="s">
        <v>6352</v>
      </c>
      <c r="K3138" s="10" t="s">
        <v>103</v>
      </c>
      <c r="L3138" s="10" t="s">
        <v>1887</v>
      </c>
      <c r="M3138" s="10" t="s">
        <v>1937</v>
      </c>
      <c r="N3138" s="12" t="s">
        <v>36</v>
      </c>
      <c r="O3138" s="11">
        <v>4</v>
      </c>
      <c r="P3138" s="5">
        <f t="shared" si="290"/>
        <v>0</v>
      </c>
      <c r="Q3138" s="5">
        <f t="shared" si="291"/>
        <v>0</v>
      </c>
      <c r="R3138" s="5">
        <f t="shared" si="292"/>
        <v>0</v>
      </c>
      <c r="S3138" s="5">
        <f t="shared" si="293"/>
        <v>1</v>
      </c>
      <c r="T3138" s="5">
        <f t="shared" si="294"/>
        <v>0</v>
      </c>
      <c r="U3138" s="5">
        <f t="shared" si="295"/>
        <v>0</v>
      </c>
    </row>
    <row r="3139" spans="1:21" ht="12.75" customHeight="1" x14ac:dyDescent="0.2">
      <c r="A3139" s="26" t="s">
        <v>96</v>
      </c>
      <c r="B3139" s="10" t="s">
        <v>97</v>
      </c>
      <c r="C3139" s="10">
        <v>216208</v>
      </c>
      <c r="D3139" s="10" t="s">
        <v>5301</v>
      </c>
      <c r="E3139" s="27" t="s">
        <v>5957</v>
      </c>
      <c r="F3139" s="26">
        <v>192015190</v>
      </c>
      <c r="G3139" s="9" t="s">
        <v>106</v>
      </c>
      <c r="H3139" s="10" t="s">
        <v>53</v>
      </c>
      <c r="I3139" s="10" t="s">
        <v>6353</v>
      </c>
      <c r="J3139" s="10" t="s">
        <v>6354</v>
      </c>
      <c r="K3139" s="10" t="s">
        <v>103</v>
      </c>
      <c r="L3139" s="10" t="s">
        <v>1887</v>
      </c>
      <c r="M3139" s="10" t="s">
        <v>1891</v>
      </c>
      <c r="N3139" s="12" t="s">
        <v>36</v>
      </c>
      <c r="O3139" s="11">
        <v>4</v>
      </c>
      <c r="P3139" s="5">
        <f t="shared" si="290"/>
        <v>0</v>
      </c>
      <c r="Q3139" s="5">
        <f t="shared" si="291"/>
        <v>0</v>
      </c>
      <c r="R3139" s="5">
        <f t="shared" si="292"/>
        <v>0</v>
      </c>
      <c r="S3139" s="5">
        <f t="shared" si="293"/>
        <v>1</v>
      </c>
      <c r="T3139" s="5">
        <f t="shared" si="294"/>
        <v>0</v>
      </c>
      <c r="U3139" s="5">
        <f t="shared" si="295"/>
        <v>0</v>
      </c>
    </row>
    <row r="3140" spans="1:21" ht="12.75" customHeight="1" x14ac:dyDescent="0.2">
      <c r="A3140" s="26" t="s">
        <v>96</v>
      </c>
      <c r="B3140" s="10" t="s">
        <v>97</v>
      </c>
      <c r="C3140" s="10">
        <v>216208</v>
      </c>
      <c r="D3140" s="10" t="s">
        <v>5301</v>
      </c>
      <c r="E3140" s="27" t="s">
        <v>5957</v>
      </c>
      <c r="F3140" s="26">
        <v>192015203</v>
      </c>
      <c r="G3140" s="9" t="s">
        <v>68</v>
      </c>
      <c r="H3140" s="10" t="s">
        <v>53</v>
      </c>
      <c r="I3140" s="10" t="s">
        <v>6355</v>
      </c>
      <c r="J3140" s="10" t="s">
        <v>6356</v>
      </c>
      <c r="K3140" s="10" t="s">
        <v>103</v>
      </c>
      <c r="L3140" s="10" t="s">
        <v>1887</v>
      </c>
      <c r="M3140" s="10" t="s">
        <v>1937</v>
      </c>
      <c r="N3140" s="12" t="s">
        <v>36</v>
      </c>
      <c r="O3140" s="11">
        <v>4</v>
      </c>
      <c r="P3140" s="5">
        <f t="shared" si="290"/>
        <v>0</v>
      </c>
      <c r="Q3140" s="5">
        <f t="shared" si="291"/>
        <v>0</v>
      </c>
      <c r="R3140" s="5">
        <f t="shared" si="292"/>
        <v>0</v>
      </c>
      <c r="S3140" s="5">
        <f t="shared" si="293"/>
        <v>1</v>
      </c>
      <c r="T3140" s="5">
        <f t="shared" si="294"/>
        <v>0</v>
      </c>
      <c r="U3140" s="5">
        <f t="shared" si="295"/>
        <v>0</v>
      </c>
    </row>
    <row r="3141" spans="1:21" ht="12.75" customHeight="1" x14ac:dyDescent="0.2">
      <c r="A3141" s="26" t="s">
        <v>96</v>
      </c>
      <c r="B3141" s="10" t="s">
        <v>97</v>
      </c>
      <c r="C3141" s="10">
        <v>216208</v>
      </c>
      <c r="D3141" s="10" t="s">
        <v>5301</v>
      </c>
      <c r="E3141" s="27" t="s">
        <v>5425</v>
      </c>
      <c r="F3141" s="26">
        <v>191925759</v>
      </c>
      <c r="G3141" s="9" t="s">
        <v>167</v>
      </c>
      <c r="H3141" s="10" t="s">
        <v>53</v>
      </c>
      <c r="I3141" s="10" t="s">
        <v>6357</v>
      </c>
      <c r="J3141" s="10" t="s">
        <v>6358</v>
      </c>
      <c r="K3141" s="10" t="s">
        <v>103</v>
      </c>
      <c r="L3141" s="10" t="s">
        <v>1887</v>
      </c>
      <c r="M3141" s="10" t="s">
        <v>1891</v>
      </c>
      <c r="N3141" s="12" t="s">
        <v>36</v>
      </c>
      <c r="O3141" s="11">
        <v>4</v>
      </c>
      <c r="P3141" s="5">
        <f t="shared" si="290"/>
        <v>0</v>
      </c>
      <c r="Q3141" s="5">
        <f t="shared" si="291"/>
        <v>0</v>
      </c>
      <c r="R3141" s="5">
        <f t="shared" si="292"/>
        <v>0</v>
      </c>
      <c r="S3141" s="5">
        <f t="shared" si="293"/>
        <v>1</v>
      </c>
      <c r="T3141" s="5">
        <f t="shared" si="294"/>
        <v>0</v>
      </c>
      <c r="U3141" s="5">
        <f t="shared" si="295"/>
        <v>0</v>
      </c>
    </row>
    <row r="3142" spans="1:21" ht="12.75" customHeight="1" x14ac:dyDescent="0.2">
      <c r="A3142" s="26" t="s">
        <v>96</v>
      </c>
      <c r="B3142" s="10" t="s">
        <v>97</v>
      </c>
      <c r="C3142" s="10">
        <v>216208</v>
      </c>
      <c r="D3142" s="10" t="s">
        <v>5301</v>
      </c>
      <c r="E3142" s="27" t="s">
        <v>5364</v>
      </c>
      <c r="F3142" s="26">
        <v>192029793</v>
      </c>
      <c r="G3142" s="9" t="s">
        <v>106</v>
      </c>
      <c r="H3142" s="10" t="s">
        <v>53</v>
      </c>
      <c r="I3142" s="10" t="s">
        <v>6359</v>
      </c>
      <c r="J3142" s="10" t="s">
        <v>6360</v>
      </c>
      <c r="K3142" s="10" t="s">
        <v>103</v>
      </c>
      <c r="L3142" s="10" t="s">
        <v>1887</v>
      </c>
      <c r="M3142" s="10" t="s">
        <v>1891</v>
      </c>
      <c r="N3142" s="12" t="s">
        <v>36</v>
      </c>
      <c r="O3142" s="11">
        <v>4</v>
      </c>
      <c r="P3142" s="5">
        <f t="shared" ref="P3142:P3205" si="296">IF(O3142=1,1,0)</f>
        <v>0</v>
      </c>
      <c r="Q3142" s="5">
        <f t="shared" ref="Q3142:Q3205" si="297">IF(O3142=2,1,0)</f>
        <v>0</v>
      </c>
      <c r="R3142" s="5">
        <f t="shared" ref="R3142:R3205" si="298">IF(O3142=3,1,0)</f>
        <v>0</v>
      </c>
      <c r="S3142" s="5">
        <f t="shared" ref="S3142:S3205" si="299">IF(O3142=4,1,0)</f>
        <v>1</v>
      </c>
      <c r="T3142" s="5">
        <f t="shared" ref="T3142:T3205" si="300">IF(O3142=5,1,0)</f>
        <v>0</v>
      </c>
      <c r="U3142" s="5">
        <f t="shared" si="295"/>
        <v>0</v>
      </c>
    </row>
    <row r="3143" spans="1:21" ht="12.75" customHeight="1" x14ac:dyDescent="0.2">
      <c r="A3143" s="26" t="s">
        <v>96</v>
      </c>
      <c r="B3143" s="10" t="s">
        <v>97</v>
      </c>
      <c r="C3143" s="10">
        <v>216208</v>
      </c>
      <c r="D3143" s="10" t="s">
        <v>5301</v>
      </c>
      <c r="E3143" s="27" t="s">
        <v>5957</v>
      </c>
      <c r="F3143" s="26">
        <v>191922888</v>
      </c>
      <c r="G3143" s="9" t="s">
        <v>68</v>
      </c>
      <c r="H3143" s="10" t="s">
        <v>53</v>
      </c>
      <c r="I3143" s="10" t="s">
        <v>6361</v>
      </c>
      <c r="J3143" s="10" t="s">
        <v>6362</v>
      </c>
      <c r="K3143" s="10" t="s">
        <v>103</v>
      </c>
      <c r="L3143" s="10" t="s">
        <v>1887</v>
      </c>
      <c r="M3143" s="10" t="s">
        <v>1937</v>
      </c>
      <c r="N3143" s="12" t="s">
        <v>36</v>
      </c>
      <c r="O3143" s="11">
        <v>5</v>
      </c>
      <c r="P3143" s="5">
        <f t="shared" si="296"/>
        <v>0</v>
      </c>
      <c r="Q3143" s="5">
        <f t="shared" si="297"/>
        <v>0</v>
      </c>
      <c r="R3143" s="5">
        <f t="shared" si="298"/>
        <v>0</v>
      </c>
      <c r="S3143" s="5">
        <f t="shared" si="299"/>
        <v>0</v>
      </c>
      <c r="T3143" s="5">
        <f t="shared" si="300"/>
        <v>1</v>
      </c>
      <c r="U3143" s="5">
        <f t="shared" ref="U3143:U3206" si="301">IF(O3143="Bez finální známky, nebyl získán potřebný počet posudků",1,0)</f>
        <v>0</v>
      </c>
    </row>
    <row r="3144" spans="1:21" ht="12.75" customHeight="1" x14ac:dyDescent="0.2">
      <c r="A3144" s="26" t="s">
        <v>96</v>
      </c>
      <c r="B3144" s="10" t="s">
        <v>97</v>
      </c>
      <c r="C3144" s="10">
        <v>216208</v>
      </c>
      <c r="D3144" s="10" t="s">
        <v>5301</v>
      </c>
      <c r="E3144" s="27" t="s">
        <v>5960</v>
      </c>
      <c r="F3144" s="26">
        <v>191998600</v>
      </c>
      <c r="G3144" s="9" t="s">
        <v>106</v>
      </c>
      <c r="H3144" s="10" t="s">
        <v>53</v>
      </c>
      <c r="I3144" s="10" t="s">
        <v>6363</v>
      </c>
      <c r="J3144" s="10" t="s">
        <v>6364</v>
      </c>
      <c r="K3144" s="10" t="s">
        <v>103</v>
      </c>
      <c r="L3144" s="10" t="s">
        <v>1887</v>
      </c>
      <c r="M3144" s="10" t="s">
        <v>1891</v>
      </c>
      <c r="N3144" s="12" t="s">
        <v>36</v>
      </c>
      <c r="O3144" s="11">
        <v>5</v>
      </c>
      <c r="P3144" s="5">
        <f t="shared" si="296"/>
        <v>0</v>
      </c>
      <c r="Q3144" s="5">
        <f t="shared" si="297"/>
        <v>0</v>
      </c>
      <c r="R3144" s="5">
        <f t="shared" si="298"/>
        <v>0</v>
      </c>
      <c r="S3144" s="5">
        <f t="shared" si="299"/>
        <v>0</v>
      </c>
      <c r="T3144" s="5">
        <f t="shared" si="300"/>
        <v>1</v>
      </c>
      <c r="U3144" s="5">
        <f t="shared" si="301"/>
        <v>0</v>
      </c>
    </row>
    <row r="3145" spans="1:21" ht="12.75" customHeight="1" x14ac:dyDescent="0.2">
      <c r="A3145" s="26" t="s">
        <v>96</v>
      </c>
      <c r="B3145" s="10" t="s">
        <v>97</v>
      </c>
      <c r="C3145" s="10">
        <v>216208</v>
      </c>
      <c r="D3145" s="10" t="s">
        <v>5301</v>
      </c>
      <c r="E3145" s="27" t="s">
        <v>5425</v>
      </c>
      <c r="F3145" s="26">
        <v>191925648</v>
      </c>
      <c r="G3145" s="9" t="s">
        <v>106</v>
      </c>
      <c r="H3145" s="10" t="s">
        <v>53</v>
      </c>
      <c r="I3145" s="10" t="s">
        <v>6353</v>
      </c>
      <c r="J3145" s="10" t="s">
        <v>6365</v>
      </c>
      <c r="K3145" s="10" t="s">
        <v>103</v>
      </c>
      <c r="L3145" s="10" t="s">
        <v>1887</v>
      </c>
      <c r="M3145" s="10" t="s">
        <v>1891</v>
      </c>
      <c r="N3145" s="12" t="s">
        <v>36</v>
      </c>
      <c r="O3145" s="11">
        <v>5</v>
      </c>
      <c r="P3145" s="5">
        <f t="shared" si="296"/>
        <v>0</v>
      </c>
      <c r="Q3145" s="5">
        <f t="shared" si="297"/>
        <v>0</v>
      </c>
      <c r="R3145" s="5">
        <f t="shared" si="298"/>
        <v>0</v>
      </c>
      <c r="S3145" s="5">
        <f t="shared" si="299"/>
        <v>0</v>
      </c>
      <c r="T3145" s="5">
        <f t="shared" si="300"/>
        <v>1</v>
      </c>
      <c r="U3145" s="5">
        <f t="shared" si="301"/>
        <v>0</v>
      </c>
    </row>
    <row r="3146" spans="1:21" ht="12.75" customHeight="1" x14ac:dyDescent="0.2">
      <c r="A3146" s="26" t="s">
        <v>96</v>
      </c>
      <c r="B3146" s="10" t="s">
        <v>97</v>
      </c>
      <c r="C3146" s="10">
        <v>216208</v>
      </c>
      <c r="D3146" s="10" t="s">
        <v>5301</v>
      </c>
      <c r="E3146" s="27" t="s">
        <v>5425</v>
      </c>
      <c r="F3146" s="26">
        <v>192015589</v>
      </c>
      <c r="G3146" s="9" t="s">
        <v>106</v>
      </c>
      <c r="H3146" s="10" t="s">
        <v>53</v>
      </c>
      <c r="I3146" s="10" t="s">
        <v>6353</v>
      </c>
      <c r="J3146" s="10" t="s">
        <v>6366</v>
      </c>
      <c r="K3146" s="10" t="s">
        <v>103</v>
      </c>
      <c r="L3146" s="10" t="s">
        <v>1887</v>
      </c>
      <c r="M3146" s="10" t="s">
        <v>1891</v>
      </c>
      <c r="N3146" s="12" t="s">
        <v>36</v>
      </c>
      <c r="O3146" s="11">
        <v>5</v>
      </c>
      <c r="P3146" s="5">
        <f t="shared" si="296"/>
        <v>0</v>
      </c>
      <c r="Q3146" s="5">
        <f t="shared" si="297"/>
        <v>0</v>
      </c>
      <c r="R3146" s="5">
        <f t="shared" si="298"/>
        <v>0</v>
      </c>
      <c r="S3146" s="5">
        <f t="shared" si="299"/>
        <v>0</v>
      </c>
      <c r="T3146" s="5">
        <f t="shared" si="300"/>
        <v>1</v>
      </c>
      <c r="U3146" s="5">
        <f t="shared" si="301"/>
        <v>0</v>
      </c>
    </row>
    <row r="3147" spans="1:21" ht="12.75" customHeight="1" x14ac:dyDescent="0.2">
      <c r="A3147" s="26" t="s">
        <v>96</v>
      </c>
      <c r="B3147" s="10" t="s">
        <v>97</v>
      </c>
      <c r="C3147" s="10">
        <v>216208</v>
      </c>
      <c r="D3147" s="10" t="s">
        <v>5301</v>
      </c>
      <c r="E3147" s="27" t="s">
        <v>5330</v>
      </c>
      <c r="F3147" s="26">
        <v>191921281</v>
      </c>
      <c r="G3147" s="9" t="s">
        <v>106</v>
      </c>
      <c r="H3147" s="10" t="s">
        <v>53</v>
      </c>
      <c r="I3147" s="10" t="s">
        <v>6367</v>
      </c>
      <c r="J3147" s="10" t="s">
        <v>6368</v>
      </c>
      <c r="K3147" s="10" t="s">
        <v>103</v>
      </c>
      <c r="L3147" s="10" t="s">
        <v>104</v>
      </c>
      <c r="M3147" s="10" t="s">
        <v>105</v>
      </c>
      <c r="N3147" s="12" t="s">
        <v>36</v>
      </c>
      <c r="O3147" s="11">
        <v>1</v>
      </c>
      <c r="P3147" s="5">
        <f t="shared" si="296"/>
        <v>1</v>
      </c>
      <c r="Q3147" s="5">
        <f t="shared" si="297"/>
        <v>0</v>
      </c>
      <c r="R3147" s="5">
        <f t="shared" si="298"/>
        <v>0</v>
      </c>
      <c r="S3147" s="5">
        <f t="shared" si="299"/>
        <v>0</v>
      </c>
      <c r="T3147" s="5">
        <f t="shared" si="300"/>
        <v>0</v>
      </c>
      <c r="U3147" s="5">
        <f t="shared" si="301"/>
        <v>0</v>
      </c>
    </row>
    <row r="3148" spans="1:21" ht="12.75" customHeight="1" x14ac:dyDescent="0.2">
      <c r="A3148" s="26" t="s">
        <v>96</v>
      </c>
      <c r="B3148" s="10" t="s">
        <v>97</v>
      </c>
      <c r="C3148" s="10">
        <v>216208</v>
      </c>
      <c r="D3148" s="10" t="s">
        <v>5301</v>
      </c>
      <c r="E3148" s="27" t="s">
        <v>5330</v>
      </c>
      <c r="F3148" s="26">
        <v>192027350</v>
      </c>
      <c r="G3148" s="9" t="s">
        <v>167</v>
      </c>
      <c r="H3148" s="10" t="s">
        <v>53</v>
      </c>
      <c r="I3148" s="10" t="s">
        <v>6369</v>
      </c>
      <c r="J3148" s="10" t="s">
        <v>6370</v>
      </c>
      <c r="K3148" s="10" t="s">
        <v>103</v>
      </c>
      <c r="L3148" s="10" t="s">
        <v>104</v>
      </c>
      <c r="M3148" s="10" t="s">
        <v>112</v>
      </c>
      <c r="N3148" s="12" t="s">
        <v>36</v>
      </c>
      <c r="O3148" s="11">
        <v>1</v>
      </c>
      <c r="P3148" s="5">
        <f t="shared" si="296"/>
        <v>1</v>
      </c>
      <c r="Q3148" s="5">
        <f t="shared" si="297"/>
        <v>0</v>
      </c>
      <c r="R3148" s="5">
        <f t="shared" si="298"/>
        <v>0</v>
      </c>
      <c r="S3148" s="5">
        <f t="shared" si="299"/>
        <v>0</v>
      </c>
      <c r="T3148" s="5">
        <f t="shared" si="300"/>
        <v>0</v>
      </c>
      <c r="U3148" s="5">
        <f t="shared" si="301"/>
        <v>0</v>
      </c>
    </row>
    <row r="3149" spans="1:21" ht="12.75" customHeight="1" x14ac:dyDescent="0.2">
      <c r="A3149" s="26" t="s">
        <v>96</v>
      </c>
      <c r="B3149" s="10" t="s">
        <v>97</v>
      </c>
      <c r="C3149" s="10">
        <v>216208</v>
      </c>
      <c r="D3149" s="10" t="s">
        <v>5301</v>
      </c>
      <c r="E3149" s="27" t="s">
        <v>5330</v>
      </c>
      <c r="F3149" s="26">
        <v>192027552</v>
      </c>
      <c r="G3149" s="9" t="s">
        <v>167</v>
      </c>
      <c r="H3149" s="10" t="s">
        <v>53</v>
      </c>
      <c r="I3149" s="10" t="s">
        <v>6369</v>
      </c>
      <c r="J3149" s="10" t="s">
        <v>6371</v>
      </c>
      <c r="K3149" s="10" t="s">
        <v>103</v>
      </c>
      <c r="L3149" s="10" t="s">
        <v>104</v>
      </c>
      <c r="M3149" s="10" t="s">
        <v>112</v>
      </c>
      <c r="N3149" s="12" t="s">
        <v>36</v>
      </c>
      <c r="O3149" s="11">
        <v>1</v>
      </c>
      <c r="P3149" s="5">
        <f t="shared" si="296"/>
        <v>1</v>
      </c>
      <c r="Q3149" s="5">
        <f t="shared" si="297"/>
        <v>0</v>
      </c>
      <c r="R3149" s="5">
        <f t="shared" si="298"/>
        <v>0</v>
      </c>
      <c r="S3149" s="5">
        <f t="shared" si="299"/>
        <v>0</v>
      </c>
      <c r="T3149" s="5">
        <f t="shared" si="300"/>
        <v>0</v>
      </c>
      <c r="U3149" s="5">
        <f t="shared" si="301"/>
        <v>0</v>
      </c>
    </row>
    <row r="3150" spans="1:21" ht="12.75" customHeight="1" x14ac:dyDescent="0.2">
      <c r="A3150" s="26" t="s">
        <v>96</v>
      </c>
      <c r="B3150" s="10" t="s">
        <v>97</v>
      </c>
      <c r="C3150" s="10">
        <v>216208</v>
      </c>
      <c r="D3150" s="10" t="s">
        <v>5301</v>
      </c>
      <c r="E3150" s="27" t="s">
        <v>5330</v>
      </c>
      <c r="F3150" s="26">
        <v>191921288</v>
      </c>
      <c r="G3150" s="9" t="s">
        <v>167</v>
      </c>
      <c r="H3150" s="10" t="s">
        <v>53</v>
      </c>
      <c r="I3150" s="10" t="s">
        <v>6367</v>
      </c>
      <c r="J3150" s="10" t="s">
        <v>6372</v>
      </c>
      <c r="K3150" s="10" t="s">
        <v>103</v>
      </c>
      <c r="L3150" s="10" t="s">
        <v>104</v>
      </c>
      <c r="M3150" s="10" t="s">
        <v>105</v>
      </c>
      <c r="N3150" s="12" t="s">
        <v>36</v>
      </c>
      <c r="O3150" s="11">
        <v>2</v>
      </c>
      <c r="P3150" s="5">
        <f t="shared" si="296"/>
        <v>0</v>
      </c>
      <c r="Q3150" s="5">
        <f t="shared" si="297"/>
        <v>1</v>
      </c>
      <c r="R3150" s="5">
        <f t="shared" si="298"/>
        <v>0</v>
      </c>
      <c r="S3150" s="5">
        <f t="shared" si="299"/>
        <v>0</v>
      </c>
      <c r="T3150" s="5">
        <f t="shared" si="300"/>
        <v>0</v>
      </c>
      <c r="U3150" s="5">
        <f t="shared" si="301"/>
        <v>0</v>
      </c>
    </row>
    <row r="3151" spans="1:21" ht="12.75" customHeight="1" x14ac:dyDescent="0.2">
      <c r="A3151" s="26" t="s">
        <v>96</v>
      </c>
      <c r="B3151" s="10" t="s">
        <v>97</v>
      </c>
      <c r="C3151" s="10">
        <v>216208</v>
      </c>
      <c r="D3151" s="10" t="s">
        <v>5301</v>
      </c>
      <c r="E3151" s="27" t="s">
        <v>5330</v>
      </c>
      <c r="F3151" s="26">
        <v>192027653</v>
      </c>
      <c r="G3151" s="9" t="s">
        <v>106</v>
      </c>
      <c r="H3151" s="10" t="s">
        <v>53</v>
      </c>
      <c r="I3151" s="10" t="s">
        <v>6373</v>
      </c>
      <c r="J3151" s="10" t="s">
        <v>6374</v>
      </c>
      <c r="K3151" s="10" t="s">
        <v>103</v>
      </c>
      <c r="L3151" s="10" t="s">
        <v>104</v>
      </c>
      <c r="M3151" s="10" t="s">
        <v>117</v>
      </c>
      <c r="N3151" s="12" t="s">
        <v>36</v>
      </c>
      <c r="O3151" s="11">
        <v>2</v>
      </c>
      <c r="P3151" s="5">
        <f t="shared" si="296"/>
        <v>0</v>
      </c>
      <c r="Q3151" s="5">
        <f t="shared" si="297"/>
        <v>1</v>
      </c>
      <c r="R3151" s="5">
        <f t="shared" si="298"/>
        <v>0</v>
      </c>
      <c r="S3151" s="5">
        <f t="shared" si="299"/>
        <v>0</v>
      </c>
      <c r="T3151" s="5">
        <f t="shared" si="300"/>
        <v>0</v>
      </c>
      <c r="U3151" s="5">
        <f t="shared" si="301"/>
        <v>0</v>
      </c>
    </row>
    <row r="3152" spans="1:21" ht="12.75" customHeight="1" x14ac:dyDescent="0.2">
      <c r="A3152" s="26" t="s">
        <v>96</v>
      </c>
      <c r="B3152" s="10" t="s">
        <v>97</v>
      </c>
      <c r="C3152" s="10">
        <v>216208</v>
      </c>
      <c r="D3152" s="10" t="s">
        <v>5301</v>
      </c>
      <c r="E3152" s="27" t="s">
        <v>5330</v>
      </c>
      <c r="F3152" s="26">
        <v>192027655</v>
      </c>
      <c r="G3152" s="9" t="s">
        <v>68</v>
      </c>
      <c r="H3152" s="10" t="s">
        <v>53</v>
      </c>
      <c r="I3152" s="10" t="s">
        <v>6375</v>
      </c>
      <c r="J3152" s="10" t="s">
        <v>6376</v>
      </c>
      <c r="K3152" s="10" t="s">
        <v>103</v>
      </c>
      <c r="L3152" s="10" t="s">
        <v>104</v>
      </c>
      <c r="M3152" s="10" t="s">
        <v>112</v>
      </c>
      <c r="N3152" s="12" t="s">
        <v>36</v>
      </c>
      <c r="O3152" s="11">
        <v>2</v>
      </c>
      <c r="P3152" s="5">
        <f t="shared" si="296"/>
        <v>0</v>
      </c>
      <c r="Q3152" s="5">
        <f t="shared" si="297"/>
        <v>1</v>
      </c>
      <c r="R3152" s="5">
        <f t="shared" si="298"/>
        <v>0</v>
      </c>
      <c r="S3152" s="5">
        <f t="shared" si="299"/>
        <v>0</v>
      </c>
      <c r="T3152" s="5">
        <f t="shared" si="300"/>
        <v>0</v>
      </c>
      <c r="U3152" s="5">
        <f t="shared" si="301"/>
        <v>0</v>
      </c>
    </row>
    <row r="3153" spans="1:21" ht="12.75" customHeight="1" x14ac:dyDescent="0.2">
      <c r="A3153" s="26" t="s">
        <v>96</v>
      </c>
      <c r="B3153" s="10" t="s">
        <v>97</v>
      </c>
      <c r="C3153" s="10">
        <v>216208</v>
      </c>
      <c r="D3153" s="10" t="s">
        <v>5301</v>
      </c>
      <c r="E3153" s="27" t="s">
        <v>5330</v>
      </c>
      <c r="F3153" s="26">
        <v>192028210</v>
      </c>
      <c r="G3153" s="9" t="s">
        <v>106</v>
      </c>
      <c r="H3153" s="10" t="s">
        <v>53</v>
      </c>
      <c r="I3153" s="10" t="s">
        <v>5888</v>
      </c>
      <c r="J3153" s="10" t="s">
        <v>6377</v>
      </c>
      <c r="K3153" s="10" t="s">
        <v>103</v>
      </c>
      <c r="L3153" s="10" t="s">
        <v>104</v>
      </c>
      <c r="M3153" s="10" t="s">
        <v>112</v>
      </c>
      <c r="N3153" s="12" t="s">
        <v>36</v>
      </c>
      <c r="O3153" s="11">
        <v>2</v>
      </c>
      <c r="P3153" s="5">
        <f t="shared" si="296"/>
        <v>0</v>
      </c>
      <c r="Q3153" s="5">
        <f t="shared" si="297"/>
        <v>1</v>
      </c>
      <c r="R3153" s="5">
        <f t="shared" si="298"/>
        <v>0</v>
      </c>
      <c r="S3153" s="5">
        <f t="shared" si="299"/>
        <v>0</v>
      </c>
      <c r="T3153" s="5">
        <f t="shared" si="300"/>
        <v>0</v>
      </c>
      <c r="U3153" s="5">
        <f t="shared" si="301"/>
        <v>0</v>
      </c>
    </row>
    <row r="3154" spans="1:21" ht="12.75" customHeight="1" x14ac:dyDescent="0.2">
      <c r="A3154" s="26" t="s">
        <v>96</v>
      </c>
      <c r="B3154" s="10" t="s">
        <v>97</v>
      </c>
      <c r="C3154" s="10">
        <v>216208</v>
      </c>
      <c r="D3154" s="10" t="s">
        <v>5301</v>
      </c>
      <c r="E3154" s="27" t="s">
        <v>5960</v>
      </c>
      <c r="F3154" s="26">
        <v>191922753</v>
      </c>
      <c r="G3154" s="9" t="s">
        <v>106</v>
      </c>
      <c r="H3154" s="10" t="s">
        <v>53</v>
      </c>
      <c r="I3154" s="10" t="s">
        <v>6378</v>
      </c>
      <c r="J3154" s="10" t="s">
        <v>6379</v>
      </c>
      <c r="K3154" s="10" t="s">
        <v>103</v>
      </c>
      <c r="L3154" s="10" t="s">
        <v>104</v>
      </c>
      <c r="M3154" s="10" t="s">
        <v>112</v>
      </c>
      <c r="N3154" s="12" t="s">
        <v>36</v>
      </c>
      <c r="O3154" s="11">
        <v>2</v>
      </c>
      <c r="P3154" s="5">
        <f t="shared" si="296"/>
        <v>0</v>
      </c>
      <c r="Q3154" s="5">
        <f t="shared" si="297"/>
        <v>1</v>
      </c>
      <c r="R3154" s="5">
        <f t="shared" si="298"/>
        <v>0</v>
      </c>
      <c r="S3154" s="5">
        <f t="shared" si="299"/>
        <v>0</v>
      </c>
      <c r="T3154" s="5">
        <f t="shared" si="300"/>
        <v>0</v>
      </c>
      <c r="U3154" s="5">
        <f t="shared" si="301"/>
        <v>0</v>
      </c>
    </row>
    <row r="3155" spans="1:21" ht="12.75" customHeight="1" x14ac:dyDescent="0.2">
      <c r="A3155" s="26" t="s">
        <v>96</v>
      </c>
      <c r="B3155" s="10" t="s">
        <v>97</v>
      </c>
      <c r="C3155" s="10">
        <v>216208</v>
      </c>
      <c r="D3155" s="10" t="s">
        <v>5301</v>
      </c>
      <c r="E3155" s="27" t="s">
        <v>5960</v>
      </c>
      <c r="F3155" s="26">
        <v>191998601</v>
      </c>
      <c r="G3155" s="9" t="s">
        <v>106</v>
      </c>
      <c r="H3155" s="10" t="s">
        <v>53</v>
      </c>
      <c r="I3155" s="10" t="s">
        <v>6380</v>
      </c>
      <c r="J3155" s="10" t="s">
        <v>6381</v>
      </c>
      <c r="K3155" s="10" t="s">
        <v>103</v>
      </c>
      <c r="L3155" s="10" t="s">
        <v>104</v>
      </c>
      <c r="M3155" s="10" t="s">
        <v>112</v>
      </c>
      <c r="N3155" s="12" t="s">
        <v>36</v>
      </c>
      <c r="O3155" s="11">
        <v>2</v>
      </c>
      <c r="P3155" s="5">
        <f t="shared" si="296"/>
        <v>0</v>
      </c>
      <c r="Q3155" s="5">
        <f t="shared" si="297"/>
        <v>1</v>
      </c>
      <c r="R3155" s="5">
        <f t="shared" si="298"/>
        <v>0</v>
      </c>
      <c r="S3155" s="5">
        <f t="shared" si="299"/>
        <v>0</v>
      </c>
      <c r="T3155" s="5">
        <f t="shared" si="300"/>
        <v>0</v>
      </c>
      <c r="U3155" s="5">
        <f t="shared" si="301"/>
        <v>0</v>
      </c>
    </row>
    <row r="3156" spans="1:21" ht="12.75" customHeight="1" x14ac:dyDescent="0.2">
      <c r="A3156" s="26" t="s">
        <v>96</v>
      </c>
      <c r="B3156" s="10" t="s">
        <v>97</v>
      </c>
      <c r="C3156" s="10">
        <v>216208</v>
      </c>
      <c r="D3156" s="10" t="s">
        <v>5301</v>
      </c>
      <c r="E3156" s="27" t="s">
        <v>5330</v>
      </c>
      <c r="F3156" s="26">
        <v>191921198</v>
      </c>
      <c r="G3156" s="9" t="s">
        <v>106</v>
      </c>
      <c r="H3156" s="10" t="s">
        <v>53</v>
      </c>
      <c r="I3156" s="10" t="s">
        <v>6382</v>
      </c>
      <c r="J3156" s="10" t="s">
        <v>6383</v>
      </c>
      <c r="K3156" s="10" t="s">
        <v>103</v>
      </c>
      <c r="L3156" s="10" t="s">
        <v>104</v>
      </c>
      <c r="M3156" s="10" t="s">
        <v>112</v>
      </c>
      <c r="N3156" s="12" t="s">
        <v>36</v>
      </c>
      <c r="O3156" s="11">
        <v>3</v>
      </c>
      <c r="P3156" s="5">
        <f t="shared" si="296"/>
        <v>0</v>
      </c>
      <c r="Q3156" s="5">
        <f t="shared" si="297"/>
        <v>0</v>
      </c>
      <c r="R3156" s="5">
        <f t="shared" si="298"/>
        <v>1</v>
      </c>
      <c r="S3156" s="5">
        <f t="shared" si="299"/>
        <v>0</v>
      </c>
      <c r="T3156" s="5">
        <f t="shared" si="300"/>
        <v>0</v>
      </c>
      <c r="U3156" s="5">
        <f t="shared" si="301"/>
        <v>0</v>
      </c>
    </row>
    <row r="3157" spans="1:21" ht="12.75" customHeight="1" x14ac:dyDescent="0.2">
      <c r="A3157" s="26" t="s">
        <v>96</v>
      </c>
      <c r="B3157" s="10" t="s">
        <v>97</v>
      </c>
      <c r="C3157" s="10">
        <v>216208</v>
      </c>
      <c r="D3157" s="10" t="s">
        <v>5301</v>
      </c>
      <c r="E3157" s="27" t="s">
        <v>5330</v>
      </c>
      <c r="F3157" s="26">
        <v>191998327</v>
      </c>
      <c r="G3157" s="9" t="s">
        <v>68</v>
      </c>
      <c r="H3157" s="10" t="s">
        <v>30</v>
      </c>
      <c r="I3157" s="10" t="s">
        <v>6384</v>
      </c>
      <c r="J3157" s="10" t="s">
        <v>6385</v>
      </c>
      <c r="K3157" s="10" t="s">
        <v>103</v>
      </c>
      <c r="L3157" s="10" t="s">
        <v>104</v>
      </c>
      <c r="M3157" s="10" t="s">
        <v>105</v>
      </c>
      <c r="N3157" s="12" t="s">
        <v>36</v>
      </c>
      <c r="O3157" s="11">
        <v>3</v>
      </c>
      <c r="P3157" s="5">
        <f t="shared" si="296"/>
        <v>0</v>
      </c>
      <c r="Q3157" s="5">
        <f t="shared" si="297"/>
        <v>0</v>
      </c>
      <c r="R3157" s="5">
        <f t="shared" si="298"/>
        <v>1</v>
      </c>
      <c r="S3157" s="5">
        <f t="shared" si="299"/>
        <v>0</v>
      </c>
      <c r="T3157" s="5">
        <f t="shared" si="300"/>
        <v>0</v>
      </c>
      <c r="U3157" s="5">
        <f t="shared" si="301"/>
        <v>0</v>
      </c>
    </row>
    <row r="3158" spans="1:21" ht="12.75" customHeight="1" x14ac:dyDescent="0.2">
      <c r="A3158" s="26" t="s">
        <v>96</v>
      </c>
      <c r="B3158" s="10" t="s">
        <v>97</v>
      </c>
      <c r="C3158" s="10">
        <v>216208</v>
      </c>
      <c r="D3158" s="10" t="s">
        <v>5301</v>
      </c>
      <c r="E3158" s="27" t="s">
        <v>5330</v>
      </c>
      <c r="F3158" s="26">
        <v>191998375</v>
      </c>
      <c r="G3158" s="9" t="s">
        <v>167</v>
      </c>
      <c r="H3158" s="10" t="s">
        <v>30</v>
      </c>
      <c r="I3158" s="10" t="s">
        <v>4038</v>
      </c>
      <c r="J3158" s="10" t="s">
        <v>6386</v>
      </c>
      <c r="K3158" s="10" t="s">
        <v>103</v>
      </c>
      <c r="L3158" s="10" t="s">
        <v>104</v>
      </c>
      <c r="M3158" s="10" t="s">
        <v>117</v>
      </c>
      <c r="N3158" s="12" t="s">
        <v>36</v>
      </c>
      <c r="O3158" s="11">
        <v>3</v>
      </c>
      <c r="P3158" s="5">
        <f t="shared" si="296"/>
        <v>0</v>
      </c>
      <c r="Q3158" s="5">
        <f t="shared" si="297"/>
        <v>0</v>
      </c>
      <c r="R3158" s="5">
        <f t="shared" si="298"/>
        <v>1</v>
      </c>
      <c r="S3158" s="5">
        <f t="shared" si="299"/>
        <v>0</v>
      </c>
      <c r="T3158" s="5">
        <f t="shared" si="300"/>
        <v>0</v>
      </c>
      <c r="U3158" s="5">
        <f t="shared" si="301"/>
        <v>0</v>
      </c>
    </row>
    <row r="3159" spans="1:21" ht="12.75" customHeight="1" x14ac:dyDescent="0.2">
      <c r="A3159" s="26" t="s">
        <v>96</v>
      </c>
      <c r="B3159" s="10" t="s">
        <v>97</v>
      </c>
      <c r="C3159" s="10">
        <v>216208</v>
      </c>
      <c r="D3159" s="10" t="s">
        <v>5301</v>
      </c>
      <c r="E3159" s="27" t="s">
        <v>5330</v>
      </c>
      <c r="F3159" s="26">
        <v>192027348</v>
      </c>
      <c r="G3159" s="9" t="s">
        <v>106</v>
      </c>
      <c r="H3159" s="10" t="s">
        <v>53</v>
      </c>
      <c r="I3159" s="10" t="s">
        <v>6387</v>
      </c>
      <c r="J3159" s="10" t="s">
        <v>6388</v>
      </c>
      <c r="K3159" s="10" t="s">
        <v>103</v>
      </c>
      <c r="L3159" s="10" t="s">
        <v>104</v>
      </c>
      <c r="M3159" s="10" t="s">
        <v>112</v>
      </c>
      <c r="N3159" s="12" t="s">
        <v>36</v>
      </c>
      <c r="O3159" s="11">
        <v>3</v>
      </c>
      <c r="P3159" s="5">
        <f t="shared" si="296"/>
        <v>0</v>
      </c>
      <c r="Q3159" s="5">
        <f t="shared" si="297"/>
        <v>0</v>
      </c>
      <c r="R3159" s="5">
        <f t="shared" si="298"/>
        <v>1</v>
      </c>
      <c r="S3159" s="5">
        <f t="shared" si="299"/>
        <v>0</v>
      </c>
      <c r="T3159" s="5">
        <f t="shared" si="300"/>
        <v>0</v>
      </c>
      <c r="U3159" s="5">
        <f t="shared" si="301"/>
        <v>0</v>
      </c>
    </row>
    <row r="3160" spans="1:21" ht="12.75" customHeight="1" x14ac:dyDescent="0.2">
      <c r="A3160" s="26" t="s">
        <v>96</v>
      </c>
      <c r="B3160" s="10" t="s">
        <v>97</v>
      </c>
      <c r="C3160" s="10">
        <v>216208</v>
      </c>
      <c r="D3160" s="10" t="s">
        <v>5301</v>
      </c>
      <c r="E3160" s="27" t="s">
        <v>5960</v>
      </c>
      <c r="F3160" s="26">
        <v>191881480</v>
      </c>
      <c r="G3160" s="9" t="s">
        <v>106</v>
      </c>
      <c r="H3160" s="10" t="s">
        <v>53</v>
      </c>
      <c r="I3160" s="10" t="s">
        <v>6389</v>
      </c>
      <c r="J3160" s="10" t="s">
        <v>6390</v>
      </c>
      <c r="K3160" s="10" t="s">
        <v>103</v>
      </c>
      <c r="L3160" s="10" t="s">
        <v>104</v>
      </c>
      <c r="M3160" s="10" t="s">
        <v>112</v>
      </c>
      <c r="N3160" s="12" t="s">
        <v>36</v>
      </c>
      <c r="O3160" s="11">
        <v>3</v>
      </c>
      <c r="P3160" s="5">
        <f t="shared" si="296"/>
        <v>0</v>
      </c>
      <c r="Q3160" s="5">
        <f t="shared" si="297"/>
        <v>0</v>
      </c>
      <c r="R3160" s="5">
        <f t="shared" si="298"/>
        <v>1</v>
      </c>
      <c r="S3160" s="5">
        <f t="shared" si="299"/>
        <v>0</v>
      </c>
      <c r="T3160" s="5">
        <f t="shared" si="300"/>
        <v>0</v>
      </c>
      <c r="U3160" s="5">
        <f t="shared" si="301"/>
        <v>0</v>
      </c>
    </row>
    <row r="3161" spans="1:21" ht="12.75" customHeight="1" x14ac:dyDescent="0.2">
      <c r="A3161" s="26" t="s">
        <v>96</v>
      </c>
      <c r="B3161" s="10" t="s">
        <v>97</v>
      </c>
      <c r="C3161" s="10">
        <v>216208</v>
      </c>
      <c r="D3161" s="10" t="s">
        <v>5301</v>
      </c>
      <c r="E3161" s="27" t="s">
        <v>5960</v>
      </c>
      <c r="F3161" s="26">
        <v>192015087</v>
      </c>
      <c r="G3161" s="9" t="s">
        <v>106</v>
      </c>
      <c r="H3161" s="10" t="s">
        <v>53</v>
      </c>
      <c r="I3161" s="10" t="s">
        <v>6391</v>
      </c>
      <c r="J3161" s="10" t="s">
        <v>6392</v>
      </c>
      <c r="K3161" s="10" t="s">
        <v>103</v>
      </c>
      <c r="L3161" s="10" t="s">
        <v>104</v>
      </c>
      <c r="M3161" s="10" t="s">
        <v>112</v>
      </c>
      <c r="N3161" s="12" t="s">
        <v>36</v>
      </c>
      <c r="O3161" s="11">
        <v>3</v>
      </c>
      <c r="P3161" s="5">
        <f t="shared" si="296"/>
        <v>0</v>
      </c>
      <c r="Q3161" s="5">
        <f t="shared" si="297"/>
        <v>0</v>
      </c>
      <c r="R3161" s="5">
        <f t="shared" si="298"/>
        <v>1</v>
      </c>
      <c r="S3161" s="5">
        <f t="shared" si="299"/>
        <v>0</v>
      </c>
      <c r="T3161" s="5">
        <f t="shared" si="300"/>
        <v>0</v>
      </c>
      <c r="U3161" s="5">
        <f t="shared" si="301"/>
        <v>0</v>
      </c>
    </row>
    <row r="3162" spans="1:21" ht="12.75" customHeight="1" x14ac:dyDescent="0.2">
      <c r="A3162" s="26" t="s">
        <v>96</v>
      </c>
      <c r="B3162" s="10" t="s">
        <v>97</v>
      </c>
      <c r="C3162" s="10">
        <v>216208</v>
      </c>
      <c r="D3162" s="10" t="s">
        <v>5301</v>
      </c>
      <c r="E3162" s="27" t="s">
        <v>5425</v>
      </c>
      <c r="F3162" s="26">
        <v>191925775</v>
      </c>
      <c r="G3162" s="9" t="s">
        <v>106</v>
      </c>
      <c r="H3162" s="10" t="s">
        <v>53</v>
      </c>
      <c r="I3162" s="10" t="s">
        <v>6393</v>
      </c>
      <c r="J3162" s="10" t="s">
        <v>6394</v>
      </c>
      <c r="K3162" s="10" t="s">
        <v>103</v>
      </c>
      <c r="L3162" s="10" t="s">
        <v>104</v>
      </c>
      <c r="M3162" s="10" t="s">
        <v>112</v>
      </c>
      <c r="N3162" s="12" t="s">
        <v>36</v>
      </c>
      <c r="O3162" s="11">
        <v>4</v>
      </c>
      <c r="P3162" s="5">
        <f t="shared" si="296"/>
        <v>0</v>
      </c>
      <c r="Q3162" s="5">
        <f t="shared" si="297"/>
        <v>0</v>
      </c>
      <c r="R3162" s="5">
        <f t="shared" si="298"/>
        <v>0</v>
      </c>
      <c r="S3162" s="5">
        <f t="shared" si="299"/>
        <v>1</v>
      </c>
      <c r="T3162" s="5">
        <f t="shared" si="300"/>
        <v>0</v>
      </c>
      <c r="U3162" s="5">
        <f t="shared" si="301"/>
        <v>0</v>
      </c>
    </row>
    <row r="3163" spans="1:21" ht="12.75" customHeight="1" x14ac:dyDescent="0.2">
      <c r="A3163" s="26" t="s">
        <v>96</v>
      </c>
      <c r="B3163" s="10" t="s">
        <v>97</v>
      </c>
      <c r="C3163" s="10">
        <v>216208</v>
      </c>
      <c r="D3163" s="10" t="s">
        <v>5301</v>
      </c>
      <c r="E3163" s="27" t="s">
        <v>5425</v>
      </c>
      <c r="F3163" s="26">
        <v>192015394</v>
      </c>
      <c r="G3163" s="9" t="s">
        <v>106</v>
      </c>
      <c r="H3163" s="10" t="s">
        <v>53</v>
      </c>
      <c r="I3163" s="10" t="s">
        <v>6395</v>
      </c>
      <c r="J3163" s="10" t="s">
        <v>6396</v>
      </c>
      <c r="K3163" s="10" t="s">
        <v>103</v>
      </c>
      <c r="L3163" s="10" t="s">
        <v>104</v>
      </c>
      <c r="M3163" s="10" t="s">
        <v>112</v>
      </c>
      <c r="N3163" s="12" t="s">
        <v>36</v>
      </c>
      <c r="O3163" s="11">
        <v>4</v>
      </c>
      <c r="P3163" s="5">
        <f t="shared" si="296"/>
        <v>0</v>
      </c>
      <c r="Q3163" s="5">
        <f t="shared" si="297"/>
        <v>0</v>
      </c>
      <c r="R3163" s="5">
        <f t="shared" si="298"/>
        <v>0</v>
      </c>
      <c r="S3163" s="5">
        <f t="shared" si="299"/>
        <v>1</v>
      </c>
      <c r="T3163" s="5">
        <f t="shared" si="300"/>
        <v>0</v>
      </c>
      <c r="U3163" s="5">
        <f t="shared" si="301"/>
        <v>0</v>
      </c>
    </row>
    <row r="3164" spans="1:21" ht="12.75" customHeight="1" x14ac:dyDescent="0.2">
      <c r="A3164" s="26" t="s">
        <v>96</v>
      </c>
      <c r="B3164" s="10" t="s">
        <v>97</v>
      </c>
      <c r="C3164" s="28">
        <v>216208</v>
      </c>
      <c r="D3164" s="13" t="s">
        <v>5301</v>
      </c>
      <c r="E3164" s="14" t="s">
        <v>5364</v>
      </c>
      <c r="F3164" s="29">
        <v>191880980</v>
      </c>
      <c r="G3164" s="16" t="s">
        <v>123</v>
      </c>
      <c r="H3164" s="13" t="s">
        <v>30</v>
      </c>
      <c r="I3164" s="13" t="s">
        <v>6397</v>
      </c>
      <c r="J3164" s="13" t="s">
        <v>6398</v>
      </c>
      <c r="K3164" s="13" t="s">
        <v>152</v>
      </c>
      <c r="L3164" s="13">
        <v>10500</v>
      </c>
      <c r="M3164" s="13">
        <v>10505</v>
      </c>
      <c r="N3164" s="15" t="s">
        <v>44</v>
      </c>
      <c r="O3164" s="17">
        <v>4</v>
      </c>
      <c r="P3164" s="19">
        <f t="shared" si="296"/>
        <v>0</v>
      </c>
      <c r="Q3164" s="19">
        <f t="shared" si="297"/>
        <v>0</v>
      </c>
      <c r="R3164" s="19">
        <f t="shared" si="298"/>
        <v>0</v>
      </c>
      <c r="S3164" s="19">
        <f t="shared" si="299"/>
        <v>1</v>
      </c>
      <c r="T3164" s="19">
        <f t="shared" si="300"/>
        <v>0</v>
      </c>
      <c r="U3164" s="5">
        <f t="shared" si="301"/>
        <v>0</v>
      </c>
    </row>
    <row r="3165" spans="1:21" ht="12.75" customHeight="1" x14ac:dyDescent="0.2">
      <c r="A3165" s="26" t="s">
        <v>96</v>
      </c>
      <c r="B3165" s="10" t="s">
        <v>97</v>
      </c>
      <c r="C3165" s="28">
        <v>216208</v>
      </c>
      <c r="D3165" s="13" t="s">
        <v>5301</v>
      </c>
      <c r="E3165" s="14" t="s">
        <v>5364</v>
      </c>
      <c r="F3165" s="29">
        <v>191881370</v>
      </c>
      <c r="G3165" s="16" t="s">
        <v>123</v>
      </c>
      <c r="H3165" s="13" t="s">
        <v>30</v>
      </c>
      <c r="I3165" s="13" t="s">
        <v>6399</v>
      </c>
      <c r="J3165" s="13" t="s">
        <v>6400</v>
      </c>
      <c r="K3165" s="13" t="s">
        <v>152</v>
      </c>
      <c r="L3165" s="13">
        <v>10600</v>
      </c>
      <c r="M3165" s="13">
        <v>10618</v>
      </c>
      <c r="N3165" s="15" t="s">
        <v>44</v>
      </c>
      <c r="O3165" s="17">
        <v>5</v>
      </c>
      <c r="P3165" s="19">
        <f t="shared" si="296"/>
        <v>0</v>
      </c>
      <c r="Q3165" s="19">
        <f t="shared" si="297"/>
        <v>0</v>
      </c>
      <c r="R3165" s="19">
        <f t="shared" si="298"/>
        <v>0</v>
      </c>
      <c r="S3165" s="19">
        <f t="shared" si="299"/>
        <v>0</v>
      </c>
      <c r="T3165" s="19">
        <f t="shared" si="300"/>
        <v>1</v>
      </c>
      <c r="U3165" s="5">
        <f t="shared" si="301"/>
        <v>0</v>
      </c>
    </row>
    <row r="3166" spans="1:21" ht="12.75" customHeight="1" x14ac:dyDescent="0.2">
      <c r="A3166" s="26" t="s">
        <v>96</v>
      </c>
      <c r="B3166" s="10" t="s">
        <v>97</v>
      </c>
      <c r="C3166" s="28">
        <v>216208</v>
      </c>
      <c r="D3166" s="13" t="s">
        <v>5301</v>
      </c>
      <c r="E3166" s="14" t="s">
        <v>5385</v>
      </c>
      <c r="F3166" s="29">
        <v>191900281</v>
      </c>
      <c r="G3166" s="16" t="s">
        <v>37</v>
      </c>
      <c r="H3166" s="13" t="s">
        <v>30</v>
      </c>
      <c r="I3166" s="13" t="s">
        <v>6401</v>
      </c>
      <c r="J3166" s="13" t="s">
        <v>6402</v>
      </c>
      <c r="K3166" s="13" t="s">
        <v>152</v>
      </c>
      <c r="L3166" s="13">
        <v>10500</v>
      </c>
      <c r="M3166" s="13">
        <v>10511</v>
      </c>
      <c r="N3166" s="15" t="s">
        <v>44</v>
      </c>
      <c r="O3166" s="17">
        <v>5</v>
      </c>
      <c r="P3166" s="19">
        <f t="shared" si="296"/>
        <v>0</v>
      </c>
      <c r="Q3166" s="19">
        <f t="shared" si="297"/>
        <v>0</v>
      </c>
      <c r="R3166" s="19">
        <f t="shared" si="298"/>
        <v>0</v>
      </c>
      <c r="S3166" s="19">
        <f t="shared" si="299"/>
        <v>0</v>
      </c>
      <c r="T3166" s="19">
        <f t="shared" si="300"/>
        <v>1</v>
      </c>
      <c r="U3166" s="5">
        <f t="shared" si="301"/>
        <v>0</v>
      </c>
    </row>
    <row r="3167" spans="1:21" ht="12.75" customHeight="1" x14ac:dyDescent="0.2">
      <c r="A3167" s="26" t="s">
        <v>96</v>
      </c>
      <c r="B3167" s="10" t="s">
        <v>97</v>
      </c>
      <c r="C3167" s="28">
        <v>216208</v>
      </c>
      <c r="D3167" s="13" t="s">
        <v>5301</v>
      </c>
      <c r="E3167" s="14" t="s">
        <v>5385</v>
      </c>
      <c r="F3167" s="29">
        <v>191900284</v>
      </c>
      <c r="G3167" s="16" t="s">
        <v>37</v>
      </c>
      <c r="H3167" s="13" t="s">
        <v>30</v>
      </c>
      <c r="I3167" s="13" t="s">
        <v>6403</v>
      </c>
      <c r="J3167" s="13" t="s">
        <v>6404</v>
      </c>
      <c r="K3167" s="13" t="s">
        <v>152</v>
      </c>
      <c r="L3167" s="13">
        <v>10500</v>
      </c>
      <c r="M3167" s="13">
        <v>10511</v>
      </c>
      <c r="N3167" s="15" t="s">
        <v>44</v>
      </c>
      <c r="O3167" s="17">
        <v>3</v>
      </c>
      <c r="P3167" s="19">
        <f t="shared" si="296"/>
        <v>0</v>
      </c>
      <c r="Q3167" s="19">
        <f t="shared" si="297"/>
        <v>0</v>
      </c>
      <c r="R3167" s="19">
        <f t="shared" si="298"/>
        <v>1</v>
      </c>
      <c r="S3167" s="19">
        <f t="shared" si="299"/>
        <v>0</v>
      </c>
      <c r="T3167" s="19">
        <f t="shared" si="300"/>
        <v>0</v>
      </c>
      <c r="U3167" s="5">
        <f t="shared" si="301"/>
        <v>0</v>
      </c>
    </row>
    <row r="3168" spans="1:21" ht="12.75" customHeight="1" x14ac:dyDescent="0.2">
      <c r="A3168" s="26" t="s">
        <v>96</v>
      </c>
      <c r="B3168" s="10" t="s">
        <v>97</v>
      </c>
      <c r="C3168" s="28">
        <v>216208</v>
      </c>
      <c r="D3168" s="13" t="s">
        <v>5301</v>
      </c>
      <c r="E3168" s="14" t="s">
        <v>5404</v>
      </c>
      <c r="F3168" s="29">
        <v>191919993</v>
      </c>
      <c r="G3168" s="16" t="s">
        <v>123</v>
      </c>
      <c r="H3168" s="13" t="s">
        <v>30</v>
      </c>
      <c r="I3168" s="13" t="s">
        <v>6405</v>
      </c>
      <c r="J3168" s="13" t="s">
        <v>6406</v>
      </c>
      <c r="K3168" s="13" t="s">
        <v>152</v>
      </c>
      <c r="L3168" s="13">
        <v>10400</v>
      </c>
      <c r="M3168" s="13">
        <v>10401</v>
      </c>
      <c r="N3168" s="15" t="s">
        <v>44</v>
      </c>
      <c r="O3168" s="17">
        <v>3</v>
      </c>
      <c r="P3168" s="19">
        <f t="shared" si="296"/>
        <v>0</v>
      </c>
      <c r="Q3168" s="19">
        <f t="shared" si="297"/>
        <v>0</v>
      </c>
      <c r="R3168" s="19">
        <f t="shared" si="298"/>
        <v>1</v>
      </c>
      <c r="S3168" s="19">
        <f t="shared" si="299"/>
        <v>0</v>
      </c>
      <c r="T3168" s="19">
        <f t="shared" si="300"/>
        <v>0</v>
      </c>
      <c r="U3168" s="5">
        <f t="shared" si="301"/>
        <v>0</v>
      </c>
    </row>
    <row r="3169" spans="1:21" ht="12.75" customHeight="1" x14ac:dyDescent="0.2">
      <c r="A3169" s="26" t="s">
        <v>96</v>
      </c>
      <c r="B3169" s="10" t="s">
        <v>97</v>
      </c>
      <c r="C3169" s="28">
        <v>216208</v>
      </c>
      <c r="D3169" s="13" t="s">
        <v>5301</v>
      </c>
      <c r="E3169" s="14" t="s">
        <v>5370</v>
      </c>
      <c r="F3169" s="29">
        <v>191920209</v>
      </c>
      <c r="G3169" s="16" t="s">
        <v>123</v>
      </c>
      <c r="H3169" s="13" t="s">
        <v>30</v>
      </c>
      <c r="I3169" s="13" t="s">
        <v>6407</v>
      </c>
      <c r="J3169" s="13" t="s">
        <v>6408</v>
      </c>
      <c r="K3169" s="13" t="s">
        <v>152</v>
      </c>
      <c r="L3169" s="13">
        <v>10400</v>
      </c>
      <c r="M3169" s="13">
        <v>10401</v>
      </c>
      <c r="N3169" s="15" t="s">
        <v>44</v>
      </c>
      <c r="O3169" s="17">
        <v>3</v>
      </c>
      <c r="P3169" s="19">
        <f t="shared" si="296"/>
        <v>0</v>
      </c>
      <c r="Q3169" s="19">
        <f t="shared" si="297"/>
        <v>0</v>
      </c>
      <c r="R3169" s="19">
        <f t="shared" si="298"/>
        <v>1</v>
      </c>
      <c r="S3169" s="19">
        <f t="shared" si="299"/>
        <v>0</v>
      </c>
      <c r="T3169" s="19">
        <f t="shared" si="300"/>
        <v>0</v>
      </c>
      <c r="U3169" s="5">
        <f t="shared" si="301"/>
        <v>0</v>
      </c>
    </row>
    <row r="3170" spans="1:21" ht="12.75" customHeight="1" x14ac:dyDescent="0.2">
      <c r="A3170" s="26" t="s">
        <v>96</v>
      </c>
      <c r="B3170" s="10" t="s">
        <v>97</v>
      </c>
      <c r="C3170" s="28">
        <v>216208</v>
      </c>
      <c r="D3170" s="13" t="s">
        <v>5301</v>
      </c>
      <c r="E3170" s="14" t="s">
        <v>5370</v>
      </c>
      <c r="F3170" s="29">
        <v>191920266</v>
      </c>
      <c r="G3170" s="16" t="s">
        <v>123</v>
      </c>
      <c r="H3170" s="13" t="s">
        <v>30</v>
      </c>
      <c r="I3170" s="13" t="s">
        <v>6409</v>
      </c>
      <c r="J3170" s="13" t="s">
        <v>6410</v>
      </c>
      <c r="K3170" s="13" t="s">
        <v>152</v>
      </c>
      <c r="L3170" s="13">
        <v>10400</v>
      </c>
      <c r="M3170" s="13">
        <v>10401</v>
      </c>
      <c r="N3170" s="15" t="s">
        <v>44</v>
      </c>
      <c r="O3170" s="17">
        <v>3</v>
      </c>
      <c r="P3170" s="19">
        <f t="shared" si="296"/>
        <v>0</v>
      </c>
      <c r="Q3170" s="19">
        <f t="shared" si="297"/>
        <v>0</v>
      </c>
      <c r="R3170" s="19">
        <f t="shared" si="298"/>
        <v>1</v>
      </c>
      <c r="S3170" s="19">
        <f t="shared" si="299"/>
        <v>0</v>
      </c>
      <c r="T3170" s="19">
        <f t="shared" si="300"/>
        <v>0</v>
      </c>
      <c r="U3170" s="5">
        <f t="shared" si="301"/>
        <v>0</v>
      </c>
    </row>
    <row r="3171" spans="1:21" ht="12.75" customHeight="1" x14ac:dyDescent="0.2">
      <c r="A3171" s="26" t="s">
        <v>96</v>
      </c>
      <c r="B3171" s="10" t="s">
        <v>97</v>
      </c>
      <c r="C3171" s="28">
        <v>216208</v>
      </c>
      <c r="D3171" s="13" t="s">
        <v>5301</v>
      </c>
      <c r="E3171" s="14" t="s">
        <v>5330</v>
      </c>
      <c r="F3171" s="29">
        <v>191920684</v>
      </c>
      <c r="G3171" s="16" t="s">
        <v>167</v>
      </c>
      <c r="H3171" s="13" t="s">
        <v>30</v>
      </c>
      <c r="I3171" s="13" t="s">
        <v>6411</v>
      </c>
      <c r="J3171" s="13" t="s">
        <v>6412</v>
      </c>
      <c r="K3171" s="13" t="s">
        <v>152</v>
      </c>
      <c r="L3171" s="13">
        <v>10200</v>
      </c>
      <c r="M3171" s="13">
        <v>10201</v>
      </c>
      <c r="N3171" s="15" t="s">
        <v>44</v>
      </c>
      <c r="O3171" s="17">
        <v>4</v>
      </c>
      <c r="P3171" s="19">
        <f t="shared" si="296"/>
        <v>0</v>
      </c>
      <c r="Q3171" s="19">
        <f t="shared" si="297"/>
        <v>0</v>
      </c>
      <c r="R3171" s="19">
        <f t="shared" si="298"/>
        <v>0</v>
      </c>
      <c r="S3171" s="19">
        <f t="shared" si="299"/>
        <v>1</v>
      </c>
      <c r="T3171" s="19">
        <f t="shared" si="300"/>
        <v>0</v>
      </c>
      <c r="U3171" s="5">
        <f t="shared" si="301"/>
        <v>0</v>
      </c>
    </row>
    <row r="3172" spans="1:21" ht="12.75" customHeight="1" x14ac:dyDescent="0.2">
      <c r="A3172" s="26" t="s">
        <v>96</v>
      </c>
      <c r="B3172" s="10" t="s">
        <v>97</v>
      </c>
      <c r="C3172" s="28">
        <v>216208</v>
      </c>
      <c r="D3172" s="13" t="s">
        <v>5301</v>
      </c>
      <c r="E3172" s="14" t="s">
        <v>5364</v>
      </c>
      <c r="F3172" s="29">
        <v>191923010</v>
      </c>
      <c r="G3172" s="16" t="s">
        <v>167</v>
      </c>
      <c r="H3172" s="13" t="s">
        <v>30</v>
      </c>
      <c r="I3172" s="13" t="s">
        <v>6413</v>
      </c>
      <c r="J3172" s="13" t="s">
        <v>6414</v>
      </c>
      <c r="K3172" s="13" t="s">
        <v>152</v>
      </c>
      <c r="L3172" s="13">
        <v>10500</v>
      </c>
      <c r="M3172" s="13">
        <v>10508</v>
      </c>
      <c r="N3172" s="15" t="s">
        <v>44</v>
      </c>
      <c r="O3172" s="17">
        <v>2</v>
      </c>
      <c r="P3172" s="19">
        <f t="shared" si="296"/>
        <v>0</v>
      </c>
      <c r="Q3172" s="19">
        <f t="shared" si="297"/>
        <v>1</v>
      </c>
      <c r="R3172" s="19">
        <f t="shared" si="298"/>
        <v>0</v>
      </c>
      <c r="S3172" s="19">
        <f t="shared" si="299"/>
        <v>0</v>
      </c>
      <c r="T3172" s="19">
        <f t="shared" si="300"/>
        <v>0</v>
      </c>
      <c r="U3172" s="5">
        <f t="shared" si="301"/>
        <v>0</v>
      </c>
    </row>
    <row r="3173" spans="1:21" ht="12.75" customHeight="1" x14ac:dyDescent="0.2">
      <c r="A3173" s="26" t="s">
        <v>96</v>
      </c>
      <c r="B3173" s="10" t="s">
        <v>97</v>
      </c>
      <c r="C3173" s="28">
        <v>216208</v>
      </c>
      <c r="D3173" s="13" t="s">
        <v>5301</v>
      </c>
      <c r="E3173" s="14" t="s">
        <v>5434</v>
      </c>
      <c r="F3173" s="29">
        <v>191919147</v>
      </c>
      <c r="G3173" s="16" t="s">
        <v>106</v>
      </c>
      <c r="H3173" s="13" t="s">
        <v>30</v>
      </c>
      <c r="I3173" s="13" t="s">
        <v>1644</v>
      </c>
      <c r="J3173" s="13" t="s">
        <v>1645</v>
      </c>
      <c r="K3173" s="13" t="s">
        <v>366</v>
      </c>
      <c r="L3173" s="13">
        <v>30500</v>
      </c>
      <c r="M3173" s="13">
        <v>30501</v>
      </c>
      <c r="N3173" s="15" t="s">
        <v>44</v>
      </c>
      <c r="O3173" s="17">
        <v>1</v>
      </c>
      <c r="P3173" s="19">
        <f t="shared" si="296"/>
        <v>1</v>
      </c>
      <c r="Q3173" s="19">
        <f t="shared" si="297"/>
        <v>0</v>
      </c>
      <c r="R3173" s="19">
        <f t="shared" si="298"/>
        <v>0</v>
      </c>
      <c r="S3173" s="19">
        <f t="shared" si="299"/>
        <v>0</v>
      </c>
      <c r="T3173" s="19">
        <f t="shared" si="300"/>
        <v>0</v>
      </c>
      <c r="U3173" s="5">
        <f t="shared" si="301"/>
        <v>0</v>
      </c>
    </row>
    <row r="3174" spans="1:21" ht="12.75" customHeight="1" x14ac:dyDescent="0.2">
      <c r="A3174" s="26" t="s">
        <v>96</v>
      </c>
      <c r="B3174" s="10" t="s">
        <v>97</v>
      </c>
      <c r="C3174" s="28">
        <v>216208</v>
      </c>
      <c r="D3174" s="13" t="s">
        <v>5301</v>
      </c>
      <c r="E3174" s="14" t="s">
        <v>5404</v>
      </c>
      <c r="F3174" s="29">
        <v>191920079</v>
      </c>
      <c r="G3174" s="16" t="s">
        <v>106</v>
      </c>
      <c r="H3174" s="13" t="s">
        <v>30</v>
      </c>
      <c r="I3174" s="13" t="s">
        <v>1644</v>
      </c>
      <c r="J3174" s="13" t="s">
        <v>1645</v>
      </c>
      <c r="K3174" s="13" t="s">
        <v>366</v>
      </c>
      <c r="L3174" s="13">
        <v>30500</v>
      </c>
      <c r="M3174" s="13">
        <v>30501</v>
      </c>
      <c r="N3174" s="15" t="s">
        <v>44</v>
      </c>
      <c r="O3174" s="17">
        <v>1</v>
      </c>
      <c r="P3174" s="19">
        <f t="shared" si="296"/>
        <v>1</v>
      </c>
      <c r="Q3174" s="19">
        <f t="shared" si="297"/>
        <v>0</v>
      </c>
      <c r="R3174" s="19">
        <f t="shared" si="298"/>
        <v>0</v>
      </c>
      <c r="S3174" s="19">
        <f t="shared" si="299"/>
        <v>0</v>
      </c>
      <c r="T3174" s="19">
        <f t="shared" si="300"/>
        <v>0</v>
      </c>
      <c r="U3174" s="5">
        <f t="shared" si="301"/>
        <v>0</v>
      </c>
    </row>
    <row r="3175" spans="1:21" ht="12.75" customHeight="1" x14ac:dyDescent="0.2">
      <c r="A3175" s="26" t="s">
        <v>96</v>
      </c>
      <c r="B3175" s="10" t="s">
        <v>97</v>
      </c>
      <c r="C3175" s="28">
        <v>216208</v>
      </c>
      <c r="D3175" s="13" t="s">
        <v>5301</v>
      </c>
      <c r="E3175" s="14" t="s">
        <v>5404</v>
      </c>
      <c r="F3175" s="29">
        <v>191900189</v>
      </c>
      <c r="G3175" s="16" t="s">
        <v>65</v>
      </c>
      <c r="H3175" s="13" t="s">
        <v>30</v>
      </c>
      <c r="I3175" s="13" t="s">
        <v>6415</v>
      </c>
      <c r="J3175" s="13" t="s">
        <v>6416</v>
      </c>
      <c r="K3175" s="13" t="s">
        <v>366</v>
      </c>
      <c r="L3175" s="13">
        <v>30100</v>
      </c>
      <c r="M3175" s="13">
        <v>30103</v>
      </c>
      <c r="N3175" s="15" t="s">
        <v>44</v>
      </c>
      <c r="O3175" s="17">
        <v>2</v>
      </c>
      <c r="P3175" s="19">
        <f t="shared" si="296"/>
        <v>0</v>
      </c>
      <c r="Q3175" s="19">
        <f t="shared" si="297"/>
        <v>1</v>
      </c>
      <c r="R3175" s="19">
        <f t="shared" si="298"/>
        <v>0</v>
      </c>
      <c r="S3175" s="19">
        <f t="shared" si="299"/>
        <v>0</v>
      </c>
      <c r="T3175" s="19">
        <f t="shared" si="300"/>
        <v>0</v>
      </c>
      <c r="U3175" s="5">
        <f t="shared" si="301"/>
        <v>0</v>
      </c>
    </row>
    <row r="3176" spans="1:21" ht="12.75" customHeight="1" x14ac:dyDescent="0.2">
      <c r="A3176" s="26" t="s">
        <v>96</v>
      </c>
      <c r="B3176" s="10" t="s">
        <v>97</v>
      </c>
      <c r="C3176" s="28">
        <v>216208</v>
      </c>
      <c r="D3176" s="13" t="s">
        <v>5301</v>
      </c>
      <c r="E3176" s="14" t="s">
        <v>5434</v>
      </c>
      <c r="F3176" s="29">
        <v>191918848</v>
      </c>
      <c r="G3176" s="16" t="s">
        <v>106</v>
      </c>
      <c r="H3176" s="13" t="s">
        <v>30</v>
      </c>
      <c r="I3176" s="13" t="s">
        <v>6417</v>
      </c>
      <c r="J3176" s="13" t="s">
        <v>1615</v>
      </c>
      <c r="K3176" s="13" t="s">
        <v>366</v>
      </c>
      <c r="L3176" s="13">
        <v>30200</v>
      </c>
      <c r="M3176" s="13">
        <v>30201</v>
      </c>
      <c r="N3176" s="15" t="s">
        <v>44</v>
      </c>
      <c r="O3176" s="17">
        <v>2</v>
      </c>
      <c r="P3176" s="19">
        <f t="shared" si="296"/>
        <v>0</v>
      </c>
      <c r="Q3176" s="19">
        <f t="shared" si="297"/>
        <v>1</v>
      </c>
      <c r="R3176" s="19">
        <f t="shared" si="298"/>
        <v>0</v>
      </c>
      <c r="S3176" s="19">
        <f t="shared" si="299"/>
        <v>0</v>
      </c>
      <c r="T3176" s="19">
        <f t="shared" si="300"/>
        <v>0</v>
      </c>
      <c r="U3176" s="5">
        <f t="shared" si="301"/>
        <v>0</v>
      </c>
    </row>
    <row r="3177" spans="1:21" ht="12.75" customHeight="1" x14ac:dyDescent="0.2">
      <c r="A3177" s="26" t="s">
        <v>96</v>
      </c>
      <c r="B3177" s="10" t="s">
        <v>97</v>
      </c>
      <c r="C3177" s="28">
        <v>216208</v>
      </c>
      <c r="D3177" s="13" t="s">
        <v>5301</v>
      </c>
      <c r="E3177" s="14" t="s">
        <v>5434</v>
      </c>
      <c r="F3177" s="29">
        <v>191919129</v>
      </c>
      <c r="G3177" s="16" t="s">
        <v>68</v>
      </c>
      <c r="H3177" s="13" t="s">
        <v>30</v>
      </c>
      <c r="I3177" s="13" t="s">
        <v>1844</v>
      </c>
      <c r="J3177" s="13" t="s">
        <v>1845</v>
      </c>
      <c r="K3177" s="13" t="s">
        <v>366</v>
      </c>
      <c r="L3177" s="13">
        <v>30200</v>
      </c>
      <c r="M3177" s="13">
        <v>30208</v>
      </c>
      <c r="N3177" s="15" t="s">
        <v>44</v>
      </c>
      <c r="O3177" s="17">
        <v>2</v>
      </c>
      <c r="P3177" s="19">
        <f t="shared" si="296"/>
        <v>0</v>
      </c>
      <c r="Q3177" s="19">
        <f t="shared" si="297"/>
        <v>1</v>
      </c>
      <c r="R3177" s="19">
        <f t="shared" si="298"/>
        <v>0</v>
      </c>
      <c r="S3177" s="19">
        <f t="shared" si="299"/>
        <v>0</v>
      </c>
      <c r="T3177" s="19">
        <f t="shared" si="300"/>
        <v>0</v>
      </c>
      <c r="U3177" s="5">
        <f t="shared" si="301"/>
        <v>0</v>
      </c>
    </row>
    <row r="3178" spans="1:21" ht="12.75" customHeight="1" x14ac:dyDescent="0.2">
      <c r="A3178" s="26" t="s">
        <v>96</v>
      </c>
      <c r="B3178" s="10" t="s">
        <v>97</v>
      </c>
      <c r="C3178" s="28">
        <v>216208</v>
      </c>
      <c r="D3178" s="13" t="s">
        <v>5301</v>
      </c>
      <c r="E3178" s="14" t="s">
        <v>5434</v>
      </c>
      <c r="F3178" s="29">
        <v>191919145</v>
      </c>
      <c r="G3178" s="16" t="s">
        <v>106</v>
      </c>
      <c r="H3178" s="13" t="s">
        <v>30</v>
      </c>
      <c r="I3178" s="13" t="s">
        <v>6418</v>
      </c>
      <c r="J3178" s="13" t="s">
        <v>1829</v>
      </c>
      <c r="K3178" s="13" t="s">
        <v>366</v>
      </c>
      <c r="L3178" s="13">
        <v>30200</v>
      </c>
      <c r="M3178" s="13">
        <v>30223</v>
      </c>
      <c r="N3178" s="15" t="s">
        <v>44</v>
      </c>
      <c r="O3178" s="17">
        <v>3</v>
      </c>
      <c r="P3178" s="19">
        <f t="shared" si="296"/>
        <v>0</v>
      </c>
      <c r="Q3178" s="19">
        <f t="shared" si="297"/>
        <v>0</v>
      </c>
      <c r="R3178" s="19">
        <f t="shared" si="298"/>
        <v>1</v>
      </c>
      <c r="S3178" s="19">
        <f t="shared" si="299"/>
        <v>0</v>
      </c>
      <c r="T3178" s="19">
        <f t="shared" si="300"/>
        <v>0</v>
      </c>
      <c r="U3178" s="5">
        <f t="shared" si="301"/>
        <v>0</v>
      </c>
    </row>
    <row r="3179" spans="1:21" ht="12.75" customHeight="1" x14ac:dyDescent="0.2">
      <c r="A3179" s="26" t="s">
        <v>96</v>
      </c>
      <c r="B3179" s="10" t="s">
        <v>97</v>
      </c>
      <c r="C3179" s="28">
        <v>216208</v>
      </c>
      <c r="D3179" s="13" t="s">
        <v>5301</v>
      </c>
      <c r="E3179" s="14" t="s">
        <v>5434</v>
      </c>
      <c r="F3179" s="29">
        <v>191919175</v>
      </c>
      <c r="G3179" s="16" t="s">
        <v>68</v>
      </c>
      <c r="H3179" s="13" t="s">
        <v>30</v>
      </c>
      <c r="I3179" s="13" t="s">
        <v>6419</v>
      </c>
      <c r="J3179" s="13" t="s">
        <v>6420</v>
      </c>
      <c r="K3179" s="13" t="s">
        <v>366</v>
      </c>
      <c r="L3179" s="13">
        <v>30200</v>
      </c>
      <c r="M3179" s="13">
        <v>30211</v>
      </c>
      <c r="N3179" s="15" t="s">
        <v>44</v>
      </c>
      <c r="O3179" s="17">
        <v>4</v>
      </c>
      <c r="P3179" s="19">
        <f t="shared" si="296"/>
        <v>0</v>
      </c>
      <c r="Q3179" s="19">
        <f t="shared" si="297"/>
        <v>0</v>
      </c>
      <c r="R3179" s="19">
        <f t="shared" si="298"/>
        <v>0</v>
      </c>
      <c r="S3179" s="19">
        <f t="shared" si="299"/>
        <v>1</v>
      </c>
      <c r="T3179" s="19">
        <f t="shared" si="300"/>
        <v>0</v>
      </c>
      <c r="U3179" s="5">
        <f t="shared" si="301"/>
        <v>0</v>
      </c>
    </row>
    <row r="3180" spans="1:21" ht="12.75" customHeight="1" x14ac:dyDescent="0.2">
      <c r="A3180" s="26" t="s">
        <v>96</v>
      </c>
      <c r="B3180" s="10" t="s">
        <v>97</v>
      </c>
      <c r="C3180" s="28">
        <v>216208</v>
      </c>
      <c r="D3180" s="13" t="s">
        <v>5301</v>
      </c>
      <c r="E3180" s="14" t="s">
        <v>5404</v>
      </c>
      <c r="F3180" s="29">
        <v>191920082</v>
      </c>
      <c r="G3180" s="16" t="s">
        <v>106</v>
      </c>
      <c r="H3180" s="13" t="s">
        <v>30</v>
      </c>
      <c r="I3180" s="13" t="s">
        <v>1646</v>
      </c>
      <c r="J3180" s="13" t="s">
        <v>1647</v>
      </c>
      <c r="K3180" s="13" t="s">
        <v>366</v>
      </c>
      <c r="L3180" s="13">
        <v>30200</v>
      </c>
      <c r="M3180" s="13">
        <v>30212</v>
      </c>
      <c r="N3180" s="15" t="s">
        <v>44</v>
      </c>
      <c r="O3180" s="17">
        <v>3</v>
      </c>
      <c r="P3180" s="19">
        <f t="shared" si="296"/>
        <v>0</v>
      </c>
      <c r="Q3180" s="19">
        <f t="shared" si="297"/>
        <v>0</v>
      </c>
      <c r="R3180" s="19">
        <f t="shared" si="298"/>
        <v>1</v>
      </c>
      <c r="S3180" s="19">
        <f t="shared" si="299"/>
        <v>0</v>
      </c>
      <c r="T3180" s="19">
        <f t="shared" si="300"/>
        <v>0</v>
      </c>
      <c r="U3180" s="5">
        <f t="shared" si="301"/>
        <v>0</v>
      </c>
    </row>
    <row r="3181" spans="1:21" ht="12.75" customHeight="1" x14ac:dyDescent="0.2">
      <c r="A3181" s="26" t="s">
        <v>96</v>
      </c>
      <c r="B3181" s="10" t="s">
        <v>97</v>
      </c>
      <c r="C3181" s="28">
        <v>216208</v>
      </c>
      <c r="D3181" s="13" t="s">
        <v>5301</v>
      </c>
      <c r="E3181" s="14" t="s">
        <v>5588</v>
      </c>
      <c r="F3181" s="29">
        <v>191922010</v>
      </c>
      <c r="G3181" s="16" t="s">
        <v>68</v>
      </c>
      <c r="H3181" s="13" t="s">
        <v>30</v>
      </c>
      <c r="I3181" s="13" t="s">
        <v>6421</v>
      </c>
      <c r="J3181" s="13" t="s">
        <v>6422</v>
      </c>
      <c r="K3181" s="13" t="s">
        <v>341</v>
      </c>
      <c r="L3181" s="13">
        <v>50500</v>
      </c>
      <c r="M3181" s="13">
        <v>50501</v>
      </c>
      <c r="N3181" s="15" t="s">
        <v>44</v>
      </c>
      <c r="O3181" s="55" t="s">
        <v>24</v>
      </c>
      <c r="P3181" s="19">
        <f t="shared" si="296"/>
        <v>0</v>
      </c>
      <c r="Q3181" s="19">
        <f t="shared" si="297"/>
        <v>0</v>
      </c>
      <c r="R3181" s="19">
        <f t="shared" si="298"/>
        <v>0</v>
      </c>
      <c r="S3181" s="19">
        <f t="shared" si="299"/>
        <v>0</v>
      </c>
      <c r="T3181" s="19">
        <f t="shared" si="300"/>
        <v>0</v>
      </c>
      <c r="U3181" s="5">
        <f t="shared" si="301"/>
        <v>0</v>
      </c>
    </row>
    <row r="3182" spans="1:21" ht="12.75" customHeight="1" x14ac:dyDescent="0.2">
      <c r="A3182" s="26" t="s">
        <v>96</v>
      </c>
      <c r="B3182" s="10" t="s">
        <v>97</v>
      </c>
      <c r="C3182" s="28">
        <v>216208</v>
      </c>
      <c r="D3182" s="13" t="s">
        <v>5301</v>
      </c>
      <c r="E3182" s="14" t="s">
        <v>5330</v>
      </c>
      <c r="F3182" s="29">
        <v>191921175</v>
      </c>
      <c r="G3182" s="16" t="s">
        <v>167</v>
      </c>
      <c r="H3182" s="13" t="s">
        <v>30</v>
      </c>
      <c r="I3182" s="13" t="s">
        <v>5621</v>
      </c>
      <c r="J3182" s="13" t="s">
        <v>6423</v>
      </c>
      <c r="K3182" s="13" t="s">
        <v>341</v>
      </c>
      <c r="L3182" s="13">
        <v>50300</v>
      </c>
      <c r="M3182" s="13">
        <v>50301</v>
      </c>
      <c r="N3182" s="15" t="s">
        <v>44</v>
      </c>
      <c r="O3182" s="55" t="s">
        <v>24</v>
      </c>
      <c r="P3182" s="19">
        <f t="shared" si="296"/>
        <v>0</v>
      </c>
      <c r="Q3182" s="19">
        <f t="shared" si="297"/>
        <v>0</v>
      </c>
      <c r="R3182" s="19">
        <f t="shared" si="298"/>
        <v>0</v>
      </c>
      <c r="S3182" s="19">
        <f t="shared" si="299"/>
        <v>0</v>
      </c>
      <c r="T3182" s="19">
        <f t="shared" si="300"/>
        <v>0</v>
      </c>
      <c r="U3182" s="5">
        <f t="shared" si="301"/>
        <v>0</v>
      </c>
    </row>
    <row r="3183" spans="1:21" ht="12.75" customHeight="1" x14ac:dyDescent="0.2">
      <c r="A3183" s="26" t="s">
        <v>96</v>
      </c>
      <c r="B3183" s="10" t="s">
        <v>97</v>
      </c>
      <c r="C3183" s="28">
        <v>216208</v>
      </c>
      <c r="D3183" s="13" t="s">
        <v>5301</v>
      </c>
      <c r="E3183" s="14" t="s">
        <v>5364</v>
      </c>
      <c r="F3183" s="29">
        <v>191880959</v>
      </c>
      <c r="G3183" s="16" t="s">
        <v>167</v>
      </c>
      <c r="H3183" s="13" t="s">
        <v>30</v>
      </c>
      <c r="I3183" s="13" t="s">
        <v>6424</v>
      </c>
      <c r="J3183" s="13" t="s">
        <v>6425</v>
      </c>
      <c r="K3183" s="13" t="s">
        <v>341</v>
      </c>
      <c r="L3183" s="13">
        <v>50700</v>
      </c>
      <c r="M3183" s="13">
        <v>50701</v>
      </c>
      <c r="N3183" s="15" t="s">
        <v>44</v>
      </c>
      <c r="O3183" s="17">
        <v>3</v>
      </c>
      <c r="P3183" s="19">
        <f t="shared" si="296"/>
        <v>0</v>
      </c>
      <c r="Q3183" s="19">
        <f t="shared" si="297"/>
        <v>0</v>
      </c>
      <c r="R3183" s="19">
        <f t="shared" si="298"/>
        <v>1</v>
      </c>
      <c r="S3183" s="19">
        <f t="shared" si="299"/>
        <v>0</v>
      </c>
      <c r="T3183" s="19">
        <f t="shared" si="300"/>
        <v>0</v>
      </c>
      <c r="U3183" s="5">
        <f t="shared" si="301"/>
        <v>0</v>
      </c>
    </row>
    <row r="3184" spans="1:21" ht="12.75" customHeight="1" x14ac:dyDescent="0.2">
      <c r="A3184" s="26" t="s">
        <v>96</v>
      </c>
      <c r="B3184" s="10" t="s">
        <v>97</v>
      </c>
      <c r="C3184" s="28">
        <v>216208</v>
      </c>
      <c r="D3184" s="13" t="s">
        <v>5301</v>
      </c>
      <c r="E3184" s="14" t="s">
        <v>5636</v>
      </c>
      <c r="F3184" s="29">
        <v>191881514</v>
      </c>
      <c r="G3184" s="16" t="s">
        <v>167</v>
      </c>
      <c r="H3184" s="13" t="s">
        <v>30</v>
      </c>
      <c r="I3184" s="13" t="s">
        <v>6426</v>
      </c>
      <c r="J3184" s="13" t="s">
        <v>6427</v>
      </c>
      <c r="K3184" s="13" t="s">
        <v>341</v>
      </c>
      <c r="L3184" s="13">
        <v>50400</v>
      </c>
      <c r="M3184" s="13">
        <v>50401</v>
      </c>
      <c r="N3184" s="15" t="s">
        <v>44</v>
      </c>
      <c r="O3184" s="17">
        <v>3</v>
      </c>
      <c r="P3184" s="19">
        <f t="shared" si="296"/>
        <v>0</v>
      </c>
      <c r="Q3184" s="19">
        <f t="shared" si="297"/>
        <v>0</v>
      </c>
      <c r="R3184" s="19">
        <f t="shared" si="298"/>
        <v>1</v>
      </c>
      <c r="S3184" s="19">
        <f t="shared" si="299"/>
        <v>0</v>
      </c>
      <c r="T3184" s="19">
        <f t="shared" si="300"/>
        <v>0</v>
      </c>
      <c r="U3184" s="5">
        <f t="shared" si="301"/>
        <v>0</v>
      </c>
    </row>
    <row r="3185" spans="1:21" ht="12.75" customHeight="1" x14ac:dyDescent="0.2">
      <c r="A3185" s="26" t="s">
        <v>96</v>
      </c>
      <c r="B3185" s="10" t="s">
        <v>97</v>
      </c>
      <c r="C3185" s="28">
        <v>216208</v>
      </c>
      <c r="D3185" s="13" t="s">
        <v>5301</v>
      </c>
      <c r="E3185" s="14" t="s">
        <v>5588</v>
      </c>
      <c r="F3185" s="29">
        <v>191881636</v>
      </c>
      <c r="G3185" s="16" t="s">
        <v>68</v>
      </c>
      <c r="H3185" s="13" t="s">
        <v>30</v>
      </c>
      <c r="I3185" s="13" t="s">
        <v>6428</v>
      </c>
      <c r="J3185" s="13" t="s">
        <v>6429</v>
      </c>
      <c r="K3185" s="13" t="s">
        <v>341</v>
      </c>
      <c r="L3185" s="13">
        <v>50500</v>
      </c>
      <c r="M3185" s="13">
        <v>50501</v>
      </c>
      <c r="N3185" s="15" t="s">
        <v>44</v>
      </c>
      <c r="O3185" s="17">
        <v>3</v>
      </c>
      <c r="P3185" s="19">
        <f t="shared" si="296"/>
        <v>0</v>
      </c>
      <c r="Q3185" s="19">
        <f t="shared" si="297"/>
        <v>0</v>
      </c>
      <c r="R3185" s="19">
        <f t="shared" si="298"/>
        <v>1</v>
      </c>
      <c r="S3185" s="19">
        <f t="shared" si="299"/>
        <v>0</v>
      </c>
      <c r="T3185" s="19">
        <f t="shared" si="300"/>
        <v>0</v>
      </c>
      <c r="U3185" s="5">
        <f t="shared" si="301"/>
        <v>0</v>
      </c>
    </row>
    <row r="3186" spans="1:21" ht="12.75" customHeight="1" x14ac:dyDescent="0.2">
      <c r="A3186" s="26" t="s">
        <v>96</v>
      </c>
      <c r="B3186" s="10" t="s">
        <v>97</v>
      </c>
      <c r="C3186" s="28">
        <v>216208</v>
      </c>
      <c r="D3186" s="13" t="s">
        <v>5301</v>
      </c>
      <c r="E3186" s="14" t="s">
        <v>5588</v>
      </c>
      <c r="F3186" s="29">
        <v>191881644</v>
      </c>
      <c r="G3186" s="16" t="s">
        <v>106</v>
      </c>
      <c r="H3186" s="13" t="s">
        <v>30</v>
      </c>
      <c r="I3186" s="13" t="s">
        <v>6430</v>
      </c>
      <c r="J3186" s="13" t="s">
        <v>6431</v>
      </c>
      <c r="K3186" s="13" t="s">
        <v>341</v>
      </c>
      <c r="L3186" s="13">
        <v>50500</v>
      </c>
      <c r="M3186" s="13">
        <v>50501</v>
      </c>
      <c r="N3186" s="15" t="s">
        <v>44</v>
      </c>
      <c r="O3186" s="17">
        <v>2</v>
      </c>
      <c r="P3186" s="19">
        <f t="shared" si="296"/>
        <v>0</v>
      </c>
      <c r="Q3186" s="19">
        <f t="shared" si="297"/>
        <v>1</v>
      </c>
      <c r="R3186" s="19">
        <f t="shared" si="298"/>
        <v>0</v>
      </c>
      <c r="S3186" s="19">
        <f t="shared" si="299"/>
        <v>0</v>
      </c>
      <c r="T3186" s="19">
        <f t="shared" si="300"/>
        <v>0</v>
      </c>
      <c r="U3186" s="5">
        <f t="shared" si="301"/>
        <v>0</v>
      </c>
    </row>
    <row r="3187" spans="1:21" ht="12.75" customHeight="1" x14ac:dyDescent="0.2">
      <c r="A3187" s="26" t="s">
        <v>96</v>
      </c>
      <c r="B3187" s="10" t="s">
        <v>97</v>
      </c>
      <c r="C3187" s="28">
        <v>216208</v>
      </c>
      <c r="D3187" s="13" t="s">
        <v>5301</v>
      </c>
      <c r="E3187" s="14" t="s">
        <v>5330</v>
      </c>
      <c r="F3187" s="29">
        <v>191920515</v>
      </c>
      <c r="G3187" s="16" t="s">
        <v>167</v>
      </c>
      <c r="H3187" s="13" t="s">
        <v>30</v>
      </c>
      <c r="I3187" s="13" t="s">
        <v>6432</v>
      </c>
      <c r="J3187" s="13" t="s">
        <v>6433</v>
      </c>
      <c r="K3187" s="13" t="s">
        <v>341</v>
      </c>
      <c r="L3187" s="13">
        <v>50600</v>
      </c>
      <c r="M3187" s="13">
        <v>50601</v>
      </c>
      <c r="N3187" s="15" t="s">
        <v>44</v>
      </c>
      <c r="O3187" s="17">
        <v>4</v>
      </c>
      <c r="P3187" s="19">
        <f t="shared" si="296"/>
        <v>0</v>
      </c>
      <c r="Q3187" s="19">
        <f t="shared" si="297"/>
        <v>0</v>
      </c>
      <c r="R3187" s="19">
        <f t="shared" si="298"/>
        <v>0</v>
      </c>
      <c r="S3187" s="19">
        <f t="shared" si="299"/>
        <v>1</v>
      </c>
      <c r="T3187" s="19">
        <f t="shared" si="300"/>
        <v>0</v>
      </c>
      <c r="U3187" s="5">
        <f t="shared" si="301"/>
        <v>0</v>
      </c>
    </row>
    <row r="3188" spans="1:21" ht="12.75" customHeight="1" x14ac:dyDescent="0.2">
      <c r="A3188" s="26" t="s">
        <v>96</v>
      </c>
      <c r="B3188" s="10" t="s">
        <v>97</v>
      </c>
      <c r="C3188" s="28">
        <v>216208</v>
      </c>
      <c r="D3188" s="13" t="s">
        <v>5301</v>
      </c>
      <c r="E3188" s="14" t="s">
        <v>5330</v>
      </c>
      <c r="F3188" s="29">
        <v>191920535</v>
      </c>
      <c r="G3188" s="16" t="s">
        <v>167</v>
      </c>
      <c r="H3188" s="13" t="s">
        <v>30</v>
      </c>
      <c r="I3188" s="13" t="s">
        <v>6434</v>
      </c>
      <c r="J3188" s="13" t="s">
        <v>6435</v>
      </c>
      <c r="K3188" s="13" t="s">
        <v>341</v>
      </c>
      <c r="L3188" s="13">
        <v>50600</v>
      </c>
      <c r="M3188" s="13">
        <v>50602</v>
      </c>
      <c r="N3188" s="15" t="s">
        <v>44</v>
      </c>
      <c r="O3188" s="17">
        <v>4</v>
      </c>
      <c r="P3188" s="19">
        <f t="shared" si="296"/>
        <v>0</v>
      </c>
      <c r="Q3188" s="19">
        <f t="shared" si="297"/>
        <v>0</v>
      </c>
      <c r="R3188" s="19">
        <f t="shared" si="298"/>
        <v>0</v>
      </c>
      <c r="S3188" s="19">
        <f t="shared" si="299"/>
        <v>1</v>
      </c>
      <c r="T3188" s="19">
        <f t="shared" si="300"/>
        <v>0</v>
      </c>
      <c r="U3188" s="5">
        <f t="shared" si="301"/>
        <v>0</v>
      </c>
    </row>
    <row r="3189" spans="1:21" ht="12.75" customHeight="1" x14ac:dyDescent="0.2">
      <c r="A3189" s="26" t="s">
        <v>96</v>
      </c>
      <c r="B3189" s="10" t="s">
        <v>97</v>
      </c>
      <c r="C3189" s="28">
        <v>216208</v>
      </c>
      <c r="D3189" s="13" t="s">
        <v>5301</v>
      </c>
      <c r="E3189" s="14" t="s">
        <v>5330</v>
      </c>
      <c r="F3189" s="29">
        <v>191920683</v>
      </c>
      <c r="G3189" s="16" t="s">
        <v>167</v>
      </c>
      <c r="H3189" s="13" t="s">
        <v>30</v>
      </c>
      <c r="I3189" s="13" t="s">
        <v>6436</v>
      </c>
      <c r="J3189" s="13" t="s">
        <v>6437</v>
      </c>
      <c r="K3189" s="13" t="s">
        <v>341</v>
      </c>
      <c r="L3189" s="13">
        <v>50300</v>
      </c>
      <c r="M3189" s="13">
        <v>50301</v>
      </c>
      <c r="N3189" s="15" t="s">
        <v>44</v>
      </c>
      <c r="O3189" s="17">
        <v>4</v>
      </c>
      <c r="P3189" s="19">
        <f t="shared" si="296"/>
        <v>0</v>
      </c>
      <c r="Q3189" s="19">
        <f t="shared" si="297"/>
        <v>0</v>
      </c>
      <c r="R3189" s="19">
        <f t="shared" si="298"/>
        <v>0</v>
      </c>
      <c r="S3189" s="19">
        <f t="shared" si="299"/>
        <v>1</v>
      </c>
      <c r="T3189" s="19">
        <f t="shared" si="300"/>
        <v>0</v>
      </c>
      <c r="U3189" s="5">
        <f t="shared" si="301"/>
        <v>0</v>
      </c>
    </row>
    <row r="3190" spans="1:21" ht="12.75" customHeight="1" x14ac:dyDescent="0.2">
      <c r="A3190" s="26" t="s">
        <v>96</v>
      </c>
      <c r="B3190" s="10" t="s">
        <v>97</v>
      </c>
      <c r="C3190" s="28">
        <v>216208</v>
      </c>
      <c r="D3190" s="13" t="s">
        <v>5301</v>
      </c>
      <c r="E3190" s="14" t="s">
        <v>5330</v>
      </c>
      <c r="F3190" s="29">
        <v>191920744</v>
      </c>
      <c r="G3190" s="16" t="s">
        <v>106</v>
      </c>
      <c r="H3190" s="13" t="s">
        <v>30</v>
      </c>
      <c r="I3190" s="13" t="s">
        <v>6438</v>
      </c>
      <c r="J3190" s="13" t="s">
        <v>6439</v>
      </c>
      <c r="K3190" s="13" t="s">
        <v>341</v>
      </c>
      <c r="L3190" s="13">
        <v>50400</v>
      </c>
      <c r="M3190" s="13">
        <v>50403</v>
      </c>
      <c r="N3190" s="15" t="s">
        <v>44</v>
      </c>
      <c r="O3190" s="17">
        <v>5</v>
      </c>
      <c r="P3190" s="19">
        <f t="shared" si="296"/>
        <v>0</v>
      </c>
      <c r="Q3190" s="19">
        <f t="shared" si="297"/>
        <v>0</v>
      </c>
      <c r="R3190" s="19">
        <f t="shared" si="298"/>
        <v>0</v>
      </c>
      <c r="S3190" s="19">
        <f t="shared" si="299"/>
        <v>0</v>
      </c>
      <c r="T3190" s="19">
        <f t="shared" si="300"/>
        <v>1</v>
      </c>
      <c r="U3190" s="5">
        <f t="shared" si="301"/>
        <v>0</v>
      </c>
    </row>
    <row r="3191" spans="1:21" ht="12.75" customHeight="1" x14ac:dyDescent="0.2">
      <c r="A3191" s="26" t="s">
        <v>96</v>
      </c>
      <c r="B3191" s="10" t="s">
        <v>97</v>
      </c>
      <c r="C3191" s="28">
        <v>216208</v>
      </c>
      <c r="D3191" s="13" t="s">
        <v>5301</v>
      </c>
      <c r="E3191" s="14" t="s">
        <v>5330</v>
      </c>
      <c r="F3191" s="29">
        <v>191920802</v>
      </c>
      <c r="G3191" s="16" t="s">
        <v>106</v>
      </c>
      <c r="H3191" s="13" t="s">
        <v>30</v>
      </c>
      <c r="I3191" s="13" t="s">
        <v>6440</v>
      </c>
      <c r="J3191" s="13" t="s">
        <v>6441</v>
      </c>
      <c r="K3191" s="13" t="s">
        <v>341</v>
      </c>
      <c r="L3191" s="13">
        <v>50400</v>
      </c>
      <c r="M3191" s="13">
        <v>50403</v>
      </c>
      <c r="N3191" s="15" t="s">
        <v>44</v>
      </c>
      <c r="O3191" s="17">
        <v>4</v>
      </c>
      <c r="P3191" s="19">
        <f t="shared" si="296"/>
        <v>0</v>
      </c>
      <c r="Q3191" s="19">
        <f t="shared" si="297"/>
        <v>0</v>
      </c>
      <c r="R3191" s="19">
        <f t="shared" si="298"/>
        <v>0</v>
      </c>
      <c r="S3191" s="19">
        <f t="shared" si="299"/>
        <v>1</v>
      </c>
      <c r="T3191" s="19">
        <f t="shared" si="300"/>
        <v>0</v>
      </c>
      <c r="U3191" s="5">
        <f t="shared" si="301"/>
        <v>0</v>
      </c>
    </row>
    <row r="3192" spans="1:21" ht="12.75" customHeight="1" x14ac:dyDescent="0.2">
      <c r="A3192" s="26" t="s">
        <v>96</v>
      </c>
      <c r="B3192" s="10" t="s">
        <v>97</v>
      </c>
      <c r="C3192" s="28">
        <v>216208</v>
      </c>
      <c r="D3192" s="13" t="s">
        <v>5301</v>
      </c>
      <c r="E3192" s="14" t="s">
        <v>5588</v>
      </c>
      <c r="F3192" s="29">
        <v>191921620</v>
      </c>
      <c r="G3192" s="16" t="s">
        <v>167</v>
      </c>
      <c r="H3192" s="13" t="s">
        <v>30</v>
      </c>
      <c r="I3192" s="13" t="s">
        <v>5722</v>
      </c>
      <c r="J3192" s="13" t="s">
        <v>6442</v>
      </c>
      <c r="K3192" s="13" t="s">
        <v>341</v>
      </c>
      <c r="L3192" s="13">
        <v>50500</v>
      </c>
      <c r="M3192" s="13">
        <v>50501</v>
      </c>
      <c r="N3192" s="15" t="s">
        <v>44</v>
      </c>
      <c r="O3192" s="17">
        <v>4</v>
      </c>
      <c r="P3192" s="19">
        <f t="shared" si="296"/>
        <v>0</v>
      </c>
      <c r="Q3192" s="19">
        <f t="shared" si="297"/>
        <v>0</v>
      </c>
      <c r="R3192" s="19">
        <f t="shared" si="298"/>
        <v>0</v>
      </c>
      <c r="S3192" s="19">
        <f t="shared" si="299"/>
        <v>1</v>
      </c>
      <c r="T3192" s="19">
        <f t="shared" si="300"/>
        <v>0</v>
      </c>
      <c r="U3192" s="5">
        <f t="shared" si="301"/>
        <v>0</v>
      </c>
    </row>
    <row r="3193" spans="1:21" ht="12.75" customHeight="1" x14ac:dyDescent="0.2">
      <c r="A3193" s="26" t="s">
        <v>96</v>
      </c>
      <c r="B3193" s="10" t="s">
        <v>97</v>
      </c>
      <c r="C3193" s="28">
        <v>216208</v>
      </c>
      <c r="D3193" s="13" t="s">
        <v>5301</v>
      </c>
      <c r="E3193" s="14" t="s">
        <v>5588</v>
      </c>
      <c r="F3193" s="29">
        <v>191921625</v>
      </c>
      <c r="G3193" s="16" t="s">
        <v>167</v>
      </c>
      <c r="H3193" s="13" t="s">
        <v>30</v>
      </c>
      <c r="I3193" s="13" t="s">
        <v>6443</v>
      </c>
      <c r="J3193" s="13" t="s">
        <v>6444</v>
      </c>
      <c r="K3193" s="13" t="s">
        <v>341</v>
      </c>
      <c r="L3193" s="13">
        <v>50500</v>
      </c>
      <c r="M3193" s="13">
        <v>50501</v>
      </c>
      <c r="N3193" s="15" t="s">
        <v>44</v>
      </c>
      <c r="O3193" s="17">
        <v>5</v>
      </c>
      <c r="P3193" s="19">
        <f t="shared" si="296"/>
        <v>0</v>
      </c>
      <c r="Q3193" s="19">
        <f t="shared" si="297"/>
        <v>0</v>
      </c>
      <c r="R3193" s="19">
        <f t="shared" si="298"/>
        <v>0</v>
      </c>
      <c r="S3193" s="19">
        <f t="shared" si="299"/>
        <v>0</v>
      </c>
      <c r="T3193" s="19">
        <f t="shared" si="300"/>
        <v>1</v>
      </c>
      <c r="U3193" s="5">
        <f t="shared" si="301"/>
        <v>0</v>
      </c>
    </row>
    <row r="3194" spans="1:21" ht="12.75" customHeight="1" x14ac:dyDescent="0.2">
      <c r="A3194" s="26" t="s">
        <v>96</v>
      </c>
      <c r="B3194" s="10" t="s">
        <v>97</v>
      </c>
      <c r="C3194" s="28">
        <v>216208</v>
      </c>
      <c r="D3194" s="13" t="s">
        <v>5301</v>
      </c>
      <c r="E3194" s="14" t="s">
        <v>5588</v>
      </c>
      <c r="F3194" s="29">
        <v>191921640</v>
      </c>
      <c r="G3194" s="16" t="s">
        <v>68</v>
      </c>
      <c r="H3194" s="13" t="s">
        <v>30</v>
      </c>
      <c r="I3194" s="13" t="s">
        <v>5805</v>
      </c>
      <c r="J3194" s="13" t="s">
        <v>6445</v>
      </c>
      <c r="K3194" s="13" t="s">
        <v>341</v>
      </c>
      <c r="L3194" s="13">
        <v>50500</v>
      </c>
      <c r="M3194" s="13">
        <v>50501</v>
      </c>
      <c r="N3194" s="15" t="s">
        <v>44</v>
      </c>
      <c r="O3194" s="17">
        <v>3</v>
      </c>
      <c r="P3194" s="19">
        <f t="shared" si="296"/>
        <v>0</v>
      </c>
      <c r="Q3194" s="19">
        <f t="shared" si="297"/>
        <v>0</v>
      </c>
      <c r="R3194" s="19">
        <f t="shared" si="298"/>
        <v>1</v>
      </c>
      <c r="S3194" s="19">
        <f t="shared" si="299"/>
        <v>0</v>
      </c>
      <c r="T3194" s="19">
        <f t="shared" si="300"/>
        <v>0</v>
      </c>
      <c r="U3194" s="5">
        <f t="shared" si="301"/>
        <v>0</v>
      </c>
    </row>
    <row r="3195" spans="1:21" ht="12.75" customHeight="1" x14ac:dyDescent="0.2">
      <c r="A3195" s="26" t="s">
        <v>96</v>
      </c>
      <c r="B3195" s="10" t="s">
        <v>97</v>
      </c>
      <c r="C3195" s="28">
        <v>216208</v>
      </c>
      <c r="D3195" s="13" t="s">
        <v>5301</v>
      </c>
      <c r="E3195" s="14" t="s">
        <v>5588</v>
      </c>
      <c r="F3195" s="29">
        <v>191921642</v>
      </c>
      <c r="G3195" s="16" t="s">
        <v>167</v>
      </c>
      <c r="H3195" s="13" t="s">
        <v>30</v>
      </c>
      <c r="I3195" s="13" t="s">
        <v>6446</v>
      </c>
      <c r="J3195" s="13" t="s">
        <v>6447</v>
      </c>
      <c r="K3195" s="13" t="s">
        <v>341</v>
      </c>
      <c r="L3195" s="13">
        <v>50500</v>
      </c>
      <c r="M3195" s="13">
        <v>50501</v>
      </c>
      <c r="N3195" s="15" t="s">
        <v>44</v>
      </c>
      <c r="O3195" s="17">
        <v>4</v>
      </c>
      <c r="P3195" s="19">
        <f t="shared" si="296"/>
        <v>0</v>
      </c>
      <c r="Q3195" s="19">
        <f t="shared" si="297"/>
        <v>0</v>
      </c>
      <c r="R3195" s="19">
        <f t="shared" si="298"/>
        <v>0</v>
      </c>
      <c r="S3195" s="19">
        <f t="shared" si="299"/>
        <v>1</v>
      </c>
      <c r="T3195" s="19">
        <f t="shared" si="300"/>
        <v>0</v>
      </c>
      <c r="U3195" s="5">
        <f t="shared" si="301"/>
        <v>0</v>
      </c>
    </row>
    <row r="3196" spans="1:21" ht="12.75" customHeight="1" x14ac:dyDescent="0.2">
      <c r="A3196" s="26" t="s">
        <v>96</v>
      </c>
      <c r="B3196" s="10" t="s">
        <v>97</v>
      </c>
      <c r="C3196" s="28">
        <v>216208</v>
      </c>
      <c r="D3196" s="13" t="s">
        <v>5301</v>
      </c>
      <c r="E3196" s="14" t="s">
        <v>5588</v>
      </c>
      <c r="F3196" s="29">
        <v>191921652</v>
      </c>
      <c r="G3196" s="16" t="s">
        <v>68</v>
      </c>
      <c r="H3196" s="13" t="s">
        <v>30</v>
      </c>
      <c r="I3196" s="13" t="s">
        <v>5807</v>
      </c>
      <c r="J3196" s="13" t="s">
        <v>6448</v>
      </c>
      <c r="K3196" s="13" t="s">
        <v>341</v>
      </c>
      <c r="L3196" s="13">
        <v>50500</v>
      </c>
      <c r="M3196" s="13">
        <v>50501</v>
      </c>
      <c r="N3196" s="15" t="s">
        <v>44</v>
      </c>
      <c r="O3196" s="17">
        <v>2</v>
      </c>
      <c r="P3196" s="19">
        <f t="shared" si="296"/>
        <v>0</v>
      </c>
      <c r="Q3196" s="19">
        <f t="shared" si="297"/>
        <v>1</v>
      </c>
      <c r="R3196" s="19">
        <f t="shared" si="298"/>
        <v>0</v>
      </c>
      <c r="S3196" s="19">
        <f t="shared" si="299"/>
        <v>0</v>
      </c>
      <c r="T3196" s="19">
        <f t="shared" si="300"/>
        <v>0</v>
      </c>
      <c r="U3196" s="5">
        <f t="shared" si="301"/>
        <v>0</v>
      </c>
    </row>
    <row r="3197" spans="1:21" ht="12.75" customHeight="1" x14ac:dyDescent="0.2">
      <c r="A3197" s="26" t="s">
        <v>96</v>
      </c>
      <c r="B3197" s="10" t="s">
        <v>97</v>
      </c>
      <c r="C3197" s="28">
        <v>216208</v>
      </c>
      <c r="D3197" s="13" t="s">
        <v>5301</v>
      </c>
      <c r="E3197" s="14" t="s">
        <v>5588</v>
      </c>
      <c r="F3197" s="29">
        <v>191921670</v>
      </c>
      <c r="G3197" s="16" t="s">
        <v>106</v>
      </c>
      <c r="H3197" s="13" t="s">
        <v>30</v>
      </c>
      <c r="I3197" s="13" t="s">
        <v>5799</v>
      </c>
      <c r="J3197" s="13" t="s">
        <v>6449</v>
      </c>
      <c r="K3197" s="13" t="s">
        <v>341</v>
      </c>
      <c r="L3197" s="13">
        <v>50500</v>
      </c>
      <c r="M3197" s="13">
        <v>50501</v>
      </c>
      <c r="N3197" s="15" t="s">
        <v>44</v>
      </c>
      <c r="O3197" s="17">
        <v>4</v>
      </c>
      <c r="P3197" s="19">
        <f t="shared" si="296"/>
        <v>0</v>
      </c>
      <c r="Q3197" s="19">
        <f t="shared" si="297"/>
        <v>0</v>
      </c>
      <c r="R3197" s="19">
        <f t="shared" si="298"/>
        <v>0</v>
      </c>
      <c r="S3197" s="19">
        <f t="shared" si="299"/>
        <v>1</v>
      </c>
      <c r="T3197" s="19">
        <f t="shared" si="300"/>
        <v>0</v>
      </c>
      <c r="U3197" s="5">
        <f t="shared" si="301"/>
        <v>0</v>
      </c>
    </row>
    <row r="3198" spans="1:21" ht="12.75" customHeight="1" x14ac:dyDescent="0.2">
      <c r="A3198" s="26" t="s">
        <v>96</v>
      </c>
      <c r="B3198" s="10" t="s">
        <v>97</v>
      </c>
      <c r="C3198" s="28">
        <v>216208</v>
      </c>
      <c r="D3198" s="13" t="s">
        <v>5301</v>
      </c>
      <c r="E3198" s="14" t="s">
        <v>5588</v>
      </c>
      <c r="F3198" s="29">
        <v>191921678</v>
      </c>
      <c r="G3198" s="16" t="s">
        <v>106</v>
      </c>
      <c r="H3198" s="13" t="s">
        <v>30</v>
      </c>
      <c r="I3198" s="13" t="s">
        <v>6450</v>
      </c>
      <c r="J3198" s="13" t="s">
        <v>6451</v>
      </c>
      <c r="K3198" s="13" t="s">
        <v>341</v>
      </c>
      <c r="L3198" s="13">
        <v>50500</v>
      </c>
      <c r="M3198" s="13">
        <v>50501</v>
      </c>
      <c r="N3198" s="15" t="s">
        <v>44</v>
      </c>
      <c r="O3198" s="17">
        <v>3</v>
      </c>
      <c r="P3198" s="19">
        <f t="shared" si="296"/>
        <v>0</v>
      </c>
      <c r="Q3198" s="19">
        <f t="shared" si="297"/>
        <v>0</v>
      </c>
      <c r="R3198" s="19">
        <f t="shared" si="298"/>
        <v>1</v>
      </c>
      <c r="S3198" s="19">
        <f t="shared" si="299"/>
        <v>0</v>
      </c>
      <c r="T3198" s="19">
        <f t="shared" si="300"/>
        <v>0</v>
      </c>
      <c r="U3198" s="5">
        <f t="shared" si="301"/>
        <v>0</v>
      </c>
    </row>
    <row r="3199" spans="1:21" ht="12.75" customHeight="1" x14ac:dyDescent="0.2">
      <c r="A3199" s="26" t="s">
        <v>96</v>
      </c>
      <c r="B3199" s="10" t="s">
        <v>97</v>
      </c>
      <c r="C3199" s="28">
        <v>216208</v>
      </c>
      <c r="D3199" s="13" t="s">
        <v>5301</v>
      </c>
      <c r="E3199" s="14" t="s">
        <v>5588</v>
      </c>
      <c r="F3199" s="29">
        <v>191921686</v>
      </c>
      <c r="G3199" s="16" t="s">
        <v>68</v>
      </c>
      <c r="H3199" s="13" t="s">
        <v>30</v>
      </c>
      <c r="I3199" s="13" t="s">
        <v>5799</v>
      </c>
      <c r="J3199" s="13" t="s">
        <v>6452</v>
      </c>
      <c r="K3199" s="13" t="s">
        <v>341</v>
      </c>
      <c r="L3199" s="13">
        <v>50500</v>
      </c>
      <c r="M3199" s="13">
        <v>50501</v>
      </c>
      <c r="N3199" s="15" t="s">
        <v>44</v>
      </c>
      <c r="O3199" s="17">
        <v>5</v>
      </c>
      <c r="P3199" s="19">
        <f t="shared" si="296"/>
        <v>0</v>
      </c>
      <c r="Q3199" s="19">
        <f t="shared" si="297"/>
        <v>0</v>
      </c>
      <c r="R3199" s="19">
        <f t="shared" si="298"/>
        <v>0</v>
      </c>
      <c r="S3199" s="19">
        <f t="shared" si="299"/>
        <v>0</v>
      </c>
      <c r="T3199" s="19">
        <f t="shared" si="300"/>
        <v>1</v>
      </c>
      <c r="U3199" s="5">
        <f t="shared" si="301"/>
        <v>0</v>
      </c>
    </row>
    <row r="3200" spans="1:21" ht="12.75" customHeight="1" x14ac:dyDescent="0.2">
      <c r="A3200" s="26" t="s">
        <v>96</v>
      </c>
      <c r="B3200" s="10" t="s">
        <v>97</v>
      </c>
      <c r="C3200" s="28">
        <v>216208</v>
      </c>
      <c r="D3200" s="13" t="s">
        <v>5301</v>
      </c>
      <c r="E3200" s="14" t="s">
        <v>5588</v>
      </c>
      <c r="F3200" s="29">
        <v>191921687</v>
      </c>
      <c r="G3200" s="16" t="s">
        <v>68</v>
      </c>
      <c r="H3200" s="13" t="s">
        <v>30</v>
      </c>
      <c r="I3200" s="13" t="s">
        <v>5775</v>
      </c>
      <c r="J3200" s="13" t="s">
        <v>6453</v>
      </c>
      <c r="K3200" s="13" t="s">
        <v>341</v>
      </c>
      <c r="L3200" s="13">
        <v>50500</v>
      </c>
      <c r="M3200" s="13">
        <v>50501</v>
      </c>
      <c r="N3200" s="15" t="s">
        <v>44</v>
      </c>
      <c r="O3200" s="17">
        <v>4</v>
      </c>
      <c r="P3200" s="19">
        <f t="shared" si="296"/>
        <v>0</v>
      </c>
      <c r="Q3200" s="19">
        <f t="shared" si="297"/>
        <v>0</v>
      </c>
      <c r="R3200" s="19">
        <f t="shared" si="298"/>
        <v>0</v>
      </c>
      <c r="S3200" s="19">
        <f t="shared" si="299"/>
        <v>1</v>
      </c>
      <c r="T3200" s="19">
        <f t="shared" si="300"/>
        <v>0</v>
      </c>
      <c r="U3200" s="5">
        <f t="shared" si="301"/>
        <v>0</v>
      </c>
    </row>
    <row r="3201" spans="1:21" ht="12.75" customHeight="1" x14ac:dyDescent="0.2">
      <c r="A3201" s="26" t="s">
        <v>96</v>
      </c>
      <c r="B3201" s="10" t="s">
        <v>97</v>
      </c>
      <c r="C3201" s="28">
        <v>216208</v>
      </c>
      <c r="D3201" s="13" t="s">
        <v>5301</v>
      </c>
      <c r="E3201" s="14" t="s">
        <v>5588</v>
      </c>
      <c r="F3201" s="29">
        <v>191921707</v>
      </c>
      <c r="G3201" s="16" t="s">
        <v>106</v>
      </c>
      <c r="H3201" s="13" t="s">
        <v>30</v>
      </c>
      <c r="I3201" s="13" t="s">
        <v>6454</v>
      </c>
      <c r="J3201" s="13" t="s">
        <v>6455</v>
      </c>
      <c r="K3201" s="13" t="s">
        <v>341</v>
      </c>
      <c r="L3201" s="13">
        <v>50500</v>
      </c>
      <c r="M3201" s="13">
        <v>50501</v>
      </c>
      <c r="N3201" s="15" t="s">
        <v>44</v>
      </c>
      <c r="O3201" s="17">
        <v>3</v>
      </c>
      <c r="P3201" s="19">
        <f t="shared" si="296"/>
        <v>0</v>
      </c>
      <c r="Q3201" s="19">
        <f t="shared" si="297"/>
        <v>0</v>
      </c>
      <c r="R3201" s="19">
        <f t="shared" si="298"/>
        <v>1</v>
      </c>
      <c r="S3201" s="19">
        <f t="shared" si="299"/>
        <v>0</v>
      </c>
      <c r="T3201" s="19">
        <f t="shared" si="300"/>
        <v>0</v>
      </c>
      <c r="U3201" s="5">
        <f t="shared" si="301"/>
        <v>0</v>
      </c>
    </row>
    <row r="3202" spans="1:21" ht="12.75" customHeight="1" x14ac:dyDescent="0.2">
      <c r="A3202" s="26" t="s">
        <v>96</v>
      </c>
      <c r="B3202" s="10" t="s">
        <v>97</v>
      </c>
      <c r="C3202" s="28">
        <v>216208</v>
      </c>
      <c r="D3202" s="13" t="s">
        <v>5301</v>
      </c>
      <c r="E3202" s="14" t="s">
        <v>5588</v>
      </c>
      <c r="F3202" s="29">
        <v>191921712</v>
      </c>
      <c r="G3202" s="16" t="s">
        <v>167</v>
      </c>
      <c r="H3202" s="13" t="s">
        <v>30</v>
      </c>
      <c r="I3202" s="13" t="s">
        <v>5731</v>
      </c>
      <c r="J3202" s="13" t="s">
        <v>6456</v>
      </c>
      <c r="K3202" s="13" t="s">
        <v>341</v>
      </c>
      <c r="L3202" s="13">
        <v>50400</v>
      </c>
      <c r="M3202" s="13">
        <v>50401</v>
      </c>
      <c r="N3202" s="15" t="s">
        <v>44</v>
      </c>
      <c r="O3202" s="17">
        <v>5</v>
      </c>
      <c r="P3202" s="19">
        <f t="shared" si="296"/>
        <v>0</v>
      </c>
      <c r="Q3202" s="19">
        <f t="shared" si="297"/>
        <v>0</v>
      </c>
      <c r="R3202" s="19">
        <f t="shared" si="298"/>
        <v>0</v>
      </c>
      <c r="S3202" s="19">
        <f t="shared" si="299"/>
        <v>0</v>
      </c>
      <c r="T3202" s="19">
        <f t="shared" si="300"/>
        <v>1</v>
      </c>
      <c r="U3202" s="5">
        <f t="shared" si="301"/>
        <v>0</v>
      </c>
    </row>
    <row r="3203" spans="1:21" ht="12.75" customHeight="1" x14ac:dyDescent="0.2">
      <c r="A3203" s="26" t="s">
        <v>96</v>
      </c>
      <c r="B3203" s="10" t="s">
        <v>97</v>
      </c>
      <c r="C3203" s="28">
        <v>216208</v>
      </c>
      <c r="D3203" s="13" t="s">
        <v>5301</v>
      </c>
      <c r="E3203" s="14" t="s">
        <v>5588</v>
      </c>
      <c r="F3203" s="29">
        <v>191921715</v>
      </c>
      <c r="G3203" s="16" t="s">
        <v>68</v>
      </c>
      <c r="H3203" s="13" t="s">
        <v>30</v>
      </c>
      <c r="I3203" s="13" t="s">
        <v>5807</v>
      </c>
      <c r="J3203" s="13" t="s">
        <v>6457</v>
      </c>
      <c r="K3203" s="13" t="s">
        <v>341</v>
      </c>
      <c r="L3203" s="13">
        <v>50500</v>
      </c>
      <c r="M3203" s="13">
        <v>50501</v>
      </c>
      <c r="N3203" s="15" t="s">
        <v>44</v>
      </c>
      <c r="O3203" s="17">
        <v>5</v>
      </c>
      <c r="P3203" s="19">
        <f t="shared" si="296"/>
        <v>0</v>
      </c>
      <c r="Q3203" s="19">
        <f t="shared" si="297"/>
        <v>0</v>
      </c>
      <c r="R3203" s="19">
        <f t="shared" si="298"/>
        <v>0</v>
      </c>
      <c r="S3203" s="19">
        <f t="shared" si="299"/>
        <v>0</v>
      </c>
      <c r="T3203" s="19">
        <f t="shared" si="300"/>
        <v>1</v>
      </c>
      <c r="U3203" s="5">
        <f t="shared" si="301"/>
        <v>0</v>
      </c>
    </row>
    <row r="3204" spans="1:21" ht="12.75" customHeight="1" x14ac:dyDescent="0.2">
      <c r="A3204" s="26" t="s">
        <v>96</v>
      </c>
      <c r="B3204" s="10" t="s">
        <v>97</v>
      </c>
      <c r="C3204" s="28">
        <v>216208</v>
      </c>
      <c r="D3204" s="13" t="s">
        <v>5301</v>
      </c>
      <c r="E3204" s="14" t="s">
        <v>5588</v>
      </c>
      <c r="F3204" s="29">
        <v>191921752</v>
      </c>
      <c r="G3204" s="16" t="s">
        <v>167</v>
      </c>
      <c r="H3204" s="13" t="s">
        <v>30</v>
      </c>
      <c r="I3204" s="13" t="s">
        <v>6458</v>
      </c>
      <c r="J3204" s="13" t="s">
        <v>6459</v>
      </c>
      <c r="K3204" s="13" t="s">
        <v>341</v>
      </c>
      <c r="L3204" s="13">
        <v>50500</v>
      </c>
      <c r="M3204" s="13">
        <v>50501</v>
      </c>
      <c r="N3204" s="15" t="s">
        <v>44</v>
      </c>
      <c r="O3204" s="17">
        <v>3</v>
      </c>
      <c r="P3204" s="19">
        <f t="shared" si="296"/>
        <v>0</v>
      </c>
      <c r="Q3204" s="19">
        <f t="shared" si="297"/>
        <v>0</v>
      </c>
      <c r="R3204" s="19">
        <f t="shared" si="298"/>
        <v>1</v>
      </c>
      <c r="S3204" s="19">
        <f t="shared" si="299"/>
        <v>0</v>
      </c>
      <c r="T3204" s="19">
        <f t="shared" si="300"/>
        <v>0</v>
      </c>
      <c r="U3204" s="5">
        <f t="shared" si="301"/>
        <v>0</v>
      </c>
    </row>
    <row r="3205" spans="1:21" ht="12.75" customHeight="1" x14ac:dyDescent="0.2">
      <c r="A3205" s="26" t="s">
        <v>96</v>
      </c>
      <c r="B3205" s="10" t="s">
        <v>97</v>
      </c>
      <c r="C3205" s="28">
        <v>216208</v>
      </c>
      <c r="D3205" s="13" t="s">
        <v>5301</v>
      </c>
      <c r="E3205" s="14" t="s">
        <v>5588</v>
      </c>
      <c r="F3205" s="29">
        <v>191921753</v>
      </c>
      <c r="G3205" s="16" t="s">
        <v>167</v>
      </c>
      <c r="H3205" s="13" t="s">
        <v>30</v>
      </c>
      <c r="I3205" s="13" t="s">
        <v>6460</v>
      </c>
      <c r="J3205" s="13" t="s">
        <v>6461</v>
      </c>
      <c r="K3205" s="13" t="s">
        <v>341</v>
      </c>
      <c r="L3205" s="13">
        <v>50500</v>
      </c>
      <c r="M3205" s="13">
        <v>50501</v>
      </c>
      <c r="N3205" s="15" t="s">
        <v>44</v>
      </c>
      <c r="O3205" s="17">
        <v>2</v>
      </c>
      <c r="P3205" s="19">
        <f t="shared" si="296"/>
        <v>0</v>
      </c>
      <c r="Q3205" s="19">
        <f t="shared" si="297"/>
        <v>1</v>
      </c>
      <c r="R3205" s="19">
        <f t="shared" si="298"/>
        <v>0</v>
      </c>
      <c r="S3205" s="19">
        <f t="shared" si="299"/>
        <v>0</v>
      </c>
      <c r="T3205" s="19">
        <f t="shared" si="300"/>
        <v>0</v>
      </c>
      <c r="U3205" s="5">
        <f t="shared" si="301"/>
        <v>0</v>
      </c>
    </row>
    <row r="3206" spans="1:21" ht="12.75" customHeight="1" x14ac:dyDescent="0.2">
      <c r="A3206" s="26" t="s">
        <v>96</v>
      </c>
      <c r="B3206" s="10" t="s">
        <v>97</v>
      </c>
      <c r="C3206" s="28">
        <v>216208</v>
      </c>
      <c r="D3206" s="13" t="s">
        <v>5301</v>
      </c>
      <c r="E3206" s="14" t="s">
        <v>5588</v>
      </c>
      <c r="F3206" s="29">
        <v>191921758</v>
      </c>
      <c r="G3206" s="16" t="s">
        <v>167</v>
      </c>
      <c r="H3206" s="13" t="s">
        <v>30</v>
      </c>
      <c r="I3206" s="13" t="s">
        <v>6462</v>
      </c>
      <c r="J3206" s="13" t="s">
        <v>6463</v>
      </c>
      <c r="K3206" s="13" t="s">
        <v>341</v>
      </c>
      <c r="L3206" s="13">
        <v>50500</v>
      </c>
      <c r="M3206" s="13">
        <v>50501</v>
      </c>
      <c r="N3206" s="15" t="s">
        <v>44</v>
      </c>
      <c r="O3206" s="17">
        <v>4</v>
      </c>
      <c r="P3206" s="19">
        <f t="shared" ref="P3206:P3269" si="302">IF(O3206=1,1,0)</f>
        <v>0</v>
      </c>
      <c r="Q3206" s="19">
        <f t="shared" ref="Q3206:Q3269" si="303">IF(O3206=2,1,0)</f>
        <v>0</v>
      </c>
      <c r="R3206" s="19">
        <f t="shared" ref="R3206:R3269" si="304">IF(O3206=3,1,0)</f>
        <v>0</v>
      </c>
      <c r="S3206" s="19">
        <f t="shared" ref="S3206:S3269" si="305">IF(O3206=4,1,0)</f>
        <v>1</v>
      </c>
      <c r="T3206" s="19">
        <f t="shared" ref="T3206:T3269" si="306">IF(O3206=5,1,0)</f>
        <v>0</v>
      </c>
      <c r="U3206" s="5">
        <f t="shared" si="301"/>
        <v>0</v>
      </c>
    </row>
    <row r="3207" spans="1:21" ht="12.75" customHeight="1" x14ac:dyDescent="0.2">
      <c r="A3207" s="26" t="s">
        <v>96</v>
      </c>
      <c r="B3207" s="10" t="s">
        <v>97</v>
      </c>
      <c r="C3207" s="28">
        <v>216208</v>
      </c>
      <c r="D3207" s="13" t="s">
        <v>5301</v>
      </c>
      <c r="E3207" s="14" t="s">
        <v>5588</v>
      </c>
      <c r="F3207" s="29">
        <v>191921760</v>
      </c>
      <c r="G3207" s="16" t="s">
        <v>167</v>
      </c>
      <c r="H3207" s="13" t="s">
        <v>30</v>
      </c>
      <c r="I3207" s="13" t="s">
        <v>5799</v>
      </c>
      <c r="J3207" s="13" t="s">
        <v>6464</v>
      </c>
      <c r="K3207" s="13" t="s">
        <v>341</v>
      </c>
      <c r="L3207" s="13">
        <v>50500</v>
      </c>
      <c r="M3207" s="13">
        <v>50501</v>
      </c>
      <c r="N3207" s="15" t="s">
        <v>44</v>
      </c>
      <c r="O3207" s="17">
        <v>2</v>
      </c>
      <c r="P3207" s="19">
        <f t="shared" si="302"/>
        <v>0</v>
      </c>
      <c r="Q3207" s="19">
        <f t="shared" si="303"/>
        <v>1</v>
      </c>
      <c r="R3207" s="19">
        <f t="shared" si="304"/>
        <v>0</v>
      </c>
      <c r="S3207" s="19">
        <f t="shared" si="305"/>
        <v>0</v>
      </c>
      <c r="T3207" s="19">
        <f t="shared" si="306"/>
        <v>0</v>
      </c>
      <c r="U3207" s="5">
        <f t="shared" ref="U3207:U3270" si="307">IF(O3207="Bez finální známky, nebyl získán potřebný počet posudků",1,0)</f>
        <v>0</v>
      </c>
    </row>
    <row r="3208" spans="1:21" ht="12.75" customHeight="1" x14ac:dyDescent="0.2">
      <c r="A3208" s="26" t="s">
        <v>96</v>
      </c>
      <c r="B3208" s="10" t="s">
        <v>97</v>
      </c>
      <c r="C3208" s="28">
        <v>216208</v>
      </c>
      <c r="D3208" s="13" t="s">
        <v>5301</v>
      </c>
      <c r="E3208" s="14" t="s">
        <v>5588</v>
      </c>
      <c r="F3208" s="29">
        <v>191921800</v>
      </c>
      <c r="G3208" s="16" t="s">
        <v>68</v>
      </c>
      <c r="H3208" s="13" t="s">
        <v>30</v>
      </c>
      <c r="I3208" s="13" t="s">
        <v>6465</v>
      </c>
      <c r="J3208" s="13" t="s">
        <v>6466</v>
      </c>
      <c r="K3208" s="13" t="s">
        <v>341</v>
      </c>
      <c r="L3208" s="13">
        <v>50500</v>
      </c>
      <c r="M3208" s="13">
        <v>50501</v>
      </c>
      <c r="N3208" s="15" t="s">
        <v>44</v>
      </c>
      <c r="O3208" s="17">
        <v>2</v>
      </c>
      <c r="P3208" s="19">
        <f t="shared" si="302"/>
        <v>0</v>
      </c>
      <c r="Q3208" s="19">
        <f t="shared" si="303"/>
        <v>1</v>
      </c>
      <c r="R3208" s="19">
        <f t="shared" si="304"/>
        <v>0</v>
      </c>
      <c r="S3208" s="19">
        <f t="shared" si="305"/>
        <v>0</v>
      </c>
      <c r="T3208" s="19">
        <f t="shared" si="306"/>
        <v>0</v>
      </c>
      <c r="U3208" s="5">
        <f t="shared" si="307"/>
        <v>0</v>
      </c>
    </row>
    <row r="3209" spans="1:21" ht="12.75" customHeight="1" x14ac:dyDescent="0.2">
      <c r="A3209" s="26" t="s">
        <v>96</v>
      </c>
      <c r="B3209" s="10" t="s">
        <v>97</v>
      </c>
      <c r="C3209" s="28">
        <v>216208</v>
      </c>
      <c r="D3209" s="13" t="s">
        <v>5301</v>
      </c>
      <c r="E3209" s="14" t="s">
        <v>5588</v>
      </c>
      <c r="F3209" s="29">
        <v>191921804</v>
      </c>
      <c r="G3209" s="16" t="s">
        <v>106</v>
      </c>
      <c r="H3209" s="13" t="s">
        <v>30</v>
      </c>
      <c r="I3209" s="13" t="s">
        <v>5779</v>
      </c>
      <c r="J3209" s="13" t="s">
        <v>6467</v>
      </c>
      <c r="K3209" s="13" t="s">
        <v>341</v>
      </c>
      <c r="L3209" s="13">
        <v>50500</v>
      </c>
      <c r="M3209" s="13">
        <v>50501</v>
      </c>
      <c r="N3209" s="15" t="s">
        <v>44</v>
      </c>
      <c r="O3209" s="17">
        <v>4</v>
      </c>
      <c r="P3209" s="19">
        <f t="shared" si="302"/>
        <v>0</v>
      </c>
      <c r="Q3209" s="19">
        <f t="shared" si="303"/>
        <v>0</v>
      </c>
      <c r="R3209" s="19">
        <f t="shared" si="304"/>
        <v>0</v>
      </c>
      <c r="S3209" s="19">
        <f t="shared" si="305"/>
        <v>1</v>
      </c>
      <c r="T3209" s="19">
        <f t="shared" si="306"/>
        <v>0</v>
      </c>
      <c r="U3209" s="5">
        <f t="shared" si="307"/>
        <v>0</v>
      </c>
    </row>
    <row r="3210" spans="1:21" ht="12.75" customHeight="1" x14ac:dyDescent="0.2">
      <c r="A3210" s="26" t="s">
        <v>96</v>
      </c>
      <c r="B3210" s="10" t="s">
        <v>97</v>
      </c>
      <c r="C3210" s="28">
        <v>216208</v>
      </c>
      <c r="D3210" s="13" t="s">
        <v>5301</v>
      </c>
      <c r="E3210" s="14" t="s">
        <v>5588</v>
      </c>
      <c r="F3210" s="29">
        <v>191921811</v>
      </c>
      <c r="G3210" s="16" t="s">
        <v>106</v>
      </c>
      <c r="H3210" s="13" t="s">
        <v>30</v>
      </c>
      <c r="I3210" s="13" t="s">
        <v>6468</v>
      </c>
      <c r="J3210" s="13" t="s">
        <v>6469</v>
      </c>
      <c r="K3210" s="13" t="s">
        <v>341</v>
      </c>
      <c r="L3210" s="13">
        <v>50500</v>
      </c>
      <c r="M3210" s="13">
        <v>50501</v>
      </c>
      <c r="N3210" s="15" t="s">
        <v>44</v>
      </c>
      <c r="O3210" s="17">
        <v>4</v>
      </c>
      <c r="P3210" s="19">
        <f t="shared" si="302"/>
        <v>0</v>
      </c>
      <c r="Q3210" s="19">
        <f t="shared" si="303"/>
        <v>0</v>
      </c>
      <c r="R3210" s="19">
        <f t="shared" si="304"/>
        <v>0</v>
      </c>
      <c r="S3210" s="19">
        <f t="shared" si="305"/>
        <v>1</v>
      </c>
      <c r="T3210" s="19">
        <f t="shared" si="306"/>
        <v>0</v>
      </c>
      <c r="U3210" s="5">
        <f t="shared" si="307"/>
        <v>0</v>
      </c>
    </row>
    <row r="3211" spans="1:21" ht="12.75" customHeight="1" x14ac:dyDescent="0.2">
      <c r="A3211" s="26" t="s">
        <v>96</v>
      </c>
      <c r="B3211" s="10" t="s">
        <v>97</v>
      </c>
      <c r="C3211" s="28">
        <v>216208</v>
      </c>
      <c r="D3211" s="13" t="s">
        <v>5301</v>
      </c>
      <c r="E3211" s="14" t="s">
        <v>5588</v>
      </c>
      <c r="F3211" s="29">
        <v>191921812</v>
      </c>
      <c r="G3211" s="16" t="s">
        <v>106</v>
      </c>
      <c r="H3211" s="13" t="s">
        <v>30</v>
      </c>
      <c r="I3211" s="13" t="s">
        <v>6470</v>
      </c>
      <c r="J3211" s="13" t="s">
        <v>6471</v>
      </c>
      <c r="K3211" s="13" t="s">
        <v>341</v>
      </c>
      <c r="L3211" s="13">
        <v>50500</v>
      </c>
      <c r="M3211" s="13">
        <v>50501</v>
      </c>
      <c r="N3211" s="15" t="s">
        <v>44</v>
      </c>
      <c r="O3211" s="17">
        <v>3</v>
      </c>
      <c r="P3211" s="19">
        <f t="shared" si="302"/>
        <v>0</v>
      </c>
      <c r="Q3211" s="19">
        <f t="shared" si="303"/>
        <v>0</v>
      </c>
      <c r="R3211" s="19">
        <f t="shared" si="304"/>
        <v>1</v>
      </c>
      <c r="S3211" s="19">
        <f t="shared" si="305"/>
        <v>0</v>
      </c>
      <c r="T3211" s="19">
        <f t="shared" si="306"/>
        <v>0</v>
      </c>
      <c r="U3211" s="5">
        <f t="shared" si="307"/>
        <v>0</v>
      </c>
    </row>
    <row r="3212" spans="1:21" ht="12.75" customHeight="1" x14ac:dyDescent="0.2">
      <c r="A3212" s="26" t="s">
        <v>96</v>
      </c>
      <c r="B3212" s="10" t="s">
        <v>97</v>
      </c>
      <c r="C3212" s="28">
        <v>216208</v>
      </c>
      <c r="D3212" s="13" t="s">
        <v>5301</v>
      </c>
      <c r="E3212" s="14" t="s">
        <v>5588</v>
      </c>
      <c r="F3212" s="29">
        <v>191921824</v>
      </c>
      <c r="G3212" s="16" t="s">
        <v>106</v>
      </c>
      <c r="H3212" s="13" t="s">
        <v>30</v>
      </c>
      <c r="I3212" s="13" t="s">
        <v>6472</v>
      </c>
      <c r="J3212" s="13" t="s">
        <v>6473</v>
      </c>
      <c r="K3212" s="13" t="s">
        <v>341</v>
      </c>
      <c r="L3212" s="13">
        <v>50500</v>
      </c>
      <c r="M3212" s="13">
        <v>50501</v>
      </c>
      <c r="N3212" s="15" t="s">
        <v>44</v>
      </c>
      <c r="O3212" s="17">
        <v>4</v>
      </c>
      <c r="P3212" s="19">
        <f t="shared" si="302"/>
        <v>0</v>
      </c>
      <c r="Q3212" s="19">
        <f t="shared" si="303"/>
        <v>0</v>
      </c>
      <c r="R3212" s="19">
        <f t="shared" si="304"/>
        <v>0</v>
      </c>
      <c r="S3212" s="19">
        <f t="shared" si="305"/>
        <v>1</v>
      </c>
      <c r="T3212" s="19">
        <f t="shared" si="306"/>
        <v>0</v>
      </c>
      <c r="U3212" s="5">
        <f t="shared" si="307"/>
        <v>0</v>
      </c>
    </row>
    <row r="3213" spans="1:21" ht="12.75" customHeight="1" x14ac:dyDescent="0.2">
      <c r="A3213" s="26" t="s">
        <v>96</v>
      </c>
      <c r="B3213" s="10" t="s">
        <v>97</v>
      </c>
      <c r="C3213" s="28">
        <v>216208</v>
      </c>
      <c r="D3213" s="13" t="s">
        <v>5301</v>
      </c>
      <c r="E3213" s="14" t="s">
        <v>5588</v>
      </c>
      <c r="F3213" s="29">
        <v>191921834</v>
      </c>
      <c r="G3213" s="16" t="s">
        <v>68</v>
      </c>
      <c r="H3213" s="13" t="s">
        <v>30</v>
      </c>
      <c r="I3213" s="13" t="s">
        <v>5729</v>
      </c>
      <c r="J3213" s="13" t="s">
        <v>6474</v>
      </c>
      <c r="K3213" s="13" t="s">
        <v>341</v>
      </c>
      <c r="L3213" s="13">
        <v>50500</v>
      </c>
      <c r="M3213" s="13">
        <v>50501</v>
      </c>
      <c r="N3213" s="15" t="s">
        <v>44</v>
      </c>
      <c r="O3213" s="17">
        <v>5</v>
      </c>
      <c r="P3213" s="19">
        <f t="shared" si="302"/>
        <v>0</v>
      </c>
      <c r="Q3213" s="19">
        <f t="shared" si="303"/>
        <v>0</v>
      </c>
      <c r="R3213" s="19">
        <f t="shared" si="304"/>
        <v>0</v>
      </c>
      <c r="S3213" s="19">
        <f t="shared" si="305"/>
        <v>0</v>
      </c>
      <c r="T3213" s="19">
        <f t="shared" si="306"/>
        <v>1</v>
      </c>
      <c r="U3213" s="5">
        <f t="shared" si="307"/>
        <v>0</v>
      </c>
    </row>
    <row r="3214" spans="1:21" ht="12.75" customHeight="1" x14ac:dyDescent="0.2">
      <c r="A3214" s="26" t="s">
        <v>96</v>
      </c>
      <c r="B3214" s="10" t="s">
        <v>97</v>
      </c>
      <c r="C3214" s="28">
        <v>216208</v>
      </c>
      <c r="D3214" s="13" t="s">
        <v>5301</v>
      </c>
      <c r="E3214" s="14" t="s">
        <v>5588</v>
      </c>
      <c r="F3214" s="29">
        <v>191921861</v>
      </c>
      <c r="G3214" s="16" t="s">
        <v>68</v>
      </c>
      <c r="H3214" s="13" t="s">
        <v>30</v>
      </c>
      <c r="I3214" s="13" t="s">
        <v>5790</v>
      </c>
      <c r="J3214" s="13" t="s">
        <v>6475</v>
      </c>
      <c r="K3214" s="13" t="s">
        <v>341</v>
      </c>
      <c r="L3214" s="13">
        <v>50500</v>
      </c>
      <c r="M3214" s="13">
        <v>50501</v>
      </c>
      <c r="N3214" s="15" t="s">
        <v>44</v>
      </c>
      <c r="O3214" s="17">
        <v>5</v>
      </c>
      <c r="P3214" s="19">
        <f t="shared" si="302"/>
        <v>0</v>
      </c>
      <c r="Q3214" s="19">
        <f t="shared" si="303"/>
        <v>0</v>
      </c>
      <c r="R3214" s="19">
        <f t="shared" si="304"/>
        <v>0</v>
      </c>
      <c r="S3214" s="19">
        <f t="shared" si="305"/>
        <v>0</v>
      </c>
      <c r="T3214" s="19">
        <f t="shared" si="306"/>
        <v>1</v>
      </c>
      <c r="U3214" s="5">
        <f t="shared" si="307"/>
        <v>0</v>
      </c>
    </row>
    <row r="3215" spans="1:21" ht="12.75" customHeight="1" x14ac:dyDescent="0.2">
      <c r="A3215" s="26" t="s">
        <v>96</v>
      </c>
      <c r="B3215" s="10" t="s">
        <v>97</v>
      </c>
      <c r="C3215" s="28">
        <v>216208</v>
      </c>
      <c r="D3215" s="13" t="s">
        <v>5301</v>
      </c>
      <c r="E3215" s="14" t="s">
        <v>5588</v>
      </c>
      <c r="F3215" s="29">
        <v>191921868</v>
      </c>
      <c r="G3215" s="16" t="s">
        <v>167</v>
      </c>
      <c r="H3215" s="13" t="s">
        <v>30</v>
      </c>
      <c r="I3215" s="13" t="s">
        <v>5767</v>
      </c>
      <c r="J3215" s="13" t="s">
        <v>6476</v>
      </c>
      <c r="K3215" s="13" t="s">
        <v>341</v>
      </c>
      <c r="L3215" s="13">
        <v>50500</v>
      </c>
      <c r="M3215" s="13">
        <v>50501</v>
      </c>
      <c r="N3215" s="15" t="s">
        <v>44</v>
      </c>
      <c r="O3215" s="17">
        <v>4</v>
      </c>
      <c r="P3215" s="19">
        <f t="shared" si="302"/>
        <v>0</v>
      </c>
      <c r="Q3215" s="19">
        <f t="shared" si="303"/>
        <v>0</v>
      </c>
      <c r="R3215" s="19">
        <f t="shared" si="304"/>
        <v>0</v>
      </c>
      <c r="S3215" s="19">
        <f t="shared" si="305"/>
        <v>1</v>
      </c>
      <c r="T3215" s="19">
        <f t="shared" si="306"/>
        <v>0</v>
      </c>
      <c r="U3215" s="5">
        <f t="shared" si="307"/>
        <v>0</v>
      </c>
    </row>
    <row r="3216" spans="1:21" ht="12.75" customHeight="1" x14ac:dyDescent="0.2">
      <c r="A3216" s="26" t="s">
        <v>96</v>
      </c>
      <c r="B3216" s="10" t="s">
        <v>97</v>
      </c>
      <c r="C3216" s="28">
        <v>216208</v>
      </c>
      <c r="D3216" s="13" t="s">
        <v>5301</v>
      </c>
      <c r="E3216" s="14" t="s">
        <v>5588</v>
      </c>
      <c r="F3216" s="29">
        <v>191921878</v>
      </c>
      <c r="G3216" s="16" t="s">
        <v>68</v>
      </c>
      <c r="H3216" s="13" t="s">
        <v>30</v>
      </c>
      <c r="I3216" s="13" t="s">
        <v>6477</v>
      </c>
      <c r="J3216" s="13" t="s">
        <v>6478</v>
      </c>
      <c r="K3216" s="13" t="s">
        <v>341</v>
      </c>
      <c r="L3216" s="13">
        <v>50500</v>
      </c>
      <c r="M3216" s="13">
        <v>50501</v>
      </c>
      <c r="N3216" s="15" t="s">
        <v>44</v>
      </c>
      <c r="O3216" s="17">
        <v>4</v>
      </c>
      <c r="P3216" s="19">
        <f t="shared" si="302"/>
        <v>0</v>
      </c>
      <c r="Q3216" s="19">
        <f t="shared" si="303"/>
        <v>0</v>
      </c>
      <c r="R3216" s="19">
        <f t="shared" si="304"/>
        <v>0</v>
      </c>
      <c r="S3216" s="19">
        <f t="shared" si="305"/>
        <v>1</v>
      </c>
      <c r="T3216" s="19">
        <f t="shared" si="306"/>
        <v>0</v>
      </c>
      <c r="U3216" s="5">
        <f t="shared" si="307"/>
        <v>0</v>
      </c>
    </row>
    <row r="3217" spans="1:21" ht="12.75" customHeight="1" x14ac:dyDescent="0.2">
      <c r="A3217" s="26" t="s">
        <v>96</v>
      </c>
      <c r="B3217" s="10" t="s">
        <v>97</v>
      </c>
      <c r="C3217" s="28">
        <v>216208</v>
      </c>
      <c r="D3217" s="13" t="s">
        <v>5301</v>
      </c>
      <c r="E3217" s="14" t="s">
        <v>5588</v>
      </c>
      <c r="F3217" s="29">
        <v>191921882</v>
      </c>
      <c r="G3217" s="16" t="s">
        <v>106</v>
      </c>
      <c r="H3217" s="13" t="s">
        <v>30</v>
      </c>
      <c r="I3217" s="13" t="s">
        <v>6479</v>
      </c>
      <c r="J3217" s="13" t="s">
        <v>6480</v>
      </c>
      <c r="K3217" s="13" t="s">
        <v>341</v>
      </c>
      <c r="L3217" s="13">
        <v>50500</v>
      </c>
      <c r="M3217" s="13">
        <v>50501</v>
      </c>
      <c r="N3217" s="15" t="s">
        <v>44</v>
      </c>
      <c r="O3217" s="17">
        <v>4</v>
      </c>
      <c r="P3217" s="19">
        <f t="shared" si="302"/>
        <v>0</v>
      </c>
      <c r="Q3217" s="19">
        <f t="shared" si="303"/>
        <v>0</v>
      </c>
      <c r="R3217" s="19">
        <f t="shared" si="304"/>
        <v>0</v>
      </c>
      <c r="S3217" s="19">
        <f t="shared" si="305"/>
        <v>1</v>
      </c>
      <c r="T3217" s="19">
        <f t="shared" si="306"/>
        <v>0</v>
      </c>
      <c r="U3217" s="5">
        <f t="shared" si="307"/>
        <v>0</v>
      </c>
    </row>
    <row r="3218" spans="1:21" ht="12.75" customHeight="1" x14ac:dyDescent="0.2">
      <c r="A3218" s="26" t="s">
        <v>96</v>
      </c>
      <c r="B3218" s="10" t="s">
        <v>97</v>
      </c>
      <c r="C3218" s="28">
        <v>216208</v>
      </c>
      <c r="D3218" s="13" t="s">
        <v>5301</v>
      </c>
      <c r="E3218" s="14" t="s">
        <v>5588</v>
      </c>
      <c r="F3218" s="29">
        <v>191921886</v>
      </c>
      <c r="G3218" s="16" t="s">
        <v>167</v>
      </c>
      <c r="H3218" s="13" t="s">
        <v>30</v>
      </c>
      <c r="I3218" s="13" t="s">
        <v>5763</v>
      </c>
      <c r="J3218" s="13" t="s">
        <v>3916</v>
      </c>
      <c r="K3218" s="13" t="s">
        <v>341</v>
      </c>
      <c r="L3218" s="13">
        <v>50500</v>
      </c>
      <c r="M3218" s="13">
        <v>50501</v>
      </c>
      <c r="N3218" s="15" t="s">
        <v>44</v>
      </c>
      <c r="O3218" s="17">
        <v>4</v>
      </c>
      <c r="P3218" s="19">
        <f t="shared" si="302"/>
        <v>0</v>
      </c>
      <c r="Q3218" s="19">
        <f t="shared" si="303"/>
        <v>0</v>
      </c>
      <c r="R3218" s="19">
        <f t="shared" si="304"/>
        <v>0</v>
      </c>
      <c r="S3218" s="19">
        <f t="shared" si="305"/>
        <v>1</v>
      </c>
      <c r="T3218" s="19">
        <f t="shared" si="306"/>
        <v>0</v>
      </c>
      <c r="U3218" s="5">
        <f t="shared" si="307"/>
        <v>0</v>
      </c>
    </row>
    <row r="3219" spans="1:21" ht="12.75" customHeight="1" x14ac:dyDescent="0.2">
      <c r="A3219" s="26" t="s">
        <v>96</v>
      </c>
      <c r="B3219" s="10" t="s">
        <v>97</v>
      </c>
      <c r="C3219" s="28">
        <v>216208</v>
      </c>
      <c r="D3219" s="13" t="s">
        <v>5301</v>
      </c>
      <c r="E3219" s="14" t="s">
        <v>5588</v>
      </c>
      <c r="F3219" s="29">
        <v>191921889</v>
      </c>
      <c r="G3219" s="16" t="s">
        <v>106</v>
      </c>
      <c r="H3219" s="13" t="s">
        <v>30</v>
      </c>
      <c r="I3219" s="13" t="s">
        <v>6481</v>
      </c>
      <c r="J3219" s="13" t="s">
        <v>6482</v>
      </c>
      <c r="K3219" s="13" t="s">
        <v>341</v>
      </c>
      <c r="L3219" s="13">
        <v>50500</v>
      </c>
      <c r="M3219" s="13">
        <v>50501</v>
      </c>
      <c r="N3219" s="15" t="s">
        <v>44</v>
      </c>
      <c r="O3219" s="17">
        <v>4</v>
      </c>
      <c r="P3219" s="19">
        <f t="shared" si="302"/>
        <v>0</v>
      </c>
      <c r="Q3219" s="19">
        <f t="shared" si="303"/>
        <v>0</v>
      </c>
      <c r="R3219" s="19">
        <f t="shared" si="304"/>
        <v>0</v>
      </c>
      <c r="S3219" s="19">
        <f t="shared" si="305"/>
        <v>1</v>
      </c>
      <c r="T3219" s="19">
        <f t="shared" si="306"/>
        <v>0</v>
      </c>
      <c r="U3219" s="5">
        <f t="shared" si="307"/>
        <v>0</v>
      </c>
    </row>
    <row r="3220" spans="1:21" ht="12.75" customHeight="1" x14ac:dyDescent="0.2">
      <c r="A3220" s="26" t="s">
        <v>96</v>
      </c>
      <c r="B3220" s="10" t="s">
        <v>97</v>
      </c>
      <c r="C3220" s="28">
        <v>216208</v>
      </c>
      <c r="D3220" s="13" t="s">
        <v>5301</v>
      </c>
      <c r="E3220" s="14" t="s">
        <v>5588</v>
      </c>
      <c r="F3220" s="29">
        <v>191921893</v>
      </c>
      <c r="G3220" s="16" t="s">
        <v>167</v>
      </c>
      <c r="H3220" s="13" t="s">
        <v>30</v>
      </c>
      <c r="I3220" s="13" t="s">
        <v>6483</v>
      </c>
      <c r="J3220" s="13" t="s">
        <v>6484</v>
      </c>
      <c r="K3220" s="13" t="s">
        <v>341</v>
      </c>
      <c r="L3220" s="13">
        <v>50500</v>
      </c>
      <c r="M3220" s="13">
        <v>50501</v>
      </c>
      <c r="N3220" s="15" t="s">
        <v>44</v>
      </c>
      <c r="O3220" s="17">
        <v>3</v>
      </c>
      <c r="P3220" s="19">
        <f t="shared" si="302"/>
        <v>0</v>
      </c>
      <c r="Q3220" s="19">
        <f t="shared" si="303"/>
        <v>0</v>
      </c>
      <c r="R3220" s="19">
        <f t="shared" si="304"/>
        <v>1</v>
      </c>
      <c r="S3220" s="19">
        <f t="shared" si="305"/>
        <v>0</v>
      </c>
      <c r="T3220" s="19">
        <f t="shared" si="306"/>
        <v>0</v>
      </c>
      <c r="U3220" s="5">
        <f t="shared" si="307"/>
        <v>0</v>
      </c>
    </row>
    <row r="3221" spans="1:21" ht="12.75" customHeight="1" x14ac:dyDescent="0.2">
      <c r="A3221" s="26" t="s">
        <v>96</v>
      </c>
      <c r="B3221" s="10" t="s">
        <v>97</v>
      </c>
      <c r="C3221" s="28">
        <v>216208</v>
      </c>
      <c r="D3221" s="13" t="s">
        <v>5301</v>
      </c>
      <c r="E3221" s="14" t="s">
        <v>5588</v>
      </c>
      <c r="F3221" s="29">
        <v>191921895</v>
      </c>
      <c r="G3221" s="16" t="s">
        <v>167</v>
      </c>
      <c r="H3221" s="13" t="s">
        <v>30</v>
      </c>
      <c r="I3221" s="13" t="s">
        <v>6485</v>
      </c>
      <c r="J3221" s="13" t="s">
        <v>6486</v>
      </c>
      <c r="K3221" s="13" t="s">
        <v>341</v>
      </c>
      <c r="L3221" s="13">
        <v>50500</v>
      </c>
      <c r="M3221" s="13">
        <v>50501</v>
      </c>
      <c r="N3221" s="15" t="s">
        <v>44</v>
      </c>
      <c r="O3221" s="17">
        <v>5</v>
      </c>
      <c r="P3221" s="19">
        <f t="shared" si="302"/>
        <v>0</v>
      </c>
      <c r="Q3221" s="19">
        <f t="shared" si="303"/>
        <v>0</v>
      </c>
      <c r="R3221" s="19">
        <f t="shared" si="304"/>
        <v>0</v>
      </c>
      <c r="S3221" s="19">
        <f t="shared" si="305"/>
        <v>0</v>
      </c>
      <c r="T3221" s="19">
        <f t="shared" si="306"/>
        <v>1</v>
      </c>
      <c r="U3221" s="5">
        <f t="shared" si="307"/>
        <v>0</v>
      </c>
    </row>
    <row r="3222" spans="1:21" ht="12.75" customHeight="1" x14ac:dyDescent="0.2">
      <c r="A3222" s="26" t="s">
        <v>96</v>
      </c>
      <c r="B3222" s="10" t="s">
        <v>97</v>
      </c>
      <c r="C3222" s="28">
        <v>216208</v>
      </c>
      <c r="D3222" s="13" t="s">
        <v>5301</v>
      </c>
      <c r="E3222" s="14" t="s">
        <v>5588</v>
      </c>
      <c r="F3222" s="29">
        <v>191921913</v>
      </c>
      <c r="G3222" s="16" t="s">
        <v>106</v>
      </c>
      <c r="H3222" s="13" t="s">
        <v>30</v>
      </c>
      <c r="I3222" s="13" t="s">
        <v>6487</v>
      </c>
      <c r="J3222" s="13" t="s">
        <v>6488</v>
      </c>
      <c r="K3222" s="13" t="s">
        <v>341</v>
      </c>
      <c r="L3222" s="13">
        <v>50500</v>
      </c>
      <c r="M3222" s="13">
        <v>50501</v>
      </c>
      <c r="N3222" s="15" t="s">
        <v>44</v>
      </c>
      <c r="O3222" s="17">
        <v>3</v>
      </c>
      <c r="P3222" s="19">
        <f t="shared" si="302"/>
        <v>0</v>
      </c>
      <c r="Q3222" s="19">
        <f t="shared" si="303"/>
        <v>0</v>
      </c>
      <c r="R3222" s="19">
        <f t="shared" si="304"/>
        <v>1</v>
      </c>
      <c r="S3222" s="19">
        <f t="shared" si="305"/>
        <v>0</v>
      </c>
      <c r="T3222" s="19">
        <f t="shared" si="306"/>
        <v>0</v>
      </c>
      <c r="U3222" s="5">
        <f t="shared" si="307"/>
        <v>0</v>
      </c>
    </row>
    <row r="3223" spans="1:21" ht="12.75" customHeight="1" x14ac:dyDescent="0.2">
      <c r="A3223" s="26" t="s">
        <v>96</v>
      </c>
      <c r="B3223" s="10" t="s">
        <v>97</v>
      </c>
      <c r="C3223" s="28">
        <v>216208</v>
      </c>
      <c r="D3223" s="13" t="s">
        <v>5301</v>
      </c>
      <c r="E3223" s="14" t="s">
        <v>5588</v>
      </c>
      <c r="F3223" s="29">
        <v>191921924</v>
      </c>
      <c r="G3223" s="16" t="s">
        <v>106</v>
      </c>
      <c r="H3223" s="13" t="s">
        <v>30</v>
      </c>
      <c r="I3223" s="13" t="s">
        <v>6489</v>
      </c>
      <c r="J3223" s="13" t="s">
        <v>6490</v>
      </c>
      <c r="K3223" s="13" t="s">
        <v>341</v>
      </c>
      <c r="L3223" s="13">
        <v>50500</v>
      </c>
      <c r="M3223" s="13">
        <v>50501</v>
      </c>
      <c r="N3223" s="15" t="s">
        <v>44</v>
      </c>
      <c r="O3223" s="17">
        <v>3</v>
      </c>
      <c r="P3223" s="19">
        <f t="shared" si="302"/>
        <v>0</v>
      </c>
      <c r="Q3223" s="19">
        <f t="shared" si="303"/>
        <v>0</v>
      </c>
      <c r="R3223" s="19">
        <f t="shared" si="304"/>
        <v>1</v>
      </c>
      <c r="S3223" s="19">
        <f t="shared" si="305"/>
        <v>0</v>
      </c>
      <c r="T3223" s="19">
        <f t="shared" si="306"/>
        <v>0</v>
      </c>
      <c r="U3223" s="5">
        <f t="shared" si="307"/>
        <v>0</v>
      </c>
    </row>
    <row r="3224" spans="1:21" ht="12.75" customHeight="1" x14ac:dyDescent="0.2">
      <c r="A3224" s="26" t="s">
        <v>96</v>
      </c>
      <c r="B3224" s="10" t="s">
        <v>97</v>
      </c>
      <c r="C3224" s="28">
        <v>216208</v>
      </c>
      <c r="D3224" s="13" t="s">
        <v>5301</v>
      </c>
      <c r="E3224" s="14" t="s">
        <v>5588</v>
      </c>
      <c r="F3224" s="29">
        <v>191921939</v>
      </c>
      <c r="G3224" s="16" t="s">
        <v>167</v>
      </c>
      <c r="H3224" s="13" t="s">
        <v>30</v>
      </c>
      <c r="I3224" s="13" t="s">
        <v>6491</v>
      </c>
      <c r="J3224" s="13" t="s">
        <v>6492</v>
      </c>
      <c r="K3224" s="13" t="s">
        <v>341</v>
      </c>
      <c r="L3224" s="13">
        <v>50500</v>
      </c>
      <c r="M3224" s="13">
        <v>50501</v>
      </c>
      <c r="N3224" s="15" t="s">
        <v>44</v>
      </c>
      <c r="O3224" s="17">
        <v>5</v>
      </c>
      <c r="P3224" s="19">
        <f t="shared" si="302"/>
        <v>0</v>
      </c>
      <c r="Q3224" s="19">
        <f t="shared" si="303"/>
        <v>0</v>
      </c>
      <c r="R3224" s="19">
        <f t="shared" si="304"/>
        <v>0</v>
      </c>
      <c r="S3224" s="19">
        <f t="shared" si="305"/>
        <v>0</v>
      </c>
      <c r="T3224" s="19">
        <f t="shared" si="306"/>
        <v>1</v>
      </c>
      <c r="U3224" s="5">
        <f t="shared" si="307"/>
        <v>0</v>
      </c>
    </row>
    <row r="3225" spans="1:21" ht="12.75" customHeight="1" x14ac:dyDescent="0.2">
      <c r="A3225" s="26" t="s">
        <v>96</v>
      </c>
      <c r="B3225" s="10" t="s">
        <v>97</v>
      </c>
      <c r="C3225" s="28">
        <v>216208</v>
      </c>
      <c r="D3225" s="13" t="s">
        <v>5301</v>
      </c>
      <c r="E3225" s="14" t="s">
        <v>5588</v>
      </c>
      <c r="F3225" s="29">
        <v>191921940</v>
      </c>
      <c r="G3225" s="16" t="s">
        <v>167</v>
      </c>
      <c r="H3225" s="13" t="s">
        <v>30</v>
      </c>
      <c r="I3225" s="13" t="s">
        <v>6491</v>
      </c>
      <c r="J3225" s="13" t="s">
        <v>6493</v>
      </c>
      <c r="K3225" s="13" t="s">
        <v>341</v>
      </c>
      <c r="L3225" s="13">
        <v>50500</v>
      </c>
      <c r="M3225" s="13">
        <v>50501</v>
      </c>
      <c r="N3225" s="15" t="s">
        <v>44</v>
      </c>
      <c r="O3225" s="17">
        <v>2</v>
      </c>
      <c r="P3225" s="19">
        <f t="shared" si="302"/>
        <v>0</v>
      </c>
      <c r="Q3225" s="19">
        <f t="shared" si="303"/>
        <v>1</v>
      </c>
      <c r="R3225" s="19">
        <f t="shared" si="304"/>
        <v>0</v>
      </c>
      <c r="S3225" s="19">
        <f t="shared" si="305"/>
        <v>0</v>
      </c>
      <c r="T3225" s="19">
        <f t="shared" si="306"/>
        <v>0</v>
      </c>
      <c r="U3225" s="5">
        <f t="shared" si="307"/>
        <v>0</v>
      </c>
    </row>
    <row r="3226" spans="1:21" ht="12.75" customHeight="1" x14ac:dyDescent="0.2">
      <c r="A3226" s="26" t="s">
        <v>96</v>
      </c>
      <c r="B3226" s="10" t="s">
        <v>97</v>
      </c>
      <c r="C3226" s="28">
        <v>216208</v>
      </c>
      <c r="D3226" s="13" t="s">
        <v>5301</v>
      </c>
      <c r="E3226" s="14" t="s">
        <v>5588</v>
      </c>
      <c r="F3226" s="29">
        <v>191921941</v>
      </c>
      <c r="G3226" s="16" t="s">
        <v>167</v>
      </c>
      <c r="H3226" s="13" t="s">
        <v>30</v>
      </c>
      <c r="I3226" s="13" t="s">
        <v>6491</v>
      </c>
      <c r="J3226" s="13" t="s">
        <v>6494</v>
      </c>
      <c r="K3226" s="13" t="s">
        <v>341</v>
      </c>
      <c r="L3226" s="13">
        <v>50500</v>
      </c>
      <c r="M3226" s="13">
        <v>50501</v>
      </c>
      <c r="N3226" s="15" t="s">
        <v>44</v>
      </c>
      <c r="O3226" s="17">
        <v>5</v>
      </c>
      <c r="P3226" s="19">
        <f t="shared" si="302"/>
        <v>0</v>
      </c>
      <c r="Q3226" s="19">
        <f t="shared" si="303"/>
        <v>0</v>
      </c>
      <c r="R3226" s="19">
        <f t="shared" si="304"/>
        <v>0</v>
      </c>
      <c r="S3226" s="19">
        <f t="shared" si="305"/>
        <v>0</v>
      </c>
      <c r="T3226" s="19">
        <f t="shared" si="306"/>
        <v>1</v>
      </c>
      <c r="U3226" s="5">
        <f t="shared" si="307"/>
        <v>0</v>
      </c>
    </row>
    <row r="3227" spans="1:21" ht="12.75" customHeight="1" x14ac:dyDescent="0.2">
      <c r="A3227" s="26" t="s">
        <v>96</v>
      </c>
      <c r="B3227" s="10" t="s">
        <v>97</v>
      </c>
      <c r="C3227" s="28">
        <v>216208</v>
      </c>
      <c r="D3227" s="13" t="s">
        <v>5301</v>
      </c>
      <c r="E3227" s="14" t="s">
        <v>5588</v>
      </c>
      <c r="F3227" s="29">
        <v>191921949</v>
      </c>
      <c r="G3227" s="16" t="s">
        <v>68</v>
      </c>
      <c r="H3227" s="13" t="s">
        <v>30</v>
      </c>
      <c r="I3227" s="13" t="s">
        <v>6495</v>
      </c>
      <c r="J3227" s="13" t="s">
        <v>6496</v>
      </c>
      <c r="K3227" s="13" t="s">
        <v>341</v>
      </c>
      <c r="L3227" s="13">
        <v>50500</v>
      </c>
      <c r="M3227" s="13">
        <v>50501</v>
      </c>
      <c r="N3227" s="15" t="s">
        <v>44</v>
      </c>
      <c r="O3227" s="17">
        <v>4</v>
      </c>
      <c r="P3227" s="19">
        <f t="shared" si="302"/>
        <v>0</v>
      </c>
      <c r="Q3227" s="19">
        <f t="shared" si="303"/>
        <v>0</v>
      </c>
      <c r="R3227" s="19">
        <f t="shared" si="304"/>
        <v>0</v>
      </c>
      <c r="S3227" s="19">
        <f t="shared" si="305"/>
        <v>1</v>
      </c>
      <c r="T3227" s="19">
        <f t="shared" si="306"/>
        <v>0</v>
      </c>
      <c r="U3227" s="5">
        <f t="shared" si="307"/>
        <v>0</v>
      </c>
    </row>
    <row r="3228" spans="1:21" ht="12.75" customHeight="1" x14ac:dyDescent="0.2">
      <c r="A3228" s="26" t="s">
        <v>96</v>
      </c>
      <c r="B3228" s="10" t="s">
        <v>97</v>
      </c>
      <c r="C3228" s="28">
        <v>216208</v>
      </c>
      <c r="D3228" s="13" t="s">
        <v>5301</v>
      </c>
      <c r="E3228" s="14" t="s">
        <v>5588</v>
      </c>
      <c r="F3228" s="29">
        <v>191921950</v>
      </c>
      <c r="G3228" s="16" t="s">
        <v>106</v>
      </c>
      <c r="H3228" s="13" t="s">
        <v>30</v>
      </c>
      <c r="I3228" s="13" t="s">
        <v>6497</v>
      </c>
      <c r="J3228" s="13" t="s">
        <v>6498</v>
      </c>
      <c r="K3228" s="13" t="s">
        <v>341</v>
      </c>
      <c r="L3228" s="13">
        <v>50500</v>
      </c>
      <c r="M3228" s="13">
        <v>50501</v>
      </c>
      <c r="N3228" s="15" t="s">
        <v>44</v>
      </c>
      <c r="O3228" s="17">
        <v>4</v>
      </c>
      <c r="P3228" s="19">
        <f t="shared" si="302"/>
        <v>0</v>
      </c>
      <c r="Q3228" s="19">
        <f t="shared" si="303"/>
        <v>0</v>
      </c>
      <c r="R3228" s="19">
        <f t="shared" si="304"/>
        <v>0</v>
      </c>
      <c r="S3228" s="19">
        <f t="shared" si="305"/>
        <v>1</v>
      </c>
      <c r="T3228" s="19">
        <f t="shared" si="306"/>
        <v>0</v>
      </c>
      <c r="U3228" s="5">
        <f t="shared" si="307"/>
        <v>0</v>
      </c>
    </row>
    <row r="3229" spans="1:21" ht="12.75" customHeight="1" x14ac:dyDescent="0.2">
      <c r="A3229" s="26" t="s">
        <v>96</v>
      </c>
      <c r="B3229" s="10" t="s">
        <v>97</v>
      </c>
      <c r="C3229" s="28">
        <v>216208</v>
      </c>
      <c r="D3229" s="13" t="s">
        <v>5301</v>
      </c>
      <c r="E3229" s="14" t="s">
        <v>5588</v>
      </c>
      <c r="F3229" s="29">
        <v>191921959</v>
      </c>
      <c r="G3229" s="16" t="s">
        <v>106</v>
      </c>
      <c r="H3229" s="13" t="s">
        <v>30</v>
      </c>
      <c r="I3229" s="13" t="s">
        <v>6499</v>
      </c>
      <c r="J3229" s="13" t="s">
        <v>6500</v>
      </c>
      <c r="K3229" s="13" t="s">
        <v>341</v>
      </c>
      <c r="L3229" s="13">
        <v>50500</v>
      </c>
      <c r="M3229" s="13">
        <v>50501</v>
      </c>
      <c r="N3229" s="15" t="s">
        <v>44</v>
      </c>
      <c r="O3229" s="17">
        <v>4</v>
      </c>
      <c r="P3229" s="19">
        <f t="shared" si="302"/>
        <v>0</v>
      </c>
      <c r="Q3229" s="19">
        <f t="shared" si="303"/>
        <v>0</v>
      </c>
      <c r="R3229" s="19">
        <f t="shared" si="304"/>
        <v>0</v>
      </c>
      <c r="S3229" s="19">
        <f t="shared" si="305"/>
        <v>1</v>
      </c>
      <c r="T3229" s="19">
        <f t="shared" si="306"/>
        <v>0</v>
      </c>
      <c r="U3229" s="5">
        <f t="shared" si="307"/>
        <v>0</v>
      </c>
    </row>
    <row r="3230" spans="1:21" ht="12.75" customHeight="1" x14ac:dyDescent="0.2">
      <c r="A3230" s="26" t="s">
        <v>96</v>
      </c>
      <c r="B3230" s="10" t="s">
        <v>97</v>
      </c>
      <c r="C3230" s="28">
        <v>216208</v>
      </c>
      <c r="D3230" s="13" t="s">
        <v>5301</v>
      </c>
      <c r="E3230" s="14" t="s">
        <v>5588</v>
      </c>
      <c r="F3230" s="29">
        <v>191921961</v>
      </c>
      <c r="G3230" s="16" t="s">
        <v>68</v>
      </c>
      <c r="H3230" s="13" t="s">
        <v>30</v>
      </c>
      <c r="I3230" s="13" t="s">
        <v>6501</v>
      </c>
      <c r="J3230" s="13" t="s">
        <v>6502</v>
      </c>
      <c r="K3230" s="13" t="s">
        <v>341</v>
      </c>
      <c r="L3230" s="13">
        <v>50500</v>
      </c>
      <c r="M3230" s="13">
        <v>50501</v>
      </c>
      <c r="N3230" s="15" t="s">
        <v>44</v>
      </c>
      <c r="O3230" s="17">
        <v>4</v>
      </c>
      <c r="P3230" s="19">
        <f t="shared" si="302"/>
        <v>0</v>
      </c>
      <c r="Q3230" s="19">
        <f t="shared" si="303"/>
        <v>0</v>
      </c>
      <c r="R3230" s="19">
        <f t="shared" si="304"/>
        <v>0</v>
      </c>
      <c r="S3230" s="19">
        <f t="shared" si="305"/>
        <v>1</v>
      </c>
      <c r="T3230" s="19">
        <f t="shared" si="306"/>
        <v>0</v>
      </c>
      <c r="U3230" s="5">
        <f t="shared" si="307"/>
        <v>0</v>
      </c>
    </row>
    <row r="3231" spans="1:21" ht="12.75" customHeight="1" x14ac:dyDescent="0.2">
      <c r="A3231" s="26" t="s">
        <v>96</v>
      </c>
      <c r="B3231" s="10" t="s">
        <v>97</v>
      </c>
      <c r="C3231" s="28">
        <v>216208</v>
      </c>
      <c r="D3231" s="13" t="s">
        <v>5301</v>
      </c>
      <c r="E3231" s="14" t="s">
        <v>5588</v>
      </c>
      <c r="F3231" s="29">
        <v>191921965</v>
      </c>
      <c r="G3231" s="16" t="s">
        <v>167</v>
      </c>
      <c r="H3231" s="13" t="s">
        <v>30</v>
      </c>
      <c r="I3231" s="13" t="s">
        <v>6446</v>
      </c>
      <c r="J3231" s="13" t="s">
        <v>6503</v>
      </c>
      <c r="K3231" s="13" t="s">
        <v>341</v>
      </c>
      <c r="L3231" s="13">
        <v>50500</v>
      </c>
      <c r="M3231" s="13">
        <v>50501</v>
      </c>
      <c r="N3231" s="15" t="s">
        <v>44</v>
      </c>
      <c r="O3231" s="17">
        <v>3</v>
      </c>
      <c r="P3231" s="19">
        <f t="shared" si="302"/>
        <v>0</v>
      </c>
      <c r="Q3231" s="19">
        <f t="shared" si="303"/>
        <v>0</v>
      </c>
      <c r="R3231" s="19">
        <f t="shared" si="304"/>
        <v>1</v>
      </c>
      <c r="S3231" s="19">
        <f t="shared" si="305"/>
        <v>0</v>
      </c>
      <c r="T3231" s="19">
        <f t="shared" si="306"/>
        <v>0</v>
      </c>
      <c r="U3231" s="5">
        <f t="shared" si="307"/>
        <v>0</v>
      </c>
    </row>
    <row r="3232" spans="1:21" ht="12.75" customHeight="1" x14ac:dyDescent="0.2">
      <c r="A3232" s="26" t="s">
        <v>96</v>
      </c>
      <c r="B3232" s="10" t="s">
        <v>97</v>
      </c>
      <c r="C3232" s="28">
        <v>216208</v>
      </c>
      <c r="D3232" s="13" t="s">
        <v>5301</v>
      </c>
      <c r="E3232" s="14" t="s">
        <v>5588</v>
      </c>
      <c r="F3232" s="29">
        <v>191921969</v>
      </c>
      <c r="G3232" s="16" t="s">
        <v>68</v>
      </c>
      <c r="H3232" s="13" t="s">
        <v>30</v>
      </c>
      <c r="I3232" s="13" t="s">
        <v>6504</v>
      </c>
      <c r="J3232" s="13" t="s">
        <v>6505</v>
      </c>
      <c r="K3232" s="13" t="s">
        <v>341</v>
      </c>
      <c r="L3232" s="13">
        <v>50500</v>
      </c>
      <c r="M3232" s="13">
        <v>50501</v>
      </c>
      <c r="N3232" s="15" t="s">
        <v>44</v>
      </c>
      <c r="O3232" s="17">
        <v>4</v>
      </c>
      <c r="P3232" s="19">
        <f t="shared" si="302"/>
        <v>0</v>
      </c>
      <c r="Q3232" s="19">
        <f t="shared" si="303"/>
        <v>0</v>
      </c>
      <c r="R3232" s="19">
        <f t="shared" si="304"/>
        <v>0</v>
      </c>
      <c r="S3232" s="19">
        <f t="shared" si="305"/>
        <v>1</v>
      </c>
      <c r="T3232" s="19">
        <f t="shared" si="306"/>
        <v>0</v>
      </c>
      <c r="U3232" s="5">
        <f t="shared" si="307"/>
        <v>0</v>
      </c>
    </row>
    <row r="3233" spans="1:21" ht="12.75" customHeight="1" x14ac:dyDescent="0.2">
      <c r="A3233" s="26" t="s">
        <v>96</v>
      </c>
      <c r="B3233" s="10" t="s">
        <v>97</v>
      </c>
      <c r="C3233" s="28">
        <v>216208</v>
      </c>
      <c r="D3233" s="13" t="s">
        <v>5301</v>
      </c>
      <c r="E3233" s="14" t="s">
        <v>5588</v>
      </c>
      <c r="F3233" s="29">
        <v>191921973</v>
      </c>
      <c r="G3233" s="16" t="s">
        <v>167</v>
      </c>
      <c r="H3233" s="13" t="s">
        <v>30</v>
      </c>
      <c r="I3233" s="13" t="s">
        <v>6506</v>
      </c>
      <c r="J3233" s="13" t="s">
        <v>6507</v>
      </c>
      <c r="K3233" s="13" t="s">
        <v>341</v>
      </c>
      <c r="L3233" s="13">
        <v>50500</v>
      </c>
      <c r="M3233" s="13">
        <v>50501</v>
      </c>
      <c r="N3233" s="15" t="s">
        <v>44</v>
      </c>
      <c r="O3233" s="17">
        <v>4</v>
      </c>
      <c r="P3233" s="19">
        <f t="shared" si="302"/>
        <v>0</v>
      </c>
      <c r="Q3233" s="19">
        <f t="shared" si="303"/>
        <v>0</v>
      </c>
      <c r="R3233" s="19">
        <f t="shared" si="304"/>
        <v>0</v>
      </c>
      <c r="S3233" s="19">
        <f t="shared" si="305"/>
        <v>1</v>
      </c>
      <c r="T3233" s="19">
        <f t="shared" si="306"/>
        <v>0</v>
      </c>
      <c r="U3233" s="5">
        <f t="shared" si="307"/>
        <v>0</v>
      </c>
    </row>
    <row r="3234" spans="1:21" ht="12.75" customHeight="1" x14ac:dyDescent="0.2">
      <c r="A3234" s="26" t="s">
        <v>96</v>
      </c>
      <c r="B3234" s="10" t="s">
        <v>97</v>
      </c>
      <c r="C3234" s="28">
        <v>216208</v>
      </c>
      <c r="D3234" s="13" t="s">
        <v>5301</v>
      </c>
      <c r="E3234" s="14" t="s">
        <v>5588</v>
      </c>
      <c r="F3234" s="29">
        <v>191921986</v>
      </c>
      <c r="G3234" s="16" t="s">
        <v>106</v>
      </c>
      <c r="H3234" s="13" t="s">
        <v>30</v>
      </c>
      <c r="I3234" s="13" t="s">
        <v>6508</v>
      </c>
      <c r="J3234" s="13" t="s">
        <v>6509</v>
      </c>
      <c r="K3234" s="13" t="s">
        <v>341</v>
      </c>
      <c r="L3234" s="13">
        <v>50500</v>
      </c>
      <c r="M3234" s="13">
        <v>50501</v>
      </c>
      <c r="N3234" s="15" t="s">
        <v>44</v>
      </c>
      <c r="O3234" s="17">
        <v>4</v>
      </c>
      <c r="P3234" s="19">
        <f t="shared" si="302"/>
        <v>0</v>
      </c>
      <c r="Q3234" s="19">
        <f t="shared" si="303"/>
        <v>0</v>
      </c>
      <c r="R3234" s="19">
        <f t="shared" si="304"/>
        <v>0</v>
      </c>
      <c r="S3234" s="19">
        <f t="shared" si="305"/>
        <v>1</v>
      </c>
      <c r="T3234" s="19">
        <f t="shared" si="306"/>
        <v>0</v>
      </c>
      <c r="U3234" s="5">
        <f t="shared" si="307"/>
        <v>0</v>
      </c>
    </row>
    <row r="3235" spans="1:21" ht="12.75" customHeight="1" x14ac:dyDescent="0.2">
      <c r="A3235" s="26" t="s">
        <v>96</v>
      </c>
      <c r="B3235" s="10" t="s">
        <v>97</v>
      </c>
      <c r="C3235" s="28">
        <v>216208</v>
      </c>
      <c r="D3235" s="13" t="s">
        <v>5301</v>
      </c>
      <c r="E3235" s="14" t="s">
        <v>5588</v>
      </c>
      <c r="F3235" s="29">
        <v>191922004</v>
      </c>
      <c r="G3235" s="16" t="s">
        <v>167</v>
      </c>
      <c r="H3235" s="13" t="s">
        <v>30</v>
      </c>
      <c r="I3235" s="13" t="s">
        <v>6510</v>
      </c>
      <c r="J3235" s="13" t="s">
        <v>6511</v>
      </c>
      <c r="K3235" s="13" t="s">
        <v>341</v>
      </c>
      <c r="L3235" s="13">
        <v>50500</v>
      </c>
      <c r="M3235" s="13">
        <v>50501</v>
      </c>
      <c r="N3235" s="15" t="s">
        <v>44</v>
      </c>
      <c r="O3235" s="17">
        <v>3</v>
      </c>
      <c r="P3235" s="19">
        <f t="shared" si="302"/>
        <v>0</v>
      </c>
      <c r="Q3235" s="19">
        <f t="shared" si="303"/>
        <v>0</v>
      </c>
      <c r="R3235" s="19">
        <f t="shared" si="304"/>
        <v>1</v>
      </c>
      <c r="S3235" s="19">
        <f t="shared" si="305"/>
        <v>0</v>
      </c>
      <c r="T3235" s="19">
        <f t="shared" si="306"/>
        <v>0</v>
      </c>
      <c r="U3235" s="5">
        <f t="shared" si="307"/>
        <v>0</v>
      </c>
    </row>
    <row r="3236" spans="1:21" ht="12.75" customHeight="1" x14ac:dyDescent="0.2">
      <c r="A3236" s="26" t="s">
        <v>96</v>
      </c>
      <c r="B3236" s="10" t="s">
        <v>97</v>
      </c>
      <c r="C3236" s="28">
        <v>216208</v>
      </c>
      <c r="D3236" s="13" t="s">
        <v>5301</v>
      </c>
      <c r="E3236" s="14" t="s">
        <v>5588</v>
      </c>
      <c r="F3236" s="29">
        <v>191922022</v>
      </c>
      <c r="G3236" s="16" t="s">
        <v>68</v>
      </c>
      <c r="H3236" s="13" t="s">
        <v>30</v>
      </c>
      <c r="I3236" s="13" t="s">
        <v>6512</v>
      </c>
      <c r="J3236" s="13" t="s">
        <v>6513</v>
      </c>
      <c r="K3236" s="13" t="s">
        <v>341</v>
      </c>
      <c r="L3236" s="13">
        <v>50500</v>
      </c>
      <c r="M3236" s="13">
        <v>50501</v>
      </c>
      <c r="N3236" s="15" t="s">
        <v>44</v>
      </c>
      <c r="O3236" s="17">
        <v>3</v>
      </c>
      <c r="P3236" s="19">
        <f t="shared" si="302"/>
        <v>0</v>
      </c>
      <c r="Q3236" s="19">
        <f t="shared" si="303"/>
        <v>0</v>
      </c>
      <c r="R3236" s="19">
        <f t="shared" si="304"/>
        <v>1</v>
      </c>
      <c r="S3236" s="19">
        <f t="shared" si="305"/>
        <v>0</v>
      </c>
      <c r="T3236" s="19">
        <f t="shared" si="306"/>
        <v>0</v>
      </c>
      <c r="U3236" s="5">
        <f t="shared" si="307"/>
        <v>0</v>
      </c>
    </row>
    <row r="3237" spans="1:21" ht="12.75" customHeight="1" x14ac:dyDescent="0.2">
      <c r="A3237" s="26" t="s">
        <v>96</v>
      </c>
      <c r="B3237" s="10" t="s">
        <v>97</v>
      </c>
      <c r="C3237" s="28">
        <v>216208</v>
      </c>
      <c r="D3237" s="13" t="s">
        <v>5301</v>
      </c>
      <c r="E3237" s="14" t="s">
        <v>5588</v>
      </c>
      <c r="F3237" s="29">
        <v>191922046</v>
      </c>
      <c r="G3237" s="16" t="s">
        <v>167</v>
      </c>
      <c r="H3237" s="13" t="s">
        <v>30</v>
      </c>
      <c r="I3237" s="13" t="s">
        <v>6514</v>
      </c>
      <c r="J3237" s="13" t="s">
        <v>6515</v>
      </c>
      <c r="K3237" s="13" t="s">
        <v>341</v>
      </c>
      <c r="L3237" s="13">
        <v>50500</v>
      </c>
      <c r="M3237" s="13">
        <v>50501</v>
      </c>
      <c r="N3237" s="15" t="s">
        <v>44</v>
      </c>
      <c r="O3237" s="17">
        <v>5</v>
      </c>
      <c r="P3237" s="19">
        <f t="shared" si="302"/>
        <v>0</v>
      </c>
      <c r="Q3237" s="19">
        <f t="shared" si="303"/>
        <v>0</v>
      </c>
      <c r="R3237" s="19">
        <f t="shared" si="304"/>
        <v>0</v>
      </c>
      <c r="S3237" s="19">
        <f t="shared" si="305"/>
        <v>0</v>
      </c>
      <c r="T3237" s="19">
        <f t="shared" si="306"/>
        <v>1</v>
      </c>
      <c r="U3237" s="5">
        <f t="shared" si="307"/>
        <v>0</v>
      </c>
    </row>
    <row r="3238" spans="1:21" ht="12.75" customHeight="1" x14ac:dyDescent="0.2">
      <c r="A3238" s="26" t="s">
        <v>96</v>
      </c>
      <c r="B3238" s="10" t="s">
        <v>97</v>
      </c>
      <c r="C3238" s="28">
        <v>216208</v>
      </c>
      <c r="D3238" s="13" t="s">
        <v>5301</v>
      </c>
      <c r="E3238" s="14" t="s">
        <v>5588</v>
      </c>
      <c r="F3238" s="29">
        <v>191922097</v>
      </c>
      <c r="G3238" s="16" t="s">
        <v>106</v>
      </c>
      <c r="H3238" s="13" t="s">
        <v>30</v>
      </c>
      <c r="I3238" s="13" t="s">
        <v>6516</v>
      </c>
      <c r="J3238" s="13" t="s">
        <v>6517</v>
      </c>
      <c r="K3238" s="13" t="s">
        <v>341</v>
      </c>
      <c r="L3238" s="13">
        <v>50500</v>
      </c>
      <c r="M3238" s="13">
        <v>50501</v>
      </c>
      <c r="N3238" s="15" t="s">
        <v>44</v>
      </c>
      <c r="O3238" s="17">
        <v>3</v>
      </c>
      <c r="P3238" s="19">
        <f t="shared" si="302"/>
        <v>0</v>
      </c>
      <c r="Q3238" s="19">
        <f t="shared" si="303"/>
        <v>0</v>
      </c>
      <c r="R3238" s="19">
        <f t="shared" si="304"/>
        <v>1</v>
      </c>
      <c r="S3238" s="19">
        <f t="shared" si="305"/>
        <v>0</v>
      </c>
      <c r="T3238" s="19">
        <f t="shared" si="306"/>
        <v>0</v>
      </c>
      <c r="U3238" s="5">
        <f t="shared" si="307"/>
        <v>0</v>
      </c>
    </row>
    <row r="3239" spans="1:21" ht="12.75" customHeight="1" x14ac:dyDescent="0.2">
      <c r="A3239" s="26" t="s">
        <v>96</v>
      </c>
      <c r="B3239" s="10" t="s">
        <v>97</v>
      </c>
      <c r="C3239" s="28">
        <v>216208</v>
      </c>
      <c r="D3239" s="13" t="s">
        <v>5301</v>
      </c>
      <c r="E3239" s="14" t="s">
        <v>5588</v>
      </c>
      <c r="F3239" s="29">
        <v>191922098</v>
      </c>
      <c r="G3239" s="16" t="s">
        <v>106</v>
      </c>
      <c r="H3239" s="13" t="s">
        <v>30</v>
      </c>
      <c r="I3239" s="13" t="s">
        <v>6518</v>
      </c>
      <c r="J3239" s="13" t="s">
        <v>6519</v>
      </c>
      <c r="K3239" s="13" t="s">
        <v>341</v>
      </c>
      <c r="L3239" s="13">
        <v>50500</v>
      </c>
      <c r="M3239" s="13">
        <v>50501</v>
      </c>
      <c r="N3239" s="15" t="s">
        <v>44</v>
      </c>
      <c r="O3239" s="17">
        <v>3</v>
      </c>
      <c r="P3239" s="19">
        <f t="shared" si="302"/>
        <v>0</v>
      </c>
      <c r="Q3239" s="19">
        <f t="shared" si="303"/>
        <v>0</v>
      </c>
      <c r="R3239" s="19">
        <f t="shared" si="304"/>
        <v>1</v>
      </c>
      <c r="S3239" s="19">
        <f t="shared" si="305"/>
        <v>0</v>
      </c>
      <c r="T3239" s="19">
        <f t="shared" si="306"/>
        <v>0</v>
      </c>
      <c r="U3239" s="5">
        <f t="shared" si="307"/>
        <v>0</v>
      </c>
    </row>
    <row r="3240" spans="1:21" ht="12.75" customHeight="1" x14ac:dyDescent="0.2">
      <c r="A3240" s="26" t="s">
        <v>96</v>
      </c>
      <c r="B3240" s="10" t="s">
        <v>97</v>
      </c>
      <c r="C3240" s="28">
        <v>216208</v>
      </c>
      <c r="D3240" s="13" t="s">
        <v>5301</v>
      </c>
      <c r="E3240" s="14" t="s">
        <v>5588</v>
      </c>
      <c r="F3240" s="29">
        <v>191922100</v>
      </c>
      <c r="G3240" s="16" t="s">
        <v>167</v>
      </c>
      <c r="H3240" s="13" t="s">
        <v>30</v>
      </c>
      <c r="I3240" s="13" t="s">
        <v>6520</v>
      </c>
      <c r="J3240" s="13" t="s">
        <v>6521</v>
      </c>
      <c r="K3240" s="13" t="s">
        <v>341</v>
      </c>
      <c r="L3240" s="13">
        <v>50500</v>
      </c>
      <c r="M3240" s="13">
        <v>50501</v>
      </c>
      <c r="N3240" s="15" t="s">
        <v>44</v>
      </c>
      <c r="O3240" s="17">
        <v>5</v>
      </c>
      <c r="P3240" s="19">
        <f t="shared" si="302"/>
        <v>0</v>
      </c>
      <c r="Q3240" s="19">
        <f t="shared" si="303"/>
        <v>0</v>
      </c>
      <c r="R3240" s="19">
        <f t="shared" si="304"/>
        <v>0</v>
      </c>
      <c r="S3240" s="19">
        <f t="shared" si="305"/>
        <v>0</v>
      </c>
      <c r="T3240" s="19">
        <f t="shared" si="306"/>
        <v>1</v>
      </c>
      <c r="U3240" s="5">
        <f t="shared" si="307"/>
        <v>0</v>
      </c>
    </row>
    <row r="3241" spans="1:21" ht="12.75" customHeight="1" x14ac:dyDescent="0.2">
      <c r="A3241" s="26" t="s">
        <v>96</v>
      </c>
      <c r="B3241" s="10" t="s">
        <v>97</v>
      </c>
      <c r="C3241" s="28">
        <v>216208</v>
      </c>
      <c r="D3241" s="13" t="s">
        <v>5301</v>
      </c>
      <c r="E3241" s="14" t="s">
        <v>5588</v>
      </c>
      <c r="F3241" s="29">
        <v>191922101</v>
      </c>
      <c r="G3241" s="16" t="s">
        <v>106</v>
      </c>
      <c r="H3241" s="13" t="s">
        <v>30</v>
      </c>
      <c r="I3241" s="13" t="s">
        <v>2935</v>
      </c>
      <c r="J3241" s="13" t="s">
        <v>6522</v>
      </c>
      <c r="K3241" s="13" t="s">
        <v>341</v>
      </c>
      <c r="L3241" s="13">
        <v>50500</v>
      </c>
      <c r="M3241" s="13">
        <v>50501</v>
      </c>
      <c r="N3241" s="15" t="s">
        <v>44</v>
      </c>
      <c r="O3241" s="17">
        <v>3</v>
      </c>
      <c r="P3241" s="19">
        <f t="shared" si="302"/>
        <v>0</v>
      </c>
      <c r="Q3241" s="19">
        <f t="shared" si="303"/>
        <v>0</v>
      </c>
      <c r="R3241" s="19">
        <f t="shared" si="304"/>
        <v>1</v>
      </c>
      <c r="S3241" s="19">
        <f t="shared" si="305"/>
        <v>0</v>
      </c>
      <c r="T3241" s="19">
        <f t="shared" si="306"/>
        <v>0</v>
      </c>
      <c r="U3241" s="5">
        <f t="shared" si="307"/>
        <v>0</v>
      </c>
    </row>
    <row r="3242" spans="1:21" ht="12.75" customHeight="1" x14ac:dyDescent="0.2">
      <c r="A3242" s="26" t="s">
        <v>96</v>
      </c>
      <c r="B3242" s="10" t="s">
        <v>97</v>
      </c>
      <c r="C3242" s="28">
        <v>216208</v>
      </c>
      <c r="D3242" s="13" t="s">
        <v>5301</v>
      </c>
      <c r="E3242" s="14" t="s">
        <v>5588</v>
      </c>
      <c r="F3242" s="29">
        <v>191922117</v>
      </c>
      <c r="G3242" s="16" t="s">
        <v>68</v>
      </c>
      <c r="H3242" s="13" t="s">
        <v>30</v>
      </c>
      <c r="I3242" s="13" t="s">
        <v>6446</v>
      </c>
      <c r="J3242" s="13" t="s">
        <v>6523</v>
      </c>
      <c r="K3242" s="13" t="s">
        <v>341</v>
      </c>
      <c r="L3242" s="13">
        <v>50200</v>
      </c>
      <c r="M3242" s="13">
        <v>50201</v>
      </c>
      <c r="N3242" s="15" t="s">
        <v>44</v>
      </c>
      <c r="O3242" s="17">
        <v>3</v>
      </c>
      <c r="P3242" s="19">
        <f t="shared" si="302"/>
        <v>0</v>
      </c>
      <c r="Q3242" s="19">
        <f t="shared" si="303"/>
        <v>0</v>
      </c>
      <c r="R3242" s="19">
        <f t="shared" si="304"/>
        <v>1</v>
      </c>
      <c r="S3242" s="19">
        <f t="shared" si="305"/>
        <v>0</v>
      </c>
      <c r="T3242" s="19">
        <f t="shared" si="306"/>
        <v>0</v>
      </c>
      <c r="U3242" s="5">
        <f t="shared" si="307"/>
        <v>0</v>
      </c>
    </row>
    <row r="3243" spans="1:21" ht="12.75" customHeight="1" x14ac:dyDescent="0.2">
      <c r="A3243" s="26" t="s">
        <v>96</v>
      </c>
      <c r="B3243" s="10" t="s">
        <v>97</v>
      </c>
      <c r="C3243" s="28">
        <v>216208</v>
      </c>
      <c r="D3243" s="13" t="s">
        <v>5301</v>
      </c>
      <c r="E3243" s="14" t="s">
        <v>5588</v>
      </c>
      <c r="F3243" s="29">
        <v>191922129</v>
      </c>
      <c r="G3243" s="16" t="s">
        <v>167</v>
      </c>
      <c r="H3243" s="13" t="s">
        <v>30</v>
      </c>
      <c r="I3243" s="13" t="s">
        <v>6524</v>
      </c>
      <c r="J3243" s="13" t="s">
        <v>6525</v>
      </c>
      <c r="K3243" s="13" t="s">
        <v>341</v>
      </c>
      <c r="L3243" s="13">
        <v>50500</v>
      </c>
      <c r="M3243" s="13">
        <v>50501</v>
      </c>
      <c r="N3243" s="15" t="s">
        <v>44</v>
      </c>
      <c r="O3243" s="17">
        <v>5</v>
      </c>
      <c r="P3243" s="19">
        <f t="shared" si="302"/>
        <v>0</v>
      </c>
      <c r="Q3243" s="19">
        <f t="shared" si="303"/>
        <v>0</v>
      </c>
      <c r="R3243" s="19">
        <f t="shared" si="304"/>
        <v>0</v>
      </c>
      <c r="S3243" s="19">
        <f t="shared" si="305"/>
        <v>0</v>
      </c>
      <c r="T3243" s="19">
        <f t="shared" si="306"/>
        <v>1</v>
      </c>
      <c r="U3243" s="5">
        <f t="shared" si="307"/>
        <v>0</v>
      </c>
    </row>
    <row r="3244" spans="1:21" ht="12.75" customHeight="1" x14ac:dyDescent="0.2">
      <c r="A3244" s="26" t="s">
        <v>96</v>
      </c>
      <c r="B3244" s="10" t="s">
        <v>97</v>
      </c>
      <c r="C3244" s="28">
        <v>216208</v>
      </c>
      <c r="D3244" s="13" t="s">
        <v>5301</v>
      </c>
      <c r="E3244" s="14" t="s">
        <v>5588</v>
      </c>
      <c r="F3244" s="29">
        <v>191922131</v>
      </c>
      <c r="G3244" s="16" t="s">
        <v>106</v>
      </c>
      <c r="H3244" s="13" t="s">
        <v>30</v>
      </c>
      <c r="I3244" s="13" t="s">
        <v>5763</v>
      </c>
      <c r="J3244" s="13" t="s">
        <v>6526</v>
      </c>
      <c r="K3244" s="13" t="s">
        <v>341</v>
      </c>
      <c r="L3244" s="13">
        <v>50500</v>
      </c>
      <c r="M3244" s="13">
        <v>50501</v>
      </c>
      <c r="N3244" s="15" t="s">
        <v>44</v>
      </c>
      <c r="O3244" s="17">
        <v>4</v>
      </c>
      <c r="P3244" s="19">
        <f t="shared" si="302"/>
        <v>0</v>
      </c>
      <c r="Q3244" s="19">
        <f t="shared" si="303"/>
        <v>0</v>
      </c>
      <c r="R3244" s="19">
        <f t="shared" si="304"/>
        <v>0</v>
      </c>
      <c r="S3244" s="19">
        <f t="shared" si="305"/>
        <v>1</v>
      </c>
      <c r="T3244" s="19">
        <f t="shared" si="306"/>
        <v>0</v>
      </c>
      <c r="U3244" s="5">
        <f t="shared" si="307"/>
        <v>0</v>
      </c>
    </row>
    <row r="3245" spans="1:21" ht="12.75" customHeight="1" x14ac:dyDescent="0.2">
      <c r="A3245" s="26" t="s">
        <v>96</v>
      </c>
      <c r="B3245" s="10" t="s">
        <v>97</v>
      </c>
      <c r="C3245" s="28">
        <v>216208</v>
      </c>
      <c r="D3245" s="13" t="s">
        <v>5301</v>
      </c>
      <c r="E3245" s="14" t="s">
        <v>5636</v>
      </c>
      <c r="F3245" s="29">
        <v>191922659</v>
      </c>
      <c r="G3245" s="16" t="s">
        <v>106</v>
      </c>
      <c r="H3245" s="13" t="s">
        <v>30</v>
      </c>
      <c r="I3245" s="13" t="s">
        <v>6527</v>
      </c>
      <c r="J3245" s="13" t="s">
        <v>6528</v>
      </c>
      <c r="K3245" s="13" t="s">
        <v>341</v>
      </c>
      <c r="L3245" s="13">
        <v>50400</v>
      </c>
      <c r="M3245" s="13">
        <v>50401</v>
      </c>
      <c r="N3245" s="15" t="s">
        <v>44</v>
      </c>
      <c r="O3245" s="17">
        <v>3</v>
      </c>
      <c r="P3245" s="19">
        <f t="shared" si="302"/>
        <v>0</v>
      </c>
      <c r="Q3245" s="19">
        <f t="shared" si="303"/>
        <v>0</v>
      </c>
      <c r="R3245" s="19">
        <f t="shared" si="304"/>
        <v>1</v>
      </c>
      <c r="S3245" s="19">
        <f t="shared" si="305"/>
        <v>0</v>
      </c>
      <c r="T3245" s="19">
        <f t="shared" si="306"/>
        <v>0</v>
      </c>
      <c r="U3245" s="5">
        <f t="shared" si="307"/>
        <v>0</v>
      </c>
    </row>
    <row r="3246" spans="1:21" ht="12.75" customHeight="1" x14ac:dyDescent="0.2">
      <c r="A3246" s="26" t="s">
        <v>96</v>
      </c>
      <c r="B3246" s="10" t="s">
        <v>97</v>
      </c>
      <c r="C3246" s="28">
        <v>216208</v>
      </c>
      <c r="D3246" s="13" t="s">
        <v>5301</v>
      </c>
      <c r="E3246" s="14" t="s">
        <v>5957</v>
      </c>
      <c r="F3246" s="29">
        <v>191922875</v>
      </c>
      <c r="G3246" s="16" t="s">
        <v>68</v>
      </c>
      <c r="H3246" s="13" t="s">
        <v>30</v>
      </c>
      <c r="I3246" s="13" t="s">
        <v>6529</v>
      </c>
      <c r="J3246" s="13" t="s">
        <v>6530</v>
      </c>
      <c r="K3246" s="13" t="s">
        <v>341</v>
      </c>
      <c r="L3246" s="13">
        <v>50400</v>
      </c>
      <c r="M3246" s="13">
        <v>50403</v>
      </c>
      <c r="N3246" s="15" t="s">
        <v>44</v>
      </c>
      <c r="O3246" s="17">
        <v>5</v>
      </c>
      <c r="P3246" s="19">
        <f t="shared" si="302"/>
        <v>0</v>
      </c>
      <c r="Q3246" s="19">
        <f t="shared" si="303"/>
        <v>0</v>
      </c>
      <c r="R3246" s="19">
        <f t="shared" si="304"/>
        <v>0</v>
      </c>
      <c r="S3246" s="19">
        <f t="shared" si="305"/>
        <v>0</v>
      </c>
      <c r="T3246" s="19">
        <f t="shared" si="306"/>
        <v>1</v>
      </c>
      <c r="U3246" s="5">
        <f t="shared" si="307"/>
        <v>0</v>
      </c>
    </row>
    <row r="3247" spans="1:21" ht="12.75" customHeight="1" x14ac:dyDescent="0.2">
      <c r="A3247" s="26" t="s">
        <v>96</v>
      </c>
      <c r="B3247" s="10" t="s">
        <v>97</v>
      </c>
      <c r="C3247" s="28">
        <v>216208</v>
      </c>
      <c r="D3247" s="13" t="s">
        <v>5301</v>
      </c>
      <c r="E3247" s="14" t="s">
        <v>5364</v>
      </c>
      <c r="F3247" s="29">
        <v>191923151</v>
      </c>
      <c r="G3247" s="16" t="s">
        <v>167</v>
      </c>
      <c r="H3247" s="13" t="s">
        <v>30</v>
      </c>
      <c r="I3247" s="13" t="s">
        <v>6531</v>
      </c>
      <c r="J3247" s="13" t="s">
        <v>6532</v>
      </c>
      <c r="K3247" s="13" t="s">
        <v>341</v>
      </c>
      <c r="L3247" s="13">
        <v>50600</v>
      </c>
      <c r="M3247" s="13">
        <v>50602</v>
      </c>
      <c r="N3247" s="15" t="s">
        <v>44</v>
      </c>
      <c r="O3247" s="17">
        <v>5</v>
      </c>
      <c r="P3247" s="19">
        <f t="shared" si="302"/>
        <v>0</v>
      </c>
      <c r="Q3247" s="19">
        <f t="shared" si="303"/>
        <v>0</v>
      </c>
      <c r="R3247" s="19">
        <f t="shared" si="304"/>
        <v>0</v>
      </c>
      <c r="S3247" s="19">
        <f t="shared" si="305"/>
        <v>0</v>
      </c>
      <c r="T3247" s="19">
        <f t="shared" si="306"/>
        <v>1</v>
      </c>
      <c r="U3247" s="5">
        <f t="shared" si="307"/>
        <v>0</v>
      </c>
    </row>
    <row r="3248" spans="1:21" ht="12.75" customHeight="1" x14ac:dyDescent="0.2">
      <c r="A3248" s="26" t="s">
        <v>96</v>
      </c>
      <c r="B3248" s="10" t="s">
        <v>97</v>
      </c>
      <c r="C3248" s="28">
        <v>216208</v>
      </c>
      <c r="D3248" s="13" t="s">
        <v>5301</v>
      </c>
      <c r="E3248" s="14" t="s">
        <v>5364</v>
      </c>
      <c r="F3248" s="29">
        <v>191923630</v>
      </c>
      <c r="G3248" s="16" t="s">
        <v>167</v>
      </c>
      <c r="H3248" s="13" t="s">
        <v>30</v>
      </c>
      <c r="I3248" s="13" t="s">
        <v>6533</v>
      </c>
      <c r="J3248" s="13" t="s">
        <v>6534</v>
      </c>
      <c r="K3248" s="13" t="s">
        <v>341</v>
      </c>
      <c r="L3248" s="13">
        <v>50700</v>
      </c>
      <c r="M3248" s="13">
        <v>50701</v>
      </c>
      <c r="N3248" s="15" t="s">
        <v>44</v>
      </c>
      <c r="O3248" s="17">
        <v>3</v>
      </c>
      <c r="P3248" s="19">
        <f t="shared" si="302"/>
        <v>0</v>
      </c>
      <c r="Q3248" s="19">
        <f t="shared" si="303"/>
        <v>0</v>
      </c>
      <c r="R3248" s="19">
        <f t="shared" si="304"/>
        <v>1</v>
      </c>
      <c r="S3248" s="19">
        <f t="shared" si="305"/>
        <v>0</v>
      </c>
      <c r="T3248" s="19">
        <f t="shared" si="306"/>
        <v>0</v>
      </c>
      <c r="U3248" s="5">
        <f t="shared" si="307"/>
        <v>0</v>
      </c>
    </row>
    <row r="3249" spans="1:21" ht="12.75" customHeight="1" x14ac:dyDescent="0.2">
      <c r="A3249" s="26" t="s">
        <v>96</v>
      </c>
      <c r="B3249" s="10" t="s">
        <v>97</v>
      </c>
      <c r="C3249" s="28">
        <v>216208</v>
      </c>
      <c r="D3249" s="13" t="s">
        <v>5301</v>
      </c>
      <c r="E3249" s="14" t="s">
        <v>5425</v>
      </c>
      <c r="F3249" s="29">
        <v>191925825</v>
      </c>
      <c r="G3249" s="16" t="s">
        <v>106</v>
      </c>
      <c r="H3249" s="13" t="s">
        <v>30</v>
      </c>
      <c r="I3249" s="13" t="s">
        <v>6535</v>
      </c>
      <c r="J3249" s="13" t="s">
        <v>6536</v>
      </c>
      <c r="K3249" s="13" t="s">
        <v>341</v>
      </c>
      <c r="L3249" s="13">
        <v>50300</v>
      </c>
      <c r="M3249" s="13">
        <v>50301</v>
      </c>
      <c r="N3249" s="15" t="s">
        <v>44</v>
      </c>
      <c r="O3249" s="17">
        <v>3</v>
      </c>
      <c r="P3249" s="19">
        <f t="shared" si="302"/>
        <v>0</v>
      </c>
      <c r="Q3249" s="19">
        <f t="shared" si="303"/>
        <v>0</v>
      </c>
      <c r="R3249" s="19">
        <f t="shared" si="304"/>
        <v>1</v>
      </c>
      <c r="S3249" s="19">
        <f t="shared" si="305"/>
        <v>0</v>
      </c>
      <c r="T3249" s="19">
        <f t="shared" si="306"/>
        <v>0</v>
      </c>
      <c r="U3249" s="5">
        <f t="shared" si="307"/>
        <v>0</v>
      </c>
    </row>
    <row r="3250" spans="1:21" ht="12.75" customHeight="1" x14ac:dyDescent="0.2">
      <c r="A3250" s="26" t="s">
        <v>96</v>
      </c>
      <c r="B3250" s="10" t="s">
        <v>97</v>
      </c>
      <c r="C3250" s="28">
        <v>216208</v>
      </c>
      <c r="D3250" s="13" t="s">
        <v>5301</v>
      </c>
      <c r="E3250" s="14" t="s">
        <v>5385</v>
      </c>
      <c r="F3250" s="29">
        <v>191926099</v>
      </c>
      <c r="G3250" s="16" t="s">
        <v>167</v>
      </c>
      <c r="H3250" s="13" t="s">
        <v>30</v>
      </c>
      <c r="I3250" s="13" t="s">
        <v>6537</v>
      </c>
      <c r="J3250" s="13" t="s">
        <v>6538</v>
      </c>
      <c r="K3250" s="13" t="s">
        <v>341</v>
      </c>
      <c r="L3250" s="13">
        <v>50200</v>
      </c>
      <c r="M3250" s="13">
        <v>50201</v>
      </c>
      <c r="N3250" s="15" t="s">
        <v>44</v>
      </c>
      <c r="O3250" s="17">
        <v>3</v>
      </c>
      <c r="P3250" s="19">
        <f t="shared" si="302"/>
        <v>0</v>
      </c>
      <c r="Q3250" s="19">
        <f t="shared" si="303"/>
        <v>0</v>
      </c>
      <c r="R3250" s="19">
        <f t="shared" si="304"/>
        <v>1</v>
      </c>
      <c r="S3250" s="19">
        <f t="shared" si="305"/>
        <v>0</v>
      </c>
      <c r="T3250" s="19">
        <f t="shared" si="306"/>
        <v>0</v>
      </c>
      <c r="U3250" s="5">
        <f t="shared" si="307"/>
        <v>0</v>
      </c>
    </row>
    <row r="3251" spans="1:21" ht="12.75" customHeight="1" x14ac:dyDescent="0.2">
      <c r="A3251" s="26" t="s">
        <v>96</v>
      </c>
      <c r="B3251" s="10" t="s">
        <v>97</v>
      </c>
      <c r="C3251" s="28">
        <v>216208</v>
      </c>
      <c r="D3251" s="13" t="s">
        <v>5301</v>
      </c>
      <c r="E3251" s="14" t="s">
        <v>5574</v>
      </c>
      <c r="F3251" s="29">
        <v>191927584</v>
      </c>
      <c r="G3251" s="16" t="s">
        <v>167</v>
      </c>
      <c r="H3251" s="13" t="s">
        <v>30</v>
      </c>
      <c r="I3251" s="13" t="s">
        <v>6539</v>
      </c>
      <c r="J3251" s="13" t="s">
        <v>6540</v>
      </c>
      <c r="K3251" s="13" t="s">
        <v>341</v>
      </c>
      <c r="L3251" s="13">
        <v>50200</v>
      </c>
      <c r="M3251" s="13">
        <v>50201</v>
      </c>
      <c r="N3251" s="15" t="s">
        <v>44</v>
      </c>
      <c r="O3251" s="17">
        <v>3</v>
      </c>
      <c r="P3251" s="19">
        <f t="shared" si="302"/>
        <v>0</v>
      </c>
      <c r="Q3251" s="19">
        <f t="shared" si="303"/>
        <v>0</v>
      </c>
      <c r="R3251" s="19">
        <f t="shared" si="304"/>
        <v>1</v>
      </c>
      <c r="S3251" s="19">
        <f t="shared" si="305"/>
        <v>0</v>
      </c>
      <c r="T3251" s="19">
        <f t="shared" si="306"/>
        <v>0</v>
      </c>
      <c r="U3251" s="5">
        <f t="shared" si="307"/>
        <v>0</v>
      </c>
    </row>
    <row r="3252" spans="1:21" ht="12.75" customHeight="1" x14ac:dyDescent="0.2">
      <c r="A3252" s="26" t="s">
        <v>96</v>
      </c>
      <c r="B3252" s="10" t="s">
        <v>97</v>
      </c>
      <c r="C3252" s="28">
        <v>216208</v>
      </c>
      <c r="D3252" s="13" t="s">
        <v>5301</v>
      </c>
      <c r="E3252" s="14" t="s">
        <v>5330</v>
      </c>
      <c r="F3252" s="29">
        <v>191956456</v>
      </c>
      <c r="G3252" s="16" t="s">
        <v>167</v>
      </c>
      <c r="H3252" s="13" t="s">
        <v>30</v>
      </c>
      <c r="I3252" s="13" t="s">
        <v>6541</v>
      </c>
      <c r="J3252" s="13" t="s">
        <v>6542</v>
      </c>
      <c r="K3252" s="13" t="s">
        <v>341</v>
      </c>
      <c r="L3252" s="13">
        <v>50400</v>
      </c>
      <c r="M3252" s="13">
        <v>50401</v>
      </c>
      <c r="N3252" s="15" t="s">
        <v>44</v>
      </c>
      <c r="O3252" s="17">
        <v>3</v>
      </c>
      <c r="P3252" s="19">
        <f t="shared" si="302"/>
        <v>0</v>
      </c>
      <c r="Q3252" s="19">
        <f t="shared" si="303"/>
        <v>0</v>
      </c>
      <c r="R3252" s="19">
        <f t="shared" si="304"/>
        <v>1</v>
      </c>
      <c r="S3252" s="19">
        <f t="shared" si="305"/>
        <v>0</v>
      </c>
      <c r="T3252" s="19">
        <f t="shared" si="306"/>
        <v>0</v>
      </c>
      <c r="U3252" s="5">
        <f t="shared" si="307"/>
        <v>0</v>
      </c>
    </row>
    <row r="3253" spans="1:21" ht="12.75" customHeight="1" x14ac:dyDescent="0.2">
      <c r="A3253" s="26" t="s">
        <v>96</v>
      </c>
      <c r="B3253" s="10" t="s">
        <v>97</v>
      </c>
      <c r="C3253" s="28">
        <v>216208</v>
      </c>
      <c r="D3253" s="13" t="s">
        <v>5301</v>
      </c>
      <c r="E3253" s="14" t="s">
        <v>5330</v>
      </c>
      <c r="F3253" s="29">
        <v>191920440</v>
      </c>
      <c r="G3253" s="16" t="s">
        <v>167</v>
      </c>
      <c r="H3253" s="13" t="s">
        <v>30</v>
      </c>
      <c r="I3253" s="13" t="s">
        <v>6231</v>
      </c>
      <c r="J3253" s="13" t="s">
        <v>6543</v>
      </c>
      <c r="K3253" s="13" t="s">
        <v>103</v>
      </c>
      <c r="L3253" s="13">
        <v>60200</v>
      </c>
      <c r="M3253" s="13">
        <v>60203</v>
      </c>
      <c r="N3253" s="15" t="s">
        <v>44</v>
      </c>
      <c r="O3253" s="17">
        <v>2</v>
      </c>
      <c r="P3253" s="19">
        <f t="shared" si="302"/>
        <v>0</v>
      </c>
      <c r="Q3253" s="19">
        <f t="shared" si="303"/>
        <v>1</v>
      </c>
      <c r="R3253" s="19">
        <f t="shared" si="304"/>
        <v>0</v>
      </c>
      <c r="S3253" s="19">
        <f t="shared" si="305"/>
        <v>0</v>
      </c>
      <c r="T3253" s="19">
        <f t="shared" si="306"/>
        <v>0</v>
      </c>
      <c r="U3253" s="5">
        <f t="shared" si="307"/>
        <v>0</v>
      </c>
    </row>
    <row r="3254" spans="1:21" ht="12.75" customHeight="1" x14ac:dyDescent="0.2">
      <c r="A3254" s="26" t="s">
        <v>96</v>
      </c>
      <c r="B3254" s="10" t="s">
        <v>97</v>
      </c>
      <c r="C3254" s="28">
        <v>216208</v>
      </c>
      <c r="D3254" s="13" t="s">
        <v>5301</v>
      </c>
      <c r="E3254" s="14" t="s">
        <v>5330</v>
      </c>
      <c r="F3254" s="29">
        <v>191920463</v>
      </c>
      <c r="G3254" s="16" t="s">
        <v>106</v>
      </c>
      <c r="H3254" s="13" t="s">
        <v>30</v>
      </c>
      <c r="I3254" s="13" t="s">
        <v>6544</v>
      </c>
      <c r="J3254" s="13" t="s">
        <v>6545</v>
      </c>
      <c r="K3254" s="13" t="s">
        <v>103</v>
      </c>
      <c r="L3254" s="13">
        <v>60300</v>
      </c>
      <c r="M3254" s="13">
        <v>60301</v>
      </c>
      <c r="N3254" s="15" t="s">
        <v>44</v>
      </c>
      <c r="O3254" s="17">
        <v>3</v>
      </c>
      <c r="P3254" s="19">
        <f t="shared" si="302"/>
        <v>0</v>
      </c>
      <c r="Q3254" s="19">
        <f t="shared" si="303"/>
        <v>0</v>
      </c>
      <c r="R3254" s="19">
        <f t="shared" si="304"/>
        <v>1</v>
      </c>
      <c r="S3254" s="19">
        <f t="shared" si="305"/>
        <v>0</v>
      </c>
      <c r="T3254" s="19">
        <f t="shared" si="306"/>
        <v>0</v>
      </c>
      <c r="U3254" s="5">
        <f t="shared" si="307"/>
        <v>0</v>
      </c>
    </row>
    <row r="3255" spans="1:21" ht="12.75" customHeight="1" x14ac:dyDescent="0.2">
      <c r="A3255" s="26" t="s">
        <v>96</v>
      </c>
      <c r="B3255" s="10" t="s">
        <v>97</v>
      </c>
      <c r="C3255" s="28">
        <v>216208</v>
      </c>
      <c r="D3255" s="13" t="s">
        <v>5301</v>
      </c>
      <c r="E3255" s="14" t="s">
        <v>5330</v>
      </c>
      <c r="F3255" s="29">
        <v>191920951</v>
      </c>
      <c r="G3255" s="16" t="s">
        <v>167</v>
      </c>
      <c r="H3255" s="13" t="s">
        <v>30</v>
      </c>
      <c r="I3255" s="13" t="s">
        <v>6229</v>
      </c>
      <c r="J3255" s="13" t="s">
        <v>6546</v>
      </c>
      <c r="K3255" s="13" t="s">
        <v>103</v>
      </c>
      <c r="L3255" s="13">
        <v>60200</v>
      </c>
      <c r="M3255" s="13">
        <v>60205</v>
      </c>
      <c r="N3255" s="15" t="s">
        <v>44</v>
      </c>
      <c r="O3255" s="17">
        <v>5</v>
      </c>
      <c r="P3255" s="19">
        <f t="shared" si="302"/>
        <v>0</v>
      </c>
      <c r="Q3255" s="19">
        <f t="shared" si="303"/>
        <v>0</v>
      </c>
      <c r="R3255" s="19">
        <f t="shared" si="304"/>
        <v>0</v>
      </c>
      <c r="S3255" s="19">
        <f t="shared" si="305"/>
        <v>0</v>
      </c>
      <c r="T3255" s="19">
        <f t="shared" si="306"/>
        <v>1</v>
      </c>
      <c r="U3255" s="5">
        <f t="shared" si="307"/>
        <v>0</v>
      </c>
    </row>
    <row r="3256" spans="1:21" ht="12.75" customHeight="1" x14ac:dyDescent="0.2">
      <c r="A3256" s="26" t="s">
        <v>96</v>
      </c>
      <c r="B3256" s="10" t="s">
        <v>97</v>
      </c>
      <c r="C3256" s="28">
        <v>216208</v>
      </c>
      <c r="D3256" s="13" t="s">
        <v>5301</v>
      </c>
      <c r="E3256" s="14" t="s">
        <v>5330</v>
      </c>
      <c r="F3256" s="29">
        <v>191920999</v>
      </c>
      <c r="G3256" s="16" t="s">
        <v>167</v>
      </c>
      <c r="H3256" s="13" t="s">
        <v>30</v>
      </c>
      <c r="I3256" s="13" t="s">
        <v>6547</v>
      </c>
      <c r="J3256" s="13" t="s">
        <v>6548</v>
      </c>
      <c r="K3256" s="13" t="s">
        <v>103</v>
      </c>
      <c r="L3256" s="13">
        <v>60200</v>
      </c>
      <c r="M3256" s="13">
        <v>60205</v>
      </c>
      <c r="N3256" s="15" t="s">
        <v>44</v>
      </c>
      <c r="O3256" s="17">
        <v>2</v>
      </c>
      <c r="P3256" s="19">
        <f t="shared" si="302"/>
        <v>0</v>
      </c>
      <c r="Q3256" s="19">
        <f t="shared" si="303"/>
        <v>1</v>
      </c>
      <c r="R3256" s="19">
        <f t="shared" si="304"/>
        <v>0</v>
      </c>
      <c r="S3256" s="19">
        <f t="shared" si="305"/>
        <v>0</v>
      </c>
      <c r="T3256" s="19">
        <f t="shared" si="306"/>
        <v>0</v>
      </c>
      <c r="U3256" s="5">
        <f t="shared" si="307"/>
        <v>0</v>
      </c>
    </row>
    <row r="3257" spans="1:21" ht="12.75" customHeight="1" x14ac:dyDescent="0.2">
      <c r="A3257" s="26" t="s">
        <v>96</v>
      </c>
      <c r="B3257" s="10" t="s">
        <v>97</v>
      </c>
      <c r="C3257" s="28">
        <v>216208</v>
      </c>
      <c r="D3257" s="13" t="s">
        <v>5301</v>
      </c>
      <c r="E3257" s="14" t="s">
        <v>5330</v>
      </c>
      <c r="F3257" s="29">
        <v>191921004</v>
      </c>
      <c r="G3257" s="16" t="s">
        <v>85</v>
      </c>
      <c r="H3257" s="13" t="s">
        <v>30</v>
      </c>
      <c r="I3257" s="13" t="s">
        <v>6549</v>
      </c>
      <c r="J3257" s="13" t="s">
        <v>6550</v>
      </c>
      <c r="K3257" s="13" t="s">
        <v>103</v>
      </c>
      <c r="L3257" s="13">
        <v>60200</v>
      </c>
      <c r="M3257" s="13">
        <v>60203</v>
      </c>
      <c r="N3257" s="15" t="s">
        <v>44</v>
      </c>
      <c r="O3257" s="17">
        <v>2</v>
      </c>
      <c r="P3257" s="19">
        <f t="shared" si="302"/>
        <v>0</v>
      </c>
      <c r="Q3257" s="19">
        <f t="shared" si="303"/>
        <v>1</v>
      </c>
      <c r="R3257" s="19">
        <f t="shared" si="304"/>
        <v>0</v>
      </c>
      <c r="S3257" s="19">
        <f t="shared" si="305"/>
        <v>0</v>
      </c>
      <c r="T3257" s="19">
        <f t="shared" si="306"/>
        <v>0</v>
      </c>
      <c r="U3257" s="5">
        <f t="shared" si="307"/>
        <v>0</v>
      </c>
    </row>
    <row r="3258" spans="1:21" ht="12.75" customHeight="1" x14ac:dyDescent="0.2">
      <c r="A3258" s="26" t="s">
        <v>96</v>
      </c>
      <c r="B3258" s="10" t="s">
        <v>97</v>
      </c>
      <c r="C3258" s="28">
        <v>216208</v>
      </c>
      <c r="D3258" s="13" t="s">
        <v>5301</v>
      </c>
      <c r="E3258" s="14" t="s">
        <v>5330</v>
      </c>
      <c r="F3258" s="29">
        <v>191921019</v>
      </c>
      <c r="G3258" s="16" t="s">
        <v>167</v>
      </c>
      <c r="H3258" s="13" t="s">
        <v>30</v>
      </c>
      <c r="I3258" s="13" t="s">
        <v>5996</v>
      </c>
      <c r="J3258" s="13" t="s">
        <v>6551</v>
      </c>
      <c r="K3258" s="13" t="s">
        <v>103</v>
      </c>
      <c r="L3258" s="13">
        <v>60100</v>
      </c>
      <c r="M3258" s="13">
        <v>60101</v>
      </c>
      <c r="N3258" s="15" t="s">
        <v>44</v>
      </c>
      <c r="O3258" s="17">
        <v>2</v>
      </c>
      <c r="P3258" s="19">
        <f t="shared" si="302"/>
        <v>0</v>
      </c>
      <c r="Q3258" s="19">
        <f t="shared" si="303"/>
        <v>1</v>
      </c>
      <c r="R3258" s="19">
        <f t="shared" si="304"/>
        <v>0</v>
      </c>
      <c r="S3258" s="19">
        <f t="shared" si="305"/>
        <v>0</v>
      </c>
      <c r="T3258" s="19">
        <f t="shared" si="306"/>
        <v>0</v>
      </c>
      <c r="U3258" s="5">
        <f t="shared" si="307"/>
        <v>0</v>
      </c>
    </row>
    <row r="3259" spans="1:21" ht="12.75" customHeight="1" x14ac:dyDescent="0.2">
      <c r="A3259" s="26" t="s">
        <v>96</v>
      </c>
      <c r="B3259" s="10" t="s">
        <v>97</v>
      </c>
      <c r="C3259" s="28">
        <v>216208</v>
      </c>
      <c r="D3259" s="13" t="s">
        <v>5301</v>
      </c>
      <c r="E3259" s="14" t="s">
        <v>5330</v>
      </c>
      <c r="F3259" s="29">
        <v>191921079</v>
      </c>
      <c r="G3259" s="16" t="s">
        <v>106</v>
      </c>
      <c r="H3259" s="13" t="s">
        <v>30</v>
      </c>
      <c r="I3259" s="13" t="s">
        <v>6182</v>
      </c>
      <c r="J3259" s="13" t="s">
        <v>6552</v>
      </c>
      <c r="K3259" s="13" t="s">
        <v>103</v>
      </c>
      <c r="L3259" s="13">
        <v>60200</v>
      </c>
      <c r="M3259" s="13">
        <v>60205</v>
      </c>
      <c r="N3259" s="15" t="s">
        <v>44</v>
      </c>
      <c r="O3259" s="17">
        <v>3</v>
      </c>
      <c r="P3259" s="19">
        <f t="shared" si="302"/>
        <v>0</v>
      </c>
      <c r="Q3259" s="19">
        <f t="shared" si="303"/>
        <v>0</v>
      </c>
      <c r="R3259" s="19">
        <f t="shared" si="304"/>
        <v>1</v>
      </c>
      <c r="S3259" s="19">
        <f t="shared" si="305"/>
        <v>0</v>
      </c>
      <c r="T3259" s="19">
        <f t="shared" si="306"/>
        <v>0</v>
      </c>
      <c r="U3259" s="5">
        <f t="shared" si="307"/>
        <v>0</v>
      </c>
    </row>
    <row r="3260" spans="1:21" ht="12.75" customHeight="1" x14ac:dyDescent="0.2">
      <c r="A3260" s="26" t="s">
        <v>96</v>
      </c>
      <c r="B3260" s="10" t="s">
        <v>97</v>
      </c>
      <c r="C3260" s="28">
        <v>216208</v>
      </c>
      <c r="D3260" s="13" t="s">
        <v>5301</v>
      </c>
      <c r="E3260" s="14" t="s">
        <v>5330</v>
      </c>
      <c r="F3260" s="29">
        <v>191921229</v>
      </c>
      <c r="G3260" s="16" t="s">
        <v>167</v>
      </c>
      <c r="H3260" s="13" t="s">
        <v>30</v>
      </c>
      <c r="I3260" s="13" t="s">
        <v>6553</v>
      </c>
      <c r="J3260" s="13" t="s">
        <v>6554</v>
      </c>
      <c r="K3260" s="13" t="s">
        <v>103</v>
      </c>
      <c r="L3260" s="13">
        <v>60400</v>
      </c>
      <c r="M3260" s="13">
        <v>60401</v>
      </c>
      <c r="N3260" s="15" t="s">
        <v>44</v>
      </c>
      <c r="O3260" s="17">
        <v>3</v>
      </c>
      <c r="P3260" s="19">
        <f t="shared" si="302"/>
        <v>0</v>
      </c>
      <c r="Q3260" s="19">
        <f t="shared" si="303"/>
        <v>0</v>
      </c>
      <c r="R3260" s="19">
        <f t="shared" si="304"/>
        <v>1</v>
      </c>
      <c r="S3260" s="19">
        <f t="shared" si="305"/>
        <v>0</v>
      </c>
      <c r="T3260" s="19">
        <f t="shared" si="306"/>
        <v>0</v>
      </c>
      <c r="U3260" s="5">
        <f t="shared" si="307"/>
        <v>0</v>
      </c>
    </row>
    <row r="3261" spans="1:21" ht="12.75" customHeight="1" x14ac:dyDescent="0.2">
      <c r="A3261" s="26" t="s">
        <v>96</v>
      </c>
      <c r="B3261" s="10" t="s">
        <v>97</v>
      </c>
      <c r="C3261" s="28">
        <v>216208</v>
      </c>
      <c r="D3261" s="13" t="s">
        <v>5301</v>
      </c>
      <c r="E3261" s="14" t="s">
        <v>5330</v>
      </c>
      <c r="F3261" s="29">
        <v>191921252</v>
      </c>
      <c r="G3261" s="16" t="s">
        <v>167</v>
      </c>
      <c r="H3261" s="13" t="s">
        <v>30</v>
      </c>
      <c r="I3261" s="13" t="s">
        <v>6555</v>
      </c>
      <c r="J3261" s="13" t="s">
        <v>6556</v>
      </c>
      <c r="K3261" s="13" t="s">
        <v>103</v>
      </c>
      <c r="L3261" s="13">
        <v>60300</v>
      </c>
      <c r="M3261" s="13">
        <v>60304</v>
      </c>
      <c r="N3261" s="15" t="s">
        <v>44</v>
      </c>
      <c r="O3261" s="17">
        <v>2</v>
      </c>
      <c r="P3261" s="19">
        <f t="shared" si="302"/>
        <v>0</v>
      </c>
      <c r="Q3261" s="19">
        <f t="shared" si="303"/>
        <v>1</v>
      </c>
      <c r="R3261" s="19">
        <f t="shared" si="304"/>
        <v>0</v>
      </c>
      <c r="S3261" s="19">
        <f t="shared" si="305"/>
        <v>0</v>
      </c>
      <c r="T3261" s="19">
        <f t="shared" si="306"/>
        <v>0</v>
      </c>
      <c r="U3261" s="5">
        <f t="shared" si="307"/>
        <v>0</v>
      </c>
    </row>
    <row r="3262" spans="1:21" ht="12.75" customHeight="1" x14ac:dyDescent="0.2">
      <c r="A3262" s="26" t="s">
        <v>96</v>
      </c>
      <c r="B3262" s="10" t="s">
        <v>97</v>
      </c>
      <c r="C3262" s="28">
        <v>216208</v>
      </c>
      <c r="D3262" s="13" t="s">
        <v>5301</v>
      </c>
      <c r="E3262" s="14" t="s">
        <v>5330</v>
      </c>
      <c r="F3262" s="29">
        <v>191921277</v>
      </c>
      <c r="G3262" s="16" t="s">
        <v>167</v>
      </c>
      <c r="H3262" s="13" t="s">
        <v>30</v>
      </c>
      <c r="I3262" s="13" t="s">
        <v>6557</v>
      </c>
      <c r="J3262" s="13" t="s">
        <v>6558</v>
      </c>
      <c r="K3262" s="13" t="s">
        <v>103</v>
      </c>
      <c r="L3262" s="13">
        <v>60100</v>
      </c>
      <c r="M3262" s="13">
        <v>60101</v>
      </c>
      <c r="N3262" s="15" t="s">
        <v>44</v>
      </c>
      <c r="O3262" s="17">
        <v>4</v>
      </c>
      <c r="P3262" s="19">
        <f t="shared" si="302"/>
        <v>0</v>
      </c>
      <c r="Q3262" s="19">
        <f t="shared" si="303"/>
        <v>0</v>
      </c>
      <c r="R3262" s="19">
        <f t="shared" si="304"/>
        <v>0</v>
      </c>
      <c r="S3262" s="19">
        <f t="shared" si="305"/>
        <v>1</v>
      </c>
      <c r="T3262" s="19">
        <f t="shared" si="306"/>
        <v>0</v>
      </c>
      <c r="U3262" s="5">
        <f t="shared" si="307"/>
        <v>0</v>
      </c>
    </row>
    <row r="3263" spans="1:21" ht="12.75" customHeight="1" x14ac:dyDescent="0.2">
      <c r="A3263" s="26" t="s">
        <v>96</v>
      </c>
      <c r="B3263" s="10" t="s">
        <v>97</v>
      </c>
      <c r="C3263" s="28">
        <v>216208</v>
      </c>
      <c r="D3263" s="13" t="s">
        <v>5301</v>
      </c>
      <c r="E3263" s="14" t="s">
        <v>5330</v>
      </c>
      <c r="F3263" s="29">
        <v>191921407</v>
      </c>
      <c r="G3263" s="16" t="s">
        <v>167</v>
      </c>
      <c r="H3263" s="13" t="s">
        <v>30</v>
      </c>
      <c r="I3263" s="13" t="s">
        <v>6559</v>
      </c>
      <c r="J3263" s="13" t="s">
        <v>6560</v>
      </c>
      <c r="K3263" s="13" t="s">
        <v>103</v>
      </c>
      <c r="L3263" s="13">
        <v>60200</v>
      </c>
      <c r="M3263" s="13">
        <v>60205</v>
      </c>
      <c r="N3263" s="15" t="s">
        <v>44</v>
      </c>
      <c r="O3263" s="17">
        <v>3</v>
      </c>
      <c r="P3263" s="19">
        <f t="shared" si="302"/>
        <v>0</v>
      </c>
      <c r="Q3263" s="19">
        <f t="shared" si="303"/>
        <v>0</v>
      </c>
      <c r="R3263" s="19">
        <f t="shared" si="304"/>
        <v>1</v>
      </c>
      <c r="S3263" s="19">
        <f t="shared" si="305"/>
        <v>0</v>
      </c>
      <c r="T3263" s="19">
        <f t="shared" si="306"/>
        <v>0</v>
      </c>
      <c r="U3263" s="5">
        <f t="shared" si="307"/>
        <v>0</v>
      </c>
    </row>
    <row r="3264" spans="1:21" ht="12.75" customHeight="1" x14ac:dyDescent="0.2">
      <c r="A3264" s="26" t="s">
        <v>96</v>
      </c>
      <c r="B3264" s="10" t="s">
        <v>97</v>
      </c>
      <c r="C3264" s="28">
        <v>216208</v>
      </c>
      <c r="D3264" s="13" t="s">
        <v>5301</v>
      </c>
      <c r="E3264" s="14" t="s">
        <v>5330</v>
      </c>
      <c r="F3264" s="29">
        <v>191921409</v>
      </c>
      <c r="G3264" s="16" t="s">
        <v>167</v>
      </c>
      <c r="H3264" s="13" t="s">
        <v>30</v>
      </c>
      <c r="I3264" s="13" t="s">
        <v>6367</v>
      </c>
      <c r="J3264" s="13" t="s">
        <v>6561</v>
      </c>
      <c r="K3264" s="13" t="s">
        <v>103</v>
      </c>
      <c r="L3264" s="13">
        <v>60400</v>
      </c>
      <c r="M3264" s="13">
        <v>60403</v>
      </c>
      <c r="N3264" s="15" t="s">
        <v>44</v>
      </c>
      <c r="O3264" s="17">
        <v>3</v>
      </c>
      <c r="P3264" s="19">
        <f t="shared" si="302"/>
        <v>0</v>
      </c>
      <c r="Q3264" s="19">
        <f t="shared" si="303"/>
        <v>0</v>
      </c>
      <c r="R3264" s="19">
        <f t="shared" si="304"/>
        <v>1</v>
      </c>
      <c r="S3264" s="19">
        <f t="shared" si="305"/>
        <v>0</v>
      </c>
      <c r="T3264" s="19">
        <f t="shared" si="306"/>
        <v>0</v>
      </c>
      <c r="U3264" s="5">
        <f t="shared" si="307"/>
        <v>0</v>
      </c>
    </row>
    <row r="3265" spans="1:21" ht="12.75" customHeight="1" x14ac:dyDescent="0.2">
      <c r="A3265" s="26" t="s">
        <v>96</v>
      </c>
      <c r="B3265" s="10" t="s">
        <v>97</v>
      </c>
      <c r="C3265" s="28">
        <v>216208</v>
      </c>
      <c r="D3265" s="13" t="s">
        <v>5301</v>
      </c>
      <c r="E3265" s="14" t="s">
        <v>5330</v>
      </c>
      <c r="F3265" s="29">
        <v>191921411</v>
      </c>
      <c r="G3265" s="16" t="s">
        <v>167</v>
      </c>
      <c r="H3265" s="13" t="s">
        <v>30</v>
      </c>
      <c r="I3265" s="13" t="s">
        <v>6562</v>
      </c>
      <c r="J3265" s="13" t="s">
        <v>6563</v>
      </c>
      <c r="K3265" s="13" t="s">
        <v>103</v>
      </c>
      <c r="L3265" s="13">
        <v>60200</v>
      </c>
      <c r="M3265" s="13">
        <v>60206</v>
      </c>
      <c r="N3265" s="15" t="s">
        <v>44</v>
      </c>
      <c r="O3265" s="17">
        <v>3</v>
      </c>
      <c r="P3265" s="19">
        <f t="shared" si="302"/>
        <v>0</v>
      </c>
      <c r="Q3265" s="19">
        <f t="shared" si="303"/>
        <v>0</v>
      </c>
      <c r="R3265" s="19">
        <f t="shared" si="304"/>
        <v>1</v>
      </c>
      <c r="S3265" s="19">
        <f t="shared" si="305"/>
        <v>0</v>
      </c>
      <c r="T3265" s="19">
        <f t="shared" si="306"/>
        <v>0</v>
      </c>
      <c r="U3265" s="5">
        <f t="shared" si="307"/>
        <v>0</v>
      </c>
    </row>
    <row r="3266" spans="1:21" ht="12.75" customHeight="1" x14ac:dyDescent="0.2">
      <c r="A3266" s="26" t="s">
        <v>96</v>
      </c>
      <c r="B3266" s="10" t="s">
        <v>97</v>
      </c>
      <c r="C3266" s="28">
        <v>216208</v>
      </c>
      <c r="D3266" s="13" t="s">
        <v>5301</v>
      </c>
      <c r="E3266" s="14" t="s">
        <v>5330</v>
      </c>
      <c r="F3266" s="29">
        <v>191921525</v>
      </c>
      <c r="G3266" s="16" t="s">
        <v>167</v>
      </c>
      <c r="H3266" s="13" t="s">
        <v>30</v>
      </c>
      <c r="I3266" s="13" t="s">
        <v>6564</v>
      </c>
      <c r="J3266" s="13" t="s">
        <v>6565</v>
      </c>
      <c r="K3266" s="13" t="s">
        <v>103</v>
      </c>
      <c r="L3266" s="13">
        <v>60200</v>
      </c>
      <c r="M3266" s="13">
        <v>60203</v>
      </c>
      <c r="N3266" s="15" t="s">
        <v>44</v>
      </c>
      <c r="O3266" s="17">
        <v>4</v>
      </c>
      <c r="P3266" s="19">
        <f t="shared" si="302"/>
        <v>0</v>
      </c>
      <c r="Q3266" s="19">
        <f t="shared" si="303"/>
        <v>0</v>
      </c>
      <c r="R3266" s="19">
        <f t="shared" si="304"/>
        <v>0</v>
      </c>
      <c r="S3266" s="19">
        <f t="shared" si="305"/>
        <v>1</v>
      </c>
      <c r="T3266" s="19">
        <f t="shared" si="306"/>
        <v>0</v>
      </c>
      <c r="U3266" s="5">
        <f t="shared" si="307"/>
        <v>0</v>
      </c>
    </row>
    <row r="3267" spans="1:21" ht="12.75" customHeight="1" x14ac:dyDescent="0.2">
      <c r="A3267" s="26" t="s">
        <v>96</v>
      </c>
      <c r="B3267" s="10" t="s">
        <v>97</v>
      </c>
      <c r="C3267" s="28">
        <v>216208</v>
      </c>
      <c r="D3267" s="13" t="s">
        <v>5301</v>
      </c>
      <c r="E3267" s="14" t="s">
        <v>5330</v>
      </c>
      <c r="F3267" s="29">
        <v>191921553</v>
      </c>
      <c r="G3267" s="16" t="s">
        <v>106</v>
      </c>
      <c r="H3267" s="13" t="s">
        <v>30</v>
      </c>
      <c r="I3267" s="13" t="s">
        <v>6566</v>
      </c>
      <c r="J3267" s="13" t="s">
        <v>6567</v>
      </c>
      <c r="K3267" s="13" t="s">
        <v>103</v>
      </c>
      <c r="L3267" s="13">
        <v>60100</v>
      </c>
      <c r="M3267" s="13">
        <v>60101</v>
      </c>
      <c r="N3267" s="15" t="s">
        <v>44</v>
      </c>
      <c r="O3267" s="17">
        <v>3</v>
      </c>
      <c r="P3267" s="19">
        <f t="shared" si="302"/>
        <v>0</v>
      </c>
      <c r="Q3267" s="19">
        <f t="shared" si="303"/>
        <v>0</v>
      </c>
      <c r="R3267" s="19">
        <f t="shared" si="304"/>
        <v>1</v>
      </c>
      <c r="S3267" s="19">
        <f t="shared" si="305"/>
        <v>0</v>
      </c>
      <c r="T3267" s="19">
        <f t="shared" si="306"/>
        <v>0</v>
      </c>
      <c r="U3267" s="5">
        <f t="shared" si="307"/>
        <v>0</v>
      </c>
    </row>
    <row r="3268" spans="1:21" ht="12.75" customHeight="1" x14ac:dyDescent="0.2">
      <c r="A3268" s="26" t="s">
        <v>96</v>
      </c>
      <c r="B3268" s="10" t="s">
        <v>97</v>
      </c>
      <c r="C3268" s="28">
        <v>216208</v>
      </c>
      <c r="D3268" s="13" t="s">
        <v>5301</v>
      </c>
      <c r="E3268" s="14" t="s">
        <v>5330</v>
      </c>
      <c r="F3268" s="29">
        <v>191921590</v>
      </c>
      <c r="G3268" s="16" t="s">
        <v>167</v>
      </c>
      <c r="H3268" s="13" t="s">
        <v>30</v>
      </c>
      <c r="I3268" s="13" t="s">
        <v>6568</v>
      </c>
      <c r="J3268" s="13" t="s">
        <v>6569</v>
      </c>
      <c r="K3268" s="13" t="s">
        <v>103</v>
      </c>
      <c r="L3268" s="13">
        <v>60300</v>
      </c>
      <c r="M3268" s="13">
        <v>60301</v>
      </c>
      <c r="N3268" s="15" t="s">
        <v>44</v>
      </c>
      <c r="O3268" s="17">
        <v>2</v>
      </c>
      <c r="P3268" s="19">
        <f t="shared" si="302"/>
        <v>0</v>
      </c>
      <c r="Q3268" s="19">
        <f t="shared" si="303"/>
        <v>1</v>
      </c>
      <c r="R3268" s="19">
        <f t="shared" si="304"/>
        <v>0</v>
      </c>
      <c r="S3268" s="19">
        <f t="shared" si="305"/>
        <v>0</v>
      </c>
      <c r="T3268" s="19">
        <f t="shared" si="306"/>
        <v>0</v>
      </c>
      <c r="U3268" s="5">
        <f t="shared" si="307"/>
        <v>0</v>
      </c>
    </row>
    <row r="3269" spans="1:21" ht="12.75" customHeight="1" x14ac:dyDescent="0.2">
      <c r="A3269" s="26" t="s">
        <v>96</v>
      </c>
      <c r="B3269" s="10" t="s">
        <v>97</v>
      </c>
      <c r="C3269" s="28">
        <v>216208</v>
      </c>
      <c r="D3269" s="13" t="s">
        <v>5301</v>
      </c>
      <c r="E3269" s="14" t="s">
        <v>5364</v>
      </c>
      <c r="F3269" s="29">
        <v>191924248</v>
      </c>
      <c r="G3269" s="16" t="s">
        <v>106</v>
      </c>
      <c r="H3269" s="13" t="s">
        <v>30</v>
      </c>
      <c r="I3269" s="13" t="s">
        <v>6570</v>
      </c>
      <c r="J3269" s="13" t="s">
        <v>6571</v>
      </c>
      <c r="K3269" s="13" t="s">
        <v>103</v>
      </c>
      <c r="L3269" s="13">
        <v>60300</v>
      </c>
      <c r="M3269" s="13">
        <v>60301</v>
      </c>
      <c r="N3269" s="15" t="s">
        <v>44</v>
      </c>
      <c r="O3269" s="17">
        <v>2</v>
      </c>
      <c r="P3269" s="19">
        <f t="shared" si="302"/>
        <v>0</v>
      </c>
      <c r="Q3269" s="19">
        <f t="shared" si="303"/>
        <v>1</v>
      </c>
      <c r="R3269" s="19">
        <f t="shared" si="304"/>
        <v>0</v>
      </c>
      <c r="S3269" s="19">
        <f t="shared" si="305"/>
        <v>0</v>
      </c>
      <c r="T3269" s="19">
        <f t="shared" si="306"/>
        <v>0</v>
      </c>
      <c r="U3269" s="5">
        <f t="shared" si="307"/>
        <v>0</v>
      </c>
    </row>
    <row r="3270" spans="1:21" ht="12.75" customHeight="1" x14ac:dyDescent="0.2">
      <c r="A3270" s="26" t="s">
        <v>96</v>
      </c>
      <c r="B3270" s="10" t="s">
        <v>97</v>
      </c>
      <c r="C3270" s="28">
        <v>216208</v>
      </c>
      <c r="D3270" s="13" t="s">
        <v>5301</v>
      </c>
      <c r="E3270" s="14" t="s">
        <v>6041</v>
      </c>
      <c r="F3270" s="29">
        <v>191926030</v>
      </c>
      <c r="G3270" s="16" t="s">
        <v>106</v>
      </c>
      <c r="H3270" s="13" t="s">
        <v>30</v>
      </c>
      <c r="I3270" s="13" t="s">
        <v>6082</v>
      </c>
      <c r="J3270" s="13" t="s">
        <v>6572</v>
      </c>
      <c r="K3270" s="13" t="s">
        <v>103</v>
      </c>
      <c r="L3270" s="13">
        <v>60100</v>
      </c>
      <c r="M3270" s="13">
        <v>60101</v>
      </c>
      <c r="N3270" s="15" t="s">
        <v>44</v>
      </c>
      <c r="O3270" s="17">
        <v>4</v>
      </c>
      <c r="P3270" s="19">
        <f t="shared" ref="P3270:P3333" si="308">IF(O3270=1,1,0)</f>
        <v>0</v>
      </c>
      <c r="Q3270" s="19">
        <f t="shared" ref="Q3270:Q3333" si="309">IF(O3270=2,1,0)</f>
        <v>0</v>
      </c>
      <c r="R3270" s="19">
        <f t="shared" ref="R3270:R3333" si="310">IF(O3270=3,1,0)</f>
        <v>0</v>
      </c>
      <c r="S3270" s="19">
        <f t="shared" ref="S3270:S3333" si="311">IF(O3270=4,1,0)</f>
        <v>1</v>
      </c>
      <c r="T3270" s="19">
        <f t="shared" ref="T3270:T3333" si="312">IF(O3270=5,1,0)</f>
        <v>0</v>
      </c>
      <c r="U3270" s="5">
        <f t="shared" si="307"/>
        <v>0</v>
      </c>
    </row>
    <row r="3271" spans="1:21" ht="12.75" customHeight="1" x14ac:dyDescent="0.2">
      <c r="A3271" s="26" t="s">
        <v>96</v>
      </c>
      <c r="B3271" s="10" t="s">
        <v>97</v>
      </c>
      <c r="C3271" s="28">
        <v>216208</v>
      </c>
      <c r="D3271" s="13" t="s">
        <v>5301</v>
      </c>
      <c r="E3271" s="14" t="s">
        <v>5330</v>
      </c>
      <c r="F3271" s="29">
        <v>191956565</v>
      </c>
      <c r="G3271" s="16" t="s">
        <v>106</v>
      </c>
      <c r="H3271" s="13" t="s">
        <v>30</v>
      </c>
      <c r="I3271" s="13" t="s">
        <v>6013</v>
      </c>
      <c r="J3271" s="13" t="s">
        <v>6573</v>
      </c>
      <c r="K3271" s="13" t="s">
        <v>103</v>
      </c>
      <c r="L3271" s="13">
        <v>60100</v>
      </c>
      <c r="M3271" s="13">
        <v>60101</v>
      </c>
      <c r="N3271" s="15" t="s">
        <v>44</v>
      </c>
      <c r="O3271" s="17">
        <v>2</v>
      </c>
      <c r="P3271" s="19">
        <f t="shared" si="308"/>
        <v>0</v>
      </c>
      <c r="Q3271" s="19">
        <f t="shared" si="309"/>
        <v>1</v>
      </c>
      <c r="R3271" s="19">
        <f t="shared" si="310"/>
        <v>0</v>
      </c>
      <c r="S3271" s="19">
        <f t="shared" si="311"/>
        <v>0</v>
      </c>
      <c r="T3271" s="19">
        <f t="shared" si="312"/>
        <v>0</v>
      </c>
      <c r="U3271" s="5">
        <f t="shared" ref="U3271:U3334" si="313">IF(O3271="Bez finální známky, nebyl získán potřebný počet posudků",1,0)</f>
        <v>0</v>
      </c>
    </row>
    <row r="3272" spans="1:21" ht="12.75" customHeight="1" x14ac:dyDescent="0.2">
      <c r="A3272" s="26" t="s">
        <v>96</v>
      </c>
      <c r="B3272" s="10" t="s">
        <v>97</v>
      </c>
      <c r="C3272" s="28">
        <v>216208</v>
      </c>
      <c r="D3272" s="13" t="s">
        <v>5301</v>
      </c>
      <c r="E3272" s="14" t="s">
        <v>5330</v>
      </c>
      <c r="F3272" s="29">
        <v>191956575</v>
      </c>
      <c r="G3272" s="16" t="s">
        <v>106</v>
      </c>
      <c r="H3272" s="13" t="s">
        <v>30</v>
      </c>
      <c r="I3272" s="13" t="s">
        <v>6066</v>
      </c>
      <c r="J3272" s="13" t="s">
        <v>6574</v>
      </c>
      <c r="K3272" s="13" t="s">
        <v>103</v>
      </c>
      <c r="L3272" s="13">
        <v>60100</v>
      </c>
      <c r="M3272" s="13">
        <v>60101</v>
      </c>
      <c r="N3272" s="15" t="s">
        <v>44</v>
      </c>
      <c r="O3272" s="17">
        <v>3</v>
      </c>
      <c r="P3272" s="19">
        <f t="shared" si="308"/>
        <v>0</v>
      </c>
      <c r="Q3272" s="19">
        <f t="shared" si="309"/>
        <v>0</v>
      </c>
      <c r="R3272" s="19">
        <f t="shared" si="310"/>
        <v>1</v>
      </c>
      <c r="S3272" s="19">
        <f t="shared" si="311"/>
        <v>0</v>
      </c>
      <c r="T3272" s="19">
        <f t="shared" si="312"/>
        <v>0</v>
      </c>
      <c r="U3272" s="5">
        <f t="shared" si="313"/>
        <v>0</v>
      </c>
    </row>
    <row r="3273" spans="1:21" ht="12.75" customHeight="1" x14ac:dyDescent="0.2">
      <c r="A3273" s="26" t="s">
        <v>96</v>
      </c>
      <c r="B3273" s="10" t="s">
        <v>97</v>
      </c>
      <c r="C3273" s="28">
        <v>216208</v>
      </c>
      <c r="D3273" s="13" t="s">
        <v>5301</v>
      </c>
      <c r="E3273" s="14" t="s">
        <v>5330</v>
      </c>
      <c r="F3273" s="29">
        <v>191956612</v>
      </c>
      <c r="G3273" s="16" t="s">
        <v>106</v>
      </c>
      <c r="H3273" s="13" t="s">
        <v>30</v>
      </c>
      <c r="I3273" s="13" t="s">
        <v>6575</v>
      </c>
      <c r="J3273" s="13" t="s">
        <v>6576</v>
      </c>
      <c r="K3273" s="13" t="s">
        <v>103</v>
      </c>
      <c r="L3273" s="13">
        <v>60200</v>
      </c>
      <c r="M3273" s="13">
        <v>60205</v>
      </c>
      <c r="N3273" s="15" t="s">
        <v>44</v>
      </c>
      <c r="O3273" s="17">
        <v>2</v>
      </c>
      <c r="P3273" s="19">
        <f t="shared" si="308"/>
        <v>0</v>
      </c>
      <c r="Q3273" s="19">
        <f t="shared" si="309"/>
        <v>1</v>
      </c>
      <c r="R3273" s="19">
        <f t="shared" si="310"/>
        <v>0</v>
      </c>
      <c r="S3273" s="19">
        <f t="shared" si="311"/>
        <v>0</v>
      </c>
      <c r="T3273" s="19">
        <f t="shared" si="312"/>
        <v>0</v>
      </c>
      <c r="U3273" s="5">
        <f t="shared" si="313"/>
        <v>0</v>
      </c>
    </row>
    <row r="3274" spans="1:21" ht="12.75" customHeight="1" x14ac:dyDescent="0.2">
      <c r="A3274" s="26" t="s">
        <v>96</v>
      </c>
      <c r="B3274" s="10" t="s">
        <v>97</v>
      </c>
      <c r="C3274" s="10">
        <v>60162694</v>
      </c>
      <c r="D3274" s="10" t="s">
        <v>6578</v>
      </c>
      <c r="E3274" s="27" t="s">
        <v>6578</v>
      </c>
      <c r="F3274" s="26">
        <v>191971092</v>
      </c>
      <c r="G3274" s="9" t="s">
        <v>106</v>
      </c>
      <c r="H3274" s="10" t="s">
        <v>30</v>
      </c>
      <c r="I3274" s="10" t="s">
        <v>6579</v>
      </c>
      <c r="J3274" s="10" t="s">
        <v>6580</v>
      </c>
      <c r="K3274" s="10" t="s">
        <v>341</v>
      </c>
      <c r="L3274" s="10" t="s">
        <v>631</v>
      </c>
      <c r="M3274" s="10" t="s">
        <v>635</v>
      </c>
      <c r="N3274" s="12" t="s">
        <v>36</v>
      </c>
      <c r="O3274" s="11">
        <v>4</v>
      </c>
      <c r="P3274" s="5">
        <f t="shared" si="308"/>
        <v>0</v>
      </c>
      <c r="Q3274" s="5">
        <f t="shared" si="309"/>
        <v>0</v>
      </c>
      <c r="R3274" s="5">
        <f t="shared" si="310"/>
        <v>0</v>
      </c>
      <c r="S3274" s="5">
        <f t="shared" si="311"/>
        <v>1</v>
      </c>
      <c r="T3274" s="5">
        <f t="shared" si="312"/>
        <v>0</v>
      </c>
      <c r="U3274" s="5">
        <f t="shared" si="313"/>
        <v>0</v>
      </c>
    </row>
    <row r="3275" spans="1:21" ht="12.75" customHeight="1" x14ac:dyDescent="0.2">
      <c r="A3275" s="26" t="s">
        <v>96</v>
      </c>
      <c r="B3275" s="10" t="s">
        <v>97</v>
      </c>
      <c r="C3275" s="10">
        <v>60162694</v>
      </c>
      <c r="D3275" s="10" t="s">
        <v>6578</v>
      </c>
      <c r="E3275" s="27" t="s">
        <v>6578</v>
      </c>
      <c r="F3275" s="26">
        <v>191971040</v>
      </c>
      <c r="G3275" s="9" t="s">
        <v>106</v>
      </c>
      <c r="H3275" s="10" t="s">
        <v>30</v>
      </c>
      <c r="I3275" s="10" t="s">
        <v>6581</v>
      </c>
      <c r="J3275" s="10" t="s">
        <v>6582</v>
      </c>
      <c r="K3275" s="10" t="s">
        <v>341</v>
      </c>
      <c r="L3275" s="10" t="s">
        <v>2285</v>
      </c>
      <c r="M3275" s="10" t="s">
        <v>2286</v>
      </c>
      <c r="N3275" s="12" t="s">
        <v>36</v>
      </c>
      <c r="O3275" s="11">
        <v>3</v>
      </c>
      <c r="P3275" s="5">
        <f t="shared" si="308"/>
        <v>0</v>
      </c>
      <c r="Q3275" s="5">
        <f t="shared" si="309"/>
        <v>0</v>
      </c>
      <c r="R3275" s="5">
        <f t="shared" si="310"/>
        <v>1</v>
      </c>
      <c r="S3275" s="5">
        <f t="shared" si="311"/>
        <v>0</v>
      </c>
      <c r="T3275" s="5">
        <f t="shared" si="312"/>
        <v>0</v>
      </c>
      <c r="U3275" s="5">
        <f t="shared" si="313"/>
        <v>0</v>
      </c>
    </row>
    <row r="3276" spans="1:21" ht="12.75" customHeight="1" x14ac:dyDescent="0.2">
      <c r="A3276" s="26" t="s">
        <v>96</v>
      </c>
      <c r="B3276" s="10" t="s">
        <v>97</v>
      </c>
      <c r="C3276" s="10">
        <v>60162694</v>
      </c>
      <c r="D3276" s="10" t="s">
        <v>6578</v>
      </c>
      <c r="E3276" s="27" t="s">
        <v>6578</v>
      </c>
      <c r="F3276" s="26">
        <v>191971064</v>
      </c>
      <c r="G3276" s="9" t="s">
        <v>68</v>
      </c>
      <c r="H3276" s="10" t="s">
        <v>30</v>
      </c>
      <c r="I3276" s="10" t="s">
        <v>6583</v>
      </c>
      <c r="J3276" s="10" t="s">
        <v>6584</v>
      </c>
      <c r="K3276" s="10" t="s">
        <v>341</v>
      </c>
      <c r="L3276" s="10" t="s">
        <v>2285</v>
      </c>
      <c r="M3276" s="10" t="s">
        <v>2286</v>
      </c>
      <c r="N3276" s="12" t="s">
        <v>36</v>
      </c>
      <c r="O3276" s="11">
        <v>4</v>
      </c>
      <c r="P3276" s="5">
        <f t="shared" si="308"/>
        <v>0</v>
      </c>
      <c r="Q3276" s="5">
        <f t="shared" si="309"/>
        <v>0</v>
      </c>
      <c r="R3276" s="5">
        <f t="shared" si="310"/>
        <v>0</v>
      </c>
      <c r="S3276" s="5">
        <f t="shared" si="311"/>
        <v>1</v>
      </c>
      <c r="T3276" s="5">
        <f t="shared" si="312"/>
        <v>0</v>
      </c>
      <c r="U3276" s="5">
        <f t="shared" si="313"/>
        <v>0</v>
      </c>
    </row>
    <row r="3277" spans="1:21" ht="12.75" customHeight="1" x14ac:dyDescent="0.2">
      <c r="A3277" s="26" t="s">
        <v>96</v>
      </c>
      <c r="B3277" s="10" t="s">
        <v>97</v>
      </c>
      <c r="C3277" s="10">
        <v>60162694</v>
      </c>
      <c r="D3277" s="10" t="s">
        <v>6578</v>
      </c>
      <c r="E3277" s="27" t="s">
        <v>6578</v>
      </c>
      <c r="F3277" s="26">
        <v>191971055</v>
      </c>
      <c r="G3277" s="9" t="s">
        <v>167</v>
      </c>
      <c r="H3277" s="10" t="s">
        <v>30</v>
      </c>
      <c r="I3277" s="10" t="s">
        <v>6585</v>
      </c>
      <c r="J3277" s="10" t="s">
        <v>6586</v>
      </c>
      <c r="K3277" s="10" t="s">
        <v>341</v>
      </c>
      <c r="L3277" s="10" t="s">
        <v>2285</v>
      </c>
      <c r="M3277" s="10" t="s">
        <v>2286</v>
      </c>
      <c r="N3277" s="12" t="s">
        <v>36</v>
      </c>
      <c r="O3277" s="11">
        <v>5</v>
      </c>
      <c r="P3277" s="5">
        <f t="shared" si="308"/>
        <v>0</v>
      </c>
      <c r="Q3277" s="5">
        <f t="shared" si="309"/>
        <v>0</v>
      </c>
      <c r="R3277" s="5">
        <f t="shared" si="310"/>
        <v>0</v>
      </c>
      <c r="S3277" s="5">
        <f t="shared" si="311"/>
        <v>0</v>
      </c>
      <c r="T3277" s="5">
        <f t="shared" si="312"/>
        <v>1</v>
      </c>
      <c r="U3277" s="5">
        <f t="shared" si="313"/>
        <v>0</v>
      </c>
    </row>
    <row r="3278" spans="1:21" ht="12.75" customHeight="1" x14ac:dyDescent="0.2">
      <c r="A3278" s="26" t="s">
        <v>96</v>
      </c>
      <c r="B3278" s="10" t="s">
        <v>97</v>
      </c>
      <c r="C3278" s="10">
        <v>60162694</v>
      </c>
      <c r="D3278" s="10" t="s">
        <v>6578</v>
      </c>
      <c r="E3278" s="27" t="s">
        <v>6578</v>
      </c>
      <c r="F3278" s="26">
        <v>191971076</v>
      </c>
      <c r="G3278" s="9" t="s">
        <v>106</v>
      </c>
      <c r="H3278" s="10" t="s">
        <v>30</v>
      </c>
      <c r="I3278" s="10" t="s">
        <v>6587</v>
      </c>
      <c r="J3278" s="10" t="s">
        <v>6588</v>
      </c>
      <c r="K3278" s="10" t="s">
        <v>341</v>
      </c>
      <c r="L3278" s="10" t="s">
        <v>2285</v>
      </c>
      <c r="M3278" s="10" t="s">
        <v>2286</v>
      </c>
      <c r="N3278" s="12" t="s">
        <v>36</v>
      </c>
      <c r="O3278" s="11">
        <v>5</v>
      </c>
      <c r="P3278" s="5">
        <f t="shared" si="308"/>
        <v>0</v>
      </c>
      <c r="Q3278" s="5">
        <f t="shared" si="309"/>
        <v>0</v>
      </c>
      <c r="R3278" s="5">
        <f t="shared" si="310"/>
        <v>0</v>
      </c>
      <c r="S3278" s="5">
        <f t="shared" si="311"/>
        <v>0</v>
      </c>
      <c r="T3278" s="5">
        <f t="shared" si="312"/>
        <v>1</v>
      </c>
      <c r="U3278" s="5">
        <f t="shared" si="313"/>
        <v>0</v>
      </c>
    </row>
    <row r="3279" spans="1:21" ht="12.75" customHeight="1" x14ac:dyDescent="0.2">
      <c r="A3279" s="26" t="s">
        <v>96</v>
      </c>
      <c r="B3279" s="10" t="s">
        <v>97</v>
      </c>
      <c r="C3279" s="10">
        <v>60162694</v>
      </c>
      <c r="D3279" s="10" t="s">
        <v>6578</v>
      </c>
      <c r="E3279" s="27" t="s">
        <v>6578</v>
      </c>
      <c r="F3279" s="26">
        <v>191971080</v>
      </c>
      <c r="G3279" s="9" t="s">
        <v>68</v>
      </c>
      <c r="H3279" s="10" t="s">
        <v>30</v>
      </c>
      <c r="I3279" s="10" t="s">
        <v>6589</v>
      </c>
      <c r="J3279" s="10" t="s">
        <v>6590</v>
      </c>
      <c r="K3279" s="10" t="s">
        <v>341</v>
      </c>
      <c r="L3279" s="10" t="s">
        <v>2285</v>
      </c>
      <c r="M3279" s="10" t="s">
        <v>2286</v>
      </c>
      <c r="N3279" s="12" t="s">
        <v>36</v>
      </c>
      <c r="O3279" s="11">
        <v>5</v>
      </c>
      <c r="P3279" s="5">
        <f t="shared" si="308"/>
        <v>0</v>
      </c>
      <c r="Q3279" s="5">
        <f t="shared" si="309"/>
        <v>0</v>
      </c>
      <c r="R3279" s="5">
        <f t="shared" si="310"/>
        <v>0</v>
      </c>
      <c r="S3279" s="5">
        <f t="shared" si="311"/>
        <v>0</v>
      </c>
      <c r="T3279" s="5">
        <f t="shared" si="312"/>
        <v>1</v>
      </c>
      <c r="U3279" s="5">
        <f t="shared" si="313"/>
        <v>0</v>
      </c>
    </row>
    <row r="3280" spans="1:21" ht="12.75" customHeight="1" x14ac:dyDescent="0.2">
      <c r="A3280" s="26" t="s">
        <v>96</v>
      </c>
      <c r="B3280" s="10" t="s">
        <v>97</v>
      </c>
      <c r="C3280" s="28">
        <v>60162694</v>
      </c>
      <c r="D3280" s="13" t="s">
        <v>6578</v>
      </c>
      <c r="E3280" s="14" t="s">
        <v>6578</v>
      </c>
      <c r="F3280" s="29">
        <v>191874846</v>
      </c>
      <c r="G3280" s="16" t="s">
        <v>68</v>
      </c>
      <c r="H3280" s="13" t="s">
        <v>30</v>
      </c>
      <c r="I3280" s="13" t="s">
        <v>6591</v>
      </c>
      <c r="J3280" s="13" t="s">
        <v>6592</v>
      </c>
      <c r="K3280" s="13" t="s">
        <v>341</v>
      </c>
      <c r="L3280" s="13">
        <v>50600</v>
      </c>
      <c r="M3280" s="13">
        <v>50600</v>
      </c>
      <c r="N3280" s="15" t="s">
        <v>44</v>
      </c>
      <c r="O3280" s="17">
        <v>5</v>
      </c>
      <c r="P3280" s="19">
        <f t="shared" si="308"/>
        <v>0</v>
      </c>
      <c r="Q3280" s="19">
        <f t="shared" si="309"/>
        <v>0</v>
      </c>
      <c r="R3280" s="19">
        <f t="shared" si="310"/>
        <v>0</v>
      </c>
      <c r="S3280" s="19">
        <f t="shared" si="311"/>
        <v>0</v>
      </c>
      <c r="T3280" s="19">
        <f t="shared" si="312"/>
        <v>1</v>
      </c>
      <c r="U3280" s="5">
        <f t="shared" si="313"/>
        <v>0</v>
      </c>
    </row>
    <row r="3281" spans="1:21" ht="12.75" customHeight="1" x14ac:dyDescent="0.2">
      <c r="A3281" s="26" t="s">
        <v>96</v>
      </c>
      <c r="B3281" s="10" t="s">
        <v>97</v>
      </c>
      <c r="C3281" s="28">
        <v>60162694</v>
      </c>
      <c r="D3281" s="13" t="s">
        <v>6578</v>
      </c>
      <c r="E3281" s="14" t="s">
        <v>6578</v>
      </c>
      <c r="F3281" s="29">
        <v>191874855</v>
      </c>
      <c r="G3281" s="16" t="s">
        <v>68</v>
      </c>
      <c r="H3281" s="13" t="s">
        <v>30</v>
      </c>
      <c r="I3281" s="13" t="s">
        <v>6593</v>
      </c>
      <c r="J3281" s="13" t="s">
        <v>6594</v>
      </c>
      <c r="K3281" s="13" t="s">
        <v>341</v>
      </c>
      <c r="L3281" s="13">
        <v>50600</v>
      </c>
      <c r="M3281" s="13">
        <v>50600</v>
      </c>
      <c r="N3281" s="15" t="s">
        <v>44</v>
      </c>
      <c r="O3281" s="17">
        <v>3</v>
      </c>
      <c r="P3281" s="19">
        <f t="shared" si="308"/>
        <v>0</v>
      </c>
      <c r="Q3281" s="19">
        <f t="shared" si="309"/>
        <v>0</v>
      </c>
      <c r="R3281" s="19">
        <f t="shared" si="310"/>
        <v>1</v>
      </c>
      <c r="S3281" s="19">
        <f t="shared" si="311"/>
        <v>0</v>
      </c>
      <c r="T3281" s="19">
        <f t="shared" si="312"/>
        <v>0</v>
      </c>
      <c r="U3281" s="5">
        <f t="shared" si="313"/>
        <v>0</v>
      </c>
    </row>
    <row r="3282" spans="1:21" ht="12.75" customHeight="1" x14ac:dyDescent="0.2">
      <c r="A3282" s="26" t="s">
        <v>96</v>
      </c>
      <c r="B3282" s="10" t="s">
        <v>97</v>
      </c>
      <c r="C3282" s="28">
        <v>60162694</v>
      </c>
      <c r="D3282" s="13" t="s">
        <v>6578</v>
      </c>
      <c r="E3282" s="14" t="s">
        <v>6578</v>
      </c>
      <c r="F3282" s="29">
        <v>191874860</v>
      </c>
      <c r="G3282" s="16" t="s">
        <v>68</v>
      </c>
      <c r="H3282" s="13" t="s">
        <v>30</v>
      </c>
      <c r="I3282" s="13" t="s">
        <v>6595</v>
      </c>
      <c r="J3282" s="13" t="s">
        <v>6596</v>
      </c>
      <c r="K3282" s="13" t="s">
        <v>341</v>
      </c>
      <c r="L3282" s="13">
        <v>50600</v>
      </c>
      <c r="M3282" s="13">
        <v>50600</v>
      </c>
      <c r="N3282" s="15" t="s">
        <v>44</v>
      </c>
      <c r="O3282" s="17">
        <v>5</v>
      </c>
      <c r="P3282" s="19">
        <f t="shared" si="308"/>
        <v>0</v>
      </c>
      <c r="Q3282" s="19">
        <f t="shared" si="309"/>
        <v>0</v>
      </c>
      <c r="R3282" s="19">
        <f t="shared" si="310"/>
        <v>0</v>
      </c>
      <c r="S3282" s="19">
        <f t="shared" si="311"/>
        <v>0</v>
      </c>
      <c r="T3282" s="19">
        <f t="shared" si="312"/>
        <v>1</v>
      </c>
      <c r="U3282" s="5">
        <f t="shared" si="313"/>
        <v>0</v>
      </c>
    </row>
    <row r="3283" spans="1:21" ht="12.75" customHeight="1" x14ac:dyDescent="0.2">
      <c r="A3283" s="26" t="s">
        <v>96</v>
      </c>
      <c r="B3283" s="10" t="s">
        <v>97</v>
      </c>
      <c r="C3283" s="28">
        <v>60162694</v>
      </c>
      <c r="D3283" s="13" t="s">
        <v>6578</v>
      </c>
      <c r="E3283" s="14" t="s">
        <v>6578</v>
      </c>
      <c r="F3283" s="29">
        <v>191874894</v>
      </c>
      <c r="G3283" s="16" t="s">
        <v>68</v>
      </c>
      <c r="H3283" s="13" t="s">
        <v>30</v>
      </c>
      <c r="I3283" s="13" t="s">
        <v>6585</v>
      </c>
      <c r="J3283" s="13" t="s">
        <v>6597</v>
      </c>
      <c r="K3283" s="13" t="s">
        <v>341</v>
      </c>
      <c r="L3283" s="13">
        <v>50600</v>
      </c>
      <c r="M3283" s="13">
        <v>50600</v>
      </c>
      <c r="N3283" s="15" t="s">
        <v>44</v>
      </c>
      <c r="O3283" s="17">
        <v>5</v>
      </c>
      <c r="P3283" s="19">
        <f t="shared" si="308"/>
        <v>0</v>
      </c>
      <c r="Q3283" s="19">
        <f t="shared" si="309"/>
        <v>0</v>
      </c>
      <c r="R3283" s="19">
        <f t="shared" si="310"/>
        <v>0</v>
      </c>
      <c r="S3283" s="19">
        <f t="shared" si="311"/>
        <v>0</v>
      </c>
      <c r="T3283" s="19">
        <f t="shared" si="312"/>
        <v>1</v>
      </c>
      <c r="U3283" s="5">
        <f t="shared" si="313"/>
        <v>0</v>
      </c>
    </row>
    <row r="3284" spans="1:21" ht="12.75" customHeight="1" x14ac:dyDescent="0.2">
      <c r="A3284" s="26" t="s">
        <v>96</v>
      </c>
      <c r="B3284" s="10" t="s">
        <v>97</v>
      </c>
      <c r="C3284" s="10">
        <v>60162694</v>
      </c>
      <c r="D3284" s="10" t="s">
        <v>6598</v>
      </c>
      <c r="E3284" s="27" t="s">
        <v>6598</v>
      </c>
      <c r="F3284" s="26">
        <v>191882168</v>
      </c>
      <c r="G3284" s="9" t="s">
        <v>85</v>
      </c>
      <c r="H3284" s="10" t="s">
        <v>53</v>
      </c>
      <c r="I3284" s="10" t="s">
        <v>6599</v>
      </c>
      <c r="J3284" s="10" t="s">
        <v>6600</v>
      </c>
      <c r="K3284" s="10" t="s">
        <v>81</v>
      </c>
      <c r="L3284" s="10" t="s">
        <v>417</v>
      </c>
      <c r="M3284" s="10" t="s">
        <v>127</v>
      </c>
      <c r="N3284" s="12" t="s">
        <v>36</v>
      </c>
      <c r="O3284" s="11">
        <v>4</v>
      </c>
      <c r="P3284" s="5">
        <f t="shared" si="308"/>
        <v>0</v>
      </c>
      <c r="Q3284" s="5">
        <f t="shared" si="309"/>
        <v>0</v>
      </c>
      <c r="R3284" s="5">
        <f t="shared" si="310"/>
        <v>0</v>
      </c>
      <c r="S3284" s="5">
        <f t="shared" si="311"/>
        <v>1</v>
      </c>
      <c r="T3284" s="5">
        <f t="shared" si="312"/>
        <v>0</v>
      </c>
      <c r="U3284" s="5">
        <f t="shared" si="313"/>
        <v>0</v>
      </c>
    </row>
    <row r="3285" spans="1:21" ht="12.75" customHeight="1" x14ac:dyDescent="0.2">
      <c r="A3285" s="26" t="s">
        <v>96</v>
      </c>
      <c r="B3285" s="10" t="s">
        <v>97</v>
      </c>
      <c r="C3285" s="10">
        <v>60162694</v>
      </c>
      <c r="D3285" s="10" t="s">
        <v>6598</v>
      </c>
      <c r="E3285" s="27" t="s">
        <v>6598</v>
      </c>
      <c r="F3285" s="26">
        <v>191879937</v>
      </c>
      <c r="G3285" s="9" t="s">
        <v>320</v>
      </c>
      <c r="H3285" s="10" t="s">
        <v>53</v>
      </c>
      <c r="I3285" s="10" t="s">
        <v>6601</v>
      </c>
      <c r="J3285" s="10" t="s">
        <v>6602</v>
      </c>
      <c r="K3285" s="10" t="s">
        <v>81</v>
      </c>
      <c r="L3285" s="10" t="s">
        <v>417</v>
      </c>
      <c r="M3285" s="10" t="s">
        <v>127</v>
      </c>
      <c r="N3285" s="12" t="s">
        <v>36</v>
      </c>
      <c r="O3285" s="11">
        <v>5</v>
      </c>
      <c r="P3285" s="5">
        <f t="shared" si="308"/>
        <v>0</v>
      </c>
      <c r="Q3285" s="5">
        <f t="shared" si="309"/>
        <v>0</v>
      </c>
      <c r="R3285" s="5">
        <f t="shared" si="310"/>
        <v>0</v>
      </c>
      <c r="S3285" s="5">
        <f t="shared" si="311"/>
        <v>0</v>
      </c>
      <c r="T3285" s="5">
        <f t="shared" si="312"/>
        <v>1</v>
      </c>
      <c r="U3285" s="5">
        <f t="shared" si="313"/>
        <v>0</v>
      </c>
    </row>
    <row r="3286" spans="1:21" ht="12.75" customHeight="1" x14ac:dyDescent="0.2">
      <c r="A3286" s="26" t="s">
        <v>96</v>
      </c>
      <c r="B3286" s="10" t="s">
        <v>97</v>
      </c>
      <c r="C3286" s="10">
        <v>60162694</v>
      </c>
      <c r="D3286" s="10" t="s">
        <v>6598</v>
      </c>
      <c r="E3286" s="27" t="s">
        <v>6598</v>
      </c>
      <c r="F3286" s="26">
        <v>191879931</v>
      </c>
      <c r="G3286" s="9" t="s">
        <v>68</v>
      </c>
      <c r="H3286" s="10" t="s">
        <v>53</v>
      </c>
      <c r="I3286" s="10" t="s">
        <v>6603</v>
      </c>
      <c r="J3286" s="10" t="s">
        <v>6604</v>
      </c>
      <c r="K3286" s="10" t="s">
        <v>315</v>
      </c>
      <c r="L3286" s="10" t="s">
        <v>316</v>
      </c>
      <c r="M3286" s="10" t="s">
        <v>127</v>
      </c>
      <c r="N3286" s="12" t="s">
        <v>36</v>
      </c>
      <c r="O3286" s="11">
        <v>3</v>
      </c>
      <c r="P3286" s="5">
        <f t="shared" si="308"/>
        <v>0</v>
      </c>
      <c r="Q3286" s="5">
        <f t="shared" si="309"/>
        <v>0</v>
      </c>
      <c r="R3286" s="5">
        <f t="shared" si="310"/>
        <v>1</v>
      </c>
      <c r="S3286" s="5">
        <f t="shared" si="311"/>
        <v>0</v>
      </c>
      <c r="T3286" s="5">
        <f t="shared" si="312"/>
        <v>0</v>
      </c>
      <c r="U3286" s="5">
        <f t="shared" si="313"/>
        <v>0</v>
      </c>
    </row>
    <row r="3287" spans="1:21" ht="12.75" customHeight="1" x14ac:dyDescent="0.2">
      <c r="A3287" s="26" t="s">
        <v>96</v>
      </c>
      <c r="B3287" s="10" t="s">
        <v>97</v>
      </c>
      <c r="C3287" s="10">
        <v>60162694</v>
      </c>
      <c r="D3287" s="10" t="s">
        <v>6598</v>
      </c>
      <c r="E3287" s="27" t="s">
        <v>6598</v>
      </c>
      <c r="F3287" s="26">
        <v>191882039</v>
      </c>
      <c r="G3287" s="9" t="s">
        <v>65</v>
      </c>
      <c r="H3287" s="10" t="s">
        <v>53</v>
      </c>
      <c r="I3287" s="10" t="s">
        <v>6605</v>
      </c>
      <c r="J3287" s="10" t="s">
        <v>6606</v>
      </c>
      <c r="K3287" s="10" t="s">
        <v>315</v>
      </c>
      <c r="L3287" s="10" t="s">
        <v>330</v>
      </c>
      <c r="M3287" s="10" t="s">
        <v>127</v>
      </c>
      <c r="N3287" s="12" t="s">
        <v>36</v>
      </c>
      <c r="O3287" s="11">
        <v>5</v>
      </c>
      <c r="P3287" s="5">
        <f t="shared" si="308"/>
        <v>0</v>
      </c>
      <c r="Q3287" s="5">
        <f t="shared" si="309"/>
        <v>0</v>
      </c>
      <c r="R3287" s="5">
        <f t="shared" si="310"/>
        <v>0</v>
      </c>
      <c r="S3287" s="5">
        <f t="shared" si="311"/>
        <v>0</v>
      </c>
      <c r="T3287" s="5">
        <f t="shared" si="312"/>
        <v>1</v>
      </c>
      <c r="U3287" s="5">
        <f t="shared" si="313"/>
        <v>0</v>
      </c>
    </row>
    <row r="3288" spans="1:21" ht="12.75" customHeight="1" x14ac:dyDescent="0.2">
      <c r="A3288" s="26" t="s">
        <v>96</v>
      </c>
      <c r="B3288" s="10" t="s">
        <v>97</v>
      </c>
      <c r="C3288" s="10">
        <v>60162694</v>
      </c>
      <c r="D3288" s="10" t="s">
        <v>6598</v>
      </c>
      <c r="E3288" s="27" t="s">
        <v>6598</v>
      </c>
      <c r="F3288" s="26">
        <v>191882136</v>
      </c>
      <c r="G3288" s="9" t="s">
        <v>68</v>
      </c>
      <c r="H3288" s="10" t="s">
        <v>53</v>
      </c>
      <c r="I3288" s="10" t="s">
        <v>6607</v>
      </c>
      <c r="J3288" s="10" t="s">
        <v>6608</v>
      </c>
      <c r="K3288" s="10" t="s">
        <v>341</v>
      </c>
      <c r="L3288" s="10" t="s">
        <v>631</v>
      </c>
      <c r="M3288" s="10" t="s">
        <v>127</v>
      </c>
      <c r="N3288" s="12" t="s">
        <v>36</v>
      </c>
      <c r="O3288" s="11">
        <v>4</v>
      </c>
      <c r="P3288" s="5">
        <f t="shared" si="308"/>
        <v>0</v>
      </c>
      <c r="Q3288" s="5">
        <f t="shared" si="309"/>
        <v>0</v>
      </c>
      <c r="R3288" s="5">
        <f t="shared" si="310"/>
        <v>0</v>
      </c>
      <c r="S3288" s="5">
        <f t="shared" si="311"/>
        <v>1</v>
      </c>
      <c r="T3288" s="5">
        <f t="shared" si="312"/>
        <v>0</v>
      </c>
      <c r="U3288" s="5">
        <f t="shared" si="313"/>
        <v>0</v>
      </c>
    </row>
    <row r="3289" spans="1:21" ht="12.75" customHeight="1" x14ac:dyDescent="0.2">
      <c r="A3289" s="26" t="s">
        <v>96</v>
      </c>
      <c r="B3289" s="10" t="s">
        <v>97</v>
      </c>
      <c r="C3289" s="10">
        <v>60162694</v>
      </c>
      <c r="D3289" s="10" t="s">
        <v>6598</v>
      </c>
      <c r="E3289" s="27" t="s">
        <v>6598</v>
      </c>
      <c r="F3289" s="26">
        <v>191882054</v>
      </c>
      <c r="G3289" s="9" t="s">
        <v>106</v>
      </c>
      <c r="H3289" s="10" t="s">
        <v>53</v>
      </c>
      <c r="I3289" s="10" t="s">
        <v>6609</v>
      </c>
      <c r="J3289" s="10" t="s">
        <v>6610</v>
      </c>
      <c r="K3289" s="10" t="s">
        <v>341</v>
      </c>
      <c r="L3289" s="10" t="s">
        <v>631</v>
      </c>
      <c r="M3289" s="10" t="s">
        <v>127</v>
      </c>
      <c r="N3289" s="12" t="s">
        <v>36</v>
      </c>
      <c r="O3289" s="11">
        <v>5</v>
      </c>
      <c r="P3289" s="5">
        <f t="shared" si="308"/>
        <v>0</v>
      </c>
      <c r="Q3289" s="5">
        <f t="shared" si="309"/>
        <v>0</v>
      </c>
      <c r="R3289" s="5">
        <f t="shared" si="310"/>
        <v>0</v>
      </c>
      <c r="S3289" s="5">
        <f t="shared" si="311"/>
        <v>0</v>
      </c>
      <c r="T3289" s="5">
        <f t="shared" si="312"/>
        <v>1</v>
      </c>
      <c r="U3289" s="5">
        <f t="shared" si="313"/>
        <v>0</v>
      </c>
    </row>
    <row r="3290" spans="1:21" ht="12.75" customHeight="1" x14ac:dyDescent="0.2">
      <c r="A3290" s="26" t="s">
        <v>96</v>
      </c>
      <c r="B3290" s="10" t="s">
        <v>97</v>
      </c>
      <c r="C3290" s="10">
        <v>60162694</v>
      </c>
      <c r="D3290" s="10" t="s">
        <v>6598</v>
      </c>
      <c r="E3290" s="27" t="s">
        <v>6598</v>
      </c>
      <c r="F3290" s="26">
        <v>191882053</v>
      </c>
      <c r="G3290" s="9" t="s">
        <v>68</v>
      </c>
      <c r="H3290" s="10" t="s">
        <v>53</v>
      </c>
      <c r="I3290" s="10" t="s">
        <v>6611</v>
      </c>
      <c r="J3290" s="10" t="s">
        <v>6612</v>
      </c>
      <c r="K3290" s="10" t="s">
        <v>341</v>
      </c>
      <c r="L3290" s="10" t="s">
        <v>2285</v>
      </c>
      <c r="M3290" s="10" t="s">
        <v>127</v>
      </c>
      <c r="N3290" s="12" t="s">
        <v>36</v>
      </c>
      <c r="O3290" s="11">
        <v>4</v>
      </c>
      <c r="P3290" s="5">
        <f t="shared" si="308"/>
        <v>0</v>
      </c>
      <c r="Q3290" s="5">
        <f t="shared" si="309"/>
        <v>0</v>
      </c>
      <c r="R3290" s="5">
        <f t="shared" si="310"/>
        <v>0</v>
      </c>
      <c r="S3290" s="5">
        <f t="shared" si="311"/>
        <v>1</v>
      </c>
      <c r="T3290" s="5">
        <f t="shared" si="312"/>
        <v>0</v>
      </c>
      <c r="U3290" s="5">
        <f t="shared" si="313"/>
        <v>0</v>
      </c>
    </row>
    <row r="3291" spans="1:21" ht="12.75" customHeight="1" x14ac:dyDescent="0.2">
      <c r="A3291" s="26" t="s">
        <v>96</v>
      </c>
      <c r="B3291" s="10" t="s">
        <v>97</v>
      </c>
      <c r="C3291" s="10">
        <v>60162694</v>
      </c>
      <c r="D3291" s="10" t="s">
        <v>6598</v>
      </c>
      <c r="E3291" s="27" t="s">
        <v>6598</v>
      </c>
      <c r="F3291" s="26">
        <v>191960889</v>
      </c>
      <c r="G3291" s="9" t="s">
        <v>68</v>
      </c>
      <c r="H3291" s="10" t="s">
        <v>30</v>
      </c>
      <c r="I3291" s="10" t="s">
        <v>6613</v>
      </c>
      <c r="J3291" s="10" t="s">
        <v>6614</v>
      </c>
      <c r="K3291" s="10" t="s">
        <v>341</v>
      </c>
      <c r="L3291" s="10" t="s">
        <v>2285</v>
      </c>
      <c r="M3291" s="10" t="s">
        <v>2286</v>
      </c>
      <c r="N3291" s="12" t="s">
        <v>36</v>
      </c>
      <c r="O3291" s="11">
        <v>4</v>
      </c>
      <c r="P3291" s="5">
        <f t="shared" si="308"/>
        <v>0</v>
      </c>
      <c r="Q3291" s="5">
        <f t="shared" si="309"/>
        <v>0</v>
      </c>
      <c r="R3291" s="5">
        <f t="shared" si="310"/>
        <v>0</v>
      </c>
      <c r="S3291" s="5">
        <f t="shared" si="311"/>
        <v>1</v>
      </c>
      <c r="T3291" s="5">
        <f t="shared" si="312"/>
        <v>0</v>
      </c>
      <c r="U3291" s="5">
        <f t="shared" si="313"/>
        <v>0</v>
      </c>
    </row>
    <row r="3292" spans="1:21" ht="12.75" customHeight="1" x14ac:dyDescent="0.2">
      <c r="A3292" s="26" t="s">
        <v>96</v>
      </c>
      <c r="B3292" s="10" t="s">
        <v>97</v>
      </c>
      <c r="C3292" s="10">
        <v>60162694</v>
      </c>
      <c r="D3292" s="10" t="s">
        <v>6598</v>
      </c>
      <c r="E3292" s="27" t="s">
        <v>6598</v>
      </c>
      <c r="F3292" s="26">
        <v>191960896</v>
      </c>
      <c r="G3292" s="9" t="s">
        <v>85</v>
      </c>
      <c r="H3292" s="10" t="s">
        <v>30</v>
      </c>
      <c r="I3292" s="10" t="s">
        <v>6615</v>
      </c>
      <c r="J3292" s="10" t="s">
        <v>6616</v>
      </c>
      <c r="K3292" s="10" t="s">
        <v>341</v>
      </c>
      <c r="L3292" s="10" t="s">
        <v>2285</v>
      </c>
      <c r="M3292" s="10" t="s">
        <v>2286</v>
      </c>
      <c r="N3292" s="12" t="s">
        <v>36</v>
      </c>
      <c r="O3292" s="11">
        <v>4</v>
      </c>
      <c r="P3292" s="5">
        <f t="shared" si="308"/>
        <v>0</v>
      </c>
      <c r="Q3292" s="5">
        <f t="shared" si="309"/>
        <v>0</v>
      </c>
      <c r="R3292" s="5">
        <f t="shared" si="310"/>
        <v>0</v>
      </c>
      <c r="S3292" s="5">
        <f t="shared" si="311"/>
        <v>1</v>
      </c>
      <c r="T3292" s="5">
        <f t="shared" si="312"/>
        <v>0</v>
      </c>
      <c r="U3292" s="5">
        <f t="shared" si="313"/>
        <v>0</v>
      </c>
    </row>
    <row r="3293" spans="1:21" ht="12.75" customHeight="1" x14ac:dyDescent="0.2">
      <c r="A3293" s="26" t="s">
        <v>96</v>
      </c>
      <c r="B3293" s="10" t="s">
        <v>97</v>
      </c>
      <c r="C3293" s="10">
        <v>60162694</v>
      </c>
      <c r="D3293" s="10" t="s">
        <v>6598</v>
      </c>
      <c r="E3293" s="27" t="s">
        <v>6598</v>
      </c>
      <c r="F3293" s="26">
        <v>191960897</v>
      </c>
      <c r="G3293" s="9" t="s">
        <v>85</v>
      </c>
      <c r="H3293" s="10" t="s">
        <v>30</v>
      </c>
      <c r="I3293" s="10" t="s">
        <v>6615</v>
      </c>
      <c r="J3293" s="10" t="s">
        <v>6617</v>
      </c>
      <c r="K3293" s="10" t="s">
        <v>341</v>
      </c>
      <c r="L3293" s="10" t="s">
        <v>2285</v>
      </c>
      <c r="M3293" s="10" t="s">
        <v>2286</v>
      </c>
      <c r="N3293" s="12" t="s">
        <v>36</v>
      </c>
      <c r="O3293" s="11">
        <v>4</v>
      </c>
      <c r="P3293" s="5">
        <f t="shared" si="308"/>
        <v>0</v>
      </c>
      <c r="Q3293" s="5">
        <f t="shared" si="309"/>
        <v>0</v>
      </c>
      <c r="R3293" s="5">
        <f t="shared" si="310"/>
        <v>0</v>
      </c>
      <c r="S3293" s="5">
        <f t="shared" si="311"/>
        <v>1</v>
      </c>
      <c r="T3293" s="5">
        <f t="shared" si="312"/>
        <v>0</v>
      </c>
      <c r="U3293" s="5">
        <f t="shared" si="313"/>
        <v>0</v>
      </c>
    </row>
    <row r="3294" spans="1:21" ht="12.75" customHeight="1" x14ac:dyDescent="0.2">
      <c r="A3294" s="26" t="s">
        <v>96</v>
      </c>
      <c r="B3294" s="10" t="s">
        <v>97</v>
      </c>
      <c r="C3294" s="10">
        <v>60162694</v>
      </c>
      <c r="D3294" s="10" t="s">
        <v>6598</v>
      </c>
      <c r="E3294" s="27" t="s">
        <v>6598</v>
      </c>
      <c r="F3294" s="26">
        <v>191960898</v>
      </c>
      <c r="G3294" s="9" t="s">
        <v>85</v>
      </c>
      <c r="H3294" s="10" t="s">
        <v>30</v>
      </c>
      <c r="I3294" s="10" t="s">
        <v>6615</v>
      </c>
      <c r="J3294" s="10" t="s">
        <v>6618</v>
      </c>
      <c r="K3294" s="10" t="s">
        <v>341</v>
      </c>
      <c r="L3294" s="10" t="s">
        <v>2285</v>
      </c>
      <c r="M3294" s="10" t="s">
        <v>2286</v>
      </c>
      <c r="N3294" s="12" t="s">
        <v>36</v>
      </c>
      <c r="O3294" s="11">
        <v>4</v>
      </c>
      <c r="P3294" s="5">
        <f t="shared" si="308"/>
        <v>0</v>
      </c>
      <c r="Q3294" s="5">
        <f t="shared" si="309"/>
        <v>0</v>
      </c>
      <c r="R3294" s="5">
        <f t="shared" si="310"/>
        <v>0</v>
      </c>
      <c r="S3294" s="5">
        <f t="shared" si="311"/>
        <v>1</v>
      </c>
      <c r="T3294" s="5">
        <f t="shared" si="312"/>
        <v>0</v>
      </c>
      <c r="U3294" s="5">
        <f t="shared" si="313"/>
        <v>0</v>
      </c>
    </row>
    <row r="3295" spans="1:21" ht="12.75" customHeight="1" x14ac:dyDescent="0.2">
      <c r="A3295" s="26" t="s">
        <v>96</v>
      </c>
      <c r="B3295" s="10" t="s">
        <v>97</v>
      </c>
      <c r="C3295" s="10">
        <v>60162694</v>
      </c>
      <c r="D3295" s="10" t="s">
        <v>6598</v>
      </c>
      <c r="E3295" s="27" t="s">
        <v>6598</v>
      </c>
      <c r="F3295" s="26">
        <v>191963042</v>
      </c>
      <c r="G3295" s="9" t="s">
        <v>106</v>
      </c>
      <c r="H3295" s="10" t="s">
        <v>30</v>
      </c>
      <c r="I3295" s="10" t="s">
        <v>6619</v>
      </c>
      <c r="J3295" s="10" t="s">
        <v>6620</v>
      </c>
      <c r="K3295" s="10" t="s">
        <v>341</v>
      </c>
      <c r="L3295" s="10" t="s">
        <v>2285</v>
      </c>
      <c r="M3295" s="10" t="s">
        <v>2286</v>
      </c>
      <c r="N3295" s="12" t="s">
        <v>36</v>
      </c>
      <c r="O3295" s="11">
        <v>4</v>
      </c>
      <c r="P3295" s="5">
        <f t="shared" si="308"/>
        <v>0</v>
      </c>
      <c r="Q3295" s="5">
        <f t="shared" si="309"/>
        <v>0</v>
      </c>
      <c r="R3295" s="5">
        <f t="shared" si="310"/>
        <v>0</v>
      </c>
      <c r="S3295" s="5">
        <f t="shared" si="311"/>
        <v>1</v>
      </c>
      <c r="T3295" s="5">
        <f t="shared" si="312"/>
        <v>0</v>
      </c>
      <c r="U3295" s="5">
        <f t="shared" si="313"/>
        <v>0</v>
      </c>
    </row>
    <row r="3296" spans="1:21" ht="12.75" customHeight="1" x14ac:dyDescent="0.2">
      <c r="A3296" s="26" t="s">
        <v>96</v>
      </c>
      <c r="B3296" s="10" t="s">
        <v>97</v>
      </c>
      <c r="C3296" s="10">
        <v>60162694</v>
      </c>
      <c r="D3296" s="10" t="s">
        <v>6598</v>
      </c>
      <c r="E3296" s="27" t="s">
        <v>6598</v>
      </c>
      <c r="F3296" s="26">
        <v>191971154</v>
      </c>
      <c r="G3296" s="9" t="s">
        <v>68</v>
      </c>
      <c r="H3296" s="10" t="s">
        <v>30</v>
      </c>
      <c r="I3296" s="10" t="s">
        <v>6621</v>
      </c>
      <c r="J3296" s="10" t="s">
        <v>6622</v>
      </c>
      <c r="K3296" s="10" t="s">
        <v>341</v>
      </c>
      <c r="L3296" s="10" t="s">
        <v>2285</v>
      </c>
      <c r="M3296" s="10" t="s">
        <v>2286</v>
      </c>
      <c r="N3296" s="12" t="s">
        <v>36</v>
      </c>
      <c r="O3296" s="11">
        <v>4</v>
      </c>
      <c r="P3296" s="5">
        <f t="shared" si="308"/>
        <v>0</v>
      </c>
      <c r="Q3296" s="5">
        <f t="shared" si="309"/>
        <v>0</v>
      </c>
      <c r="R3296" s="5">
        <f t="shared" si="310"/>
        <v>0</v>
      </c>
      <c r="S3296" s="5">
        <f t="shared" si="311"/>
        <v>1</v>
      </c>
      <c r="T3296" s="5">
        <f t="shared" si="312"/>
        <v>0</v>
      </c>
      <c r="U3296" s="5">
        <f t="shared" si="313"/>
        <v>0</v>
      </c>
    </row>
    <row r="3297" spans="1:21" ht="12.75" customHeight="1" x14ac:dyDescent="0.2">
      <c r="A3297" s="26" t="s">
        <v>96</v>
      </c>
      <c r="B3297" s="10" t="s">
        <v>97</v>
      </c>
      <c r="C3297" s="10">
        <v>60162694</v>
      </c>
      <c r="D3297" s="10" t="s">
        <v>6598</v>
      </c>
      <c r="E3297" s="27" t="s">
        <v>6598</v>
      </c>
      <c r="F3297" s="26">
        <v>191971165</v>
      </c>
      <c r="G3297" s="9" t="s">
        <v>167</v>
      </c>
      <c r="H3297" s="10" t="s">
        <v>53</v>
      </c>
      <c r="I3297" s="10" t="s">
        <v>6623</v>
      </c>
      <c r="J3297" s="10" t="s">
        <v>6624</v>
      </c>
      <c r="K3297" s="10" t="s">
        <v>341</v>
      </c>
      <c r="L3297" s="10" t="s">
        <v>2285</v>
      </c>
      <c r="M3297" s="10" t="s">
        <v>2286</v>
      </c>
      <c r="N3297" s="12" t="s">
        <v>36</v>
      </c>
      <c r="O3297" s="11">
        <v>4</v>
      </c>
      <c r="P3297" s="5">
        <f t="shared" si="308"/>
        <v>0</v>
      </c>
      <c r="Q3297" s="5">
        <f t="shared" si="309"/>
        <v>0</v>
      </c>
      <c r="R3297" s="5">
        <f t="shared" si="310"/>
        <v>0</v>
      </c>
      <c r="S3297" s="5">
        <f t="shared" si="311"/>
        <v>1</v>
      </c>
      <c r="T3297" s="5">
        <f t="shared" si="312"/>
        <v>0</v>
      </c>
      <c r="U3297" s="5">
        <f t="shared" si="313"/>
        <v>0</v>
      </c>
    </row>
    <row r="3298" spans="1:21" ht="12.75" customHeight="1" x14ac:dyDescent="0.2">
      <c r="A3298" s="26" t="s">
        <v>96</v>
      </c>
      <c r="B3298" s="10" t="s">
        <v>97</v>
      </c>
      <c r="C3298" s="10">
        <v>60162694</v>
      </c>
      <c r="D3298" s="10" t="s">
        <v>6598</v>
      </c>
      <c r="E3298" s="27" t="s">
        <v>6598</v>
      </c>
      <c r="F3298" s="26">
        <v>191971198</v>
      </c>
      <c r="G3298" s="9" t="s">
        <v>106</v>
      </c>
      <c r="H3298" s="10" t="s">
        <v>30</v>
      </c>
      <c r="I3298" s="10" t="s">
        <v>6625</v>
      </c>
      <c r="J3298" s="10" t="s">
        <v>6626</v>
      </c>
      <c r="K3298" s="10" t="s">
        <v>341</v>
      </c>
      <c r="L3298" s="10" t="s">
        <v>2285</v>
      </c>
      <c r="M3298" s="10" t="s">
        <v>2286</v>
      </c>
      <c r="N3298" s="12" t="s">
        <v>36</v>
      </c>
      <c r="O3298" s="11">
        <v>4</v>
      </c>
      <c r="P3298" s="5">
        <f t="shared" si="308"/>
        <v>0</v>
      </c>
      <c r="Q3298" s="5">
        <f t="shared" si="309"/>
        <v>0</v>
      </c>
      <c r="R3298" s="5">
        <f t="shared" si="310"/>
        <v>0</v>
      </c>
      <c r="S3298" s="5">
        <f t="shared" si="311"/>
        <v>1</v>
      </c>
      <c r="T3298" s="5">
        <f t="shared" si="312"/>
        <v>0</v>
      </c>
      <c r="U3298" s="5">
        <f t="shared" si="313"/>
        <v>0</v>
      </c>
    </row>
    <row r="3299" spans="1:21" ht="12.75" customHeight="1" x14ac:dyDescent="0.2">
      <c r="A3299" s="26" t="s">
        <v>96</v>
      </c>
      <c r="B3299" s="10" t="s">
        <v>97</v>
      </c>
      <c r="C3299" s="10">
        <v>60162694</v>
      </c>
      <c r="D3299" s="10" t="s">
        <v>6598</v>
      </c>
      <c r="E3299" s="27" t="s">
        <v>6598</v>
      </c>
      <c r="F3299" s="26">
        <v>191971162</v>
      </c>
      <c r="G3299" s="9" t="s">
        <v>68</v>
      </c>
      <c r="H3299" s="10" t="s">
        <v>30</v>
      </c>
      <c r="I3299" s="10" t="s">
        <v>6627</v>
      </c>
      <c r="J3299" s="10" t="s">
        <v>6628</v>
      </c>
      <c r="K3299" s="10" t="s">
        <v>341</v>
      </c>
      <c r="L3299" s="10" t="s">
        <v>2285</v>
      </c>
      <c r="M3299" s="10" t="s">
        <v>2286</v>
      </c>
      <c r="N3299" s="12" t="s">
        <v>36</v>
      </c>
      <c r="O3299" s="11">
        <v>5</v>
      </c>
      <c r="P3299" s="5">
        <f t="shared" si="308"/>
        <v>0</v>
      </c>
      <c r="Q3299" s="5">
        <f t="shared" si="309"/>
        <v>0</v>
      </c>
      <c r="R3299" s="5">
        <f t="shared" si="310"/>
        <v>0</v>
      </c>
      <c r="S3299" s="5">
        <f t="shared" si="311"/>
        <v>0</v>
      </c>
      <c r="T3299" s="5">
        <f t="shared" si="312"/>
        <v>1</v>
      </c>
      <c r="U3299" s="5">
        <f t="shared" si="313"/>
        <v>0</v>
      </c>
    </row>
    <row r="3300" spans="1:21" ht="12.75" customHeight="1" x14ac:dyDescent="0.2">
      <c r="A3300" s="26" t="s">
        <v>96</v>
      </c>
      <c r="B3300" s="10" t="s">
        <v>97</v>
      </c>
      <c r="C3300" s="10">
        <v>60162694</v>
      </c>
      <c r="D3300" s="10" t="s">
        <v>6598</v>
      </c>
      <c r="E3300" s="27" t="s">
        <v>6598</v>
      </c>
      <c r="F3300" s="26">
        <v>192046120</v>
      </c>
      <c r="G3300" s="9" t="s">
        <v>37</v>
      </c>
      <c r="H3300" s="10" t="s">
        <v>30</v>
      </c>
      <c r="I3300" s="10" t="s">
        <v>6629</v>
      </c>
      <c r="J3300" s="10" t="s">
        <v>6630</v>
      </c>
      <c r="K3300" s="10" t="s">
        <v>341</v>
      </c>
      <c r="L3300" s="10" t="s">
        <v>2285</v>
      </c>
      <c r="M3300" s="10" t="s">
        <v>2286</v>
      </c>
      <c r="N3300" s="12" t="s">
        <v>36</v>
      </c>
      <c r="O3300" s="11">
        <v>5</v>
      </c>
      <c r="P3300" s="5">
        <f t="shared" si="308"/>
        <v>0</v>
      </c>
      <c r="Q3300" s="5">
        <f t="shared" si="309"/>
        <v>0</v>
      </c>
      <c r="R3300" s="5">
        <f t="shared" si="310"/>
        <v>0</v>
      </c>
      <c r="S3300" s="5">
        <f t="shared" si="311"/>
        <v>0</v>
      </c>
      <c r="T3300" s="5">
        <f t="shared" si="312"/>
        <v>1</v>
      </c>
      <c r="U3300" s="5">
        <f t="shared" si="313"/>
        <v>0</v>
      </c>
    </row>
    <row r="3301" spans="1:21" ht="12.75" customHeight="1" x14ac:dyDescent="0.2">
      <c r="A3301" s="26" t="s">
        <v>96</v>
      </c>
      <c r="B3301" s="10" t="s">
        <v>97</v>
      </c>
      <c r="C3301" s="10">
        <v>60162694</v>
      </c>
      <c r="D3301" s="10" t="s">
        <v>6598</v>
      </c>
      <c r="E3301" s="27" t="s">
        <v>6598</v>
      </c>
      <c r="F3301" s="26">
        <v>191882097</v>
      </c>
      <c r="G3301" s="9" t="s">
        <v>167</v>
      </c>
      <c r="H3301" s="10" t="s">
        <v>53</v>
      </c>
      <c r="I3301" s="10" t="s">
        <v>6623</v>
      </c>
      <c r="J3301" s="10" t="s">
        <v>6631</v>
      </c>
      <c r="K3301" s="10" t="s">
        <v>103</v>
      </c>
      <c r="L3301" s="10" t="s">
        <v>159</v>
      </c>
      <c r="M3301" s="10" t="s">
        <v>127</v>
      </c>
      <c r="N3301" s="12" t="s">
        <v>36</v>
      </c>
      <c r="O3301" s="11">
        <v>3</v>
      </c>
      <c r="P3301" s="5">
        <f t="shared" si="308"/>
        <v>0</v>
      </c>
      <c r="Q3301" s="5">
        <f t="shared" si="309"/>
        <v>0</v>
      </c>
      <c r="R3301" s="5">
        <f t="shared" si="310"/>
        <v>1</v>
      </c>
      <c r="S3301" s="5">
        <f t="shared" si="311"/>
        <v>0</v>
      </c>
      <c r="T3301" s="5">
        <f t="shared" si="312"/>
        <v>0</v>
      </c>
      <c r="U3301" s="5">
        <f t="shared" si="313"/>
        <v>0</v>
      </c>
    </row>
    <row r="3302" spans="1:21" ht="12.75" customHeight="1" x14ac:dyDescent="0.2">
      <c r="A3302" s="26" t="s">
        <v>96</v>
      </c>
      <c r="B3302" s="10" t="s">
        <v>97</v>
      </c>
      <c r="C3302" s="10">
        <v>60162694</v>
      </c>
      <c r="D3302" s="10" t="s">
        <v>6598</v>
      </c>
      <c r="E3302" s="27" t="s">
        <v>6598</v>
      </c>
      <c r="F3302" s="26">
        <v>191882154</v>
      </c>
      <c r="G3302" s="9" t="s">
        <v>68</v>
      </c>
      <c r="H3302" s="10" t="s">
        <v>53</v>
      </c>
      <c r="I3302" s="10" t="s">
        <v>6632</v>
      </c>
      <c r="J3302" s="10" t="s">
        <v>6633</v>
      </c>
      <c r="K3302" s="10" t="s">
        <v>103</v>
      </c>
      <c r="L3302" s="10" t="s">
        <v>1887</v>
      </c>
      <c r="M3302" s="10" t="s">
        <v>127</v>
      </c>
      <c r="N3302" s="12" t="s">
        <v>36</v>
      </c>
      <c r="O3302" s="11">
        <v>4</v>
      </c>
      <c r="P3302" s="5">
        <f t="shared" si="308"/>
        <v>0</v>
      </c>
      <c r="Q3302" s="5">
        <f t="shared" si="309"/>
        <v>0</v>
      </c>
      <c r="R3302" s="5">
        <f t="shared" si="310"/>
        <v>0</v>
      </c>
      <c r="S3302" s="5">
        <f t="shared" si="311"/>
        <v>1</v>
      </c>
      <c r="T3302" s="5">
        <f t="shared" si="312"/>
        <v>0</v>
      </c>
      <c r="U3302" s="5">
        <f t="shared" si="313"/>
        <v>0</v>
      </c>
    </row>
    <row r="3303" spans="1:21" ht="12.75" customHeight="1" x14ac:dyDescent="0.2">
      <c r="A3303" s="26" t="s">
        <v>96</v>
      </c>
      <c r="B3303" s="10" t="s">
        <v>97</v>
      </c>
      <c r="C3303" s="28">
        <v>60162694</v>
      </c>
      <c r="D3303" s="13" t="s">
        <v>6634</v>
      </c>
      <c r="E3303" s="14" t="s">
        <v>6634</v>
      </c>
      <c r="F3303" s="29">
        <v>191910963</v>
      </c>
      <c r="G3303" s="16" t="s">
        <v>37</v>
      </c>
      <c r="H3303" s="13" t="s">
        <v>30</v>
      </c>
      <c r="I3303" s="13" t="s">
        <v>6635</v>
      </c>
      <c r="J3303" s="13" t="s">
        <v>6636</v>
      </c>
      <c r="K3303" s="13" t="s">
        <v>152</v>
      </c>
      <c r="L3303" s="13">
        <v>10400</v>
      </c>
      <c r="M3303" s="13">
        <v>10400</v>
      </c>
      <c r="N3303" s="15" t="s">
        <v>44</v>
      </c>
      <c r="O3303" s="17">
        <v>3</v>
      </c>
      <c r="P3303" s="19">
        <f t="shared" si="308"/>
        <v>0</v>
      </c>
      <c r="Q3303" s="19">
        <f t="shared" si="309"/>
        <v>0</v>
      </c>
      <c r="R3303" s="19">
        <f t="shared" si="310"/>
        <v>1</v>
      </c>
      <c r="S3303" s="19">
        <f t="shared" si="311"/>
        <v>0</v>
      </c>
      <c r="T3303" s="19">
        <f t="shared" si="312"/>
        <v>0</v>
      </c>
      <c r="U3303" s="5">
        <f t="shared" si="313"/>
        <v>0</v>
      </c>
    </row>
    <row r="3304" spans="1:21" ht="12.75" customHeight="1" x14ac:dyDescent="0.2">
      <c r="A3304" s="26" t="s">
        <v>96</v>
      </c>
      <c r="B3304" s="10" t="s">
        <v>97</v>
      </c>
      <c r="C3304" s="10">
        <v>60162694</v>
      </c>
      <c r="D3304" s="10" t="s">
        <v>6637</v>
      </c>
      <c r="E3304" s="27" t="s">
        <v>6637</v>
      </c>
      <c r="F3304" s="26">
        <v>191971281</v>
      </c>
      <c r="G3304" s="9" t="s">
        <v>167</v>
      </c>
      <c r="H3304" s="10" t="s">
        <v>53</v>
      </c>
      <c r="I3304" s="10" t="s">
        <v>6638</v>
      </c>
      <c r="J3304" s="10" t="s">
        <v>6639</v>
      </c>
      <c r="K3304" s="10" t="s">
        <v>81</v>
      </c>
      <c r="L3304" s="10" t="s">
        <v>700</v>
      </c>
      <c r="M3304" s="10" t="s">
        <v>701</v>
      </c>
      <c r="N3304" s="12" t="s">
        <v>36</v>
      </c>
      <c r="O3304" s="11">
        <v>3</v>
      </c>
      <c r="P3304" s="5">
        <f t="shared" si="308"/>
        <v>0</v>
      </c>
      <c r="Q3304" s="5">
        <f t="shared" si="309"/>
        <v>0</v>
      </c>
      <c r="R3304" s="5">
        <f t="shared" si="310"/>
        <v>1</v>
      </c>
      <c r="S3304" s="5">
        <f t="shared" si="311"/>
        <v>0</v>
      </c>
      <c r="T3304" s="5">
        <f t="shared" si="312"/>
        <v>0</v>
      </c>
      <c r="U3304" s="5">
        <f t="shared" si="313"/>
        <v>0</v>
      </c>
    </row>
    <row r="3305" spans="1:21" ht="12.75" customHeight="1" x14ac:dyDescent="0.2">
      <c r="A3305" s="26" t="s">
        <v>96</v>
      </c>
      <c r="B3305" s="10" t="s">
        <v>97</v>
      </c>
      <c r="C3305" s="10">
        <v>60162694</v>
      </c>
      <c r="D3305" s="10" t="s">
        <v>6637</v>
      </c>
      <c r="E3305" s="27" t="s">
        <v>6637</v>
      </c>
      <c r="F3305" s="26">
        <v>191908730</v>
      </c>
      <c r="G3305" s="9" t="s">
        <v>167</v>
      </c>
      <c r="H3305" s="10" t="s">
        <v>53</v>
      </c>
      <c r="I3305" s="10" t="s">
        <v>6640</v>
      </c>
      <c r="J3305" s="10" t="s">
        <v>6641</v>
      </c>
      <c r="K3305" s="10" t="s">
        <v>81</v>
      </c>
      <c r="L3305" s="10" t="s">
        <v>700</v>
      </c>
      <c r="M3305" s="10" t="s">
        <v>127</v>
      </c>
      <c r="N3305" s="12" t="s">
        <v>36</v>
      </c>
      <c r="O3305" s="11">
        <v>4</v>
      </c>
      <c r="P3305" s="5">
        <f t="shared" si="308"/>
        <v>0</v>
      </c>
      <c r="Q3305" s="5">
        <f t="shared" si="309"/>
        <v>0</v>
      </c>
      <c r="R3305" s="5">
        <f t="shared" si="310"/>
        <v>0</v>
      </c>
      <c r="S3305" s="5">
        <f t="shared" si="311"/>
        <v>1</v>
      </c>
      <c r="T3305" s="5">
        <f t="shared" si="312"/>
        <v>0</v>
      </c>
      <c r="U3305" s="5">
        <f t="shared" si="313"/>
        <v>0</v>
      </c>
    </row>
    <row r="3306" spans="1:21" ht="12.75" customHeight="1" x14ac:dyDescent="0.2">
      <c r="A3306" s="26" t="s">
        <v>96</v>
      </c>
      <c r="B3306" s="10" t="s">
        <v>97</v>
      </c>
      <c r="C3306" s="10">
        <v>60162694</v>
      </c>
      <c r="D3306" s="10" t="s">
        <v>6637</v>
      </c>
      <c r="E3306" s="27" t="s">
        <v>6637</v>
      </c>
      <c r="F3306" s="26">
        <v>191971311</v>
      </c>
      <c r="G3306" s="9" t="s">
        <v>167</v>
      </c>
      <c r="H3306" s="10" t="s">
        <v>30</v>
      </c>
      <c r="I3306" s="10" t="s">
        <v>6642</v>
      </c>
      <c r="J3306" s="10" t="s">
        <v>6643</v>
      </c>
      <c r="K3306" s="10" t="s">
        <v>81</v>
      </c>
      <c r="L3306" s="10" t="s">
        <v>700</v>
      </c>
      <c r="M3306" s="10" t="s">
        <v>701</v>
      </c>
      <c r="N3306" s="12" t="s">
        <v>36</v>
      </c>
      <c r="O3306" s="11">
        <v>4</v>
      </c>
      <c r="P3306" s="5">
        <f t="shared" si="308"/>
        <v>0</v>
      </c>
      <c r="Q3306" s="5">
        <f t="shared" si="309"/>
        <v>0</v>
      </c>
      <c r="R3306" s="5">
        <f t="shared" si="310"/>
        <v>0</v>
      </c>
      <c r="S3306" s="5">
        <f t="shared" si="311"/>
        <v>1</v>
      </c>
      <c r="T3306" s="5">
        <f t="shared" si="312"/>
        <v>0</v>
      </c>
      <c r="U3306" s="5">
        <f t="shared" si="313"/>
        <v>0</v>
      </c>
    </row>
    <row r="3307" spans="1:21" ht="12.75" customHeight="1" x14ac:dyDescent="0.2">
      <c r="A3307" s="26" t="s">
        <v>96</v>
      </c>
      <c r="B3307" s="10" t="s">
        <v>97</v>
      </c>
      <c r="C3307" s="10">
        <v>60162694</v>
      </c>
      <c r="D3307" s="10" t="s">
        <v>6637</v>
      </c>
      <c r="E3307" s="27" t="s">
        <v>6637</v>
      </c>
      <c r="F3307" s="26">
        <v>191908642</v>
      </c>
      <c r="G3307" s="9" t="s">
        <v>123</v>
      </c>
      <c r="H3307" s="10" t="s">
        <v>53</v>
      </c>
      <c r="I3307" s="10" t="s">
        <v>6644</v>
      </c>
      <c r="J3307" s="10" t="s">
        <v>6645</v>
      </c>
      <c r="K3307" s="10" t="s">
        <v>315</v>
      </c>
      <c r="L3307" s="10" t="s">
        <v>330</v>
      </c>
      <c r="M3307" s="10" t="s">
        <v>127</v>
      </c>
      <c r="N3307" s="12" t="s">
        <v>36</v>
      </c>
      <c r="O3307" s="11">
        <v>4</v>
      </c>
      <c r="P3307" s="5">
        <f t="shared" si="308"/>
        <v>0</v>
      </c>
      <c r="Q3307" s="5">
        <f t="shared" si="309"/>
        <v>0</v>
      </c>
      <c r="R3307" s="5">
        <f t="shared" si="310"/>
        <v>0</v>
      </c>
      <c r="S3307" s="5">
        <f t="shared" si="311"/>
        <v>1</v>
      </c>
      <c r="T3307" s="5">
        <f t="shared" si="312"/>
        <v>0</v>
      </c>
      <c r="U3307" s="5">
        <f t="shared" si="313"/>
        <v>0</v>
      </c>
    </row>
    <row r="3308" spans="1:21" ht="12.75" customHeight="1" x14ac:dyDescent="0.2">
      <c r="A3308" s="26" t="s">
        <v>96</v>
      </c>
      <c r="B3308" s="10" t="s">
        <v>97</v>
      </c>
      <c r="C3308" s="10">
        <v>60162694</v>
      </c>
      <c r="D3308" s="10" t="s">
        <v>6637</v>
      </c>
      <c r="E3308" s="27" t="s">
        <v>6637</v>
      </c>
      <c r="F3308" s="26">
        <v>191908808</v>
      </c>
      <c r="G3308" s="9" t="s">
        <v>65</v>
      </c>
      <c r="H3308" s="10" t="s">
        <v>53</v>
      </c>
      <c r="I3308" s="10" t="s">
        <v>6646</v>
      </c>
      <c r="J3308" s="10" t="s">
        <v>6647</v>
      </c>
      <c r="K3308" s="10" t="s">
        <v>315</v>
      </c>
      <c r="L3308" s="10" t="s">
        <v>330</v>
      </c>
      <c r="M3308" s="10" t="s">
        <v>127</v>
      </c>
      <c r="N3308" s="12" t="s">
        <v>36</v>
      </c>
      <c r="O3308" s="11">
        <v>4</v>
      </c>
      <c r="P3308" s="5">
        <f t="shared" si="308"/>
        <v>0</v>
      </c>
      <c r="Q3308" s="5">
        <f t="shared" si="309"/>
        <v>0</v>
      </c>
      <c r="R3308" s="5">
        <f t="shared" si="310"/>
        <v>0</v>
      </c>
      <c r="S3308" s="5">
        <f t="shared" si="311"/>
        <v>1</v>
      </c>
      <c r="T3308" s="5">
        <f t="shared" si="312"/>
        <v>0</v>
      </c>
      <c r="U3308" s="5">
        <f t="shared" si="313"/>
        <v>0</v>
      </c>
    </row>
    <row r="3309" spans="1:21" ht="12.75" customHeight="1" x14ac:dyDescent="0.2">
      <c r="A3309" s="26" t="s">
        <v>96</v>
      </c>
      <c r="B3309" s="10" t="s">
        <v>97</v>
      </c>
      <c r="C3309" s="10">
        <v>60162694</v>
      </c>
      <c r="D3309" s="10" t="s">
        <v>6637</v>
      </c>
      <c r="E3309" s="27" t="s">
        <v>6637</v>
      </c>
      <c r="F3309" s="26">
        <v>191971413</v>
      </c>
      <c r="G3309" s="9" t="s">
        <v>167</v>
      </c>
      <c r="H3309" s="10" t="s">
        <v>53</v>
      </c>
      <c r="I3309" s="10" t="s">
        <v>6648</v>
      </c>
      <c r="J3309" s="10" t="s">
        <v>6649</v>
      </c>
      <c r="K3309" s="10" t="s">
        <v>315</v>
      </c>
      <c r="L3309" s="10" t="s">
        <v>330</v>
      </c>
      <c r="M3309" s="10" t="s">
        <v>884</v>
      </c>
      <c r="N3309" s="12" t="s">
        <v>36</v>
      </c>
      <c r="O3309" s="11">
        <v>4</v>
      </c>
      <c r="P3309" s="5">
        <f t="shared" si="308"/>
        <v>0</v>
      </c>
      <c r="Q3309" s="5">
        <f t="shared" si="309"/>
        <v>0</v>
      </c>
      <c r="R3309" s="5">
        <f t="shared" si="310"/>
        <v>0</v>
      </c>
      <c r="S3309" s="5">
        <f t="shared" si="311"/>
        <v>1</v>
      </c>
      <c r="T3309" s="5">
        <f t="shared" si="312"/>
        <v>0</v>
      </c>
      <c r="U3309" s="5">
        <f t="shared" si="313"/>
        <v>0</v>
      </c>
    </row>
    <row r="3310" spans="1:21" ht="12.75" customHeight="1" x14ac:dyDescent="0.2">
      <c r="A3310" s="26" t="s">
        <v>96</v>
      </c>
      <c r="B3310" s="10" t="s">
        <v>97</v>
      </c>
      <c r="C3310" s="10">
        <v>60162694</v>
      </c>
      <c r="D3310" s="10" t="s">
        <v>6637</v>
      </c>
      <c r="E3310" s="27" t="s">
        <v>6637</v>
      </c>
      <c r="F3310" s="26">
        <v>191879880</v>
      </c>
      <c r="G3310" s="9" t="s">
        <v>85</v>
      </c>
      <c r="H3310" s="10" t="s">
        <v>53</v>
      </c>
      <c r="I3310" s="10" t="s">
        <v>6650</v>
      </c>
      <c r="J3310" s="10" t="s">
        <v>6651</v>
      </c>
      <c r="K3310" s="10" t="s">
        <v>315</v>
      </c>
      <c r="L3310" s="10" t="s">
        <v>330</v>
      </c>
      <c r="M3310" s="10" t="s">
        <v>127</v>
      </c>
      <c r="N3310" s="12" t="s">
        <v>36</v>
      </c>
      <c r="O3310" s="11">
        <v>5</v>
      </c>
      <c r="P3310" s="5">
        <f t="shared" si="308"/>
        <v>0</v>
      </c>
      <c r="Q3310" s="5">
        <f t="shared" si="309"/>
        <v>0</v>
      </c>
      <c r="R3310" s="5">
        <f t="shared" si="310"/>
        <v>0</v>
      </c>
      <c r="S3310" s="5">
        <f t="shared" si="311"/>
        <v>0</v>
      </c>
      <c r="T3310" s="5">
        <f t="shared" si="312"/>
        <v>1</v>
      </c>
      <c r="U3310" s="5">
        <f t="shared" si="313"/>
        <v>0</v>
      </c>
    </row>
    <row r="3311" spans="1:21" ht="12.75" customHeight="1" x14ac:dyDescent="0.2">
      <c r="A3311" s="26" t="s">
        <v>96</v>
      </c>
      <c r="B3311" s="10" t="s">
        <v>97</v>
      </c>
      <c r="C3311" s="10">
        <v>60162694</v>
      </c>
      <c r="D3311" s="10" t="s">
        <v>6637</v>
      </c>
      <c r="E3311" s="27" t="s">
        <v>6637</v>
      </c>
      <c r="F3311" s="26">
        <v>191908754</v>
      </c>
      <c r="G3311" s="9" t="s">
        <v>65</v>
      </c>
      <c r="H3311" s="10" t="s">
        <v>53</v>
      </c>
      <c r="I3311" s="10" t="s">
        <v>6646</v>
      </c>
      <c r="J3311" s="10" t="s">
        <v>6652</v>
      </c>
      <c r="K3311" s="10" t="s">
        <v>315</v>
      </c>
      <c r="L3311" s="10" t="s">
        <v>330</v>
      </c>
      <c r="M3311" s="10" t="s">
        <v>127</v>
      </c>
      <c r="N3311" s="12" t="s">
        <v>36</v>
      </c>
      <c r="O3311" s="11">
        <v>5</v>
      </c>
      <c r="P3311" s="5">
        <f t="shared" si="308"/>
        <v>0</v>
      </c>
      <c r="Q3311" s="5">
        <f t="shared" si="309"/>
        <v>0</v>
      </c>
      <c r="R3311" s="5">
        <f t="shared" si="310"/>
        <v>0</v>
      </c>
      <c r="S3311" s="5">
        <f t="shared" si="311"/>
        <v>0</v>
      </c>
      <c r="T3311" s="5">
        <f t="shared" si="312"/>
        <v>1</v>
      </c>
      <c r="U3311" s="5">
        <f t="shared" si="313"/>
        <v>0</v>
      </c>
    </row>
    <row r="3312" spans="1:21" ht="12.75" customHeight="1" x14ac:dyDescent="0.2">
      <c r="A3312" s="26" t="s">
        <v>96</v>
      </c>
      <c r="B3312" s="10" t="s">
        <v>97</v>
      </c>
      <c r="C3312" s="10">
        <v>60162694</v>
      </c>
      <c r="D3312" s="10" t="s">
        <v>6637</v>
      </c>
      <c r="E3312" s="27" t="s">
        <v>6637</v>
      </c>
      <c r="F3312" s="26">
        <v>191908776</v>
      </c>
      <c r="G3312" s="9" t="s">
        <v>65</v>
      </c>
      <c r="H3312" s="10" t="s">
        <v>53</v>
      </c>
      <c r="I3312" s="10" t="s">
        <v>6653</v>
      </c>
      <c r="J3312" s="10" t="s">
        <v>6654</v>
      </c>
      <c r="K3312" s="10" t="s">
        <v>315</v>
      </c>
      <c r="L3312" s="10" t="s">
        <v>330</v>
      </c>
      <c r="M3312" s="10" t="s">
        <v>127</v>
      </c>
      <c r="N3312" s="12" t="s">
        <v>36</v>
      </c>
      <c r="O3312" s="11">
        <v>5</v>
      </c>
      <c r="P3312" s="5">
        <f t="shared" si="308"/>
        <v>0</v>
      </c>
      <c r="Q3312" s="5">
        <f t="shared" si="309"/>
        <v>0</v>
      </c>
      <c r="R3312" s="5">
        <f t="shared" si="310"/>
        <v>0</v>
      </c>
      <c r="S3312" s="5">
        <f t="shared" si="311"/>
        <v>0</v>
      </c>
      <c r="T3312" s="5">
        <f t="shared" si="312"/>
        <v>1</v>
      </c>
      <c r="U3312" s="5">
        <f t="shared" si="313"/>
        <v>0</v>
      </c>
    </row>
    <row r="3313" spans="1:21" ht="12.75" customHeight="1" x14ac:dyDescent="0.2">
      <c r="A3313" s="26" t="s">
        <v>96</v>
      </c>
      <c r="B3313" s="10" t="s">
        <v>97</v>
      </c>
      <c r="C3313" s="10">
        <v>60162694</v>
      </c>
      <c r="D3313" s="10" t="s">
        <v>6637</v>
      </c>
      <c r="E3313" s="27" t="s">
        <v>6637</v>
      </c>
      <c r="F3313" s="26">
        <v>191908847</v>
      </c>
      <c r="G3313" s="9" t="s">
        <v>123</v>
      </c>
      <c r="H3313" s="10" t="s">
        <v>53</v>
      </c>
      <c r="I3313" s="10" t="s">
        <v>6655</v>
      </c>
      <c r="J3313" s="10" t="s">
        <v>6656</v>
      </c>
      <c r="K3313" s="10" t="s">
        <v>315</v>
      </c>
      <c r="L3313" s="10" t="s">
        <v>379</v>
      </c>
      <c r="M3313" s="10" t="s">
        <v>127</v>
      </c>
      <c r="N3313" s="12" t="s">
        <v>36</v>
      </c>
      <c r="O3313" s="11">
        <v>3</v>
      </c>
      <c r="P3313" s="5">
        <f t="shared" si="308"/>
        <v>0</v>
      </c>
      <c r="Q3313" s="5">
        <f t="shared" si="309"/>
        <v>0</v>
      </c>
      <c r="R3313" s="5">
        <f t="shared" si="310"/>
        <v>1</v>
      </c>
      <c r="S3313" s="5">
        <f t="shared" si="311"/>
        <v>0</v>
      </c>
      <c r="T3313" s="5">
        <f t="shared" si="312"/>
        <v>0</v>
      </c>
      <c r="U3313" s="5">
        <f t="shared" si="313"/>
        <v>0</v>
      </c>
    </row>
    <row r="3314" spans="1:21" ht="12.75" customHeight="1" x14ac:dyDescent="0.2">
      <c r="A3314" s="26" t="s">
        <v>96</v>
      </c>
      <c r="B3314" s="10" t="s">
        <v>97</v>
      </c>
      <c r="C3314" s="10">
        <v>60162694</v>
      </c>
      <c r="D3314" s="10" t="s">
        <v>6637</v>
      </c>
      <c r="E3314" s="27" t="s">
        <v>6637</v>
      </c>
      <c r="F3314" s="26">
        <v>191908630</v>
      </c>
      <c r="G3314" s="9" t="s">
        <v>249</v>
      </c>
      <c r="H3314" s="10" t="s">
        <v>53</v>
      </c>
      <c r="I3314" s="10" t="s">
        <v>6657</v>
      </c>
      <c r="J3314" s="10" t="s">
        <v>6658</v>
      </c>
      <c r="K3314" s="10" t="s">
        <v>315</v>
      </c>
      <c r="L3314" s="10" t="s">
        <v>379</v>
      </c>
      <c r="M3314" s="10" t="s">
        <v>127</v>
      </c>
      <c r="N3314" s="12" t="s">
        <v>36</v>
      </c>
      <c r="O3314" s="11">
        <v>4</v>
      </c>
      <c r="P3314" s="5">
        <f t="shared" si="308"/>
        <v>0</v>
      </c>
      <c r="Q3314" s="5">
        <f t="shared" si="309"/>
        <v>0</v>
      </c>
      <c r="R3314" s="5">
        <f t="shared" si="310"/>
        <v>0</v>
      </c>
      <c r="S3314" s="5">
        <f t="shared" si="311"/>
        <v>1</v>
      </c>
      <c r="T3314" s="5">
        <f t="shared" si="312"/>
        <v>0</v>
      </c>
      <c r="U3314" s="5">
        <f t="shared" si="313"/>
        <v>0</v>
      </c>
    </row>
    <row r="3315" spans="1:21" ht="12.75" customHeight="1" x14ac:dyDescent="0.2">
      <c r="A3315" s="26" t="s">
        <v>96</v>
      </c>
      <c r="B3315" s="10" t="s">
        <v>97</v>
      </c>
      <c r="C3315" s="10">
        <v>60162694</v>
      </c>
      <c r="D3315" s="10" t="s">
        <v>6637</v>
      </c>
      <c r="E3315" s="27" t="s">
        <v>6637</v>
      </c>
      <c r="F3315" s="26">
        <v>191971295</v>
      </c>
      <c r="G3315" s="9" t="s">
        <v>167</v>
      </c>
      <c r="H3315" s="10" t="s">
        <v>30</v>
      </c>
      <c r="I3315" s="10" t="s">
        <v>6659</v>
      </c>
      <c r="J3315" s="10" t="s">
        <v>6660</v>
      </c>
      <c r="K3315" s="10" t="s">
        <v>341</v>
      </c>
      <c r="L3315" s="10" t="s">
        <v>2285</v>
      </c>
      <c r="M3315" s="10" t="s">
        <v>4013</v>
      </c>
      <c r="N3315" s="12" t="s">
        <v>36</v>
      </c>
      <c r="O3315" s="11">
        <v>5</v>
      </c>
      <c r="P3315" s="5">
        <f t="shared" si="308"/>
        <v>0</v>
      </c>
      <c r="Q3315" s="5">
        <f t="shared" si="309"/>
        <v>0</v>
      </c>
      <c r="R3315" s="5">
        <f t="shared" si="310"/>
        <v>0</v>
      </c>
      <c r="S3315" s="5">
        <f t="shared" si="311"/>
        <v>0</v>
      </c>
      <c r="T3315" s="5">
        <f t="shared" si="312"/>
        <v>1</v>
      </c>
      <c r="U3315" s="5">
        <f t="shared" si="313"/>
        <v>0</v>
      </c>
    </row>
    <row r="3316" spans="1:21" ht="12.75" customHeight="1" x14ac:dyDescent="0.2">
      <c r="A3316" s="26" t="s">
        <v>96</v>
      </c>
      <c r="B3316" s="10" t="s">
        <v>97</v>
      </c>
      <c r="C3316" s="10">
        <v>60162694</v>
      </c>
      <c r="D3316" s="10" t="s">
        <v>6661</v>
      </c>
      <c r="E3316" s="27" t="s">
        <v>6661</v>
      </c>
      <c r="F3316" s="26">
        <v>191874816</v>
      </c>
      <c r="G3316" s="9" t="s">
        <v>123</v>
      </c>
      <c r="H3316" s="10" t="s">
        <v>53</v>
      </c>
      <c r="I3316" s="10" t="s">
        <v>6662</v>
      </c>
      <c r="J3316" s="10" t="s">
        <v>6663</v>
      </c>
      <c r="K3316" s="10" t="s">
        <v>81</v>
      </c>
      <c r="L3316" s="10" t="s">
        <v>383</v>
      </c>
      <c r="M3316" s="10" t="s">
        <v>127</v>
      </c>
      <c r="N3316" s="12" t="s">
        <v>36</v>
      </c>
      <c r="O3316" s="11">
        <v>3</v>
      </c>
      <c r="P3316" s="5">
        <f t="shared" si="308"/>
        <v>0</v>
      </c>
      <c r="Q3316" s="5">
        <f t="shared" si="309"/>
        <v>0</v>
      </c>
      <c r="R3316" s="5">
        <f t="shared" si="310"/>
        <v>1</v>
      </c>
      <c r="S3316" s="5">
        <f t="shared" si="311"/>
        <v>0</v>
      </c>
      <c r="T3316" s="5">
        <f t="shared" si="312"/>
        <v>0</v>
      </c>
      <c r="U3316" s="5">
        <f t="shared" si="313"/>
        <v>0</v>
      </c>
    </row>
    <row r="3317" spans="1:21" ht="12.75" customHeight="1" x14ac:dyDescent="0.2">
      <c r="A3317" s="26" t="s">
        <v>96</v>
      </c>
      <c r="B3317" s="10" t="s">
        <v>97</v>
      </c>
      <c r="C3317" s="10">
        <v>60162694</v>
      </c>
      <c r="D3317" s="10" t="s">
        <v>6661</v>
      </c>
      <c r="E3317" s="27" t="s">
        <v>6661</v>
      </c>
      <c r="F3317" s="26">
        <v>191874827</v>
      </c>
      <c r="G3317" s="9" t="s">
        <v>37</v>
      </c>
      <c r="H3317" s="10" t="s">
        <v>53</v>
      </c>
      <c r="I3317" s="10" t="s">
        <v>6664</v>
      </c>
      <c r="J3317" s="10" t="s">
        <v>6665</v>
      </c>
      <c r="K3317" s="10" t="s">
        <v>81</v>
      </c>
      <c r="L3317" s="10" t="s">
        <v>383</v>
      </c>
      <c r="M3317" s="10" t="s">
        <v>127</v>
      </c>
      <c r="N3317" s="12" t="s">
        <v>36</v>
      </c>
      <c r="O3317" s="11">
        <v>4</v>
      </c>
      <c r="P3317" s="5">
        <f t="shared" si="308"/>
        <v>0</v>
      </c>
      <c r="Q3317" s="5">
        <f t="shared" si="309"/>
        <v>0</v>
      </c>
      <c r="R3317" s="5">
        <f t="shared" si="310"/>
        <v>0</v>
      </c>
      <c r="S3317" s="5">
        <f t="shared" si="311"/>
        <v>1</v>
      </c>
      <c r="T3317" s="5">
        <f t="shared" si="312"/>
        <v>0</v>
      </c>
      <c r="U3317" s="5">
        <f t="shared" si="313"/>
        <v>0</v>
      </c>
    </row>
    <row r="3318" spans="1:21" ht="12.75" customHeight="1" x14ac:dyDescent="0.2">
      <c r="A3318" s="26" t="s">
        <v>96</v>
      </c>
      <c r="B3318" s="10" t="s">
        <v>97</v>
      </c>
      <c r="C3318" s="10">
        <v>60162694</v>
      </c>
      <c r="D3318" s="10" t="s">
        <v>6661</v>
      </c>
      <c r="E3318" s="27" t="s">
        <v>6661</v>
      </c>
      <c r="F3318" s="26">
        <v>191874828</v>
      </c>
      <c r="G3318" s="9" t="s">
        <v>37</v>
      </c>
      <c r="H3318" s="10" t="s">
        <v>53</v>
      </c>
      <c r="I3318" s="10" t="s">
        <v>6664</v>
      </c>
      <c r="J3318" s="10" t="s">
        <v>6666</v>
      </c>
      <c r="K3318" s="10" t="s">
        <v>81</v>
      </c>
      <c r="L3318" s="10" t="s">
        <v>383</v>
      </c>
      <c r="M3318" s="10" t="s">
        <v>127</v>
      </c>
      <c r="N3318" s="12" t="s">
        <v>36</v>
      </c>
      <c r="O3318" s="11">
        <v>4</v>
      </c>
      <c r="P3318" s="5">
        <f t="shared" si="308"/>
        <v>0</v>
      </c>
      <c r="Q3318" s="5">
        <f t="shared" si="309"/>
        <v>0</v>
      </c>
      <c r="R3318" s="5">
        <f t="shared" si="310"/>
        <v>0</v>
      </c>
      <c r="S3318" s="5">
        <f t="shared" si="311"/>
        <v>1</v>
      </c>
      <c r="T3318" s="5">
        <f t="shared" si="312"/>
        <v>0</v>
      </c>
      <c r="U3318" s="5">
        <f t="shared" si="313"/>
        <v>0</v>
      </c>
    </row>
    <row r="3319" spans="1:21" ht="12.75" customHeight="1" x14ac:dyDescent="0.2">
      <c r="A3319" s="26" t="s">
        <v>96</v>
      </c>
      <c r="B3319" s="10" t="s">
        <v>97</v>
      </c>
      <c r="C3319" s="10">
        <v>60162694</v>
      </c>
      <c r="D3319" s="10" t="s">
        <v>6661</v>
      </c>
      <c r="E3319" s="27" t="s">
        <v>6661</v>
      </c>
      <c r="F3319" s="26">
        <v>191874832</v>
      </c>
      <c r="G3319" s="9" t="s">
        <v>249</v>
      </c>
      <c r="H3319" s="10" t="s">
        <v>53</v>
      </c>
      <c r="I3319" s="10" t="s">
        <v>6667</v>
      </c>
      <c r="J3319" s="10" t="s">
        <v>6668</v>
      </c>
      <c r="K3319" s="10" t="s">
        <v>81</v>
      </c>
      <c r="L3319" s="10" t="s">
        <v>383</v>
      </c>
      <c r="M3319" s="10" t="s">
        <v>127</v>
      </c>
      <c r="N3319" s="12" t="s">
        <v>36</v>
      </c>
      <c r="O3319" s="11">
        <v>4</v>
      </c>
      <c r="P3319" s="5">
        <f t="shared" si="308"/>
        <v>0</v>
      </c>
      <c r="Q3319" s="5">
        <f t="shared" si="309"/>
        <v>0</v>
      </c>
      <c r="R3319" s="5">
        <f t="shared" si="310"/>
        <v>0</v>
      </c>
      <c r="S3319" s="5">
        <f t="shared" si="311"/>
        <v>1</v>
      </c>
      <c r="T3319" s="5">
        <f t="shared" si="312"/>
        <v>0</v>
      </c>
      <c r="U3319" s="5">
        <f t="shared" si="313"/>
        <v>0</v>
      </c>
    </row>
    <row r="3320" spans="1:21" ht="12.75" customHeight="1" x14ac:dyDescent="0.2">
      <c r="A3320" s="26" t="s">
        <v>96</v>
      </c>
      <c r="B3320" s="10" t="s">
        <v>97</v>
      </c>
      <c r="C3320" s="10">
        <v>60162694</v>
      </c>
      <c r="D3320" s="10" t="s">
        <v>6661</v>
      </c>
      <c r="E3320" s="27" t="s">
        <v>6661</v>
      </c>
      <c r="F3320" s="26">
        <v>191874826</v>
      </c>
      <c r="G3320" s="9" t="s">
        <v>37</v>
      </c>
      <c r="H3320" s="10" t="s">
        <v>53</v>
      </c>
      <c r="I3320" s="10" t="s">
        <v>6664</v>
      </c>
      <c r="J3320" s="10" t="s">
        <v>6669</v>
      </c>
      <c r="K3320" s="10" t="s">
        <v>81</v>
      </c>
      <c r="L3320" s="10" t="s">
        <v>383</v>
      </c>
      <c r="M3320" s="10" t="s">
        <v>127</v>
      </c>
      <c r="N3320" s="12" t="s">
        <v>36</v>
      </c>
      <c r="O3320" s="11">
        <v>5</v>
      </c>
      <c r="P3320" s="5">
        <f t="shared" si="308"/>
        <v>0</v>
      </c>
      <c r="Q3320" s="5">
        <f t="shared" si="309"/>
        <v>0</v>
      </c>
      <c r="R3320" s="5">
        <f t="shared" si="310"/>
        <v>0</v>
      </c>
      <c r="S3320" s="5">
        <f t="shared" si="311"/>
        <v>0</v>
      </c>
      <c r="T3320" s="5">
        <f t="shared" si="312"/>
        <v>1</v>
      </c>
      <c r="U3320" s="5">
        <f t="shared" si="313"/>
        <v>0</v>
      </c>
    </row>
    <row r="3321" spans="1:21" ht="12.75" customHeight="1" x14ac:dyDescent="0.2">
      <c r="A3321" s="26" t="s">
        <v>96</v>
      </c>
      <c r="B3321" s="10" t="s">
        <v>97</v>
      </c>
      <c r="C3321" s="10">
        <v>60162694</v>
      </c>
      <c r="D3321" s="10" t="s">
        <v>6661</v>
      </c>
      <c r="E3321" s="27" t="s">
        <v>6661</v>
      </c>
      <c r="F3321" s="26">
        <v>191971602</v>
      </c>
      <c r="G3321" s="9" t="s">
        <v>249</v>
      </c>
      <c r="H3321" s="10" t="s">
        <v>53</v>
      </c>
      <c r="I3321" s="10" t="s">
        <v>6670</v>
      </c>
      <c r="J3321" s="10" t="s">
        <v>6671</v>
      </c>
      <c r="K3321" s="10" t="s">
        <v>341</v>
      </c>
      <c r="L3321" s="10" t="s">
        <v>2285</v>
      </c>
      <c r="M3321" s="10" t="s">
        <v>2286</v>
      </c>
      <c r="N3321" s="12" t="s">
        <v>36</v>
      </c>
      <c r="O3321" s="11">
        <v>3</v>
      </c>
      <c r="P3321" s="5">
        <f t="shared" si="308"/>
        <v>0</v>
      </c>
      <c r="Q3321" s="5">
        <f t="shared" si="309"/>
        <v>0</v>
      </c>
      <c r="R3321" s="5">
        <f t="shared" si="310"/>
        <v>1</v>
      </c>
      <c r="S3321" s="5">
        <f t="shared" si="311"/>
        <v>0</v>
      </c>
      <c r="T3321" s="5">
        <f t="shared" si="312"/>
        <v>0</v>
      </c>
      <c r="U3321" s="5">
        <f t="shared" si="313"/>
        <v>0</v>
      </c>
    </row>
    <row r="3322" spans="1:21" ht="12.75" customHeight="1" x14ac:dyDescent="0.2">
      <c r="A3322" s="26" t="s">
        <v>96</v>
      </c>
      <c r="B3322" s="10" t="s">
        <v>97</v>
      </c>
      <c r="C3322" s="10">
        <v>60162694</v>
      </c>
      <c r="D3322" s="10" t="s">
        <v>6661</v>
      </c>
      <c r="E3322" s="27" t="s">
        <v>6661</v>
      </c>
      <c r="F3322" s="26">
        <v>191971603</v>
      </c>
      <c r="G3322" s="9" t="s">
        <v>249</v>
      </c>
      <c r="H3322" s="10" t="s">
        <v>53</v>
      </c>
      <c r="I3322" s="10" t="s">
        <v>6672</v>
      </c>
      <c r="J3322" s="10" t="s">
        <v>6673</v>
      </c>
      <c r="K3322" s="10" t="s">
        <v>341</v>
      </c>
      <c r="L3322" s="10" t="s">
        <v>2285</v>
      </c>
      <c r="M3322" s="10" t="s">
        <v>2286</v>
      </c>
      <c r="N3322" s="12" t="s">
        <v>36</v>
      </c>
      <c r="O3322" s="11">
        <v>3</v>
      </c>
      <c r="P3322" s="5">
        <f t="shared" si="308"/>
        <v>0</v>
      </c>
      <c r="Q3322" s="5">
        <f t="shared" si="309"/>
        <v>0</v>
      </c>
      <c r="R3322" s="5">
        <f t="shared" si="310"/>
        <v>1</v>
      </c>
      <c r="S3322" s="5">
        <f t="shared" si="311"/>
        <v>0</v>
      </c>
      <c r="T3322" s="5">
        <f t="shared" si="312"/>
        <v>0</v>
      </c>
      <c r="U3322" s="5">
        <f t="shared" si="313"/>
        <v>0</v>
      </c>
    </row>
    <row r="3323" spans="1:21" ht="12.75" customHeight="1" x14ac:dyDescent="0.2">
      <c r="A3323" s="26" t="s">
        <v>96</v>
      </c>
      <c r="B3323" s="10" t="s">
        <v>97</v>
      </c>
      <c r="C3323" s="10">
        <v>60162694</v>
      </c>
      <c r="D3323" s="10" t="s">
        <v>6661</v>
      </c>
      <c r="E3323" s="27" t="s">
        <v>6661</v>
      </c>
      <c r="F3323" s="26">
        <v>191971604</v>
      </c>
      <c r="G3323" s="9" t="s">
        <v>249</v>
      </c>
      <c r="H3323" s="10" t="s">
        <v>30</v>
      </c>
      <c r="I3323" s="10" t="s">
        <v>6670</v>
      </c>
      <c r="J3323" s="10" t="s">
        <v>6674</v>
      </c>
      <c r="K3323" s="10" t="s">
        <v>341</v>
      </c>
      <c r="L3323" s="10" t="s">
        <v>2285</v>
      </c>
      <c r="M3323" s="10" t="s">
        <v>2286</v>
      </c>
      <c r="N3323" s="12" t="s">
        <v>36</v>
      </c>
      <c r="O3323" s="11">
        <v>3</v>
      </c>
      <c r="P3323" s="5">
        <f t="shared" si="308"/>
        <v>0</v>
      </c>
      <c r="Q3323" s="5">
        <f t="shared" si="309"/>
        <v>0</v>
      </c>
      <c r="R3323" s="5">
        <f t="shared" si="310"/>
        <v>1</v>
      </c>
      <c r="S3323" s="5">
        <f t="shared" si="311"/>
        <v>0</v>
      </c>
      <c r="T3323" s="5">
        <f t="shared" si="312"/>
        <v>0</v>
      </c>
      <c r="U3323" s="5">
        <f t="shared" si="313"/>
        <v>0</v>
      </c>
    </row>
    <row r="3324" spans="1:21" ht="12.75" customHeight="1" x14ac:dyDescent="0.2">
      <c r="A3324" s="26" t="s">
        <v>96</v>
      </c>
      <c r="B3324" s="10" t="s">
        <v>97</v>
      </c>
      <c r="C3324" s="10">
        <v>61989592</v>
      </c>
      <c r="D3324" s="10" t="s">
        <v>6675</v>
      </c>
      <c r="E3324" s="27" t="s">
        <v>6676</v>
      </c>
      <c r="F3324" s="26">
        <v>191938075</v>
      </c>
      <c r="G3324" s="9" t="s">
        <v>68</v>
      </c>
      <c r="H3324" s="10" t="s">
        <v>53</v>
      </c>
      <c r="I3324" s="10" t="s">
        <v>6677</v>
      </c>
      <c r="J3324" s="10" t="s">
        <v>6678</v>
      </c>
      <c r="K3324" s="10" t="s">
        <v>81</v>
      </c>
      <c r="L3324" s="10" t="s">
        <v>700</v>
      </c>
      <c r="M3324" s="10" t="s">
        <v>705</v>
      </c>
      <c r="N3324" s="12" t="s">
        <v>36</v>
      </c>
      <c r="O3324" s="11">
        <v>3</v>
      </c>
      <c r="P3324" s="5">
        <f t="shared" si="308"/>
        <v>0</v>
      </c>
      <c r="Q3324" s="5">
        <f t="shared" si="309"/>
        <v>0</v>
      </c>
      <c r="R3324" s="5">
        <f t="shared" si="310"/>
        <v>1</v>
      </c>
      <c r="S3324" s="5">
        <f t="shared" si="311"/>
        <v>0</v>
      </c>
      <c r="T3324" s="5">
        <f t="shared" si="312"/>
        <v>0</v>
      </c>
      <c r="U3324" s="5">
        <f t="shared" si="313"/>
        <v>0</v>
      </c>
    </row>
    <row r="3325" spans="1:21" ht="12.75" customHeight="1" x14ac:dyDescent="0.2">
      <c r="A3325" s="26" t="s">
        <v>96</v>
      </c>
      <c r="B3325" s="10" t="s">
        <v>97</v>
      </c>
      <c r="C3325" s="10">
        <v>61989592</v>
      </c>
      <c r="D3325" s="10" t="s">
        <v>6675</v>
      </c>
      <c r="E3325" s="27" t="s">
        <v>6676</v>
      </c>
      <c r="F3325" s="26">
        <v>191938256</v>
      </c>
      <c r="G3325" s="9" t="s">
        <v>68</v>
      </c>
      <c r="H3325" s="10" t="s">
        <v>53</v>
      </c>
      <c r="I3325" s="10" t="s">
        <v>6679</v>
      </c>
      <c r="J3325" s="10" t="s">
        <v>6680</v>
      </c>
      <c r="K3325" s="10" t="s">
        <v>81</v>
      </c>
      <c r="L3325" s="10" t="s">
        <v>700</v>
      </c>
      <c r="M3325" s="10" t="s">
        <v>705</v>
      </c>
      <c r="N3325" s="12" t="s">
        <v>36</v>
      </c>
      <c r="O3325" s="11">
        <v>3</v>
      </c>
      <c r="P3325" s="5">
        <f t="shared" si="308"/>
        <v>0</v>
      </c>
      <c r="Q3325" s="5">
        <f t="shared" si="309"/>
        <v>0</v>
      </c>
      <c r="R3325" s="5">
        <f t="shared" si="310"/>
        <v>1</v>
      </c>
      <c r="S3325" s="5">
        <f t="shared" si="311"/>
        <v>0</v>
      </c>
      <c r="T3325" s="5">
        <f t="shared" si="312"/>
        <v>0</v>
      </c>
      <c r="U3325" s="5">
        <f t="shared" si="313"/>
        <v>0</v>
      </c>
    </row>
    <row r="3326" spans="1:21" ht="12.75" customHeight="1" x14ac:dyDescent="0.2">
      <c r="A3326" s="26" t="s">
        <v>96</v>
      </c>
      <c r="B3326" s="10" t="s">
        <v>97</v>
      </c>
      <c r="C3326" s="10">
        <v>61989592</v>
      </c>
      <c r="D3326" s="10" t="s">
        <v>6675</v>
      </c>
      <c r="E3326" s="27" t="s">
        <v>6676</v>
      </c>
      <c r="F3326" s="26">
        <v>191879371</v>
      </c>
      <c r="G3326" s="9" t="s">
        <v>68</v>
      </c>
      <c r="H3326" s="10" t="s">
        <v>53</v>
      </c>
      <c r="I3326" s="10" t="s">
        <v>6681</v>
      </c>
      <c r="J3326" s="10" t="s">
        <v>6682</v>
      </c>
      <c r="K3326" s="10" t="s">
        <v>81</v>
      </c>
      <c r="L3326" s="10" t="s">
        <v>700</v>
      </c>
      <c r="M3326" s="10" t="s">
        <v>705</v>
      </c>
      <c r="N3326" s="12" t="s">
        <v>36</v>
      </c>
      <c r="O3326" s="11">
        <v>4</v>
      </c>
      <c r="P3326" s="5">
        <f t="shared" si="308"/>
        <v>0</v>
      </c>
      <c r="Q3326" s="5">
        <f t="shared" si="309"/>
        <v>0</v>
      </c>
      <c r="R3326" s="5">
        <f t="shared" si="310"/>
        <v>0</v>
      </c>
      <c r="S3326" s="5">
        <f t="shared" si="311"/>
        <v>1</v>
      </c>
      <c r="T3326" s="5">
        <f t="shared" si="312"/>
        <v>0</v>
      </c>
      <c r="U3326" s="5">
        <f t="shared" si="313"/>
        <v>0</v>
      </c>
    </row>
    <row r="3327" spans="1:21" ht="12.75" customHeight="1" x14ac:dyDescent="0.2">
      <c r="A3327" s="26" t="s">
        <v>96</v>
      </c>
      <c r="B3327" s="10" t="s">
        <v>97</v>
      </c>
      <c r="C3327" s="10">
        <v>61989592</v>
      </c>
      <c r="D3327" s="10" t="s">
        <v>6675</v>
      </c>
      <c r="E3327" s="27" t="s">
        <v>6676</v>
      </c>
      <c r="F3327" s="26">
        <v>191938076</v>
      </c>
      <c r="G3327" s="9" t="s">
        <v>68</v>
      </c>
      <c r="H3327" s="10" t="s">
        <v>53</v>
      </c>
      <c r="I3327" s="10" t="s">
        <v>6683</v>
      </c>
      <c r="J3327" s="10" t="s">
        <v>6684</v>
      </c>
      <c r="K3327" s="10" t="s">
        <v>81</v>
      </c>
      <c r="L3327" s="10" t="s">
        <v>700</v>
      </c>
      <c r="M3327" s="10" t="s">
        <v>705</v>
      </c>
      <c r="N3327" s="12" t="s">
        <v>36</v>
      </c>
      <c r="O3327" s="11">
        <v>5</v>
      </c>
      <c r="P3327" s="5">
        <f t="shared" si="308"/>
        <v>0</v>
      </c>
      <c r="Q3327" s="5">
        <f t="shared" si="309"/>
        <v>0</v>
      </c>
      <c r="R3327" s="5">
        <f t="shared" si="310"/>
        <v>0</v>
      </c>
      <c r="S3327" s="5">
        <f t="shared" si="311"/>
        <v>0</v>
      </c>
      <c r="T3327" s="5">
        <f t="shared" si="312"/>
        <v>1</v>
      </c>
      <c r="U3327" s="5">
        <f t="shared" si="313"/>
        <v>0</v>
      </c>
    </row>
    <row r="3328" spans="1:21" ht="12.75" customHeight="1" x14ac:dyDescent="0.2">
      <c r="A3328" s="26" t="s">
        <v>96</v>
      </c>
      <c r="B3328" s="10" t="s">
        <v>97</v>
      </c>
      <c r="C3328" s="10">
        <v>61989592</v>
      </c>
      <c r="D3328" s="10" t="s">
        <v>6675</v>
      </c>
      <c r="E3328" s="27" t="s">
        <v>6676</v>
      </c>
      <c r="F3328" s="26">
        <v>191938501</v>
      </c>
      <c r="G3328" s="9" t="s">
        <v>68</v>
      </c>
      <c r="H3328" s="10" t="s">
        <v>53</v>
      </c>
      <c r="I3328" s="10" t="s">
        <v>6685</v>
      </c>
      <c r="J3328" s="10" t="s">
        <v>6686</v>
      </c>
      <c r="K3328" s="10" t="s">
        <v>81</v>
      </c>
      <c r="L3328" s="10" t="s">
        <v>700</v>
      </c>
      <c r="M3328" s="10" t="s">
        <v>2410</v>
      </c>
      <c r="N3328" s="12" t="s">
        <v>36</v>
      </c>
      <c r="O3328" s="11">
        <v>5</v>
      </c>
      <c r="P3328" s="5">
        <f t="shared" si="308"/>
        <v>0</v>
      </c>
      <c r="Q3328" s="5">
        <f t="shared" si="309"/>
        <v>0</v>
      </c>
      <c r="R3328" s="5">
        <f t="shared" si="310"/>
        <v>0</v>
      </c>
      <c r="S3328" s="5">
        <f t="shared" si="311"/>
        <v>0</v>
      </c>
      <c r="T3328" s="5">
        <f t="shared" si="312"/>
        <v>1</v>
      </c>
      <c r="U3328" s="5">
        <f t="shared" si="313"/>
        <v>0</v>
      </c>
    </row>
    <row r="3329" spans="1:21" ht="12.75" customHeight="1" x14ac:dyDescent="0.2">
      <c r="A3329" s="26" t="s">
        <v>96</v>
      </c>
      <c r="B3329" s="10" t="s">
        <v>97</v>
      </c>
      <c r="C3329" s="10">
        <v>61989592</v>
      </c>
      <c r="D3329" s="10" t="s">
        <v>6675</v>
      </c>
      <c r="E3329" s="27" t="s">
        <v>6676</v>
      </c>
      <c r="F3329" s="26">
        <v>192005593</v>
      </c>
      <c r="G3329" s="9" t="s">
        <v>106</v>
      </c>
      <c r="H3329" s="10" t="s">
        <v>53</v>
      </c>
      <c r="I3329" s="10" t="s">
        <v>6687</v>
      </c>
      <c r="J3329" s="10" t="s">
        <v>6688</v>
      </c>
      <c r="K3329" s="10" t="s">
        <v>81</v>
      </c>
      <c r="L3329" s="10" t="s">
        <v>417</v>
      </c>
      <c r="M3329" s="10" t="s">
        <v>418</v>
      </c>
      <c r="N3329" s="12" t="s">
        <v>36</v>
      </c>
      <c r="O3329" s="11">
        <v>2</v>
      </c>
      <c r="P3329" s="5">
        <f t="shared" si="308"/>
        <v>0</v>
      </c>
      <c r="Q3329" s="5">
        <f t="shared" si="309"/>
        <v>1</v>
      </c>
      <c r="R3329" s="5">
        <f t="shared" si="310"/>
        <v>0</v>
      </c>
      <c r="S3329" s="5">
        <f t="shared" si="311"/>
        <v>0</v>
      </c>
      <c r="T3329" s="5">
        <f t="shared" si="312"/>
        <v>0</v>
      </c>
      <c r="U3329" s="5">
        <f t="shared" si="313"/>
        <v>0</v>
      </c>
    </row>
    <row r="3330" spans="1:21" ht="12.75" customHeight="1" x14ac:dyDescent="0.2">
      <c r="A3330" s="26" t="s">
        <v>96</v>
      </c>
      <c r="B3330" s="10" t="s">
        <v>97</v>
      </c>
      <c r="C3330" s="10">
        <v>61989592</v>
      </c>
      <c r="D3330" s="10" t="s">
        <v>6675</v>
      </c>
      <c r="E3330" s="27" t="s">
        <v>6676</v>
      </c>
      <c r="F3330" s="26">
        <v>191992502</v>
      </c>
      <c r="G3330" s="9" t="s">
        <v>65</v>
      </c>
      <c r="H3330" s="10" t="s">
        <v>53</v>
      </c>
      <c r="I3330" s="10" t="s">
        <v>6689</v>
      </c>
      <c r="J3330" s="10" t="s">
        <v>6690</v>
      </c>
      <c r="K3330" s="10" t="s">
        <v>81</v>
      </c>
      <c r="L3330" s="10" t="s">
        <v>200</v>
      </c>
      <c r="M3330" s="10" t="s">
        <v>758</v>
      </c>
      <c r="N3330" s="12" t="s">
        <v>36</v>
      </c>
      <c r="O3330" s="11">
        <v>2</v>
      </c>
      <c r="P3330" s="5">
        <f t="shared" si="308"/>
        <v>0</v>
      </c>
      <c r="Q3330" s="5">
        <f t="shared" si="309"/>
        <v>1</v>
      </c>
      <c r="R3330" s="5">
        <f t="shared" si="310"/>
        <v>0</v>
      </c>
      <c r="S3330" s="5">
        <f t="shared" si="311"/>
        <v>0</v>
      </c>
      <c r="T3330" s="5">
        <f t="shared" si="312"/>
        <v>0</v>
      </c>
      <c r="U3330" s="5">
        <f t="shared" si="313"/>
        <v>0</v>
      </c>
    </row>
    <row r="3331" spans="1:21" ht="12.75" customHeight="1" x14ac:dyDescent="0.2">
      <c r="A3331" s="26" t="s">
        <v>96</v>
      </c>
      <c r="B3331" s="10" t="s">
        <v>97</v>
      </c>
      <c r="C3331" s="10">
        <v>61989592</v>
      </c>
      <c r="D3331" s="10" t="s">
        <v>6675</v>
      </c>
      <c r="E3331" s="27" t="s">
        <v>6691</v>
      </c>
      <c r="F3331" s="26">
        <v>192004007</v>
      </c>
      <c r="G3331" s="9" t="s">
        <v>123</v>
      </c>
      <c r="H3331" s="10" t="s">
        <v>53</v>
      </c>
      <c r="I3331" s="10" t="s">
        <v>6692</v>
      </c>
      <c r="J3331" s="10" t="s">
        <v>6693</v>
      </c>
      <c r="K3331" s="10" t="s">
        <v>81</v>
      </c>
      <c r="L3331" s="10" t="s">
        <v>383</v>
      </c>
      <c r="M3331" s="10" t="s">
        <v>2483</v>
      </c>
      <c r="N3331" s="12" t="s">
        <v>36</v>
      </c>
      <c r="O3331" s="11">
        <v>1</v>
      </c>
      <c r="P3331" s="5">
        <f t="shared" si="308"/>
        <v>1</v>
      </c>
      <c r="Q3331" s="5">
        <f t="shared" si="309"/>
        <v>0</v>
      </c>
      <c r="R3331" s="5">
        <f t="shared" si="310"/>
        <v>0</v>
      </c>
      <c r="S3331" s="5">
        <f t="shared" si="311"/>
        <v>0</v>
      </c>
      <c r="T3331" s="5">
        <f t="shared" si="312"/>
        <v>0</v>
      </c>
      <c r="U3331" s="5">
        <f t="shared" si="313"/>
        <v>0</v>
      </c>
    </row>
    <row r="3332" spans="1:21" ht="12.75" customHeight="1" x14ac:dyDescent="0.2">
      <c r="A3332" s="26" t="s">
        <v>96</v>
      </c>
      <c r="B3332" s="10" t="s">
        <v>97</v>
      </c>
      <c r="C3332" s="10">
        <v>61989592</v>
      </c>
      <c r="D3332" s="10" t="s">
        <v>6675</v>
      </c>
      <c r="E3332" s="27" t="s">
        <v>6691</v>
      </c>
      <c r="F3332" s="26">
        <v>192004052</v>
      </c>
      <c r="G3332" s="9" t="s">
        <v>123</v>
      </c>
      <c r="H3332" s="10" t="s">
        <v>30</v>
      </c>
      <c r="I3332" s="10" t="s">
        <v>6694</v>
      </c>
      <c r="J3332" s="10" t="s">
        <v>6695</v>
      </c>
      <c r="K3332" s="10" t="s">
        <v>81</v>
      </c>
      <c r="L3332" s="10" t="s">
        <v>383</v>
      </c>
      <c r="M3332" s="10" t="s">
        <v>384</v>
      </c>
      <c r="N3332" s="12" t="s">
        <v>36</v>
      </c>
      <c r="O3332" s="11">
        <v>1</v>
      </c>
      <c r="P3332" s="5">
        <f t="shared" si="308"/>
        <v>1</v>
      </c>
      <c r="Q3332" s="5">
        <f t="shared" si="309"/>
        <v>0</v>
      </c>
      <c r="R3332" s="5">
        <f t="shared" si="310"/>
        <v>0</v>
      </c>
      <c r="S3332" s="5">
        <f t="shared" si="311"/>
        <v>0</v>
      </c>
      <c r="T3332" s="5">
        <f t="shared" si="312"/>
        <v>0</v>
      </c>
      <c r="U3332" s="5">
        <f t="shared" si="313"/>
        <v>0</v>
      </c>
    </row>
    <row r="3333" spans="1:21" ht="12.75" customHeight="1" x14ac:dyDescent="0.2">
      <c r="A3333" s="26" t="s">
        <v>96</v>
      </c>
      <c r="B3333" s="10" t="s">
        <v>97</v>
      </c>
      <c r="C3333" s="10">
        <v>61989592</v>
      </c>
      <c r="D3333" s="10" t="s">
        <v>6675</v>
      </c>
      <c r="E3333" s="27" t="s">
        <v>6676</v>
      </c>
      <c r="F3333" s="26">
        <v>192006293</v>
      </c>
      <c r="G3333" s="9" t="s">
        <v>123</v>
      </c>
      <c r="H3333" s="10" t="s">
        <v>30</v>
      </c>
      <c r="I3333" s="10" t="s">
        <v>6696</v>
      </c>
      <c r="J3333" s="10" t="s">
        <v>6697</v>
      </c>
      <c r="K3333" s="10" t="s">
        <v>81</v>
      </c>
      <c r="L3333" s="10" t="s">
        <v>383</v>
      </c>
      <c r="M3333" s="10" t="s">
        <v>2483</v>
      </c>
      <c r="N3333" s="12" t="s">
        <v>36</v>
      </c>
      <c r="O3333" s="11">
        <v>1</v>
      </c>
      <c r="P3333" s="5">
        <f t="shared" si="308"/>
        <v>1</v>
      </c>
      <c r="Q3333" s="5">
        <f t="shared" si="309"/>
        <v>0</v>
      </c>
      <c r="R3333" s="5">
        <f t="shared" si="310"/>
        <v>0</v>
      </c>
      <c r="S3333" s="5">
        <f t="shared" si="311"/>
        <v>0</v>
      </c>
      <c r="T3333" s="5">
        <f t="shared" si="312"/>
        <v>0</v>
      </c>
      <c r="U3333" s="5">
        <f t="shared" si="313"/>
        <v>0</v>
      </c>
    </row>
    <row r="3334" spans="1:21" ht="12.75" customHeight="1" x14ac:dyDescent="0.2">
      <c r="A3334" s="26" t="s">
        <v>96</v>
      </c>
      <c r="B3334" s="10" t="s">
        <v>97</v>
      </c>
      <c r="C3334" s="10">
        <v>61989592</v>
      </c>
      <c r="D3334" s="10" t="s">
        <v>6675</v>
      </c>
      <c r="E3334" s="27" t="s">
        <v>6691</v>
      </c>
      <c r="F3334" s="26">
        <v>192020570</v>
      </c>
      <c r="G3334" s="9" t="s">
        <v>167</v>
      </c>
      <c r="H3334" s="10" t="s">
        <v>53</v>
      </c>
      <c r="I3334" s="10" t="s">
        <v>6698</v>
      </c>
      <c r="J3334" s="10" t="s">
        <v>6699</v>
      </c>
      <c r="K3334" s="10" t="s">
        <v>81</v>
      </c>
      <c r="L3334" s="10" t="s">
        <v>383</v>
      </c>
      <c r="M3334" s="10" t="s">
        <v>2472</v>
      </c>
      <c r="N3334" s="12" t="s">
        <v>36</v>
      </c>
      <c r="O3334" s="11">
        <v>2</v>
      </c>
      <c r="P3334" s="5">
        <f t="shared" ref="P3334:P3397" si="314">IF(O3334=1,1,0)</f>
        <v>0</v>
      </c>
      <c r="Q3334" s="5">
        <f t="shared" ref="Q3334:Q3397" si="315">IF(O3334=2,1,0)</f>
        <v>1</v>
      </c>
      <c r="R3334" s="5">
        <f t="shared" ref="R3334:R3397" si="316">IF(O3334=3,1,0)</f>
        <v>0</v>
      </c>
      <c r="S3334" s="5">
        <f t="shared" ref="S3334:S3397" si="317">IF(O3334=4,1,0)</f>
        <v>0</v>
      </c>
      <c r="T3334" s="5">
        <f t="shared" ref="T3334:T3397" si="318">IF(O3334=5,1,0)</f>
        <v>0</v>
      </c>
      <c r="U3334" s="5">
        <f t="shared" si="313"/>
        <v>0</v>
      </c>
    </row>
    <row r="3335" spans="1:21" ht="12.75" customHeight="1" x14ac:dyDescent="0.2">
      <c r="A3335" s="26" t="s">
        <v>96</v>
      </c>
      <c r="B3335" s="10" t="s">
        <v>97</v>
      </c>
      <c r="C3335" s="10">
        <v>61989592</v>
      </c>
      <c r="D3335" s="10" t="s">
        <v>6675</v>
      </c>
      <c r="E3335" s="27" t="s">
        <v>6676</v>
      </c>
      <c r="F3335" s="26">
        <v>191964588</v>
      </c>
      <c r="G3335" s="9" t="s">
        <v>123</v>
      </c>
      <c r="H3335" s="10" t="s">
        <v>30</v>
      </c>
      <c r="I3335" s="10" t="s">
        <v>6700</v>
      </c>
      <c r="J3335" s="10" t="s">
        <v>6701</v>
      </c>
      <c r="K3335" s="10" t="s">
        <v>81</v>
      </c>
      <c r="L3335" s="10" t="s">
        <v>383</v>
      </c>
      <c r="M3335" s="10" t="s">
        <v>384</v>
      </c>
      <c r="N3335" s="12" t="s">
        <v>36</v>
      </c>
      <c r="O3335" s="11">
        <v>2</v>
      </c>
      <c r="P3335" s="5">
        <f t="shared" si="314"/>
        <v>0</v>
      </c>
      <c r="Q3335" s="5">
        <f t="shared" si="315"/>
        <v>1</v>
      </c>
      <c r="R3335" s="5">
        <f t="shared" si="316"/>
        <v>0</v>
      </c>
      <c r="S3335" s="5">
        <f t="shared" si="317"/>
        <v>0</v>
      </c>
      <c r="T3335" s="5">
        <f t="shared" si="318"/>
        <v>0</v>
      </c>
      <c r="U3335" s="5">
        <f t="shared" ref="U3335:U3398" si="319">IF(O3335="Bez finální známky, nebyl získán potřebný počet posudků",1,0)</f>
        <v>0</v>
      </c>
    </row>
    <row r="3336" spans="1:21" ht="12.75" customHeight="1" x14ac:dyDescent="0.2">
      <c r="A3336" s="26" t="s">
        <v>96</v>
      </c>
      <c r="B3336" s="10" t="s">
        <v>97</v>
      </c>
      <c r="C3336" s="10">
        <v>61989592</v>
      </c>
      <c r="D3336" s="10" t="s">
        <v>6675</v>
      </c>
      <c r="E3336" s="27" t="s">
        <v>6676</v>
      </c>
      <c r="F3336" s="26">
        <v>191964599</v>
      </c>
      <c r="G3336" s="9" t="s">
        <v>123</v>
      </c>
      <c r="H3336" s="10" t="s">
        <v>30</v>
      </c>
      <c r="I3336" s="10" t="s">
        <v>6702</v>
      </c>
      <c r="J3336" s="10" t="s">
        <v>6703</v>
      </c>
      <c r="K3336" s="10" t="s">
        <v>81</v>
      </c>
      <c r="L3336" s="10" t="s">
        <v>383</v>
      </c>
      <c r="M3336" s="10" t="s">
        <v>384</v>
      </c>
      <c r="N3336" s="12" t="s">
        <v>36</v>
      </c>
      <c r="O3336" s="11">
        <v>2</v>
      </c>
      <c r="P3336" s="5">
        <f t="shared" si="314"/>
        <v>0</v>
      </c>
      <c r="Q3336" s="5">
        <f t="shared" si="315"/>
        <v>1</v>
      </c>
      <c r="R3336" s="5">
        <f t="shared" si="316"/>
        <v>0</v>
      </c>
      <c r="S3336" s="5">
        <f t="shared" si="317"/>
        <v>0</v>
      </c>
      <c r="T3336" s="5">
        <f t="shared" si="318"/>
        <v>0</v>
      </c>
      <c r="U3336" s="5">
        <f t="shared" si="319"/>
        <v>0</v>
      </c>
    </row>
    <row r="3337" spans="1:21" ht="12.75" customHeight="1" x14ac:dyDescent="0.2">
      <c r="A3337" s="26" t="s">
        <v>96</v>
      </c>
      <c r="B3337" s="10" t="s">
        <v>97</v>
      </c>
      <c r="C3337" s="10">
        <v>61989592</v>
      </c>
      <c r="D3337" s="10" t="s">
        <v>6675</v>
      </c>
      <c r="E3337" s="27" t="s">
        <v>6676</v>
      </c>
      <c r="F3337" s="26">
        <v>192006259</v>
      </c>
      <c r="G3337" s="9" t="s">
        <v>123</v>
      </c>
      <c r="H3337" s="10" t="s">
        <v>30</v>
      </c>
      <c r="I3337" s="10" t="s">
        <v>6704</v>
      </c>
      <c r="J3337" s="10" t="s">
        <v>6705</v>
      </c>
      <c r="K3337" s="10" t="s">
        <v>81</v>
      </c>
      <c r="L3337" s="10" t="s">
        <v>383</v>
      </c>
      <c r="M3337" s="10" t="s">
        <v>768</v>
      </c>
      <c r="N3337" s="12" t="s">
        <v>36</v>
      </c>
      <c r="O3337" s="11">
        <v>2</v>
      </c>
      <c r="P3337" s="5">
        <f t="shared" si="314"/>
        <v>0</v>
      </c>
      <c r="Q3337" s="5">
        <f t="shared" si="315"/>
        <v>1</v>
      </c>
      <c r="R3337" s="5">
        <f t="shared" si="316"/>
        <v>0</v>
      </c>
      <c r="S3337" s="5">
        <f t="shared" si="317"/>
        <v>0</v>
      </c>
      <c r="T3337" s="5">
        <f t="shared" si="318"/>
        <v>0</v>
      </c>
      <c r="U3337" s="5">
        <f t="shared" si="319"/>
        <v>0</v>
      </c>
    </row>
    <row r="3338" spans="1:21" ht="12.75" customHeight="1" x14ac:dyDescent="0.2">
      <c r="A3338" s="26" t="s">
        <v>96</v>
      </c>
      <c r="B3338" s="10" t="s">
        <v>97</v>
      </c>
      <c r="C3338" s="10">
        <v>61989592</v>
      </c>
      <c r="D3338" s="10" t="s">
        <v>6675</v>
      </c>
      <c r="E3338" s="27" t="s">
        <v>6676</v>
      </c>
      <c r="F3338" s="26">
        <v>192006292</v>
      </c>
      <c r="G3338" s="9" t="s">
        <v>123</v>
      </c>
      <c r="H3338" s="10" t="s">
        <v>30</v>
      </c>
      <c r="I3338" s="10" t="s">
        <v>6706</v>
      </c>
      <c r="J3338" s="10" t="s">
        <v>6707</v>
      </c>
      <c r="K3338" s="10" t="s">
        <v>81</v>
      </c>
      <c r="L3338" s="10" t="s">
        <v>383</v>
      </c>
      <c r="M3338" s="10" t="s">
        <v>2472</v>
      </c>
      <c r="N3338" s="12" t="s">
        <v>36</v>
      </c>
      <c r="O3338" s="11">
        <v>2</v>
      </c>
      <c r="P3338" s="5">
        <f t="shared" si="314"/>
        <v>0</v>
      </c>
      <c r="Q3338" s="5">
        <f t="shared" si="315"/>
        <v>1</v>
      </c>
      <c r="R3338" s="5">
        <f t="shared" si="316"/>
        <v>0</v>
      </c>
      <c r="S3338" s="5">
        <f t="shared" si="317"/>
        <v>0</v>
      </c>
      <c r="T3338" s="5">
        <f t="shared" si="318"/>
        <v>0</v>
      </c>
      <c r="U3338" s="5">
        <f t="shared" si="319"/>
        <v>0</v>
      </c>
    </row>
    <row r="3339" spans="1:21" ht="12.75" customHeight="1" x14ac:dyDescent="0.2">
      <c r="A3339" s="26" t="s">
        <v>96</v>
      </c>
      <c r="B3339" s="10" t="s">
        <v>97</v>
      </c>
      <c r="C3339" s="10">
        <v>61989592</v>
      </c>
      <c r="D3339" s="10" t="s">
        <v>6675</v>
      </c>
      <c r="E3339" s="27" t="s">
        <v>6691</v>
      </c>
      <c r="F3339" s="26">
        <v>191936261</v>
      </c>
      <c r="G3339" s="9" t="s">
        <v>68</v>
      </c>
      <c r="H3339" s="10" t="s">
        <v>53</v>
      </c>
      <c r="I3339" s="10" t="s">
        <v>6708</v>
      </c>
      <c r="J3339" s="10" t="s">
        <v>6709</v>
      </c>
      <c r="K3339" s="10" t="s">
        <v>81</v>
      </c>
      <c r="L3339" s="10" t="s">
        <v>383</v>
      </c>
      <c r="M3339" s="10" t="s">
        <v>2472</v>
      </c>
      <c r="N3339" s="12" t="s">
        <v>36</v>
      </c>
      <c r="O3339" s="11">
        <v>3</v>
      </c>
      <c r="P3339" s="5">
        <f t="shared" si="314"/>
        <v>0</v>
      </c>
      <c r="Q3339" s="5">
        <f t="shared" si="315"/>
        <v>0</v>
      </c>
      <c r="R3339" s="5">
        <f t="shared" si="316"/>
        <v>1</v>
      </c>
      <c r="S3339" s="5">
        <f t="shared" si="317"/>
        <v>0</v>
      </c>
      <c r="T3339" s="5">
        <f t="shared" si="318"/>
        <v>0</v>
      </c>
      <c r="U3339" s="5">
        <f t="shared" si="319"/>
        <v>0</v>
      </c>
    </row>
    <row r="3340" spans="1:21" ht="12.75" customHeight="1" x14ac:dyDescent="0.2">
      <c r="A3340" s="26" t="s">
        <v>96</v>
      </c>
      <c r="B3340" s="10" t="s">
        <v>97</v>
      </c>
      <c r="C3340" s="10">
        <v>61989592</v>
      </c>
      <c r="D3340" s="10" t="s">
        <v>6675</v>
      </c>
      <c r="E3340" s="27" t="s">
        <v>6676</v>
      </c>
      <c r="F3340" s="26">
        <v>192005948</v>
      </c>
      <c r="G3340" s="9" t="s">
        <v>123</v>
      </c>
      <c r="H3340" s="10" t="s">
        <v>30</v>
      </c>
      <c r="I3340" s="10" t="s">
        <v>6710</v>
      </c>
      <c r="J3340" s="10" t="s">
        <v>6711</v>
      </c>
      <c r="K3340" s="10" t="s">
        <v>81</v>
      </c>
      <c r="L3340" s="10" t="s">
        <v>383</v>
      </c>
      <c r="M3340" s="10" t="s">
        <v>768</v>
      </c>
      <c r="N3340" s="12" t="s">
        <v>36</v>
      </c>
      <c r="O3340" s="11">
        <v>3</v>
      </c>
      <c r="P3340" s="5">
        <f t="shared" si="314"/>
        <v>0</v>
      </c>
      <c r="Q3340" s="5">
        <f t="shared" si="315"/>
        <v>0</v>
      </c>
      <c r="R3340" s="5">
        <f t="shared" si="316"/>
        <v>1</v>
      </c>
      <c r="S3340" s="5">
        <f t="shared" si="317"/>
        <v>0</v>
      </c>
      <c r="T3340" s="5">
        <f t="shared" si="318"/>
        <v>0</v>
      </c>
      <c r="U3340" s="5">
        <f t="shared" si="319"/>
        <v>0</v>
      </c>
    </row>
    <row r="3341" spans="1:21" ht="12.75" customHeight="1" x14ac:dyDescent="0.2">
      <c r="A3341" s="26" t="s">
        <v>96</v>
      </c>
      <c r="B3341" s="10" t="s">
        <v>97</v>
      </c>
      <c r="C3341" s="10">
        <v>61989592</v>
      </c>
      <c r="D3341" s="10" t="s">
        <v>6675</v>
      </c>
      <c r="E3341" s="27" t="s">
        <v>6676</v>
      </c>
      <c r="F3341" s="26">
        <v>192005978</v>
      </c>
      <c r="G3341" s="9" t="s">
        <v>123</v>
      </c>
      <c r="H3341" s="10" t="s">
        <v>30</v>
      </c>
      <c r="I3341" s="10" t="s">
        <v>6712</v>
      </c>
      <c r="J3341" s="10" t="s">
        <v>6713</v>
      </c>
      <c r="K3341" s="10" t="s">
        <v>81</v>
      </c>
      <c r="L3341" s="10" t="s">
        <v>383</v>
      </c>
      <c r="M3341" s="10" t="s">
        <v>768</v>
      </c>
      <c r="N3341" s="12" t="s">
        <v>36</v>
      </c>
      <c r="O3341" s="11">
        <v>3</v>
      </c>
      <c r="P3341" s="5">
        <f t="shared" si="314"/>
        <v>0</v>
      </c>
      <c r="Q3341" s="5">
        <f t="shared" si="315"/>
        <v>0</v>
      </c>
      <c r="R3341" s="5">
        <f t="shared" si="316"/>
        <v>1</v>
      </c>
      <c r="S3341" s="5">
        <f t="shared" si="317"/>
        <v>0</v>
      </c>
      <c r="T3341" s="5">
        <f t="shared" si="318"/>
        <v>0</v>
      </c>
      <c r="U3341" s="5">
        <f t="shared" si="319"/>
        <v>0</v>
      </c>
    </row>
    <row r="3342" spans="1:21" ht="12.75" customHeight="1" x14ac:dyDescent="0.2">
      <c r="A3342" s="26" t="s">
        <v>96</v>
      </c>
      <c r="B3342" s="10" t="s">
        <v>97</v>
      </c>
      <c r="C3342" s="10">
        <v>61989592</v>
      </c>
      <c r="D3342" s="10" t="s">
        <v>6675</v>
      </c>
      <c r="E3342" s="27" t="s">
        <v>6676</v>
      </c>
      <c r="F3342" s="26">
        <v>192005980</v>
      </c>
      <c r="G3342" s="9" t="s">
        <v>123</v>
      </c>
      <c r="H3342" s="10" t="s">
        <v>30</v>
      </c>
      <c r="I3342" s="10" t="s">
        <v>6714</v>
      </c>
      <c r="J3342" s="10" t="s">
        <v>6715</v>
      </c>
      <c r="K3342" s="10" t="s">
        <v>81</v>
      </c>
      <c r="L3342" s="10" t="s">
        <v>383</v>
      </c>
      <c r="M3342" s="10" t="s">
        <v>768</v>
      </c>
      <c r="N3342" s="12" t="s">
        <v>36</v>
      </c>
      <c r="O3342" s="11">
        <v>3</v>
      </c>
      <c r="P3342" s="5">
        <f t="shared" si="314"/>
        <v>0</v>
      </c>
      <c r="Q3342" s="5">
        <f t="shared" si="315"/>
        <v>0</v>
      </c>
      <c r="R3342" s="5">
        <f t="shared" si="316"/>
        <v>1</v>
      </c>
      <c r="S3342" s="5">
        <f t="shared" si="317"/>
        <v>0</v>
      </c>
      <c r="T3342" s="5">
        <f t="shared" si="318"/>
        <v>0</v>
      </c>
      <c r="U3342" s="5">
        <f t="shared" si="319"/>
        <v>0</v>
      </c>
    </row>
    <row r="3343" spans="1:21" ht="12.75" customHeight="1" x14ac:dyDescent="0.2">
      <c r="A3343" s="26" t="s">
        <v>96</v>
      </c>
      <c r="B3343" s="10" t="s">
        <v>97</v>
      </c>
      <c r="C3343" s="10">
        <v>61989592</v>
      </c>
      <c r="D3343" s="10" t="s">
        <v>6675</v>
      </c>
      <c r="E3343" s="27" t="s">
        <v>6676</v>
      </c>
      <c r="F3343" s="26">
        <v>191992494</v>
      </c>
      <c r="G3343" s="9" t="s">
        <v>249</v>
      </c>
      <c r="H3343" s="10" t="s">
        <v>30</v>
      </c>
      <c r="I3343" s="10" t="s">
        <v>6716</v>
      </c>
      <c r="J3343" s="10" t="s">
        <v>6717</v>
      </c>
      <c r="K3343" s="10" t="s">
        <v>81</v>
      </c>
      <c r="L3343" s="10" t="s">
        <v>383</v>
      </c>
      <c r="M3343" s="10" t="s">
        <v>2472</v>
      </c>
      <c r="N3343" s="12" t="s">
        <v>36</v>
      </c>
      <c r="O3343" s="11">
        <v>4</v>
      </c>
      <c r="P3343" s="5">
        <f t="shared" si="314"/>
        <v>0</v>
      </c>
      <c r="Q3343" s="5">
        <f t="shared" si="315"/>
        <v>0</v>
      </c>
      <c r="R3343" s="5">
        <f t="shared" si="316"/>
        <v>0</v>
      </c>
      <c r="S3343" s="5">
        <f t="shared" si="317"/>
        <v>1</v>
      </c>
      <c r="T3343" s="5">
        <f t="shared" si="318"/>
        <v>0</v>
      </c>
      <c r="U3343" s="5">
        <f t="shared" si="319"/>
        <v>0</v>
      </c>
    </row>
    <row r="3344" spans="1:21" ht="12.75" customHeight="1" x14ac:dyDescent="0.2">
      <c r="A3344" s="26" t="s">
        <v>96</v>
      </c>
      <c r="B3344" s="10" t="s">
        <v>97</v>
      </c>
      <c r="C3344" s="10">
        <v>61989592</v>
      </c>
      <c r="D3344" s="10" t="s">
        <v>6675</v>
      </c>
      <c r="E3344" s="27" t="s">
        <v>6676</v>
      </c>
      <c r="F3344" s="26">
        <v>192046290</v>
      </c>
      <c r="G3344" s="9" t="s">
        <v>29</v>
      </c>
      <c r="H3344" s="10" t="s">
        <v>30</v>
      </c>
      <c r="I3344" s="10" t="s">
        <v>6718</v>
      </c>
      <c r="J3344" s="10" t="s">
        <v>6719</v>
      </c>
      <c r="K3344" s="10" t="s">
        <v>81</v>
      </c>
      <c r="L3344" s="10" t="s">
        <v>268</v>
      </c>
      <c r="M3344" s="10" t="s">
        <v>269</v>
      </c>
      <c r="N3344" s="12" t="s">
        <v>36</v>
      </c>
      <c r="O3344" s="11">
        <v>3</v>
      </c>
      <c r="P3344" s="5">
        <f t="shared" si="314"/>
        <v>0</v>
      </c>
      <c r="Q3344" s="5">
        <f t="shared" si="315"/>
        <v>0</v>
      </c>
      <c r="R3344" s="5">
        <f t="shared" si="316"/>
        <v>1</v>
      </c>
      <c r="S3344" s="5">
        <f t="shared" si="317"/>
        <v>0</v>
      </c>
      <c r="T3344" s="5">
        <f t="shared" si="318"/>
        <v>0</v>
      </c>
      <c r="U3344" s="5">
        <f t="shared" si="319"/>
        <v>0</v>
      </c>
    </row>
    <row r="3345" spans="1:21" ht="12.75" customHeight="1" x14ac:dyDescent="0.2">
      <c r="A3345" s="26" t="s">
        <v>96</v>
      </c>
      <c r="B3345" s="10" t="s">
        <v>97</v>
      </c>
      <c r="C3345" s="10">
        <v>61989592</v>
      </c>
      <c r="D3345" s="10" t="s">
        <v>6675</v>
      </c>
      <c r="E3345" s="27" t="s">
        <v>6676</v>
      </c>
      <c r="F3345" s="26">
        <v>191903560</v>
      </c>
      <c r="G3345" s="9" t="s">
        <v>167</v>
      </c>
      <c r="H3345" s="10" t="s">
        <v>53</v>
      </c>
      <c r="I3345" s="10" t="s">
        <v>6720</v>
      </c>
      <c r="J3345" s="10" t="s">
        <v>6721</v>
      </c>
      <c r="K3345" s="10" t="s">
        <v>81</v>
      </c>
      <c r="L3345" s="10" t="s">
        <v>268</v>
      </c>
      <c r="M3345" s="10" t="s">
        <v>2515</v>
      </c>
      <c r="N3345" s="12" t="s">
        <v>36</v>
      </c>
      <c r="O3345" s="11">
        <v>4</v>
      </c>
      <c r="P3345" s="5">
        <f t="shared" si="314"/>
        <v>0</v>
      </c>
      <c r="Q3345" s="5">
        <f t="shared" si="315"/>
        <v>0</v>
      </c>
      <c r="R3345" s="5">
        <f t="shared" si="316"/>
        <v>0</v>
      </c>
      <c r="S3345" s="5">
        <f t="shared" si="317"/>
        <v>1</v>
      </c>
      <c r="T3345" s="5">
        <f t="shared" si="318"/>
        <v>0</v>
      </c>
      <c r="U3345" s="5">
        <f t="shared" si="319"/>
        <v>0</v>
      </c>
    </row>
    <row r="3346" spans="1:21" ht="12.75" customHeight="1" x14ac:dyDescent="0.2">
      <c r="A3346" s="26" t="s">
        <v>96</v>
      </c>
      <c r="B3346" s="10" t="s">
        <v>97</v>
      </c>
      <c r="C3346" s="10">
        <v>61989592</v>
      </c>
      <c r="D3346" s="10" t="s">
        <v>6675</v>
      </c>
      <c r="E3346" s="27" t="s">
        <v>6676</v>
      </c>
      <c r="F3346" s="26">
        <v>191938260</v>
      </c>
      <c r="G3346" s="9" t="s">
        <v>68</v>
      </c>
      <c r="H3346" s="10" t="s">
        <v>53</v>
      </c>
      <c r="I3346" s="10" t="s">
        <v>6722</v>
      </c>
      <c r="J3346" s="10" t="s">
        <v>6723</v>
      </c>
      <c r="K3346" s="10" t="s">
        <v>81</v>
      </c>
      <c r="L3346" s="10" t="s">
        <v>268</v>
      </c>
      <c r="M3346" s="10" t="s">
        <v>471</v>
      </c>
      <c r="N3346" s="12" t="s">
        <v>36</v>
      </c>
      <c r="O3346" s="11">
        <v>4</v>
      </c>
      <c r="P3346" s="5">
        <f t="shared" si="314"/>
        <v>0</v>
      </c>
      <c r="Q3346" s="5">
        <f t="shared" si="315"/>
        <v>0</v>
      </c>
      <c r="R3346" s="5">
        <f t="shared" si="316"/>
        <v>0</v>
      </c>
      <c r="S3346" s="5">
        <f t="shared" si="317"/>
        <v>1</v>
      </c>
      <c r="T3346" s="5">
        <f t="shared" si="318"/>
        <v>0</v>
      </c>
      <c r="U3346" s="5">
        <f t="shared" si="319"/>
        <v>0</v>
      </c>
    </row>
    <row r="3347" spans="1:21" ht="12.75" customHeight="1" x14ac:dyDescent="0.2">
      <c r="A3347" s="26" t="s">
        <v>96</v>
      </c>
      <c r="B3347" s="10" t="s">
        <v>97</v>
      </c>
      <c r="C3347" s="10">
        <v>61989592</v>
      </c>
      <c r="D3347" s="10" t="s">
        <v>6675</v>
      </c>
      <c r="E3347" s="27" t="s">
        <v>6676</v>
      </c>
      <c r="F3347" s="26">
        <v>191938263</v>
      </c>
      <c r="G3347" s="9" t="s">
        <v>68</v>
      </c>
      <c r="H3347" s="10" t="s">
        <v>53</v>
      </c>
      <c r="I3347" s="10" t="s">
        <v>6724</v>
      </c>
      <c r="J3347" s="10" t="s">
        <v>6725</v>
      </c>
      <c r="K3347" s="10" t="s">
        <v>81</v>
      </c>
      <c r="L3347" s="10" t="s">
        <v>268</v>
      </c>
      <c r="M3347" s="10" t="s">
        <v>471</v>
      </c>
      <c r="N3347" s="12" t="s">
        <v>36</v>
      </c>
      <c r="O3347" s="11">
        <v>4</v>
      </c>
      <c r="P3347" s="5">
        <f t="shared" si="314"/>
        <v>0</v>
      </c>
      <c r="Q3347" s="5">
        <f t="shared" si="315"/>
        <v>0</v>
      </c>
      <c r="R3347" s="5">
        <f t="shared" si="316"/>
        <v>0</v>
      </c>
      <c r="S3347" s="5">
        <f t="shared" si="317"/>
        <v>1</v>
      </c>
      <c r="T3347" s="5">
        <f t="shared" si="318"/>
        <v>0</v>
      </c>
      <c r="U3347" s="5">
        <f t="shared" si="319"/>
        <v>0</v>
      </c>
    </row>
    <row r="3348" spans="1:21" ht="12.75" customHeight="1" x14ac:dyDescent="0.2">
      <c r="A3348" s="26" t="s">
        <v>96</v>
      </c>
      <c r="B3348" s="10" t="s">
        <v>97</v>
      </c>
      <c r="C3348" s="10">
        <v>61989592</v>
      </c>
      <c r="D3348" s="10" t="s">
        <v>6675</v>
      </c>
      <c r="E3348" s="27" t="s">
        <v>6691</v>
      </c>
      <c r="F3348" s="26">
        <v>191992449</v>
      </c>
      <c r="G3348" s="9" t="s">
        <v>123</v>
      </c>
      <c r="H3348" s="10" t="s">
        <v>30</v>
      </c>
      <c r="I3348" s="10" t="s">
        <v>6726</v>
      </c>
      <c r="J3348" s="10" t="s">
        <v>6727</v>
      </c>
      <c r="K3348" s="10" t="s">
        <v>81</v>
      </c>
      <c r="L3348" s="10" t="s">
        <v>82</v>
      </c>
      <c r="M3348" s="10" t="s">
        <v>235</v>
      </c>
      <c r="N3348" s="12" t="s">
        <v>36</v>
      </c>
      <c r="O3348" s="11">
        <v>2</v>
      </c>
      <c r="P3348" s="5">
        <f t="shared" si="314"/>
        <v>0</v>
      </c>
      <c r="Q3348" s="5">
        <f t="shared" si="315"/>
        <v>1</v>
      </c>
      <c r="R3348" s="5">
        <f t="shared" si="316"/>
        <v>0</v>
      </c>
      <c r="S3348" s="5">
        <f t="shared" si="317"/>
        <v>0</v>
      </c>
      <c r="T3348" s="5">
        <f t="shared" si="318"/>
        <v>0</v>
      </c>
      <c r="U3348" s="5">
        <f t="shared" si="319"/>
        <v>0</v>
      </c>
    </row>
    <row r="3349" spans="1:21" ht="12.75" customHeight="1" x14ac:dyDescent="0.2">
      <c r="A3349" s="26" t="s">
        <v>96</v>
      </c>
      <c r="B3349" s="10" t="s">
        <v>97</v>
      </c>
      <c r="C3349" s="10">
        <v>61989592</v>
      </c>
      <c r="D3349" s="10" t="s">
        <v>6675</v>
      </c>
      <c r="E3349" s="27" t="s">
        <v>6676</v>
      </c>
      <c r="F3349" s="26">
        <v>192005665</v>
      </c>
      <c r="G3349" s="9" t="s">
        <v>167</v>
      </c>
      <c r="H3349" s="10" t="s">
        <v>53</v>
      </c>
      <c r="I3349" s="10" t="s">
        <v>6728</v>
      </c>
      <c r="J3349" s="10" t="s">
        <v>6729</v>
      </c>
      <c r="K3349" s="10" t="s">
        <v>81</v>
      </c>
      <c r="L3349" s="10" t="s">
        <v>82</v>
      </c>
      <c r="M3349" s="10" t="s">
        <v>272</v>
      </c>
      <c r="N3349" s="12" t="s">
        <v>36</v>
      </c>
      <c r="O3349" s="11">
        <v>2</v>
      </c>
      <c r="P3349" s="5">
        <f t="shared" si="314"/>
        <v>0</v>
      </c>
      <c r="Q3349" s="5">
        <f t="shared" si="315"/>
        <v>1</v>
      </c>
      <c r="R3349" s="5">
        <f t="shared" si="316"/>
        <v>0</v>
      </c>
      <c r="S3349" s="5">
        <f t="shared" si="317"/>
        <v>0</v>
      </c>
      <c r="T3349" s="5">
        <f t="shared" si="318"/>
        <v>0</v>
      </c>
      <c r="U3349" s="5">
        <f t="shared" si="319"/>
        <v>0</v>
      </c>
    </row>
    <row r="3350" spans="1:21" ht="12.75" customHeight="1" x14ac:dyDescent="0.2">
      <c r="A3350" s="26" t="s">
        <v>96</v>
      </c>
      <c r="B3350" s="10" t="s">
        <v>97</v>
      </c>
      <c r="C3350" s="10">
        <v>61989592</v>
      </c>
      <c r="D3350" s="10" t="s">
        <v>6675</v>
      </c>
      <c r="E3350" s="27" t="s">
        <v>6691</v>
      </c>
      <c r="F3350" s="26">
        <v>192003757</v>
      </c>
      <c r="G3350" s="9" t="s">
        <v>123</v>
      </c>
      <c r="H3350" s="10" t="s">
        <v>30</v>
      </c>
      <c r="I3350" s="10" t="s">
        <v>6730</v>
      </c>
      <c r="J3350" s="10" t="s">
        <v>6731</v>
      </c>
      <c r="K3350" s="10" t="s">
        <v>81</v>
      </c>
      <c r="L3350" s="10" t="s">
        <v>82</v>
      </c>
      <c r="M3350" s="10" t="s">
        <v>235</v>
      </c>
      <c r="N3350" s="12" t="s">
        <v>36</v>
      </c>
      <c r="O3350" s="11">
        <v>3</v>
      </c>
      <c r="P3350" s="5">
        <f t="shared" si="314"/>
        <v>0</v>
      </c>
      <c r="Q3350" s="5">
        <f t="shared" si="315"/>
        <v>0</v>
      </c>
      <c r="R3350" s="5">
        <f t="shared" si="316"/>
        <v>1</v>
      </c>
      <c r="S3350" s="5">
        <f t="shared" si="317"/>
        <v>0</v>
      </c>
      <c r="T3350" s="5">
        <f t="shared" si="318"/>
        <v>0</v>
      </c>
      <c r="U3350" s="5">
        <f t="shared" si="319"/>
        <v>0</v>
      </c>
    </row>
    <row r="3351" spans="1:21" ht="12.75" customHeight="1" x14ac:dyDescent="0.2">
      <c r="A3351" s="26" t="s">
        <v>96</v>
      </c>
      <c r="B3351" s="10" t="s">
        <v>97</v>
      </c>
      <c r="C3351" s="10">
        <v>61989592</v>
      </c>
      <c r="D3351" s="10" t="s">
        <v>6675</v>
      </c>
      <c r="E3351" s="27" t="s">
        <v>6676</v>
      </c>
      <c r="F3351" s="26">
        <v>191938031</v>
      </c>
      <c r="G3351" s="9" t="s">
        <v>68</v>
      </c>
      <c r="H3351" s="10" t="s">
        <v>53</v>
      </c>
      <c r="I3351" s="10" t="s">
        <v>6732</v>
      </c>
      <c r="J3351" s="10" t="s">
        <v>6733</v>
      </c>
      <c r="K3351" s="10" t="s">
        <v>81</v>
      </c>
      <c r="L3351" s="10" t="s">
        <v>82</v>
      </c>
      <c r="M3351" s="10" t="s">
        <v>4098</v>
      </c>
      <c r="N3351" s="12" t="s">
        <v>36</v>
      </c>
      <c r="O3351" s="11">
        <v>3</v>
      </c>
      <c r="P3351" s="5">
        <f t="shared" si="314"/>
        <v>0</v>
      </c>
      <c r="Q3351" s="5">
        <f t="shared" si="315"/>
        <v>0</v>
      </c>
      <c r="R3351" s="5">
        <f t="shared" si="316"/>
        <v>1</v>
      </c>
      <c r="S3351" s="5">
        <f t="shared" si="317"/>
        <v>0</v>
      </c>
      <c r="T3351" s="5">
        <f t="shared" si="318"/>
        <v>0</v>
      </c>
      <c r="U3351" s="5">
        <f t="shared" si="319"/>
        <v>0</v>
      </c>
    </row>
    <row r="3352" spans="1:21" ht="12.75" customHeight="1" x14ac:dyDescent="0.2">
      <c r="A3352" s="26" t="s">
        <v>96</v>
      </c>
      <c r="B3352" s="10" t="s">
        <v>97</v>
      </c>
      <c r="C3352" s="10">
        <v>61989592</v>
      </c>
      <c r="D3352" s="10" t="s">
        <v>6675</v>
      </c>
      <c r="E3352" s="27" t="s">
        <v>6676</v>
      </c>
      <c r="F3352" s="26">
        <v>191938410</v>
      </c>
      <c r="G3352" s="9" t="s">
        <v>68</v>
      </c>
      <c r="H3352" s="10" t="s">
        <v>53</v>
      </c>
      <c r="I3352" s="10" t="s">
        <v>6734</v>
      </c>
      <c r="J3352" s="10" t="s">
        <v>6735</v>
      </c>
      <c r="K3352" s="10" t="s">
        <v>81</v>
      </c>
      <c r="L3352" s="10" t="s">
        <v>82</v>
      </c>
      <c r="M3352" s="10" t="s">
        <v>227</v>
      </c>
      <c r="N3352" s="12" t="s">
        <v>36</v>
      </c>
      <c r="O3352" s="11">
        <v>3</v>
      </c>
      <c r="P3352" s="5">
        <f t="shared" si="314"/>
        <v>0</v>
      </c>
      <c r="Q3352" s="5">
        <f t="shared" si="315"/>
        <v>0</v>
      </c>
      <c r="R3352" s="5">
        <f t="shared" si="316"/>
        <v>1</v>
      </c>
      <c r="S3352" s="5">
        <f t="shared" si="317"/>
        <v>0</v>
      </c>
      <c r="T3352" s="5">
        <f t="shared" si="318"/>
        <v>0</v>
      </c>
      <c r="U3352" s="5">
        <f t="shared" si="319"/>
        <v>0</v>
      </c>
    </row>
    <row r="3353" spans="1:21" ht="12.75" customHeight="1" x14ac:dyDescent="0.2">
      <c r="A3353" s="26" t="s">
        <v>96</v>
      </c>
      <c r="B3353" s="10" t="s">
        <v>97</v>
      </c>
      <c r="C3353" s="10">
        <v>61989592</v>
      </c>
      <c r="D3353" s="10" t="s">
        <v>6675</v>
      </c>
      <c r="E3353" s="27" t="s">
        <v>6676</v>
      </c>
      <c r="F3353" s="26">
        <v>191997121</v>
      </c>
      <c r="G3353" s="9" t="s">
        <v>106</v>
      </c>
      <c r="H3353" s="10" t="s">
        <v>53</v>
      </c>
      <c r="I3353" s="10" t="s">
        <v>6736</v>
      </c>
      <c r="J3353" s="10" t="s">
        <v>6737</v>
      </c>
      <c r="K3353" s="10" t="s">
        <v>81</v>
      </c>
      <c r="L3353" s="10" t="s">
        <v>82</v>
      </c>
      <c r="M3353" s="10" t="s">
        <v>4098</v>
      </c>
      <c r="N3353" s="12" t="s">
        <v>36</v>
      </c>
      <c r="O3353" s="11">
        <v>3</v>
      </c>
      <c r="P3353" s="5">
        <f t="shared" si="314"/>
        <v>0</v>
      </c>
      <c r="Q3353" s="5">
        <f t="shared" si="315"/>
        <v>0</v>
      </c>
      <c r="R3353" s="5">
        <f t="shared" si="316"/>
        <v>1</v>
      </c>
      <c r="S3353" s="5">
        <f t="shared" si="317"/>
        <v>0</v>
      </c>
      <c r="T3353" s="5">
        <f t="shared" si="318"/>
        <v>0</v>
      </c>
      <c r="U3353" s="5">
        <f t="shared" si="319"/>
        <v>0</v>
      </c>
    </row>
    <row r="3354" spans="1:21" ht="12.75" customHeight="1" x14ac:dyDescent="0.2">
      <c r="A3354" s="26" t="s">
        <v>96</v>
      </c>
      <c r="B3354" s="10" t="s">
        <v>97</v>
      </c>
      <c r="C3354" s="10">
        <v>61989592</v>
      </c>
      <c r="D3354" s="10" t="s">
        <v>6675</v>
      </c>
      <c r="E3354" s="27" t="s">
        <v>6691</v>
      </c>
      <c r="F3354" s="26">
        <v>191936228</v>
      </c>
      <c r="G3354" s="9" t="s">
        <v>68</v>
      </c>
      <c r="H3354" s="10" t="s">
        <v>53</v>
      </c>
      <c r="I3354" s="10" t="s">
        <v>6738</v>
      </c>
      <c r="J3354" s="10" t="s">
        <v>6739</v>
      </c>
      <c r="K3354" s="10" t="s">
        <v>81</v>
      </c>
      <c r="L3354" s="10" t="s">
        <v>82</v>
      </c>
      <c r="M3354" s="10" t="s">
        <v>235</v>
      </c>
      <c r="N3354" s="12" t="s">
        <v>36</v>
      </c>
      <c r="O3354" s="11">
        <v>4</v>
      </c>
      <c r="P3354" s="5">
        <f t="shared" si="314"/>
        <v>0</v>
      </c>
      <c r="Q3354" s="5">
        <f t="shared" si="315"/>
        <v>0</v>
      </c>
      <c r="R3354" s="5">
        <f t="shared" si="316"/>
        <v>0</v>
      </c>
      <c r="S3354" s="5">
        <f t="shared" si="317"/>
        <v>1</v>
      </c>
      <c r="T3354" s="5">
        <f t="shared" si="318"/>
        <v>0</v>
      </c>
      <c r="U3354" s="5">
        <f t="shared" si="319"/>
        <v>0</v>
      </c>
    </row>
    <row r="3355" spans="1:21" ht="12.75" customHeight="1" x14ac:dyDescent="0.2">
      <c r="A3355" s="26" t="s">
        <v>96</v>
      </c>
      <c r="B3355" s="10" t="s">
        <v>97</v>
      </c>
      <c r="C3355" s="10">
        <v>61989592</v>
      </c>
      <c r="D3355" s="10" t="s">
        <v>6675</v>
      </c>
      <c r="E3355" s="27" t="s">
        <v>6691</v>
      </c>
      <c r="F3355" s="26">
        <v>191936260</v>
      </c>
      <c r="G3355" s="9" t="s">
        <v>68</v>
      </c>
      <c r="H3355" s="10" t="s">
        <v>53</v>
      </c>
      <c r="I3355" s="10" t="s">
        <v>6740</v>
      </c>
      <c r="J3355" s="10" t="s">
        <v>6741</v>
      </c>
      <c r="K3355" s="10" t="s">
        <v>81</v>
      </c>
      <c r="L3355" s="10" t="s">
        <v>82</v>
      </c>
      <c r="M3355" s="10" t="s">
        <v>6742</v>
      </c>
      <c r="N3355" s="12" t="s">
        <v>36</v>
      </c>
      <c r="O3355" s="11">
        <v>4</v>
      </c>
      <c r="P3355" s="5">
        <f t="shared" si="314"/>
        <v>0</v>
      </c>
      <c r="Q3355" s="5">
        <f t="shared" si="315"/>
        <v>0</v>
      </c>
      <c r="R3355" s="5">
        <f t="shared" si="316"/>
        <v>0</v>
      </c>
      <c r="S3355" s="5">
        <f t="shared" si="317"/>
        <v>1</v>
      </c>
      <c r="T3355" s="5">
        <f t="shared" si="318"/>
        <v>0</v>
      </c>
      <c r="U3355" s="5">
        <f t="shared" si="319"/>
        <v>0</v>
      </c>
    </row>
    <row r="3356" spans="1:21" ht="12.75" customHeight="1" x14ac:dyDescent="0.2">
      <c r="A3356" s="26" t="s">
        <v>96</v>
      </c>
      <c r="B3356" s="10" t="s">
        <v>97</v>
      </c>
      <c r="C3356" s="10">
        <v>61989592</v>
      </c>
      <c r="D3356" s="10" t="s">
        <v>6675</v>
      </c>
      <c r="E3356" s="27" t="s">
        <v>6676</v>
      </c>
      <c r="F3356" s="26">
        <v>191938067</v>
      </c>
      <c r="G3356" s="9" t="s">
        <v>68</v>
      </c>
      <c r="H3356" s="10" t="s">
        <v>53</v>
      </c>
      <c r="I3356" s="10" t="s">
        <v>6743</v>
      </c>
      <c r="J3356" s="10" t="s">
        <v>6744</v>
      </c>
      <c r="K3356" s="10" t="s">
        <v>81</v>
      </c>
      <c r="L3356" s="10" t="s">
        <v>82</v>
      </c>
      <c r="M3356" s="10" t="s">
        <v>272</v>
      </c>
      <c r="N3356" s="12" t="s">
        <v>36</v>
      </c>
      <c r="O3356" s="11">
        <v>4</v>
      </c>
      <c r="P3356" s="5">
        <f t="shared" si="314"/>
        <v>0</v>
      </c>
      <c r="Q3356" s="5">
        <f t="shared" si="315"/>
        <v>0</v>
      </c>
      <c r="R3356" s="5">
        <f t="shared" si="316"/>
        <v>0</v>
      </c>
      <c r="S3356" s="5">
        <f t="shared" si="317"/>
        <v>1</v>
      </c>
      <c r="T3356" s="5">
        <f t="shared" si="318"/>
        <v>0</v>
      </c>
      <c r="U3356" s="5">
        <f t="shared" si="319"/>
        <v>0</v>
      </c>
    </row>
    <row r="3357" spans="1:21" ht="12.75" customHeight="1" x14ac:dyDescent="0.2">
      <c r="A3357" s="26" t="s">
        <v>96</v>
      </c>
      <c r="B3357" s="10" t="s">
        <v>97</v>
      </c>
      <c r="C3357" s="10">
        <v>61989592</v>
      </c>
      <c r="D3357" s="10" t="s">
        <v>6675</v>
      </c>
      <c r="E3357" s="27" t="s">
        <v>6676</v>
      </c>
      <c r="F3357" s="26">
        <v>191938502</v>
      </c>
      <c r="G3357" s="9" t="s">
        <v>68</v>
      </c>
      <c r="H3357" s="10" t="s">
        <v>53</v>
      </c>
      <c r="I3357" s="10" t="s">
        <v>6745</v>
      </c>
      <c r="J3357" s="10" t="s">
        <v>6746</v>
      </c>
      <c r="K3357" s="10" t="s">
        <v>81</v>
      </c>
      <c r="L3357" s="10" t="s">
        <v>82</v>
      </c>
      <c r="M3357" s="10" t="s">
        <v>127</v>
      </c>
      <c r="N3357" s="12" t="s">
        <v>36</v>
      </c>
      <c r="O3357" s="11">
        <v>5</v>
      </c>
      <c r="P3357" s="5">
        <f t="shared" si="314"/>
        <v>0</v>
      </c>
      <c r="Q3357" s="5">
        <f t="shared" si="315"/>
        <v>0</v>
      </c>
      <c r="R3357" s="5">
        <f t="shared" si="316"/>
        <v>0</v>
      </c>
      <c r="S3357" s="5">
        <f t="shared" si="317"/>
        <v>0</v>
      </c>
      <c r="T3357" s="5">
        <f t="shared" si="318"/>
        <v>1</v>
      </c>
      <c r="U3357" s="5">
        <f t="shared" si="319"/>
        <v>0</v>
      </c>
    </row>
    <row r="3358" spans="1:21" ht="12.75" customHeight="1" x14ac:dyDescent="0.2">
      <c r="A3358" s="26" t="s">
        <v>96</v>
      </c>
      <c r="B3358" s="10" t="s">
        <v>97</v>
      </c>
      <c r="C3358" s="10">
        <v>61989592</v>
      </c>
      <c r="D3358" s="10" t="s">
        <v>6675</v>
      </c>
      <c r="E3358" s="27" t="s">
        <v>6691</v>
      </c>
      <c r="F3358" s="26">
        <v>192003715</v>
      </c>
      <c r="G3358" s="9" t="s">
        <v>167</v>
      </c>
      <c r="H3358" s="10" t="s">
        <v>30</v>
      </c>
      <c r="I3358" s="10" t="s">
        <v>6747</v>
      </c>
      <c r="J3358" s="10" t="s">
        <v>6748</v>
      </c>
      <c r="K3358" s="10" t="s">
        <v>366</v>
      </c>
      <c r="L3358" s="10" t="s">
        <v>1062</v>
      </c>
      <c r="M3358" s="10" t="s">
        <v>1746</v>
      </c>
      <c r="N3358" s="12" t="s">
        <v>36</v>
      </c>
      <c r="O3358" s="11">
        <v>1</v>
      </c>
      <c r="P3358" s="5">
        <f t="shared" si="314"/>
        <v>1</v>
      </c>
      <c r="Q3358" s="5">
        <f t="shared" si="315"/>
        <v>0</v>
      </c>
      <c r="R3358" s="5">
        <f t="shared" si="316"/>
        <v>0</v>
      </c>
      <c r="S3358" s="5">
        <f t="shared" si="317"/>
        <v>0</v>
      </c>
      <c r="T3358" s="5">
        <f t="shared" si="318"/>
        <v>0</v>
      </c>
      <c r="U3358" s="5">
        <f t="shared" si="319"/>
        <v>0</v>
      </c>
    </row>
    <row r="3359" spans="1:21" ht="12.75" customHeight="1" x14ac:dyDescent="0.2">
      <c r="A3359" s="26" t="s">
        <v>96</v>
      </c>
      <c r="B3359" s="10" t="s">
        <v>97</v>
      </c>
      <c r="C3359" s="10">
        <v>61989592</v>
      </c>
      <c r="D3359" s="10" t="s">
        <v>6675</v>
      </c>
      <c r="E3359" s="27" t="s">
        <v>6691</v>
      </c>
      <c r="F3359" s="26">
        <v>191992448</v>
      </c>
      <c r="G3359" s="9" t="s">
        <v>123</v>
      </c>
      <c r="H3359" s="10" t="s">
        <v>30</v>
      </c>
      <c r="I3359" s="10" t="s">
        <v>6749</v>
      </c>
      <c r="J3359" s="10" t="s">
        <v>6750</v>
      </c>
      <c r="K3359" s="10" t="s">
        <v>366</v>
      </c>
      <c r="L3359" s="10" t="s">
        <v>1062</v>
      </c>
      <c r="M3359" s="10" t="s">
        <v>1668</v>
      </c>
      <c r="N3359" s="12" t="s">
        <v>36</v>
      </c>
      <c r="O3359" s="11">
        <v>2</v>
      </c>
      <c r="P3359" s="5">
        <f t="shared" si="314"/>
        <v>0</v>
      </c>
      <c r="Q3359" s="5">
        <f t="shared" si="315"/>
        <v>1</v>
      </c>
      <c r="R3359" s="5">
        <f t="shared" si="316"/>
        <v>0</v>
      </c>
      <c r="S3359" s="5">
        <f t="shared" si="317"/>
        <v>0</v>
      </c>
      <c r="T3359" s="5">
        <f t="shared" si="318"/>
        <v>0</v>
      </c>
      <c r="U3359" s="5">
        <f t="shared" si="319"/>
        <v>0</v>
      </c>
    </row>
    <row r="3360" spans="1:21" ht="12.75" customHeight="1" x14ac:dyDescent="0.2">
      <c r="A3360" s="26" t="s">
        <v>96</v>
      </c>
      <c r="B3360" s="10" t="s">
        <v>97</v>
      </c>
      <c r="C3360" s="10">
        <v>61989592</v>
      </c>
      <c r="D3360" s="10" t="s">
        <v>6675</v>
      </c>
      <c r="E3360" s="27" t="s">
        <v>6691</v>
      </c>
      <c r="F3360" s="26">
        <v>191935915</v>
      </c>
      <c r="G3360" s="9" t="s">
        <v>106</v>
      </c>
      <c r="H3360" s="10" t="s">
        <v>53</v>
      </c>
      <c r="I3360" s="10" t="s">
        <v>6751</v>
      </c>
      <c r="J3360" s="10" t="s">
        <v>6752</v>
      </c>
      <c r="K3360" s="10" t="s">
        <v>366</v>
      </c>
      <c r="L3360" s="10" t="s">
        <v>1062</v>
      </c>
      <c r="M3360" s="10" t="s">
        <v>1613</v>
      </c>
      <c r="N3360" s="12" t="s">
        <v>36</v>
      </c>
      <c r="O3360" s="11">
        <v>3</v>
      </c>
      <c r="P3360" s="5">
        <f t="shared" si="314"/>
        <v>0</v>
      </c>
      <c r="Q3360" s="5">
        <f t="shared" si="315"/>
        <v>0</v>
      </c>
      <c r="R3360" s="5">
        <f t="shared" si="316"/>
        <v>1</v>
      </c>
      <c r="S3360" s="5">
        <f t="shared" si="317"/>
        <v>0</v>
      </c>
      <c r="T3360" s="5">
        <f t="shared" si="318"/>
        <v>0</v>
      </c>
      <c r="U3360" s="5">
        <f t="shared" si="319"/>
        <v>0</v>
      </c>
    </row>
    <row r="3361" spans="1:21" ht="12.75" customHeight="1" x14ac:dyDescent="0.2">
      <c r="A3361" s="26" t="s">
        <v>96</v>
      </c>
      <c r="B3361" s="10" t="s">
        <v>97</v>
      </c>
      <c r="C3361" s="10">
        <v>61989592</v>
      </c>
      <c r="D3361" s="10" t="s">
        <v>6675</v>
      </c>
      <c r="E3361" s="27" t="s">
        <v>6691</v>
      </c>
      <c r="F3361" s="26">
        <v>191936079</v>
      </c>
      <c r="G3361" s="9" t="s">
        <v>68</v>
      </c>
      <c r="H3361" s="10" t="s">
        <v>53</v>
      </c>
      <c r="I3361" s="10" t="s">
        <v>6753</v>
      </c>
      <c r="J3361" s="10" t="s">
        <v>6754</v>
      </c>
      <c r="K3361" s="10" t="s">
        <v>366</v>
      </c>
      <c r="L3361" s="10" t="s">
        <v>1062</v>
      </c>
      <c r="M3361" s="10" t="s">
        <v>127</v>
      </c>
      <c r="N3361" s="12" t="s">
        <v>36</v>
      </c>
      <c r="O3361" s="11">
        <v>3</v>
      </c>
      <c r="P3361" s="5">
        <f t="shared" si="314"/>
        <v>0</v>
      </c>
      <c r="Q3361" s="5">
        <f t="shared" si="315"/>
        <v>0</v>
      </c>
      <c r="R3361" s="5">
        <f t="shared" si="316"/>
        <v>1</v>
      </c>
      <c r="S3361" s="5">
        <f t="shared" si="317"/>
        <v>0</v>
      </c>
      <c r="T3361" s="5">
        <f t="shared" si="318"/>
        <v>0</v>
      </c>
      <c r="U3361" s="5">
        <f t="shared" si="319"/>
        <v>0</v>
      </c>
    </row>
    <row r="3362" spans="1:21" ht="12.75" customHeight="1" x14ac:dyDescent="0.2">
      <c r="A3362" s="26" t="s">
        <v>96</v>
      </c>
      <c r="B3362" s="10" t="s">
        <v>97</v>
      </c>
      <c r="C3362" s="10">
        <v>61989592</v>
      </c>
      <c r="D3362" s="10" t="s">
        <v>6675</v>
      </c>
      <c r="E3362" s="27" t="s">
        <v>6691</v>
      </c>
      <c r="F3362" s="26">
        <v>192003770</v>
      </c>
      <c r="G3362" s="9" t="s">
        <v>167</v>
      </c>
      <c r="H3362" s="10" t="s">
        <v>30</v>
      </c>
      <c r="I3362" s="10" t="s">
        <v>6755</v>
      </c>
      <c r="J3362" s="10" t="s">
        <v>6756</v>
      </c>
      <c r="K3362" s="10" t="s">
        <v>366</v>
      </c>
      <c r="L3362" s="10" t="s">
        <v>1062</v>
      </c>
      <c r="M3362" s="10" t="s">
        <v>6757</v>
      </c>
      <c r="N3362" s="12" t="s">
        <v>36</v>
      </c>
      <c r="O3362" s="11">
        <v>3</v>
      </c>
      <c r="P3362" s="5">
        <f t="shared" si="314"/>
        <v>0</v>
      </c>
      <c r="Q3362" s="5">
        <f t="shared" si="315"/>
        <v>0</v>
      </c>
      <c r="R3362" s="5">
        <f t="shared" si="316"/>
        <v>1</v>
      </c>
      <c r="S3362" s="5">
        <f t="shared" si="317"/>
        <v>0</v>
      </c>
      <c r="T3362" s="5">
        <f t="shared" si="318"/>
        <v>0</v>
      </c>
      <c r="U3362" s="5">
        <f t="shared" si="319"/>
        <v>0</v>
      </c>
    </row>
    <row r="3363" spans="1:21" ht="12.75" customHeight="1" x14ac:dyDescent="0.2">
      <c r="A3363" s="26" t="s">
        <v>96</v>
      </c>
      <c r="B3363" s="10" t="s">
        <v>97</v>
      </c>
      <c r="C3363" s="10">
        <v>61989592</v>
      </c>
      <c r="D3363" s="10" t="s">
        <v>6675</v>
      </c>
      <c r="E3363" s="27" t="s">
        <v>6691</v>
      </c>
      <c r="F3363" s="26">
        <v>192003945</v>
      </c>
      <c r="G3363" s="9" t="s">
        <v>106</v>
      </c>
      <c r="H3363" s="10" t="s">
        <v>53</v>
      </c>
      <c r="I3363" s="10" t="s">
        <v>6751</v>
      </c>
      <c r="J3363" s="10" t="s">
        <v>1664</v>
      </c>
      <c r="K3363" s="10" t="s">
        <v>366</v>
      </c>
      <c r="L3363" s="10" t="s">
        <v>1062</v>
      </c>
      <c r="M3363" s="10" t="s">
        <v>1613</v>
      </c>
      <c r="N3363" s="12" t="s">
        <v>36</v>
      </c>
      <c r="O3363" s="11">
        <v>3</v>
      </c>
      <c r="P3363" s="5">
        <f t="shared" si="314"/>
        <v>0</v>
      </c>
      <c r="Q3363" s="5">
        <f t="shared" si="315"/>
        <v>0</v>
      </c>
      <c r="R3363" s="5">
        <f t="shared" si="316"/>
        <v>1</v>
      </c>
      <c r="S3363" s="5">
        <f t="shared" si="317"/>
        <v>0</v>
      </c>
      <c r="T3363" s="5">
        <f t="shared" si="318"/>
        <v>0</v>
      </c>
      <c r="U3363" s="5">
        <f t="shared" si="319"/>
        <v>0</v>
      </c>
    </row>
    <row r="3364" spans="1:21" ht="12.75" customHeight="1" x14ac:dyDescent="0.2">
      <c r="A3364" s="26" t="s">
        <v>96</v>
      </c>
      <c r="B3364" s="10" t="s">
        <v>97</v>
      </c>
      <c r="C3364" s="10">
        <v>61989592</v>
      </c>
      <c r="D3364" s="10" t="s">
        <v>6675</v>
      </c>
      <c r="E3364" s="27" t="s">
        <v>6691</v>
      </c>
      <c r="F3364" s="26">
        <v>192003960</v>
      </c>
      <c r="G3364" s="9" t="s">
        <v>68</v>
      </c>
      <c r="H3364" s="10" t="s">
        <v>30</v>
      </c>
      <c r="I3364" s="10" t="s">
        <v>6758</v>
      </c>
      <c r="J3364" s="10" t="s">
        <v>6759</v>
      </c>
      <c r="K3364" s="10" t="s">
        <v>366</v>
      </c>
      <c r="L3364" s="10" t="s">
        <v>1062</v>
      </c>
      <c r="M3364" s="10" t="s">
        <v>1671</v>
      </c>
      <c r="N3364" s="12" t="s">
        <v>36</v>
      </c>
      <c r="O3364" s="11">
        <v>3</v>
      </c>
      <c r="P3364" s="5">
        <f t="shared" si="314"/>
        <v>0</v>
      </c>
      <c r="Q3364" s="5">
        <f t="shared" si="315"/>
        <v>0</v>
      </c>
      <c r="R3364" s="5">
        <f t="shared" si="316"/>
        <v>1</v>
      </c>
      <c r="S3364" s="5">
        <f t="shared" si="317"/>
        <v>0</v>
      </c>
      <c r="T3364" s="5">
        <f t="shared" si="318"/>
        <v>0</v>
      </c>
      <c r="U3364" s="5">
        <f t="shared" si="319"/>
        <v>0</v>
      </c>
    </row>
    <row r="3365" spans="1:21" ht="12.75" customHeight="1" x14ac:dyDescent="0.2">
      <c r="A3365" s="26" t="s">
        <v>96</v>
      </c>
      <c r="B3365" s="10" t="s">
        <v>97</v>
      </c>
      <c r="C3365" s="10">
        <v>61989592</v>
      </c>
      <c r="D3365" s="10" t="s">
        <v>6675</v>
      </c>
      <c r="E3365" s="27" t="s">
        <v>6691</v>
      </c>
      <c r="F3365" s="26">
        <v>192003961</v>
      </c>
      <c r="G3365" s="9" t="s">
        <v>167</v>
      </c>
      <c r="H3365" s="10" t="s">
        <v>30</v>
      </c>
      <c r="I3365" s="10" t="s">
        <v>6760</v>
      </c>
      <c r="J3365" s="10" t="s">
        <v>6761</v>
      </c>
      <c r="K3365" s="10" t="s">
        <v>366</v>
      </c>
      <c r="L3365" s="10" t="s">
        <v>1062</v>
      </c>
      <c r="M3365" s="10" t="s">
        <v>6757</v>
      </c>
      <c r="N3365" s="12" t="s">
        <v>36</v>
      </c>
      <c r="O3365" s="11">
        <v>3</v>
      </c>
      <c r="P3365" s="5">
        <f t="shared" si="314"/>
        <v>0</v>
      </c>
      <c r="Q3365" s="5">
        <f t="shared" si="315"/>
        <v>0</v>
      </c>
      <c r="R3365" s="5">
        <f t="shared" si="316"/>
        <v>1</v>
      </c>
      <c r="S3365" s="5">
        <f t="shared" si="317"/>
        <v>0</v>
      </c>
      <c r="T3365" s="5">
        <f t="shared" si="318"/>
        <v>0</v>
      </c>
      <c r="U3365" s="5">
        <f t="shared" si="319"/>
        <v>0</v>
      </c>
    </row>
    <row r="3366" spans="1:21" ht="12.75" customHeight="1" x14ac:dyDescent="0.2">
      <c r="A3366" s="26" t="s">
        <v>96</v>
      </c>
      <c r="B3366" s="10" t="s">
        <v>97</v>
      </c>
      <c r="C3366" s="10">
        <v>61989592</v>
      </c>
      <c r="D3366" s="10" t="s">
        <v>6675</v>
      </c>
      <c r="E3366" s="27" t="s">
        <v>6691</v>
      </c>
      <c r="F3366" s="26">
        <v>191903426</v>
      </c>
      <c r="G3366" s="9" t="s">
        <v>68</v>
      </c>
      <c r="H3366" s="10" t="s">
        <v>53</v>
      </c>
      <c r="I3366" s="10" t="s">
        <v>6762</v>
      </c>
      <c r="J3366" s="10" t="s">
        <v>6763</v>
      </c>
      <c r="K3366" s="10" t="s">
        <v>366</v>
      </c>
      <c r="L3366" s="10" t="s">
        <v>1062</v>
      </c>
      <c r="M3366" s="10" t="s">
        <v>4277</v>
      </c>
      <c r="N3366" s="12" t="s">
        <v>36</v>
      </c>
      <c r="O3366" s="11">
        <v>4</v>
      </c>
      <c r="P3366" s="5">
        <f t="shared" si="314"/>
        <v>0</v>
      </c>
      <c r="Q3366" s="5">
        <f t="shared" si="315"/>
        <v>0</v>
      </c>
      <c r="R3366" s="5">
        <f t="shared" si="316"/>
        <v>0</v>
      </c>
      <c r="S3366" s="5">
        <f t="shared" si="317"/>
        <v>1</v>
      </c>
      <c r="T3366" s="5">
        <f t="shared" si="318"/>
        <v>0</v>
      </c>
      <c r="U3366" s="5">
        <f t="shared" si="319"/>
        <v>0</v>
      </c>
    </row>
    <row r="3367" spans="1:21" ht="12.75" customHeight="1" x14ac:dyDescent="0.2">
      <c r="A3367" s="26" t="s">
        <v>96</v>
      </c>
      <c r="B3367" s="10" t="s">
        <v>97</v>
      </c>
      <c r="C3367" s="10">
        <v>61989592</v>
      </c>
      <c r="D3367" s="10" t="s">
        <v>6675</v>
      </c>
      <c r="E3367" s="27" t="s">
        <v>6691</v>
      </c>
      <c r="F3367" s="26">
        <v>191903449</v>
      </c>
      <c r="G3367" s="9" t="s">
        <v>106</v>
      </c>
      <c r="H3367" s="10" t="s">
        <v>53</v>
      </c>
      <c r="I3367" s="10" t="s">
        <v>6764</v>
      </c>
      <c r="J3367" s="10" t="s">
        <v>6765</v>
      </c>
      <c r="K3367" s="10" t="s">
        <v>366</v>
      </c>
      <c r="L3367" s="10" t="s">
        <v>1062</v>
      </c>
      <c r="M3367" s="10" t="s">
        <v>127</v>
      </c>
      <c r="N3367" s="12" t="s">
        <v>36</v>
      </c>
      <c r="O3367" s="11">
        <v>4</v>
      </c>
      <c r="P3367" s="5">
        <f t="shared" si="314"/>
        <v>0</v>
      </c>
      <c r="Q3367" s="5">
        <f t="shared" si="315"/>
        <v>0</v>
      </c>
      <c r="R3367" s="5">
        <f t="shared" si="316"/>
        <v>0</v>
      </c>
      <c r="S3367" s="5">
        <f t="shared" si="317"/>
        <v>1</v>
      </c>
      <c r="T3367" s="5">
        <f t="shared" si="318"/>
        <v>0</v>
      </c>
      <c r="U3367" s="5">
        <f t="shared" si="319"/>
        <v>0</v>
      </c>
    </row>
    <row r="3368" spans="1:21" ht="12.75" customHeight="1" x14ac:dyDescent="0.2">
      <c r="A3368" s="26" t="s">
        <v>96</v>
      </c>
      <c r="B3368" s="10" t="s">
        <v>97</v>
      </c>
      <c r="C3368" s="10">
        <v>61989592</v>
      </c>
      <c r="D3368" s="10" t="s">
        <v>6675</v>
      </c>
      <c r="E3368" s="27" t="s">
        <v>6691</v>
      </c>
      <c r="F3368" s="26">
        <v>191936085</v>
      </c>
      <c r="G3368" s="9" t="s">
        <v>68</v>
      </c>
      <c r="H3368" s="10" t="s">
        <v>53</v>
      </c>
      <c r="I3368" s="10" t="s">
        <v>6766</v>
      </c>
      <c r="J3368" s="10" t="s">
        <v>6767</v>
      </c>
      <c r="K3368" s="10" t="s">
        <v>366</v>
      </c>
      <c r="L3368" s="10" t="s">
        <v>1062</v>
      </c>
      <c r="M3368" s="10" t="s">
        <v>1668</v>
      </c>
      <c r="N3368" s="12" t="s">
        <v>36</v>
      </c>
      <c r="O3368" s="11">
        <v>4</v>
      </c>
      <c r="P3368" s="5">
        <f t="shared" si="314"/>
        <v>0</v>
      </c>
      <c r="Q3368" s="5">
        <f t="shared" si="315"/>
        <v>0</v>
      </c>
      <c r="R3368" s="5">
        <f t="shared" si="316"/>
        <v>0</v>
      </c>
      <c r="S3368" s="5">
        <f t="shared" si="317"/>
        <v>1</v>
      </c>
      <c r="T3368" s="5">
        <f t="shared" si="318"/>
        <v>0</v>
      </c>
      <c r="U3368" s="5">
        <f t="shared" si="319"/>
        <v>0</v>
      </c>
    </row>
    <row r="3369" spans="1:21" ht="12.75" customHeight="1" x14ac:dyDescent="0.2">
      <c r="A3369" s="26" t="s">
        <v>96</v>
      </c>
      <c r="B3369" s="10" t="s">
        <v>97</v>
      </c>
      <c r="C3369" s="10">
        <v>61989592</v>
      </c>
      <c r="D3369" s="10" t="s">
        <v>6675</v>
      </c>
      <c r="E3369" s="27" t="s">
        <v>6691</v>
      </c>
      <c r="F3369" s="26">
        <v>191936141</v>
      </c>
      <c r="G3369" s="9" t="s">
        <v>68</v>
      </c>
      <c r="H3369" s="10" t="s">
        <v>53</v>
      </c>
      <c r="I3369" s="10" t="s">
        <v>6768</v>
      </c>
      <c r="J3369" s="10" t="s">
        <v>6769</v>
      </c>
      <c r="K3369" s="10" t="s">
        <v>366</v>
      </c>
      <c r="L3369" s="10" t="s">
        <v>1062</v>
      </c>
      <c r="M3369" s="10" t="s">
        <v>1737</v>
      </c>
      <c r="N3369" s="12" t="s">
        <v>36</v>
      </c>
      <c r="O3369" s="11">
        <v>4</v>
      </c>
      <c r="P3369" s="5">
        <f t="shared" si="314"/>
        <v>0</v>
      </c>
      <c r="Q3369" s="5">
        <f t="shared" si="315"/>
        <v>0</v>
      </c>
      <c r="R3369" s="5">
        <f t="shared" si="316"/>
        <v>0</v>
      </c>
      <c r="S3369" s="5">
        <f t="shared" si="317"/>
        <v>1</v>
      </c>
      <c r="T3369" s="5">
        <f t="shared" si="318"/>
        <v>0</v>
      </c>
      <c r="U3369" s="5">
        <f t="shared" si="319"/>
        <v>0</v>
      </c>
    </row>
    <row r="3370" spans="1:21" ht="12.75" customHeight="1" x14ac:dyDescent="0.2">
      <c r="A3370" s="26" t="s">
        <v>96</v>
      </c>
      <c r="B3370" s="10" t="s">
        <v>97</v>
      </c>
      <c r="C3370" s="10">
        <v>61989592</v>
      </c>
      <c r="D3370" s="10" t="s">
        <v>6675</v>
      </c>
      <c r="E3370" s="27" t="s">
        <v>6691</v>
      </c>
      <c r="F3370" s="26">
        <v>191936156</v>
      </c>
      <c r="G3370" s="9" t="s">
        <v>106</v>
      </c>
      <c r="H3370" s="10" t="s">
        <v>53</v>
      </c>
      <c r="I3370" s="10" t="s">
        <v>6770</v>
      </c>
      <c r="J3370" s="10" t="s">
        <v>6771</v>
      </c>
      <c r="K3370" s="10" t="s">
        <v>366</v>
      </c>
      <c r="L3370" s="10" t="s">
        <v>1062</v>
      </c>
      <c r="M3370" s="10" t="s">
        <v>4363</v>
      </c>
      <c r="N3370" s="12" t="s">
        <v>36</v>
      </c>
      <c r="O3370" s="11">
        <v>4</v>
      </c>
      <c r="P3370" s="5">
        <f t="shared" si="314"/>
        <v>0</v>
      </c>
      <c r="Q3370" s="5">
        <f t="shared" si="315"/>
        <v>0</v>
      </c>
      <c r="R3370" s="5">
        <f t="shared" si="316"/>
        <v>0</v>
      </c>
      <c r="S3370" s="5">
        <f t="shared" si="317"/>
        <v>1</v>
      </c>
      <c r="T3370" s="5">
        <f t="shared" si="318"/>
        <v>0</v>
      </c>
      <c r="U3370" s="5">
        <f t="shared" si="319"/>
        <v>0</v>
      </c>
    </row>
    <row r="3371" spans="1:21" ht="12.75" customHeight="1" x14ac:dyDescent="0.2">
      <c r="A3371" s="26" t="s">
        <v>96</v>
      </c>
      <c r="B3371" s="10" t="s">
        <v>97</v>
      </c>
      <c r="C3371" s="10">
        <v>61989592</v>
      </c>
      <c r="D3371" s="10" t="s">
        <v>6675</v>
      </c>
      <c r="E3371" s="27" t="s">
        <v>6691</v>
      </c>
      <c r="F3371" s="26">
        <v>191936169</v>
      </c>
      <c r="G3371" s="9" t="s">
        <v>106</v>
      </c>
      <c r="H3371" s="10" t="s">
        <v>53</v>
      </c>
      <c r="I3371" s="10" t="s">
        <v>6772</v>
      </c>
      <c r="J3371" s="10" t="s">
        <v>6773</v>
      </c>
      <c r="K3371" s="10" t="s">
        <v>366</v>
      </c>
      <c r="L3371" s="10" t="s">
        <v>1062</v>
      </c>
      <c r="M3371" s="10" t="s">
        <v>4277</v>
      </c>
      <c r="N3371" s="12" t="s">
        <v>36</v>
      </c>
      <c r="O3371" s="11">
        <v>4</v>
      </c>
      <c r="P3371" s="5">
        <f t="shared" si="314"/>
        <v>0</v>
      </c>
      <c r="Q3371" s="5">
        <f t="shared" si="315"/>
        <v>0</v>
      </c>
      <c r="R3371" s="5">
        <f t="shared" si="316"/>
        <v>0</v>
      </c>
      <c r="S3371" s="5">
        <f t="shared" si="317"/>
        <v>1</v>
      </c>
      <c r="T3371" s="5">
        <f t="shared" si="318"/>
        <v>0</v>
      </c>
      <c r="U3371" s="5">
        <f t="shared" si="319"/>
        <v>0</v>
      </c>
    </row>
    <row r="3372" spans="1:21" ht="12.75" customHeight="1" x14ac:dyDescent="0.2">
      <c r="A3372" s="26" t="s">
        <v>96</v>
      </c>
      <c r="B3372" s="10" t="s">
        <v>97</v>
      </c>
      <c r="C3372" s="10">
        <v>61989592</v>
      </c>
      <c r="D3372" s="10" t="s">
        <v>6675</v>
      </c>
      <c r="E3372" s="27" t="s">
        <v>6691</v>
      </c>
      <c r="F3372" s="26">
        <v>192003771</v>
      </c>
      <c r="G3372" s="9" t="s">
        <v>68</v>
      </c>
      <c r="H3372" s="10" t="s">
        <v>30</v>
      </c>
      <c r="I3372" s="10" t="s">
        <v>6774</v>
      </c>
      <c r="J3372" s="10" t="s">
        <v>6775</v>
      </c>
      <c r="K3372" s="10" t="s">
        <v>366</v>
      </c>
      <c r="L3372" s="10" t="s">
        <v>1062</v>
      </c>
      <c r="M3372" s="10" t="s">
        <v>6757</v>
      </c>
      <c r="N3372" s="12" t="s">
        <v>36</v>
      </c>
      <c r="O3372" s="11">
        <v>4</v>
      </c>
      <c r="P3372" s="5">
        <f t="shared" si="314"/>
        <v>0</v>
      </c>
      <c r="Q3372" s="5">
        <f t="shared" si="315"/>
        <v>0</v>
      </c>
      <c r="R3372" s="5">
        <f t="shared" si="316"/>
        <v>0</v>
      </c>
      <c r="S3372" s="5">
        <f t="shared" si="317"/>
        <v>1</v>
      </c>
      <c r="T3372" s="5">
        <f t="shared" si="318"/>
        <v>0</v>
      </c>
      <c r="U3372" s="5">
        <f t="shared" si="319"/>
        <v>0</v>
      </c>
    </row>
    <row r="3373" spans="1:21" ht="12.75" customHeight="1" x14ac:dyDescent="0.2">
      <c r="A3373" s="26" t="s">
        <v>96</v>
      </c>
      <c r="B3373" s="10" t="s">
        <v>97</v>
      </c>
      <c r="C3373" s="10">
        <v>61989592</v>
      </c>
      <c r="D3373" s="10" t="s">
        <v>6675</v>
      </c>
      <c r="E3373" s="27" t="s">
        <v>6691</v>
      </c>
      <c r="F3373" s="26">
        <v>191936147</v>
      </c>
      <c r="G3373" s="9" t="s">
        <v>68</v>
      </c>
      <c r="H3373" s="10" t="s">
        <v>53</v>
      </c>
      <c r="I3373" s="10" t="s">
        <v>6776</v>
      </c>
      <c r="J3373" s="10" t="s">
        <v>6777</v>
      </c>
      <c r="K3373" s="10" t="s">
        <v>366</v>
      </c>
      <c r="L3373" s="10" t="s">
        <v>1062</v>
      </c>
      <c r="M3373" s="10" t="s">
        <v>1063</v>
      </c>
      <c r="N3373" s="12" t="s">
        <v>36</v>
      </c>
      <c r="O3373" s="11">
        <v>5</v>
      </c>
      <c r="P3373" s="5">
        <f t="shared" si="314"/>
        <v>0</v>
      </c>
      <c r="Q3373" s="5">
        <f t="shared" si="315"/>
        <v>0</v>
      </c>
      <c r="R3373" s="5">
        <f t="shared" si="316"/>
        <v>0</v>
      </c>
      <c r="S3373" s="5">
        <f t="shared" si="317"/>
        <v>0</v>
      </c>
      <c r="T3373" s="5">
        <f t="shared" si="318"/>
        <v>1</v>
      </c>
      <c r="U3373" s="5">
        <f t="shared" si="319"/>
        <v>0</v>
      </c>
    </row>
    <row r="3374" spans="1:21" ht="12.75" customHeight="1" x14ac:dyDescent="0.2">
      <c r="A3374" s="26" t="s">
        <v>96</v>
      </c>
      <c r="B3374" s="10" t="s">
        <v>97</v>
      </c>
      <c r="C3374" s="10">
        <v>61989592</v>
      </c>
      <c r="D3374" s="10" t="s">
        <v>6675</v>
      </c>
      <c r="E3374" s="27" t="s">
        <v>6691</v>
      </c>
      <c r="F3374" s="26">
        <v>191936229</v>
      </c>
      <c r="G3374" s="9" t="s">
        <v>68</v>
      </c>
      <c r="H3374" s="10" t="s">
        <v>53</v>
      </c>
      <c r="I3374" s="10" t="s">
        <v>6778</v>
      </c>
      <c r="J3374" s="10" t="s">
        <v>6779</v>
      </c>
      <c r="K3374" s="10" t="s">
        <v>366</v>
      </c>
      <c r="L3374" s="10" t="s">
        <v>1062</v>
      </c>
      <c r="M3374" s="10" t="s">
        <v>127</v>
      </c>
      <c r="N3374" s="12" t="s">
        <v>36</v>
      </c>
      <c r="O3374" s="11">
        <v>5</v>
      </c>
      <c r="P3374" s="5">
        <f t="shared" si="314"/>
        <v>0</v>
      </c>
      <c r="Q3374" s="5">
        <f t="shared" si="315"/>
        <v>0</v>
      </c>
      <c r="R3374" s="5">
        <f t="shared" si="316"/>
        <v>0</v>
      </c>
      <c r="S3374" s="5">
        <f t="shared" si="317"/>
        <v>0</v>
      </c>
      <c r="T3374" s="5">
        <f t="shared" si="318"/>
        <v>1</v>
      </c>
      <c r="U3374" s="5">
        <f t="shared" si="319"/>
        <v>0</v>
      </c>
    </row>
    <row r="3375" spans="1:21" ht="12.75" customHeight="1" x14ac:dyDescent="0.2">
      <c r="A3375" s="26" t="s">
        <v>96</v>
      </c>
      <c r="B3375" s="10" t="s">
        <v>97</v>
      </c>
      <c r="C3375" s="10">
        <v>61989592</v>
      </c>
      <c r="D3375" s="10" t="s">
        <v>6675</v>
      </c>
      <c r="E3375" s="27" t="s">
        <v>6780</v>
      </c>
      <c r="F3375" s="26">
        <v>191879194</v>
      </c>
      <c r="G3375" s="9" t="s">
        <v>106</v>
      </c>
      <c r="H3375" s="10" t="s">
        <v>53</v>
      </c>
      <c r="I3375" s="10" t="s">
        <v>6781</v>
      </c>
      <c r="J3375" s="10" t="s">
        <v>6782</v>
      </c>
      <c r="K3375" s="10" t="s">
        <v>366</v>
      </c>
      <c r="L3375" s="10" t="s">
        <v>2191</v>
      </c>
      <c r="M3375" s="10" t="s">
        <v>2616</v>
      </c>
      <c r="N3375" s="12" t="s">
        <v>36</v>
      </c>
      <c r="O3375" s="11">
        <v>2</v>
      </c>
      <c r="P3375" s="5">
        <f t="shared" si="314"/>
        <v>0</v>
      </c>
      <c r="Q3375" s="5">
        <f t="shared" si="315"/>
        <v>1</v>
      </c>
      <c r="R3375" s="5">
        <f t="shared" si="316"/>
        <v>0</v>
      </c>
      <c r="S3375" s="5">
        <f t="shared" si="317"/>
        <v>0</v>
      </c>
      <c r="T3375" s="5">
        <f t="shared" si="318"/>
        <v>0</v>
      </c>
      <c r="U3375" s="5">
        <f t="shared" si="319"/>
        <v>0</v>
      </c>
    </row>
    <row r="3376" spans="1:21" ht="12.75" customHeight="1" x14ac:dyDescent="0.2">
      <c r="A3376" s="26" t="s">
        <v>96</v>
      </c>
      <c r="B3376" s="10" t="s">
        <v>97</v>
      </c>
      <c r="C3376" s="10">
        <v>61989592</v>
      </c>
      <c r="D3376" s="10" t="s">
        <v>6675</v>
      </c>
      <c r="E3376" s="27" t="s">
        <v>6780</v>
      </c>
      <c r="F3376" s="26">
        <v>191964786</v>
      </c>
      <c r="G3376" s="9" t="s">
        <v>106</v>
      </c>
      <c r="H3376" s="10" t="s">
        <v>53</v>
      </c>
      <c r="I3376" s="10" t="s">
        <v>6783</v>
      </c>
      <c r="J3376" s="10" t="s">
        <v>6784</v>
      </c>
      <c r="K3376" s="10" t="s">
        <v>366</v>
      </c>
      <c r="L3376" s="10" t="s">
        <v>2191</v>
      </c>
      <c r="M3376" s="10" t="s">
        <v>2616</v>
      </c>
      <c r="N3376" s="12" t="s">
        <v>36</v>
      </c>
      <c r="O3376" s="11">
        <v>2</v>
      </c>
      <c r="P3376" s="5">
        <f t="shared" si="314"/>
        <v>0</v>
      </c>
      <c r="Q3376" s="5">
        <f t="shared" si="315"/>
        <v>1</v>
      </c>
      <c r="R3376" s="5">
        <f t="shared" si="316"/>
        <v>0</v>
      </c>
      <c r="S3376" s="5">
        <f t="shared" si="317"/>
        <v>0</v>
      </c>
      <c r="T3376" s="5">
        <f t="shared" si="318"/>
        <v>0</v>
      </c>
      <c r="U3376" s="5">
        <f t="shared" si="319"/>
        <v>0</v>
      </c>
    </row>
    <row r="3377" spans="1:21" ht="12.75" customHeight="1" x14ac:dyDescent="0.2">
      <c r="A3377" s="26" t="s">
        <v>96</v>
      </c>
      <c r="B3377" s="10" t="s">
        <v>97</v>
      </c>
      <c r="C3377" s="10">
        <v>61989592</v>
      </c>
      <c r="D3377" s="10" t="s">
        <v>6675</v>
      </c>
      <c r="E3377" s="27" t="s">
        <v>6780</v>
      </c>
      <c r="F3377" s="26">
        <v>191964789</v>
      </c>
      <c r="G3377" s="9" t="s">
        <v>106</v>
      </c>
      <c r="H3377" s="10" t="s">
        <v>53</v>
      </c>
      <c r="I3377" s="10" t="s">
        <v>6785</v>
      </c>
      <c r="J3377" s="10" t="s">
        <v>6786</v>
      </c>
      <c r="K3377" s="10" t="s">
        <v>366</v>
      </c>
      <c r="L3377" s="10" t="s">
        <v>2191</v>
      </c>
      <c r="M3377" s="10" t="s">
        <v>2616</v>
      </c>
      <c r="N3377" s="12" t="s">
        <v>36</v>
      </c>
      <c r="O3377" s="11">
        <v>3</v>
      </c>
      <c r="P3377" s="5">
        <f t="shared" si="314"/>
        <v>0</v>
      </c>
      <c r="Q3377" s="5">
        <f t="shared" si="315"/>
        <v>0</v>
      </c>
      <c r="R3377" s="5">
        <f t="shared" si="316"/>
        <v>1</v>
      </c>
      <c r="S3377" s="5">
        <f t="shared" si="317"/>
        <v>0</v>
      </c>
      <c r="T3377" s="5">
        <f t="shared" si="318"/>
        <v>0</v>
      </c>
      <c r="U3377" s="5">
        <f t="shared" si="319"/>
        <v>0</v>
      </c>
    </row>
    <row r="3378" spans="1:21" ht="12.75" customHeight="1" x14ac:dyDescent="0.2">
      <c r="A3378" s="26" t="s">
        <v>96</v>
      </c>
      <c r="B3378" s="10" t="s">
        <v>97</v>
      </c>
      <c r="C3378" s="10">
        <v>61989592</v>
      </c>
      <c r="D3378" s="10" t="s">
        <v>6675</v>
      </c>
      <c r="E3378" s="27" t="s">
        <v>6780</v>
      </c>
      <c r="F3378" s="26">
        <v>192006716</v>
      </c>
      <c r="G3378" s="9" t="s">
        <v>106</v>
      </c>
      <c r="H3378" s="10" t="s">
        <v>30</v>
      </c>
      <c r="I3378" s="10" t="s">
        <v>6787</v>
      </c>
      <c r="J3378" s="10" t="s">
        <v>6788</v>
      </c>
      <c r="K3378" s="10" t="s">
        <v>366</v>
      </c>
      <c r="L3378" s="10" t="s">
        <v>2191</v>
      </c>
      <c r="M3378" s="10" t="s">
        <v>2616</v>
      </c>
      <c r="N3378" s="12" t="s">
        <v>36</v>
      </c>
      <c r="O3378" s="11">
        <v>3</v>
      </c>
      <c r="P3378" s="5">
        <f t="shared" si="314"/>
        <v>0</v>
      </c>
      <c r="Q3378" s="5">
        <f t="shared" si="315"/>
        <v>0</v>
      </c>
      <c r="R3378" s="5">
        <f t="shared" si="316"/>
        <v>1</v>
      </c>
      <c r="S3378" s="5">
        <f t="shared" si="317"/>
        <v>0</v>
      </c>
      <c r="T3378" s="5">
        <f t="shared" si="318"/>
        <v>0</v>
      </c>
      <c r="U3378" s="5">
        <f t="shared" si="319"/>
        <v>0</v>
      </c>
    </row>
    <row r="3379" spans="1:21" ht="12.75" customHeight="1" x14ac:dyDescent="0.2">
      <c r="A3379" s="26" t="s">
        <v>96</v>
      </c>
      <c r="B3379" s="10" t="s">
        <v>97</v>
      </c>
      <c r="C3379" s="10">
        <v>61989592</v>
      </c>
      <c r="D3379" s="10" t="s">
        <v>6675</v>
      </c>
      <c r="E3379" s="27" t="s">
        <v>6780</v>
      </c>
      <c r="F3379" s="26">
        <v>192006770</v>
      </c>
      <c r="G3379" s="9" t="s">
        <v>106</v>
      </c>
      <c r="H3379" s="10" t="s">
        <v>53</v>
      </c>
      <c r="I3379" s="10" t="s">
        <v>6789</v>
      </c>
      <c r="J3379" s="10" t="s">
        <v>6790</v>
      </c>
      <c r="K3379" s="10" t="s">
        <v>366</v>
      </c>
      <c r="L3379" s="10" t="s">
        <v>2191</v>
      </c>
      <c r="M3379" s="10" t="s">
        <v>2616</v>
      </c>
      <c r="N3379" s="12" t="s">
        <v>36</v>
      </c>
      <c r="O3379" s="11">
        <v>3</v>
      </c>
      <c r="P3379" s="5">
        <f t="shared" si="314"/>
        <v>0</v>
      </c>
      <c r="Q3379" s="5">
        <f t="shared" si="315"/>
        <v>0</v>
      </c>
      <c r="R3379" s="5">
        <f t="shared" si="316"/>
        <v>1</v>
      </c>
      <c r="S3379" s="5">
        <f t="shared" si="317"/>
        <v>0</v>
      </c>
      <c r="T3379" s="5">
        <f t="shared" si="318"/>
        <v>0</v>
      </c>
      <c r="U3379" s="5">
        <f t="shared" si="319"/>
        <v>0</v>
      </c>
    </row>
    <row r="3380" spans="1:21" ht="12.75" customHeight="1" x14ac:dyDescent="0.2">
      <c r="A3380" s="26" t="s">
        <v>96</v>
      </c>
      <c r="B3380" s="10" t="s">
        <v>97</v>
      </c>
      <c r="C3380" s="10">
        <v>61989592</v>
      </c>
      <c r="D3380" s="10" t="s">
        <v>6675</v>
      </c>
      <c r="E3380" s="27" t="s">
        <v>6791</v>
      </c>
      <c r="F3380" s="26">
        <v>192046266</v>
      </c>
      <c r="G3380" s="9" t="s">
        <v>106</v>
      </c>
      <c r="H3380" s="10" t="s">
        <v>30</v>
      </c>
      <c r="I3380" s="10" t="s">
        <v>6792</v>
      </c>
      <c r="J3380" s="10" t="s">
        <v>6793</v>
      </c>
      <c r="K3380" s="10" t="s">
        <v>366</v>
      </c>
      <c r="L3380" s="10" t="s">
        <v>2191</v>
      </c>
      <c r="M3380" s="10" t="s">
        <v>2192</v>
      </c>
      <c r="N3380" s="12" t="s">
        <v>36</v>
      </c>
      <c r="O3380" s="11">
        <v>3</v>
      </c>
      <c r="P3380" s="5">
        <f t="shared" si="314"/>
        <v>0</v>
      </c>
      <c r="Q3380" s="5">
        <f t="shared" si="315"/>
        <v>0</v>
      </c>
      <c r="R3380" s="5">
        <f t="shared" si="316"/>
        <v>1</v>
      </c>
      <c r="S3380" s="5">
        <f t="shared" si="317"/>
        <v>0</v>
      </c>
      <c r="T3380" s="5">
        <f t="shared" si="318"/>
        <v>0</v>
      </c>
      <c r="U3380" s="5">
        <f t="shared" si="319"/>
        <v>0</v>
      </c>
    </row>
    <row r="3381" spans="1:21" ht="12.75" customHeight="1" x14ac:dyDescent="0.2">
      <c r="A3381" s="26" t="s">
        <v>96</v>
      </c>
      <c r="B3381" s="10" t="s">
        <v>97</v>
      </c>
      <c r="C3381" s="10">
        <v>61989592</v>
      </c>
      <c r="D3381" s="10" t="s">
        <v>6675</v>
      </c>
      <c r="E3381" s="27" t="s">
        <v>6691</v>
      </c>
      <c r="F3381" s="26">
        <v>191935970</v>
      </c>
      <c r="G3381" s="9" t="s">
        <v>68</v>
      </c>
      <c r="H3381" s="10" t="s">
        <v>53</v>
      </c>
      <c r="I3381" s="10" t="s">
        <v>6794</v>
      </c>
      <c r="J3381" s="10" t="s">
        <v>6795</v>
      </c>
      <c r="K3381" s="10" t="s">
        <v>366</v>
      </c>
      <c r="L3381" s="10" t="s">
        <v>2191</v>
      </c>
      <c r="M3381" s="10" t="s">
        <v>127</v>
      </c>
      <c r="N3381" s="12" t="s">
        <v>36</v>
      </c>
      <c r="O3381" s="11">
        <v>3</v>
      </c>
      <c r="P3381" s="5">
        <f t="shared" si="314"/>
        <v>0</v>
      </c>
      <c r="Q3381" s="5">
        <f t="shared" si="315"/>
        <v>0</v>
      </c>
      <c r="R3381" s="5">
        <f t="shared" si="316"/>
        <v>1</v>
      </c>
      <c r="S3381" s="5">
        <f t="shared" si="317"/>
        <v>0</v>
      </c>
      <c r="T3381" s="5">
        <f t="shared" si="318"/>
        <v>0</v>
      </c>
      <c r="U3381" s="5">
        <f t="shared" si="319"/>
        <v>0</v>
      </c>
    </row>
    <row r="3382" spans="1:21" ht="12.75" customHeight="1" x14ac:dyDescent="0.2">
      <c r="A3382" s="26" t="s">
        <v>96</v>
      </c>
      <c r="B3382" s="10" t="s">
        <v>97</v>
      </c>
      <c r="C3382" s="10">
        <v>61989592</v>
      </c>
      <c r="D3382" s="10" t="s">
        <v>6675</v>
      </c>
      <c r="E3382" s="27" t="s">
        <v>6791</v>
      </c>
      <c r="F3382" s="26">
        <v>192046267</v>
      </c>
      <c r="G3382" s="9" t="s">
        <v>37</v>
      </c>
      <c r="H3382" s="10" t="s">
        <v>30</v>
      </c>
      <c r="I3382" s="10" t="s">
        <v>6796</v>
      </c>
      <c r="J3382" s="10" t="s">
        <v>6797</v>
      </c>
      <c r="K3382" s="10" t="s">
        <v>366</v>
      </c>
      <c r="L3382" s="10" t="s">
        <v>2191</v>
      </c>
      <c r="M3382" s="10" t="s">
        <v>2192</v>
      </c>
      <c r="N3382" s="12" t="s">
        <v>36</v>
      </c>
      <c r="O3382" s="11">
        <v>4</v>
      </c>
      <c r="P3382" s="5">
        <f t="shared" si="314"/>
        <v>0</v>
      </c>
      <c r="Q3382" s="5">
        <f t="shared" si="315"/>
        <v>0</v>
      </c>
      <c r="R3382" s="5">
        <f t="shared" si="316"/>
        <v>0</v>
      </c>
      <c r="S3382" s="5">
        <f t="shared" si="317"/>
        <v>1</v>
      </c>
      <c r="T3382" s="5">
        <f t="shared" si="318"/>
        <v>0</v>
      </c>
      <c r="U3382" s="5">
        <f t="shared" si="319"/>
        <v>0</v>
      </c>
    </row>
    <row r="3383" spans="1:21" ht="12.75" customHeight="1" x14ac:dyDescent="0.2">
      <c r="A3383" s="26" t="s">
        <v>96</v>
      </c>
      <c r="B3383" s="10" t="s">
        <v>97</v>
      </c>
      <c r="C3383" s="10">
        <v>61989592</v>
      </c>
      <c r="D3383" s="10" t="s">
        <v>6675</v>
      </c>
      <c r="E3383" s="27" t="s">
        <v>6791</v>
      </c>
      <c r="F3383" s="26">
        <v>192046269</v>
      </c>
      <c r="G3383" s="9" t="s">
        <v>37</v>
      </c>
      <c r="H3383" s="10" t="s">
        <v>30</v>
      </c>
      <c r="I3383" s="10" t="s">
        <v>6796</v>
      </c>
      <c r="J3383" s="10" t="s">
        <v>6798</v>
      </c>
      <c r="K3383" s="10" t="s">
        <v>366</v>
      </c>
      <c r="L3383" s="10" t="s">
        <v>2191</v>
      </c>
      <c r="M3383" s="10" t="s">
        <v>2192</v>
      </c>
      <c r="N3383" s="12" t="s">
        <v>36</v>
      </c>
      <c r="O3383" s="11">
        <v>4</v>
      </c>
      <c r="P3383" s="5">
        <f t="shared" si="314"/>
        <v>0</v>
      </c>
      <c r="Q3383" s="5">
        <f t="shared" si="315"/>
        <v>0</v>
      </c>
      <c r="R3383" s="5">
        <f t="shared" si="316"/>
        <v>0</v>
      </c>
      <c r="S3383" s="5">
        <f t="shared" si="317"/>
        <v>1</v>
      </c>
      <c r="T3383" s="5">
        <f t="shared" si="318"/>
        <v>0</v>
      </c>
      <c r="U3383" s="5">
        <f t="shared" si="319"/>
        <v>0</v>
      </c>
    </row>
    <row r="3384" spans="1:21" ht="12.75" customHeight="1" x14ac:dyDescent="0.2">
      <c r="A3384" s="26" t="s">
        <v>96</v>
      </c>
      <c r="B3384" s="10" t="s">
        <v>97</v>
      </c>
      <c r="C3384" s="10">
        <v>61989592</v>
      </c>
      <c r="D3384" s="10" t="s">
        <v>6675</v>
      </c>
      <c r="E3384" s="27" t="s">
        <v>6799</v>
      </c>
      <c r="F3384" s="26">
        <v>191936580</v>
      </c>
      <c r="G3384" s="9" t="s">
        <v>106</v>
      </c>
      <c r="H3384" s="10" t="s">
        <v>53</v>
      </c>
      <c r="I3384" s="10" t="s">
        <v>6800</v>
      </c>
      <c r="J3384" s="10" t="s">
        <v>6801</v>
      </c>
      <c r="K3384" s="10" t="s">
        <v>341</v>
      </c>
      <c r="L3384" s="10" t="s">
        <v>2233</v>
      </c>
      <c r="M3384" s="10" t="s">
        <v>2648</v>
      </c>
      <c r="N3384" s="12" t="s">
        <v>36</v>
      </c>
      <c r="O3384" s="11">
        <v>2</v>
      </c>
      <c r="P3384" s="5">
        <f t="shared" si="314"/>
        <v>0</v>
      </c>
      <c r="Q3384" s="5">
        <f t="shared" si="315"/>
        <v>1</v>
      </c>
      <c r="R3384" s="5">
        <f t="shared" si="316"/>
        <v>0</v>
      </c>
      <c r="S3384" s="5">
        <f t="shared" si="317"/>
        <v>0</v>
      </c>
      <c r="T3384" s="5">
        <f t="shared" si="318"/>
        <v>0</v>
      </c>
      <c r="U3384" s="5">
        <f t="shared" si="319"/>
        <v>0</v>
      </c>
    </row>
    <row r="3385" spans="1:21" ht="12.75" customHeight="1" x14ac:dyDescent="0.2">
      <c r="A3385" s="26" t="s">
        <v>96</v>
      </c>
      <c r="B3385" s="10" t="s">
        <v>97</v>
      </c>
      <c r="C3385" s="10">
        <v>61989592</v>
      </c>
      <c r="D3385" s="10" t="s">
        <v>6675</v>
      </c>
      <c r="E3385" s="27" t="s">
        <v>6802</v>
      </c>
      <c r="F3385" s="26">
        <v>191964750</v>
      </c>
      <c r="G3385" s="9" t="s">
        <v>167</v>
      </c>
      <c r="H3385" s="10" t="s">
        <v>30</v>
      </c>
      <c r="I3385" s="10" t="s">
        <v>6803</v>
      </c>
      <c r="J3385" s="10" t="s">
        <v>6804</v>
      </c>
      <c r="K3385" s="10" t="s">
        <v>341</v>
      </c>
      <c r="L3385" s="10" t="s">
        <v>2233</v>
      </c>
      <c r="M3385" s="10" t="s">
        <v>2234</v>
      </c>
      <c r="N3385" s="12" t="s">
        <v>36</v>
      </c>
      <c r="O3385" s="11">
        <v>2</v>
      </c>
      <c r="P3385" s="5">
        <f t="shared" si="314"/>
        <v>0</v>
      </c>
      <c r="Q3385" s="5">
        <f t="shared" si="315"/>
        <v>1</v>
      </c>
      <c r="R3385" s="5">
        <f t="shared" si="316"/>
        <v>0</v>
      </c>
      <c r="S3385" s="5">
        <f t="shared" si="317"/>
        <v>0</v>
      </c>
      <c r="T3385" s="5">
        <f t="shared" si="318"/>
        <v>0</v>
      </c>
      <c r="U3385" s="5">
        <f t="shared" si="319"/>
        <v>0</v>
      </c>
    </row>
    <row r="3386" spans="1:21" ht="12.75" customHeight="1" x14ac:dyDescent="0.2">
      <c r="A3386" s="26" t="s">
        <v>96</v>
      </c>
      <c r="B3386" s="10" t="s">
        <v>97</v>
      </c>
      <c r="C3386" s="10">
        <v>61989592</v>
      </c>
      <c r="D3386" s="10" t="s">
        <v>6675</v>
      </c>
      <c r="E3386" s="27" t="s">
        <v>6802</v>
      </c>
      <c r="F3386" s="26">
        <v>192006643</v>
      </c>
      <c r="G3386" s="9" t="s">
        <v>106</v>
      </c>
      <c r="H3386" s="10" t="s">
        <v>30</v>
      </c>
      <c r="I3386" s="10" t="s">
        <v>6805</v>
      </c>
      <c r="J3386" s="10" t="s">
        <v>6806</v>
      </c>
      <c r="K3386" s="10" t="s">
        <v>341</v>
      </c>
      <c r="L3386" s="10" t="s">
        <v>2233</v>
      </c>
      <c r="M3386" s="10" t="s">
        <v>2238</v>
      </c>
      <c r="N3386" s="12" t="s">
        <v>36</v>
      </c>
      <c r="O3386" s="11">
        <v>2</v>
      </c>
      <c r="P3386" s="5">
        <f t="shared" si="314"/>
        <v>0</v>
      </c>
      <c r="Q3386" s="5">
        <f t="shared" si="315"/>
        <v>1</v>
      </c>
      <c r="R3386" s="5">
        <f t="shared" si="316"/>
        <v>0</v>
      </c>
      <c r="S3386" s="5">
        <f t="shared" si="317"/>
        <v>0</v>
      </c>
      <c r="T3386" s="5">
        <f t="shared" si="318"/>
        <v>0</v>
      </c>
      <c r="U3386" s="5">
        <f t="shared" si="319"/>
        <v>0</v>
      </c>
    </row>
    <row r="3387" spans="1:21" ht="12.75" customHeight="1" x14ac:dyDescent="0.2">
      <c r="A3387" s="26" t="s">
        <v>96</v>
      </c>
      <c r="B3387" s="10" t="s">
        <v>97</v>
      </c>
      <c r="C3387" s="10">
        <v>61989592</v>
      </c>
      <c r="D3387" s="10" t="s">
        <v>6675</v>
      </c>
      <c r="E3387" s="27" t="s">
        <v>6799</v>
      </c>
      <c r="F3387" s="26">
        <v>191992467</v>
      </c>
      <c r="G3387" s="9" t="s">
        <v>37</v>
      </c>
      <c r="H3387" s="10" t="s">
        <v>30</v>
      </c>
      <c r="I3387" s="10" t="s">
        <v>6807</v>
      </c>
      <c r="J3387" s="10" t="s">
        <v>6808</v>
      </c>
      <c r="K3387" s="10" t="s">
        <v>341</v>
      </c>
      <c r="L3387" s="10" t="s">
        <v>2233</v>
      </c>
      <c r="M3387" s="10" t="s">
        <v>2238</v>
      </c>
      <c r="N3387" s="12" t="s">
        <v>36</v>
      </c>
      <c r="O3387" s="11">
        <v>3</v>
      </c>
      <c r="P3387" s="5">
        <f t="shared" si="314"/>
        <v>0</v>
      </c>
      <c r="Q3387" s="5">
        <f t="shared" si="315"/>
        <v>0</v>
      </c>
      <c r="R3387" s="5">
        <f t="shared" si="316"/>
        <v>1</v>
      </c>
      <c r="S3387" s="5">
        <f t="shared" si="317"/>
        <v>0</v>
      </c>
      <c r="T3387" s="5">
        <f t="shared" si="318"/>
        <v>0</v>
      </c>
      <c r="U3387" s="5">
        <f t="shared" si="319"/>
        <v>0</v>
      </c>
    </row>
    <row r="3388" spans="1:21" ht="12.75" customHeight="1" x14ac:dyDescent="0.2">
      <c r="A3388" s="26" t="s">
        <v>96</v>
      </c>
      <c r="B3388" s="10" t="s">
        <v>97</v>
      </c>
      <c r="C3388" s="10">
        <v>61989592</v>
      </c>
      <c r="D3388" s="10" t="s">
        <v>6675</v>
      </c>
      <c r="E3388" s="27" t="s">
        <v>6799</v>
      </c>
      <c r="F3388" s="26">
        <v>192004517</v>
      </c>
      <c r="G3388" s="9" t="s">
        <v>106</v>
      </c>
      <c r="H3388" s="10" t="s">
        <v>30</v>
      </c>
      <c r="I3388" s="10" t="s">
        <v>6809</v>
      </c>
      <c r="J3388" s="10" t="s">
        <v>6810</v>
      </c>
      <c r="K3388" s="10" t="s">
        <v>341</v>
      </c>
      <c r="L3388" s="10" t="s">
        <v>2233</v>
      </c>
      <c r="M3388" s="10" t="s">
        <v>2238</v>
      </c>
      <c r="N3388" s="12" t="s">
        <v>36</v>
      </c>
      <c r="O3388" s="11">
        <v>3</v>
      </c>
      <c r="P3388" s="5">
        <f t="shared" si="314"/>
        <v>0</v>
      </c>
      <c r="Q3388" s="5">
        <f t="shared" si="315"/>
        <v>0</v>
      </c>
      <c r="R3388" s="5">
        <f t="shared" si="316"/>
        <v>1</v>
      </c>
      <c r="S3388" s="5">
        <f t="shared" si="317"/>
        <v>0</v>
      </c>
      <c r="T3388" s="5">
        <f t="shared" si="318"/>
        <v>0</v>
      </c>
      <c r="U3388" s="5">
        <f t="shared" si="319"/>
        <v>0</v>
      </c>
    </row>
    <row r="3389" spans="1:21" ht="12.75" customHeight="1" x14ac:dyDescent="0.2">
      <c r="A3389" s="26" t="s">
        <v>96</v>
      </c>
      <c r="B3389" s="10" t="s">
        <v>97</v>
      </c>
      <c r="C3389" s="10">
        <v>61989592</v>
      </c>
      <c r="D3389" s="10" t="s">
        <v>6675</v>
      </c>
      <c r="E3389" s="27" t="s">
        <v>6799</v>
      </c>
      <c r="F3389" s="26">
        <v>192004769</v>
      </c>
      <c r="G3389" s="9" t="s">
        <v>106</v>
      </c>
      <c r="H3389" s="10" t="s">
        <v>30</v>
      </c>
      <c r="I3389" s="10" t="s">
        <v>6811</v>
      </c>
      <c r="J3389" s="10" t="s">
        <v>6812</v>
      </c>
      <c r="K3389" s="10" t="s">
        <v>341</v>
      </c>
      <c r="L3389" s="10" t="s">
        <v>2233</v>
      </c>
      <c r="M3389" s="10" t="s">
        <v>2238</v>
      </c>
      <c r="N3389" s="12" t="s">
        <v>36</v>
      </c>
      <c r="O3389" s="11">
        <v>3</v>
      </c>
      <c r="P3389" s="5">
        <f t="shared" si="314"/>
        <v>0</v>
      </c>
      <c r="Q3389" s="5">
        <f t="shared" si="315"/>
        <v>0</v>
      </c>
      <c r="R3389" s="5">
        <f t="shared" si="316"/>
        <v>1</v>
      </c>
      <c r="S3389" s="5">
        <f t="shared" si="317"/>
        <v>0</v>
      </c>
      <c r="T3389" s="5">
        <f t="shared" si="318"/>
        <v>0</v>
      </c>
      <c r="U3389" s="5">
        <f t="shared" si="319"/>
        <v>0</v>
      </c>
    </row>
    <row r="3390" spans="1:21" ht="12.75" customHeight="1" x14ac:dyDescent="0.2">
      <c r="A3390" s="26" t="s">
        <v>96</v>
      </c>
      <c r="B3390" s="10" t="s">
        <v>97</v>
      </c>
      <c r="C3390" s="10">
        <v>61989592</v>
      </c>
      <c r="D3390" s="10" t="s">
        <v>6675</v>
      </c>
      <c r="E3390" s="27" t="s">
        <v>6799</v>
      </c>
      <c r="F3390" s="26">
        <v>192005023</v>
      </c>
      <c r="G3390" s="9" t="s">
        <v>167</v>
      </c>
      <c r="H3390" s="10" t="s">
        <v>30</v>
      </c>
      <c r="I3390" s="10" t="s">
        <v>2634</v>
      </c>
      <c r="J3390" s="10" t="s">
        <v>6813</v>
      </c>
      <c r="K3390" s="10" t="s">
        <v>341</v>
      </c>
      <c r="L3390" s="10" t="s">
        <v>2233</v>
      </c>
      <c r="M3390" s="10" t="s">
        <v>2238</v>
      </c>
      <c r="N3390" s="12" t="s">
        <v>36</v>
      </c>
      <c r="O3390" s="11">
        <v>3</v>
      </c>
      <c r="P3390" s="5">
        <f t="shared" si="314"/>
        <v>0</v>
      </c>
      <c r="Q3390" s="5">
        <f t="shared" si="315"/>
        <v>0</v>
      </c>
      <c r="R3390" s="5">
        <f t="shared" si="316"/>
        <v>1</v>
      </c>
      <c r="S3390" s="5">
        <f t="shared" si="317"/>
        <v>0</v>
      </c>
      <c r="T3390" s="5">
        <f t="shared" si="318"/>
        <v>0</v>
      </c>
      <c r="U3390" s="5">
        <f t="shared" si="319"/>
        <v>0</v>
      </c>
    </row>
    <row r="3391" spans="1:21" ht="12.75" customHeight="1" x14ac:dyDescent="0.2">
      <c r="A3391" s="26" t="s">
        <v>96</v>
      </c>
      <c r="B3391" s="10" t="s">
        <v>97</v>
      </c>
      <c r="C3391" s="10">
        <v>61989592</v>
      </c>
      <c r="D3391" s="10" t="s">
        <v>6675</v>
      </c>
      <c r="E3391" s="27" t="s">
        <v>6814</v>
      </c>
      <c r="F3391" s="26">
        <v>191964465</v>
      </c>
      <c r="G3391" s="9" t="s">
        <v>106</v>
      </c>
      <c r="H3391" s="10" t="s">
        <v>53</v>
      </c>
      <c r="I3391" s="10" t="s">
        <v>6815</v>
      </c>
      <c r="J3391" s="10" t="s">
        <v>6816</v>
      </c>
      <c r="K3391" s="10" t="s">
        <v>341</v>
      </c>
      <c r="L3391" s="10" t="s">
        <v>2233</v>
      </c>
      <c r="M3391" s="10" t="s">
        <v>2238</v>
      </c>
      <c r="N3391" s="12" t="s">
        <v>36</v>
      </c>
      <c r="O3391" s="11">
        <v>4</v>
      </c>
      <c r="P3391" s="5">
        <f t="shared" si="314"/>
        <v>0</v>
      </c>
      <c r="Q3391" s="5">
        <f t="shared" si="315"/>
        <v>0</v>
      </c>
      <c r="R3391" s="5">
        <f t="shared" si="316"/>
        <v>0</v>
      </c>
      <c r="S3391" s="5">
        <f t="shared" si="317"/>
        <v>1</v>
      </c>
      <c r="T3391" s="5">
        <f t="shared" si="318"/>
        <v>0</v>
      </c>
      <c r="U3391" s="5">
        <f t="shared" si="319"/>
        <v>0</v>
      </c>
    </row>
    <row r="3392" spans="1:21" ht="12.75" customHeight="1" x14ac:dyDescent="0.2">
      <c r="A3392" s="26" t="s">
        <v>96</v>
      </c>
      <c r="B3392" s="10" t="s">
        <v>97</v>
      </c>
      <c r="C3392" s="10">
        <v>61989592</v>
      </c>
      <c r="D3392" s="10" t="s">
        <v>6675</v>
      </c>
      <c r="E3392" s="27" t="s">
        <v>6814</v>
      </c>
      <c r="F3392" s="26">
        <v>191964481</v>
      </c>
      <c r="G3392" s="9" t="s">
        <v>106</v>
      </c>
      <c r="H3392" s="10" t="s">
        <v>53</v>
      </c>
      <c r="I3392" s="10" t="s">
        <v>6817</v>
      </c>
      <c r="J3392" s="10" t="s">
        <v>6818</v>
      </c>
      <c r="K3392" s="10" t="s">
        <v>341</v>
      </c>
      <c r="L3392" s="10" t="s">
        <v>2233</v>
      </c>
      <c r="M3392" s="10" t="s">
        <v>2238</v>
      </c>
      <c r="N3392" s="12" t="s">
        <v>36</v>
      </c>
      <c r="O3392" s="11">
        <v>4</v>
      </c>
      <c r="P3392" s="5">
        <f t="shared" si="314"/>
        <v>0</v>
      </c>
      <c r="Q3392" s="5">
        <f t="shared" si="315"/>
        <v>0</v>
      </c>
      <c r="R3392" s="5">
        <f t="shared" si="316"/>
        <v>0</v>
      </c>
      <c r="S3392" s="5">
        <f t="shared" si="317"/>
        <v>1</v>
      </c>
      <c r="T3392" s="5">
        <f t="shared" si="318"/>
        <v>0</v>
      </c>
      <c r="U3392" s="5">
        <f t="shared" si="319"/>
        <v>0</v>
      </c>
    </row>
    <row r="3393" spans="1:21" ht="12.75" customHeight="1" x14ac:dyDescent="0.2">
      <c r="A3393" s="26" t="s">
        <v>96</v>
      </c>
      <c r="B3393" s="10" t="s">
        <v>97</v>
      </c>
      <c r="C3393" s="10">
        <v>61989592</v>
      </c>
      <c r="D3393" s="10" t="s">
        <v>6675</v>
      </c>
      <c r="E3393" s="27" t="s">
        <v>6791</v>
      </c>
      <c r="F3393" s="26">
        <v>191936303</v>
      </c>
      <c r="G3393" s="9" t="s">
        <v>68</v>
      </c>
      <c r="H3393" s="10" t="s">
        <v>53</v>
      </c>
      <c r="I3393" s="10" t="s">
        <v>6819</v>
      </c>
      <c r="J3393" s="10" t="s">
        <v>6820</v>
      </c>
      <c r="K3393" s="10" t="s">
        <v>341</v>
      </c>
      <c r="L3393" s="10" t="s">
        <v>2233</v>
      </c>
      <c r="M3393" s="10" t="s">
        <v>2238</v>
      </c>
      <c r="N3393" s="12" t="s">
        <v>36</v>
      </c>
      <c r="O3393" s="11">
        <v>4</v>
      </c>
      <c r="P3393" s="5">
        <f t="shared" si="314"/>
        <v>0</v>
      </c>
      <c r="Q3393" s="5">
        <f t="shared" si="315"/>
        <v>0</v>
      </c>
      <c r="R3393" s="5">
        <f t="shared" si="316"/>
        <v>0</v>
      </c>
      <c r="S3393" s="5">
        <f t="shared" si="317"/>
        <v>1</v>
      </c>
      <c r="T3393" s="5">
        <f t="shared" si="318"/>
        <v>0</v>
      </c>
      <c r="U3393" s="5">
        <f t="shared" si="319"/>
        <v>0</v>
      </c>
    </row>
    <row r="3394" spans="1:21" ht="12.75" customHeight="1" x14ac:dyDescent="0.2">
      <c r="A3394" s="26" t="s">
        <v>96</v>
      </c>
      <c r="B3394" s="10" t="s">
        <v>97</v>
      </c>
      <c r="C3394" s="10">
        <v>61989592</v>
      </c>
      <c r="D3394" s="10" t="s">
        <v>6675</v>
      </c>
      <c r="E3394" s="27" t="s">
        <v>6799</v>
      </c>
      <c r="F3394" s="26">
        <v>191880145</v>
      </c>
      <c r="G3394" s="9" t="s">
        <v>106</v>
      </c>
      <c r="H3394" s="10" t="s">
        <v>53</v>
      </c>
      <c r="I3394" s="10" t="s">
        <v>6821</v>
      </c>
      <c r="J3394" s="10" t="s">
        <v>6822</v>
      </c>
      <c r="K3394" s="10" t="s">
        <v>341</v>
      </c>
      <c r="L3394" s="10" t="s">
        <v>2233</v>
      </c>
      <c r="M3394" s="10" t="s">
        <v>2648</v>
      </c>
      <c r="N3394" s="12" t="s">
        <v>36</v>
      </c>
      <c r="O3394" s="11">
        <v>4</v>
      </c>
      <c r="P3394" s="5">
        <f t="shared" si="314"/>
        <v>0</v>
      </c>
      <c r="Q3394" s="5">
        <f t="shared" si="315"/>
        <v>0</v>
      </c>
      <c r="R3394" s="5">
        <f t="shared" si="316"/>
        <v>0</v>
      </c>
      <c r="S3394" s="5">
        <f t="shared" si="317"/>
        <v>1</v>
      </c>
      <c r="T3394" s="5">
        <f t="shared" si="318"/>
        <v>0</v>
      </c>
      <c r="U3394" s="5">
        <f t="shared" si="319"/>
        <v>0</v>
      </c>
    </row>
    <row r="3395" spans="1:21" ht="12.75" customHeight="1" x14ac:dyDescent="0.2">
      <c r="A3395" s="26" t="s">
        <v>96</v>
      </c>
      <c r="B3395" s="10" t="s">
        <v>97</v>
      </c>
      <c r="C3395" s="10">
        <v>61989592</v>
      </c>
      <c r="D3395" s="10" t="s">
        <v>6675</v>
      </c>
      <c r="E3395" s="27" t="s">
        <v>6799</v>
      </c>
      <c r="F3395" s="26">
        <v>191936490</v>
      </c>
      <c r="G3395" s="9" t="s">
        <v>100</v>
      </c>
      <c r="H3395" s="10" t="s">
        <v>53</v>
      </c>
      <c r="I3395" s="10" t="s">
        <v>6823</v>
      </c>
      <c r="J3395" s="10" t="s">
        <v>6824</v>
      </c>
      <c r="K3395" s="10" t="s">
        <v>341</v>
      </c>
      <c r="L3395" s="10" t="s">
        <v>2233</v>
      </c>
      <c r="M3395" s="10" t="s">
        <v>2234</v>
      </c>
      <c r="N3395" s="12" t="s">
        <v>36</v>
      </c>
      <c r="O3395" s="11">
        <v>4</v>
      </c>
      <c r="P3395" s="5">
        <f t="shared" si="314"/>
        <v>0</v>
      </c>
      <c r="Q3395" s="5">
        <f t="shared" si="315"/>
        <v>0</v>
      </c>
      <c r="R3395" s="5">
        <f t="shared" si="316"/>
        <v>0</v>
      </c>
      <c r="S3395" s="5">
        <f t="shared" si="317"/>
        <v>1</v>
      </c>
      <c r="T3395" s="5">
        <f t="shared" si="318"/>
        <v>0</v>
      </c>
      <c r="U3395" s="5">
        <f t="shared" si="319"/>
        <v>0</v>
      </c>
    </row>
    <row r="3396" spans="1:21" ht="12.75" customHeight="1" x14ac:dyDescent="0.2">
      <c r="A3396" s="26" t="s">
        <v>96</v>
      </c>
      <c r="B3396" s="10" t="s">
        <v>97</v>
      </c>
      <c r="C3396" s="10">
        <v>61989592</v>
      </c>
      <c r="D3396" s="10" t="s">
        <v>6675</v>
      </c>
      <c r="E3396" s="27" t="s">
        <v>6799</v>
      </c>
      <c r="F3396" s="26">
        <v>191936513</v>
      </c>
      <c r="G3396" s="9" t="s">
        <v>106</v>
      </c>
      <c r="H3396" s="10" t="s">
        <v>53</v>
      </c>
      <c r="I3396" s="10" t="s">
        <v>6825</v>
      </c>
      <c r="J3396" s="10" t="s">
        <v>6826</v>
      </c>
      <c r="K3396" s="10" t="s">
        <v>341</v>
      </c>
      <c r="L3396" s="10" t="s">
        <v>2233</v>
      </c>
      <c r="M3396" s="10" t="s">
        <v>2234</v>
      </c>
      <c r="N3396" s="12" t="s">
        <v>36</v>
      </c>
      <c r="O3396" s="11">
        <v>4</v>
      </c>
      <c r="P3396" s="5">
        <f t="shared" si="314"/>
        <v>0</v>
      </c>
      <c r="Q3396" s="5">
        <f t="shared" si="315"/>
        <v>0</v>
      </c>
      <c r="R3396" s="5">
        <f t="shared" si="316"/>
        <v>0</v>
      </c>
      <c r="S3396" s="5">
        <f t="shared" si="317"/>
        <v>1</v>
      </c>
      <c r="T3396" s="5">
        <f t="shared" si="318"/>
        <v>0</v>
      </c>
      <c r="U3396" s="5">
        <f t="shared" si="319"/>
        <v>0</v>
      </c>
    </row>
    <row r="3397" spans="1:21" ht="12.75" customHeight="1" x14ac:dyDescent="0.2">
      <c r="A3397" s="26" t="s">
        <v>96</v>
      </c>
      <c r="B3397" s="10" t="s">
        <v>97</v>
      </c>
      <c r="C3397" s="10">
        <v>61989592</v>
      </c>
      <c r="D3397" s="10" t="s">
        <v>6675</v>
      </c>
      <c r="E3397" s="27" t="s">
        <v>6799</v>
      </c>
      <c r="F3397" s="26">
        <v>192004507</v>
      </c>
      <c r="G3397" s="9" t="s">
        <v>52</v>
      </c>
      <c r="H3397" s="10" t="s">
        <v>30</v>
      </c>
      <c r="I3397" s="10" t="s">
        <v>6827</v>
      </c>
      <c r="J3397" s="10" t="s">
        <v>6828</v>
      </c>
      <c r="K3397" s="10" t="s">
        <v>341</v>
      </c>
      <c r="L3397" s="10" t="s">
        <v>2233</v>
      </c>
      <c r="M3397" s="10" t="s">
        <v>2238</v>
      </c>
      <c r="N3397" s="12" t="s">
        <v>36</v>
      </c>
      <c r="O3397" s="11">
        <v>4</v>
      </c>
      <c r="P3397" s="5">
        <f t="shared" si="314"/>
        <v>0</v>
      </c>
      <c r="Q3397" s="5">
        <f t="shared" si="315"/>
        <v>0</v>
      </c>
      <c r="R3397" s="5">
        <f t="shared" si="316"/>
        <v>0</v>
      </c>
      <c r="S3397" s="5">
        <f t="shared" si="317"/>
        <v>1</v>
      </c>
      <c r="T3397" s="5">
        <f t="shared" si="318"/>
        <v>0</v>
      </c>
      <c r="U3397" s="5">
        <f t="shared" si="319"/>
        <v>0</v>
      </c>
    </row>
    <row r="3398" spans="1:21" ht="12.75" customHeight="1" x14ac:dyDescent="0.2">
      <c r="A3398" s="26" t="s">
        <v>96</v>
      </c>
      <c r="B3398" s="10" t="s">
        <v>97</v>
      </c>
      <c r="C3398" s="10">
        <v>61989592</v>
      </c>
      <c r="D3398" s="10" t="s">
        <v>6675</v>
      </c>
      <c r="E3398" s="27" t="s">
        <v>6802</v>
      </c>
      <c r="F3398" s="26">
        <v>191879210</v>
      </c>
      <c r="G3398" s="9" t="s">
        <v>106</v>
      </c>
      <c r="H3398" s="10" t="s">
        <v>53</v>
      </c>
      <c r="I3398" s="10" t="s">
        <v>6829</v>
      </c>
      <c r="J3398" s="10" t="s">
        <v>6830</v>
      </c>
      <c r="K3398" s="10" t="s">
        <v>341</v>
      </c>
      <c r="L3398" s="10" t="s">
        <v>1089</v>
      </c>
      <c r="M3398" s="10" t="s">
        <v>2251</v>
      </c>
      <c r="N3398" s="12" t="s">
        <v>36</v>
      </c>
      <c r="O3398" s="11">
        <v>2</v>
      </c>
      <c r="P3398" s="5">
        <f t="shared" ref="P3398:P3461" si="320">IF(O3398=1,1,0)</f>
        <v>0</v>
      </c>
      <c r="Q3398" s="5">
        <f t="shared" ref="Q3398:Q3461" si="321">IF(O3398=2,1,0)</f>
        <v>1</v>
      </c>
      <c r="R3398" s="5">
        <f t="shared" ref="R3398:R3461" si="322">IF(O3398=3,1,0)</f>
        <v>0</v>
      </c>
      <c r="S3398" s="5">
        <f t="shared" ref="S3398:S3461" si="323">IF(O3398=4,1,0)</f>
        <v>0</v>
      </c>
      <c r="T3398" s="5">
        <f t="shared" ref="T3398:T3461" si="324">IF(O3398=5,1,0)</f>
        <v>0</v>
      </c>
      <c r="U3398" s="5">
        <f t="shared" si="319"/>
        <v>0</v>
      </c>
    </row>
    <row r="3399" spans="1:21" ht="12.75" customHeight="1" x14ac:dyDescent="0.2">
      <c r="A3399" s="26" t="s">
        <v>96</v>
      </c>
      <c r="B3399" s="10" t="s">
        <v>97</v>
      </c>
      <c r="C3399" s="10">
        <v>61989592</v>
      </c>
      <c r="D3399" s="10" t="s">
        <v>6675</v>
      </c>
      <c r="E3399" s="27" t="s">
        <v>6802</v>
      </c>
      <c r="F3399" s="26">
        <v>192006359</v>
      </c>
      <c r="G3399" s="9" t="s">
        <v>106</v>
      </c>
      <c r="H3399" s="10" t="s">
        <v>30</v>
      </c>
      <c r="I3399" s="10" t="s">
        <v>6831</v>
      </c>
      <c r="J3399" s="10" t="s">
        <v>6832</v>
      </c>
      <c r="K3399" s="10" t="s">
        <v>341</v>
      </c>
      <c r="L3399" s="10" t="s">
        <v>1089</v>
      </c>
      <c r="M3399" s="10" t="s">
        <v>2251</v>
      </c>
      <c r="N3399" s="12" t="s">
        <v>36</v>
      </c>
      <c r="O3399" s="11">
        <v>2</v>
      </c>
      <c r="P3399" s="5">
        <f t="shared" si="320"/>
        <v>0</v>
      </c>
      <c r="Q3399" s="5">
        <f t="shared" si="321"/>
        <v>1</v>
      </c>
      <c r="R3399" s="5">
        <f t="shared" si="322"/>
        <v>0</v>
      </c>
      <c r="S3399" s="5">
        <f t="shared" si="323"/>
        <v>0</v>
      </c>
      <c r="T3399" s="5">
        <f t="shared" si="324"/>
        <v>0</v>
      </c>
      <c r="U3399" s="5">
        <f t="shared" ref="U3399:U3462" si="325">IF(O3399="Bez finální známky, nebyl získán potřebný počet posudků",1,0)</f>
        <v>0</v>
      </c>
    </row>
    <row r="3400" spans="1:21" ht="12.75" customHeight="1" x14ac:dyDescent="0.2">
      <c r="A3400" s="26" t="s">
        <v>96</v>
      </c>
      <c r="B3400" s="10" t="s">
        <v>97</v>
      </c>
      <c r="C3400" s="10">
        <v>61989592</v>
      </c>
      <c r="D3400" s="10" t="s">
        <v>6675</v>
      </c>
      <c r="E3400" s="27" t="s">
        <v>6802</v>
      </c>
      <c r="F3400" s="26">
        <v>192006380</v>
      </c>
      <c r="G3400" s="9" t="s">
        <v>167</v>
      </c>
      <c r="H3400" s="10" t="s">
        <v>53</v>
      </c>
      <c r="I3400" s="10" t="s">
        <v>6833</v>
      </c>
      <c r="J3400" s="10" t="s">
        <v>6834</v>
      </c>
      <c r="K3400" s="10" t="s">
        <v>341</v>
      </c>
      <c r="L3400" s="10" t="s">
        <v>1089</v>
      </c>
      <c r="M3400" s="10" t="s">
        <v>1090</v>
      </c>
      <c r="N3400" s="12" t="s">
        <v>36</v>
      </c>
      <c r="O3400" s="11">
        <v>2</v>
      </c>
      <c r="P3400" s="5">
        <f t="shared" si="320"/>
        <v>0</v>
      </c>
      <c r="Q3400" s="5">
        <f t="shared" si="321"/>
        <v>1</v>
      </c>
      <c r="R3400" s="5">
        <f t="shared" si="322"/>
        <v>0</v>
      </c>
      <c r="S3400" s="5">
        <f t="shared" si="323"/>
        <v>0</v>
      </c>
      <c r="T3400" s="5">
        <f t="shared" si="324"/>
        <v>0</v>
      </c>
      <c r="U3400" s="5">
        <f t="shared" si="325"/>
        <v>0</v>
      </c>
    </row>
    <row r="3401" spans="1:21" ht="12.75" customHeight="1" x14ac:dyDescent="0.2">
      <c r="A3401" s="26" t="s">
        <v>96</v>
      </c>
      <c r="B3401" s="10" t="s">
        <v>97</v>
      </c>
      <c r="C3401" s="10">
        <v>61989592</v>
      </c>
      <c r="D3401" s="10" t="s">
        <v>6675</v>
      </c>
      <c r="E3401" s="27" t="s">
        <v>6802</v>
      </c>
      <c r="F3401" s="26">
        <v>192006472</v>
      </c>
      <c r="G3401" s="9" t="s">
        <v>106</v>
      </c>
      <c r="H3401" s="10" t="s">
        <v>30</v>
      </c>
      <c r="I3401" s="10" t="s">
        <v>6835</v>
      </c>
      <c r="J3401" s="10" t="s">
        <v>6836</v>
      </c>
      <c r="K3401" s="10" t="s">
        <v>341</v>
      </c>
      <c r="L3401" s="10" t="s">
        <v>1089</v>
      </c>
      <c r="M3401" s="10" t="s">
        <v>1090</v>
      </c>
      <c r="N3401" s="12" t="s">
        <v>36</v>
      </c>
      <c r="O3401" s="11">
        <v>2</v>
      </c>
      <c r="P3401" s="5">
        <f t="shared" si="320"/>
        <v>0</v>
      </c>
      <c r="Q3401" s="5">
        <f t="shared" si="321"/>
        <v>1</v>
      </c>
      <c r="R3401" s="5">
        <f t="shared" si="322"/>
        <v>0</v>
      </c>
      <c r="S3401" s="5">
        <f t="shared" si="323"/>
        <v>0</v>
      </c>
      <c r="T3401" s="5">
        <f t="shared" si="324"/>
        <v>0</v>
      </c>
      <c r="U3401" s="5">
        <f t="shared" si="325"/>
        <v>0</v>
      </c>
    </row>
    <row r="3402" spans="1:21" ht="12.75" customHeight="1" x14ac:dyDescent="0.2">
      <c r="A3402" s="26" t="s">
        <v>96</v>
      </c>
      <c r="B3402" s="10" t="s">
        <v>97</v>
      </c>
      <c r="C3402" s="10">
        <v>61989592</v>
      </c>
      <c r="D3402" s="10" t="s">
        <v>6675</v>
      </c>
      <c r="E3402" s="27" t="s">
        <v>6780</v>
      </c>
      <c r="F3402" s="26">
        <v>191939112</v>
      </c>
      <c r="G3402" s="9" t="s">
        <v>106</v>
      </c>
      <c r="H3402" s="10" t="s">
        <v>53</v>
      </c>
      <c r="I3402" s="10" t="s">
        <v>6837</v>
      </c>
      <c r="J3402" s="10" t="s">
        <v>6838</v>
      </c>
      <c r="K3402" s="10" t="s">
        <v>341</v>
      </c>
      <c r="L3402" s="10" t="s">
        <v>1089</v>
      </c>
      <c r="M3402" s="10" t="s">
        <v>1090</v>
      </c>
      <c r="N3402" s="12" t="s">
        <v>36</v>
      </c>
      <c r="O3402" s="11">
        <v>3</v>
      </c>
      <c r="P3402" s="5">
        <f t="shared" si="320"/>
        <v>0</v>
      </c>
      <c r="Q3402" s="5">
        <f t="shared" si="321"/>
        <v>0</v>
      </c>
      <c r="R3402" s="5">
        <f t="shared" si="322"/>
        <v>1</v>
      </c>
      <c r="S3402" s="5">
        <f t="shared" si="323"/>
        <v>0</v>
      </c>
      <c r="T3402" s="5">
        <f t="shared" si="324"/>
        <v>0</v>
      </c>
      <c r="U3402" s="5">
        <f t="shared" si="325"/>
        <v>0</v>
      </c>
    </row>
    <row r="3403" spans="1:21" ht="12.75" customHeight="1" x14ac:dyDescent="0.2">
      <c r="A3403" s="26" t="s">
        <v>96</v>
      </c>
      <c r="B3403" s="10" t="s">
        <v>97</v>
      </c>
      <c r="C3403" s="10">
        <v>61989592</v>
      </c>
      <c r="D3403" s="10" t="s">
        <v>6675</v>
      </c>
      <c r="E3403" s="27" t="s">
        <v>6802</v>
      </c>
      <c r="F3403" s="26">
        <v>191879198</v>
      </c>
      <c r="G3403" s="9" t="s">
        <v>106</v>
      </c>
      <c r="H3403" s="10" t="s">
        <v>53</v>
      </c>
      <c r="I3403" s="10" t="s">
        <v>6839</v>
      </c>
      <c r="J3403" s="10" t="s">
        <v>6840</v>
      </c>
      <c r="K3403" s="10" t="s">
        <v>341</v>
      </c>
      <c r="L3403" s="10" t="s">
        <v>1089</v>
      </c>
      <c r="M3403" s="10" t="s">
        <v>1090</v>
      </c>
      <c r="N3403" s="12" t="s">
        <v>36</v>
      </c>
      <c r="O3403" s="11">
        <v>3</v>
      </c>
      <c r="P3403" s="5">
        <f t="shared" si="320"/>
        <v>0</v>
      </c>
      <c r="Q3403" s="5">
        <f t="shared" si="321"/>
        <v>0</v>
      </c>
      <c r="R3403" s="5">
        <f t="shared" si="322"/>
        <v>1</v>
      </c>
      <c r="S3403" s="5">
        <f t="shared" si="323"/>
        <v>0</v>
      </c>
      <c r="T3403" s="5">
        <f t="shared" si="324"/>
        <v>0</v>
      </c>
      <c r="U3403" s="5">
        <f t="shared" si="325"/>
        <v>0</v>
      </c>
    </row>
    <row r="3404" spans="1:21" ht="12.75" customHeight="1" x14ac:dyDescent="0.2">
      <c r="A3404" s="26" t="s">
        <v>96</v>
      </c>
      <c r="B3404" s="10" t="s">
        <v>97</v>
      </c>
      <c r="C3404" s="10">
        <v>61989592</v>
      </c>
      <c r="D3404" s="10" t="s">
        <v>6675</v>
      </c>
      <c r="E3404" s="27" t="s">
        <v>6802</v>
      </c>
      <c r="F3404" s="26">
        <v>192006396</v>
      </c>
      <c r="G3404" s="9" t="s">
        <v>73</v>
      </c>
      <c r="H3404" s="10" t="s">
        <v>30</v>
      </c>
      <c r="I3404" s="10" t="s">
        <v>6841</v>
      </c>
      <c r="J3404" s="10" t="s">
        <v>6842</v>
      </c>
      <c r="K3404" s="10" t="s">
        <v>341</v>
      </c>
      <c r="L3404" s="10" t="s">
        <v>1089</v>
      </c>
      <c r="M3404" s="10" t="s">
        <v>1090</v>
      </c>
      <c r="N3404" s="12" t="s">
        <v>36</v>
      </c>
      <c r="O3404" s="11">
        <v>3</v>
      </c>
      <c r="P3404" s="5">
        <f t="shared" si="320"/>
        <v>0</v>
      </c>
      <c r="Q3404" s="5">
        <f t="shared" si="321"/>
        <v>0</v>
      </c>
      <c r="R3404" s="5">
        <f t="shared" si="322"/>
        <v>1</v>
      </c>
      <c r="S3404" s="5">
        <f t="shared" si="323"/>
        <v>0</v>
      </c>
      <c r="T3404" s="5">
        <f t="shared" si="324"/>
        <v>0</v>
      </c>
      <c r="U3404" s="5">
        <f t="shared" si="325"/>
        <v>0</v>
      </c>
    </row>
    <row r="3405" spans="1:21" ht="12.75" customHeight="1" x14ac:dyDescent="0.2">
      <c r="A3405" s="26" t="s">
        <v>96</v>
      </c>
      <c r="B3405" s="10" t="s">
        <v>97</v>
      </c>
      <c r="C3405" s="10">
        <v>61989592</v>
      </c>
      <c r="D3405" s="10" t="s">
        <v>6675</v>
      </c>
      <c r="E3405" s="27" t="s">
        <v>6802</v>
      </c>
      <c r="F3405" s="26">
        <v>192006455</v>
      </c>
      <c r="G3405" s="9" t="s">
        <v>106</v>
      </c>
      <c r="H3405" s="10" t="s">
        <v>30</v>
      </c>
      <c r="I3405" s="10" t="s">
        <v>6843</v>
      </c>
      <c r="J3405" s="10" t="s">
        <v>6844</v>
      </c>
      <c r="K3405" s="10" t="s">
        <v>341</v>
      </c>
      <c r="L3405" s="10" t="s">
        <v>1089</v>
      </c>
      <c r="M3405" s="10" t="s">
        <v>1090</v>
      </c>
      <c r="N3405" s="12" t="s">
        <v>36</v>
      </c>
      <c r="O3405" s="11">
        <v>3</v>
      </c>
      <c r="P3405" s="5">
        <f t="shared" si="320"/>
        <v>0</v>
      </c>
      <c r="Q3405" s="5">
        <f t="shared" si="321"/>
        <v>0</v>
      </c>
      <c r="R3405" s="5">
        <f t="shared" si="322"/>
        <v>1</v>
      </c>
      <c r="S3405" s="5">
        <f t="shared" si="323"/>
        <v>0</v>
      </c>
      <c r="T3405" s="5">
        <f t="shared" si="324"/>
        <v>0</v>
      </c>
      <c r="U3405" s="5">
        <f t="shared" si="325"/>
        <v>0</v>
      </c>
    </row>
    <row r="3406" spans="1:21" ht="12.75" customHeight="1" x14ac:dyDescent="0.2">
      <c r="A3406" s="26" t="s">
        <v>96</v>
      </c>
      <c r="B3406" s="10" t="s">
        <v>97</v>
      </c>
      <c r="C3406" s="10">
        <v>61989592</v>
      </c>
      <c r="D3406" s="10" t="s">
        <v>6675</v>
      </c>
      <c r="E3406" s="27" t="s">
        <v>6802</v>
      </c>
      <c r="F3406" s="26">
        <v>192006570</v>
      </c>
      <c r="G3406" s="9" t="s">
        <v>106</v>
      </c>
      <c r="H3406" s="10" t="s">
        <v>30</v>
      </c>
      <c r="I3406" s="10" t="s">
        <v>6845</v>
      </c>
      <c r="J3406" s="10" t="s">
        <v>2637</v>
      </c>
      <c r="K3406" s="10" t="s">
        <v>341</v>
      </c>
      <c r="L3406" s="10" t="s">
        <v>1089</v>
      </c>
      <c r="M3406" s="10" t="s">
        <v>2251</v>
      </c>
      <c r="N3406" s="12" t="s">
        <v>36</v>
      </c>
      <c r="O3406" s="11">
        <v>3</v>
      </c>
      <c r="P3406" s="5">
        <f t="shared" si="320"/>
        <v>0</v>
      </c>
      <c r="Q3406" s="5">
        <f t="shared" si="321"/>
        <v>0</v>
      </c>
      <c r="R3406" s="5">
        <f t="shared" si="322"/>
        <v>1</v>
      </c>
      <c r="S3406" s="5">
        <f t="shared" si="323"/>
        <v>0</v>
      </c>
      <c r="T3406" s="5">
        <f t="shared" si="324"/>
        <v>0</v>
      </c>
      <c r="U3406" s="5">
        <f t="shared" si="325"/>
        <v>0</v>
      </c>
    </row>
    <row r="3407" spans="1:21" ht="12.75" customHeight="1" x14ac:dyDescent="0.2">
      <c r="A3407" s="26" t="s">
        <v>96</v>
      </c>
      <c r="B3407" s="10" t="s">
        <v>97</v>
      </c>
      <c r="C3407" s="10">
        <v>61989592</v>
      </c>
      <c r="D3407" s="10" t="s">
        <v>6675</v>
      </c>
      <c r="E3407" s="27" t="s">
        <v>6802</v>
      </c>
      <c r="F3407" s="26">
        <v>192006692</v>
      </c>
      <c r="G3407" s="9" t="s">
        <v>106</v>
      </c>
      <c r="H3407" s="10" t="s">
        <v>53</v>
      </c>
      <c r="I3407" s="10" t="s">
        <v>6846</v>
      </c>
      <c r="J3407" s="10" t="s">
        <v>6847</v>
      </c>
      <c r="K3407" s="10" t="s">
        <v>341</v>
      </c>
      <c r="L3407" s="10" t="s">
        <v>1089</v>
      </c>
      <c r="M3407" s="10" t="s">
        <v>2251</v>
      </c>
      <c r="N3407" s="12" t="s">
        <v>36</v>
      </c>
      <c r="O3407" s="11">
        <v>3</v>
      </c>
      <c r="P3407" s="5">
        <f t="shared" si="320"/>
        <v>0</v>
      </c>
      <c r="Q3407" s="5">
        <f t="shared" si="321"/>
        <v>0</v>
      </c>
      <c r="R3407" s="5">
        <f t="shared" si="322"/>
        <v>1</v>
      </c>
      <c r="S3407" s="5">
        <f t="shared" si="323"/>
        <v>0</v>
      </c>
      <c r="T3407" s="5">
        <f t="shared" si="324"/>
        <v>0</v>
      </c>
      <c r="U3407" s="5">
        <f t="shared" si="325"/>
        <v>0</v>
      </c>
    </row>
    <row r="3408" spans="1:21" ht="12.75" customHeight="1" x14ac:dyDescent="0.2">
      <c r="A3408" s="26" t="s">
        <v>96</v>
      </c>
      <c r="B3408" s="10" t="s">
        <v>97</v>
      </c>
      <c r="C3408" s="10">
        <v>61989592</v>
      </c>
      <c r="D3408" s="10" t="s">
        <v>6675</v>
      </c>
      <c r="E3408" s="27" t="s">
        <v>6802</v>
      </c>
      <c r="F3408" s="26">
        <v>191938774</v>
      </c>
      <c r="G3408" s="9" t="s">
        <v>106</v>
      </c>
      <c r="H3408" s="10" t="s">
        <v>53</v>
      </c>
      <c r="I3408" s="10" t="s">
        <v>6848</v>
      </c>
      <c r="J3408" s="10" t="s">
        <v>6849</v>
      </c>
      <c r="K3408" s="10" t="s">
        <v>341</v>
      </c>
      <c r="L3408" s="10" t="s">
        <v>1089</v>
      </c>
      <c r="M3408" s="10" t="s">
        <v>1090</v>
      </c>
      <c r="N3408" s="12" t="s">
        <v>36</v>
      </c>
      <c r="O3408" s="11">
        <v>4</v>
      </c>
      <c r="P3408" s="5">
        <f t="shared" si="320"/>
        <v>0</v>
      </c>
      <c r="Q3408" s="5">
        <f t="shared" si="321"/>
        <v>0</v>
      </c>
      <c r="R3408" s="5">
        <f t="shared" si="322"/>
        <v>0</v>
      </c>
      <c r="S3408" s="5">
        <f t="shared" si="323"/>
        <v>1</v>
      </c>
      <c r="T3408" s="5">
        <f t="shared" si="324"/>
        <v>0</v>
      </c>
      <c r="U3408" s="5">
        <f t="shared" si="325"/>
        <v>0</v>
      </c>
    </row>
    <row r="3409" spans="1:21" ht="12.75" customHeight="1" x14ac:dyDescent="0.2">
      <c r="A3409" s="26" t="s">
        <v>96</v>
      </c>
      <c r="B3409" s="10" t="s">
        <v>97</v>
      </c>
      <c r="C3409" s="10">
        <v>61989592</v>
      </c>
      <c r="D3409" s="10" t="s">
        <v>6675</v>
      </c>
      <c r="E3409" s="27" t="s">
        <v>6802</v>
      </c>
      <c r="F3409" s="26">
        <v>191938852</v>
      </c>
      <c r="G3409" s="9" t="s">
        <v>167</v>
      </c>
      <c r="H3409" s="10" t="s">
        <v>53</v>
      </c>
      <c r="I3409" s="10" t="s">
        <v>6850</v>
      </c>
      <c r="J3409" s="10" t="s">
        <v>6851</v>
      </c>
      <c r="K3409" s="10" t="s">
        <v>341</v>
      </c>
      <c r="L3409" s="10" t="s">
        <v>1089</v>
      </c>
      <c r="M3409" s="10" t="s">
        <v>1090</v>
      </c>
      <c r="N3409" s="12" t="s">
        <v>36</v>
      </c>
      <c r="O3409" s="11">
        <v>4</v>
      </c>
      <c r="P3409" s="5">
        <f t="shared" si="320"/>
        <v>0</v>
      </c>
      <c r="Q3409" s="5">
        <f t="shared" si="321"/>
        <v>0</v>
      </c>
      <c r="R3409" s="5">
        <f t="shared" si="322"/>
        <v>0</v>
      </c>
      <c r="S3409" s="5">
        <f t="shared" si="323"/>
        <v>1</v>
      </c>
      <c r="T3409" s="5">
        <f t="shared" si="324"/>
        <v>0</v>
      </c>
      <c r="U3409" s="5">
        <f t="shared" si="325"/>
        <v>0</v>
      </c>
    </row>
    <row r="3410" spans="1:21" ht="12.75" customHeight="1" x14ac:dyDescent="0.2">
      <c r="A3410" s="26" t="s">
        <v>96</v>
      </c>
      <c r="B3410" s="10" t="s">
        <v>97</v>
      </c>
      <c r="C3410" s="10">
        <v>61989592</v>
      </c>
      <c r="D3410" s="10" t="s">
        <v>6675</v>
      </c>
      <c r="E3410" s="27" t="s">
        <v>6802</v>
      </c>
      <c r="F3410" s="26">
        <v>191939045</v>
      </c>
      <c r="G3410" s="9" t="s">
        <v>167</v>
      </c>
      <c r="H3410" s="10" t="s">
        <v>53</v>
      </c>
      <c r="I3410" s="10" t="s">
        <v>6852</v>
      </c>
      <c r="J3410" s="10" t="s">
        <v>6853</v>
      </c>
      <c r="K3410" s="10" t="s">
        <v>341</v>
      </c>
      <c r="L3410" s="10" t="s">
        <v>1089</v>
      </c>
      <c r="M3410" s="10" t="s">
        <v>1090</v>
      </c>
      <c r="N3410" s="12" t="s">
        <v>36</v>
      </c>
      <c r="O3410" s="11">
        <v>4</v>
      </c>
      <c r="P3410" s="5">
        <f t="shared" si="320"/>
        <v>0</v>
      </c>
      <c r="Q3410" s="5">
        <f t="shared" si="321"/>
        <v>0</v>
      </c>
      <c r="R3410" s="5">
        <f t="shared" si="322"/>
        <v>0</v>
      </c>
      <c r="S3410" s="5">
        <f t="shared" si="323"/>
        <v>1</v>
      </c>
      <c r="T3410" s="5">
        <f t="shared" si="324"/>
        <v>0</v>
      </c>
      <c r="U3410" s="5">
        <f t="shared" si="325"/>
        <v>0</v>
      </c>
    </row>
    <row r="3411" spans="1:21" ht="12.75" customHeight="1" x14ac:dyDescent="0.2">
      <c r="A3411" s="26" t="s">
        <v>96</v>
      </c>
      <c r="B3411" s="10" t="s">
        <v>97</v>
      </c>
      <c r="C3411" s="10">
        <v>61989592</v>
      </c>
      <c r="D3411" s="10" t="s">
        <v>6675</v>
      </c>
      <c r="E3411" s="27" t="s">
        <v>6802</v>
      </c>
      <c r="F3411" s="26">
        <v>192006374</v>
      </c>
      <c r="G3411" s="9" t="s">
        <v>106</v>
      </c>
      <c r="H3411" s="10" t="s">
        <v>30</v>
      </c>
      <c r="I3411" s="10" t="s">
        <v>6854</v>
      </c>
      <c r="J3411" s="10" t="s">
        <v>6855</v>
      </c>
      <c r="K3411" s="10" t="s">
        <v>341</v>
      </c>
      <c r="L3411" s="10" t="s">
        <v>1089</v>
      </c>
      <c r="M3411" s="10" t="s">
        <v>1090</v>
      </c>
      <c r="N3411" s="12" t="s">
        <v>36</v>
      </c>
      <c r="O3411" s="11">
        <v>4</v>
      </c>
      <c r="P3411" s="5">
        <f t="shared" si="320"/>
        <v>0</v>
      </c>
      <c r="Q3411" s="5">
        <f t="shared" si="321"/>
        <v>0</v>
      </c>
      <c r="R3411" s="5">
        <f t="shared" si="322"/>
        <v>0</v>
      </c>
      <c r="S3411" s="5">
        <f t="shared" si="323"/>
        <v>1</v>
      </c>
      <c r="T3411" s="5">
        <f t="shared" si="324"/>
        <v>0</v>
      </c>
      <c r="U3411" s="5">
        <f t="shared" si="325"/>
        <v>0</v>
      </c>
    </row>
    <row r="3412" spans="1:21" ht="12.75" customHeight="1" x14ac:dyDescent="0.2">
      <c r="A3412" s="26" t="s">
        <v>96</v>
      </c>
      <c r="B3412" s="10" t="s">
        <v>97</v>
      </c>
      <c r="C3412" s="10">
        <v>61989592</v>
      </c>
      <c r="D3412" s="10" t="s">
        <v>6675</v>
      </c>
      <c r="E3412" s="27" t="s">
        <v>6802</v>
      </c>
      <c r="F3412" s="26">
        <v>192006566</v>
      </c>
      <c r="G3412" s="9" t="s">
        <v>106</v>
      </c>
      <c r="H3412" s="10" t="s">
        <v>30</v>
      </c>
      <c r="I3412" s="10" t="s">
        <v>6856</v>
      </c>
      <c r="J3412" s="10" t="s">
        <v>6857</v>
      </c>
      <c r="K3412" s="10" t="s">
        <v>341</v>
      </c>
      <c r="L3412" s="10" t="s">
        <v>1089</v>
      </c>
      <c r="M3412" s="10" t="s">
        <v>1090</v>
      </c>
      <c r="N3412" s="12" t="s">
        <v>36</v>
      </c>
      <c r="O3412" s="11">
        <v>4</v>
      </c>
      <c r="P3412" s="5">
        <f t="shared" si="320"/>
        <v>0</v>
      </c>
      <c r="Q3412" s="5">
        <f t="shared" si="321"/>
        <v>0</v>
      </c>
      <c r="R3412" s="5">
        <f t="shared" si="322"/>
        <v>0</v>
      </c>
      <c r="S3412" s="5">
        <f t="shared" si="323"/>
        <v>1</v>
      </c>
      <c r="T3412" s="5">
        <f t="shared" si="324"/>
        <v>0</v>
      </c>
      <c r="U3412" s="5">
        <f t="shared" si="325"/>
        <v>0</v>
      </c>
    </row>
    <row r="3413" spans="1:21" ht="12.75" customHeight="1" x14ac:dyDescent="0.2">
      <c r="A3413" s="26" t="s">
        <v>96</v>
      </c>
      <c r="B3413" s="10" t="s">
        <v>97</v>
      </c>
      <c r="C3413" s="10">
        <v>61989592</v>
      </c>
      <c r="D3413" s="10" t="s">
        <v>6675</v>
      </c>
      <c r="E3413" s="27" t="s">
        <v>6802</v>
      </c>
      <c r="F3413" s="26">
        <v>191938761</v>
      </c>
      <c r="G3413" s="9" t="s">
        <v>73</v>
      </c>
      <c r="H3413" s="10" t="s">
        <v>53</v>
      </c>
      <c r="I3413" s="10" t="s">
        <v>6841</v>
      </c>
      <c r="J3413" s="10" t="s">
        <v>6858</v>
      </c>
      <c r="K3413" s="10" t="s">
        <v>341</v>
      </c>
      <c r="L3413" s="10" t="s">
        <v>1089</v>
      </c>
      <c r="M3413" s="10" t="s">
        <v>1090</v>
      </c>
      <c r="N3413" s="12" t="s">
        <v>36</v>
      </c>
      <c r="O3413" s="11">
        <v>5</v>
      </c>
      <c r="P3413" s="5">
        <f t="shared" si="320"/>
        <v>0</v>
      </c>
      <c r="Q3413" s="5">
        <f t="shared" si="321"/>
        <v>0</v>
      </c>
      <c r="R3413" s="5">
        <f t="shared" si="322"/>
        <v>0</v>
      </c>
      <c r="S3413" s="5">
        <f t="shared" si="323"/>
        <v>0</v>
      </c>
      <c r="T3413" s="5">
        <f t="shared" si="324"/>
        <v>1</v>
      </c>
      <c r="U3413" s="5">
        <f t="shared" si="325"/>
        <v>0</v>
      </c>
    </row>
    <row r="3414" spans="1:21" ht="12.75" customHeight="1" x14ac:dyDescent="0.2">
      <c r="A3414" s="26" t="s">
        <v>96</v>
      </c>
      <c r="B3414" s="10" t="s">
        <v>97</v>
      </c>
      <c r="C3414" s="10">
        <v>61989592</v>
      </c>
      <c r="D3414" s="10" t="s">
        <v>6675</v>
      </c>
      <c r="E3414" s="27" t="s">
        <v>6802</v>
      </c>
      <c r="F3414" s="26">
        <v>191938974</v>
      </c>
      <c r="G3414" s="9" t="s">
        <v>68</v>
      </c>
      <c r="H3414" s="10" t="s">
        <v>53</v>
      </c>
      <c r="I3414" s="10" t="s">
        <v>6859</v>
      </c>
      <c r="J3414" s="10" t="s">
        <v>6860</v>
      </c>
      <c r="K3414" s="10" t="s">
        <v>341</v>
      </c>
      <c r="L3414" s="10" t="s">
        <v>1089</v>
      </c>
      <c r="M3414" s="10" t="s">
        <v>1090</v>
      </c>
      <c r="N3414" s="12" t="s">
        <v>36</v>
      </c>
      <c r="O3414" s="11">
        <v>5</v>
      </c>
      <c r="P3414" s="5">
        <f t="shared" si="320"/>
        <v>0</v>
      </c>
      <c r="Q3414" s="5">
        <f t="shared" si="321"/>
        <v>0</v>
      </c>
      <c r="R3414" s="5">
        <f t="shared" si="322"/>
        <v>0</v>
      </c>
      <c r="S3414" s="5">
        <f t="shared" si="323"/>
        <v>0</v>
      </c>
      <c r="T3414" s="5">
        <f t="shared" si="324"/>
        <v>1</v>
      </c>
      <c r="U3414" s="5">
        <f t="shared" si="325"/>
        <v>0</v>
      </c>
    </row>
    <row r="3415" spans="1:21" ht="12.75" customHeight="1" x14ac:dyDescent="0.2">
      <c r="A3415" s="26" t="s">
        <v>96</v>
      </c>
      <c r="B3415" s="10" t="s">
        <v>97</v>
      </c>
      <c r="C3415" s="10">
        <v>61989592</v>
      </c>
      <c r="D3415" s="10" t="s">
        <v>6675</v>
      </c>
      <c r="E3415" s="27" t="s">
        <v>6802</v>
      </c>
      <c r="F3415" s="26">
        <v>192006385</v>
      </c>
      <c r="G3415" s="9" t="s">
        <v>73</v>
      </c>
      <c r="H3415" s="10" t="s">
        <v>30</v>
      </c>
      <c r="I3415" s="10" t="s">
        <v>6841</v>
      </c>
      <c r="J3415" s="10" t="s">
        <v>6861</v>
      </c>
      <c r="K3415" s="10" t="s">
        <v>341</v>
      </c>
      <c r="L3415" s="10" t="s">
        <v>1089</v>
      </c>
      <c r="M3415" s="10" t="s">
        <v>1090</v>
      </c>
      <c r="N3415" s="12" t="s">
        <v>36</v>
      </c>
      <c r="O3415" s="11">
        <v>5</v>
      </c>
      <c r="P3415" s="5">
        <f t="shared" si="320"/>
        <v>0</v>
      </c>
      <c r="Q3415" s="5">
        <f t="shared" si="321"/>
        <v>0</v>
      </c>
      <c r="R3415" s="5">
        <f t="shared" si="322"/>
        <v>0</v>
      </c>
      <c r="S3415" s="5">
        <f t="shared" si="323"/>
        <v>0</v>
      </c>
      <c r="T3415" s="5">
        <f t="shared" si="324"/>
        <v>1</v>
      </c>
      <c r="U3415" s="5">
        <f t="shared" si="325"/>
        <v>0</v>
      </c>
    </row>
    <row r="3416" spans="1:21" ht="12.75" customHeight="1" x14ac:dyDescent="0.2">
      <c r="A3416" s="26" t="s">
        <v>96</v>
      </c>
      <c r="B3416" s="10" t="s">
        <v>97</v>
      </c>
      <c r="C3416" s="10">
        <v>61989592</v>
      </c>
      <c r="D3416" s="10" t="s">
        <v>6675</v>
      </c>
      <c r="E3416" s="27" t="s">
        <v>6802</v>
      </c>
      <c r="F3416" s="26">
        <v>192006561</v>
      </c>
      <c r="G3416" s="9" t="s">
        <v>106</v>
      </c>
      <c r="H3416" s="10" t="s">
        <v>53</v>
      </c>
      <c r="I3416" s="10" t="s">
        <v>6862</v>
      </c>
      <c r="J3416" s="10" t="s">
        <v>6863</v>
      </c>
      <c r="K3416" s="10" t="s">
        <v>341</v>
      </c>
      <c r="L3416" s="10" t="s">
        <v>1089</v>
      </c>
      <c r="M3416" s="10" t="s">
        <v>2251</v>
      </c>
      <c r="N3416" s="12" t="s">
        <v>36</v>
      </c>
      <c r="O3416" s="11">
        <v>5</v>
      </c>
      <c r="P3416" s="5">
        <f t="shared" si="320"/>
        <v>0</v>
      </c>
      <c r="Q3416" s="5">
        <f t="shared" si="321"/>
        <v>0</v>
      </c>
      <c r="R3416" s="5">
        <f t="shared" si="322"/>
        <v>0</v>
      </c>
      <c r="S3416" s="5">
        <f t="shared" si="323"/>
        <v>0</v>
      </c>
      <c r="T3416" s="5">
        <f t="shared" si="324"/>
        <v>1</v>
      </c>
      <c r="U3416" s="5">
        <f t="shared" si="325"/>
        <v>0</v>
      </c>
    </row>
    <row r="3417" spans="1:21" ht="12.75" customHeight="1" x14ac:dyDescent="0.2">
      <c r="A3417" s="26" t="s">
        <v>96</v>
      </c>
      <c r="B3417" s="10" t="s">
        <v>97</v>
      </c>
      <c r="C3417" s="10">
        <v>61989592</v>
      </c>
      <c r="D3417" s="10" t="s">
        <v>6675</v>
      </c>
      <c r="E3417" s="27" t="s">
        <v>6802</v>
      </c>
      <c r="F3417" s="26">
        <v>192006582</v>
      </c>
      <c r="G3417" s="9" t="s">
        <v>106</v>
      </c>
      <c r="H3417" s="10" t="s">
        <v>30</v>
      </c>
      <c r="I3417" s="10" t="s">
        <v>6864</v>
      </c>
      <c r="J3417" s="10" t="s">
        <v>6865</v>
      </c>
      <c r="K3417" s="10" t="s">
        <v>341</v>
      </c>
      <c r="L3417" s="10" t="s">
        <v>1089</v>
      </c>
      <c r="M3417" s="10" t="s">
        <v>2251</v>
      </c>
      <c r="N3417" s="12" t="s">
        <v>36</v>
      </c>
      <c r="O3417" s="11">
        <v>5</v>
      </c>
      <c r="P3417" s="5">
        <f t="shared" si="320"/>
        <v>0</v>
      </c>
      <c r="Q3417" s="5">
        <f t="shared" si="321"/>
        <v>0</v>
      </c>
      <c r="R3417" s="5">
        <f t="shared" si="322"/>
        <v>0</v>
      </c>
      <c r="S3417" s="5">
        <f t="shared" si="323"/>
        <v>0</v>
      </c>
      <c r="T3417" s="5">
        <f t="shared" si="324"/>
        <v>1</v>
      </c>
      <c r="U3417" s="5">
        <f t="shared" si="325"/>
        <v>0</v>
      </c>
    </row>
    <row r="3418" spans="1:21" ht="12.75" customHeight="1" x14ac:dyDescent="0.2">
      <c r="A3418" s="26" t="s">
        <v>96</v>
      </c>
      <c r="B3418" s="10" t="s">
        <v>97</v>
      </c>
      <c r="C3418" s="10">
        <v>61989592</v>
      </c>
      <c r="D3418" s="10" t="s">
        <v>6675</v>
      </c>
      <c r="E3418" s="27" t="s">
        <v>6814</v>
      </c>
      <c r="F3418" s="26">
        <v>191937644</v>
      </c>
      <c r="G3418" s="9" t="s">
        <v>106</v>
      </c>
      <c r="H3418" s="10" t="s">
        <v>53</v>
      </c>
      <c r="I3418" s="10" t="s">
        <v>6866</v>
      </c>
      <c r="J3418" s="10" t="s">
        <v>6867</v>
      </c>
      <c r="K3418" s="10" t="s">
        <v>341</v>
      </c>
      <c r="L3418" s="10" t="s">
        <v>342</v>
      </c>
      <c r="M3418" s="10" t="s">
        <v>343</v>
      </c>
      <c r="N3418" s="12" t="s">
        <v>36</v>
      </c>
      <c r="O3418" s="11">
        <v>2</v>
      </c>
      <c r="P3418" s="5">
        <f t="shared" si="320"/>
        <v>0</v>
      </c>
      <c r="Q3418" s="5">
        <f t="shared" si="321"/>
        <v>1</v>
      </c>
      <c r="R3418" s="5">
        <f t="shared" si="322"/>
        <v>0</v>
      </c>
      <c r="S3418" s="5">
        <f t="shared" si="323"/>
        <v>0</v>
      </c>
      <c r="T3418" s="5">
        <f t="shared" si="324"/>
        <v>0</v>
      </c>
      <c r="U3418" s="5">
        <f t="shared" si="325"/>
        <v>0</v>
      </c>
    </row>
    <row r="3419" spans="1:21" ht="12.75" customHeight="1" x14ac:dyDescent="0.2">
      <c r="A3419" s="26" t="s">
        <v>96</v>
      </c>
      <c r="B3419" s="10" t="s">
        <v>97</v>
      </c>
      <c r="C3419" s="10">
        <v>61989592</v>
      </c>
      <c r="D3419" s="10" t="s">
        <v>6675</v>
      </c>
      <c r="E3419" s="27" t="s">
        <v>6799</v>
      </c>
      <c r="F3419" s="26">
        <v>191880067</v>
      </c>
      <c r="G3419" s="9" t="s">
        <v>167</v>
      </c>
      <c r="H3419" s="10" t="s">
        <v>53</v>
      </c>
      <c r="I3419" s="10" t="s">
        <v>6868</v>
      </c>
      <c r="J3419" s="10" t="s">
        <v>6869</v>
      </c>
      <c r="K3419" s="10" t="s">
        <v>341</v>
      </c>
      <c r="L3419" s="10" t="s">
        <v>342</v>
      </c>
      <c r="M3419" s="10" t="s">
        <v>2272</v>
      </c>
      <c r="N3419" s="12" t="s">
        <v>36</v>
      </c>
      <c r="O3419" s="11">
        <v>2</v>
      </c>
      <c r="P3419" s="5">
        <f t="shared" si="320"/>
        <v>0</v>
      </c>
      <c r="Q3419" s="5">
        <f t="shared" si="321"/>
        <v>1</v>
      </c>
      <c r="R3419" s="5">
        <f t="shared" si="322"/>
        <v>0</v>
      </c>
      <c r="S3419" s="5">
        <f t="shared" si="323"/>
        <v>0</v>
      </c>
      <c r="T3419" s="5">
        <f t="shared" si="324"/>
        <v>0</v>
      </c>
      <c r="U3419" s="5">
        <f t="shared" si="325"/>
        <v>0</v>
      </c>
    </row>
    <row r="3420" spans="1:21" ht="12.75" customHeight="1" x14ac:dyDescent="0.2">
      <c r="A3420" s="26" t="s">
        <v>96</v>
      </c>
      <c r="B3420" s="10" t="s">
        <v>97</v>
      </c>
      <c r="C3420" s="10">
        <v>61989592</v>
      </c>
      <c r="D3420" s="10" t="s">
        <v>6675</v>
      </c>
      <c r="E3420" s="27" t="s">
        <v>6799</v>
      </c>
      <c r="F3420" s="26">
        <v>191880109</v>
      </c>
      <c r="G3420" s="9" t="s">
        <v>106</v>
      </c>
      <c r="H3420" s="10" t="s">
        <v>53</v>
      </c>
      <c r="I3420" s="10" t="s">
        <v>2149</v>
      </c>
      <c r="J3420" s="10" t="s">
        <v>6870</v>
      </c>
      <c r="K3420" s="10" t="s">
        <v>341</v>
      </c>
      <c r="L3420" s="10" t="s">
        <v>342</v>
      </c>
      <c r="M3420" s="10" t="s">
        <v>2272</v>
      </c>
      <c r="N3420" s="12" t="s">
        <v>36</v>
      </c>
      <c r="O3420" s="11">
        <v>2</v>
      </c>
      <c r="P3420" s="5">
        <f t="shared" si="320"/>
        <v>0</v>
      </c>
      <c r="Q3420" s="5">
        <f t="shared" si="321"/>
        <v>1</v>
      </c>
      <c r="R3420" s="5">
        <f t="shared" si="322"/>
        <v>0</v>
      </c>
      <c r="S3420" s="5">
        <f t="shared" si="323"/>
        <v>0</v>
      </c>
      <c r="T3420" s="5">
        <f t="shared" si="324"/>
        <v>0</v>
      </c>
      <c r="U3420" s="5">
        <f t="shared" si="325"/>
        <v>0</v>
      </c>
    </row>
    <row r="3421" spans="1:21" ht="12.75" customHeight="1" x14ac:dyDescent="0.2">
      <c r="A3421" s="26" t="s">
        <v>96</v>
      </c>
      <c r="B3421" s="10" t="s">
        <v>97</v>
      </c>
      <c r="C3421" s="10">
        <v>61989592</v>
      </c>
      <c r="D3421" s="10" t="s">
        <v>6675</v>
      </c>
      <c r="E3421" s="27" t="s">
        <v>6799</v>
      </c>
      <c r="F3421" s="26">
        <v>191936814</v>
      </c>
      <c r="G3421" s="9" t="s">
        <v>167</v>
      </c>
      <c r="H3421" s="10" t="s">
        <v>53</v>
      </c>
      <c r="I3421" s="10" t="s">
        <v>6871</v>
      </c>
      <c r="J3421" s="10" t="s">
        <v>6872</v>
      </c>
      <c r="K3421" s="10" t="s">
        <v>341</v>
      </c>
      <c r="L3421" s="10" t="s">
        <v>342</v>
      </c>
      <c r="M3421" s="10" t="s">
        <v>640</v>
      </c>
      <c r="N3421" s="12" t="s">
        <v>36</v>
      </c>
      <c r="O3421" s="11">
        <v>2</v>
      </c>
      <c r="P3421" s="5">
        <f t="shared" si="320"/>
        <v>0</v>
      </c>
      <c r="Q3421" s="5">
        <f t="shared" si="321"/>
        <v>1</v>
      </c>
      <c r="R3421" s="5">
        <f t="shared" si="322"/>
        <v>0</v>
      </c>
      <c r="S3421" s="5">
        <f t="shared" si="323"/>
        <v>0</v>
      </c>
      <c r="T3421" s="5">
        <f t="shared" si="324"/>
        <v>0</v>
      </c>
      <c r="U3421" s="5">
        <f t="shared" si="325"/>
        <v>0</v>
      </c>
    </row>
    <row r="3422" spans="1:21" ht="12.75" customHeight="1" x14ac:dyDescent="0.2">
      <c r="A3422" s="26" t="s">
        <v>96</v>
      </c>
      <c r="B3422" s="10" t="s">
        <v>97</v>
      </c>
      <c r="C3422" s="10">
        <v>61989592</v>
      </c>
      <c r="D3422" s="10" t="s">
        <v>6675</v>
      </c>
      <c r="E3422" s="27" t="s">
        <v>6676</v>
      </c>
      <c r="F3422" s="26">
        <v>191938108</v>
      </c>
      <c r="G3422" s="9" t="s">
        <v>167</v>
      </c>
      <c r="H3422" s="10" t="s">
        <v>53</v>
      </c>
      <c r="I3422" s="10" t="s">
        <v>6873</v>
      </c>
      <c r="J3422" s="10" t="s">
        <v>6874</v>
      </c>
      <c r="K3422" s="10" t="s">
        <v>341</v>
      </c>
      <c r="L3422" s="10" t="s">
        <v>342</v>
      </c>
      <c r="M3422" s="10" t="s">
        <v>2272</v>
      </c>
      <c r="N3422" s="12" t="s">
        <v>36</v>
      </c>
      <c r="O3422" s="11">
        <v>3</v>
      </c>
      <c r="P3422" s="5">
        <f t="shared" si="320"/>
        <v>0</v>
      </c>
      <c r="Q3422" s="5">
        <f t="shared" si="321"/>
        <v>0</v>
      </c>
      <c r="R3422" s="5">
        <f t="shared" si="322"/>
        <v>1</v>
      </c>
      <c r="S3422" s="5">
        <f t="shared" si="323"/>
        <v>0</v>
      </c>
      <c r="T3422" s="5">
        <f t="shared" si="324"/>
        <v>0</v>
      </c>
      <c r="U3422" s="5">
        <f t="shared" si="325"/>
        <v>0</v>
      </c>
    </row>
    <row r="3423" spans="1:21" ht="12.75" customHeight="1" x14ac:dyDescent="0.2">
      <c r="A3423" s="26" t="s">
        <v>96</v>
      </c>
      <c r="B3423" s="10" t="s">
        <v>97</v>
      </c>
      <c r="C3423" s="10">
        <v>61989592</v>
      </c>
      <c r="D3423" s="10" t="s">
        <v>6675</v>
      </c>
      <c r="E3423" s="27" t="s">
        <v>6799</v>
      </c>
      <c r="F3423" s="26">
        <v>192004666</v>
      </c>
      <c r="G3423" s="9" t="s">
        <v>106</v>
      </c>
      <c r="H3423" s="10" t="s">
        <v>53</v>
      </c>
      <c r="I3423" s="10" t="s">
        <v>6875</v>
      </c>
      <c r="J3423" s="10" t="s">
        <v>6876</v>
      </c>
      <c r="K3423" s="10" t="s">
        <v>341</v>
      </c>
      <c r="L3423" s="10" t="s">
        <v>342</v>
      </c>
      <c r="M3423" s="10" t="s">
        <v>640</v>
      </c>
      <c r="N3423" s="12" t="s">
        <v>36</v>
      </c>
      <c r="O3423" s="11">
        <v>4</v>
      </c>
      <c r="P3423" s="5">
        <f t="shared" si="320"/>
        <v>0</v>
      </c>
      <c r="Q3423" s="5">
        <f t="shared" si="321"/>
        <v>0</v>
      </c>
      <c r="R3423" s="5">
        <f t="shared" si="322"/>
        <v>0</v>
      </c>
      <c r="S3423" s="5">
        <f t="shared" si="323"/>
        <v>1</v>
      </c>
      <c r="T3423" s="5">
        <f t="shared" si="324"/>
        <v>0</v>
      </c>
      <c r="U3423" s="5">
        <f t="shared" si="325"/>
        <v>0</v>
      </c>
    </row>
    <row r="3424" spans="1:21" ht="12.75" customHeight="1" x14ac:dyDescent="0.2">
      <c r="A3424" s="26" t="s">
        <v>96</v>
      </c>
      <c r="B3424" s="10" t="s">
        <v>97</v>
      </c>
      <c r="C3424" s="10">
        <v>61989592</v>
      </c>
      <c r="D3424" s="10" t="s">
        <v>6675</v>
      </c>
      <c r="E3424" s="27" t="s">
        <v>6799</v>
      </c>
      <c r="F3424" s="26">
        <v>191937164</v>
      </c>
      <c r="G3424" s="9" t="s">
        <v>106</v>
      </c>
      <c r="H3424" s="10" t="s">
        <v>53</v>
      </c>
      <c r="I3424" s="10" t="s">
        <v>6877</v>
      </c>
      <c r="J3424" s="10" t="s">
        <v>6878</v>
      </c>
      <c r="K3424" s="10" t="s">
        <v>341</v>
      </c>
      <c r="L3424" s="10" t="s">
        <v>342</v>
      </c>
      <c r="M3424" s="10" t="s">
        <v>640</v>
      </c>
      <c r="N3424" s="12" t="s">
        <v>36</v>
      </c>
      <c r="O3424" s="11">
        <v>5</v>
      </c>
      <c r="P3424" s="5">
        <f t="shared" si="320"/>
        <v>0</v>
      </c>
      <c r="Q3424" s="5">
        <f t="shared" si="321"/>
        <v>0</v>
      </c>
      <c r="R3424" s="5">
        <f t="shared" si="322"/>
        <v>0</v>
      </c>
      <c r="S3424" s="5">
        <f t="shared" si="323"/>
        <v>0</v>
      </c>
      <c r="T3424" s="5">
        <f t="shared" si="324"/>
        <v>1</v>
      </c>
      <c r="U3424" s="5">
        <f t="shared" si="325"/>
        <v>0</v>
      </c>
    </row>
    <row r="3425" spans="1:21" ht="12.75" customHeight="1" x14ac:dyDescent="0.2">
      <c r="A3425" s="26" t="s">
        <v>96</v>
      </c>
      <c r="B3425" s="10" t="s">
        <v>97</v>
      </c>
      <c r="C3425" s="10">
        <v>61989592</v>
      </c>
      <c r="D3425" s="10" t="s">
        <v>6675</v>
      </c>
      <c r="E3425" s="27" t="s">
        <v>6879</v>
      </c>
      <c r="F3425" s="26">
        <v>191964410</v>
      </c>
      <c r="G3425" s="9" t="s">
        <v>106</v>
      </c>
      <c r="H3425" s="10" t="s">
        <v>53</v>
      </c>
      <c r="I3425" s="10" t="s">
        <v>6880</v>
      </c>
      <c r="J3425" s="10" t="s">
        <v>6881</v>
      </c>
      <c r="K3425" s="10" t="s">
        <v>341</v>
      </c>
      <c r="L3425" s="10" t="s">
        <v>346</v>
      </c>
      <c r="M3425" s="10" t="s">
        <v>347</v>
      </c>
      <c r="N3425" s="12" t="s">
        <v>36</v>
      </c>
      <c r="O3425" s="11">
        <v>2</v>
      </c>
      <c r="P3425" s="5">
        <f t="shared" si="320"/>
        <v>0</v>
      </c>
      <c r="Q3425" s="5">
        <f t="shared" si="321"/>
        <v>1</v>
      </c>
      <c r="R3425" s="5">
        <f t="shared" si="322"/>
        <v>0</v>
      </c>
      <c r="S3425" s="5">
        <f t="shared" si="323"/>
        <v>0</v>
      </c>
      <c r="T3425" s="5">
        <f t="shared" si="324"/>
        <v>0</v>
      </c>
      <c r="U3425" s="5">
        <f t="shared" si="325"/>
        <v>0</v>
      </c>
    </row>
    <row r="3426" spans="1:21" ht="12.75" customHeight="1" x14ac:dyDescent="0.2">
      <c r="A3426" s="26" t="s">
        <v>96</v>
      </c>
      <c r="B3426" s="10" t="s">
        <v>97</v>
      </c>
      <c r="C3426" s="10">
        <v>61989592</v>
      </c>
      <c r="D3426" s="10" t="s">
        <v>6675</v>
      </c>
      <c r="E3426" s="27" t="s">
        <v>6879</v>
      </c>
      <c r="F3426" s="26">
        <v>192005148</v>
      </c>
      <c r="G3426" s="9" t="s">
        <v>106</v>
      </c>
      <c r="H3426" s="10" t="s">
        <v>30</v>
      </c>
      <c r="I3426" s="10" t="s">
        <v>6882</v>
      </c>
      <c r="J3426" s="10" t="s">
        <v>6883</v>
      </c>
      <c r="K3426" s="10" t="s">
        <v>341</v>
      </c>
      <c r="L3426" s="10" t="s">
        <v>346</v>
      </c>
      <c r="M3426" s="10" t="s">
        <v>347</v>
      </c>
      <c r="N3426" s="12" t="s">
        <v>36</v>
      </c>
      <c r="O3426" s="11">
        <v>2</v>
      </c>
      <c r="P3426" s="5">
        <f t="shared" si="320"/>
        <v>0</v>
      </c>
      <c r="Q3426" s="5">
        <f t="shared" si="321"/>
        <v>1</v>
      </c>
      <c r="R3426" s="5">
        <f t="shared" si="322"/>
        <v>0</v>
      </c>
      <c r="S3426" s="5">
        <f t="shared" si="323"/>
        <v>0</v>
      </c>
      <c r="T3426" s="5">
        <f t="shared" si="324"/>
        <v>0</v>
      </c>
      <c r="U3426" s="5">
        <f t="shared" si="325"/>
        <v>0</v>
      </c>
    </row>
    <row r="3427" spans="1:21" ht="12.75" customHeight="1" x14ac:dyDescent="0.2">
      <c r="A3427" s="26" t="s">
        <v>96</v>
      </c>
      <c r="B3427" s="10" t="s">
        <v>97</v>
      </c>
      <c r="C3427" s="10">
        <v>61989592</v>
      </c>
      <c r="D3427" s="10" t="s">
        <v>6675</v>
      </c>
      <c r="E3427" s="27" t="s">
        <v>6879</v>
      </c>
      <c r="F3427" s="26">
        <v>192005198</v>
      </c>
      <c r="G3427" s="9" t="s">
        <v>73</v>
      </c>
      <c r="H3427" s="10" t="s">
        <v>30</v>
      </c>
      <c r="I3427" s="10" t="s">
        <v>6884</v>
      </c>
      <c r="J3427" s="10" t="s">
        <v>6885</v>
      </c>
      <c r="K3427" s="10" t="s">
        <v>341</v>
      </c>
      <c r="L3427" s="10" t="s">
        <v>346</v>
      </c>
      <c r="M3427" s="10" t="s">
        <v>347</v>
      </c>
      <c r="N3427" s="12" t="s">
        <v>36</v>
      </c>
      <c r="O3427" s="11">
        <v>2</v>
      </c>
      <c r="P3427" s="5">
        <f t="shared" si="320"/>
        <v>0</v>
      </c>
      <c r="Q3427" s="5">
        <f t="shared" si="321"/>
        <v>1</v>
      </c>
      <c r="R3427" s="5">
        <f t="shared" si="322"/>
        <v>0</v>
      </c>
      <c r="S3427" s="5">
        <f t="shared" si="323"/>
        <v>0</v>
      </c>
      <c r="T3427" s="5">
        <f t="shared" si="324"/>
        <v>0</v>
      </c>
      <c r="U3427" s="5">
        <f t="shared" si="325"/>
        <v>0</v>
      </c>
    </row>
    <row r="3428" spans="1:21" ht="12.75" customHeight="1" x14ac:dyDescent="0.2">
      <c r="A3428" s="26" t="s">
        <v>96</v>
      </c>
      <c r="B3428" s="10" t="s">
        <v>97</v>
      </c>
      <c r="C3428" s="10">
        <v>61989592</v>
      </c>
      <c r="D3428" s="10" t="s">
        <v>6675</v>
      </c>
      <c r="E3428" s="27" t="s">
        <v>6879</v>
      </c>
      <c r="F3428" s="26">
        <v>191880037</v>
      </c>
      <c r="G3428" s="9" t="s">
        <v>106</v>
      </c>
      <c r="H3428" s="10" t="s">
        <v>53</v>
      </c>
      <c r="I3428" s="10" t="s">
        <v>6886</v>
      </c>
      <c r="J3428" s="10" t="s">
        <v>6887</v>
      </c>
      <c r="K3428" s="10" t="s">
        <v>341</v>
      </c>
      <c r="L3428" s="10" t="s">
        <v>346</v>
      </c>
      <c r="M3428" s="10" t="s">
        <v>127</v>
      </c>
      <c r="N3428" s="12" t="s">
        <v>36</v>
      </c>
      <c r="O3428" s="11">
        <v>3</v>
      </c>
      <c r="P3428" s="5">
        <f t="shared" si="320"/>
        <v>0</v>
      </c>
      <c r="Q3428" s="5">
        <f t="shared" si="321"/>
        <v>0</v>
      </c>
      <c r="R3428" s="5">
        <f t="shared" si="322"/>
        <v>1</v>
      </c>
      <c r="S3428" s="5">
        <f t="shared" si="323"/>
        <v>0</v>
      </c>
      <c r="T3428" s="5">
        <f t="shared" si="324"/>
        <v>0</v>
      </c>
      <c r="U3428" s="5">
        <f t="shared" si="325"/>
        <v>0</v>
      </c>
    </row>
    <row r="3429" spans="1:21" ht="12.75" customHeight="1" x14ac:dyDescent="0.2">
      <c r="A3429" s="26" t="s">
        <v>96</v>
      </c>
      <c r="B3429" s="10" t="s">
        <v>97</v>
      </c>
      <c r="C3429" s="10">
        <v>61989592</v>
      </c>
      <c r="D3429" s="10" t="s">
        <v>6675</v>
      </c>
      <c r="E3429" s="27" t="s">
        <v>6879</v>
      </c>
      <c r="F3429" s="26">
        <v>191937239</v>
      </c>
      <c r="G3429" s="9" t="s">
        <v>106</v>
      </c>
      <c r="H3429" s="10" t="s">
        <v>53</v>
      </c>
      <c r="I3429" s="10" t="s">
        <v>6888</v>
      </c>
      <c r="J3429" s="10" t="s">
        <v>6889</v>
      </c>
      <c r="K3429" s="10" t="s">
        <v>341</v>
      </c>
      <c r="L3429" s="10" t="s">
        <v>346</v>
      </c>
      <c r="M3429" s="10" t="s">
        <v>127</v>
      </c>
      <c r="N3429" s="12" t="s">
        <v>36</v>
      </c>
      <c r="O3429" s="11">
        <v>3</v>
      </c>
      <c r="P3429" s="5">
        <f t="shared" si="320"/>
        <v>0</v>
      </c>
      <c r="Q3429" s="5">
        <f t="shared" si="321"/>
        <v>0</v>
      </c>
      <c r="R3429" s="5">
        <f t="shared" si="322"/>
        <v>1</v>
      </c>
      <c r="S3429" s="5">
        <f t="shared" si="323"/>
        <v>0</v>
      </c>
      <c r="T3429" s="5">
        <f t="shared" si="324"/>
        <v>0</v>
      </c>
      <c r="U3429" s="5">
        <f t="shared" si="325"/>
        <v>0</v>
      </c>
    </row>
    <row r="3430" spans="1:21" ht="12.75" customHeight="1" x14ac:dyDescent="0.2">
      <c r="A3430" s="26" t="s">
        <v>96</v>
      </c>
      <c r="B3430" s="10" t="s">
        <v>97</v>
      </c>
      <c r="C3430" s="10">
        <v>61989592</v>
      </c>
      <c r="D3430" s="10" t="s">
        <v>6675</v>
      </c>
      <c r="E3430" s="27" t="s">
        <v>6879</v>
      </c>
      <c r="F3430" s="26">
        <v>191937263</v>
      </c>
      <c r="G3430" s="9" t="s">
        <v>106</v>
      </c>
      <c r="H3430" s="10" t="s">
        <v>53</v>
      </c>
      <c r="I3430" s="10" t="s">
        <v>6890</v>
      </c>
      <c r="J3430" s="10" t="s">
        <v>6891</v>
      </c>
      <c r="K3430" s="10" t="s">
        <v>341</v>
      </c>
      <c r="L3430" s="10" t="s">
        <v>346</v>
      </c>
      <c r="M3430" s="10" t="s">
        <v>127</v>
      </c>
      <c r="N3430" s="12" t="s">
        <v>36</v>
      </c>
      <c r="O3430" s="11">
        <v>3</v>
      </c>
      <c r="P3430" s="5">
        <f t="shared" si="320"/>
        <v>0</v>
      </c>
      <c r="Q3430" s="5">
        <f t="shared" si="321"/>
        <v>0</v>
      </c>
      <c r="R3430" s="5">
        <f t="shared" si="322"/>
        <v>1</v>
      </c>
      <c r="S3430" s="5">
        <f t="shared" si="323"/>
        <v>0</v>
      </c>
      <c r="T3430" s="5">
        <f t="shared" si="324"/>
        <v>0</v>
      </c>
      <c r="U3430" s="5">
        <f t="shared" si="325"/>
        <v>0</v>
      </c>
    </row>
    <row r="3431" spans="1:21" ht="12.75" customHeight="1" x14ac:dyDescent="0.2">
      <c r="A3431" s="26" t="s">
        <v>96</v>
      </c>
      <c r="B3431" s="10" t="s">
        <v>97</v>
      </c>
      <c r="C3431" s="10">
        <v>61989592</v>
      </c>
      <c r="D3431" s="10" t="s">
        <v>6675</v>
      </c>
      <c r="E3431" s="27" t="s">
        <v>6879</v>
      </c>
      <c r="F3431" s="26">
        <v>191937318</v>
      </c>
      <c r="G3431" s="9" t="s">
        <v>68</v>
      </c>
      <c r="H3431" s="10" t="s">
        <v>53</v>
      </c>
      <c r="I3431" s="10" t="s">
        <v>6892</v>
      </c>
      <c r="J3431" s="10" t="s">
        <v>6893</v>
      </c>
      <c r="K3431" s="10" t="s">
        <v>341</v>
      </c>
      <c r="L3431" s="10" t="s">
        <v>346</v>
      </c>
      <c r="M3431" s="10" t="s">
        <v>127</v>
      </c>
      <c r="N3431" s="12" t="s">
        <v>36</v>
      </c>
      <c r="O3431" s="11">
        <v>3</v>
      </c>
      <c r="P3431" s="5">
        <f t="shared" si="320"/>
        <v>0</v>
      </c>
      <c r="Q3431" s="5">
        <f t="shared" si="321"/>
        <v>0</v>
      </c>
      <c r="R3431" s="5">
        <f t="shared" si="322"/>
        <v>1</v>
      </c>
      <c r="S3431" s="5">
        <f t="shared" si="323"/>
        <v>0</v>
      </c>
      <c r="T3431" s="5">
        <f t="shared" si="324"/>
        <v>0</v>
      </c>
      <c r="U3431" s="5">
        <f t="shared" si="325"/>
        <v>0</v>
      </c>
    </row>
    <row r="3432" spans="1:21" ht="12.75" customHeight="1" x14ac:dyDescent="0.2">
      <c r="A3432" s="26" t="s">
        <v>96</v>
      </c>
      <c r="B3432" s="10" t="s">
        <v>97</v>
      </c>
      <c r="C3432" s="10">
        <v>61989592</v>
      </c>
      <c r="D3432" s="10" t="s">
        <v>6675</v>
      </c>
      <c r="E3432" s="27" t="s">
        <v>6879</v>
      </c>
      <c r="F3432" s="26">
        <v>191937322</v>
      </c>
      <c r="G3432" s="9" t="s">
        <v>106</v>
      </c>
      <c r="H3432" s="10" t="s">
        <v>53</v>
      </c>
      <c r="I3432" s="10" t="s">
        <v>6894</v>
      </c>
      <c r="J3432" s="10" t="s">
        <v>6895</v>
      </c>
      <c r="K3432" s="10" t="s">
        <v>341</v>
      </c>
      <c r="L3432" s="10" t="s">
        <v>346</v>
      </c>
      <c r="M3432" s="10" t="s">
        <v>127</v>
      </c>
      <c r="N3432" s="12" t="s">
        <v>36</v>
      </c>
      <c r="O3432" s="11">
        <v>3</v>
      </c>
      <c r="P3432" s="5">
        <f t="shared" si="320"/>
        <v>0</v>
      </c>
      <c r="Q3432" s="5">
        <f t="shared" si="321"/>
        <v>0</v>
      </c>
      <c r="R3432" s="5">
        <f t="shared" si="322"/>
        <v>1</v>
      </c>
      <c r="S3432" s="5">
        <f t="shared" si="323"/>
        <v>0</v>
      </c>
      <c r="T3432" s="5">
        <f t="shared" si="324"/>
        <v>0</v>
      </c>
      <c r="U3432" s="5">
        <f t="shared" si="325"/>
        <v>0</v>
      </c>
    </row>
    <row r="3433" spans="1:21" ht="12.75" customHeight="1" x14ac:dyDescent="0.2">
      <c r="A3433" s="26" t="s">
        <v>96</v>
      </c>
      <c r="B3433" s="10" t="s">
        <v>97</v>
      </c>
      <c r="C3433" s="10">
        <v>61989592</v>
      </c>
      <c r="D3433" s="10" t="s">
        <v>6675</v>
      </c>
      <c r="E3433" s="27" t="s">
        <v>6879</v>
      </c>
      <c r="F3433" s="26">
        <v>191937323</v>
      </c>
      <c r="G3433" s="9" t="s">
        <v>106</v>
      </c>
      <c r="H3433" s="10" t="s">
        <v>53</v>
      </c>
      <c r="I3433" s="10" t="s">
        <v>6896</v>
      </c>
      <c r="J3433" s="10" t="s">
        <v>6897</v>
      </c>
      <c r="K3433" s="10" t="s">
        <v>341</v>
      </c>
      <c r="L3433" s="10" t="s">
        <v>346</v>
      </c>
      <c r="M3433" s="10" t="s">
        <v>127</v>
      </c>
      <c r="N3433" s="12" t="s">
        <v>36</v>
      </c>
      <c r="O3433" s="11">
        <v>3</v>
      </c>
      <c r="P3433" s="5">
        <f t="shared" si="320"/>
        <v>0</v>
      </c>
      <c r="Q3433" s="5">
        <f t="shared" si="321"/>
        <v>0</v>
      </c>
      <c r="R3433" s="5">
        <f t="shared" si="322"/>
        <v>1</v>
      </c>
      <c r="S3433" s="5">
        <f t="shared" si="323"/>
        <v>0</v>
      </c>
      <c r="T3433" s="5">
        <f t="shared" si="324"/>
        <v>0</v>
      </c>
      <c r="U3433" s="5">
        <f t="shared" si="325"/>
        <v>0</v>
      </c>
    </row>
    <row r="3434" spans="1:21" ht="12.75" customHeight="1" x14ac:dyDescent="0.2">
      <c r="A3434" s="26" t="s">
        <v>96</v>
      </c>
      <c r="B3434" s="10" t="s">
        <v>97</v>
      </c>
      <c r="C3434" s="10">
        <v>61989592</v>
      </c>
      <c r="D3434" s="10" t="s">
        <v>6675</v>
      </c>
      <c r="E3434" s="27" t="s">
        <v>6879</v>
      </c>
      <c r="F3434" s="26">
        <v>191937346</v>
      </c>
      <c r="G3434" s="9" t="s">
        <v>68</v>
      </c>
      <c r="H3434" s="10" t="s">
        <v>53</v>
      </c>
      <c r="I3434" s="10" t="s">
        <v>6898</v>
      </c>
      <c r="J3434" s="10" t="s">
        <v>6899</v>
      </c>
      <c r="K3434" s="10" t="s">
        <v>341</v>
      </c>
      <c r="L3434" s="10" t="s">
        <v>346</v>
      </c>
      <c r="M3434" s="10" t="s">
        <v>127</v>
      </c>
      <c r="N3434" s="12" t="s">
        <v>36</v>
      </c>
      <c r="O3434" s="11">
        <v>3</v>
      </c>
      <c r="P3434" s="5">
        <f t="shared" si="320"/>
        <v>0</v>
      </c>
      <c r="Q3434" s="5">
        <f t="shared" si="321"/>
        <v>0</v>
      </c>
      <c r="R3434" s="5">
        <f t="shared" si="322"/>
        <v>1</v>
      </c>
      <c r="S3434" s="5">
        <f t="shared" si="323"/>
        <v>0</v>
      </c>
      <c r="T3434" s="5">
        <f t="shared" si="324"/>
        <v>0</v>
      </c>
      <c r="U3434" s="5">
        <f t="shared" si="325"/>
        <v>0</v>
      </c>
    </row>
    <row r="3435" spans="1:21" ht="12.75" customHeight="1" x14ac:dyDescent="0.2">
      <c r="A3435" s="26" t="s">
        <v>96</v>
      </c>
      <c r="B3435" s="10" t="s">
        <v>97</v>
      </c>
      <c r="C3435" s="10">
        <v>61989592</v>
      </c>
      <c r="D3435" s="10" t="s">
        <v>6675</v>
      </c>
      <c r="E3435" s="27" t="s">
        <v>6879</v>
      </c>
      <c r="F3435" s="26">
        <v>191937456</v>
      </c>
      <c r="G3435" s="9" t="s">
        <v>167</v>
      </c>
      <c r="H3435" s="10" t="s">
        <v>53</v>
      </c>
      <c r="I3435" s="10" t="s">
        <v>6880</v>
      </c>
      <c r="J3435" s="10" t="s">
        <v>6900</v>
      </c>
      <c r="K3435" s="10" t="s">
        <v>341</v>
      </c>
      <c r="L3435" s="10" t="s">
        <v>346</v>
      </c>
      <c r="M3435" s="10" t="s">
        <v>127</v>
      </c>
      <c r="N3435" s="12" t="s">
        <v>36</v>
      </c>
      <c r="O3435" s="11">
        <v>3</v>
      </c>
      <c r="P3435" s="5">
        <f t="shared" si="320"/>
        <v>0</v>
      </c>
      <c r="Q3435" s="5">
        <f t="shared" si="321"/>
        <v>0</v>
      </c>
      <c r="R3435" s="5">
        <f t="shared" si="322"/>
        <v>1</v>
      </c>
      <c r="S3435" s="5">
        <f t="shared" si="323"/>
        <v>0</v>
      </c>
      <c r="T3435" s="5">
        <f t="shared" si="324"/>
        <v>0</v>
      </c>
      <c r="U3435" s="5">
        <f t="shared" si="325"/>
        <v>0</v>
      </c>
    </row>
    <row r="3436" spans="1:21" ht="12.75" customHeight="1" x14ac:dyDescent="0.2">
      <c r="A3436" s="26" t="s">
        <v>96</v>
      </c>
      <c r="B3436" s="10" t="s">
        <v>97</v>
      </c>
      <c r="C3436" s="10">
        <v>61989592</v>
      </c>
      <c r="D3436" s="10" t="s">
        <v>6675</v>
      </c>
      <c r="E3436" s="27" t="s">
        <v>6879</v>
      </c>
      <c r="F3436" s="26">
        <v>191964411</v>
      </c>
      <c r="G3436" s="9" t="s">
        <v>106</v>
      </c>
      <c r="H3436" s="10" t="s">
        <v>53</v>
      </c>
      <c r="I3436" s="10" t="s">
        <v>6901</v>
      </c>
      <c r="J3436" s="10" t="s">
        <v>6902</v>
      </c>
      <c r="K3436" s="10" t="s">
        <v>341</v>
      </c>
      <c r="L3436" s="10" t="s">
        <v>346</v>
      </c>
      <c r="M3436" s="10" t="s">
        <v>347</v>
      </c>
      <c r="N3436" s="12" t="s">
        <v>36</v>
      </c>
      <c r="O3436" s="11">
        <v>3</v>
      </c>
      <c r="P3436" s="5">
        <f t="shared" si="320"/>
        <v>0</v>
      </c>
      <c r="Q3436" s="5">
        <f t="shared" si="321"/>
        <v>0</v>
      </c>
      <c r="R3436" s="5">
        <f t="shared" si="322"/>
        <v>1</v>
      </c>
      <c r="S3436" s="5">
        <f t="shared" si="323"/>
        <v>0</v>
      </c>
      <c r="T3436" s="5">
        <f t="shared" si="324"/>
        <v>0</v>
      </c>
      <c r="U3436" s="5">
        <f t="shared" si="325"/>
        <v>0</v>
      </c>
    </row>
    <row r="3437" spans="1:21" ht="12.75" customHeight="1" x14ac:dyDescent="0.2">
      <c r="A3437" s="26" t="s">
        <v>96</v>
      </c>
      <c r="B3437" s="10" t="s">
        <v>97</v>
      </c>
      <c r="C3437" s="10">
        <v>61989592</v>
      </c>
      <c r="D3437" s="10" t="s">
        <v>6675</v>
      </c>
      <c r="E3437" s="27" t="s">
        <v>6879</v>
      </c>
      <c r="F3437" s="26">
        <v>191964415</v>
      </c>
      <c r="G3437" s="9" t="s">
        <v>167</v>
      </c>
      <c r="H3437" s="10" t="s">
        <v>53</v>
      </c>
      <c r="I3437" s="10" t="s">
        <v>6903</v>
      </c>
      <c r="J3437" s="10" t="s">
        <v>6904</v>
      </c>
      <c r="K3437" s="10" t="s">
        <v>341</v>
      </c>
      <c r="L3437" s="10" t="s">
        <v>346</v>
      </c>
      <c r="M3437" s="10" t="s">
        <v>347</v>
      </c>
      <c r="N3437" s="12" t="s">
        <v>36</v>
      </c>
      <c r="O3437" s="11">
        <v>3</v>
      </c>
      <c r="P3437" s="5">
        <f t="shared" si="320"/>
        <v>0</v>
      </c>
      <c r="Q3437" s="5">
        <f t="shared" si="321"/>
        <v>0</v>
      </c>
      <c r="R3437" s="5">
        <f t="shared" si="322"/>
        <v>1</v>
      </c>
      <c r="S3437" s="5">
        <f t="shared" si="323"/>
        <v>0</v>
      </c>
      <c r="T3437" s="5">
        <f t="shared" si="324"/>
        <v>0</v>
      </c>
      <c r="U3437" s="5">
        <f t="shared" si="325"/>
        <v>0</v>
      </c>
    </row>
    <row r="3438" spans="1:21" ht="12.75" customHeight="1" x14ac:dyDescent="0.2">
      <c r="A3438" s="26" t="s">
        <v>96</v>
      </c>
      <c r="B3438" s="10" t="s">
        <v>97</v>
      </c>
      <c r="C3438" s="10">
        <v>61989592</v>
      </c>
      <c r="D3438" s="10" t="s">
        <v>6675</v>
      </c>
      <c r="E3438" s="27" t="s">
        <v>6879</v>
      </c>
      <c r="F3438" s="26">
        <v>191964420</v>
      </c>
      <c r="G3438" s="9" t="s">
        <v>68</v>
      </c>
      <c r="H3438" s="10" t="s">
        <v>53</v>
      </c>
      <c r="I3438" s="10" t="s">
        <v>6905</v>
      </c>
      <c r="J3438" s="10" t="s">
        <v>6906</v>
      </c>
      <c r="K3438" s="10" t="s">
        <v>341</v>
      </c>
      <c r="L3438" s="10" t="s">
        <v>346</v>
      </c>
      <c r="M3438" s="10" t="s">
        <v>347</v>
      </c>
      <c r="N3438" s="12" t="s">
        <v>36</v>
      </c>
      <c r="O3438" s="11">
        <v>3</v>
      </c>
      <c r="P3438" s="5">
        <f t="shared" si="320"/>
        <v>0</v>
      </c>
      <c r="Q3438" s="5">
        <f t="shared" si="321"/>
        <v>0</v>
      </c>
      <c r="R3438" s="5">
        <f t="shared" si="322"/>
        <v>1</v>
      </c>
      <c r="S3438" s="5">
        <f t="shared" si="323"/>
        <v>0</v>
      </c>
      <c r="T3438" s="5">
        <f t="shared" si="324"/>
        <v>0</v>
      </c>
      <c r="U3438" s="5">
        <f t="shared" si="325"/>
        <v>0</v>
      </c>
    </row>
    <row r="3439" spans="1:21" ht="12.75" customHeight="1" x14ac:dyDescent="0.2">
      <c r="A3439" s="26" t="s">
        <v>96</v>
      </c>
      <c r="B3439" s="10" t="s">
        <v>97</v>
      </c>
      <c r="C3439" s="10">
        <v>61989592</v>
      </c>
      <c r="D3439" s="10" t="s">
        <v>6675</v>
      </c>
      <c r="E3439" s="27" t="s">
        <v>6879</v>
      </c>
      <c r="F3439" s="26">
        <v>191964421</v>
      </c>
      <c r="G3439" s="9" t="s">
        <v>106</v>
      </c>
      <c r="H3439" s="10" t="s">
        <v>53</v>
      </c>
      <c r="I3439" s="10" t="s">
        <v>6907</v>
      </c>
      <c r="J3439" s="10" t="s">
        <v>6908</v>
      </c>
      <c r="K3439" s="10" t="s">
        <v>341</v>
      </c>
      <c r="L3439" s="10" t="s">
        <v>346</v>
      </c>
      <c r="M3439" s="10" t="s">
        <v>347</v>
      </c>
      <c r="N3439" s="12" t="s">
        <v>36</v>
      </c>
      <c r="O3439" s="11">
        <v>3</v>
      </c>
      <c r="P3439" s="5">
        <f t="shared" si="320"/>
        <v>0</v>
      </c>
      <c r="Q3439" s="5">
        <f t="shared" si="321"/>
        <v>0</v>
      </c>
      <c r="R3439" s="5">
        <f t="shared" si="322"/>
        <v>1</v>
      </c>
      <c r="S3439" s="5">
        <f t="shared" si="323"/>
        <v>0</v>
      </c>
      <c r="T3439" s="5">
        <f t="shared" si="324"/>
        <v>0</v>
      </c>
      <c r="U3439" s="5">
        <f t="shared" si="325"/>
        <v>0</v>
      </c>
    </row>
    <row r="3440" spans="1:21" ht="12.75" customHeight="1" x14ac:dyDescent="0.2">
      <c r="A3440" s="26" t="s">
        <v>96</v>
      </c>
      <c r="B3440" s="10" t="s">
        <v>97</v>
      </c>
      <c r="C3440" s="10">
        <v>61989592</v>
      </c>
      <c r="D3440" s="10" t="s">
        <v>6675</v>
      </c>
      <c r="E3440" s="27" t="s">
        <v>6879</v>
      </c>
      <c r="F3440" s="26">
        <v>192005130</v>
      </c>
      <c r="G3440" s="9" t="s">
        <v>106</v>
      </c>
      <c r="H3440" s="10" t="s">
        <v>30</v>
      </c>
      <c r="I3440" s="10" t="s">
        <v>6909</v>
      </c>
      <c r="J3440" s="10" t="s">
        <v>6910</v>
      </c>
      <c r="K3440" s="10" t="s">
        <v>341</v>
      </c>
      <c r="L3440" s="10" t="s">
        <v>346</v>
      </c>
      <c r="M3440" s="10" t="s">
        <v>347</v>
      </c>
      <c r="N3440" s="12" t="s">
        <v>36</v>
      </c>
      <c r="O3440" s="11">
        <v>3</v>
      </c>
      <c r="P3440" s="5">
        <f t="shared" si="320"/>
        <v>0</v>
      </c>
      <c r="Q3440" s="5">
        <f t="shared" si="321"/>
        <v>0</v>
      </c>
      <c r="R3440" s="5">
        <f t="shared" si="322"/>
        <v>1</v>
      </c>
      <c r="S3440" s="5">
        <f t="shared" si="323"/>
        <v>0</v>
      </c>
      <c r="T3440" s="5">
        <f t="shared" si="324"/>
        <v>0</v>
      </c>
      <c r="U3440" s="5">
        <f t="shared" si="325"/>
        <v>0</v>
      </c>
    </row>
    <row r="3441" spans="1:21" ht="12.75" customHeight="1" x14ac:dyDescent="0.2">
      <c r="A3441" s="26" t="s">
        <v>96</v>
      </c>
      <c r="B3441" s="10" t="s">
        <v>97</v>
      </c>
      <c r="C3441" s="10">
        <v>61989592</v>
      </c>
      <c r="D3441" s="10" t="s">
        <v>6675</v>
      </c>
      <c r="E3441" s="27" t="s">
        <v>6879</v>
      </c>
      <c r="F3441" s="26">
        <v>192005224</v>
      </c>
      <c r="G3441" s="9" t="s">
        <v>68</v>
      </c>
      <c r="H3441" s="10" t="s">
        <v>30</v>
      </c>
      <c r="I3441" s="10" t="s">
        <v>6911</v>
      </c>
      <c r="J3441" s="10" t="s">
        <v>6912</v>
      </c>
      <c r="K3441" s="10" t="s">
        <v>341</v>
      </c>
      <c r="L3441" s="10" t="s">
        <v>346</v>
      </c>
      <c r="M3441" s="10" t="s">
        <v>347</v>
      </c>
      <c r="N3441" s="12" t="s">
        <v>36</v>
      </c>
      <c r="O3441" s="11">
        <v>3</v>
      </c>
      <c r="P3441" s="5">
        <f t="shared" si="320"/>
        <v>0</v>
      </c>
      <c r="Q3441" s="5">
        <f t="shared" si="321"/>
        <v>0</v>
      </c>
      <c r="R3441" s="5">
        <f t="shared" si="322"/>
        <v>1</v>
      </c>
      <c r="S3441" s="5">
        <f t="shared" si="323"/>
        <v>0</v>
      </c>
      <c r="T3441" s="5">
        <f t="shared" si="324"/>
        <v>0</v>
      </c>
      <c r="U3441" s="5">
        <f t="shared" si="325"/>
        <v>0</v>
      </c>
    </row>
    <row r="3442" spans="1:21" ht="12.75" customHeight="1" x14ac:dyDescent="0.2">
      <c r="A3442" s="26" t="s">
        <v>96</v>
      </c>
      <c r="B3442" s="10" t="s">
        <v>97</v>
      </c>
      <c r="C3442" s="10">
        <v>61989592</v>
      </c>
      <c r="D3442" s="10" t="s">
        <v>6675</v>
      </c>
      <c r="E3442" s="27" t="s">
        <v>6814</v>
      </c>
      <c r="F3442" s="26">
        <v>191937554</v>
      </c>
      <c r="G3442" s="9" t="s">
        <v>68</v>
      </c>
      <c r="H3442" s="10" t="s">
        <v>53</v>
      </c>
      <c r="I3442" s="10" t="s">
        <v>6913</v>
      </c>
      <c r="J3442" s="10" t="s">
        <v>6914</v>
      </c>
      <c r="K3442" s="10" t="s">
        <v>341</v>
      </c>
      <c r="L3442" s="10" t="s">
        <v>346</v>
      </c>
      <c r="M3442" s="10" t="s">
        <v>347</v>
      </c>
      <c r="N3442" s="12" t="s">
        <v>36</v>
      </c>
      <c r="O3442" s="11">
        <v>4</v>
      </c>
      <c r="P3442" s="5">
        <f t="shared" si="320"/>
        <v>0</v>
      </c>
      <c r="Q3442" s="5">
        <f t="shared" si="321"/>
        <v>0</v>
      </c>
      <c r="R3442" s="5">
        <f t="shared" si="322"/>
        <v>0</v>
      </c>
      <c r="S3442" s="5">
        <f t="shared" si="323"/>
        <v>1</v>
      </c>
      <c r="T3442" s="5">
        <f t="shared" si="324"/>
        <v>0</v>
      </c>
      <c r="U3442" s="5">
        <f t="shared" si="325"/>
        <v>0</v>
      </c>
    </row>
    <row r="3443" spans="1:21" ht="12.75" customHeight="1" x14ac:dyDescent="0.2">
      <c r="A3443" s="26" t="s">
        <v>96</v>
      </c>
      <c r="B3443" s="10" t="s">
        <v>97</v>
      </c>
      <c r="C3443" s="10">
        <v>61989592</v>
      </c>
      <c r="D3443" s="10" t="s">
        <v>6675</v>
      </c>
      <c r="E3443" s="27" t="s">
        <v>6879</v>
      </c>
      <c r="F3443" s="26">
        <v>191880047</v>
      </c>
      <c r="G3443" s="9" t="s">
        <v>68</v>
      </c>
      <c r="H3443" s="10" t="s">
        <v>53</v>
      </c>
      <c r="I3443" s="10" t="s">
        <v>6915</v>
      </c>
      <c r="J3443" s="10" t="s">
        <v>6916</v>
      </c>
      <c r="K3443" s="10" t="s">
        <v>341</v>
      </c>
      <c r="L3443" s="10" t="s">
        <v>346</v>
      </c>
      <c r="M3443" s="10" t="s">
        <v>127</v>
      </c>
      <c r="N3443" s="12" t="s">
        <v>36</v>
      </c>
      <c r="O3443" s="11">
        <v>4</v>
      </c>
      <c r="P3443" s="5">
        <f t="shared" si="320"/>
        <v>0</v>
      </c>
      <c r="Q3443" s="5">
        <f t="shared" si="321"/>
        <v>0</v>
      </c>
      <c r="R3443" s="5">
        <f t="shared" si="322"/>
        <v>0</v>
      </c>
      <c r="S3443" s="5">
        <f t="shared" si="323"/>
        <v>1</v>
      </c>
      <c r="T3443" s="5">
        <f t="shared" si="324"/>
        <v>0</v>
      </c>
      <c r="U3443" s="5">
        <f t="shared" si="325"/>
        <v>0</v>
      </c>
    </row>
    <row r="3444" spans="1:21" ht="12.75" customHeight="1" x14ac:dyDescent="0.2">
      <c r="A3444" s="26" t="s">
        <v>96</v>
      </c>
      <c r="B3444" s="10" t="s">
        <v>97</v>
      </c>
      <c r="C3444" s="10">
        <v>61989592</v>
      </c>
      <c r="D3444" s="10" t="s">
        <v>6675</v>
      </c>
      <c r="E3444" s="27" t="s">
        <v>6879</v>
      </c>
      <c r="F3444" s="26">
        <v>191880048</v>
      </c>
      <c r="G3444" s="9" t="s">
        <v>68</v>
      </c>
      <c r="H3444" s="10" t="s">
        <v>53</v>
      </c>
      <c r="I3444" s="10" t="s">
        <v>6917</v>
      </c>
      <c r="J3444" s="10" t="s">
        <v>6918</v>
      </c>
      <c r="K3444" s="10" t="s">
        <v>341</v>
      </c>
      <c r="L3444" s="10" t="s">
        <v>346</v>
      </c>
      <c r="M3444" s="10" t="s">
        <v>347</v>
      </c>
      <c r="N3444" s="12" t="s">
        <v>36</v>
      </c>
      <c r="O3444" s="11">
        <v>4</v>
      </c>
      <c r="P3444" s="5">
        <f t="shared" si="320"/>
        <v>0</v>
      </c>
      <c r="Q3444" s="5">
        <f t="shared" si="321"/>
        <v>0</v>
      </c>
      <c r="R3444" s="5">
        <f t="shared" si="322"/>
        <v>0</v>
      </c>
      <c r="S3444" s="5">
        <f t="shared" si="323"/>
        <v>1</v>
      </c>
      <c r="T3444" s="5">
        <f t="shared" si="324"/>
        <v>0</v>
      </c>
      <c r="U3444" s="5">
        <f t="shared" si="325"/>
        <v>0</v>
      </c>
    </row>
    <row r="3445" spans="1:21" ht="12.75" customHeight="1" x14ac:dyDescent="0.2">
      <c r="A3445" s="26" t="s">
        <v>96</v>
      </c>
      <c r="B3445" s="10" t="s">
        <v>97</v>
      </c>
      <c r="C3445" s="10">
        <v>61989592</v>
      </c>
      <c r="D3445" s="10" t="s">
        <v>6675</v>
      </c>
      <c r="E3445" s="27" t="s">
        <v>6879</v>
      </c>
      <c r="F3445" s="26">
        <v>191937222</v>
      </c>
      <c r="G3445" s="9" t="s">
        <v>68</v>
      </c>
      <c r="H3445" s="10" t="s">
        <v>53</v>
      </c>
      <c r="I3445" s="10" t="s">
        <v>6919</v>
      </c>
      <c r="J3445" s="10" t="s">
        <v>6920</v>
      </c>
      <c r="K3445" s="10" t="s">
        <v>341</v>
      </c>
      <c r="L3445" s="10" t="s">
        <v>346</v>
      </c>
      <c r="M3445" s="10" t="s">
        <v>127</v>
      </c>
      <c r="N3445" s="12" t="s">
        <v>36</v>
      </c>
      <c r="O3445" s="11">
        <v>4</v>
      </c>
      <c r="P3445" s="5">
        <f t="shared" si="320"/>
        <v>0</v>
      </c>
      <c r="Q3445" s="5">
        <f t="shared" si="321"/>
        <v>0</v>
      </c>
      <c r="R3445" s="5">
        <f t="shared" si="322"/>
        <v>0</v>
      </c>
      <c r="S3445" s="5">
        <f t="shared" si="323"/>
        <v>1</v>
      </c>
      <c r="T3445" s="5">
        <f t="shared" si="324"/>
        <v>0</v>
      </c>
      <c r="U3445" s="5">
        <f t="shared" si="325"/>
        <v>0</v>
      </c>
    </row>
    <row r="3446" spans="1:21" ht="12.75" customHeight="1" x14ac:dyDescent="0.2">
      <c r="A3446" s="26" t="s">
        <v>96</v>
      </c>
      <c r="B3446" s="10" t="s">
        <v>97</v>
      </c>
      <c r="C3446" s="10">
        <v>61989592</v>
      </c>
      <c r="D3446" s="10" t="s">
        <v>6675</v>
      </c>
      <c r="E3446" s="27" t="s">
        <v>6879</v>
      </c>
      <c r="F3446" s="26">
        <v>191937247</v>
      </c>
      <c r="G3446" s="9" t="s">
        <v>68</v>
      </c>
      <c r="H3446" s="10" t="s">
        <v>53</v>
      </c>
      <c r="I3446" s="10" t="s">
        <v>6921</v>
      </c>
      <c r="J3446" s="10" t="s">
        <v>6922</v>
      </c>
      <c r="K3446" s="10" t="s">
        <v>341</v>
      </c>
      <c r="L3446" s="10" t="s">
        <v>346</v>
      </c>
      <c r="M3446" s="10" t="s">
        <v>347</v>
      </c>
      <c r="N3446" s="12" t="s">
        <v>36</v>
      </c>
      <c r="O3446" s="11">
        <v>4</v>
      </c>
      <c r="P3446" s="5">
        <f t="shared" si="320"/>
        <v>0</v>
      </c>
      <c r="Q3446" s="5">
        <f t="shared" si="321"/>
        <v>0</v>
      </c>
      <c r="R3446" s="5">
        <f t="shared" si="322"/>
        <v>0</v>
      </c>
      <c r="S3446" s="5">
        <f t="shared" si="323"/>
        <v>1</v>
      </c>
      <c r="T3446" s="5">
        <f t="shared" si="324"/>
        <v>0</v>
      </c>
      <c r="U3446" s="5">
        <f t="shared" si="325"/>
        <v>0</v>
      </c>
    </row>
    <row r="3447" spans="1:21" ht="12.75" customHeight="1" x14ac:dyDescent="0.2">
      <c r="A3447" s="26" t="s">
        <v>96</v>
      </c>
      <c r="B3447" s="10" t="s">
        <v>97</v>
      </c>
      <c r="C3447" s="10">
        <v>61989592</v>
      </c>
      <c r="D3447" s="10" t="s">
        <v>6675</v>
      </c>
      <c r="E3447" s="27" t="s">
        <v>6879</v>
      </c>
      <c r="F3447" s="26">
        <v>191937351</v>
      </c>
      <c r="G3447" s="9" t="s">
        <v>68</v>
      </c>
      <c r="H3447" s="10" t="s">
        <v>53</v>
      </c>
      <c r="I3447" s="10" t="s">
        <v>6911</v>
      </c>
      <c r="J3447" s="10" t="s">
        <v>6923</v>
      </c>
      <c r="K3447" s="10" t="s">
        <v>341</v>
      </c>
      <c r="L3447" s="10" t="s">
        <v>346</v>
      </c>
      <c r="M3447" s="10" t="s">
        <v>127</v>
      </c>
      <c r="N3447" s="12" t="s">
        <v>36</v>
      </c>
      <c r="O3447" s="11">
        <v>4</v>
      </c>
      <c r="P3447" s="5">
        <f t="shared" si="320"/>
        <v>0</v>
      </c>
      <c r="Q3447" s="5">
        <f t="shared" si="321"/>
        <v>0</v>
      </c>
      <c r="R3447" s="5">
        <f t="shared" si="322"/>
        <v>0</v>
      </c>
      <c r="S3447" s="5">
        <f t="shared" si="323"/>
        <v>1</v>
      </c>
      <c r="T3447" s="5">
        <f t="shared" si="324"/>
        <v>0</v>
      </c>
      <c r="U3447" s="5">
        <f t="shared" si="325"/>
        <v>0</v>
      </c>
    </row>
    <row r="3448" spans="1:21" ht="12.75" customHeight="1" x14ac:dyDescent="0.2">
      <c r="A3448" s="26" t="s">
        <v>96</v>
      </c>
      <c r="B3448" s="10" t="s">
        <v>97</v>
      </c>
      <c r="C3448" s="10">
        <v>61989592</v>
      </c>
      <c r="D3448" s="10" t="s">
        <v>6675</v>
      </c>
      <c r="E3448" s="27" t="s">
        <v>6879</v>
      </c>
      <c r="F3448" s="26">
        <v>191937377</v>
      </c>
      <c r="G3448" s="9" t="s">
        <v>68</v>
      </c>
      <c r="H3448" s="10" t="s">
        <v>53</v>
      </c>
      <c r="I3448" s="10" t="s">
        <v>6924</v>
      </c>
      <c r="J3448" s="10" t="s">
        <v>6925</v>
      </c>
      <c r="K3448" s="10" t="s">
        <v>341</v>
      </c>
      <c r="L3448" s="10" t="s">
        <v>346</v>
      </c>
      <c r="M3448" s="10" t="s">
        <v>127</v>
      </c>
      <c r="N3448" s="12" t="s">
        <v>36</v>
      </c>
      <c r="O3448" s="11">
        <v>4</v>
      </c>
      <c r="P3448" s="5">
        <f t="shared" si="320"/>
        <v>0</v>
      </c>
      <c r="Q3448" s="5">
        <f t="shared" si="321"/>
        <v>0</v>
      </c>
      <c r="R3448" s="5">
        <f t="shared" si="322"/>
        <v>0</v>
      </c>
      <c r="S3448" s="5">
        <f t="shared" si="323"/>
        <v>1</v>
      </c>
      <c r="T3448" s="5">
        <f t="shared" si="324"/>
        <v>0</v>
      </c>
      <c r="U3448" s="5">
        <f t="shared" si="325"/>
        <v>0</v>
      </c>
    </row>
    <row r="3449" spans="1:21" ht="12.75" customHeight="1" x14ac:dyDescent="0.2">
      <c r="A3449" s="26" t="s">
        <v>96</v>
      </c>
      <c r="B3449" s="10" t="s">
        <v>97</v>
      </c>
      <c r="C3449" s="10">
        <v>61989592</v>
      </c>
      <c r="D3449" s="10" t="s">
        <v>6675</v>
      </c>
      <c r="E3449" s="27" t="s">
        <v>6879</v>
      </c>
      <c r="F3449" s="26">
        <v>191937379</v>
      </c>
      <c r="G3449" s="9" t="s">
        <v>68</v>
      </c>
      <c r="H3449" s="10" t="s">
        <v>53</v>
      </c>
      <c r="I3449" s="10" t="s">
        <v>6926</v>
      </c>
      <c r="J3449" s="10" t="s">
        <v>6927</v>
      </c>
      <c r="K3449" s="10" t="s">
        <v>341</v>
      </c>
      <c r="L3449" s="10" t="s">
        <v>346</v>
      </c>
      <c r="M3449" s="10" t="s">
        <v>127</v>
      </c>
      <c r="N3449" s="12" t="s">
        <v>36</v>
      </c>
      <c r="O3449" s="11">
        <v>4</v>
      </c>
      <c r="P3449" s="5">
        <f t="shared" si="320"/>
        <v>0</v>
      </c>
      <c r="Q3449" s="5">
        <f t="shared" si="321"/>
        <v>0</v>
      </c>
      <c r="R3449" s="5">
        <f t="shared" si="322"/>
        <v>0</v>
      </c>
      <c r="S3449" s="5">
        <f t="shared" si="323"/>
        <v>1</v>
      </c>
      <c r="T3449" s="5">
        <f t="shared" si="324"/>
        <v>0</v>
      </c>
      <c r="U3449" s="5">
        <f t="shared" si="325"/>
        <v>0</v>
      </c>
    </row>
    <row r="3450" spans="1:21" ht="12.75" customHeight="1" x14ac:dyDescent="0.2">
      <c r="A3450" s="26" t="s">
        <v>96</v>
      </c>
      <c r="B3450" s="10" t="s">
        <v>97</v>
      </c>
      <c r="C3450" s="10">
        <v>61989592</v>
      </c>
      <c r="D3450" s="10" t="s">
        <v>6675</v>
      </c>
      <c r="E3450" s="27" t="s">
        <v>6879</v>
      </c>
      <c r="F3450" s="26">
        <v>191937391</v>
      </c>
      <c r="G3450" s="9" t="s">
        <v>106</v>
      </c>
      <c r="H3450" s="10" t="s">
        <v>53</v>
      </c>
      <c r="I3450" s="10" t="s">
        <v>6928</v>
      </c>
      <c r="J3450" s="10" t="s">
        <v>6929</v>
      </c>
      <c r="K3450" s="10" t="s">
        <v>341</v>
      </c>
      <c r="L3450" s="10" t="s">
        <v>346</v>
      </c>
      <c r="M3450" s="10" t="s">
        <v>347</v>
      </c>
      <c r="N3450" s="12" t="s">
        <v>36</v>
      </c>
      <c r="O3450" s="11">
        <v>4</v>
      </c>
      <c r="P3450" s="5">
        <f t="shared" si="320"/>
        <v>0</v>
      </c>
      <c r="Q3450" s="5">
        <f t="shared" si="321"/>
        <v>0</v>
      </c>
      <c r="R3450" s="5">
        <f t="shared" si="322"/>
        <v>0</v>
      </c>
      <c r="S3450" s="5">
        <f t="shared" si="323"/>
        <v>1</v>
      </c>
      <c r="T3450" s="5">
        <f t="shared" si="324"/>
        <v>0</v>
      </c>
      <c r="U3450" s="5">
        <f t="shared" si="325"/>
        <v>0</v>
      </c>
    </row>
    <row r="3451" spans="1:21" ht="12.75" customHeight="1" x14ac:dyDescent="0.2">
      <c r="A3451" s="26" t="s">
        <v>96</v>
      </c>
      <c r="B3451" s="10" t="s">
        <v>97</v>
      </c>
      <c r="C3451" s="10">
        <v>61989592</v>
      </c>
      <c r="D3451" s="10" t="s">
        <v>6675</v>
      </c>
      <c r="E3451" s="27" t="s">
        <v>6879</v>
      </c>
      <c r="F3451" s="26">
        <v>191937396</v>
      </c>
      <c r="G3451" s="9" t="s">
        <v>68</v>
      </c>
      <c r="H3451" s="10" t="s">
        <v>53</v>
      </c>
      <c r="I3451" s="10" t="s">
        <v>6930</v>
      </c>
      <c r="J3451" s="10" t="s">
        <v>6931</v>
      </c>
      <c r="K3451" s="10" t="s">
        <v>341</v>
      </c>
      <c r="L3451" s="10" t="s">
        <v>346</v>
      </c>
      <c r="M3451" s="10" t="s">
        <v>127</v>
      </c>
      <c r="N3451" s="12" t="s">
        <v>36</v>
      </c>
      <c r="O3451" s="11">
        <v>4</v>
      </c>
      <c r="P3451" s="5">
        <f t="shared" si="320"/>
        <v>0</v>
      </c>
      <c r="Q3451" s="5">
        <f t="shared" si="321"/>
        <v>0</v>
      </c>
      <c r="R3451" s="5">
        <f t="shared" si="322"/>
        <v>0</v>
      </c>
      <c r="S3451" s="5">
        <f t="shared" si="323"/>
        <v>1</v>
      </c>
      <c r="T3451" s="5">
        <f t="shared" si="324"/>
        <v>0</v>
      </c>
      <c r="U3451" s="5">
        <f t="shared" si="325"/>
        <v>0</v>
      </c>
    </row>
    <row r="3452" spans="1:21" ht="12.75" customHeight="1" x14ac:dyDescent="0.2">
      <c r="A3452" s="26" t="s">
        <v>96</v>
      </c>
      <c r="B3452" s="10" t="s">
        <v>97</v>
      </c>
      <c r="C3452" s="10">
        <v>61989592</v>
      </c>
      <c r="D3452" s="10" t="s">
        <v>6675</v>
      </c>
      <c r="E3452" s="27" t="s">
        <v>6879</v>
      </c>
      <c r="F3452" s="26">
        <v>191937408</v>
      </c>
      <c r="G3452" s="9" t="s">
        <v>106</v>
      </c>
      <c r="H3452" s="10" t="s">
        <v>53</v>
      </c>
      <c r="I3452" s="10" t="s">
        <v>6932</v>
      </c>
      <c r="J3452" s="10" t="s">
        <v>6933</v>
      </c>
      <c r="K3452" s="10" t="s">
        <v>341</v>
      </c>
      <c r="L3452" s="10" t="s">
        <v>346</v>
      </c>
      <c r="M3452" s="10" t="s">
        <v>347</v>
      </c>
      <c r="N3452" s="12" t="s">
        <v>36</v>
      </c>
      <c r="O3452" s="11">
        <v>4</v>
      </c>
      <c r="P3452" s="5">
        <f t="shared" si="320"/>
        <v>0</v>
      </c>
      <c r="Q3452" s="5">
        <f t="shared" si="321"/>
        <v>0</v>
      </c>
      <c r="R3452" s="5">
        <f t="shared" si="322"/>
        <v>0</v>
      </c>
      <c r="S3452" s="5">
        <f t="shared" si="323"/>
        <v>1</v>
      </c>
      <c r="T3452" s="5">
        <f t="shared" si="324"/>
        <v>0</v>
      </c>
      <c r="U3452" s="5">
        <f t="shared" si="325"/>
        <v>0</v>
      </c>
    </row>
    <row r="3453" spans="1:21" ht="12.75" customHeight="1" x14ac:dyDescent="0.2">
      <c r="A3453" s="26" t="s">
        <v>96</v>
      </c>
      <c r="B3453" s="10" t="s">
        <v>97</v>
      </c>
      <c r="C3453" s="10">
        <v>61989592</v>
      </c>
      <c r="D3453" s="10" t="s">
        <v>6675</v>
      </c>
      <c r="E3453" s="27" t="s">
        <v>6879</v>
      </c>
      <c r="F3453" s="26">
        <v>191964409</v>
      </c>
      <c r="G3453" s="9" t="s">
        <v>68</v>
      </c>
      <c r="H3453" s="10" t="s">
        <v>53</v>
      </c>
      <c r="I3453" s="10" t="s">
        <v>6934</v>
      </c>
      <c r="J3453" s="10" t="s">
        <v>6935</v>
      </c>
      <c r="K3453" s="10" t="s">
        <v>341</v>
      </c>
      <c r="L3453" s="10" t="s">
        <v>346</v>
      </c>
      <c r="M3453" s="10" t="s">
        <v>347</v>
      </c>
      <c r="N3453" s="12" t="s">
        <v>36</v>
      </c>
      <c r="O3453" s="11">
        <v>4</v>
      </c>
      <c r="P3453" s="5">
        <f t="shared" si="320"/>
        <v>0</v>
      </c>
      <c r="Q3453" s="5">
        <f t="shared" si="321"/>
        <v>0</v>
      </c>
      <c r="R3453" s="5">
        <f t="shared" si="322"/>
        <v>0</v>
      </c>
      <c r="S3453" s="5">
        <f t="shared" si="323"/>
        <v>1</v>
      </c>
      <c r="T3453" s="5">
        <f t="shared" si="324"/>
        <v>0</v>
      </c>
      <c r="U3453" s="5">
        <f t="shared" si="325"/>
        <v>0</v>
      </c>
    </row>
    <row r="3454" spans="1:21" ht="12.75" customHeight="1" x14ac:dyDescent="0.2">
      <c r="A3454" s="26" t="s">
        <v>96</v>
      </c>
      <c r="B3454" s="10" t="s">
        <v>97</v>
      </c>
      <c r="C3454" s="10">
        <v>61989592</v>
      </c>
      <c r="D3454" s="10" t="s">
        <v>6675</v>
      </c>
      <c r="E3454" s="27" t="s">
        <v>6879</v>
      </c>
      <c r="F3454" s="26">
        <v>191964435</v>
      </c>
      <c r="G3454" s="9" t="s">
        <v>68</v>
      </c>
      <c r="H3454" s="10" t="s">
        <v>53</v>
      </c>
      <c r="I3454" s="10" t="s">
        <v>6936</v>
      </c>
      <c r="J3454" s="10" t="s">
        <v>6937</v>
      </c>
      <c r="K3454" s="10" t="s">
        <v>341</v>
      </c>
      <c r="L3454" s="10" t="s">
        <v>346</v>
      </c>
      <c r="M3454" s="10" t="s">
        <v>347</v>
      </c>
      <c r="N3454" s="12" t="s">
        <v>36</v>
      </c>
      <c r="O3454" s="11">
        <v>4</v>
      </c>
      <c r="P3454" s="5">
        <f t="shared" si="320"/>
        <v>0</v>
      </c>
      <c r="Q3454" s="5">
        <f t="shared" si="321"/>
        <v>0</v>
      </c>
      <c r="R3454" s="5">
        <f t="shared" si="322"/>
        <v>0</v>
      </c>
      <c r="S3454" s="5">
        <f t="shared" si="323"/>
        <v>1</v>
      </c>
      <c r="T3454" s="5">
        <f t="shared" si="324"/>
        <v>0</v>
      </c>
      <c r="U3454" s="5">
        <f t="shared" si="325"/>
        <v>0</v>
      </c>
    </row>
    <row r="3455" spans="1:21" ht="12.75" customHeight="1" x14ac:dyDescent="0.2">
      <c r="A3455" s="26" t="s">
        <v>96</v>
      </c>
      <c r="B3455" s="10" t="s">
        <v>97</v>
      </c>
      <c r="C3455" s="10">
        <v>61989592</v>
      </c>
      <c r="D3455" s="10" t="s">
        <v>6675</v>
      </c>
      <c r="E3455" s="27" t="s">
        <v>6879</v>
      </c>
      <c r="F3455" s="26">
        <v>192005133</v>
      </c>
      <c r="G3455" s="9" t="s">
        <v>68</v>
      </c>
      <c r="H3455" s="10" t="s">
        <v>53</v>
      </c>
      <c r="I3455" s="10" t="s">
        <v>6938</v>
      </c>
      <c r="J3455" s="10" t="s">
        <v>6939</v>
      </c>
      <c r="K3455" s="10" t="s">
        <v>341</v>
      </c>
      <c r="L3455" s="10" t="s">
        <v>346</v>
      </c>
      <c r="M3455" s="10" t="s">
        <v>347</v>
      </c>
      <c r="N3455" s="12" t="s">
        <v>36</v>
      </c>
      <c r="O3455" s="11">
        <v>4</v>
      </c>
      <c r="P3455" s="5">
        <f t="shared" si="320"/>
        <v>0</v>
      </c>
      <c r="Q3455" s="5">
        <f t="shared" si="321"/>
        <v>0</v>
      </c>
      <c r="R3455" s="5">
        <f t="shared" si="322"/>
        <v>0</v>
      </c>
      <c r="S3455" s="5">
        <f t="shared" si="323"/>
        <v>1</v>
      </c>
      <c r="T3455" s="5">
        <f t="shared" si="324"/>
        <v>0</v>
      </c>
      <c r="U3455" s="5">
        <f t="shared" si="325"/>
        <v>0</v>
      </c>
    </row>
    <row r="3456" spans="1:21" ht="12.75" customHeight="1" x14ac:dyDescent="0.2">
      <c r="A3456" s="26" t="s">
        <v>96</v>
      </c>
      <c r="B3456" s="10" t="s">
        <v>97</v>
      </c>
      <c r="C3456" s="10">
        <v>61989592</v>
      </c>
      <c r="D3456" s="10" t="s">
        <v>6675</v>
      </c>
      <c r="E3456" s="27" t="s">
        <v>6879</v>
      </c>
      <c r="F3456" s="26">
        <v>192005157</v>
      </c>
      <c r="G3456" s="9" t="s">
        <v>106</v>
      </c>
      <c r="H3456" s="10" t="s">
        <v>53</v>
      </c>
      <c r="I3456" s="10" t="s">
        <v>6940</v>
      </c>
      <c r="J3456" s="10" t="s">
        <v>6941</v>
      </c>
      <c r="K3456" s="10" t="s">
        <v>341</v>
      </c>
      <c r="L3456" s="10" t="s">
        <v>346</v>
      </c>
      <c r="M3456" s="10" t="s">
        <v>347</v>
      </c>
      <c r="N3456" s="12" t="s">
        <v>36</v>
      </c>
      <c r="O3456" s="11">
        <v>4</v>
      </c>
      <c r="P3456" s="5">
        <f t="shared" si="320"/>
        <v>0</v>
      </c>
      <c r="Q3456" s="5">
        <f t="shared" si="321"/>
        <v>0</v>
      </c>
      <c r="R3456" s="5">
        <f t="shared" si="322"/>
        <v>0</v>
      </c>
      <c r="S3456" s="5">
        <f t="shared" si="323"/>
        <v>1</v>
      </c>
      <c r="T3456" s="5">
        <f t="shared" si="324"/>
        <v>0</v>
      </c>
      <c r="U3456" s="5">
        <f t="shared" si="325"/>
        <v>0</v>
      </c>
    </row>
    <row r="3457" spans="1:21" ht="12.75" customHeight="1" x14ac:dyDescent="0.2">
      <c r="A3457" s="26" t="s">
        <v>96</v>
      </c>
      <c r="B3457" s="10" t="s">
        <v>97</v>
      </c>
      <c r="C3457" s="10">
        <v>61989592</v>
      </c>
      <c r="D3457" s="10" t="s">
        <v>6675</v>
      </c>
      <c r="E3457" s="27" t="s">
        <v>6879</v>
      </c>
      <c r="F3457" s="26">
        <v>192005062</v>
      </c>
      <c r="G3457" s="9" t="s">
        <v>100</v>
      </c>
      <c r="H3457" s="10" t="s">
        <v>30</v>
      </c>
      <c r="I3457" s="10" t="s">
        <v>6942</v>
      </c>
      <c r="J3457" s="10" t="s">
        <v>6943</v>
      </c>
      <c r="K3457" s="10" t="s">
        <v>341</v>
      </c>
      <c r="L3457" s="10" t="s">
        <v>346</v>
      </c>
      <c r="M3457" s="10" t="s">
        <v>347</v>
      </c>
      <c r="N3457" s="12" t="s">
        <v>36</v>
      </c>
      <c r="O3457" s="11">
        <v>5</v>
      </c>
      <c r="P3457" s="5">
        <f t="shared" si="320"/>
        <v>0</v>
      </c>
      <c r="Q3457" s="5">
        <f t="shared" si="321"/>
        <v>0</v>
      </c>
      <c r="R3457" s="5">
        <f t="shared" si="322"/>
        <v>0</v>
      </c>
      <c r="S3457" s="5">
        <f t="shared" si="323"/>
        <v>0</v>
      </c>
      <c r="T3457" s="5">
        <f t="shared" si="324"/>
        <v>1</v>
      </c>
      <c r="U3457" s="5">
        <f t="shared" si="325"/>
        <v>0</v>
      </c>
    </row>
    <row r="3458" spans="1:21" ht="12.75" customHeight="1" x14ac:dyDescent="0.2">
      <c r="A3458" s="26" t="s">
        <v>96</v>
      </c>
      <c r="B3458" s="10" t="s">
        <v>97</v>
      </c>
      <c r="C3458" s="10">
        <v>61989592</v>
      </c>
      <c r="D3458" s="10" t="s">
        <v>6675</v>
      </c>
      <c r="E3458" s="27" t="s">
        <v>6879</v>
      </c>
      <c r="F3458" s="26">
        <v>192005100</v>
      </c>
      <c r="G3458" s="9" t="s">
        <v>106</v>
      </c>
      <c r="H3458" s="10" t="s">
        <v>30</v>
      </c>
      <c r="I3458" s="10" t="s">
        <v>6944</v>
      </c>
      <c r="J3458" s="10" t="s">
        <v>6945</v>
      </c>
      <c r="K3458" s="10" t="s">
        <v>341</v>
      </c>
      <c r="L3458" s="10" t="s">
        <v>346</v>
      </c>
      <c r="M3458" s="10" t="s">
        <v>347</v>
      </c>
      <c r="N3458" s="12" t="s">
        <v>36</v>
      </c>
      <c r="O3458" s="11">
        <v>5</v>
      </c>
      <c r="P3458" s="5">
        <f t="shared" si="320"/>
        <v>0</v>
      </c>
      <c r="Q3458" s="5">
        <f t="shared" si="321"/>
        <v>0</v>
      </c>
      <c r="R3458" s="5">
        <f t="shared" si="322"/>
        <v>0</v>
      </c>
      <c r="S3458" s="5">
        <f t="shared" si="323"/>
        <v>0</v>
      </c>
      <c r="T3458" s="5">
        <f t="shared" si="324"/>
        <v>1</v>
      </c>
      <c r="U3458" s="5">
        <f t="shared" si="325"/>
        <v>0</v>
      </c>
    </row>
    <row r="3459" spans="1:21" ht="12.75" customHeight="1" x14ac:dyDescent="0.2">
      <c r="A3459" s="26" t="s">
        <v>96</v>
      </c>
      <c r="B3459" s="10" t="s">
        <v>97</v>
      </c>
      <c r="C3459" s="10">
        <v>61989592</v>
      </c>
      <c r="D3459" s="10" t="s">
        <v>6675</v>
      </c>
      <c r="E3459" s="27" t="s">
        <v>6879</v>
      </c>
      <c r="F3459" s="26">
        <v>192005277</v>
      </c>
      <c r="G3459" s="9" t="s">
        <v>68</v>
      </c>
      <c r="H3459" s="10" t="s">
        <v>53</v>
      </c>
      <c r="I3459" s="10" t="s">
        <v>6946</v>
      </c>
      <c r="J3459" s="10" t="s">
        <v>6947</v>
      </c>
      <c r="K3459" s="10" t="s">
        <v>341</v>
      </c>
      <c r="L3459" s="10" t="s">
        <v>346</v>
      </c>
      <c r="M3459" s="10" t="s">
        <v>347</v>
      </c>
      <c r="N3459" s="12" t="s">
        <v>36</v>
      </c>
      <c r="O3459" s="11">
        <v>5</v>
      </c>
      <c r="P3459" s="5">
        <f t="shared" si="320"/>
        <v>0</v>
      </c>
      <c r="Q3459" s="5">
        <f t="shared" si="321"/>
        <v>0</v>
      </c>
      <c r="R3459" s="5">
        <f t="shared" si="322"/>
        <v>0</v>
      </c>
      <c r="S3459" s="5">
        <f t="shared" si="323"/>
        <v>0</v>
      </c>
      <c r="T3459" s="5">
        <f t="shared" si="324"/>
        <v>1</v>
      </c>
      <c r="U3459" s="5">
        <f t="shared" si="325"/>
        <v>0</v>
      </c>
    </row>
    <row r="3460" spans="1:21" ht="12.75" customHeight="1" x14ac:dyDescent="0.2">
      <c r="A3460" s="26" t="s">
        <v>96</v>
      </c>
      <c r="B3460" s="10" t="s">
        <v>97</v>
      </c>
      <c r="C3460" s="10">
        <v>61989592</v>
      </c>
      <c r="D3460" s="10" t="s">
        <v>6675</v>
      </c>
      <c r="E3460" s="27" t="s">
        <v>6799</v>
      </c>
      <c r="F3460" s="26">
        <v>191964375</v>
      </c>
      <c r="G3460" s="9" t="s">
        <v>106</v>
      </c>
      <c r="H3460" s="10" t="s">
        <v>30</v>
      </c>
      <c r="I3460" s="10" t="s">
        <v>6948</v>
      </c>
      <c r="J3460" s="10" t="s">
        <v>6949</v>
      </c>
      <c r="K3460" s="10" t="s">
        <v>341</v>
      </c>
      <c r="L3460" s="10" t="s">
        <v>350</v>
      </c>
      <c r="M3460" s="10" t="s">
        <v>2916</v>
      </c>
      <c r="N3460" s="12" t="s">
        <v>36</v>
      </c>
      <c r="O3460" s="11">
        <v>2</v>
      </c>
      <c r="P3460" s="5">
        <f t="shared" si="320"/>
        <v>0</v>
      </c>
      <c r="Q3460" s="5">
        <f t="shared" si="321"/>
        <v>1</v>
      </c>
      <c r="R3460" s="5">
        <f t="shared" si="322"/>
        <v>0</v>
      </c>
      <c r="S3460" s="5">
        <f t="shared" si="323"/>
        <v>0</v>
      </c>
      <c r="T3460" s="5">
        <f t="shared" si="324"/>
        <v>0</v>
      </c>
      <c r="U3460" s="5">
        <f t="shared" si="325"/>
        <v>0</v>
      </c>
    </row>
    <row r="3461" spans="1:21" ht="12.75" customHeight="1" x14ac:dyDescent="0.2">
      <c r="A3461" s="26" t="s">
        <v>96</v>
      </c>
      <c r="B3461" s="10" t="s">
        <v>97</v>
      </c>
      <c r="C3461" s="10">
        <v>61989592</v>
      </c>
      <c r="D3461" s="10" t="s">
        <v>6675</v>
      </c>
      <c r="E3461" s="27" t="s">
        <v>6799</v>
      </c>
      <c r="F3461" s="26">
        <v>191936982</v>
      </c>
      <c r="G3461" s="9" t="s">
        <v>167</v>
      </c>
      <c r="H3461" s="10" t="s">
        <v>53</v>
      </c>
      <c r="I3461" s="10" t="s">
        <v>6950</v>
      </c>
      <c r="J3461" s="10" t="s">
        <v>6951</v>
      </c>
      <c r="K3461" s="10" t="s">
        <v>341</v>
      </c>
      <c r="L3461" s="10" t="s">
        <v>350</v>
      </c>
      <c r="M3461" s="10" t="s">
        <v>2916</v>
      </c>
      <c r="N3461" s="12" t="s">
        <v>36</v>
      </c>
      <c r="O3461" s="11">
        <v>3</v>
      </c>
      <c r="P3461" s="5">
        <f t="shared" si="320"/>
        <v>0</v>
      </c>
      <c r="Q3461" s="5">
        <f t="shared" si="321"/>
        <v>0</v>
      </c>
      <c r="R3461" s="5">
        <f t="shared" si="322"/>
        <v>1</v>
      </c>
      <c r="S3461" s="5">
        <f t="shared" si="323"/>
        <v>0</v>
      </c>
      <c r="T3461" s="5">
        <f t="shared" si="324"/>
        <v>0</v>
      </c>
      <c r="U3461" s="5">
        <f t="shared" si="325"/>
        <v>0</v>
      </c>
    </row>
    <row r="3462" spans="1:21" ht="12.75" customHeight="1" x14ac:dyDescent="0.2">
      <c r="A3462" s="26" t="s">
        <v>96</v>
      </c>
      <c r="B3462" s="10" t="s">
        <v>97</v>
      </c>
      <c r="C3462" s="10">
        <v>61989592</v>
      </c>
      <c r="D3462" s="10" t="s">
        <v>6675</v>
      </c>
      <c r="E3462" s="27" t="s">
        <v>6799</v>
      </c>
      <c r="F3462" s="26">
        <v>191936983</v>
      </c>
      <c r="G3462" s="9" t="s">
        <v>167</v>
      </c>
      <c r="H3462" s="10" t="s">
        <v>53</v>
      </c>
      <c r="I3462" s="10" t="s">
        <v>6952</v>
      </c>
      <c r="J3462" s="10" t="s">
        <v>6953</v>
      </c>
      <c r="K3462" s="10" t="s">
        <v>341</v>
      </c>
      <c r="L3462" s="10" t="s">
        <v>350</v>
      </c>
      <c r="M3462" s="10" t="s">
        <v>2916</v>
      </c>
      <c r="N3462" s="12" t="s">
        <v>36</v>
      </c>
      <c r="O3462" s="11">
        <v>3</v>
      </c>
      <c r="P3462" s="5">
        <f t="shared" ref="P3462:P3525" si="326">IF(O3462=1,1,0)</f>
        <v>0</v>
      </c>
      <c r="Q3462" s="5">
        <f t="shared" ref="Q3462:Q3525" si="327">IF(O3462=2,1,0)</f>
        <v>0</v>
      </c>
      <c r="R3462" s="5">
        <f t="shared" ref="R3462:R3525" si="328">IF(O3462=3,1,0)</f>
        <v>1</v>
      </c>
      <c r="S3462" s="5">
        <f t="shared" ref="S3462:S3525" si="329">IF(O3462=4,1,0)</f>
        <v>0</v>
      </c>
      <c r="T3462" s="5">
        <f t="shared" ref="T3462:T3525" si="330">IF(O3462=5,1,0)</f>
        <v>0</v>
      </c>
      <c r="U3462" s="5">
        <f t="shared" si="325"/>
        <v>0</v>
      </c>
    </row>
    <row r="3463" spans="1:21" ht="12.75" customHeight="1" x14ac:dyDescent="0.2">
      <c r="A3463" s="26" t="s">
        <v>96</v>
      </c>
      <c r="B3463" s="10" t="s">
        <v>97</v>
      </c>
      <c r="C3463" s="10">
        <v>61989592</v>
      </c>
      <c r="D3463" s="10" t="s">
        <v>6675</v>
      </c>
      <c r="E3463" s="27" t="s">
        <v>6799</v>
      </c>
      <c r="F3463" s="26">
        <v>191936984</v>
      </c>
      <c r="G3463" s="9" t="s">
        <v>167</v>
      </c>
      <c r="H3463" s="10" t="s">
        <v>53</v>
      </c>
      <c r="I3463" s="10" t="s">
        <v>6954</v>
      </c>
      <c r="J3463" s="10" t="s">
        <v>6955</v>
      </c>
      <c r="K3463" s="10" t="s">
        <v>341</v>
      </c>
      <c r="L3463" s="10" t="s">
        <v>350</v>
      </c>
      <c r="M3463" s="10" t="s">
        <v>2916</v>
      </c>
      <c r="N3463" s="12" t="s">
        <v>36</v>
      </c>
      <c r="O3463" s="11">
        <v>3</v>
      </c>
      <c r="P3463" s="5">
        <f t="shared" si="326"/>
        <v>0</v>
      </c>
      <c r="Q3463" s="5">
        <f t="shared" si="327"/>
        <v>0</v>
      </c>
      <c r="R3463" s="5">
        <f t="shared" si="328"/>
        <v>1</v>
      </c>
      <c r="S3463" s="5">
        <f t="shared" si="329"/>
        <v>0</v>
      </c>
      <c r="T3463" s="5">
        <f t="shared" si="330"/>
        <v>0</v>
      </c>
      <c r="U3463" s="5">
        <f t="shared" ref="U3463:U3526" si="331">IF(O3463="Bez finální známky, nebyl získán potřebný počet posudků",1,0)</f>
        <v>0</v>
      </c>
    </row>
    <row r="3464" spans="1:21" ht="12.75" customHeight="1" x14ac:dyDescent="0.2">
      <c r="A3464" s="26" t="s">
        <v>96</v>
      </c>
      <c r="B3464" s="10" t="s">
        <v>97</v>
      </c>
      <c r="C3464" s="10">
        <v>61989592</v>
      </c>
      <c r="D3464" s="10" t="s">
        <v>6675</v>
      </c>
      <c r="E3464" s="27" t="s">
        <v>6879</v>
      </c>
      <c r="F3464" s="26">
        <v>192005171</v>
      </c>
      <c r="G3464" s="9" t="s">
        <v>167</v>
      </c>
      <c r="H3464" s="10" t="s">
        <v>30</v>
      </c>
      <c r="I3464" s="10" t="s">
        <v>6956</v>
      </c>
      <c r="J3464" s="10" t="s">
        <v>6957</v>
      </c>
      <c r="K3464" s="10" t="s">
        <v>341</v>
      </c>
      <c r="L3464" s="10" t="s">
        <v>350</v>
      </c>
      <c r="M3464" s="10" t="s">
        <v>2916</v>
      </c>
      <c r="N3464" s="12" t="s">
        <v>36</v>
      </c>
      <c r="O3464" s="11">
        <v>3</v>
      </c>
      <c r="P3464" s="5">
        <f t="shared" si="326"/>
        <v>0</v>
      </c>
      <c r="Q3464" s="5">
        <f t="shared" si="327"/>
        <v>0</v>
      </c>
      <c r="R3464" s="5">
        <f t="shared" si="328"/>
        <v>1</v>
      </c>
      <c r="S3464" s="5">
        <f t="shared" si="329"/>
        <v>0</v>
      </c>
      <c r="T3464" s="5">
        <f t="shared" si="330"/>
        <v>0</v>
      </c>
      <c r="U3464" s="5">
        <f t="shared" si="331"/>
        <v>0</v>
      </c>
    </row>
    <row r="3465" spans="1:21" ht="12.75" customHeight="1" x14ac:dyDescent="0.2">
      <c r="A3465" s="26" t="s">
        <v>96</v>
      </c>
      <c r="B3465" s="10" t="s">
        <v>97</v>
      </c>
      <c r="C3465" s="10">
        <v>61989592</v>
      </c>
      <c r="D3465" s="10" t="s">
        <v>6675</v>
      </c>
      <c r="E3465" s="27" t="s">
        <v>6799</v>
      </c>
      <c r="F3465" s="26">
        <v>191964402</v>
      </c>
      <c r="G3465" s="9" t="s">
        <v>106</v>
      </c>
      <c r="H3465" s="10" t="s">
        <v>30</v>
      </c>
      <c r="I3465" s="10" t="s">
        <v>6958</v>
      </c>
      <c r="J3465" s="10" t="s">
        <v>6959</v>
      </c>
      <c r="K3465" s="10" t="s">
        <v>341</v>
      </c>
      <c r="L3465" s="10" t="s">
        <v>350</v>
      </c>
      <c r="M3465" s="10" t="s">
        <v>2916</v>
      </c>
      <c r="N3465" s="12" t="s">
        <v>36</v>
      </c>
      <c r="O3465" s="11">
        <v>4</v>
      </c>
      <c r="P3465" s="5">
        <f t="shared" si="326"/>
        <v>0</v>
      </c>
      <c r="Q3465" s="5">
        <f t="shared" si="327"/>
        <v>0</v>
      </c>
      <c r="R3465" s="5">
        <f t="shared" si="328"/>
        <v>0</v>
      </c>
      <c r="S3465" s="5">
        <f t="shared" si="329"/>
        <v>1</v>
      </c>
      <c r="T3465" s="5">
        <f t="shared" si="330"/>
        <v>0</v>
      </c>
      <c r="U3465" s="5">
        <f t="shared" si="331"/>
        <v>0</v>
      </c>
    </row>
    <row r="3466" spans="1:21" ht="12.75" customHeight="1" x14ac:dyDescent="0.2">
      <c r="A3466" s="26" t="s">
        <v>96</v>
      </c>
      <c r="B3466" s="10" t="s">
        <v>97</v>
      </c>
      <c r="C3466" s="10">
        <v>61989592</v>
      </c>
      <c r="D3466" s="10" t="s">
        <v>6675</v>
      </c>
      <c r="E3466" s="27" t="s">
        <v>6799</v>
      </c>
      <c r="F3466" s="26">
        <v>191880112</v>
      </c>
      <c r="G3466" s="9" t="s">
        <v>106</v>
      </c>
      <c r="H3466" s="10" t="s">
        <v>53</v>
      </c>
      <c r="I3466" s="10" t="s">
        <v>6960</v>
      </c>
      <c r="J3466" s="10" t="s">
        <v>6961</v>
      </c>
      <c r="K3466" s="10" t="s">
        <v>341</v>
      </c>
      <c r="L3466" s="10" t="s">
        <v>2996</v>
      </c>
      <c r="M3466" s="10" t="s">
        <v>3002</v>
      </c>
      <c r="N3466" s="12" t="s">
        <v>36</v>
      </c>
      <c r="O3466" s="11">
        <v>1</v>
      </c>
      <c r="P3466" s="5">
        <f t="shared" si="326"/>
        <v>1</v>
      </c>
      <c r="Q3466" s="5">
        <f t="shared" si="327"/>
        <v>0</v>
      </c>
      <c r="R3466" s="5">
        <f t="shared" si="328"/>
        <v>0</v>
      </c>
      <c r="S3466" s="5">
        <f t="shared" si="329"/>
        <v>0</v>
      </c>
      <c r="T3466" s="5">
        <f t="shared" si="330"/>
        <v>0</v>
      </c>
      <c r="U3466" s="5">
        <f t="shared" si="331"/>
        <v>0</v>
      </c>
    </row>
    <row r="3467" spans="1:21" ht="12.75" customHeight="1" x14ac:dyDescent="0.2">
      <c r="A3467" s="26" t="s">
        <v>96</v>
      </c>
      <c r="B3467" s="10" t="s">
        <v>97</v>
      </c>
      <c r="C3467" s="10">
        <v>61989592</v>
      </c>
      <c r="D3467" s="10" t="s">
        <v>6675</v>
      </c>
      <c r="E3467" s="27" t="s">
        <v>6799</v>
      </c>
      <c r="F3467" s="26">
        <v>191880094</v>
      </c>
      <c r="G3467" s="9" t="s">
        <v>106</v>
      </c>
      <c r="H3467" s="10" t="s">
        <v>53</v>
      </c>
      <c r="I3467" s="10" t="s">
        <v>6962</v>
      </c>
      <c r="J3467" s="10" t="s">
        <v>6963</v>
      </c>
      <c r="K3467" s="10" t="s">
        <v>341</v>
      </c>
      <c r="L3467" s="10" t="s">
        <v>2996</v>
      </c>
      <c r="M3467" s="10" t="s">
        <v>3002</v>
      </c>
      <c r="N3467" s="12" t="s">
        <v>36</v>
      </c>
      <c r="O3467" s="11">
        <v>2</v>
      </c>
      <c r="P3467" s="5">
        <f t="shared" si="326"/>
        <v>0</v>
      </c>
      <c r="Q3467" s="5">
        <f t="shared" si="327"/>
        <v>1</v>
      </c>
      <c r="R3467" s="5">
        <f t="shared" si="328"/>
        <v>0</v>
      </c>
      <c r="S3467" s="5">
        <f t="shared" si="329"/>
        <v>0</v>
      </c>
      <c r="T3467" s="5">
        <f t="shared" si="330"/>
        <v>0</v>
      </c>
      <c r="U3467" s="5">
        <f t="shared" si="331"/>
        <v>0</v>
      </c>
    </row>
    <row r="3468" spans="1:21" ht="12.75" customHeight="1" x14ac:dyDescent="0.2">
      <c r="A3468" s="26" t="s">
        <v>96</v>
      </c>
      <c r="B3468" s="10" t="s">
        <v>97</v>
      </c>
      <c r="C3468" s="10">
        <v>61989592</v>
      </c>
      <c r="D3468" s="10" t="s">
        <v>6675</v>
      </c>
      <c r="E3468" s="27" t="s">
        <v>6799</v>
      </c>
      <c r="F3468" s="26">
        <v>192004474</v>
      </c>
      <c r="G3468" s="9" t="s">
        <v>68</v>
      </c>
      <c r="H3468" s="10" t="s">
        <v>30</v>
      </c>
      <c r="I3468" s="10" t="s">
        <v>6964</v>
      </c>
      <c r="J3468" s="10" t="s">
        <v>6965</v>
      </c>
      <c r="K3468" s="10" t="s">
        <v>341</v>
      </c>
      <c r="L3468" s="10" t="s">
        <v>2996</v>
      </c>
      <c r="M3468" s="10" t="s">
        <v>2997</v>
      </c>
      <c r="N3468" s="12" t="s">
        <v>36</v>
      </c>
      <c r="O3468" s="11">
        <v>4</v>
      </c>
      <c r="P3468" s="5">
        <f t="shared" si="326"/>
        <v>0</v>
      </c>
      <c r="Q3468" s="5">
        <f t="shared" si="327"/>
        <v>0</v>
      </c>
      <c r="R3468" s="5">
        <f t="shared" si="328"/>
        <v>0</v>
      </c>
      <c r="S3468" s="5">
        <f t="shared" si="329"/>
        <v>1</v>
      </c>
      <c r="T3468" s="5">
        <f t="shared" si="330"/>
        <v>0</v>
      </c>
      <c r="U3468" s="5">
        <f t="shared" si="331"/>
        <v>0</v>
      </c>
    </row>
    <row r="3469" spans="1:21" ht="12.75" customHeight="1" x14ac:dyDescent="0.2">
      <c r="A3469" s="26" t="s">
        <v>96</v>
      </c>
      <c r="B3469" s="10" t="s">
        <v>97</v>
      </c>
      <c r="C3469" s="10">
        <v>61989592</v>
      </c>
      <c r="D3469" s="10" t="s">
        <v>6675</v>
      </c>
      <c r="E3469" s="27" t="s">
        <v>6799</v>
      </c>
      <c r="F3469" s="26">
        <v>191964401</v>
      </c>
      <c r="G3469" s="9" t="s">
        <v>167</v>
      </c>
      <c r="H3469" s="10" t="s">
        <v>53</v>
      </c>
      <c r="I3469" s="10" t="s">
        <v>6962</v>
      </c>
      <c r="J3469" s="10" t="s">
        <v>6966</v>
      </c>
      <c r="K3469" s="10" t="s">
        <v>341</v>
      </c>
      <c r="L3469" s="10" t="s">
        <v>2996</v>
      </c>
      <c r="M3469" s="10" t="s">
        <v>2997</v>
      </c>
      <c r="N3469" s="12" t="s">
        <v>36</v>
      </c>
      <c r="O3469" s="11">
        <v>5</v>
      </c>
      <c r="P3469" s="5">
        <f t="shared" si="326"/>
        <v>0</v>
      </c>
      <c r="Q3469" s="5">
        <f t="shared" si="327"/>
        <v>0</v>
      </c>
      <c r="R3469" s="5">
        <f t="shared" si="328"/>
        <v>0</v>
      </c>
      <c r="S3469" s="5">
        <f t="shared" si="329"/>
        <v>0</v>
      </c>
      <c r="T3469" s="5">
        <f t="shared" si="330"/>
        <v>1</v>
      </c>
      <c r="U3469" s="5">
        <f t="shared" si="331"/>
        <v>0</v>
      </c>
    </row>
    <row r="3470" spans="1:21" ht="12.75" customHeight="1" x14ac:dyDescent="0.2">
      <c r="A3470" s="26" t="s">
        <v>96</v>
      </c>
      <c r="B3470" s="10" t="s">
        <v>97</v>
      </c>
      <c r="C3470" s="10">
        <v>61989592</v>
      </c>
      <c r="D3470" s="10" t="s">
        <v>6675</v>
      </c>
      <c r="E3470" s="27" t="s">
        <v>6799</v>
      </c>
      <c r="F3470" s="26">
        <v>191880068</v>
      </c>
      <c r="G3470" s="9" t="s">
        <v>167</v>
      </c>
      <c r="H3470" s="10" t="s">
        <v>53</v>
      </c>
      <c r="I3470" s="10" t="s">
        <v>6967</v>
      </c>
      <c r="J3470" s="10" t="s">
        <v>6968</v>
      </c>
      <c r="K3470" s="10" t="s">
        <v>103</v>
      </c>
      <c r="L3470" s="10" t="s">
        <v>159</v>
      </c>
      <c r="M3470" s="10" t="s">
        <v>1863</v>
      </c>
      <c r="N3470" s="12" t="s">
        <v>36</v>
      </c>
      <c r="O3470" s="11">
        <v>2</v>
      </c>
      <c r="P3470" s="5">
        <f t="shared" si="326"/>
        <v>0</v>
      </c>
      <c r="Q3470" s="5">
        <f t="shared" si="327"/>
        <v>1</v>
      </c>
      <c r="R3470" s="5">
        <f t="shared" si="328"/>
        <v>0</v>
      </c>
      <c r="S3470" s="5">
        <f t="shared" si="329"/>
        <v>0</v>
      </c>
      <c r="T3470" s="5">
        <f t="shared" si="330"/>
        <v>0</v>
      </c>
      <c r="U3470" s="5">
        <f t="shared" si="331"/>
        <v>0</v>
      </c>
    </row>
    <row r="3471" spans="1:21" ht="12.75" customHeight="1" x14ac:dyDescent="0.2">
      <c r="A3471" s="26" t="s">
        <v>96</v>
      </c>
      <c r="B3471" s="10" t="s">
        <v>97</v>
      </c>
      <c r="C3471" s="10">
        <v>61989592</v>
      </c>
      <c r="D3471" s="10" t="s">
        <v>6675</v>
      </c>
      <c r="E3471" s="27" t="s">
        <v>6799</v>
      </c>
      <c r="F3471" s="26">
        <v>191880101</v>
      </c>
      <c r="G3471" s="9" t="s">
        <v>167</v>
      </c>
      <c r="H3471" s="10" t="s">
        <v>53</v>
      </c>
      <c r="I3471" s="10" t="s">
        <v>6969</v>
      </c>
      <c r="J3471" s="10" t="s">
        <v>6970</v>
      </c>
      <c r="K3471" s="10" t="s">
        <v>103</v>
      </c>
      <c r="L3471" s="10" t="s">
        <v>159</v>
      </c>
      <c r="M3471" s="10" t="s">
        <v>1863</v>
      </c>
      <c r="N3471" s="12" t="s">
        <v>36</v>
      </c>
      <c r="O3471" s="11">
        <v>2</v>
      </c>
      <c r="P3471" s="5">
        <f t="shared" si="326"/>
        <v>0</v>
      </c>
      <c r="Q3471" s="5">
        <f t="shared" si="327"/>
        <v>1</v>
      </c>
      <c r="R3471" s="5">
        <f t="shared" si="328"/>
        <v>0</v>
      </c>
      <c r="S3471" s="5">
        <f t="shared" si="329"/>
        <v>0</v>
      </c>
      <c r="T3471" s="5">
        <f t="shared" si="330"/>
        <v>0</v>
      </c>
      <c r="U3471" s="5">
        <f t="shared" si="331"/>
        <v>0</v>
      </c>
    </row>
    <row r="3472" spans="1:21" ht="12.75" customHeight="1" x14ac:dyDescent="0.2">
      <c r="A3472" s="26" t="s">
        <v>96</v>
      </c>
      <c r="B3472" s="10" t="s">
        <v>97</v>
      </c>
      <c r="C3472" s="10">
        <v>61989592</v>
      </c>
      <c r="D3472" s="10" t="s">
        <v>6675</v>
      </c>
      <c r="E3472" s="27" t="s">
        <v>6799</v>
      </c>
      <c r="F3472" s="26">
        <v>191936742</v>
      </c>
      <c r="G3472" s="9" t="s">
        <v>106</v>
      </c>
      <c r="H3472" s="10" t="s">
        <v>53</v>
      </c>
      <c r="I3472" s="10" t="s">
        <v>6971</v>
      </c>
      <c r="J3472" s="10" t="s">
        <v>6972</v>
      </c>
      <c r="K3472" s="10" t="s">
        <v>103</v>
      </c>
      <c r="L3472" s="10" t="s">
        <v>159</v>
      </c>
      <c r="M3472" s="10" t="s">
        <v>1863</v>
      </c>
      <c r="N3472" s="12" t="s">
        <v>36</v>
      </c>
      <c r="O3472" s="11">
        <v>2</v>
      </c>
      <c r="P3472" s="5">
        <f t="shared" si="326"/>
        <v>0</v>
      </c>
      <c r="Q3472" s="5">
        <f t="shared" si="327"/>
        <v>1</v>
      </c>
      <c r="R3472" s="5">
        <f t="shared" si="328"/>
        <v>0</v>
      </c>
      <c r="S3472" s="5">
        <f t="shared" si="329"/>
        <v>0</v>
      </c>
      <c r="T3472" s="5">
        <f t="shared" si="330"/>
        <v>0</v>
      </c>
      <c r="U3472" s="5">
        <f t="shared" si="331"/>
        <v>0</v>
      </c>
    </row>
    <row r="3473" spans="1:21" ht="12.75" customHeight="1" x14ac:dyDescent="0.2">
      <c r="A3473" s="26" t="s">
        <v>96</v>
      </c>
      <c r="B3473" s="10" t="s">
        <v>97</v>
      </c>
      <c r="C3473" s="10">
        <v>61989592</v>
      </c>
      <c r="D3473" s="10" t="s">
        <v>6675</v>
      </c>
      <c r="E3473" s="27" t="s">
        <v>6799</v>
      </c>
      <c r="F3473" s="26">
        <v>191964376</v>
      </c>
      <c r="G3473" s="9" t="s">
        <v>106</v>
      </c>
      <c r="H3473" s="10" t="s">
        <v>53</v>
      </c>
      <c r="I3473" s="10" t="s">
        <v>6967</v>
      </c>
      <c r="J3473" s="10" t="s">
        <v>6973</v>
      </c>
      <c r="K3473" s="10" t="s">
        <v>103</v>
      </c>
      <c r="L3473" s="10" t="s">
        <v>159</v>
      </c>
      <c r="M3473" s="10" t="s">
        <v>1863</v>
      </c>
      <c r="N3473" s="12" t="s">
        <v>36</v>
      </c>
      <c r="O3473" s="11">
        <v>2</v>
      </c>
      <c r="P3473" s="5">
        <f t="shared" si="326"/>
        <v>0</v>
      </c>
      <c r="Q3473" s="5">
        <f t="shared" si="327"/>
        <v>1</v>
      </c>
      <c r="R3473" s="5">
        <f t="shared" si="328"/>
        <v>0</v>
      </c>
      <c r="S3473" s="5">
        <f t="shared" si="329"/>
        <v>0</v>
      </c>
      <c r="T3473" s="5">
        <f t="shared" si="330"/>
        <v>0</v>
      </c>
      <c r="U3473" s="5">
        <f t="shared" si="331"/>
        <v>0</v>
      </c>
    </row>
    <row r="3474" spans="1:21" ht="12.75" customHeight="1" x14ac:dyDescent="0.2">
      <c r="A3474" s="26" t="s">
        <v>96</v>
      </c>
      <c r="B3474" s="10" t="s">
        <v>97</v>
      </c>
      <c r="C3474" s="10">
        <v>61989592</v>
      </c>
      <c r="D3474" s="10" t="s">
        <v>6675</v>
      </c>
      <c r="E3474" s="27" t="s">
        <v>6799</v>
      </c>
      <c r="F3474" s="26">
        <v>191964377</v>
      </c>
      <c r="G3474" s="9" t="s">
        <v>106</v>
      </c>
      <c r="H3474" s="10" t="s">
        <v>53</v>
      </c>
      <c r="I3474" s="10" t="s">
        <v>6974</v>
      </c>
      <c r="J3474" s="10" t="s">
        <v>6975</v>
      </c>
      <c r="K3474" s="10" t="s">
        <v>103</v>
      </c>
      <c r="L3474" s="10" t="s">
        <v>159</v>
      </c>
      <c r="M3474" s="10" t="s">
        <v>1863</v>
      </c>
      <c r="N3474" s="12" t="s">
        <v>36</v>
      </c>
      <c r="O3474" s="11">
        <v>2</v>
      </c>
      <c r="P3474" s="5">
        <f t="shared" si="326"/>
        <v>0</v>
      </c>
      <c r="Q3474" s="5">
        <f t="shared" si="327"/>
        <v>1</v>
      </c>
      <c r="R3474" s="5">
        <f t="shared" si="328"/>
        <v>0</v>
      </c>
      <c r="S3474" s="5">
        <f t="shared" si="329"/>
        <v>0</v>
      </c>
      <c r="T3474" s="5">
        <f t="shared" si="330"/>
        <v>0</v>
      </c>
      <c r="U3474" s="5">
        <f t="shared" si="331"/>
        <v>0</v>
      </c>
    </row>
    <row r="3475" spans="1:21" ht="12.75" customHeight="1" x14ac:dyDescent="0.2">
      <c r="A3475" s="26" t="s">
        <v>96</v>
      </c>
      <c r="B3475" s="10" t="s">
        <v>97</v>
      </c>
      <c r="C3475" s="10">
        <v>61989592</v>
      </c>
      <c r="D3475" s="10" t="s">
        <v>6675</v>
      </c>
      <c r="E3475" s="27" t="s">
        <v>6799</v>
      </c>
      <c r="F3475" s="26">
        <v>191964378</v>
      </c>
      <c r="G3475" s="9" t="s">
        <v>167</v>
      </c>
      <c r="H3475" s="10" t="s">
        <v>53</v>
      </c>
      <c r="I3475" s="10" t="s">
        <v>6967</v>
      </c>
      <c r="J3475" s="10" t="s">
        <v>6976</v>
      </c>
      <c r="K3475" s="10" t="s">
        <v>103</v>
      </c>
      <c r="L3475" s="10" t="s">
        <v>159</v>
      </c>
      <c r="M3475" s="10" t="s">
        <v>1863</v>
      </c>
      <c r="N3475" s="12" t="s">
        <v>36</v>
      </c>
      <c r="O3475" s="11">
        <v>2</v>
      </c>
      <c r="P3475" s="5">
        <f t="shared" si="326"/>
        <v>0</v>
      </c>
      <c r="Q3475" s="5">
        <f t="shared" si="327"/>
        <v>1</v>
      </c>
      <c r="R3475" s="5">
        <f t="shared" si="328"/>
        <v>0</v>
      </c>
      <c r="S3475" s="5">
        <f t="shared" si="329"/>
        <v>0</v>
      </c>
      <c r="T3475" s="5">
        <f t="shared" si="330"/>
        <v>0</v>
      </c>
      <c r="U3475" s="5">
        <f t="shared" si="331"/>
        <v>0</v>
      </c>
    </row>
    <row r="3476" spans="1:21" ht="12.75" customHeight="1" x14ac:dyDescent="0.2">
      <c r="A3476" s="26" t="s">
        <v>96</v>
      </c>
      <c r="B3476" s="10" t="s">
        <v>97</v>
      </c>
      <c r="C3476" s="10">
        <v>61989592</v>
      </c>
      <c r="D3476" s="10" t="s">
        <v>6675</v>
      </c>
      <c r="E3476" s="27" t="s">
        <v>6799</v>
      </c>
      <c r="F3476" s="26">
        <v>192004459</v>
      </c>
      <c r="G3476" s="9" t="s">
        <v>106</v>
      </c>
      <c r="H3476" s="10" t="s">
        <v>53</v>
      </c>
      <c r="I3476" s="10" t="s">
        <v>6977</v>
      </c>
      <c r="J3476" s="10" t="s">
        <v>6978</v>
      </c>
      <c r="K3476" s="10" t="s">
        <v>103</v>
      </c>
      <c r="L3476" s="10" t="s">
        <v>159</v>
      </c>
      <c r="M3476" s="10" t="s">
        <v>160</v>
      </c>
      <c r="N3476" s="12" t="s">
        <v>36</v>
      </c>
      <c r="O3476" s="11">
        <v>2</v>
      </c>
      <c r="P3476" s="5">
        <f t="shared" si="326"/>
        <v>0</v>
      </c>
      <c r="Q3476" s="5">
        <f t="shared" si="327"/>
        <v>1</v>
      </c>
      <c r="R3476" s="5">
        <f t="shared" si="328"/>
        <v>0</v>
      </c>
      <c r="S3476" s="5">
        <f t="shared" si="329"/>
        <v>0</v>
      </c>
      <c r="T3476" s="5">
        <f t="shared" si="330"/>
        <v>0</v>
      </c>
      <c r="U3476" s="5">
        <f t="shared" si="331"/>
        <v>0</v>
      </c>
    </row>
    <row r="3477" spans="1:21" ht="12.75" customHeight="1" x14ac:dyDescent="0.2">
      <c r="A3477" s="26" t="s">
        <v>96</v>
      </c>
      <c r="B3477" s="10" t="s">
        <v>97</v>
      </c>
      <c r="C3477" s="10">
        <v>61989592</v>
      </c>
      <c r="D3477" s="10" t="s">
        <v>6675</v>
      </c>
      <c r="E3477" s="27" t="s">
        <v>6799</v>
      </c>
      <c r="F3477" s="26">
        <v>192004846</v>
      </c>
      <c r="G3477" s="9" t="s">
        <v>1096</v>
      </c>
      <c r="H3477" s="10" t="s">
        <v>30</v>
      </c>
      <c r="I3477" s="10" t="s">
        <v>6979</v>
      </c>
      <c r="J3477" s="10" t="s">
        <v>6980</v>
      </c>
      <c r="K3477" s="10" t="s">
        <v>103</v>
      </c>
      <c r="L3477" s="10" t="s">
        <v>159</v>
      </c>
      <c r="M3477" s="10" t="s">
        <v>1863</v>
      </c>
      <c r="N3477" s="12" t="s">
        <v>36</v>
      </c>
      <c r="O3477" s="11">
        <v>2</v>
      </c>
      <c r="P3477" s="5">
        <f t="shared" si="326"/>
        <v>0</v>
      </c>
      <c r="Q3477" s="5">
        <f t="shared" si="327"/>
        <v>1</v>
      </c>
      <c r="R3477" s="5">
        <f t="shared" si="328"/>
        <v>0</v>
      </c>
      <c r="S3477" s="5">
        <f t="shared" si="329"/>
        <v>0</v>
      </c>
      <c r="T3477" s="5">
        <f t="shared" si="330"/>
        <v>0</v>
      </c>
      <c r="U3477" s="5">
        <f t="shared" si="331"/>
        <v>0</v>
      </c>
    </row>
    <row r="3478" spans="1:21" ht="12.75" customHeight="1" x14ac:dyDescent="0.2">
      <c r="A3478" s="26" t="s">
        <v>96</v>
      </c>
      <c r="B3478" s="10" t="s">
        <v>97</v>
      </c>
      <c r="C3478" s="10">
        <v>61989592</v>
      </c>
      <c r="D3478" s="10" t="s">
        <v>6675</v>
      </c>
      <c r="E3478" s="27" t="s">
        <v>6879</v>
      </c>
      <c r="F3478" s="26">
        <v>191880040</v>
      </c>
      <c r="G3478" s="9" t="s">
        <v>106</v>
      </c>
      <c r="H3478" s="10" t="s">
        <v>53</v>
      </c>
      <c r="I3478" s="10" t="s">
        <v>6981</v>
      </c>
      <c r="J3478" s="10" t="s">
        <v>6982</v>
      </c>
      <c r="K3478" s="10" t="s">
        <v>103</v>
      </c>
      <c r="L3478" s="10" t="s">
        <v>159</v>
      </c>
      <c r="M3478" s="10" t="s">
        <v>1863</v>
      </c>
      <c r="N3478" s="12" t="s">
        <v>36</v>
      </c>
      <c r="O3478" s="11">
        <v>2</v>
      </c>
      <c r="P3478" s="5">
        <f t="shared" si="326"/>
        <v>0</v>
      </c>
      <c r="Q3478" s="5">
        <f t="shared" si="327"/>
        <v>1</v>
      </c>
      <c r="R3478" s="5">
        <f t="shared" si="328"/>
        <v>0</v>
      </c>
      <c r="S3478" s="5">
        <f t="shared" si="329"/>
        <v>0</v>
      </c>
      <c r="T3478" s="5">
        <f t="shared" si="330"/>
        <v>0</v>
      </c>
      <c r="U3478" s="5">
        <f t="shared" si="331"/>
        <v>0</v>
      </c>
    </row>
    <row r="3479" spans="1:21" ht="12.75" customHeight="1" x14ac:dyDescent="0.2">
      <c r="A3479" s="26" t="s">
        <v>96</v>
      </c>
      <c r="B3479" s="10" t="s">
        <v>97</v>
      </c>
      <c r="C3479" s="10">
        <v>61989592</v>
      </c>
      <c r="D3479" s="10" t="s">
        <v>6675</v>
      </c>
      <c r="E3479" s="27" t="s">
        <v>6879</v>
      </c>
      <c r="F3479" s="26">
        <v>191964423</v>
      </c>
      <c r="G3479" s="9" t="s">
        <v>106</v>
      </c>
      <c r="H3479" s="10" t="s">
        <v>53</v>
      </c>
      <c r="I3479" s="10" t="s">
        <v>6981</v>
      </c>
      <c r="J3479" s="10" t="s">
        <v>6983</v>
      </c>
      <c r="K3479" s="10" t="s">
        <v>103</v>
      </c>
      <c r="L3479" s="10" t="s">
        <v>159</v>
      </c>
      <c r="M3479" s="10" t="s">
        <v>1863</v>
      </c>
      <c r="N3479" s="12" t="s">
        <v>36</v>
      </c>
      <c r="O3479" s="11">
        <v>2</v>
      </c>
      <c r="P3479" s="5">
        <f t="shared" si="326"/>
        <v>0</v>
      </c>
      <c r="Q3479" s="5">
        <f t="shared" si="327"/>
        <v>1</v>
      </c>
      <c r="R3479" s="5">
        <f t="shared" si="328"/>
        <v>0</v>
      </c>
      <c r="S3479" s="5">
        <f t="shared" si="329"/>
        <v>0</v>
      </c>
      <c r="T3479" s="5">
        <f t="shared" si="330"/>
        <v>0</v>
      </c>
      <c r="U3479" s="5">
        <f t="shared" si="331"/>
        <v>0</v>
      </c>
    </row>
    <row r="3480" spans="1:21" ht="12.75" customHeight="1" x14ac:dyDescent="0.2">
      <c r="A3480" s="26" t="s">
        <v>96</v>
      </c>
      <c r="B3480" s="10" t="s">
        <v>97</v>
      </c>
      <c r="C3480" s="10">
        <v>61989592</v>
      </c>
      <c r="D3480" s="10" t="s">
        <v>6675</v>
      </c>
      <c r="E3480" s="27" t="s">
        <v>6879</v>
      </c>
      <c r="F3480" s="26">
        <v>191964424</v>
      </c>
      <c r="G3480" s="9" t="s">
        <v>106</v>
      </c>
      <c r="H3480" s="10" t="s">
        <v>53</v>
      </c>
      <c r="I3480" s="10" t="s">
        <v>6981</v>
      </c>
      <c r="J3480" s="10" t="s">
        <v>6984</v>
      </c>
      <c r="K3480" s="10" t="s">
        <v>103</v>
      </c>
      <c r="L3480" s="10" t="s">
        <v>159</v>
      </c>
      <c r="M3480" s="10" t="s">
        <v>1863</v>
      </c>
      <c r="N3480" s="12" t="s">
        <v>36</v>
      </c>
      <c r="O3480" s="11">
        <v>2</v>
      </c>
      <c r="P3480" s="5">
        <f t="shared" si="326"/>
        <v>0</v>
      </c>
      <c r="Q3480" s="5">
        <f t="shared" si="327"/>
        <v>1</v>
      </c>
      <c r="R3480" s="5">
        <f t="shared" si="328"/>
        <v>0</v>
      </c>
      <c r="S3480" s="5">
        <f t="shared" si="329"/>
        <v>0</v>
      </c>
      <c r="T3480" s="5">
        <f t="shared" si="330"/>
        <v>0</v>
      </c>
      <c r="U3480" s="5">
        <f t="shared" si="331"/>
        <v>0</v>
      </c>
    </row>
    <row r="3481" spans="1:21" ht="12.75" customHeight="1" x14ac:dyDescent="0.2">
      <c r="A3481" s="26" t="s">
        <v>96</v>
      </c>
      <c r="B3481" s="10" t="s">
        <v>97</v>
      </c>
      <c r="C3481" s="10">
        <v>61989592</v>
      </c>
      <c r="D3481" s="10" t="s">
        <v>6675</v>
      </c>
      <c r="E3481" s="27" t="s">
        <v>6799</v>
      </c>
      <c r="F3481" s="26">
        <v>191936560</v>
      </c>
      <c r="G3481" s="9" t="s">
        <v>167</v>
      </c>
      <c r="H3481" s="10" t="s">
        <v>53</v>
      </c>
      <c r="I3481" s="10" t="s">
        <v>6967</v>
      </c>
      <c r="J3481" s="10" t="s">
        <v>6985</v>
      </c>
      <c r="K3481" s="10" t="s">
        <v>103</v>
      </c>
      <c r="L3481" s="10" t="s">
        <v>159</v>
      </c>
      <c r="M3481" s="10" t="s">
        <v>1863</v>
      </c>
      <c r="N3481" s="12" t="s">
        <v>36</v>
      </c>
      <c r="O3481" s="11">
        <v>3</v>
      </c>
      <c r="P3481" s="5">
        <f t="shared" si="326"/>
        <v>0</v>
      </c>
      <c r="Q3481" s="5">
        <f t="shared" si="327"/>
        <v>0</v>
      </c>
      <c r="R3481" s="5">
        <f t="shared" si="328"/>
        <v>1</v>
      </c>
      <c r="S3481" s="5">
        <f t="shared" si="329"/>
        <v>0</v>
      </c>
      <c r="T3481" s="5">
        <f t="shared" si="330"/>
        <v>0</v>
      </c>
      <c r="U3481" s="5">
        <f t="shared" si="331"/>
        <v>0</v>
      </c>
    </row>
    <row r="3482" spans="1:21" ht="12.75" customHeight="1" x14ac:dyDescent="0.2">
      <c r="A3482" s="26" t="s">
        <v>96</v>
      </c>
      <c r="B3482" s="10" t="s">
        <v>97</v>
      </c>
      <c r="C3482" s="10">
        <v>61989592</v>
      </c>
      <c r="D3482" s="10" t="s">
        <v>6675</v>
      </c>
      <c r="E3482" s="27" t="s">
        <v>6799</v>
      </c>
      <c r="F3482" s="26">
        <v>191936571</v>
      </c>
      <c r="G3482" s="9" t="s">
        <v>167</v>
      </c>
      <c r="H3482" s="10" t="s">
        <v>53</v>
      </c>
      <c r="I3482" s="10" t="s">
        <v>6967</v>
      </c>
      <c r="J3482" s="10" t="s">
        <v>6986</v>
      </c>
      <c r="K3482" s="10" t="s">
        <v>103</v>
      </c>
      <c r="L3482" s="10" t="s">
        <v>159</v>
      </c>
      <c r="M3482" s="10" t="s">
        <v>1863</v>
      </c>
      <c r="N3482" s="12" t="s">
        <v>36</v>
      </c>
      <c r="O3482" s="11">
        <v>3</v>
      </c>
      <c r="P3482" s="5">
        <f t="shared" si="326"/>
        <v>0</v>
      </c>
      <c r="Q3482" s="5">
        <f t="shared" si="327"/>
        <v>0</v>
      </c>
      <c r="R3482" s="5">
        <f t="shared" si="328"/>
        <v>1</v>
      </c>
      <c r="S3482" s="5">
        <f t="shared" si="329"/>
        <v>0</v>
      </c>
      <c r="T3482" s="5">
        <f t="shared" si="330"/>
        <v>0</v>
      </c>
      <c r="U3482" s="5">
        <f t="shared" si="331"/>
        <v>0</v>
      </c>
    </row>
    <row r="3483" spans="1:21" ht="12.75" customHeight="1" x14ac:dyDescent="0.2">
      <c r="A3483" s="26" t="s">
        <v>96</v>
      </c>
      <c r="B3483" s="10" t="s">
        <v>97</v>
      </c>
      <c r="C3483" s="10">
        <v>61989592</v>
      </c>
      <c r="D3483" s="10" t="s">
        <v>6675</v>
      </c>
      <c r="E3483" s="27" t="s">
        <v>6799</v>
      </c>
      <c r="F3483" s="26">
        <v>191936945</v>
      </c>
      <c r="G3483" s="9" t="s">
        <v>106</v>
      </c>
      <c r="H3483" s="10" t="s">
        <v>53</v>
      </c>
      <c r="I3483" s="10" t="s">
        <v>6987</v>
      </c>
      <c r="J3483" s="10" t="s">
        <v>6988</v>
      </c>
      <c r="K3483" s="10" t="s">
        <v>103</v>
      </c>
      <c r="L3483" s="10" t="s">
        <v>159</v>
      </c>
      <c r="M3483" s="10" t="s">
        <v>1863</v>
      </c>
      <c r="N3483" s="12" t="s">
        <v>36</v>
      </c>
      <c r="O3483" s="11">
        <v>3</v>
      </c>
      <c r="P3483" s="5">
        <f t="shared" si="326"/>
        <v>0</v>
      </c>
      <c r="Q3483" s="5">
        <f t="shared" si="327"/>
        <v>0</v>
      </c>
      <c r="R3483" s="5">
        <f t="shared" si="328"/>
        <v>1</v>
      </c>
      <c r="S3483" s="5">
        <f t="shared" si="329"/>
        <v>0</v>
      </c>
      <c r="T3483" s="5">
        <f t="shared" si="330"/>
        <v>0</v>
      </c>
      <c r="U3483" s="5">
        <f t="shared" si="331"/>
        <v>0</v>
      </c>
    </row>
    <row r="3484" spans="1:21" ht="12.75" customHeight="1" x14ac:dyDescent="0.2">
      <c r="A3484" s="26" t="s">
        <v>96</v>
      </c>
      <c r="B3484" s="10" t="s">
        <v>97</v>
      </c>
      <c r="C3484" s="10">
        <v>61989592</v>
      </c>
      <c r="D3484" s="10" t="s">
        <v>6675</v>
      </c>
      <c r="E3484" s="27" t="s">
        <v>6799</v>
      </c>
      <c r="F3484" s="26">
        <v>191936972</v>
      </c>
      <c r="G3484" s="9" t="s">
        <v>68</v>
      </c>
      <c r="H3484" s="10" t="s">
        <v>53</v>
      </c>
      <c r="I3484" s="10" t="s">
        <v>6989</v>
      </c>
      <c r="J3484" s="10" t="s">
        <v>6990</v>
      </c>
      <c r="K3484" s="10" t="s">
        <v>103</v>
      </c>
      <c r="L3484" s="10" t="s">
        <v>159</v>
      </c>
      <c r="M3484" s="10" t="s">
        <v>1863</v>
      </c>
      <c r="N3484" s="12" t="s">
        <v>36</v>
      </c>
      <c r="O3484" s="11">
        <v>3</v>
      </c>
      <c r="P3484" s="5">
        <f t="shared" si="326"/>
        <v>0</v>
      </c>
      <c r="Q3484" s="5">
        <f t="shared" si="327"/>
        <v>0</v>
      </c>
      <c r="R3484" s="5">
        <f t="shared" si="328"/>
        <v>1</v>
      </c>
      <c r="S3484" s="5">
        <f t="shared" si="329"/>
        <v>0</v>
      </c>
      <c r="T3484" s="5">
        <f t="shared" si="330"/>
        <v>0</v>
      </c>
      <c r="U3484" s="5">
        <f t="shared" si="331"/>
        <v>0</v>
      </c>
    </row>
    <row r="3485" spans="1:21" ht="12.75" customHeight="1" x14ac:dyDescent="0.2">
      <c r="A3485" s="26" t="s">
        <v>96</v>
      </c>
      <c r="B3485" s="10" t="s">
        <v>97</v>
      </c>
      <c r="C3485" s="10">
        <v>61989592</v>
      </c>
      <c r="D3485" s="10" t="s">
        <v>6675</v>
      </c>
      <c r="E3485" s="27" t="s">
        <v>6799</v>
      </c>
      <c r="F3485" s="26">
        <v>191936994</v>
      </c>
      <c r="G3485" s="9" t="s">
        <v>167</v>
      </c>
      <c r="H3485" s="10" t="s">
        <v>53</v>
      </c>
      <c r="I3485" s="10" t="s">
        <v>6991</v>
      </c>
      <c r="J3485" s="10" t="s">
        <v>6992</v>
      </c>
      <c r="K3485" s="10" t="s">
        <v>103</v>
      </c>
      <c r="L3485" s="10" t="s">
        <v>159</v>
      </c>
      <c r="M3485" s="10" t="s">
        <v>1863</v>
      </c>
      <c r="N3485" s="12" t="s">
        <v>36</v>
      </c>
      <c r="O3485" s="11">
        <v>3</v>
      </c>
      <c r="P3485" s="5">
        <f t="shared" si="326"/>
        <v>0</v>
      </c>
      <c r="Q3485" s="5">
        <f t="shared" si="327"/>
        <v>0</v>
      </c>
      <c r="R3485" s="5">
        <f t="shared" si="328"/>
        <v>1</v>
      </c>
      <c r="S3485" s="5">
        <f t="shared" si="329"/>
        <v>0</v>
      </c>
      <c r="T3485" s="5">
        <f t="shared" si="330"/>
        <v>0</v>
      </c>
      <c r="U3485" s="5">
        <f t="shared" si="331"/>
        <v>0</v>
      </c>
    </row>
    <row r="3486" spans="1:21" ht="12.75" customHeight="1" x14ac:dyDescent="0.2">
      <c r="A3486" s="26" t="s">
        <v>96</v>
      </c>
      <c r="B3486" s="10" t="s">
        <v>97</v>
      </c>
      <c r="C3486" s="10">
        <v>61989592</v>
      </c>
      <c r="D3486" s="10" t="s">
        <v>6675</v>
      </c>
      <c r="E3486" s="27" t="s">
        <v>6799</v>
      </c>
      <c r="F3486" s="26">
        <v>191964357</v>
      </c>
      <c r="G3486" s="9" t="s">
        <v>167</v>
      </c>
      <c r="H3486" s="10" t="s">
        <v>53</v>
      </c>
      <c r="I3486" s="10" t="s">
        <v>6967</v>
      </c>
      <c r="J3486" s="10" t="s">
        <v>6993</v>
      </c>
      <c r="K3486" s="10" t="s">
        <v>103</v>
      </c>
      <c r="L3486" s="10" t="s">
        <v>159</v>
      </c>
      <c r="M3486" s="10" t="s">
        <v>1863</v>
      </c>
      <c r="N3486" s="12" t="s">
        <v>36</v>
      </c>
      <c r="O3486" s="11">
        <v>3</v>
      </c>
      <c r="P3486" s="5">
        <f t="shared" si="326"/>
        <v>0</v>
      </c>
      <c r="Q3486" s="5">
        <f t="shared" si="327"/>
        <v>0</v>
      </c>
      <c r="R3486" s="5">
        <f t="shared" si="328"/>
        <v>1</v>
      </c>
      <c r="S3486" s="5">
        <f t="shared" si="329"/>
        <v>0</v>
      </c>
      <c r="T3486" s="5">
        <f t="shared" si="330"/>
        <v>0</v>
      </c>
      <c r="U3486" s="5">
        <f t="shared" si="331"/>
        <v>0</v>
      </c>
    </row>
    <row r="3487" spans="1:21" ht="12.75" customHeight="1" x14ac:dyDescent="0.2">
      <c r="A3487" s="26" t="s">
        <v>96</v>
      </c>
      <c r="B3487" s="10" t="s">
        <v>97</v>
      </c>
      <c r="C3487" s="10">
        <v>61989592</v>
      </c>
      <c r="D3487" s="10" t="s">
        <v>6675</v>
      </c>
      <c r="E3487" s="27" t="s">
        <v>6799</v>
      </c>
      <c r="F3487" s="26">
        <v>191964369</v>
      </c>
      <c r="G3487" s="9" t="s">
        <v>106</v>
      </c>
      <c r="H3487" s="10" t="s">
        <v>53</v>
      </c>
      <c r="I3487" s="10" t="s">
        <v>6994</v>
      </c>
      <c r="J3487" s="10" t="s">
        <v>6995</v>
      </c>
      <c r="K3487" s="10" t="s">
        <v>103</v>
      </c>
      <c r="L3487" s="10" t="s">
        <v>159</v>
      </c>
      <c r="M3487" s="10" t="s">
        <v>1863</v>
      </c>
      <c r="N3487" s="12" t="s">
        <v>36</v>
      </c>
      <c r="O3487" s="11">
        <v>3</v>
      </c>
      <c r="P3487" s="5">
        <f t="shared" si="326"/>
        <v>0</v>
      </c>
      <c r="Q3487" s="5">
        <f t="shared" si="327"/>
        <v>0</v>
      </c>
      <c r="R3487" s="5">
        <f t="shared" si="328"/>
        <v>1</v>
      </c>
      <c r="S3487" s="5">
        <f t="shared" si="329"/>
        <v>0</v>
      </c>
      <c r="T3487" s="5">
        <f t="shared" si="330"/>
        <v>0</v>
      </c>
      <c r="U3487" s="5">
        <f t="shared" si="331"/>
        <v>0</v>
      </c>
    </row>
    <row r="3488" spans="1:21" ht="12.75" customHeight="1" x14ac:dyDescent="0.2">
      <c r="A3488" s="26" t="s">
        <v>96</v>
      </c>
      <c r="B3488" s="10" t="s">
        <v>97</v>
      </c>
      <c r="C3488" s="10">
        <v>61989592</v>
      </c>
      <c r="D3488" s="10" t="s">
        <v>6675</v>
      </c>
      <c r="E3488" s="27" t="s">
        <v>6799</v>
      </c>
      <c r="F3488" s="26">
        <v>191964398</v>
      </c>
      <c r="G3488" s="9" t="s">
        <v>106</v>
      </c>
      <c r="H3488" s="10" t="s">
        <v>53</v>
      </c>
      <c r="I3488" s="10" t="s">
        <v>6996</v>
      </c>
      <c r="J3488" s="10" t="s">
        <v>6997</v>
      </c>
      <c r="K3488" s="10" t="s">
        <v>103</v>
      </c>
      <c r="L3488" s="10" t="s">
        <v>159</v>
      </c>
      <c r="M3488" s="10" t="s">
        <v>1863</v>
      </c>
      <c r="N3488" s="12" t="s">
        <v>36</v>
      </c>
      <c r="O3488" s="11">
        <v>3</v>
      </c>
      <c r="P3488" s="5">
        <f t="shared" si="326"/>
        <v>0</v>
      </c>
      <c r="Q3488" s="5">
        <f t="shared" si="327"/>
        <v>0</v>
      </c>
      <c r="R3488" s="5">
        <f t="shared" si="328"/>
        <v>1</v>
      </c>
      <c r="S3488" s="5">
        <f t="shared" si="329"/>
        <v>0</v>
      </c>
      <c r="T3488" s="5">
        <f t="shared" si="330"/>
        <v>0</v>
      </c>
      <c r="U3488" s="5">
        <f t="shared" si="331"/>
        <v>0</v>
      </c>
    </row>
    <row r="3489" spans="1:21" ht="12.75" customHeight="1" x14ac:dyDescent="0.2">
      <c r="A3489" s="26" t="s">
        <v>96</v>
      </c>
      <c r="B3489" s="10" t="s">
        <v>97</v>
      </c>
      <c r="C3489" s="10">
        <v>61989592</v>
      </c>
      <c r="D3489" s="10" t="s">
        <v>6675</v>
      </c>
      <c r="E3489" s="27" t="s">
        <v>6799</v>
      </c>
      <c r="F3489" s="26">
        <v>191937033</v>
      </c>
      <c r="G3489" s="9" t="s">
        <v>106</v>
      </c>
      <c r="H3489" s="10" t="s">
        <v>53</v>
      </c>
      <c r="I3489" s="10" t="s">
        <v>6998</v>
      </c>
      <c r="J3489" s="10" t="s">
        <v>6999</v>
      </c>
      <c r="K3489" s="10" t="s">
        <v>103</v>
      </c>
      <c r="L3489" s="10" t="s">
        <v>159</v>
      </c>
      <c r="M3489" s="10" t="s">
        <v>1863</v>
      </c>
      <c r="N3489" s="12" t="s">
        <v>36</v>
      </c>
      <c r="O3489" s="11">
        <v>4</v>
      </c>
      <c r="P3489" s="5">
        <f t="shared" si="326"/>
        <v>0</v>
      </c>
      <c r="Q3489" s="5">
        <f t="shared" si="327"/>
        <v>0</v>
      </c>
      <c r="R3489" s="5">
        <f t="shared" si="328"/>
        <v>0</v>
      </c>
      <c r="S3489" s="5">
        <f t="shared" si="329"/>
        <v>1</v>
      </c>
      <c r="T3489" s="5">
        <f t="shared" si="330"/>
        <v>0</v>
      </c>
      <c r="U3489" s="5">
        <f t="shared" si="331"/>
        <v>0</v>
      </c>
    </row>
    <row r="3490" spans="1:21" ht="12.75" customHeight="1" x14ac:dyDescent="0.2">
      <c r="A3490" s="26" t="s">
        <v>96</v>
      </c>
      <c r="B3490" s="10" t="s">
        <v>97</v>
      </c>
      <c r="C3490" s="10">
        <v>61989592</v>
      </c>
      <c r="D3490" s="10" t="s">
        <v>6675</v>
      </c>
      <c r="E3490" s="27" t="s">
        <v>6799</v>
      </c>
      <c r="F3490" s="26">
        <v>192004834</v>
      </c>
      <c r="G3490" s="9" t="s">
        <v>68</v>
      </c>
      <c r="H3490" s="10" t="s">
        <v>53</v>
      </c>
      <c r="I3490" s="10" t="s">
        <v>7000</v>
      </c>
      <c r="J3490" s="10" t="s">
        <v>7001</v>
      </c>
      <c r="K3490" s="10" t="s">
        <v>103</v>
      </c>
      <c r="L3490" s="10" t="s">
        <v>159</v>
      </c>
      <c r="M3490" s="10" t="s">
        <v>1863</v>
      </c>
      <c r="N3490" s="12" t="s">
        <v>36</v>
      </c>
      <c r="O3490" s="11">
        <v>4</v>
      </c>
      <c r="P3490" s="5">
        <f t="shared" si="326"/>
        <v>0</v>
      </c>
      <c r="Q3490" s="5">
        <f t="shared" si="327"/>
        <v>0</v>
      </c>
      <c r="R3490" s="5">
        <f t="shared" si="328"/>
        <v>0</v>
      </c>
      <c r="S3490" s="5">
        <f t="shared" si="329"/>
        <v>1</v>
      </c>
      <c r="T3490" s="5">
        <f t="shared" si="330"/>
        <v>0</v>
      </c>
      <c r="U3490" s="5">
        <f t="shared" si="331"/>
        <v>0</v>
      </c>
    </row>
    <row r="3491" spans="1:21" ht="12.75" customHeight="1" x14ac:dyDescent="0.2">
      <c r="A3491" s="26" t="s">
        <v>96</v>
      </c>
      <c r="B3491" s="10" t="s">
        <v>97</v>
      </c>
      <c r="C3491" s="10">
        <v>61989592</v>
      </c>
      <c r="D3491" s="10" t="s">
        <v>6675</v>
      </c>
      <c r="E3491" s="27" t="s">
        <v>6799</v>
      </c>
      <c r="F3491" s="26">
        <v>192004976</v>
      </c>
      <c r="G3491" s="9" t="s">
        <v>106</v>
      </c>
      <c r="H3491" s="10" t="s">
        <v>30</v>
      </c>
      <c r="I3491" s="10" t="s">
        <v>7002</v>
      </c>
      <c r="J3491" s="10" t="s">
        <v>7003</v>
      </c>
      <c r="K3491" s="10" t="s">
        <v>103</v>
      </c>
      <c r="L3491" s="10" t="s">
        <v>159</v>
      </c>
      <c r="M3491" s="10" t="s">
        <v>1863</v>
      </c>
      <c r="N3491" s="12" t="s">
        <v>36</v>
      </c>
      <c r="O3491" s="11">
        <v>4</v>
      </c>
      <c r="P3491" s="5">
        <f t="shared" si="326"/>
        <v>0</v>
      </c>
      <c r="Q3491" s="5">
        <f t="shared" si="327"/>
        <v>0</v>
      </c>
      <c r="R3491" s="5">
        <f t="shared" si="328"/>
        <v>0</v>
      </c>
      <c r="S3491" s="5">
        <f t="shared" si="329"/>
        <v>1</v>
      </c>
      <c r="T3491" s="5">
        <f t="shared" si="330"/>
        <v>0</v>
      </c>
      <c r="U3491" s="5">
        <f t="shared" si="331"/>
        <v>0</v>
      </c>
    </row>
    <row r="3492" spans="1:21" ht="12.75" customHeight="1" x14ac:dyDescent="0.2">
      <c r="A3492" s="26" t="s">
        <v>96</v>
      </c>
      <c r="B3492" s="10" t="s">
        <v>97</v>
      </c>
      <c r="C3492" s="10">
        <v>61989592</v>
      </c>
      <c r="D3492" s="10" t="s">
        <v>6675</v>
      </c>
      <c r="E3492" s="27" t="s">
        <v>6799</v>
      </c>
      <c r="F3492" s="26">
        <v>192004977</v>
      </c>
      <c r="G3492" s="9" t="s">
        <v>106</v>
      </c>
      <c r="H3492" s="10" t="s">
        <v>53</v>
      </c>
      <c r="I3492" s="10" t="s">
        <v>7004</v>
      </c>
      <c r="J3492" s="10" t="s">
        <v>7005</v>
      </c>
      <c r="K3492" s="10" t="s">
        <v>103</v>
      </c>
      <c r="L3492" s="10" t="s">
        <v>159</v>
      </c>
      <c r="M3492" s="10" t="s">
        <v>1863</v>
      </c>
      <c r="N3492" s="12" t="s">
        <v>36</v>
      </c>
      <c r="O3492" s="11">
        <v>4</v>
      </c>
      <c r="P3492" s="5">
        <f t="shared" si="326"/>
        <v>0</v>
      </c>
      <c r="Q3492" s="5">
        <f t="shared" si="327"/>
        <v>0</v>
      </c>
      <c r="R3492" s="5">
        <f t="shared" si="328"/>
        <v>0</v>
      </c>
      <c r="S3492" s="5">
        <f t="shared" si="329"/>
        <v>1</v>
      </c>
      <c r="T3492" s="5">
        <f t="shared" si="330"/>
        <v>0</v>
      </c>
      <c r="U3492" s="5">
        <f t="shared" si="331"/>
        <v>0</v>
      </c>
    </row>
    <row r="3493" spans="1:21" ht="12.75" customHeight="1" x14ac:dyDescent="0.2">
      <c r="A3493" s="26" t="s">
        <v>96</v>
      </c>
      <c r="B3493" s="10" t="s">
        <v>97</v>
      </c>
      <c r="C3493" s="10">
        <v>61989592</v>
      </c>
      <c r="D3493" s="10" t="s">
        <v>6675</v>
      </c>
      <c r="E3493" s="27" t="s">
        <v>6879</v>
      </c>
      <c r="F3493" s="26">
        <v>192005068</v>
      </c>
      <c r="G3493" s="9" t="s">
        <v>106</v>
      </c>
      <c r="H3493" s="10" t="s">
        <v>53</v>
      </c>
      <c r="I3493" s="10" t="s">
        <v>7006</v>
      </c>
      <c r="J3493" s="10" t="s">
        <v>7007</v>
      </c>
      <c r="K3493" s="10" t="s">
        <v>103</v>
      </c>
      <c r="L3493" s="10" t="s">
        <v>159</v>
      </c>
      <c r="M3493" s="10" t="s">
        <v>1863</v>
      </c>
      <c r="N3493" s="12" t="s">
        <v>36</v>
      </c>
      <c r="O3493" s="11">
        <v>4</v>
      </c>
      <c r="P3493" s="5">
        <f t="shared" si="326"/>
        <v>0</v>
      </c>
      <c r="Q3493" s="5">
        <f t="shared" si="327"/>
        <v>0</v>
      </c>
      <c r="R3493" s="5">
        <f t="shared" si="328"/>
        <v>0</v>
      </c>
      <c r="S3493" s="5">
        <f t="shared" si="329"/>
        <v>1</v>
      </c>
      <c r="T3493" s="5">
        <f t="shared" si="330"/>
        <v>0</v>
      </c>
      <c r="U3493" s="5">
        <f t="shared" si="331"/>
        <v>0</v>
      </c>
    </row>
    <row r="3494" spans="1:21" ht="12.75" customHeight="1" x14ac:dyDescent="0.2">
      <c r="A3494" s="26" t="s">
        <v>96</v>
      </c>
      <c r="B3494" s="10" t="s">
        <v>97</v>
      </c>
      <c r="C3494" s="10">
        <v>61989592</v>
      </c>
      <c r="D3494" s="10" t="s">
        <v>6675</v>
      </c>
      <c r="E3494" s="27" t="s">
        <v>6799</v>
      </c>
      <c r="F3494" s="26">
        <v>191936649</v>
      </c>
      <c r="G3494" s="9" t="s">
        <v>100</v>
      </c>
      <c r="H3494" s="10" t="s">
        <v>53</v>
      </c>
      <c r="I3494" s="10" t="s">
        <v>7008</v>
      </c>
      <c r="J3494" s="10" t="s">
        <v>7009</v>
      </c>
      <c r="K3494" s="10" t="s">
        <v>103</v>
      </c>
      <c r="L3494" s="10" t="s">
        <v>159</v>
      </c>
      <c r="M3494" s="10" t="s">
        <v>1863</v>
      </c>
      <c r="N3494" s="12" t="s">
        <v>36</v>
      </c>
      <c r="O3494" s="11">
        <v>5</v>
      </c>
      <c r="P3494" s="5">
        <f t="shared" si="326"/>
        <v>0</v>
      </c>
      <c r="Q3494" s="5">
        <f t="shared" si="327"/>
        <v>0</v>
      </c>
      <c r="R3494" s="5">
        <f t="shared" si="328"/>
        <v>0</v>
      </c>
      <c r="S3494" s="5">
        <f t="shared" si="329"/>
        <v>0</v>
      </c>
      <c r="T3494" s="5">
        <f t="shared" si="330"/>
        <v>1</v>
      </c>
      <c r="U3494" s="5">
        <f t="shared" si="331"/>
        <v>0</v>
      </c>
    </row>
    <row r="3495" spans="1:21" ht="12.75" customHeight="1" x14ac:dyDescent="0.2">
      <c r="A3495" s="26" t="s">
        <v>96</v>
      </c>
      <c r="B3495" s="10" t="s">
        <v>97</v>
      </c>
      <c r="C3495" s="10">
        <v>61989592</v>
      </c>
      <c r="D3495" s="10" t="s">
        <v>6675</v>
      </c>
      <c r="E3495" s="27" t="s">
        <v>6799</v>
      </c>
      <c r="F3495" s="26">
        <v>191936903</v>
      </c>
      <c r="G3495" s="9" t="s">
        <v>167</v>
      </c>
      <c r="H3495" s="10" t="s">
        <v>53</v>
      </c>
      <c r="I3495" s="10" t="s">
        <v>7010</v>
      </c>
      <c r="J3495" s="10" t="s">
        <v>7011</v>
      </c>
      <c r="K3495" s="10" t="s">
        <v>103</v>
      </c>
      <c r="L3495" s="10" t="s">
        <v>159</v>
      </c>
      <c r="M3495" s="10" t="s">
        <v>1863</v>
      </c>
      <c r="N3495" s="12" t="s">
        <v>36</v>
      </c>
      <c r="O3495" s="11">
        <v>5</v>
      </c>
      <c r="P3495" s="5">
        <f t="shared" si="326"/>
        <v>0</v>
      </c>
      <c r="Q3495" s="5">
        <f t="shared" si="327"/>
        <v>0</v>
      </c>
      <c r="R3495" s="5">
        <f t="shared" si="328"/>
        <v>0</v>
      </c>
      <c r="S3495" s="5">
        <f t="shared" si="329"/>
        <v>0</v>
      </c>
      <c r="T3495" s="5">
        <f t="shared" si="330"/>
        <v>1</v>
      </c>
      <c r="U3495" s="5">
        <f t="shared" si="331"/>
        <v>0</v>
      </c>
    </row>
    <row r="3496" spans="1:21" ht="12.75" customHeight="1" x14ac:dyDescent="0.2">
      <c r="A3496" s="26" t="s">
        <v>96</v>
      </c>
      <c r="B3496" s="10" t="s">
        <v>97</v>
      </c>
      <c r="C3496" s="10">
        <v>61989592</v>
      </c>
      <c r="D3496" s="10" t="s">
        <v>6675</v>
      </c>
      <c r="E3496" s="27" t="s">
        <v>6799</v>
      </c>
      <c r="F3496" s="26">
        <v>191936996</v>
      </c>
      <c r="G3496" s="9" t="s">
        <v>100</v>
      </c>
      <c r="H3496" s="10" t="s">
        <v>53</v>
      </c>
      <c r="I3496" s="10" t="s">
        <v>7012</v>
      </c>
      <c r="J3496" s="10" t="s">
        <v>7013</v>
      </c>
      <c r="K3496" s="10" t="s">
        <v>103</v>
      </c>
      <c r="L3496" s="10" t="s">
        <v>159</v>
      </c>
      <c r="M3496" s="10" t="s">
        <v>1863</v>
      </c>
      <c r="N3496" s="12" t="s">
        <v>36</v>
      </c>
      <c r="O3496" s="11">
        <v>5</v>
      </c>
      <c r="P3496" s="5">
        <f t="shared" si="326"/>
        <v>0</v>
      </c>
      <c r="Q3496" s="5">
        <f t="shared" si="327"/>
        <v>0</v>
      </c>
      <c r="R3496" s="5">
        <f t="shared" si="328"/>
        <v>0</v>
      </c>
      <c r="S3496" s="5">
        <f t="shared" si="329"/>
        <v>0</v>
      </c>
      <c r="T3496" s="5">
        <f t="shared" si="330"/>
        <v>1</v>
      </c>
      <c r="U3496" s="5">
        <f t="shared" si="331"/>
        <v>0</v>
      </c>
    </row>
    <row r="3497" spans="1:21" ht="12.75" customHeight="1" x14ac:dyDescent="0.2">
      <c r="A3497" s="26" t="s">
        <v>96</v>
      </c>
      <c r="B3497" s="10" t="s">
        <v>97</v>
      </c>
      <c r="C3497" s="10">
        <v>61989592</v>
      </c>
      <c r="D3497" s="10" t="s">
        <v>6675</v>
      </c>
      <c r="E3497" s="27" t="s">
        <v>6799</v>
      </c>
      <c r="F3497" s="26">
        <v>192004481</v>
      </c>
      <c r="G3497" s="9" t="s">
        <v>106</v>
      </c>
      <c r="H3497" s="10" t="s">
        <v>53</v>
      </c>
      <c r="I3497" s="10" t="s">
        <v>7014</v>
      </c>
      <c r="J3497" s="10" t="s">
        <v>7015</v>
      </c>
      <c r="K3497" s="10" t="s">
        <v>103</v>
      </c>
      <c r="L3497" s="10" t="s">
        <v>159</v>
      </c>
      <c r="M3497" s="10" t="s">
        <v>160</v>
      </c>
      <c r="N3497" s="12" t="s">
        <v>36</v>
      </c>
      <c r="O3497" s="11">
        <v>5</v>
      </c>
      <c r="P3497" s="5">
        <f t="shared" si="326"/>
        <v>0</v>
      </c>
      <c r="Q3497" s="5">
        <f t="shared" si="327"/>
        <v>0</v>
      </c>
      <c r="R3497" s="5">
        <f t="shared" si="328"/>
        <v>0</v>
      </c>
      <c r="S3497" s="5">
        <f t="shared" si="329"/>
        <v>0</v>
      </c>
      <c r="T3497" s="5">
        <f t="shared" si="330"/>
        <v>1</v>
      </c>
      <c r="U3497" s="5">
        <f t="shared" si="331"/>
        <v>0</v>
      </c>
    </row>
    <row r="3498" spans="1:21" ht="12.75" customHeight="1" x14ac:dyDescent="0.2">
      <c r="A3498" s="26" t="s">
        <v>96</v>
      </c>
      <c r="B3498" s="10" t="s">
        <v>97</v>
      </c>
      <c r="C3498" s="10">
        <v>61989592</v>
      </c>
      <c r="D3498" s="10" t="s">
        <v>6675</v>
      </c>
      <c r="E3498" s="27" t="s">
        <v>6799</v>
      </c>
      <c r="F3498" s="26">
        <v>192004689</v>
      </c>
      <c r="G3498" s="9" t="s">
        <v>100</v>
      </c>
      <c r="H3498" s="10" t="s">
        <v>53</v>
      </c>
      <c r="I3498" s="10" t="s">
        <v>7016</v>
      </c>
      <c r="J3498" s="10" t="s">
        <v>7017</v>
      </c>
      <c r="K3498" s="10" t="s">
        <v>103</v>
      </c>
      <c r="L3498" s="10" t="s">
        <v>159</v>
      </c>
      <c r="M3498" s="10" t="s">
        <v>1863</v>
      </c>
      <c r="N3498" s="12" t="s">
        <v>36</v>
      </c>
      <c r="O3498" s="11">
        <v>5</v>
      </c>
      <c r="P3498" s="5">
        <f t="shared" si="326"/>
        <v>0</v>
      </c>
      <c r="Q3498" s="5">
        <f t="shared" si="327"/>
        <v>0</v>
      </c>
      <c r="R3498" s="5">
        <f t="shared" si="328"/>
        <v>0</v>
      </c>
      <c r="S3498" s="5">
        <f t="shared" si="329"/>
        <v>0</v>
      </c>
      <c r="T3498" s="5">
        <f t="shared" si="330"/>
        <v>1</v>
      </c>
      <c r="U3498" s="5">
        <f t="shared" si="331"/>
        <v>0</v>
      </c>
    </row>
    <row r="3499" spans="1:21" ht="12.75" customHeight="1" x14ac:dyDescent="0.2">
      <c r="A3499" s="26" t="s">
        <v>96</v>
      </c>
      <c r="B3499" s="10" t="s">
        <v>97</v>
      </c>
      <c r="C3499" s="10">
        <v>61989592</v>
      </c>
      <c r="D3499" s="10" t="s">
        <v>6675</v>
      </c>
      <c r="E3499" s="27" t="s">
        <v>6799</v>
      </c>
      <c r="F3499" s="26">
        <v>191936495</v>
      </c>
      <c r="G3499" s="9" t="s">
        <v>106</v>
      </c>
      <c r="H3499" s="10" t="s">
        <v>53</v>
      </c>
      <c r="I3499" s="10" t="s">
        <v>7018</v>
      </c>
      <c r="J3499" s="10" t="s">
        <v>7019</v>
      </c>
      <c r="K3499" s="10" t="s">
        <v>103</v>
      </c>
      <c r="L3499" s="10" t="s">
        <v>1880</v>
      </c>
      <c r="M3499" s="10" t="s">
        <v>2324</v>
      </c>
      <c r="N3499" s="12" t="s">
        <v>36</v>
      </c>
      <c r="O3499" s="11">
        <v>1</v>
      </c>
      <c r="P3499" s="5">
        <f t="shared" si="326"/>
        <v>1</v>
      </c>
      <c r="Q3499" s="5">
        <f t="shared" si="327"/>
        <v>0</v>
      </c>
      <c r="R3499" s="5">
        <f t="shared" si="328"/>
        <v>0</v>
      </c>
      <c r="S3499" s="5">
        <f t="shared" si="329"/>
        <v>0</v>
      </c>
      <c r="T3499" s="5">
        <f t="shared" si="330"/>
        <v>0</v>
      </c>
      <c r="U3499" s="5">
        <f t="shared" si="331"/>
        <v>0</v>
      </c>
    </row>
    <row r="3500" spans="1:21" ht="12.75" customHeight="1" x14ac:dyDescent="0.2">
      <c r="A3500" s="26" t="s">
        <v>96</v>
      </c>
      <c r="B3500" s="10" t="s">
        <v>97</v>
      </c>
      <c r="C3500" s="10">
        <v>61989592</v>
      </c>
      <c r="D3500" s="10" t="s">
        <v>6675</v>
      </c>
      <c r="E3500" s="27" t="s">
        <v>6799</v>
      </c>
      <c r="F3500" s="26">
        <v>191936913</v>
      </c>
      <c r="G3500" s="9" t="s">
        <v>106</v>
      </c>
      <c r="H3500" s="10" t="s">
        <v>53</v>
      </c>
      <c r="I3500" s="10" t="s">
        <v>7020</v>
      </c>
      <c r="J3500" s="10" t="s">
        <v>7021</v>
      </c>
      <c r="K3500" s="10" t="s">
        <v>103</v>
      </c>
      <c r="L3500" s="10" t="s">
        <v>1880</v>
      </c>
      <c r="M3500" s="10" t="s">
        <v>1881</v>
      </c>
      <c r="N3500" s="12" t="s">
        <v>36</v>
      </c>
      <c r="O3500" s="11">
        <v>1</v>
      </c>
      <c r="P3500" s="5">
        <f t="shared" si="326"/>
        <v>1</v>
      </c>
      <c r="Q3500" s="5">
        <f t="shared" si="327"/>
        <v>0</v>
      </c>
      <c r="R3500" s="5">
        <f t="shared" si="328"/>
        <v>0</v>
      </c>
      <c r="S3500" s="5">
        <f t="shared" si="329"/>
        <v>0</v>
      </c>
      <c r="T3500" s="5">
        <f t="shared" si="330"/>
        <v>0</v>
      </c>
      <c r="U3500" s="5">
        <f t="shared" si="331"/>
        <v>0</v>
      </c>
    </row>
    <row r="3501" spans="1:21" ht="12.75" customHeight="1" x14ac:dyDescent="0.2">
      <c r="A3501" s="26" t="s">
        <v>96</v>
      </c>
      <c r="B3501" s="10" t="s">
        <v>97</v>
      </c>
      <c r="C3501" s="10">
        <v>61989592</v>
      </c>
      <c r="D3501" s="10" t="s">
        <v>6675</v>
      </c>
      <c r="E3501" s="27" t="s">
        <v>6799</v>
      </c>
      <c r="F3501" s="26">
        <v>192004841</v>
      </c>
      <c r="G3501" s="9" t="s">
        <v>167</v>
      </c>
      <c r="H3501" s="10" t="s">
        <v>53</v>
      </c>
      <c r="I3501" s="10" t="s">
        <v>7022</v>
      </c>
      <c r="J3501" s="10" t="s">
        <v>7023</v>
      </c>
      <c r="K3501" s="10" t="s">
        <v>103</v>
      </c>
      <c r="L3501" s="10" t="s">
        <v>1880</v>
      </c>
      <c r="M3501" s="10" t="s">
        <v>1884</v>
      </c>
      <c r="N3501" s="12" t="s">
        <v>36</v>
      </c>
      <c r="O3501" s="11">
        <v>1</v>
      </c>
      <c r="P3501" s="5">
        <f t="shared" si="326"/>
        <v>1</v>
      </c>
      <c r="Q3501" s="5">
        <f t="shared" si="327"/>
        <v>0</v>
      </c>
      <c r="R3501" s="5">
        <f t="shared" si="328"/>
        <v>0</v>
      </c>
      <c r="S3501" s="5">
        <f t="shared" si="329"/>
        <v>0</v>
      </c>
      <c r="T3501" s="5">
        <f t="shared" si="330"/>
        <v>0</v>
      </c>
      <c r="U3501" s="5">
        <f t="shared" si="331"/>
        <v>0</v>
      </c>
    </row>
    <row r="3502" spans="1:21" ht="12.75" customHeight="1" x14ac:dyDescent="0.2">
      <c r="A3502" s="26" t="s">
        <v>96</v>
      </c>
      <c r="B3502" s="10" t="s">
        <v>97</v>
      </c>
      <c r="C3502" s="10">
        <v>61989592</v>
      </c>
      <c r="D3502" s="10" t="s">
        <v>6675</v>
      </c>
      <c r="E3502" s="27" t="s">
        <v>6799</v>
      </c>
      <c r="F3502" s="26">
        <v>192004994</v>
      </c>
      <c r="G3502" s="9" t="s">
        <v>167</v>
      </c>
      <c r="H3502" s="10" t="s">
        <v>53</v>
      </c>
      <c r="I3502" s="10" t="s">
        <v>7024</v>
      </c>
      <c r="J3502" s="10" t="s">
        <v>7025</v>
      </c>
      <c r="K3502" s="10" t="s">
        <v>103</v>
      </c>
      <c r="L3502" s="10" t="s">
        <v>1880</v>
      </c>
      <c r="M3502" s="10" t="s">
        <v>2324</v>
      </c>
      <c r="N3502" s="12" t="s">
        <v>36</v>
      </c>
      <c r="O3502" s="11">
        <v>1</v>
      </c>
      <c r="P3502" s="5">
        <f t="shared" si="326"/>
        <v>1</v>
      </c>
      <c r="Q3502" s="5">
        <f t="shared" si="327"/>
        <v>0</v>
      </c>
      <c r="R3502" s="5">
        <f t="shared" si="328"/>
        <v>0</v>
      </c>
      <c r="S3502" s="5">
        <f t="shared" si="329"/>
        <v>0</v>
      </c>
      <c r="T3502" s="5">
        <f t="shared" si="330"/>
        <v>0</v>
      </c>
      <c r="U3502" s="5">
        <f t="shared" si="331"/>
        <v>0</v>
      </c>
    </row>
    <row r="3503" spans="1:21" ht="12.75" customHeight="1" x14ac:dyDescent="0.2">
      <c r="A3503" s="26" t="s">
        <v>96</v>
      </c>
      <c r="B3503" s="10" t="s">
        <v>97</v>
      </c>
      <c r="C3503" s="10">
        <v>61989592</v>
      </c>
      <c r="D3503" s="10" t="s">
        <v>6675</v>
      </c>
      <c r="E3503" s="27" t="s">
        <v>6799</v>
      </c>
      <c r="F3503" s="26">
        <v>191880134</v>
      </c>
      <c r="G3503" s="9" t="s">
        <v>106</v>
      </c>
      <c r="H3503" s="10" t="s">
        <v>53</v>
      </c>
      <c r="I3503" s="10" t="s">
        <v>7026</v>
      </c>
      <c r="J3503" s="10" t="s">
        <v>7027</v>
      </c>
      <c r="K3503" s="10" t="s">
        <v>103</v>
      </c>
      <c r="L3503" s="10" t="s">
        <v>1880</v>
      </c>
      <c r="M3503" s="10" t="s">
        <v>2324</v>
      </c>
      <c r="N3503" s="12" t="s">
        <v>36</v>
      </c>
      <c r="O3503" s="11">
        <v>2</v>
      </c>
      <c r="P3503" s="5">
        <f t="shared" si="326"/>
        <v>0</v>
      </c>
      <c r="Q3503" s="5">
        <f t="shared" si="327"/>
        <v>1</v>
      </c>
      <c r="R3503" s="5">
        <f t="shared" si="328"/>
        <v>0</v>
      </c>
      <c r="S3503" s="5">
        <f t="shared" si="329"/>
        <v>0</v>
      </c>
      <c r="T3503" s="5">
        <f t="shared" si="330"/>
        <v>0</v>
      </c>
      <c r="U3503" s="5">
        <f t="shared" si="331"/>
        <v>0</v>
      </c>
    </row>
    <row r="3504" spans="1:21" ht="12.75" customHeight="1" x14ac:dyDescent="0.2">
      <c r="A3504" s="26" t="s">
        <v>96</v>
      </c>
      <c r="B3504" s="10" t="s">
        <v>97</v>
      </c>
      <c r="C3504" s="10">
        <v>61989592</v>
      </c>
      <c r="D3504" s="10" t="s">
        <v>6675</v>
      </c>
      <c r="E3504" s="27" t="s">
        <v>6799</v>
      </c>
      <c r="F3504" s="26">
        <v>191936503</v>
      </c>
      <c r="G3504" s="9" t="s">
        <v>106</v>
      </c>
      <c r="H3504" s="10" t="s">
        <v>53</v>
      </c>
      <c r="I3504" s="10" t="s">
        <v>7028</v>
      </c>
      <c r="J3504" s="10" t="s">
        <v>7029</v>
      </c>
      <c r="K3504" s="10" t="s">
        <v>103</v>
      </c>
      <c r="L3504" s="10" t="s">
        <v>1880</v>
      </c>
      <c r="M3504" s="10" t="s">
        <v>2324</v>
      </c>
      <c r="N3504" s="12" t="s">
        <v>36</v>
      </c>
      <c r="O3504" s="11">
        <v>2</v>
      </c>
      <c r="P3504" s="5">
        <f t="shared" si="326"/>
        <v>0</v>
      </c>
      <c r="Q3504" s="5">
        <f t="shared" si="327"/>
        <v>1</v>
      </c>
      <c r="R3504" s="5">
        <f t="shared" si="328"/>
        <v>0</v>
      </c>
      <c r="S3504" s="5">
        <f t="shared" si="329"/>
        <v>0</v>
      </c>
      <c r="T3504" s="5">
        <f t="shared" si="330"/>
        <v>0</v>
      </c>
      <c r="U3504" s="5">
        <f t="shared" si="331"/>
        <v>0</v>
      </c>
    </row>
    <row r="3505" spans="1:21" ht="12.75" customHeight="1" x14ac:dyDescent="0.2">
      <c r="A3505" s="26" t="s">
        <v>96</v>
      </c>
      <c r="B3505" s="10" t="s">
        <v>97</v>
      </c>
      <c r="C3505" s="10">
        <v>61989592</v>
      </c>
      <c r="D3505" s="10" t="s">
        <v>6675</v>
      </c>
      <c r="E3505" s="27" t="s">
        <v>6799</v>
      </c>
      <c r="F3505" s="26">
        <v>191936536</v>
      </c>
      <c r="G3505" s="9" t="s">
        <v>106</v>
      </c>
      <c r="H3505" s="10" t="s">
        <v>53</v>
      </c>
      <c r="I3505" s="10" t="s">
        <v>7030</v>
      </c>
      <c r="J3505" s="10" t="s">
        <v>7031</v>
      </c>
      <c r="K3505" s="10" t="s">
        <v>103</v>
      </c>
      <c r="L3505" s="10" t="s">
        <v>1880</v>
      </c>
      <c r="M3505" s="10" t="s">
        <v>1881</v>
      </c>
      <c r="N3505" s="12" t="s">
        <v>36</v>
      </c>
      <c r="O3505" s="11">
        <v>2</v>
      </c>
      <c r="P3505" s="5">
        <f t="shared" si="326"/>
        <v>0</v>
      </c>
      <c r="Q3505" s="5">
        <f t="shared" si="327"/>
        <v>1</v>
      </c>
      <c r="R3505" s="5">
        <f t="shared" si="328"/>
        <v>0</v>
      </c>
      <c r="S3505" s="5">
        <f t="shared" si="329"/>
        <v>0</v>
      </c>
      <c r="T3505" s="5">
        <f t="shared" si="330"/>
        <v>0</v>
      </c>
      <c r="U3505" s="5">
        <f t="shared" si="331"/>
        <v>0</v>
      </c>
    </row>
    <row r="3506" spans="1:21" ht="12.75" customHeight="1" x14ac:dyDescent="0.2">
      <c r="A3506" s="26" t="s">
        <v>96</v>
      </c>
      <c r="B3506" s="10" t="s">
        <v>97</v>
      </c>
      <c r="C3506" s="10">
        <v>61989592</v>
      </c>
      <c r="D3506" s="10" t="s">
        <v>6675</v>
      </c>
      <c r="E3506" s="27" t="s">
        <v>6799</v>
      </c>
      <c r="F3506" s="26">
        <v>191936554</v>
      </c>
      <c r="G3506" s="9" t="s">
        <v>106</v>
      </c>
      <c r="H3506" s="10" t="s">
        <v>53</v>
      </c>
      <c r="I3506" s="10" t="s">
        <v>7032</v>
      </c>
      <c r="J3506" s="10" t="s">
        <v>7033</v>
      </c>
      <c r="K3506" s="10" t="s">
        <v>103</v>
      </c>
      <c r="L3506" s="10" t="s">
        <v>1880</v>
      </c>
      <c r="M3506" s="10" t="s">
        <v>2324</v>
      </c>
      <c r="N3506" s="12" t="s">
        <v>36</v>
      </c>
      <c r="O3506" s="11">
        <v>2</v>
      </c>
      <c r="P3506" s="5">
        <f t="shared" si="326"/>
        <v>0</v>
      </c>
      <c r="Q3506" s="5">
        <f t="shared" si="327"/>
        <v>1</v>
      </c>
      <c r="R3506" s="5">
        <f t="shared" si="328"/>
        <v>0</v>
      </c>
      <c r="S3506" s="5">
        <f t="shared" si="329"/>
        <v>0</v>
      </c>
      <c r="T3506" s="5">
        <f t="shared" si="330"/>
        <v>0</v>
      </c>
      <c r="U3506" s="5">
        <f t="shared" si="331"/>
        <v>0</v>
      </c>
    </row>
    <row r="3507" spans="1:21" ht="12.75" customHeight="1" x14ac:dyDescent="0.2">
      <c r="A3507" s="26" t="s">
        <v>96</v>
      </c>
      <c r="B3507" s="10" t="s">
        <v>97</v>
      </c>
      <c r="C3507" s="10">
        <v>61989592</v>
      </c>
      <c r="D3507" s="10" t="s">
        <v>6675</v>
      </c>
      <c r="E3507" s="27" t="s">
        <v>6799</v>
      </c>
      <c r="F3507" s="26">
        <v>191936589</v>
      </c>
      <c r="G3507" s="9" t="s">
        <v>167</v>
      </c>
      <c r="H3507" s="10" t="s">
        <v>53</v>
      </c>
      <c r="I3507" s="10" t="s">
        <v>7034</v>
      </c>
      <c r="J3507" s="10" t="s">
        <v>7035</v>
      </c>
      <c r="K3507" s="10" t="s">
        <v>103</v>
      </c>
      <c r="L3507" s="10" t="s">
        <v>1880</v>
      </c>
      <c r="M3507" s="10" t="s">
        <v>1881</v>
      </c>
      <c r="N3507" s="12" t="s">
        <v>36</v>
      </c>
      <c r="O3507" s="11">
        <v>2</v>
      </c>
      <c r="P3507" s="5">
        <f t="shared" si="326"/>
        <v>0</v>
      </c>
      <c r="Q3507" s="5">
        <f t="shared" si="327"/>
        <v>1</v>
      </c>
      <c r="R3507" s="5">
        <f t="shared" si="328"/>
        <v>0</v>
      </c>
      <c r="S3507" s="5">
        <f t="shared" si="329"/>
        <v>0</v>
      </c>
      <c r="T3507" s="5">
        <f t="shared" si="330"/>
        <v>0</v>
      </c>
      <c r="U3507" s="5">
        <f t="shared" si="331"/>
        <v>0</v>
      </c>
    </row>
    <row r="3508" spans="1:21" ht="12.75" customHeight="1" x14ac:dyDescent="0.2">
      <c r="A3508" s="26" t="s">
        <v>96</v>
      </c>
      <c r="B3508" s="10" t="s">
        <v>97</v>
      </c>
      <c r="C3508" s="10">
        <v>61989592</v>
      </c>
      <c r="D3508" s="10" t="s">
        <v>6675</v>
      </c>
      <c r="E3508" s="27" t="s">
        <v>6799</v>
      </c>
      <c r="F3508" s="26">
        <v>191936759</v>
      </c>
      <c r="G3508" s="9" t="s">
        <v>106</v>
      </c>
      <c r="H3508" s="10" t="s">
        <v>53</v>
      </c>
      <c r="I3508" s="10" t="s">
        <v>7036</v>
      </c>
      <c r="J3508" s="10" t="s">
        <v>7037</v>
      </c>
      <c r="K3508" s="10" t="s">
        <v>103</v>
      </c>
      <c r="L3508" s="10" t="s">
        <v>1880</v>
      </c>
      <c r="M3508" s="10" t="s">
        <v>1881</v>
      </c>
      <c r="N3508" s="12" t="s">
        <v>36</v>
      </c>
      <c r="O3508" s="11">
        <v>2</v>
      </c>
      <c r="P3508" s="5">
        <f t="shared" si="326"/>
        <v>0</v>
      </c>
      <c r="Q3508" s="5">
        <f t="shared" si="327"/>
        <v>1</v>
      </c>
      <c r="R3508" s="5">
        <f t="shared" si="328"/>
        <v>0</v>
      </c>
      <c r="S3508" s="5">
        <f t="shared" si="329"/>
        <v>0</v>
      </c>
      <c r="T3508" s="5">
        <f t="shared" si="330"/>
        <v>0</v>
      </c>
      <c r="U3508" s="5">
        <f t="shared" si="331"/>
        <v>0</v>
      </c>
    </row>
    <row r="3509" spans="1:21" ht="12.75" customHeight="1" x14ac:dyDescent="0.2">
      <c r="A3509" s="26" t="s">
        <v>96</v>
      </c>
      <c r="B3509" s="10" t="s">
        <v>97</v>
      </c>
      <c r="C3509" s="10">
        <v>61989592</v>
      </c>
      <c r="D3509" s="10" t="s">
        <v>6675</v>
      </c>
      <c r="E3509" s="27" t="s">
        <v>6799</v>
      </c>
      <c r="F3509" s="26">
        <v>191937043</v>
      </c>
      <c r="G3509" s="9" t="s">
        <v>106</v>
      </c>
      <c r="H3509" s="10" t="s">
        <v>53</v>
      </c>
      <c r="I3509" s="10" t="s">
        <v>7038</v>
      </c>
      <c r="J3509" s="10" t="s">
        <v>7039</v>
      </c>
      <c r="K3509" s="10" t="s">
        <v>103</v>
      </c>
      <c r="L3509" s="10" t="s">
        <v>1880</v>
      </c>
      <c r="M3509" s="10" t="s">
        <v>1881</v>
      </c>
      <c r="N3509" s="12" t="s">
        <v>36</v>
      </c>
      <c r="O3509" s="11">
        <v>2</v>
      </c>
      <c r="P3509" s="5">
        <f t="shared" si="326"/>
        <v>0</v>
      </c>
      <c r="Q3509" s="5">
        <f t="shared" si="327"/>
        <v>1</v>
      </c>
      <c r="R3509" s="5">
        <f t="shared" si="328"/>
        <v>0</v>
      </c>
      <c r="S3509" s="5">
        <f t="shared" si="329"/>
        <v>0</v>
      </c>
      <c r="T3509" s="5">
        <f t="shared" si="330"/>
        <v>0</v>
      </c>
      <c r="U3509" s="5">
        <f t="shared" si="331"/>
        <v>0</v>
      </c>
    </row>
    <row r="3510" spans="1:21" ht="12.75" customHeight="1" x14ac:dyDescent="0.2">
      <c r="A3510" s="26" t="s">
        <v>96</v>
      </c>
      <c r="B3510" s="10" t="s">
        <v>97</v>
      </c>
      <c r="C3510" s="10">
        <v>61989592</v>
      </c>
      <c r="D3510" s="10" t="s">
        <v>6675</v>
      </c>
      <c r="E3510" s="27" t="s">
        <v>6799</v>
      </c>
      <c r="F3510" s="26">
        <v>191964371</v>
      </c>
      <c r="G3510" s="9" t="s">
        <v>106</v>
      </c>
      <c r="H3510" s="10" t="s">
        <v>53</v>
      </c>
      <c r="I3510" s="10" t="s">
        <v>7040</v>
      </c>
      <c r="J3510" s="10" t="s">
        <v>7041</v>
      </c>
      <c r="K3510" s="10" t="s">
        <v>103</v>
      </c>
      <c r="L3510" s="10" t="s">
        <v>1880</v>
      </c>
      <c r="M3510" s="10" t="s">
        <v>1884</v>
      </c>
      <c r="N3510" s="12" t="s">
        <v>36</v>
      </c>
      <c r="O3510" s="11">
        <v>2</v>
      </c>
      <c r="P3510" s="5">
        <f t="shared" si="326"/>
        <v>0</v>
      </c>
      <c r="Q3510" s="5">
        <f t="shared" si="327"/>
        <v>1</v>
      </c>
      <c r="R3510" s="5">
        <f t="shared" si="328"/>
        <v>0</v>
      </c>
      <c r="S3510" s="5">
        <f t="shared" si="329"/>
        <v>0</v>
      </c>
      <c r="T3510" s="5">
        <f t="shared" si="330"/>
        <v>0</v>
      </c>
      <c r="U3510" s="5">
        <f t="shared" si="331"/>
        <v>0</v>
      </c>
    </row>
    <row r="3511" spans="1:21" ht="12.75" customHeight="1" x14ac:dyDescent="0.2">
      <c r="A3511" s="26" t="s">
        <v>96</v>
      </c>
      <c r="B3511" s="10" t="s">
        <v>97</v>
      </c>
      <c r="C3511" s="10">
        <v>61989592</v>
      </c>
      <c r="D3511" s="10" t="s">
        <v>6675</v>
      </c>
      <c r="E3511" s="27" t="s">
        <v>6799</v>
      </c>
      <c r="F3511" s="26">
        <v>192004621</v>
      </c>
      <c r="G3511" s="9" t="s">
        <v>106</v>
      </c>
      <c r="H3511" s="10" t="s">
        <v>53</v>
      </c>
      <c r="I3511" s="10" t="s">
        <v>7042</v>
      </c>
      <c r="J3511" s="10" t="s">
        <v>7043</v>
      </c>
      <c r="K3511" s="10" t="s">
        <v>103</v>
      </c>
      <c r="L3511" s="10" t="s">
        <v>1880</v>
      </c>
      <c r="M3511" s="10" t="s">
        <v>1881</v>
      </c>
      <c r="N3511" s="12" t="s">
        <v>36</v>
      </c>
      <c r="O3511" s="11">
        <v>2</v>
      </c>
      <c r="P3511" s="5">
        <f t="shared" si="326"/>
        <v>0</v>
      </c>
      <c r="Q3511" s="5">
        <f t="shared" si="327"/>
        <v>1</v>
      </c>
      <c r="R3511" s="5">
        <f t="shared" si="328"/>
        <v>0</v>
      </c>
      <c r="S3511" s="5">
        <f t="shared" si="329"/>
        <v>0</v>
      </c>
      <c r="T3511" s="5">
        <f t="shared" si="330"/>
        <v>0</v>
      </c>
      <c r="U3511" s="5">
        <f t="shared" si="331"/>
        <v>0</v>
      </c>
    </row>
    <row r="3512" spans="1:21" ht="12.75" customHeight="1" x14ac:dyDescent="0.2">
      <c r="A3512" s="26" t="s">
        <v>96</v>
      </c>
      <c r="B3512" s="10" t="s">
        <v>97</v>
      </c>
      <c r="C3512" s="10">
        <v>61989592</v>
      </c>
      <c r="D3512" s="10" t="s">
        <v>6675</v>
      </c>
      <c r="E3512" s="27" t="s">
        <v>6799</v>
      </c>
      <c r="F3512" s="26">
        <v>192004978</v>
      </c>
      <c r="G3512" s="9" t="s">
        <v>167</v>
      </c>
      <c r="H3512" s="10" t="s">
        <v>53</v>
      </c>
      <c r="I3512" s="10" t="s">
        <v>7044</v>
      </c>
      <c r="J3512" s="10" t="s">
        <v>7045</v>
      </c>
      <c r="K3512" s="10" t="s">
        <v>103</v>
      </c>
      <c r="L3512" s="10" t="s">
        <v>1880</v>
      </c>
      <c r="M3512" s="10" t="s">
        <v>1881</v>
      </c>
      <c r="N3512" s="12" t="s">
        <v>36</v>
      </c>
      <c r="O3512" s="11">
        <v>2</v>
      </c>
      <c r="P3512" s="5">
        <f t="shared" si="326"/>
        <v>0</v>
      </c>
      <c r="Q3512" s="5">
        <f t="shared" si="327"/>
        <v>1</v>
      </c>
      <c r="R3512" s="5">
        <f t="shared" si="328"/>
        <v>0</v>
      </c>
      <c r="S3512" s="5">
        <f t="shared" si="329"/>
        <v>0</v>
      </c>
      <c r="T3512" s="5">
        <f t="shared" si="330"/>
        <v>0</v>
      </c>
      <c r="U3512" s="5">
        <f t="shared" si="331"/>
        <v>0</v>
      </c>
    </row>
    <row r="3513" spans="1:21" ht="12.75" customHeight="1" x14ac:dyDescent="0.2">
      <c r="A3513" s="26" t="s">
        <v>96</v>
      </c>
      <c r="B3513" s="10" t="s">
        <v>97</v>
      </c>
      <c r="C3513" s="10">
        <v>61989592</v>
      </c>
      <c r="D3513" s="10" t="s">
        <v>6675</v>
      </c>
      <c r="E3513" s="27" t="s">
        <v>6799</v>
      </c>
      <c r="F3513" s="26">
        <v>192004982</v>
      </c>
      <c r="G3513" s="9" t="s">
        <v>68</v>
      </c>
      <c r="H3513" s="10" t="s">
        <v>53</v>
      </c>
      <c r="I3513" s="10" t="s">
        <v>7044</v>
      </c>
      <c r="J3513" s="10" t="s">
        <v>7046</v>
      </c>
      <c r="K3513" s="10" t="s">
        <v>103</v>
      </c>
      <c r="L3513" s="10" t="s">
        <v>1880</v>
      </c>
      <c r="M3513" s="10" t="s">
        <v>1881</v>
      </c>
      <c r="N3513" s="12" t="s">
        <v>36</v>
      </c>
      <c r="O3513" s="11">
        <v>2</v>
      </c>
      <c r="P3513" s="5">
        <f t="shared" si="326"/>
        <v>0</v>
      </c>
      <c r="Q3513" s="5">
        <f t="shared" si="327"/>
        <v>1</v>
      </c>
      <c r="R3513" s="5">
        <f t="shared" si="328"/>
        <v>0</v>
      </c>
      <c r="S3513" s="5">
        <f t="shared" si="329"/>
        <v>0</v>
      </c>
      <c r="T3513" s="5">
        <f t="shared" si="330"/>
        <v>0</v>
      </c>
      <c r="U3513" s="5">
        <f t="shared" si="331"/>
        <v>0</v>
      </c>
    </row>
    <row r="3514" spans="1:21" ht="12.75" customHeight="1" x14ac:dyDescent="0.2">
      <c r="A3514" s="26" t="s">
        <v>96</v>
      </c>
      <c r="B3514" s="10" t="s">
        <v>97</v>
      </c>
      <c r="C3514" s="10">
        <v>61989592</v>
      </c>
      <c r="D3514" s="10" t="s">
        <v>6675</v>
      </c>
      <c r="E3514" s="27" t="s">
        <v>6799</v>
      </c>
      <c r="F3514" s="26">
        <v>192004995</v>
      </c>
      <c r="G3514" s="9" t="s">
        <v>167</v>
      </c>
      <c r="H3514" s="10" t="s">
        <v>53</v>
      </c>
      <c r="I3514" s="10" t="s">
        <v>7024</v>
      </c>
      <c r="J3514" s="10" t="s">
        <v>7047</v>
      </c>
      <c r="K3514" s="10" t="s">
        <v>103</v>
      </c>
      <c r="L3514" s="10" t="s">
        <v>1880</v>
      </c>
      <c r="M3514" s="10" t="s">
        <v>2324</v>
      </c>
      <c r="N3514" s="12" t="s">
        <v>36</v>
      </c>
      <c r="O3514" s="11">
        <v>2</v>
      </c>
      <c r="P3514" s="5">
        <f t="shared" si="326"/>
        <v>0</v>
      </c>
      <c r="Q3514" s="5">
        <f t="shared" si="327"/>
        <v>1</v>
      </c>
      <c r="R3514" s="5">
        <f t="shared" si="328"/>
        <v>0</v>
      </c>
      <c r="S3514" s="5">
        <f t="shared" si="329"/>
        <v>0</v>
      </c>
      <c r="T3514" s="5">
        <f t="shared" si="330"/>
        <v>0</v>
      </c>
      <c r="U3514" s="5">
        <f t="shared" si="331"/>
        <v>0</v>
      </c>
    </row>
    <row r="3515" spans="1:21" ht="12.75" customHeight="1" x14ac:dyDescent="0.2">
      <c r="A3515" s="26" t="s">
        <v>96</v>
      </c>
      <c r="B3515" s="10" t="s">
        <v>97</v>
      </c>
      <c r="C3515" s="10">
        <v>61989592</v>
      </c>
      <c r="D3515" s="10" t="s">
        <v>6675</v>
      </c>
      <c r="E3515" s="27" t="s">
        <v>6799</v>
      </c>
      <c r="F3515" s="26">
        <v>192005013</v>
      </c>
      <c r="G3515" s="9" t="s">
        <v>167</v>
      </c>
      <c r="H3515" s="10" t="s">
        <v>53</v>
      </c>
      <c r="I3515" s="10" t="s">
        <v>7048</v>
      </c>
      <c r="J3515" s="10" t="s">
        <v>7049</v>
      </c>
      <c r="K3515" s="10" t="s">
        <v>103</v>
      </c>
      <c r="L3515" s="10" t="s">
        <v>1880</v>
      </c>
      <c r="M3515" s="10" t="s">
        <v>2324</v>
      </c>
      <c r="N3515" s="12" t="s">
        <v>36</v>
      </c>
      <c r="O3515" s="11">
        <v>2</v>
      </c>
      <c r="P3515" s="5">
        <f t="shared" si="326"/>
        <v>0</v>
      </c>
      <c r="Q3515" s="5">
        <f t="shared" si="327"/>
        <v>1</v>
      </c>
      <c r="R3515" s="5">
        <f t="shared" si="328"/>
        <v>0</v>
      </c>
      <c r="S3515" s="5">
        <f t="shared" si="329"/>
        <v>0</v>
      </c>
      <c r="T3515" s="5">
        <f t="shared" si="330"/>
        <v>0</v>
      </c>
      <c r="U3515" s="5">
        <f t="shared" si="331"/>
        <v>0</v>
      </c>
    </row>
    <row r="3516" spans="1:21" ht="12.75" customHeight="1" x14ac:dyDescent="0.2">
      <c r="A3516" s="26" t="s">
        <v>96</v>
      </c>
      <c r="B3516" s="10" t="s">
        <v>97</v>
      </c>
      <c r="C3516" s="10">
        <v>61989592</v>
      </c>
      <c r="D3516" s="10" t="s">
        <v>6675</v>
      </c>
      <c r="E3516" s="27" t="s">
        <v>6799</v>
      </c>
      <c r="F3516" s="26">
        <v>191936487</v>
      </c>
      <c r="G3516" s="9" t="s">
        <v>68</v>
      </c>
      <c r="H3516" s="10" t="s">
        <v>53</v>
      </c>
      <c r="I3516" s="10" t="s">
        <v>7050</v>
      </c>
      <c r="J3516" s="10" t="s">
        <v>7051</v>
      </c>
      <c r="K3516" s="10" t="s">
        <v>103</v>
      </c>
      <c r="L3516" s="10" t="s">
        <v>1880</v>
      </c>
      <c r="M3516" s="10" t="s">
        <v>1881</v>
      </c>
      <c r="N3516" s="12" t="s">
        <v>36</v>
      </c>
      <c r="O3516" s="11">
        <v>3</v>
      </c>
      <c r="P3516" s="5">
        <f t="shared" si="326"/>
        <v>0</v>
      </c>
      <c r="Q3516" s="5">
        <f t="shared" si="327"/>
        <v>0</v>
      </c>
      <c r="R3516" s="5">
        <f t="shared" si="328"/>
        <v>1</v>
      </c>
      <c r="S3516" s="5">
        <f t="shared" si="329"/>
        <v>0</v>
      </c>
      <c r="T3516" s="5">
        <f t="shared" si="330"/>
        <v>0</v>
      </c>
      <c r="U3516" s="5">
        <f t="shared" si="331"/>
        <v>0</v>
      </c>
    </row>
    <row r="3517" spans="1:21" ht="12.75" customHeight="1" x14ac:dyDescent="0.2">
      <c r="A3517" s="26" t="s">
        <v>96</v>
      </c>
      <c r="B3517" s="10" t="s">
        <v>97</v>
      </c>
      <c r="C3517" s="10">
        <v>61989592</v>
      </c>
      <c r="D3517" s="10" t="s">
        <v>6675</v>
      </c>
      <c r="E3517" s="27" t="s">
        <v>6799</v>
      </c>
      <c r="F3517" s="26">
        <v>191936672</v>
      </c>
      <c r="G3517" s="9" t="s">
        <v>167</v>
      </c>
      <c r="H3517" s="10" t="s">
        <v>53</v>
      </c>
      <c r="I3517" s="10" t="s">
        <v>7052</v>
      </c>
      <c r="J3517" s="10" t="s">
        <v>7053</v>
      </c>
      <c r="K3517" s="10" t="s">
        <v>103</v>
      </c>
      <c r="L3517" s="10" t="s">
        <v>1880</v>
      </c>
      <c r="M3517" s="10" t="s">
        <v>1881</v>
      </c>
      <c r="N3517" s="12" t="s">
        <v>36</v>
      </c>
      <c r="O3517" s="11">
        <v>3</v>
      </c>
      <c r="P3517" s="5">
        <f t="shared" si="326"/>
        <v>0</v>
      </c>
      <c r="Q3517" s="5">
        <f t="shared" si="327"/>
        <v>0</v>
      </c>
      <c r="R3517" s="5">
        <f t="shared" si="328"/>
        <v>1</v>
      </c>
      <c r="S3517" s="5">
        <f t="shared" si="329"/>
        <v>0</v>
      </c>
      <c r="T3517" s="5">
        <f t="shared" si="330"/>
        <v>0</v>
      </c>
      <c r="U3517" s="5">
        <f t="shared" si="331"/>
        <v>0</v>
      </c>
    </row>
    <row r="3518" spans="1:21" ht="12.75" customHeight="1" x14ac:dyDescent="0.2">
      <c r="A3518" s="26" t="s">
        <v>96</v>
      </c>
      <c r="B3518" s="10" t="s">
        <v>97</v>
      </c>
      <c r="C3518" s="10">
        <v>61989592</v>
      </c>
      <c r="D3518" s="10" t="s">
        <v>6675</v>
      </c>
      <c r="E3518" s="27" t="s">
        <v>6799</v>
      </c>
      <c r="F3518" s="26">
        <v>191936719</v>
      </c>
      <c r="G3518" s="9" t="s">
        <v>106</v>
      </c>
      <c r="H3518" s="10" t="s">
        <v>53</v>
      </c>
      <c r="I3518" s="10" t="s">
        <v>7054</v>
      </c>
      <c r="J3518" s="10" t="s">
        <v>7055</v>
      </c>
      <c r="K3518" s="10" t="s">
        <v>103</v>
      </c>
      <c r="L3518" s="10" t="s">
        <v>1880</v>
      </c>
      <c r="M3518" s="10" t="s">
        <v>2324</v>
      </c>
      <c r="N3518" s="12" t="s">
        <v>36</v>
      </c>
      <c r="O3518" s="11">
        <v>3</v>
      </c>
      <c r="P3518" s="5">
        <f t="shared" si="326"/>
        <v>0</v>
      </c>
      <c r="Q3518" s="5">
        <f t="shared" si="327"/>
        <v>0</v>
      </c>
      <c r="R3518" s="5">
        <f t="shared" si="328"/>
        <v>1</v>
      </c>
      <c r="S3518" s="5">
        <f t="shared" si="329"/>
        <v>0</v>
      </c>
      <c r="T3518" s="5">
        <f t="shared" si="330"/>
        <v>0</v>
      </c>
      <c r="U3518" s="5">
        <f t="shared" si="331"/>
        <v>0</v>
      </c>
    </row>
    <row r="3519" spans="1:21" ht="12.75" customHeight="1" x14ac:dyDescent="0.2">
      <c r="A3519" s="26" t="s">
        <v>96</v>
      </c>
      <c r="B3519" s="10" t="s">
        <v>97</v>
      </c>
      <c r="C3519" s="10">
        <v>61989592</v>
      </c>
      <c r="D3519" s="10" t="s">
        <v>6675</v>
      </c>
      <c r="E3519" s="27" t="s">
        <v>6799</v>
      </c>
      <c r="F3519" s="26">
        <v>191936773</v>
      </c>
      <c r="G3519" s="9" t="s">
        <v>106</v>
      </c>
      <c r="H3519" s="10" t="s">
        <v>53</v>
      </c>
      <c r="I3519" s="10" t="s">
        <v>7056</v>
      </c>
      <c r="J3519" s="10" t="s">
        <v>7057</v>
      </c>
      <c r="K3519" s="10" t="s">
        <v>103</v>
      </c>
      <c r="L3519" s="10" t="s">
        <v>1880</v>
      </c>
      <c r="M3519" s="10" t="s">
        <v>1881</v>
      </c>
      <c r="N3519" s="12" t="s">
        <v>36</v>
      </c>
      <c r="O3519" s="11">
        <v>3</v>
      </c>
      <c r="P3519" s="5">
        <f t="shared" si="326"/>
        <v>0</v>
      </c>
      <c r="Q3519" s="5">
        <f t="shared" si="327"/>
        <v>0</v>
      </c>
      <c r="R3519" s="5">
        <f t="shared" si="328"/>
        <v>1</v>
      </c>
      <c r="S3519" s="5">
        <f t="shared" si="329"/>
        <v>0</v>
      </c>
      <c r="T3519" s="5">
        <f t="shared" si="330"/>
        <v>0</v>
      </c>
      <c r="U3519" s="5">
        <f t="shared" si="331"/>
        <v>0</v>
      </c>
    </row>
    <row r="3520" spans="1:21" ht="12.75" customHeight="1" x14ac:dyDescent="0.2">
      <c r="A3520" s="26" t="s">
        <v>96</v>
      </c>
      <c r="B3520" s="10" t="s">
        <v>97</v>
      </c>
      <c r="C3520" s="10">
        <v>61989592</v>
      </c>
      <c r="D3520" s="10" t="s">
        <v>6675</v>
      </c>
      <c r="E3520" s="27" t="s">
        <v>6799</v>
      </c>
      <c r="F3520" s="26">
        <v>191936862</v>
      </c>
      <c r="G3520" s="9" t="s">
        <v>106</v>
      </c>
      <c r="H3520" s="10" t="s">
        <v>53</v>
      </c>
      <c r="I3520" s="10" t="s">
        <v>7058</v>
      </c>
      <c r="J3520" s="10" t="s">
        <v>7059</v>
      </c>
      <c r="K3520" s="10" t="s">
        <v>103</v>
      </c>
      <c r="L3520" s="10" t="s">
        <v>1880</v>
      </c>
      <c r="M3520" s="10" t="s">
        <v>2324</v>
      </c>
      <c r="N3520" s="12" t="s">
        <v>36</v>
      </c>
      <c r="O3520" s="11">
        <v>3</v>
      </c>
      <c r="P3520" s="5">
        <f t="shared" si="326"/>
        <v>0</v>
      </c>
      <c r="Q3520" s="5">
        <f t="shared" si="327"/>
        <v>0</v>
      </c>
      <c r="R3520" s="5">
        <f t="shared" si="328"/>
        <v>1</v>
      </c>
      <c r="S3520" s="5">
        <f t="shared" si="329"/>
        <v>0</v>
      </c>
      <c r="T3520" s="5">
        <f t="shared" si="330"/>
        <v>0</v>
      </c>
      <c r="U3520" s="5">
        <f t="shared" si="331"/>
        <v>0</v>
      </c>
    </row>
    <row r="3521" spans="1:21" ht="12.75" customHeight="1" x14ac:dyDescent="0.2">
      <c r="A3521" s="26" t="s">
        <v>96</v>
      </c>
      <c r="B3521" s="10" t="s">
        <v>97</v>
      </c>
      <c r="C3521" s="10">
        <v>61989592</v>
      </c>
      <c r="D3521" s="10" t="s">
        <v>6675</v>
      </c>
      <c r="E3521" s="27" t="s">
        <v>6799</v>
      </c>
      <c r="F3521" s="26">
        <v>191937042</v>
      </c>
      <c r="G3521" s="9" t="s">
        <v>167</v>
      </c>
      <c r="H3521" s="10" t="s">
        <v>53</v>
      </c>
      <c r="I3521" s="10" t="s">
        <v>7060</v>
      </c>
      <c r="J3521" s="10" t="s">
        <v>7061</v>
      </c>
      <c r="K3521" s="10" t="s">
        <v>103</v>
      </c>
      <c r="L3521" s="10" t="s">
        <v>1880</v>
      </c>
      <c r="M3521" s="10" t="s">
        <v>1881</v>
      </c>
      <c r="N3521" s="12" t="s">
        <v>36</v>
      </c>
      <c r="O3521" s="11">
        <v>3</v>
      </c>
      <c r="P3521" s="5">
        <f t="shared" si="326"/>
        <v>0</v>
      </c>
      <c r="Q3521" s="5">
        <f t="shared" si="327"/>
        <v>0</v>
      </c>
      <c r="R3521" s="5">
        <f t="shared" si="328"/>
        <v>1</v>
      </c>
      <c r="S3521" s="5">
        <f t="shared" si="329"/>
        <v>0</v>
      </c>
      <c r="T3521" s="5">
        <f t="shared" si="330"/>
        <v>0</v>
      </c>
      <c r="U3521" s="5">
        <f t="shared" si="331"/>
        <v>0</v>
      </c>
    </row>
    <row r="3522" spans="1:21" ht="12.75" customHeight="1" x14ac:dyDescent="0.2">
      <c r="A3522" s="26" t="s">
        <v>96</v>
      </c>
      <c r="B3522" s="10" t="s">
        <v>97</v>
      </c>
      <c r="C3522" s="10">
        <v>61989592</v>
      </c>
      <c r="D3522" s="10" t="s">
        <v>6675</v>
      </c>
      <c r="E3522" s="27" t="s">
        <v>6799</v>
      </c>
      <c r="F3522" s="26">
        <v>191937044</v>
      </c>
      <c r="G3522" s="9" t="s">
        <v>106</v>
      </c>
      <c r="H3522" s="10" t="s">
        <v>53</v>
      </c>
      <c r="I3522" s="10" t="s">
        <v>7062</v>
      </c>
      <c r="J3522" s="10" t="s">
        <v>7063</v>
      </c>
      <c r="K3522" s="10" t="s">
        <v>103</v>
      </c>
      <c r="L3522" s="10" t="s">
        <v>1880</v>
      </c>
      <c r="M3522" s="10" t="s">
        <v>2321</v>
      </c>
      <c r="N3522" s="12" t="s">
        <v>36</v>
      </c>
      <c r="O3522" s="11">
        <v>3</v>
      </c>
      <c r="P3522" s="5">
        <f t="shared" si="326"/>
        <v>0</v>
      </c>
      <c r="Q3522" s="5">
        <f t="shared" si="327"/>
        <v>0</v>
      </c>
      <c r="R3522" s="5">
        <f t="shared" si="328"/>
        <v>1</v>
      </c>
      <c r="S3522" s="5">
        <f t="shared" si="329"/>
        <v>0</v>
      </c>
      <c r="T3522" s="5">
        <f t="shared" si="330"/>
        <v>0</v>
      </c>
      <c r="U3522" s="5">
        <f t="shared" si="331"/>
        <v>0</v>
      </c>
    </row>
    <row r="3523" spans="1:21" ht="12.75" customHeight="1" x14ac:dyDescent="0.2">
      <c r="A3523" s="26" t="s">
        <v>96</v>
      </c>
      <c r="B3523" s="10" t="s">
        <v>97</v>
      </c>
      <c r="C3523" s="10">
        <v>61989592</v>
      </c>
      <c r="D3523" s="10" t="s">
        <v>6675</v>
      </c>
      <c r="E3523" s="27" t="s">
        <v>6799</v>
      </c>
      <c r="F3523" s="26">
        <v>192004412</v>
      </c>
      <c r="G3523" s="9" t="s">
        <v>106</v>
      </c>
      <c r="H3523" s="10" t="s">
        <v>53</v>
      </c>
      <c r="I3523" s="10" t="s">
        <v>7064</v>
      </c>
      <c r="J3523" s="10" t="s">
        <v>7065</v>
      </c>
      <c r="K3523" s="10" t="s">
        <v>103</v>
      </c>
      <c r="L3523" s="10" t="s">
        <v>1880</v>
      </c>
      <c r="M3523" s="10" t="s">
        <v>2324</v>
      </c>
      <c r="N3523" s="12" t="s">
        <v>36</v>
      </c>
      <c r="O3523" s="11">
        <v>3</v>
      </c>
      <c r="P3523" s="5">
        <f t="shared" si="326"/>
        <v>0</v>
      </c>
      <c r="Q3523" s="5">
        <f t="shared" si="327"/>
        <v>0</v>
      </c>
      <c r="R3523" s="5">
        <f t="shared" si="328"/>
        <v>1</v>
      </c>
      <c r="S3523" s="5">
        <f t="shared" si="329"/>
        <v>0</v>
      </c>
      <c r="T3523" s="5">
        <f t="shared" si="330"/>
        <v>0</v>
      </c>
      <c r="U3523" s="5">
        <f t="shared" si="331"/>
        <v>0</v>
      </c>
    </row>
    <row r="3524" spans="1:21" ht="12.75" customHeight="1" x14ac:dyDescent="0.2">
      <c r="A3524" s="26" t="s">
        <v>96</v>
      </c>
      <c r="B3524" s="10" t="s">
        <v>97</v>
      </c>
      <c r="C3524" s="10">
        <v>61989592</v>
      </c>
      <c r="D3524" s="10" t="s">
        <v>6675</v>
      </c>
      <c r="E3524" s="27" t="s">
        <v>6799</v>
      </c>
      <c r="F3524" s="26">
        <v>192004441</v>
      </c>
      <c r="G3524" s="9" t="s">
        <v>106</v>
      </c>
      <c r="H3524" s="10" t="s">
        <v>53</v>
      </c>
      <c r="I3524" s="10" t="s">
        <v>7066</v>
      </c>
      <c r="J3524" s="10" t="s">
        <v>7067</v>
      </c>
      <c r="K3524" s="10" t="s">
        <v>103</v>
      </c>
      <c r="L3524" s="10" t="s">
        <v>1880</v>
      </c>
      <c r="M3524" s="10" t="s">
        <v>1881</v>
      </c>
      <c r="N3524" s="12" t="s">
        <v>36</v>
      </c>
      <c r="O3524" s="11">
        <v>3</v>
      </c>
      <c r="P3524" s="5">
        <f t="shared" si="326"/>
        <v>0</v>
      </c>
      <c r="Q3524" s="5">
        <f t="shared" si="327"/>
        <v>0</v>
      </c>
      <c r="R3524" s="5">
        <f t="shared" si="328"/>
        <v>1</v>
      </c>
      <c r="S3524" s="5">
        <f t="shared" si="329"/>
        <v>0</v>
      </c>
      <c r="T3524" s="5">
        <f t="shared" si="330"/>
        <v>0</v>
      </c>
      <c r="U3524" s="5">
        <f t="shared" si="331"/>
        <v>0</v>
      </c>
    </row>
    <row r="3525" spans="1:21" ht="12.75" customHeight="1" x14ac:dyDescent="0.2">
      <c r="A3525" s="26" t="s">
        <v>96</v>
      </c>
      <c r="B3525" s="10" t="s">
        <v>97</v>
      </c>
      <c r="C3525" s="10">
        <v>61989592</v>
      </c>
      <c r="D3525" s="10" t="s">
        <v>6675</v>
      </c>
      <c r="E3525" s="27" t="s">
        <v>6799</v>
      </c>
      <c r="F3525" s="26">
        <v>192004540</v>
      </c>
      <c r="G3525" s="9" t="s">
        <v>68</v>
      </c>
      <c r="H3525" s="10" t="s">
        <v>53</v>
      </c>
      <c r="I3525" s="10" t="s">
        <v>7068</v>
      </c>
      <c r="J3525" s="10" t="s">
        <v>7069</v>
      </c>
      <c r="K3525" s="10" t="s">
        <v>103</v>
      </c>
      <c r="L3525" s="10" t="s">
        <v>1880</v>
      </c>
      <c r="M3525" s="10" t="s">
        <v>1884</v>
      </c>
      <c r="N3525" s="12" t="s">
        <v>36</v>
      </c>
      <c r="O3525" s="11">
        <v>3</v>
      </c>
      <c r="P3525" s="5">
        <f t="shared" si="326"/>
        <v>0</v>
      </c>
      <c r="Q3525" s="5">
        <f t="shared" si="327"/>
        <v>0</v>
      </c>
      <c r="R3525" s="5">
        <f t="shared" si="328"/>
        <v>1</v>
      </c>
      <c r="S3525" s="5">
        <f t="shared" si="329"/>
        <v>0</v>
      </c>
      <c r="T3525" s="5">
        <f t="shared" si="330"/>
        <v>0</v>
      </c>
      <c r="U3525" s="5">
        <f t="shared" si="331"/>
        <v>0</v>
      </c>
    </row>
    <row r="3526" spans="1:21" ht="12.75" customHeight="1" x14ac:dyDescent="0.2">
      <c r="A3526" s="26" t="s">
        <v>96</v>
      </c>
      <c r="B3526" s="10" t="s">
        <v>97</v>
      </c>
      <c r="C3526" s="10">
        <v>61989592</v>
      </c>
      <c r="D3526" s="10" t="s">
        <v>6675</v>
      </c>
      <c r="E3526" s="27" t="s">
        <v>6799</v>
      </c>
      <c r="F3526" s="26">
        <v>192004597</v>
      </c>
      <c r="G3526" s="9" t="s">
        <v>68</v>
      </c>
      <c r="H3526" s="10" t="s">
        <v>53</v>
      </c>
      <c r="I3526" s="10" t="s">
        <v>7070</v>
      </c>
      <c r="J3526" s="10" t="s">
        <v>7071</v>
      </c>
      <c r="K3526" s="10" t="s">
        <v>103</v>
      </c>
      <c r="L3526" s="10" t="s">
        <v>1880</v>
      </c>
      <c r="M3526" s="10" t="s">
        <v>1881</v>
      </c>
      <c r="N3526" s="12" t="s">
        <v>36</v>
      </c>
      <c r="O3526" s="11">
        <v>3</v>
      </c>
      <c r="P3526" s="5">
        <f t="shared" ref="P3526:P3589" si="332">IF(O3526=1,1,0)</f>
        <v>0</v>
      </c>
      <c r="Q3526" s="5">
        <f t="shared" ref="Q3526:Q3589" si="333">IF(O3526=2,1,0)</f>
        <v>0</v>
      </c>
      <c r="R3526" s="5">
        <f t="shared" ref="R3526:R3589" si="334">IF(O3526=3,1,0)</f>
        <v>1</v>
      </c>
      <c r="S3526" s="5">
        <f t="shared" ref="S3526:S3589" si="335">IF(O3526=4,1,0)</f>
        <v>0</v>
      </c>
      <c r="T3526" s="5">
        <f t="shared" ref="T3526:T3589" si="336">IF(O3526=5,1,0)</f>
        <v>0</v>
      </c>
      <c r="U3526" s="5">
        <f t="shared" si="331"/>
        <v>0</v>
      </c>
    </row>
    <row r="3527" spans="1:21" ht="12.75" customHeight="1" x14ac:dyDescent="0.2">
      <c r="A3527" s="26" t="s">
        <v>96</v>
      </c>
      <c r="B3527" s="10" t="s">
        <v>97</v>
      </c>
      <c r="C3527" s="10">
        <v>61989592</v>
      </c>
      <c r="D3527" s="10" t="s">
        <v>6675</v>
      </c>
      <c r="E3527" s="27" t="s">
        <v>6799</v>
      </c>
      <c r="F3527" s="26">
        <v>192004653</v>
      </c>
      <c r="G3527" s="9" t="s">
        <v>106</v>
      </c>
      <c r="H3527" s="10" t="s">
        <v>53</v>
      </c>
      <c r="I3527" s="10" t="s">
        <v>7068</v>
      </c>
      <c r="J3527" s="10" t="s">
        <v>7072</v>
      </c>
      <c r="K3527" s="10" t="s">
        <v>103</v>
      </c>
      <c r="L3527" s="10" t="s">
        <v>1880</v>
      </c>
      <c r="M3527" s="10" t="s">
        <v>1884</v>
      </c>
      <c r="N3527" s="12" t="s">
        <v>36</v>
      </c>
      <c r="O3527" s="11">
        <v>3</v>
      </c>
      <c r="P3527" s="5">
        <f t="shared" si="332"/>
        <v>0</v>
      </c>
      <c r="Q3527" s="5">
        <f t="shared" si="333"/>
        <v>0</v>
      </c>
      <c r="R3527" s="5">
        <f t="shared" si="334"/>
        <v>1</v>
      </c>
      <c r="S3527" s="5">
        <f t="shared" si="335"/>
        <v>0</v>
      </c>
      <c r="T3527" s="5">
        <f t="shared" si="336"/>
        <v>0</v>
      </c>
      <c r="U3527" s="5">
        <f t="shared" ref="U3527:U3590" si="337">IF(O3527="Bez finální známky, nebyl získán potřebný počet posudků",1,0)</f>
        <v>0</v>
      </c>
    </row>
    <row r="3528" spans="1:21" ht="12.75" customHeight="1" x14ac:dyDescent="0.2">
      <c r="A3528" s="26" t="s">
        <v>96</v>
      </c>
      <c r="B3528" s="10" t="s">
        <v>97</v>
      </c>
      <c r="C3528" s="10">
        <v>61989592</v>
      </c>
      <c r="D3528" s="10" t="s">
        <v>6675</v>
      </c>
      <c r="E3528" s="27" t="s">
        <v>6799</v>
      </c>
      <c r="F3528" s="26">
        <v>192004665</v>
      </c>
      <c r="G3528" s="9" t="s">
        <v>167</v>
      </c>
      <c r="H3528" s="10" t="s">
        <v>53</v>
      </c>
      <c r="I3528" s="10" t="s">
        <v>7073</v>
      </c>
      <c r="J3528" s="10" t="s">
        <v>7074</v>
      </c>
      <c r="K3528" s="10" t="s">
        <v>103</v>
      </c>
      <c r="L3528" s="10" t="s">
        <v>1880</v>
      </c>
      <c r="M3528" s="10" t="s">
        <v>2324</v>
      </c>
      <c r="N3528" s="12" t="s">
        <v>36</v>
      </c>
      <c r="O3528" s="11">
        <v>3</v>
      </c>
      <c r="P3528" s="5">
        <f t="shared" si="332"/>
        <v>0</v>
      </c>
      <c r="Q3528" s="5">
        <f t="shared" si="333"/>
        <v>0</v>
      </c>
      <c r="R3528" s="5">
        <f t="shared" si="334"/>
        <v>1</v>
      </c>
      <c r="S3528" s="5">
        <f t="shared" si="335"/>
        <v>0</v>
      </c>
      <c r="T3528" s="5">
        <f t="shared" si="336"/>
        <v>0</v>
      </c>
      <c r="U3528" s="5">
        <f t="shared" si="337"/>
        <v>0</v>
      </c>
    </row>
    <row r="3529" spans="1:21" ht="12.75" customHeight="1" x14ac:dyDescent="0.2">
      <c r="A3529" s="26" t="s">
        <v>96</v>
      </c>
      <c r="B3529" s="10" t="s">
        <v>97</v>
      </c>
      <c r="C3529" s="10">
        <v>61989592</v>
      </c>
      <c r="D3529" s="10" t="s">
        <v>6675</v>
      </c>
      <c r="E3529" s="27" t="s">
        <v>6799</v>
      </c>
      <c r="F3529" s="26">
        <v>192004815</v>
      </c>
      <c r="G3529" s="9" t="s">
        <v>167</v>
      </c>
      <c r="H3529" s="10" t="s">
        <v>53</v>
      </c>
      <c r="I3529" s="10" t="s">
        <v>7075</v>
      </c>
      <c r="J3529" s="10" t="s">
        <v>7076</v>
      </c>
      <c r="K3529" s="10" t="s">
        <v>103</v>
      </c>
      <c r="L3529" s="10" t="s">
        <v>1880</v>
      </c>
      <c r="M3529" s="10" t="s">
        <v>2324</v>
      </c>
      <c r="N3529" s="12" t="s">
        <v>36</v>
      </c>
      <c r="O3529" s="11">
        <v>3</v>
      </c>
      <c r="P3529" s="5">
        <f t="shared" si="332"/>
        <v>0</v>
      </c>
      <c r="Q3529" s="5">
        <f t="shared" si="333"/>
        <v>0</v>
      </c>
      <c r="R3529" s="5">
        <f t="shared" si="334"/>
        <v>1</v>
      </c>
      <c r="S3529" s="5">
        <f t="shared" si="335"/>
        <v>0</v>
      </c>
      <c r="T3529" s="5">
        <f t="shared" si="336"/>
        <v>0</v>
      </c>
      <c r="U3529" s="5">
        <f t="shared" si="337"/>
        <v>0</v>
      </c>
    </row>
    <row r="3530" spans="1:21" ht="12.75" customHeight="1" x14ac:dyDescent="0.2">
      <c r="A3530" s="26" t="s">
        <v>96</v>
      </c>
      <c r="B3530" s="10" t="s">
        <v>97</v>
      </c>
      <c r="C3530" s="10">
        <v>61989592</v>
      </c>
      <c r="D3530" s="10" t="s">
        <v>6675</v>
      </c>
      <c r="E3530" s="27" t="s">
        <v>6799</v>
      </c>
      <c r="F3530" s="26">
        <v>192004816</v>
      </c>
      <c r="G3530" s="9" t="s">
        <v>167</v>
      </c>
      <c r="H3530" s="10" t="s">
        <v>53</v>
      </c>
      <c r="I3530" s="10" t="s">
        <v>7075</v>
      </c>
      <c r="J3530" s="10" t="s">
        <v>7077</v>
      </c>
      <c r="K3530" s="10" t="s">
        <v>103</v>
      </c>
      <c r="L3530" s="10" t="s">
        <v>1880</v>
      </c>
      <c r="M3530" s="10" t="s">
        <v>2324</v>
      </c>
      <c r="N3530" s="12" t="s">
        <v>36</v>
      </c>
      <c r="O3530" s="11">
        <v>3</v>
      </c>
      <c r="P3530" s="5">
        <f t="shared" si="332"/>
        <v>0</v>
      </c>
      <c r="Q3530" s="5">
        <f t="shared" si="333"/>
        <v>0</v>
      </c>
      <c r="R3530" s="5">
        <f t="shared" si="334"/>
        <v>1</v>
      </c>
      <c r="S3530" s="5">
        <f t="shared" si="335"/>
        <v>0</v>
      </c>
      <c r="T3530" s="5">
        <f t="shared" si="336"/>
        <v>0</v>
      </c>
      <c r="U3530" s="5">
        <f t="shared" si="337"/>
        <v>0</v>
      </c>
    </row>
    <row r="3531" spans="1:21" ht="12.75" customHeight="1" x14ac:dyDescent="0.2">
      <c r="A3531" s="26" t="s">
        <v>96</v>
      </c>
      <c r="B3531" s="10" t="s">
        <v>97</v>
      </c>
      <c r="C3531" s="10">
        <v>61989592</v>
      </c>
      <c r="D3531" s="10" t="s">
        <v>6675</v>
      </c>
      <c r="E3531" s="27" t="s">
        <v>6799</v>
      </c>
      <c r="F3531" s="26">
        <v>192004849</v>
      </c>
      <c r="G3531" s="9" t="s">
        <v>68</v>
      </c>
      <c r="H3531" s="10" t="s">
        <v>53</v>
      </c>
      <c r="I3531" s="10" t="s">
        <v>7078</v>
      </c>
      <c r="J3531" s="10" t="s">
        <v>7079</v>
      </c>
      <c r="K3531" s="10" t="s">
        <v>103</v>
      </c>
      <c r="L3531" s="10" t="s">
        <v>1880</v>
      </c>
      <c r="M3531" s="10" t="s">
        <v>1884</v>
      </c>
      <c r="N3531" s="12" t="s">
        <v>36</v>
      </c>
      <c r="O3531" s="11">
        <v>3</v>
      </c>
      <c r="P3531" s="5">
        <f t="shared" si="332"/>
        <v>0</v>
      </c>
      <c r="Q3531" s="5">
        <f t="shared" si="333"/>
        <v>0</v>
      </c>
      <c r="R3531" s="5">
        <f t="shared" si="334"/>
        <v>1</v>
      </c>
      <c r="S3531" s="5">
        <f t="shared" si="335"/>
        <v>0</v>
      </c>
      <c r="T3531" s="5">
        <f t="shared" si="336"/>
        <v>0</v>
      </c>
      <c r="U3531" s="5">
        <f t="shared" si="337"/>
        <v>0</v>
      </c>
    </row>
    <row r="3532" spans="1:21" ht="12.75" customHeight="1" x14ac:dyDescent="0.2">
      <c r="A3532" s="26" t="s">
        <v>96</v>
      </c>
      <c r="B3532" s="10" t="s">
        <v>97</v>
      </c>
      <c r="C3532" s="10">
        <v>61989592</v>
      </c>
      <c r="D3532" s="10" t="s">
        <v>6675</v>
      </c>
      <c r="E3532" s="27" t="s">
        <v>6799</v>
      </c>
      <c r="F3532" s="26">
        <v>192004861</v>
      </c>
      <c r="G3532" s="9" t="s">
        <v>68</v>
      </c>
      <c r="H3532" s="10" t="s">
        <v>53</v>
      </c>
      <c r="I3532" s="10" t="s">
        <v>7080</v>
      </c>
      <c r="J3532" s="10" t="s">
        <v>7081</v>
      </c>
      <c r="K3532" s="10" t="s">
        <v>103</v>
      </c>
      <c r="L3532" s="10" t="s">
        <v>1880</v>
      </c>
      <c r="M3532" s="10" t="s">
        <v>2324</v>
      </c>
      <c r="N3532" s="12" t="s">
        <v>36</v>
      </c>
      <c r="O3532" s="11">
        <v>3</v>
      </c>
      <c r="P3532" s="5">
        <f t="shared" si="332"/>
        <v>0</v>
      </c>
      <c r="Q3532" s="5">
        <f t="shared" si="333"/>
        <v>0</v>
      </c>
      <c r="R3532" s="5">
        <f t="shared" si="334"/>
        <v>1</v>
      </c>
      <c r="S3532" s="5">
        <f t="shared" si="335"/>
        <v>0</v>
      </c>
      <c r="T3532" s="5">
        <f t="shared" si="336"/>
        <v>0</v>
      </c>
      <c r="U3532" s="5">
        <f t="shared" si="337"/>
        <v>0</v>
      </c>
    </row>
    <row r="3533" spans="1:21" ht="12.75" customHeight="1" x14ac:dyDescent="0.2">
      <c r="A3533" s="26" t="s">
        <v>96</v>
      </c>
      <c r="B3533" s="10" t="s">
        <v>97</v>
      </c>
      <c r="C3533" s="10">
        <v>61989592</v>
      </c>
      <c r="D3533" s="10" t="s">
        <v>6675</v>
      </c>
      <c r="E3533" s="27" t="s">
        <v>6799</v>
      </c>
      <c r="F3533" s="26">
        <v>192004904</v>
      </c>
      <c r="G3533" s="9" t="s">
        <v>167</v>
      </c>
      <c r="H3533" s="10" t="s">
        <v>53</v>
      </c>
      <c r="I3533" s="10" t="s">
        <v>7082</v>
      </c>
      <c r="J3533" s="10" t="s">
        <v>7083</v>
      </c>
      <c r="K3533" s="10" t="s">
        <v>103</v>
      </c>
      <c r="L3533" s="10" t="s">
        <v>1880</v>
      </c>
      <c r="M3533" s="10" t="s">
        <v>1881</v>
      </c>
      <c r="N3533" s="12" t="s">
        <v>36</v>
      </c>
      <c r="O3533" s="11">
        <v>3</v>
      </c>
      <c r="P3533" s="5">
        <f t="shared" si="332"/>
        <v>0</v>
      </c>
      <c r="Q3533" s="5">
        <f t="shared" si="333"/>
        <v>0</v>
      </c>
      <c r="R3533" s="5">
        <f t="shared" si="334"/>
        <v>1</v>
      </c>
      <c r="S3533" s="5">
        <f t="shared" si="335"/>
        <v>0</v>
      </c>
      <c r="T3533" s="5">
        <f t="shared" si="336"/>
        <v>0</v>
      </c>
      <c r="U3533" s="5">
        <f t="shared" si="337"/>
        <v>0</v>
      </c>
    </row>
    <row r="3534" spans="1:21" ht="12.75" customHeight="1" x14ac:dyDescent="0.2">
      <c r="A3534" s="26" t="s">
        <v>96</v>
      </c>
      <c r="B3534" s="10" t="s">
        <v>97</v>
      </c>
      <c r="C3534" s="10">
        <v>61989592</v>
      </c>
      <c r="D3534" s="10" t="s">
        <v>6675</v>
      </c>
      <c r="E3534" s="27" t="s">
        <v>6799</v>
      </c>
      <c r="F3534" s="26">
        <v>192004908</v>
      </c>
      <c r="G3534" s="9" t="s">
        <v>167</v>
      </c>
      <c r="H3534" s="10" t="s">
        <v>53</v>
      </c>
      <c r="I3534" s="10" t="s">
        <v>7040</v>
      </c>
      <c r="J3534" s="10" t="s">
        <v>7084</v>
      </c>
      <c r="K3534" s="10" t="s">
        <v>103</v>
      </c>
      <c r="L3534" s="10" t="s">
        <v>1880</v>
      </c>
      <c r="M3534" s="10" t="s">
        <v>1884</v>
      </c>
      <c r="N3534" s="12" t="s">
        <v>36</v>
      </c>
      <c r="O3534" s="11">
        <v>3</v>
      </c>
      <c r="P3534" s="5">
        <f t="shared" si="332"/>
        <v>0</v>
      </c>
      <c r="Q3534" s="5">
        <f t="shared" si="333"/>
        <v>0</v>
      </c>
      <c r="R3534" s="5">
        <f t="shared" si="334"/>
        <v>1</v>
      </c>
      <c r="S3534" s="5">
        <f t="shared" si="335"/>
        <v>0</v>
      </c>
      <c r="T3534" s="5">
        <f t="shared" si="336"/>
        <v>0</v>
      </c>
      <c r="U3534" s="5">
        <f t="shared" si="337"/>
        <v>0</v>
      </c>
    </row>
    <row r="3535" spans="1:21" ht="12.75" customHeight="1" x14ac:dyDescent="0.2">
      <c r="A3535" s="26" t="s">
        <v>96</v>
      </c>
      <c r="B3535" s="10" t="s">
        <v>97</v>
      </c>
      <c r="C3535" s="10">
        <v>61989592</v>
      </c>
      <c r="D3535" s="10" t="s">
        <v>6675</v>
      </c>
      <c r="E3535" s="27" t="s">
        <v>6799</v>
      </c>
      <c r="F3535" s="26">
        <v>192004993</v>
      </c>
      <c r="G3535" s="9" t="s">
        <v>167</v>
      </c>
      <c r="H3535" s="10" t="s">
        <v>53</v>
      </c>
      <c r="I3535" s="10" t="s">
        <v>7085</v>
      </c>
      <c r="J3535" s="10" t="s">
        <v>7086</v>
      </c>
      <c r="K3535" s="10" t="s">
        <v>103</v>
      </c>
      <c r="L3535" s="10" t="s">
        <v>1880</v>
      </c>
      <c r="M3535" s="10" t="s">
        <v>2324</v>
      </c>
      <c r="N3535" s="12" t="s">
        <v>36</v>
      </c>
      <c r="O3535" s="11">
        <v>3</v>
      </c>
      <c r="P3535" s="5">
        <f t="shared" si="332"/>
        <v>0</v>
      </c>
      <c r="Q3535" s="5">
        <f t="shared" si="333"/>
        <v>0</v>
      </c>
      <c r="R3535" s="5">
        <f t="shared" si="334"/>
        <v>1</v>
      </c>
      <c r="S3535" s="5">
        <f t="shared" si="335"/>
        <v>0</v>
      </c>
      <c r="T3535" s="5">
        <f t="shared" si="336"/>
        <v>0</v>
      </c>
      <c r="U3535" s="5">
        <f t="shared" si="337"/>
        <v>0</v>
      </c>
    </row>
    <row r="3536" spans="1:21" ht="12.75" customHeight="1" x14ac:dyDescent="0.2">
      <c r="A3536" s="26" t="s">
        <v>96</v>
      </c>
      <c r="B3536" s="10" t="s">
        <v>97</v>
      </c>
      <c r="C3536" s="10">
        <v>61989592</v>
      </c>
      <c r="D3536" s="10" t="s">
        <v>6675</v>
      </c>
      <c r="E3536" s="27" t="s">
        <v>6799</v>
      </c>
      <c r="F3536" s="26">
        <v>191936600</v>
      </c>
      <c r="G3536" s="9" t="s">
        <v>100</v>
      </c>
      <c r="H3536" s="10" t="s">
        <v>53</v>
      </c>
      <c r="I3536" s="10" t="s">
        <v>7087</v>
      </c>
      <c r="J3536" s="10" t="s">
        <v>7088</v>
      </c>
      <c r="K3536" s="10" t="s">
        <v>103</v>
      </c>
      <c r="L3536" s="10" t="s">
        <v>1880</v>
      </c>
      <c r="M3536" s="10" t="s">
        <v>1881</v>
      </c>
      <c r="N3536" s="12" t="s">
        <v>36</v>
      </c>
      <c r="O3536" s="11">
        <v>4</v>
      </c>
      <c r="P3536" s="5">
        <f t="shared" si="332"/>
        <v>0</v>
      </c>
      <c r="Q3536" s="5">
        <f t="shared" si="333"/>
        <v>0</v>
      </c>
      <c r="R3536" s="5">
        <f t="shared" si="334"/>
        <v>0</v>
      </c>
      <c r="S3536" s="5">
        <f t="shared" si="335"/>
        <v>1</v>
      </c>
      <c r="T3536" s="5">
        <f t="shared" si="336"/>
        <v>0</v>
      </c>
      <c r="U3536" s="5">
        <f t="shared" si="337"/>
        <v>0</v>
      </c>
    </row>
    <row r="3537" spans="1:21" ht="12.75" customHeight="1" x14ac:dyDescent="0.2">
      <c r="A3537" s="26" t="s">
        <v>96</v>
      </c>
      <c r="B3537" s="10" t="s">
        <v>97</v>
      </c>
      <c r="C3537" s="10">
        <v>61989592</v>
      </c>
      <c r="D3537" s="10" t="s">
        <v>6675</v>
      </c>
      <c r="E3537" s="27" t="s">
        <v>6799</v>
      </c>
      <c r="F3537" s="26">
        <v>191936647</v>
      </c>
      <c r="G3537" s="9" t="s">
        <v>106</v>
      </c>
      <c r="H3537" s="10" t="s">
        <v>53</v>
      </c>
      <c r="I3537" s="10" t="s">
        <v>7089</v>
      </c>
      <c r="J3537" s="10" t="s">
        <v>7090</v>
      </c>
      <c r="K3537" s="10" t="s">
        <v>103</v>
      </c>
      <c r="L3537" s="10" t="s">
        <v>1880</v>
      </c>
      <c r="M3537" s="10" t="s">
        <v>2324</v>
      </c>
      <c r="N3537" s="12" t="s">
        <v>36</v>
      </c>
      <c r="O3537" s="11">
        <v>4</v>
      </c>
      <c r="P3537" s="5">
        <f t="shared" si="332"/>
        <v>0</v>
      </c>
      <c r="Q3537" s="5">
        <f t="shared" si="333"/>
        <v>0</v>
      </c>
      <c r="R3537" s="5">
        <f t="shared" si="334"/>
        <v>0</v>
      </c>
      <c r="S3537" s="5">
        <f t="shared" si="335"/>
        <v>1</v>
      </c>
      <c r="T3537" s="5">
        <f t="shared" si="336"/>
        <v>0</v>
      </c>
      <c r="U3537" s="5">
        <f t="shared" si="337"/>
        <v>0</v>
      </c>
    </row>
    <row r="3538" spans="1:21" ht="12.75" customHeight="1" x14ac:dyDescent="0.2">
      <c r="A3538" s="26" t="s">
        <v>96</v>
      </c>
      <c r="B3538" s="10" t="s">
        <v>97</v>
      </c>
      <c r="C3538" s="10">
        <v>61989592</v>
      </c>
      <c r="D3538" s="10" t="s">
        <v>6675</v>
      </c>
      <c r="E3538" s="27" t="s">
        <v>6799</v>
      </c>
      <c r="F3538" s="26">
        <v>192004383</v>
      </c>
      <c r="G3538" s="9" t="s">
        <v>68</v>
      </c>
      <c r="H3538" s="10" t="s">
        <v>53</v>
      </c>
      <c r="I3538" s="10" t="s">
        <v>7091</v>
      </c>
      <c r="J3538" s="10" t="s">
        <v>7092</v>
      </c>
      <c r="K3538" s="10" t="s">
        <v>103</v>
      </c>
      <c r="L3538" s="10" t="s">
        <v>1880</v>
      </c>
      <c r="M3538" s="10" t="s">
        <v>2324</v>
      </c>
      <c r="N3538" s="12" t="s">
        <v>36</v>
      </c>
      <c r="O3538" s="11">
        <v>4</v>
      </c>
      <c r="P3538" s="5">
        <f t="shared" si="332"/>
        <v>0</v>
      </c>
      <c r="Q3538" s="5">
        <f t="shared" si="333"/>
        <v>0</v>
      </c>
      <c r="R3538" s="5">
        <f t="shared" si="334"/>
        <v>0</v>
      </c>
      <c r="S3538" s="5">
        <f t="shared" si="335"/>
        <v>1</v>
      </c>
      <c r="T3538" s="5">
        <f t="shared" si="336"/>
        <v>0</v>
      </c>
      <c r="U3538" s="5">
        <f t="shared" si="337"/>
        <v>0</v>
      </c>
    </row>
    <row r="3539" spans="1:21" ht="12.75" customHeight="1" x14ac:dyDescent="0.2">
      <c r="A3539" s="26" t="s">
        <v>96</v>
      </c>
      <c r="B3539" s="10" t="s">
        <v>97</v>
      </c>
      <c r="C3539" s="10">
        <v>61989592</v>
      </c>
      <c r="D3539" s="10" t="s">
        <v>6675</v>
      </c>
      <c r="E3539" s="27" t="s">
        <v>6799</v>
      </c>
      <c r="F3539" s="26">
        <v>192004429</v>
      </c>
      <c r="G3539" s="9" t="s">
        <v>167</v>
      </c>
      <c r="H3539" s="10" t="s">
        <v>53</v>
      </c>
      <c r="I3539" s="10" t="s">
        <v>7093</v>
      </c>
      <c r="J3539" s="10" t="s">
        <v>7094</v>
      </c>
      <c r="K3539" s="10" t="s">
        <v>103</v>
      </c>
      <c r="L3539" s="10" t="s">
        <v>1880</v>
      </c>
      <c r="M3539" s="10" t="s">
        <v>2316</v>
      </c>
      <c r="N3539" s="12" t="s">
        <v>36</v>
      </c>
      <c r="O3539" s="11">
        <v>4</v>
      </c>
      <c r="P3539" s="5">
        <f t="shared" si="332"/>
        <v>0</v>
      </c>
      <c r="Q3539" s="5">
        <f t="shared" si="333"/>
        <v>0</v>
      </c>
      <c r="R3539" s="5">
        <f t="shared" si="334"/>
        <v>0</v>
      </c>
      <c r="S3539" s="5">
        <f t="shared" si="335"/>
        <v>1</v>
      </c>
      <c r="T3539" s="5">
        <f t="shared" si="336"/>
        <v>0</v>
      </c>
      <c r="U3539" s="5">
        <f t="shared" si="337"/>
        <v>0</v>
      </c>
    </row>
    <row r="3540" spans="1:21" ht="12.75" customHeight="1" x14ac:dyDescent="0.2">
      <c r="A3540" s="26" t="s">
        <v>96</v>
      </c>
      <c r="B3540" s="10" t="s">
        <v>97</v>
      </c>
      <c r="C3540" s="10">
        <v>61989592</v>
      </c>
      <c r="D3540" s="10" t="s">
        <v>6675</v>
      </c>
      <c r="E3540" s="27" t="s">
        <v>6799</v>
      </c>
      <c r="F3540" s="26">
        <v>192004468</v>
      </c>
      <c r="G3540" s="9" t="s">
        <v>106</v>
      </c>
      <c r="H3540" s="10" t="s">
        <v>53</v>
      </c>
      <c r="I3540" s="10" t="s">
        <v>7034</v>
      </c>
      <c r="J3540" s="10" t="s">
        <v>7095</v>
      </c>
      <c r="K3540" s="10" t="s">
        <v>103</v>
      </c>
      <c r="L3540" s="10" t="s">
        <v>1880</v>
      </c>
      <c r="M3540" s="10" t="s">
        <v>1881</v>
      </c>
      <c r="N3540" s="12" t="s">
        <v>36</v>
      </c>
      <c r="O3540" s="11">
        <v>4</v>
      </c>
      <c r="P3540" s="5">
        <f t="shared" si="332"/>
        <v>0</v>
      </c>
      <c r="Q3540" s="5">
        <f t="shared" si="333"/>
        <v>0</v>
      </c>
      <c r="R3540" s="5">
        <f t="shared" si="334"/>
        <v>0</v>
      </c>
      <c r="S3540" s="5">
        <f t="shared" si="335"/>
        <v>1</v>
      </c>
      <c r="T3540" s="5">
        <f t="shared" si="336"/>
        <v>0</v>
      </c>
      <c r="U3540" s="5">
        <f t="shared" si="337"/>
        <v>0</v>
      </c>
    </row>
    <row r="3541" spans="1:21" ht="12.75" customHeight="1" x14ac:dyDescent="0.2">
      <c r="A3541" s="26" t="s">
        <v>96</v>
      </c>
      <c r="B3541" s="10" t="s">
        <v>97</v>
      </c>
      <c r="C3541" s="10">
        <v>61989592</v>
      </c>
      <c r="D3541" s="10" t="s">
        <v>6675</v>
      </c>
      <c r="E3541" s="27" t="s">
        <v>6799</v>
      </c>
      <c r="F3541" s="26">
        <v>192004592</v>
      </c>
      <c r="G3541" s="9" t="s">
        <v>68</v>
      </c>
      <c r="H3541" s="10" t="s">
        <v>53</v>
      </c>
      <c r="I3541" s="10" t="s">
        <v>7018</v>
      </c>
      <c r="J3541" s="10" t="s">
        <v>7096</v>
      </c>
      <c r="K3541" s="10" t="s">
        <v>103</v>
      </c>
      <c r="L3541" s="10" t="s">
        <v>1880</v>
      </c>
      <c r="M3541" s="10" t="s">
        <v>2324</v>
      </c>
      <c r="N3541" s="12" t="s">
        <v>36</v>
      </c>
      <c r="O3541" s="11">
        <v>4</v>
      </c>
      <c r="P3541" s="5">
        <f t="shared" si="332"/>
        <v>0</v>
      </c>
      <c r="Q3541" s="5">
        <f t="shared" si="333"/>
        <v>0</v>
      </c>
      <c r="R3541" s="5">
        <f t="shared" si="334"/>
        <v>0</v>
      </c>
      <c r="S3541" s="5">
        <f t="shared" si="335"/>
        <v>1</v>
      </c>
      <c r="T3541" s="5">
        <f t="shared" si="336"/>
        <v>0</v>
      </c>
      <c r="U3541" s="5">
        <f t="shared" si="337"/>
        <v>0</v>
      </c>
    </row>
    <row r="3542" spans="1:21" ht="12.75" customHeight="1" x14ac:dyDescent="0.2">
      <c r="A3542" s="26" t="s">
        <v>96</v>
      </c>
      <c r="B3542" s="10" t="s">
        <v>97</v>
      </c>
      <c r="C3542" s="10">
        <v>61989592</v>
      </c>
      <c r="D3542" s="10" t="s">
        <v>6675</v>
      </c>
      <c r="E3542" s="27" t="s">
        <v>6799</v>
      </c>
      <c r="F3542" s="26">
        <v>192004622</v>
      </c>
      <c r="G3542" s="9" t="s">
        <v>68</v>
      </c>
      <c r="H3542" s="10" t="s">
        <v>53</v>
      </c>
      <c r="I3542" s="10" t="s">
        <v>7097</v>
      </c>
      <c r="J3542" s="10" t="s">
        <v>7098</v>
      </c>
      <c r="K3542" s="10" t="s">
        <v>103</v>
      </c>
      <c r="L3542" s="10" t="s">
        <v>1880</v>
      </c>
      <c r="M3542" s="10" t="s">
        <v>2316</v>
      </c>
      <c r="N3542" s="12" t="s">
        <v>36</v>
      </c>
      <c r="O3542" s="11">
        <v>4</v>
      </c>
      <c r="P3542" s="5">
        <f t="shared" si="332"/>
        <v>0</v>
      </c>
      <c r="Q3542" s="5">
        <f t="shared" si="333"/>
        <v>0</v>
      </c>
      <c r="R3542" s="5">
        <f t="shared" si="334"/>
        <v>0</v>
      </c>
      <c r="S3542" s="5">
        <f t="shared" si="335"/>
        <v>1</v>
      </c>
      <c r="T3542" s="5">
        <f t="shared" si="336"/>
        <v>0</v>
      </c>
      <c r="U3542" s="5">
        <f t="shared" si="337"/>
        <v>0</v>
      </c>
    </row>
    <row r="3543" spans="1:21" ht="12.75" customHeight="1" x14ac:dyDescent="0.2">
      <c r="A3543" s="26" t="s">
        <v>96</v>
      </c>
      <c r="B3543" s="10" t="s">
        <v>97</v>
      </c>
      <c r="C3543" s="10">
        <v>61989592</v>
      </c>
      <c r="D3543" s="10" t="s">
        <v>6675</v>
      </c>
      <c r="E3543" s="27" t="s">
        <v>6799</v>
      </c>
      <c r="F3543" s="26">
        <v>192004956</v>
      </c>
      <c r="G3543" s="9" t="s">
        <v>167</v>
      </c>
      <c r="H3543" s="10" t="s">
        <v>53</v>
      </c>
      <c r="I3543" s="10" t="s">
        <v>7060</v>
      </c>
      <c r="J3543" s="10" t="s">
        <v>7099</v>
      </c>
      <c r="K3543" s="10" t="s">
        <v>103</v>
      </c>
      <c r="L3543" s="10" t="s">
        <v>1880</v>
      </c>
      <c r="M3543" s="10" t="s">
        <v>1881</v>
      </c>
      <c r="N3543" s="12" t="s">
        <v>36</v>
      </c>
      <c r="O3543" s="11">
        <v>4</v>
      </c>
      <c r="P3543" s="5">
        <f t="shared" si="332"/>
        <v>0</v>
      </c>
      <c r="Q3543" s="5">
        <f t="shared" si="333"/>
        <v>0</v>
      </c>
      <c r="R3543" s="5">
        <f t="shared" si="334"/>
        <v>0</v>
      </c>
      <c r="S3543" s="5">
        <f t="shared" si="335"/>
        <v>1</v>
      </c>
      <c r="T3543" s="5">
        <f t="shared" si="336"/>
        <v>0</v>
      </c>
      <c r="U3543" s="5">
        <f t="shared" si="337"/>
        <v>0</v>
      </c>
    </row>
    <row r="3544" spans="1:21" ht="12.75" customHeight="1" x14ac:dyDescent="0.2">
      <c r="A3544" s="26" t="s">
        <v>96</v>
      </c>
      <c r="B3544" s="10" t="s">
        <v>97</v>
      </c>
      <c r="C3544" s="10">
        <v>61989592</v>
      </c>
      <c r="D3544" s="10" t="s">
        <v>6675</v>
      </c>
      <c r="E3544" s="27" t="s">
        <v>6802</v>
      </c>
      <c r="F3544" s="26">
        <v>192006686</v>
      </c>
      <c r="G3544" s="9" t="s">
        <v>100</v>
      </c>
      <c r="H3544" s="10" t="s">
        <v>30</v>
      </c>
      <c r="I3544" s="10" t="s">
        <v>7100</v>
      </c>
      <c r="J3544" s="10" t="s">
        <v>7101</v>
      </c>
      <c r="K3544" s="10" t="s">
        <v>103</v>
      </c>
      <c r="L3544" s="10" t="s">
        <v>1880</v>
      </c>
      <c r="M3544" s="10" t="s">
        <v>1881</v>
      </c>
      <c r="N3544" s="12" t="s">
        <v>36</v>
      </c>
      <c r="O3544" s="11">
        <v>4</v>
      </c>
      <c r="P3544" s="5">
        <f t="shared" si="332"/>
        <v>0</v>
      </c>
      <c r="Q3544" s="5">
        <f t="shared" si="333"/>
        <v>0</v>
      </c>
      <c r="R3544" s="5">
        <f t="shared" si="334"/>
        <v>0</v>
      </c>
      <c r="S3544" s="5">
        <f t="shared" si="335"/>
        <v>1</v>
      </c>
      <c r="T3544" s="5">
        <f t="shared" si="336"/>
        <v>0</v>
      </c>
      <c r="U3544" s="5">
        <f t="shared" si="337"/>
        <v>0</v>
      </c>
    </row>
    <row r="3545" spans="1:21" ht="12.75" customHeight="1" x14ac:dyDescent="0.2">
      <c r="A3545" s="26" t="s">
        <v>96</v>
      </c>
      <c r="B3545" s="10" t="s">
        <v>97</v>
      </c>
      <c r="C3545" s="10">
        <v>61989592</v>
      </c>
      <c r="D3545" s="10" t="s">
        <v>6675</v>
      </c>
      <c r="E3545" s="27" t="s">
        <v>6799</v>
      </c>
      <c r="F3545" s="26">
        <v>191936530</v>
      </c>
      <c r="G3545" s="9" t="s">
        <v>167</v>
      </c>
      <c r="H3545" s="10" t="s">
        <v>53</v>
      </c>
      <c r="I3545" s="10" t="s">
        <v>7093</v>
      </c>
      <c r="J3545" s="10" t="s">
        <v>7102</v>
      </c>
      <c r="K3545" s="10" t="s">
        <v>103</v>
      </c>
      <c r="L3545" s="10" t="s">
        <v>1880</v>
      </c>
      <c r="M3545" s="10" t="s">
        <v>1881</v>
      </c>
      <c r="N3545" s="12" t="s">
        <v>36</v>
      </c>
      <c r="O3545" s="11">
        <v>5</v>
      </c>
      <c r="P3545" s="5">
        <f t="shared" si="332"/>
        <v>0</v>
      </c>
      <c r="Q3545" s="5">
        <f t="shared" si="333"/>
        <v>0</v>
      </c>
      <c r="R3545" s="5">
        <f t="shared" si="334"/>
        <v>0</v>
      </c>
      <c r="S3545" s="5">
        <f t="shared" si="335"/>
        <v>0</v>
      </c>
      <c r="T3545" s="5">
        <f t="shared" si="336"/>
        <v>1</v>
      </c>
      <c r="U3545" s="5">
        <f t="shared" si="337"/>
        <v>0</v>
      </c>
    </row>
    <row r="3546" spans="1:21" ht="12.75" customHeight="1" x14ac:dyDescent="0.2">
      <c r="A3546" s="26" t="s">
        <v>96</v>
      </c>
      <c r="B3546" s="10" t="s">
        <v>97</v>
      </c>
      <c r="C3546" s="10">
        <v>61989592</v>
      </c>
      <c r="D3546" s="10" t="s">
        <v>6675</v>
      </c>
      <c r="E3546" s="27" t="s">
        <v>6799</v>
      </c>
      <c r="F3546" s="26">
        <v>192004469</v>
      </c>
      <c r="G3546" s="9" t="s">
        <v>167</v>
      </c>
      <c r="H3546" s="10" t="s">
        <v>53</v>
      </c>
      <c r="I3546" s="10" t="s">
        <v>7056</v>
      </c>
      <c r="J3546" s="10" t="s">
        <v>7103</v>
      </c>
      <c r="K3546" s="10" t="s">
        <v>103</v>
      </c>
      <c r="L3546" s="10" t="s">
        <v>1880</v>
      </c>
      <c r="M3546" s="10" t="s">
        <v>1881</v>
      </c>
      <c r="N3546" s="12" t="s">
        <v>36</v>
      </c>
      <c r="O3546" s="11">
        <v>5</v>
      </c>
      <c r="P3546" s="5">
        <f t="shared" si="332"/>
        <v>0</v>
      </c>
      <c r="Q3546" s="5">
        <f t="shared" si="333"/>
        <v>0</v>
      </c>
      <c r="R3546" s="5">
        <f t="shared" si="334"/>
        <v>0</v>
      </c>
      <c r="S3546" s="5">
        <f t="shared" si="335"/>
        <v>0</v>
      </c>
      <c r="T3546" s="5">
        <f t="shared" si="336"/>
        <v>1</v>
      </c>
      <c r="U3546" s="5">
        <f t="shared" si="337"/>
        <v>0</v>
      </c>
    </row>
    <row r="3547" spans="1:21" ht="12.75" customHeight="1" x14ac:dyDescent="0.2">
      <c r="A3547" s="26" t="s">
        <v>96</v>
      </c>
      <c r="B3547" s="10" t="s">
        <v>97</v>
      </c>
      <c r="C3547" s="10">
        <v>61989592</v>
      </c>
      <c r="D3547" s="10" t="s">
        <v>6675</v>
      </c>
      <c r="E3547" s="27" t="s">
        <v>6799</v>
      </c>
      <c r="F3547" s="26">
        <v>191936998</v>
      </c>
      <c r="G3547" s="9" t="s">
        <v>68</v>
      </c>
      <c r="H3547" s="10" t="s">
        <v>53</v>
      </c>
      <c r="I3547" s="10" t="s">
        <v>7104</v>
      </c>
      <c r="J3547" s="10" t="s">
        <v>7105</v>
      </c>
      <c r="K3547" s="10" t="s">
        <v>103</v>
      </c>
      <c r="L3547" s="10" t="s">
        <v>1880</v>
      </c>
      <c r="M3547" s="10" t="s">
        <v>2324</v>
      </c>
      <c r="N3547" s="12" t="s">
        <v>36</v>
      </c>
      <c r="O3547" s="55" t="s">
        <v>24</v>
      </c>
      <c r="P3547" s="5">
        <f t="shared" si="332"/>
        <v>0</v>
      </c>
      <c r="Q3547" s="5">
        <f t="shared" si="333"/>
        <v>0</v>
      </c>
      <c r="R3547" s="5">
        <f t="shared" si="334"/>
        <v>0</v>
      </c>
      <c r="S3547" s="5">
        <f t="shared" si="335"/>
        <v>0</v>
      </c>
      <c r="T3547" s="5">
        <f t="shared" si="336"/>
        <v>0</v>
      </c>
      <c r="U3547" s="5">
        <f t="shared" si="337"/>
        <v>0</v>
      </c>
    </row>
    <row r="3548" spans="1:21" ht="12.75" customHeight="1" x14ac:dyDescent="0.2">
      <c r="A3548" s="26" t="s">
        <v>96</v>
      </c>
      <c r="B3548" s="10" t="s">
        <v>97</v>
      </c>
      <c r="C3548" s="10">
        <v>61989592</v>
      </c>
      <c r="D3548" s="10" t="s">
        <v>6675</v>
      </c>
      <c r="E3548" s="27" t="s">
        <v>6814</v>
      </c>
      <c r="F3548" s="26">
        <v>191937602</v>
      </c>
      <c r="G3548" s="9" t="s">
        <v>106</v>
      </c>
      <c r="H3548" s="10" t="s">
        <v>53</v>
      </c>
      <c r="I3548" s="10" t="s">
        <v>7106</v>
      </c>
      <c r="J3548" s="10" t="s">
        <v>7107</v>
      </c>
      <c r="K3548" s="10" t="s">
        <v>103</v>
      </c>
      <c r="L3548" s="10" t="s">
        <v>1887</v>
      </c>
      <c r="M3548" s="10" t="s">
        <v>1937</v>
      </c>
      <c r="N3548" s="12" t="s">
        <v>36</v>
      </c>
      <c r="O3548" s="11">
        <v>1</v>
      </c>
      <c r="P3548" s="5">
        <f t="shared" si="332"/>
        <v>1</v>
      </c>
      <c r="Q3548" s="5">
        <f t="shared" si="333"/>
        <v>0</v>
      </c>
      <c r="R3548" s="5">
        <f t="shared" si="334"/>
        <v>0</v>
      </c>
      <c r="S3548" s="5">
        <f t="shared" si="335"/>
        <v>0</v>
      </c>
      <c r="T3548" s="5">
        <f t="shared" si="336"/>
        <v>0</v>
      </c>
      <c r="U3548" s="5">
        <f t="shared" si="337"/>
        <v>0</v>
      </c>
    </row>
    <row r="3549" spans="1:21" ht="12.75" customHeight="1" x14ac:dyDescent="0.2">
      <c r="A3549" s="26" t="s">
        <v>96</v>
      </c>
      <c r="B3549" s="10" t="s">
        <v>97</v>
      </c>
      <c r="C3549" s="10">
        <v>61989592</v>
      </c>
      <c r="D3549" s="10" t="s">
        <v>6675</v>
      </c>
      <c r="E3549" s="27" t="s">
        <v>6814</v>
      </c>
      <c r="F3549" s="26">
        <v>191879988</v>
      </c>
      <c r="G3549" s="9" t="s">
        <v>106</v>
      </c>
      <c r="H3549" s="10" t="s">
        <v>53</v>
      </c>
      <c r="I3549" s="10" t="s">
        <v>7108</v>
      </c>
      <c r="J3549" s="10" t="s">
        <v>7109</v>
      </c>
      <c r="K3549" s="10" t="s">
        <v>103</v>
      </c>
      <c r="L3549" s="10" t="s">
        <v>1887</v>
      </c>
      <c r="M3549" s="10" t="s">
        <v>1937</v>
      </c>
      <c r="N3549" s="12" t="s">
        <v>36</v>
      </c>
      <c r="O3549" s="11">
        <v>2</v>
      </c>
      <c r="P3549" s="5">
        <f t="shared" si="332"/>
        <v>0</v>
      </c>
      <c r="Q3549" s="5">
        <f t="shared" si="333"/>
        <v>1</v>
      </c>
      <c r="R3549" s="5">
        <f t="shared" si="334"/>
        <v>0</v>
      </c>
      <c r="S3549" s="5">
        <f t="shared" si="335"/>
        <v>0</v>
      </c>
      <c r="T3549" s="5">
        <f t="shared" si="336"/>
        <v>0</v>
      </c>
      <c r="U3549" s="5">
        <f t="shared" si="337"/>
        <v>0</v>
      </c>
    </row>
    <row r="3550" spans="1:21" ht="12.75" customHeight="1" x14ac:dyDescent="0.2">
      <c r="A3550" s="26" t="s">
        <v>96</v>
      </c>
      <c r="B3550" s="10" t="s">
        <v>97</v>
      </c>
      <c r="C3550" s="10">
        <v>61989592</v>
      </c>
      <c r="D3550" s="10" t="s">
        <v>6675</v>
      </c>
      <c r="E3550" s="27" t="s">
        <v>6814</v>
      </c>
      <c r="F3550" s="26">
        <v>191880013</v>
      </c>
      <c r="G3550" s="9" t="s">
        <v>106</v>
      </c>
      <c r="H3550" s="10" t="s">
        <v>53</v>
      </c>
      <c r="I3550" s="10" t="s">
        <v>7110</v>
      </c>
      <c r="J3550" s="10" t="s">
        <v>7111</v>
      </c>
      <c r="K3550" s="10" t="s">
        <v>103</v>
      </c>
      <c r="L3550" s="10" t="s">
        <v>1887</v>
      </c>
      <c r="M3550" s="10" t="s">
        <v>1937</v>
      </c>
      <c r="N3550" s="12" t="s">
        <v>36</v>
      </c>
      <c r="O3550" s="11">
        <v>2</v>
      </c>
      <c r="P3550" s="5">
        <f t="shared" si="332"/>
        <v>0</v>
      </c>
      <c r="Q3550" s="5">
        <f t="shared" si="333"/>
        <v>1</v>
      </c>
      <c r="R3550" s="5">
        <f t="shared" si="334"/>
        <v>0</v>
      </c>
      <c r="S3550" s="5">
        <f t="shared" si="335"/>
        <v>0</v>
      </c>
      <c r="T3550" s="5">
        <f t="shared" si="336"/>
        <v>0</v>
      </c>
      <c r="U3550" s="5">
        <f t="shared" si="337"/>
        <v>0</v>
      </c>
    </row>
    <row r="3551" spans="1:21" ht="12.75" customHeight="1" x14ac:dyDescent="0.2">
      <c r="A3551" s="26" t="s">
        <v>96</v>
      </c>
      <c r="B3551" s="10" t="s">
        <v>97</v>
      </c>
      <c r="C3551" s="10">
        <v>61989592</v>
      </c>
      <c r="D3551" s="10" t="s">
        <v>6675</v>
      </c>
      <c r="E3551" s="27" t="s">
        <v>6814</v>
      </c>
      <c r="F3551" s="26">
        <v>191880014</v>
      </c>
      <c r="G3551" s="9" t="s">
        <v>106</v>
      </c>
      <c r="H3551" s="10" t="s">
        <v>53</v>
      </c>
      <c r="I3551" s="10" t="s">
        <v>7110</v>
      </c>
      <c r="J3551" s="10" t="s">
        <v>7112</v>
      </c>
      <c r="K3551" s="10" t="s">
        <v>103</v>
      </c>
      <c r="L3551" s="10" t="s">
        <v>1887</v>
      </c>
      <c r="M3551" s="10" t="s">
        <v>1937</v>
      </c>
      <c r="N3551" s="12" t="s">
        <v>36</v>
      </c>
      <c r="O3551" s="11">
        <v>2</v>
      </c>
      <c r="P3551" s="5">
        <f t="shared" si="332"/>
        <v>0</v>
      </c>
      <c r="Q3551" s="5">
        <f t="shared" si="333"/>
        <v>1</v>
      </c>
      <c r="R3551" s="5">
        <f t="shared" si="334"/>
        <v>0</v>
      </c>
      <c r="S3551" s="5">
        <f t="shared" si="335"/>
        <v>0</v>
      </c>
      <c r="T3551" s="5">
        <f t="shared" si="336"/>
        <v>0</v>
      </c>
      <c r="U3551" s="5">
        <f t="shared" si="337"/>
        <v>0</v>
      </c>
    </row>
    <row r="3552" spans="1:21" ht="12.75" customHeight="1" x14ac:dyDescent="0.2">
      <c r="A3552" s="26" t="s">
        <v>96</v>
      </c>
      <c r="B3552" s="10" t="s">
        <v>97</v>
      </c>
      <c r="C3552" s="10">
        <v>61989592</v>
      </c>
      <c r="D3552" s="10" t="s">
        <v>6675</v>
      </c>
      <c r="E3552" s="27" t="s">
        <v>6814</v>
      </c>
      <c r="F3552" s="26">
        <v>191880019</v>
      </c>
      <c r="G3552" s="9" t="s">
        <v>106</v>
      </c>
      <c r="H3552" s="10" t="s">
        <v>53</v>
      </c>
      <c r="I3552" s="10" t="s">
        <v>7113</v>
      </c>
      <c r="J3552" s="10" t="s">
        <v>7114</v>
      </c>
      <c r="K3552" s="10" t="s">
        <v>103</v>
      </c>
      <c r="L3552" s="10" t="s">
        <v>1887</v>
      </c>
      <c r="M3552" s="10" t="s">
        <v>1937</v>
      </c>
      <c r="N3552" s="12" t="s">
        <v>36</v>
      </c>
      <c r="O3552" s="11">
        <v>2</v>
      </c>
      <c r="P3552" s="5">
        <f t="shared" si="332"/>
        <v>0</v>
      </c>
      <c r="Q3552" s="5">
        <f t="shared" si="333"/>
        <v>1</v>
      </c>
      <c r="R3552" s="5">
        <f t="shared" si="334"/>
        <v>0</v>
      </c>
      <c r="S3552" s="5">
        <f t="shared" si="335"/>
        <v>0</v>
      </c>
      <c r="T3552" s="5">
        <f t="shared" si="336"/>
        <v>0</v>
      </c>
      <c r="U3552" s="5">
        <f t="shared" si="337"/>
        <v>0</v>
      </c>
    </row>
    <row r="3553" spans="1:21" ht="12.75" customHeight="1" x14ac:dyDescent="0.2">
      <c r="A3553" s="26" t="s">
        <v>96</v>
      </c>
      <c r="B3553" s="10" t="s">
        <v>97</v>
      </c>
      <c r="C3553" s="10">
        <v>61989592</v>
      </c>
      <c r="D3553" s="10" t="s">
        <v>6675</v>
      </c>
      <c r="E3553" s="27" t="s">
        <v>6814</v>
      </c>
      <c r="F3553" s="26">
        <v>191937549</v>
      </c>
      <c r="G3553" s="9" t="s">
        <v>106</v>
      </c>
      <c r="H3553" s="10" t="s">
        <v>53</v>
      </c>
      <c r="I3553" s="10" t="s">
        <v>7115</v>
      </c>
      <c r="J3553" s="10" t="s">
        <v>7116</v>
      </c>
      <c r="K3553" s="10" t="s">
        <v>103</v>
      </c>
      <c r="L3553" s="10" t="s">
        <v>1887</v>
      </c>
      <c r="M3553" s="10" t="s">
        <v>1937</v>
      </c>
      <c r="N3553" s="12" t="s">
        <v>36</v>
      </c>
      <c r="O3553" s="11">
        <v>2</v>
      </c>
      <c r="P3553" s="5">
        <f t="shared" si="332"/>
        <v>0</v>
      </c>
      <c r="Q3553" s="5">
        <f t="shared" si="333"/>
        <v>1</v>
      </c>
      <c r="R3553" s="5">
        <f t="shared" si="334"/>
        <v>0</v>
      </c>
      <c r="S3553" s="5">
        <f t="shared" si="335"/>
        <v>0</v>
      </c>
      <c r="T3553" s="5">
        <f t="shared" si="336"/>
        <v>0</v>
      </c>
      <c r="U3553" s="5">
        <f t="shared" si="337"/>
        <v>0</v>
      </c>
    </row>
    <row r="3554" spans="1:21" ht="12.75" customHeight="1" x14ac:dyDescent="0.2">
      <c r="A3554" s="26" t="s">
        <v>96</v>
      </c>
      <c r="B3554" s="10" t="s">
        <v>97</v>
      </c>
      <c r="C3554" s="10">
        <v>61989592</v>
      </c>
      <c r="D3554" s="10" t="s">
        <v>6675</v>
      </c>
      <c r="E3554" s="27" t="s">
        <v>6814</v>
      </c>
      <c r="F3554" s="26">
        <v>191937592</v>
      </c>
      <c r="G3554" s="9" t="s">
        <v>167</v>
      </c>
      <c r="H3554" s="10" t="s">
        <v>53</v>
      </c>
      <c r="I3554" s="10" t="s">
        <v>7110</v>
      </c>
      <c r="J3554" s="10" t="s">
        <v>7117</v>
      </c>
      <c r="K3554" s="10" t="s">
        <v>103</v>
      </c>
      <c r="L3554" s="10" t="s">
        <v>1887</v>
      </c>
      <c r="M3554" s="10" t="s">
        <v>1937</v>
      </c>
      <c r="N3554" s="12" t="s">
        <v>36</v>
      </c>
      <c r="O3554" s="11">
        <v>2</v>
      </c>
      <c r="P3554" s="5">
        <f t="shared" si="332"/>
        <v>0</v>
      </c>
      <c r="Q3554" s="5">
        <f t="shared" si="333"/>
        <v>1</v>
      </c>
      <c r="R3554" s="5">
        <f t="shared" si="334"/>
        <v>0</v>
      </c>
      <c r="S3554" s="5">
        <f t="shared" si="335"/>
        <v>0</v>
      </c>
      <c r="T3554" s="5">
        <f t="shared" si="336"/>
        <v>0</v>
      </c>
      <c r="U3554" s="5">
        <f t="shared" si="337"/>
        <v>0</v>
      </c>
    </row>
    <row r="3555" spans="1:21" ht="12.75" customHeight="1" x14ac:dyDescent="0.2">
      <c r="A3555" s="26" t="s">
        <v>96</v>
      </c>
      <c r="B3555" s="10" t="s">
        <v>97</v>
      </c>
      <c r="C3555" s="10">
        <v>61989592</v>
      </c>
      <c r="D3555" s="10" t="s">
        <v>6675</v>
      </c>
      <c r="E3555" s="27" t="s">
        <v>6814</v>
      </c>
      <c r="F3555" s="26">
        <v>191964459</v>
      </c>
      <c r="G3555" s="9" t="s">
        <v>106</v>
      </c>
      <c r="H3555" s="10" t="s">
        <v>53</v>
      </c>
      <c r="I3555" s="10" t="s">
        <v>7118</v>
      </c>
      <c r="J3555" s="10" t="s">
        <v>7119</v>
      </c>
      <c r="K3555" s="10" t="s">
        <v>103</v>
      </c>
      <c r="L3555" s="10" t="s">
        <v>1887</v>
      </c>
      <c r="M3555" s="10" t="s">
        <v>1937</v>
      </c>
      <c r="N3555" s="12" t="s">
        <v>36</v>
      </c>
      <c r="O3555" s="11">
        <v>2</v>
      </c>
      <c r="P3555" s="5">
        <f t="shared" si="332"/>
        <v>0</v>
      </c>
      <c r="Q3555" s="5">
        <f t="shared" si="333"/>
        <v>1</v>
      </c>
      <c r="R3555" s="5">
        <f t="shared" si="334"/>
        <v>0</v>
      </c>
      <c r="S3555" s="5">
        <f t="shared" si="335"/>
        <v>0</v>
      </c>
      <c r="T3555" s="5">
        <f t="shared" si="336"/>
        <v>0</v>
      </c>
      <c r="U3555" s="5">
        <f t="shared" si="337"/>
        <v>0</v>
      </c>
    </row>
    <row r="3556" spans="1:21" ht="12.75" customHeight="1" x14ac:dyDescent="0.2">
      <c r="A3556" s="26" t="s">
        <v>96</v>
      </c>
      <c r="B3556" s="10" t="s">
        <v>97</v>
      </c>
      <c r="C3556" s="10">
        <v>61989592</v>
      </c>
      <c r="D3556" s="10" t="s">
        <v>6675</v>
      </c>
      <c r="E3556" s="27" t="s">
        <v>6814</v>
      </c>
      <c r="F3556" s="26">
        <v>191964468</v>
      </c>
      <c r="G3556" s="9" t="s">
        <v>106</v>
      </c>
      <c r="H3556" s="10" t="s">
        <v>53</v>
      </c>
      <c r="I3556" s="10" t="s">
        <v>7120</v>
      </c>
      <c r="J3556" s="10" t="s">
        <v>7121</v>
      </c>
      <c r="K3556" s="10" t="s">
        <v>103</v>
      </c>
      <c r="L3556" s="10" t="s">
        <v>1887</v>
      </c>
      <c r="M3556" s="10" t="s">
        <v>1937</v>
      </c>
      <c r="N3556" s="12" t="s">
        <v>36</v>
      </c>
      <c r="O3556" s="11">
        <v>2</v>
      </c>
      <c r="P3556" s="5">
        <f t="shared" si="332"/>
        <v>0</v>
      </c>
      <c r="Q3556" s="5">
        <f t="shared" si="333"/>
        <v>1</v>
      </c>
      <c r="R3556" s="5">
        <f t="shared" si="334"/>
        <v>0</v>
      </c>
      <c r="S3556" s="5">
        <f t="shared" si="335"/>
        <v>0</v>
      </c>
      <c r="T3556" s="5">
        <f t="shared" si="336"/>
        <v>0</v>
      </c>
      <c r="U3556" s="5">
        <f t="shared" si="337"/>
        <v>0</v>
      </c>
    </row>
    <row r="3557" spans="1:21" ht="12.75" customHeight="1" x14ac:dyDescent="0.2">
      <c r="A3557" s="26" t="s">
        <v>96</v>
      </c>
      <c r="B3557" s="10" t="s">
        <v>97</v>
      </c>
      <c r="C3557" s="10">
        <v>61989592</v>
      </c>
      <c r="D3557" s="10" t="s">
        <v>6675</v>
      </c>
      <c r="E3557" s="27" t="s">
        <v>6814</v>
      </c>
      <c r="F3557" s="26">
        <v>192005373</v>
      </c>
      <c r="G3557" s="9" t="s">
        <v>106</v>
      </c>
      <c r="H3557" s="10" t="s">
        <v>53</v>
      </c>
      <c r="I3557" s="10" t="s">
        <v>7122</v>
      </c>
      <c r="J3557" s="10" t="s">
        <v>7123</v>
      </c>
      <c r="K3557" s="10" t="s">
        <v>103</v>
      </c>
      <c r="L3557" s="10" t="s">
        <v>1887</v>
      </c>
      <c r="M3557" s="10" t="s">
        <v>1888</v>
      </c>
      <c r="N3557" s="12" t="s">
        <v>36</v>
      </c>
      <c r="O3557" s="11">
        <v>2</v>
      </c>
      <c r="P3557" s="5">
        <f t="shared" si="332"/>
        <v>0</v>
      </c>
      <c r="Q3557" s="5">
        <f t="shared" si="333"/>
        <v>1</v>
      </c>
      <c r="R3557" s="5">
        <f t="shared" si="334"/>
        <v>0</v>
      </c>
      <c r="S3557" s="5">
        <f t="shared" si="335"/>
        <v>0</v>
      </c>
      <c r="T3557" s="5">
        <f t="shared" si="336"/>
        <v>0</v>
      </c>
      <c r="U3557" s="5">
        <f t="shared" si="337"/>
        <v>0</v>
      </c>
    </row>
    <row r="3558" spans="1:21" ht="12.75" customHeight="1" x14ac:dyDescent="0.2">
      <c r="A3558" s="26" t="s">
        <v>96</v>
      </c>
      <c r="B3558" s="10" t="s">
        <v>97</v>
      </c>
      <c r="C3558" s="10">
        <v>61989592</v>
      </c>
      <c r="D3558" s="10" t="s">
        <v>6675</v>
      </c>
      <c r="E3558" s="27" t="s">
        <v>6799</v>
      </c>
      <c r="F3558" s="26">
        <v>191880103</v>
      </c>
      <c r="G3558" s="9" t="s">
        <v>167</v>
      </c>
      <c r="H3558" s="10" t="s">
        <v>53</v>
      </c>
      <c r="I3558" s="10" t="s">
        <v>6969</v>
      </c>
      <c r="J3558" s="10" t="s">
        <v>7124</v>
      </c>
      <c r="K3558" s="10" t="s">
        <v>103</v>
      </c>
      <c r="L3558" s="10" t="s">
        <v>1887</v>
      </c>
      <c r="M3558" s="10" t="s">
        <v>1891</v>
      </c>
      <c r="N3558" s="12" t="s">
        <v>36</v>
      </c>
      <c r="O3558" s="11">
        <v>2</v>
      </c>
      <c r="P3558" s="5">
        <f t="shared" si="332"/>
        <v>0</v>
      </c>
      <c r="Q3558" s="5">
        <f t="shared" si="333"/>
        <v>1</v>
      </c>
      <c r="R3558" s="5">
        <f t="shared" si="334"/>
        <v>0</v>
      </c>
      <c r="S3558" s="5">
        <f t="shared" si="335"/>
        <v>0</v>
      </c>
      <c r="T3558" s="5">
        <f t="shared" si="336"/>
        <v>0</v>
      </c>
      <c r="U3558" s="5">
        <f t="shared" si="337"/>
        <v>0</v>
      </c>
    </row>
    <row r="3559" spans="1:21" ht="12.75" customHeight="1" x14ac:dyDescent="0.2">
      <c r="A3559" s="26" t="s">
        <v>96</v>
      </c>
      <c r="B3559" s="10" t="s">
        <v>97</v>
      </c>
      <c r="C3559" s="10">
        <v>61989592</v>
      </c>
      <c r="D3559" s="10" t="s">
        <v>6675</v>
      </c>
      <c r="E3559" s="27" t="s">
        <v>6799</v>
      </c>
      <c r="F3559" s="26">
        <v>191936796</v>
      </c>
      <c r="G3559" s="9" t="s">
        <v>106</v>
      </c>
      <c r="H3559" s="10" t="s">
        <v>53</v>
      </c>
      <c r="I3559" s="10" t="s">
        <v>7125</v>
      </c>
      <c r="J3559" s="10" t="s">
        <v>7126</v>
      </c>
      <c r="K3559" s="10" t="s">
        <v>103</v>
      </c>
      <c r="L3559" s="10" t="s">
        <v>1887</v>
      </c>
      <c r="M3559" s="10" t="s">
        <v>1891</v>
      </c>
      <c r="N3559" s="12" t="s">
        <v>36</v>
      </c>
      <c r="O3559" s="11">
        <v>2</v>
      </c>
      <c r="P3559" s="5">
        <f t="shared" si="332"/>
        <v>0</v>
      </c>
      <c r="Q3559" s="5">
        <f t="shared" si="333"/>
        <v>1</v>
      </c>
      <c r="R3559" s="5">
        <f t="shared" si="334"/>
        <v>0</v>
      </c>
      <c r="S3559" s="5">
        <f t="shared" si="335"/>
        <v>0</v>
      </c>
      <c r="T3559" s="5">
        <f t="shared" si="336"/>
        <v>0</v>
      </c>
      <c r="U3559" s="5">
        <f t="shared" si="337"/>
        <v>0</v>
      </c>
    </row>
    <row r="3560" spans="1:21" ht="12.75" customHeight="1" x14ac:dyDescent="0.2">
      <c r="A3560" s="26" t="s">
        <v>96</v>
      </c>
      <c r="B3560" s="10" t="s">
        <v>97</v>
      </c>
      <c r="C3560" s="10">
        <v>61989592</v>
      </c>
      <c r="D3560" s="10" t="s">
        <v>6675</v>
      </c>
      <c r="E3560" s="27" t="s">
        <v>6799</v>
      </c>
      <c r="F3560" s="26">
        <v>191964373</v>
      </c>
      <c r="G3560" s="9" t="s">
        <v>106</v>
      </c>
      <c r="H3560" s="10" t="s">
        <v>53</v>
      </c>
      <c r="I3560" s="10" t="s">
        <v>1224</v>
      </c>
      <c r="J3560" s="10" t="s">
        <v>7127</v>
      </c>
      <c r="K3560" s="10" t="s">
        <v>103</v>
      </c>
      <c r="L3560" s="10" t="s">
        <v>1887</v>
      </c>
      <c r="M3560" s="10" t="s">
        <v>1891</v>
      </c>
      <c r="N3560" s="12" t="s">
        <v>36</v>
      </c>
      <c r="O3560" s="11">
        <v>2</v>
      </c>
      <c r="P3560" s="5">
        <f t="shared" si="332"/>
        <v>0</v>
      </c>
      <c r="Q3560" s="5">
        <f t="shared" si="333"/>
        <v>1</v>
      </c>
      <c r="R3560" s="5">
        <f t="shared" si="334"/>
        <v>0</v>
      </c>
      <c r="S3560" s="5">
        <f t="shared" si="335"/>
        <v>0</v>
      </c>
      <c r="T3560" s="5">
        <f t="shared" si="336"/>
        <v>0</v>
      </c>
      <c r="U3560" s="5">
        <f t="shared" si="337"/>
        <v>0</v>
      </c>
    </row>
    <row r="3561" spans="1:21" ht="12.75" customHeight="1" x14ac:dyDescent="0.2">
      <c r="A3561" s="26" t="s">
        <v>96</v>
      </c>
      <c r="B3561" s="10" t="s">
        <v>97</v>
      </c>
      <c r="C3561" s="10">
        <v>61989592</v>
      </c>
      <c r="D3561" s="10" t="s">
        <v>6675</v>
      </c>
      <c r="E3561" s="27" t="s">
        <v>6799</v>
      </c>
      <c r="F3561" s="26">
        <v>191964390</v>
      </c>
      <c r="G3561" s="9" t="s">
        <v>106</v>
      </c>
      <c r="H3561" s="10" t="s">
        <v>53</v>
      </c>
      <c r="I3561" s="10" t="s">
        <v>7128</v>
      </c>
      <c r="J3561" s="10" t="s">
        <v>7129</v>
      </c>
      <c r="K3561" s="10" t="s">
        <v>103</v>
      </c>
      <c r="L3561" s="10" t="s">
        <v>1887</v>
      </c>
      <c r="M3561" s="10" t="s">
        <v>1891</v>
      </c>
      <c r="N3561" s="12" t="s">
        <v>36</v>
      </c>
      <c r="O3561" s="11">
        <v>2</v>
      </c>
      <c r="P3561" s="5">
        <f t="shared" si="332"/>
        <v>0</v>
      </c>
      <c r="Q3561" s="5">
        <f t="shared" si="333"/>
        <v>1</v>
      </c>
      <c r="R3561" s="5">
        <f t="shared" si="334"/>
        <v>0</v>
      </c>
      <c r="S3561" s="5">
        <f t="shared" si="335"/>
        <v>0</v>
      </c>
      <c r="T3561" s="5">
        <f t="shared" si="336"/>
        <v>0</v>
      </c>
      <c r="U3561" s="5">
        <f t="shared" si="337"/>
        <v>0</v>
      </c>
    </row>
    <row r="3562" spans="1:21" ht="12.75" customHeight="1" x14ac:dyDescent="0.2">
      <c r="A3562" s="26" t="s">
        <v>96</v>
      </c>
      <c r="B3562" s="10" t="s">
        <v>97</v>
      </c>
      <c r="C3562" s="10">
        <v>61989592</v>
      </c>
      <c r="D3562" s="10" t="s">
        <v>6675</v>
      </c>
      <c r="E3562" s="27" t="s">
        <v>6799</v>
      </c>
      <c r="F3562" s="26">
        <v>191964395</v>
      </c>
      <c r="G3562" s="9" t="s">
        <v>106</v>
      </c>
      <c r="H3562" s="10" t="s">
        <v>53</v>
      </c>
      <c r="I3562" s="10" t="s">
        <v>7128</v>
      </c>
      <c r="J3562" s="10" t="s">
        <v>7130</v>
      </c>
      <c r="K3562" s="10" t="s">
        <v>103</v>
      </c>
      <c r="L3562" s="10" t="s">
        <v>1887</v>
      </c>
      <c r="M3562" s="10" t="s">
        <v>1891</v>
      </c>
      <c r="N3562" s="12" t="s">
        <v>36</v>
      </c>
      <c r="O3562" s="11">
        <v>2</v>
      </c>
      <c r="P3562" s="5">
        <f t="shared" si="332"/>
        <v>0</v>
      </c>
      <c r="Q3562" s="5">
        <f t="shared" si="333"/>
        <v>1</v>
      </c>
      <c r="R3562" s="5">
        <f t="shared" si="334"/>
        <v>0</v>
      </c>
      <c r="S3562" s="5">
        <f t="shared" si="335"/>
        <v>0</v>
      </c>
      <c r="T3562" s="5">
        <f t="shared" si="336"/>
        <v>0</v>
      </c>
      <c r="U3562" s="5">
        <f t="shared" si="337"/>
        <v>0</v>
      </c>
    </row>
    <row r="3563" spans="1:21" ht="12.75" customHeight="1" x14ac:dyDescent="0.2">
      <c r="A3563" s="26" t="s">
        <v>96</v>
      </c>
      <c r="B3563" s="10" t="s">
        <v>97</v>
      </c>
      <c r="C3563" s="10">
        <v>61989592</v>
      </c>
      <c r="D3563" s="10" t="s">
        <v>6675</v>
      </c>
      <c r="E3563" s="27" t="s">
        <v>6799</v>
      </c>
      <c r="F3563" s="26">
        <v>192004596</v>
      </c>
      <c r="G3563" s="9" t="s">
        <v>106</v>
      </c>
      <c r="H3563" s="10" t="s">
        <v>53</v>
      </c>
      <c r="I3563" s="10" t="s">
        <v>7131</v>
      </c>
      <c r="J3563" s="10" t="s">
        <v>7132</v>
      </c>
      <c r="K3563" s="10" t="s">
        <v>103</v>
      </c>
      <c r="L3563" s="10" t="s">
        <v>1887</v>
      </c>
      <c r="M3563" s="10" t="s">
        <v>1891</v>
      </c>
      <c r="N3563" s="12" t="s">
        <v>36</v>
      </c>
      <c r="O3563" s="11">
        <v>2</v>
      </c>
      <c r="P3563" s="5">
        <f t="shared" si="332"/>
        <v>0</v>
      </c>
      <c r="Q3563" s="5">
        <f t="shared" si="333"/>
        <v>1</v>
      </c>
      <c r="R3563" s="5">
        <f t="shared" si="334"/>
        <v>0</v>
      </c>
      <c r="S3563" s="5">
        <f t="shared" si="335"/>
        <v>0</v>
      </c>
      <c r="T3563" s="5">
        <f t="shared" si="336"/>
        <v>0</v>
      </c>
      <c r="U3563" s="5">
        <f t="shared" si="337"/>
        <v>0</v>
      </c>
    </row>
    <row r="3564" spans="1:21" ht="12.75" customHeight="1" x14ac:dyDescent="0.2">
      <c r="A3564" s="26" t="s">
        <v>96</v>
      </c>
      <c r="B3564" s="10" t="s">
        <v>97</v>
      </c>
      <c r="C3564" s="10">
        <v>61989592</v>
      </c>
      <c r="D3564" s="10" t="s">
        <v>6675</v>
      </c>
      <c r="E3564" s="27" t="s">
        <v>6814</v>
      </c>
      <c r="F3564" s="26">
        <v>191880005</v>
      </c>
      <c r="G3564" s="9" t="s">
        <v>106</v>
      </c>
      <c r="H3564" s="10" t="s">
        <v>53</v>
      </c>
      <c r="I3564" s="10" t="s">
        <v>7133</v>
      </c>
      <c r="J3564" s="10" t="s">
        <v>7134</v>
      </c>
      <c r="K3564" s="10" t="s">
        <v>103</v>
      </c>
      <c r="L3564" s="10" t="s">
        <v>1887</v>
      </c>
      <c r="M3564" s="10" t="s">
        <v>1937</v>
      </c>
      <c r="N3564" s="12" t="s">
        <v>36</v>
      </c>
      <c r="O3564" s="11">
        <v>3</v>
      </c>
      <c r="P3564" s="5">
        <f t="shared" si="332"/>
        <v>0</v>
      </c>
      <c r="Q3564" s="5">
        <f t="shared" si="333"/>
        <v>0</v>
      </c>
      <c r="R3564" s="5">
        <f t="shared" si="334"/>
        <v>1</v>
      </c>
      <c r="S3564" s="5">
        <f t="shared" si="335"/>
        <v>0</v>
      </c>
      <c r="T3564" s="5">
        <f t="shared" si="336"/>
        <v>0</v>
      </c>
      <c r="U3564" s="5">
        <f t="shared" si="337"/>
        <v>0</v>
      </c>
    </row>
    <row r="3565" spans="1:21" ht="12.75" customHeight="1" x14ac:dyDescent="0.2">
      <c r="A3565" s="26" t="s">
        <v>96</v>
      </c>
      <c r="B3565" s="10" t="s">
        <v>97</v>
      </c>
      <c r="C3565" s="10">
        <v>61989592</v>
      </c>
      <c r="D3565" s="10" t="s">
        <v>6675</v>
      </c>
      <c r="E3565" s="27" t="s">
        <v>6814</v>
      </c>
      <c r="F3565" s="26">
        <v>191880027</v>
      </c>
      <c r="G3565" s="9" t="s">
        <v>106</v>
      </c>
      <c r="H3565" s="10" t="s">
        <v>53</v>
      </c>
      <c r="I3565" s="10" t="s">
        <v>7135</v>
      </c>
      <c r="J3565" s="10" t="s">
        <v>7136</v>
      </c>
      <c r="K3565" s="10" t="s">
        <v>103</v>
      </c>
      <c r="L3565" s="10" t="s">
        <v>1887</v>
      </c>
      <c r="M3565" s="10" t="s">
        <v>1937</v>
      </c>
      <c r="N3565" s="12" t="s">
        <v>36</v>
      </c>
      <c r="O3565" s="11">
        <v>3</v>
      </c>
      <c r="P3565" s="5">
        <f t="shared" si="332"/>
        <v>0</v>
      </c>
      <c r="Q3565" s="5">
        <f t="shared" si="333"/>
        <v>0</v>
      </c>
      <c r="R3565" s="5">
        <f t="shared" si="334"/>
        <v>1</v>
      </c>
      <c r="S3565" s="5">
        <f t="shared" si="335"/>
        <v>0</v>
      </c>
      <c r="T3565" s="5">
        <f t="shared" si="336"/>
        <v>0</v>
      </c>
      <c r="U3565" s="5">
        <f t="shared" si="337"/>
        <v>0</v>
      </c>
    </row>
    <row r="3566" spans="1:21" ht="12.75" customHeight="1" x14ac:dyDescent="0.2">
      <c r="A3566" s="26" t="s">
        <v>96</v>
      </c>
      <c r="B3566" s="10" t="s">
        <v>97</v>
      </c>
      <c r="C3566" s="10">
        <v>61989592</v>
      </c>
      <c r="D3566" s="10" t="s">
        <v>6675</v>
      </c>
      <c r="E3566" s="27" t="s">
        <v>6814</v>
      </c>
      <c r="F3566" s="26">
        <v>191880031</v>
      </c>
      <c r="G3566" s="9" t="s">
        <v>68</v>
      </c>
      <c r="H3566" s="10" t="s">
        <v>53</v>
      </c>
      <c r="I3566" s="10" t="s">
        <v>7137</v>
      </c>
      <c r="J3566" s="10" t="s">
        <v>7138</v>
      </c>
      <c r="K3566" s="10" t="s">
        <v>103</v>
      </c>
      <c r="L3566" s="10" t="s">
        <v>1887</v>
      </c>
      <c r="M3566" s="10" t="s">
        <v>1891</v>
      </c>
      <c r="N3566" s="12" t="s">
        <v>36</v>
      </c>
      <c r="O3566" s="11">
        <v>3</v>
      </c>
      <c r="P3566" s="5">
        <f t="shared" si="332"/>
        <v>0</v>
      </c>
      <c r="Q3566" s="5">
        <f t="shared" si="333"/>
        <v>0</v>
      </c>
      <c r="R3566" s="5">
        <f t="shared" si="334"/>
        <v>1</v>
      </c>
      <c r="S3566" s="5">
        <f t="shared" si="335"/>
        <v>0</v>
      </c>
      <c r="T3566" s="5">
        <f t="shared" si="336"/>
        <v>0</v>
      </c>
      <c r="U3566" s="5">
        <f t="shared" si="337"/>
        <v>0</v>
      </c>
    </row>
    <row r="3567" spans="1:21" ht="12.75" customHeight="1" x14ac:dyDescent="0.2">
      <c r="A3567" s="26" t="s">
        <v>96</v>
      </c>
      <c r="B3567" s="10" t="s">
        <v>97</v>
      </c>
      <c r="C3567" s="10">
        <v>61989592</v>
      </c>
      <c r="D3567" s="10" t="s">
        <v>6675</v>
      </c>
      <c r="E3567" s="27" t="s">
        <v>6814</v>
      </c>
      <c r="F3567" s="26">
        <v>191937540</v>
      </c>
      <c r="G3567" s="9" t="s">
        <v>106</v>
      </c>
      <c r="H3567" s="10" t="s">
        <v>53</v>
      </c>
      <c r="I3567" s="10" t="s">
        <v>7139</v>
      </c>
      <c r="J3567" s="10" t="s">
        <v>7140</v>
      </c>
      <c r="K3567" s="10" t="s">
        <v>103</v>
      </c>
      <c r="L3567" s="10" t="s">
        <v>1887</v>
      </c>
      <c r="M3567" s="10" t="s">
        <v>1937</v>
      </c>
      <c r="N3567" s="12" t="s">
        <v>36</v>
      </c>
      <c r="O3567" s="11">
        <v>3</v>
      </c>
      <c r="P3567" s="5">
        <f t="shared" si="332"/>
        <v>0</v>
      </c>
      <c r="Q3567" s="5">
        <f t="shared" si="333"/>
        <v>0</v>
      </c>
      <c r="R3567" s="5">
        <f t="shared" si="334"/>
        <v>1</v>
      </c>
      <c r="S3567" s="5">
        <f t="shared" si="335"/>
        <v>0</v>
      </c>
      <c r="T3567" s="5">
        <f t="shared" si="336"/>
        <v>0</v>
      </c>
      <c r="U3567" s="5">
        <f t="shared" si="337"/>
        <v>0</v>
      </c>
    </row>
    <row r="3568" spans="1:21" ht="12.75" customHeight="1" x14ac:dyDescent="0.2">
      <c r="A3568" s="26" t="s">
        <v>96</v>
      </c>
      <c r="B3568" s="10" t="s">
        <v>97</v>
      </c>
      <c r="C3568" s="10">
        <v>61989592</v>
      </c>
      <c r="D3568" s="10" t="s">
        <v>6675</v>
      </c>
      <c r="E3568" s="27" t="s">
        <v>6814</v>
      </c>
      <c r="F3568" s="26">
        <v>191937624</v>
      </c>
      <c r="G3568" s="9" t="s">
        <v>106</v>
      </c>
      <c r="H3568" s="10" t="s">
        <v>53</v>
      </c>
      <c r="I3568" s="10" t="s">
        <v>7141</v>
      </c>
      <c r="J3568" s="10" t="s">
        <v>7142</v>
      </c>
      <c r="K3568" s="10" t="s">
        <v>103</v>
      </c>
      <c r="L3568" s="10" t="s">
        <v>1887</v>
      </c>
      <c r="M3568" s="10" t="s">
        <v>1937</v>
      </c>
      <c r="N3568" s="12" t="s">
        <v>36</v>
      </c>
      <c r="O3568" s="11">
        <v>3</v>
      </c>
      <c r="P3568" s="5">
        <f t="shared" si="332"/>
        <v>0</v>
      </c>
      <c r="Q3568" s="5">
        <f t="shared" si="333"/>
        <v>0</v>
      </c>
      <c r="R3568" s="5">
        <f t="shared" si="334"/>
        <v>1</v>
      </c>
      <c r="S3568" s="5">
        <f t="shared" si="335"/>
        <v>0</v>
      </c>
      <c r="T3568" s="5">
        <f t="shared" si="336"/>
        <v>0</v>
      </c>
      <c r="U3568" s="5">
        <f t="shared" si="337"/>
        <v>0</v>
      </c>
    </row>
    <row r="3569" spans="1:21" ht="12.75" customHeight="1" x14ac:dyDescent="0.2">
      <c r="A3569" s="26" t="s">
        <v>96</v>
      </c>
      <c r="B3569" s="10" t="s">
        <v>97</v>
      </c>
      <c r="C3569" s="10">
        <v>61989592</v>
      </c>
      <c r="D3569" s="10" t="s">
        <v>6675</v>
      </c>
      <c r="E3569" s="27" t="s">
        <v>6814</v>
      </c>
      <c r="F3569" s="26">
        <v>191964456</v>
      </c>
      <c r="G3569" s="9" t="s">
        <v>106</v>
      </c>
      <c r="H3569" s="10" t="s">
        <v>53</v>
      </c>
      <c r="I3569" s="10" t="s">
        <v>7143</v>
      </c>
      <c r="J3569" s="10" t="s">
        <v>7144</v>
      </c>
      <c r="K3569" s="10" t="s">
        <v>103</v>
      </c>
      <c r="L3569" s="10" t="s">
        <v>1887</v>
      </c>
      <c r="M3569" s="10" t="s">
        <v>1937</v>
      </c>
      <c r="N3569" s="12" t="s">
        <v>36</v>
      </c>
      <c r="O3569" s="11">
        <v>3</v>
      </c>
      <c r="P3569" s="5">
        <f t="shared" si="332"/>
        <v>0</v>
      </c>
      <c r="Q3569" s="5">
        <f t="shared" si="333"/>
        <v>0</v>
      </c>
      <c r="R3569" s="5">
        <f t="shared" si="334"/>
        <v>1</v>
      </c>
      <c r="S3569" s="5">
        <f t="shared" si="335"/>
        <v>0</v>
      </c>
      <c r="T3569" s="5">
        <f t="shared" si="336"/>
        <v>0</v>
      </c>
      <c r="U3569" s="5">
        <f t="shared" si="337"/>
        <v>0</v>
      </c>
    </row>
    <row r="3570" spans="1:21" ht="12.75" customHeight="1" x14ac:dyDescent="0.2">
      <c r="A3570" s="26" t="s">
        <v>96</v>
      </c>
      <c r="B3570" s="10" t="s">
        <v>97</v>
      </c>
      <c r="C3570" s="10">
        <v>61989592</v>
      </c>
      <c r="D3570" s="10" t="s">
        <v>6675</v>
      </c>
      <c r="E3570" s="27" t="s">
        <v>6814</v>
      </c>
      <c r="F3570" s="26">
        <v>191964461</v>
      </c>
      <c r="G3570" s="9" t="s">
        <v>68</v>
      </c>
      <c r="H3570" s="10" t="s">
        <v>53</v>
      </c>
      <c r="I3570" s="10" t="s">
        <v>6311</v>
      </c>
      <c r="J3570" s="10" t="s">
        <v>7145</v>
      </c>
      <c r="K3570" s="10" t="s">
        <v>103</v>
      </c>
      <c r="L3570" s="10" t="s">
        <v>1887</v>
      </c>
      <c r="M3570" s="10" t="s">
        <v>1937</v>
      </c>
      <c r="N3570" s="12" t="s">
        <v>36</v>
      </c>
      <c r="O3570" s="11">
        <v>3</v>
      </c>
      <c r="P3570" s="5">
        <f t="shared" si="332"/>
        <v>0</v>
      </c>
      <c r="Q3570" s="5">
        <f t="shared" si="333"/>
        <v>0</v>
      </c>
      <c r="R3570" s="5">
        <f t="shared" si="334"/>
        <v>1</v>
      </c>
      <c r="S3570" s="5">
        <f t="shared" si="335"/>
        <v>0</v>
      </c>
      <c r="T3570" s="5">
        <f t="shared" si="336"/>
        <v>0</v>
      </c>
      <c r="U3570" s="5">
        <f t="shared" si="337"/>
        <v>0</v>
      </c>
    </row>
    <row r="3571" spans="1:21" ht="12.75" customHeight="1" x14ac:dyDescent="0.2">
      <c r="A3571" s="26" t="s">
        <v>96</v>
      </c>
      <c r="B3571" s="10" t="s">
        <v>97</v>
      </c>
      <c r="C3571" s="10">
        <v>61989592</v>
      </c>
      <c r="D3571" s="10" t="s">
        <v>6675</v>
      </c>
      <c r="E3571" s="27" t="s">
        <v>6814</v>
      </c>
      <c r="F3571" s="26">
        <v>192005362</v>
      </c>
      <c r="G3571" s="9" t="s">
        <v>106</v>
      </c>
      <c r="H3571" s="10" t="s">
        <v>53</v>
      </c>
      <c r="I3571" s="10" t="s">
        <v>7146</v>
      </c>
      <c r="J3571" s="10" t="s">
        <v>7147</v>
      </c>
      <c r="K3571" s="10" t="s">
        <v>103</v>
      </c>
      <c r="L3571" s="10" t="s">
        <v>1887</v>
      </c>
      <c r="M3571" s="10" t="s">
        <v>1937</v>
      </c>
      <c r="N3571" s="12" t="s">
        <v>36</v>
      </c>
      <c r="O3571" s="11">
        <v>3</v>
      </c>
      <c r="P3571" s="5">
        <f t="shared" si="332"/>
        <v>0</v>
      </c>
      <c r="Q3571" s="5">
        <f t="shared" si="333"/>
        <v>0</v>
      </c>
      <c r="R3571" s="5">
        <f t="shared" si="334"/>
        <v>1</v>
      </c>
      <c r="S3571" s="5">
        <f t="shared" si="335"/>
        <v>0</v>
      </c>
      <c r="T3571" s="5">
        <f t="shared" si="336"/>
        <v>0</v>
      </c>
      <c r="U3571" s="5">
        <f t="shared" si="337"/>
        <v>0</v>
      </c>
    </row>
    <row r="3572" spans="1:21" ht="12.75" customHeight="1" x14ac:dyDescent="0.2">
      <c r="A3572" s="26" t="s">
        <v>96</v>
      </c>
      <c r="B3572" s="10" t="s">
        <v>97</v>
      </c>
      <c r="C3572" s="10">
        <v>61989592</v>
      </c>
      <c r="D3572" s="10" t="s">
        <v>6675</v>
      </c>
      <c r="E3572" s="27" t="s">
        <v>6814</v>
      </c>
      <c r="F3572" s="26">
        <v>192005374</v>
      </c>
      <c r="G3572" s="9" t="s">
        <v>106</v>
      </c>
      <c r="H3572" s="10" t="s">
        <v>53</v>
      </c>
      <c r="I3572" s="10" t="s">
        <v>7122</v>
      </c>
      <c r="J3572" s="10" t="s">
        <v>7148</v>
      </c>
      <c r="K3572" s="10" t="s">
        <v>103</v>
      </c>
      <c r="L3572" s="10" t="s">
        <v>1887</v>
      </c>
      <c r="M3572" s="10" t="s">
        <v>1888</v>
      </c>
      <c r="N3572" s="12" t="s">
        <v>36</v>
      </c>
      <c r="O3572" s="11">
        <v>3</v>
      </c>
      <c r="P3572" s="5">
        <f t="shared" si="332"/>
        <v>0</v>
      </c>
      <c r="Q3572" s="5">
        <f t="shared" si="333"/>
        <v>0</v>
      </c>
      <c r="R3572" s="5">
        <f t="shared" si="334"/>
        <v>1</v>
      </c>
      <c r="S3572" s="5">
        <f t="shared" si="335"/>
        <v>0</v>
      </c>
      <c r="T3572" s="5">
        <f t="shared" si="336"/>
        <v>0</v>
      </c>
      <c r="U3572" s="5">
        <f t="shared" si="337"/>
        <v>0</v>
      </c>
    </row>
    <row r="3573" spans="1:21" ht="12.75" customHeight="1" x14ac:dyDescent="0.2">
      <c r="A3573" s="26" t="s">
        <v>96</v>
      </c>
      <c r="B3573" s="10" t="s">
        <v>97</v>
      </c>
      <c r="C3573" s="10">
        <v>61989592</v>
      </c>
      <c r="D3573" s="10" t="s">
        <v>6675</v>
      </c>
      <c r="E3573" s="27" t="s">
        <v>6799</v>
      </c>
      <c r="F3573" s="26">
        <v>191880075</v>
      </c>
      <c r="G3573" s="9" t="s">
        <v>106</v>
      </c>
      <c r="H3573" s="10" t="s">
        <v>53</v>
      </c>
      <c r="I3573" s="10" t="s">
        <v>1224</v>
      </c>
      <c r="J3573" s="10" t="s">
        <v>7149</v>
      </c>
      <c r="K3573" s="10" t="s">
        <v>103</v>
      </c>
      <c r="L3573" s="10" t="s">
        <v>1887</v>
      </c>
      <c r="M3573" s="10" t="s">
        <v>1891</v>
      </c>
      <c r="N3573" s="12" t="s">
        <v>36</v>
      </c>
      <c r="O3573" s="11">
        <v>3</v>
      </c>
      <c r="P3573" s="5">
        <f t="shared" si="332"/>
        <v>0</v>
      </c>
      <c r="Q3573" s="5">
        <f t="shared" si="333"/>
        <v>0</v>
      </c>
      <c r="R3573" s="5">
        <f t="shared" si="334"/>
        <v>1</v>
      </c>
      <c r="S3573" s="5">
        <f t="shared" si="335"/>
        <v>0</v>
      </c>
      <c r="T3573" s="5">
        <f t="shared" si="336"/>
        <v>0</v>
      </c>
      <c r="U3573" s="5">
        <f t="shared" si="337"/>
        <v>0</v>
      </c>
    </row>
    <row r="3574" spans="1:21" ht="12.75" customHeight="1" x14ac:dyDescent="0.2">
      <c r="A3574" s="26" t="s">
        <v>96</v>
      </c>
      <c r="B3574" s="10" t="s">
        <v>97</v>
      </c>
      <c r="C3574" s="10">
        <v>61989592</v>
      </c>
      <c r="D3574" s="10" t="s">
        <v>6675</v>
      </c>
      <c r="E3574" s="27" t="s">
        <v>6799</v>
      </c>
      <c r="F3574" s="26">
        <v>191964370</v>
      </c>
      <c r="G3574" s="9" t="s">
        <v>100</v>
      </c>
      <c r="H3574" s="10" t="s">
        <v>53</v>
      </c>
      <c r="I3574" s="10" t="s">
        <v>7150</v>
      </c>
      <c r="J3574" s="10" t="s">
        <v>7151</v>
      </c>
      <c r="K3574" s="10" t="s">
        <v>103</v>
      </c>
      <c r="L3574" s="10" t="s">
        <v>1887</v>
      </c>
      <c r="M3574" s="10" t="s">
        <v>1891</v>
      </c>
      <c r="N3574" s="12" t="s">
        <v>36</v>
      </c>
      <c r="O3574" s="11">
        <v>4</v>
      </c>
      <c r="P3574" s="5">
        <f t="shared" si="332"/>
        <v>0</v>
      </c>
      <c r="Q3574" s="5">
        <f t="shared" si="333"/>
        <v>0</v>
      </c>
      <c r="R3574" s="5">
        <f t="shared" si="334"/>
        <v>0</v>
      </c>
      <c r="S3574" s="5">
        <f t="shared" si="335"/>
        <v>1</v>
      </c>
      <c r="T3574" s="5">
        <f t="shared" si="336"/>
        <v>0</v>
      </c>
      <c r="U3574" s="5">
        <f t="shared" si="337"/>
        <v>0</v>
      </c>
    </row>
    <row r="3575" spans="1:21" ht="12.75" customHeight="1" x14ac:dyDescent="0.2">
      <c r="A3575" s="26" t="s">
        <v>96</v>
      </c>
      <c r="B3575" s="10" t="s">
        <v>97</v>
      </c>
      <c r="C3575" s="10">
        <v>61989592</v>
      </c>
      <c r="D3575" s="10" t="s">
        <v>6675</v>
      </c>
      <c r="E3575" s="27" t="s">
        <v>6799</v>
      </c>
      <c r="F3575" s="26">
        <v>191936694</v>
      </c>
      <c r="G3575" s="9" t="s">
        <v>106</v>
      </c>
      <c r="H3575" s="10" t="s">
        <v>53</v>
      </c>
      <c r="I3575" s="10" t="s">
        <v>6369</v>
      </c>
      <c r="J3575" s="10" t="s">
        <v>7152</v>
      </c>
      <c r="K3575" s="10" t="s">
        <v>103</v>
      </c>
      <c r="L3575" s="10" t="s">
        <v>104</v>
      </c>
      <c r="M3575" s="10" t="s">
        <v>127</v>
      </c>
      <c r="N3575" s="12" t="s">
        <v>36</v>
      </c>
      <c r="O3575" s="11">
        <v>1</v>
      </c>
      <c r="P3575" s="5">
        <f t="shared" si="332"/>
        <v>1</v>
      </c>
      <c r="Q3575" s="5">
        <f t="shared" si="333"/>
        <v>0</v>
      </c>
      <c r="R3575" s="5">
        <f t="shared" si="334"/>
        <v>0</v>
      </c>
      <c r="S3575" s="5">
        <f t="shared" si="335"/>
        <v>0</v>
      </c>
      <c r="T3575" s="5">
        <f t="shared" si="336"/>
        <v>0</v>
      </c>
      <c r="U3575" s="5">
        <f t="shared" si="337"/>
        <v>0</v>
      </c>
    </row>
    <row r="3576" spans="1:21" ht="12.75" customHeight="1" x14ac:dyDescent="0.2">
      <c r="A3576" s="26" t="s">
        <v>96</v>
      </c>
      <c r="B3576" s="10" t="s">
        <v>97</v>
      </c>
      <c r="C3576" s="10">
        <v>61989592</v>
      </c>
      <c r="D3576" s="10" t="s">
        <v>6675</v>
      </c>
      <c r="E3576" s="27" t="s">
        <v>6799</v>
      </c>
      <c r="F3576" s="26">
        <v>191936696</v>
      </c>
      <c r="G3576" s="9" t="s">
        <v>167</v>
      </c>
      <c r="H3576" s="10" t="s">
        <v>53</v>
      </c>
      <c r="I3576" s="10" t="s">
        <v>7153</v>
      </c>
      <c r="J3576" s="10" t="s">
        <v>7154</v>
      </c>
      <c r="K3576" s="10" t="s">
        <v>103</v>
      </c>
      <c r="L3576" s="10" t="s">
        <v>104</v>
      </c>
      <c r="M3576" s="10" t="s">
        <v>7155</v>
      </c>
      <c r="N3576" s="12" t="s">
        <v>36</v>
      </c>
      <c r="O3576" s="11">
        <v>1</v>
      </c>
      <c r="P3576" s="5">
        <f t="shared" si="332"/>
        <v>1</v>
      </c>
      <c r="Q3576" s="5">
        <f t="shared" si="333"/>
        <v>0</v>
      </c>
      <c r="R3576" s="5">
        <f t="shared" si="334"/>
        <v>0</v>
      </c>
      <c r="S3576" s="5">
        <f t="shared" si="335"/>
        <v>0</v>
      </c>
      <c r="T3576" s="5">
        <f t="shared" si="336"/>
        <v>0</v>
      </c>
      <c r="U3576" s="5">
        <f t="shared" si="337"/>
        <v>0</v>
      </c>
    </row>
    <row r="3577" spans="1:21" ht="12.75" customHeight="1" x14ac:dyDescent="0.2">
      <c r="A3577" s="26" t="s">
        <v>96</v>
      </c>
      <c r="B3577" s="10" t="s">
        <v>97</v>
      </c>
      <c r="C3577" s="10">
        <v>61989592</v>
      </c>
      <c r="D3577" s="10" t="s">
        <v>6675</v>
      </c>
      <c r="E3577" s="27" t="s">
        <v>6799</v>
      </c>
      <c r="F3577" s="26">
        <v>192004880</v>
      </c>
      <c r="G3577" s="9" t="s">
        <v>106</v>
      </c>
      <c r="H3577" s="10" t="s">
        <v>53</v>
      </c>
      <c r="I3577" s="10" t="s">
        <v>7156</v>
      </c>
      <c r="J3577" s="10" t="s">
        <v>7157</v>
      </c>
      <c r="K3577" s="10" t="s">
        <v>103</v>
      </c>
      <c r="L3577" s="10" t="s">
        <v>104</v>
      </c>
      <c r="M3577" s="10" t="s">
        <v>105</v>
      </c>
      <c r="N3577" s="12" t="s">
        <v>36</v>
      </c>
      <c r="O3577" s="11">
        <v>1</v>
      </c>
      <c r="P3577" s="5">
        <f t="shared" si="332"/>
        <v>1</v>
      </c>
      <c r="Q3577" s="5">
        <f t="shared" si="333"/>
        <v>0</v>
      </c>
      <c r="R3577" s="5">
        <f t="shared" si="334"/>
        <v>0</v>
      </c>
      <c r="S3577" s="5">
        <f t="shared" si="335"/>
        <v>0</v>
      </c>
      <c r="T3577" s="5">
        <f t="shared" si="336"/>
        <v>0</v>
      </c>
      <c r="U3577" s="5">
        <f t="shared" si="337"/>
        <v>0</v>
      </c>
    </row>
    <row r="3578" spans="1:21" ht="12.75" customHeight="1" x14ac:dyDescent="0.2">
      <c r="A3578" s="26" t="s">
        <v>96</v>
      </c>
      <c r="B3578" s="10" t="s">
        <v>97</v>
      </c>
      <c r="C3578" s="10">
        <v>61989592</v>
      </c>
      <c r="D3578" s="10" t="s">
        <v>6675</v>
      </c>
      <c r="E3578" s="27" t="s">
        <v>6799</v>
      </c>
      <c r="F3578" s="26">
        <v>191936815</v>
      </c>
      <c r="G3578" s="9" t="s">
        <v>106</v>
      </c>
      <c r="H3578" s="10" t="s">
        <v>53</v>
      </c>
      <c r="I3578" s="10" t="s">
        <v>7158</v>
      </c>
      <c r="J3578" s="10" t="s">
        <v>7159</v>
      </c>
      <c r="K3578" s="10" t="s">
        <v>103</v>
      </c>
      <c r="L3578" s="10" t="s">
        <v>104</v>
      </c>
      <c r="M3578" s="10" t="s">
        <v>7155</v>
      </c>
      <c r="N3578" s="12" t="s">
        <v>36</v>
      </c>
      <c r="O3578" s="11">
        <v>2</v>
      </c>
      <c r="P3578" s="5">
        <f t="shared" si="332"/>
        <v>0</v>
      </c>
      <c r="Q3578" s="5">
        <f t="shared" si="333"/>
        <v>1</v>
      </c>
      <c r="R3578" s="5">
        <f t="shared" si="334"/>
        <v>0</v>
      </c>
      <c r="S3578" s="5">
        <f t="shared" si="335"/>
        <v>0</v>
      </c>
      <c r="T3578" s="5">
        <f t="shared" si="336"/>
        <v>0</v>
      </c>
      <c r="U3578" s="5">
        <f t="shared" si="337"/>
        <v>0</v>
      </c>
    </row>
    <row r="3579" spans="1:21" ht="12.75" customHeight="1" x14ac:dyDescent="0.2">
      <c r="A3579" s="26" t="s">
        <v>96</v>
      </c>
      <c r="B3579" s="10" t="s">
        <v>97</v>
      </c>
      <c r="C3579" s="10">
        <v>61989592</v>
      </c>
      <c r="D3579" s="10" t="s">
        <v>6675</v>
      </c>
      <c r="E3579" s="27" t="s">
        <v>6799</v>
      </c>
      <c r="F3579" s="26">
        <v>192004436</v>
      </c>
      <c r="G3579" s="9" t="s">
        <v>167</v>
      </c>
      <c r="H3579" s="10" t="s">
        <v>53</v>
      </c>
      <c r="I3579" s="10" t="s">
        <v>3443</v>
      </c>
      <c r="J3579" s="10" t="s">
        <v>7160</v>
      </c>
      <c r="K3579" s="10" t="s">
        <v>103</v>
      </c>
      <c r="L3579" s="10" t="s">
        <v>104</v>
      </c>
      <c r="M3579" s="10" t="s">
        <v>112</v>
      </c>
      <c r="N3579" s="12" t="s">
        <v>36</v>
      </c>
      <c r="O3579" s="11">
        <v>2</v>
      </c>
      <c r="P3579" s="5">
        <f t="shared" si="332"/>
        <v>0</v>
      </c>
      <c r="Q3579" s="5">
        <f t="shared" si="333"/>
        <v>1</v>
      </c>
      <c r="R3579" s="5">
        <f t="shared" si="334"/>
        <v>0</v>
      </c>
      <c r="S3579" s="5">
        <f t="shared" si="335"/>
        <v>0</v>
      </c>
      <c r="T3579" s="5">
        <f t="shared" si="336"/>
        <v>0</v>
      </c>
      <c r="U3579" s="5">
        <f t="shared" si="337"/>
        <v>0</v>
      </c>
    </row>
    <row r="3580" spans="1:21" ht="12.75" customHeight="1" x14ac:dyDescent="0.2">
      <c r="A3580" s="26" t="s">
        <v>96</v>
      </c>
      <c r="B3580" s="10" t="s">
        <v>97</v>
      </c>
      <c r="C3580" s="10">
        <v>61989592</v>
      </c>
      <c r="D3580" s="10" t="s">
        <v>6675</v>
      </c>
      <c r="E3580" s="27" t="s">
        <v>6799</v>
      </c>
      <c r="F3580" s="26">
        <v>192004906</v>
      </c>
      <c r="G3580" s="9" t="s">
        <v>106</v>
      </c>
      <c r="H3580" s="10" t="s">
        <v>53</v>
      </c>
      <c r="I3580" s="10" t="s">
        <v>7161</v>
      </c>
      <c r="J3580" s="10" t="s">
        <v>7162</v>
      </c>
      <c r="K3580" s="10" t="s">
        <v>103</v>
      </c>
      <c r="L3580" s="10" t="s">
        <v>104</v>
      </c>
      <c r="M3580" s="10" t="s">
        <v>105</v>
      </c>
      <c r="N3580" s="12" t="s">
        <v>36</v>
      </c>
      <c r="O3580" s="11">
        <v>2</v>
      </c>
      <c r="P3580" s="5">
        <f t="shared" si="332"/>
        <v>0</v>
      </c>
      <c r="Q3580" s="5">
        <f t="shared" si="333"/>
        <v>1</v>
      </c>
      <c r="R3580" s="5">
        <f t="shared" si="334"/>
        <v>0</v>
      </c>
      <c r="S3580" s="5">
        <f t="shared" si="335"/>
        <v>0</v>
      </c>
      <c r="T3580" s="5">
        <f t="shared" si="336"/>
        <v>0</v>
      </c>
      <c r="U3580" s="5">
        <f t="shared" si="337"/>
        <v>0</v>
      </c>
    </row>
    <row r="3581" spans="1:21" ht="12.75" customHeight="1" x14ac:dyDescent="0.2">
      <c r="A3581" s="26" t="s">
        <v>96</v>
      </c>
      <c r="B3581" s="10" t="s">
        <v>97</v>
      </c>
      <c r="C3581" s="10">
        <v>61989592</v>
      </c>
      <c r="D3581" s="10" t="s">
        <v>6675</v>
      </c>
      <c r="E3581" s="27" t="s">
        <v>6802</v>
      </c>
      <c r="F3581" s="26">
        <v>191964748</v>
      </c>
      <c r="G3581" s="9" t="s">
        <v>106</v>
      </c>
      <c r="H3581" s="10" t="s">
        <v>53</v>
      </c>
      <c r="I3581" s="10" t="s">
        <v>7163</v>
      </c>
      <c r="J3581" s="10" t="s">
        <v>7164</v>
      </c>
      <c r="K3581" s="10" t="s">
        <v>103</v>
      </c>
      <c r="L3581" s="10" t="s">
        <v>104</v>
      </c>
      <c r="M3581" s="10" t="s">
        <v>112</v>
      </c>
      <c r="N3581" s="12" t="s">
        <v>36</v>
      </c>
      <c r="O3581" s="11">
        <v>2</v>
      </c>
      <c r="P3581" s="5">
        <f t="shared" si="332"/>
        <v>0</v>
      </c>
      <c r="Q3581" s="5">
        <f t="shared" si="333"/>
        <v>1</v>
      </c>
      <c r="R3581" s="5">
        <f t="shared" si="334"/>
        <v>0</v>
      </c>
      <c r="S3581" s="5">
        <f t="shared" si="335"/>
        <v>0</v>
      </c>
      <c r="T3581" s="5">
        <f t="shared" si="336"/>
        <v>0</v>
      </c>
      <c r="U3581" s="5">
        <f t="shared" si="337"/>
        <v>0</v>
      </c>
    </row>
    <row r="3582" spans="1:21" ht="12.75" customHeight="1" x14ac:dyDescent="0.2">
      <c r="A3582" s="26" t="s">
        <v>96</v>
      </c>
      <c r="B3582" s="10" t="s">
        <v>97</v>
      </c>
      <c r="C3582" s="10">
        <v>61989592</v>
      </c>
      <c r="D3582" s="10" t="s">
        <v>6675</v>
      </c>
      <c r="E3582" s="27" t="s">
        <v>6799</v>
      </c>
      <c r="F3582" s="26">
        <v>191936777</v>
      </c>
      <c r="G3582" s="9" t="s">
        <v>106</v>
      </c>
      <c r="H3582" s="10" t="s">
        <v>53</v>
      </c>
      <c r="I3582" s="10" t="s">
        <v>7165</v>
      </c>
      <c r="J3582" s="10" t="s">
        <v>7166</v>
      </c>
      <c r="K3582" s="10" t="s">
        <v>103</v>
      </c>
      <c r="L3582" s="10" t="s">
        <v>104</v>
      </c>
      <c r="M3582" s="10" t="s">
        <v>112</v>
      </c>
      <c r="N3582" s="12" t="s">
        <v>36</v>
      </c>
      <c r="O3582" s="11">
        <v>3</v>
      </c>
      <c r="P3582" s="5">
        <f t="shared" si="332"/>
        <v>0</v>
      </c>
      <c r="Q3582" s="5">
        <f t="shared" si="333"/>
        <v>0</v>
      </c>
      <c r="R3582" s="5">
        <f t="shared" si="334"/>
        <v>1</v>
      </c>
      <c r="S3582" s="5">
        <f t="shared" si="335"/>
        <v>0</v>
      </c>
      <c r="T3582" s="5">
        <f t="shared" si="336"/>
        <v>0</v>
      </c>
      <c r="U3582" s="5">
        <f t="shared" si="337"/>
        <v>0</v>
      </c>
    </row>
    <row r="3583" spans="1:21" ht="12.75" customHeight="1" x14ac:dyDescent="0.2">
      <c r="A3583" s="26" t="s">
        <v>96</v>
      </c>
      <c r="B3583" s="10" t="s">
        <v>97</v>
      </c>
      <c r="C3583" s="10">
        <v>61989592</v>
      </c>
      <c r="D3583" s="10" t="s">
        <v>6675</v>
      </c>
      <c r="E3583" s="27" t="s">
        <v>6799</v>
      </c>
      <c r="F3583" s="26">
        <v>191936905</v>
      </c>
      <c r="G3583" s="9" t="s">
        <v>167</v>
      </c>
      <c r="H3583" s="10" t="s">
        <v>53</v>
      </c>
      <c r="I3583" s="10" t="s">
        <v>7167</v>
      </c>
      <c r="J3583" s="10" t="s">
        <v>7168</v>
      </c>
      <c r="K3583" s="10" t="s">
        <v>103</v>
      </c>
      <c r="L3583" s="10" t="s">
        <v>104</v>
      </c>
      <c r="M3583" s="10" t="s">
        <v>7155</v>
      </c>
      <c r="N3583" s="12" t="s">
        <v>36</v>
      </c>
      <c r="O3583" s="11">
        <v>3</v>
      </c>
      <c r="P3583" s="5">
        <f t="shared" si="332"/>
        <v>0</v>
      </c>
      <c r="Q3583" s="5">
        <f t="shared" si="333"/>
        <v>0</v>
      </c>
      <c r="R3583" s="5">
        <f t="shared" si="334"/>
        <v>1</v>
      </c>
      <c r="S3583" s="5">
        <f t="shared" si="335"/>
        <v>0</v>
      </c>
      <c r="T3583" s="5">
        <f t="shared" si="336"/>
        <v>0</v>
      </c>
      <c r="U3583" s="5">
        <f t="shared" si="337"/>
        <v>0</v>
      </c>
    </row>
    <row r="3584" spans="1:21" ht="12.75" customHeight="1" x14ac:dyDescent="0.2">
      <c r="A3584" s="26" t="s">
        <v>96</v>
      </c>
      <c r="B3584" s="10" t="s">
        <v>97</v>
      </c>
      <c r="C3584" s="10">
        <v>61989592</v>
      </c>
      <c r="D3584" s="10" t="s">
        <v>6675</v>
      </c>
      <c r="E3584" s="27" t="s">
        <v>6799</v>
      </c>
      <c r="F3584" s="26">
        <v>191937173</v>
      </c>
      <c r="G3584" s="9" t="s">
        <v>68</v>
      </c>
      <c r="H3584" s="10" t="s">
        <v>53</v>
      </c>
      <c r="I3584" s="10" t="s">
        <v>7169</v>
      </c>
      <c r="J3584" s="10" t="s">
        <v>7170</v>
      </c>
      <c r="K3584" s="10" t="s">
        <v>103</v>
      </c>
      <c r="L3584" s="10" t="s">
        <v>104</v>
      </c>
      <c r="M3584" s="10" t="s">
        <v>112</v>
      </c>
      <c r="N3584" s="12" t="s">
        <v>36</v>
      </c>
      <c r="O3584" s="11">
        <v>3</v>
      </c>
      <c r="P3584" s="5">
        <f t="shared" si="332"/>
        <v>0</v>
      </c>
      <c r="Q3584" s="5">
        <f t="shared" si="333"/>
        <v>0</v>
      </c>
      <c r="R3584" s="5">
        <f t="shared" si="334"/>
        <v>1</v>
      </c>
      <c r="S3584" s="5">
        <f t="shared" si="335"/>
        <v>0</v>
      </c>
      <c r="T3584" s="5">
        <f t="shared" si="336"/>
        <v>0</v>
      </c>
      <c r="U3584" s="5">
        <f t="shared" si="337"/>
        <v>0</v>
      </c>
    </row>
    <row r="3585" spans="1:21" ht="12.75" customHeight="1" x14ac:dyDescent="0.2">
      <c r="A3585" s="26" t="s">
        <v>96</v>
      </c>
      <c r="B3585" s="10" t="s">
        <v>97</v>
      </c>
      <c r="C3585" s="10">
        <v>61989592</v>
      </c>
      <c r="D3585" s="10" t="s">
        <v>6675</v>
      </c>
      <c r="E3585" s="27" t="s">
        <v>6799</v>
      </c>
      <c r="F3585" s="26">
        <v>192004425</v>
      </c>
      <c r="G3585" s="9" t="s">
        <v>167</v>
      </c>
      <c r="H3585" s="10" t="s">
        <v>53</v>
      </c>
      <c r="I3585" s="10" t="s">
        <v>7038</v>
      </c>
      <c r="J3585" s="10" t="s">
        <v>7171</v>
      </c>
      <c r="K3585" s="10" t="s">
        <v>103</v>
      </c>
      <c r="L3585" s="10" t="s">
        <v>104</v>
      </c>
      <c r="M3585" s="10" t="s">
        <v>112</v>
      </c>
      <c r="N3585" s="12" t="s">
        <v>36</v>
      </c>
      <c r="O3585" s="11">
        <v>3</v>
      </c>
      <c r="P3585" s="5">
        <f t="shared" si="332"/>
        <v>0</v>
      </c>
      <c r="Q3585" s="5">
        <f t="shared" si="333"/>
        <v>0</v>
      </c>
      <c r="R3585" s="5">
        <f t="shared" si="334"/>
        <v>1</v>
      </c>
      <c r="S3585" s="5">
        <f t="shared" si="335"/>
        <v>0</v>
      </c>
      <c r="T3585" s="5">
        <f t="shared" si="336"/>
        <v>0</v>
      </c>
      <c r="U3585" s="5">
        <f t="shared" si="337"/>
        <v>0</v>
      </c>
    </row>
    <row r="3586" spans="1:21" ht="12.75" customHeight="1" x14ac:dyDescent="0.2">
      <c r="A3586" s="26" t="s">
        <v>96</v>
      </c>
      <c r="B3586" s="10" t="s">
        <v>97</v>
      </c>
      <c r="C3586" s="10">
        <v>61989592</v>
      </c>
      <c r="D3586" s="10" t="s">
        <v>6675</v>
      </c>
      <c r="E3586" s="27" t="s">
        <v>6799</v>
      </c>
      <c r="F3586" s="26">
        <v>192004746</v>
      </c>
      <c r="G3586" s="9" t="s">
        <v>106</v>
      </c>
      <c r="H3586" s="10" t="s">
        <v>53</v>
      </c>
      <c r="I3586" s="10" t="s">
        <v>7167</v>
      </c>
      <c r="J3586" s="10" t="s">
        <v>7172</v>
      </c>
      <c r="K3586" s="10" t="s">
        <v>103</v>
      </c>
      <c r="L3586" s="10" t="s">
        <v>104</v>
      </c>
      <c r="M3586" s="10" t="s">
        <v>105</v>
      </c>
      <c r="N3586" s="12" t="s">
        <v>36</v>
      </c>
      <c r="O3586" s="11">
        <v>3</v>
      </c>
      <c r="P3586" s="5">
        <f t="shared" si="332"/>
        <v>0</v>
      </c>
      <c r="Q3586" s="5">
        <f t="shared" si="333"/>
        <v>0</v>
      </c>
      <c r="R3586" s="5">
        <f t="shared" si="334"/>
        <v>1</v>
      </c>
      <c r="S3586" s="5">
        <f t="shared" si="335"/>
        <v>0</v>
      </c>
      <c r="T3586" s="5">
        <f t="shared" si="336"/>
        <v>0</v>
      </c>
      <c r="U3586" s="5">
        <f t="shared" si="337"/>
        <v>0</v>
      </c>
    </row>
    <row r="3587" spans="1:21" ht="12.75" customHeight="1" x14ac:dyDescent="0.2">
      <c r="A3587" s="26" t="s">
        <v>96</v>
      </c>
      <c r="B3587" s="10" t="s">
        <v>97</v>
      </c>
      <c r="C3587" s="10">
        <v>61989592</v>
      </c>
      <c r="D3587" s="10" t="s">
        <v>6675</v>
      </c>
      <c r="E3587" s="27" t="s">
        <v>6802</v>
      </c>
      <c r="F3587" s="26">
        <v>192006554</v>
      </c>
      <c r="G3587" s="9" t="s">
        <v>106</v>
      </c>
      <c r="H3587" s="10" t="s">
        <v>53</v>
      </c>
      <c r="I3587" s="10" t="s">
        <v>7173</v>
      </c>
      <c r="J3587" s="10" t="s">
        <v>7174</v>
      </c>
      <c r="K3587" s="10" t="s">
        <v>103</v>
      </c>
      <c r="L3587" s="10" t="s">
        <v>104</v>
      </c>
      <c r="M3587" s="10" t="s">
        <v>112</v>
      </c>
      <c r="N3587" s="12" t="s">
        <v>36</v>
      </c>
      <c r="O3587" s="11">
        <v>3</v>
      </c>
      <c r="P3587" s="5">
        <f t="shared" si="332"/>
        <v>0</v>
      </c>
      <c r="Q3587" s="5">
        <f t="shared" si="333"/>
        <v>0</v>
      </c>
      <c r="R3587" s="5">
        <f t="shared" si="334"/>
        <v>1</v>
      </c>
      <c r="S3587" s="5">
        <f t="shared" si="335"/>
        <v>0</v>
      </c>
      <c r="T3587" s="5">
        <f t="shared" si="336"/>
        <v>0</v>
      </c>
      <c r="U3587" s="5">
        <f t="shared" si="337"/>
        <v>0</v>
      </c>
    </row>
    <row r="3588" spans="1:21" ht="12.75" customHeight="1" x14ac:dyDescent="0.2">
      <c r="A3588" s="26" t="s">
        <v>96</v>
      </c>
      <c r="B3588" s="10" t="s">
        <v>97</v>
      </c>
      <c r="C3588" s="10">
        <v>61989592</v>
      </c>
      <c r="D3588" s="10" t="s">
        <v>6675</v>
      </c>
      <c r="E3588" s="27" t="s">
        <v>6802</v>
      </c>
      <c r="F3588" s="26">
        <v>192006483</v>
      </c>
      <c r="G3588" s="9" t="s">
        <v>167</v>
      </c>
      <c r="H3588" s="10" t="s">
        <v>53</v>
      </c>
      <c r="I3588" s="10" t="s">
        <v>1962</v>
      </c>
      <c r="J3588" s="10" t="s">
        <v>7175</v>
      </c>
      <c r="K3588" s="10" t="s">
        <v>103</v>
      </c>
      <c r="L3588" s="10" t="s">
        <v>104</v>
      </c>
      <c r="M3588" s="10" t="s">
        <v>1095</v>
      </c>
      <c r="N3588" s="12" t="s">
        <v>36</v>
      </c>
      <c r="O3588" s="11">
        <v>4</v>
      </c>
      <c r="P3588" s="5">
        <f t="shared" si="332"/>
        <v>0</v>
      </c>
      <c r="Q3588" s="5">
        <f t="shared" si="333"/>
        <v>0</v>
      </c>
      <c r="R3588" s="5">
        <f t="shared" si="334"/>
        <v>0</v>
      </c>
      <c r="S3588" s="5">
        <f t="shared" si="335"/>
        <v>1</v>
      </c>
      <c r="T3588" s="5">
        <f t="shared" si="336"/>
        <v>0</v>
      </c>
      <c r="U3588" s="5">
        <f t="shared" si="337"/>
        <v>0</v>
      </c>
    </row>
    <row r="3589" spans="1:21" ht="12.75" customHeight="1" x14ac:dyDescent="0.2">
      <c r="A3589" s="26" t="s">
        <v>96</v>
      </c>
      <c r="B3589" s="10" t="s">
        <v>97</v>
      </c>
      <c r="C3589" s="10">
        <v>61989592</v>
      </c>
      <c r="D3589" s="10" t="s">
        <v>6675</v>
      </c>
      <c r="E3589" s="27" t="s">
        <v>6799</v>
      </c>
      <c r="F3589" s="26">
        <v>191936686</v>
      </c>
      <c r="G3589" s="9" t="s">
        <v>1096</v>
      </c>
      <c r="H3589" s="10" t="s">
        <v>53</v>
      </c>
      <c r="I3589" s="10" t="s">
        <v>7176</v>
      </c>
      <c r="J3589" s="10" t="s">
        <v>7177</v>
      </c>
      <c r="K3589" s="10" t="s">
        <v>103</v>
      </c>
      <c r="L3589" s="10" t="s">
        <v>104</v>
      </c>
      <c r="M3589" s="10" t="s">
        <v>112</v>
      </c>
      <c r="N3589" s="12" t="s">
        <v>36</v>
      </c>
      <c r="O3589" s="11">
        <v>5</v>
      </c>
      <c r="P3589" s="5">
        <f t="shared" si="332"/>
        <v>0</v>
      </c>
      <c r="Q3589" s="5">
        <f t="shared" si="333"/>
        <v>0</v>
      </c>
      <c r="R3589" s="5">
        <f t="shared" si="334"/>
        <v>0</v>
      </c>
      <c r="S3589" s="5">
        <f t="shared" si="335"/>
        <v>0</v>
      </c>
      <c r="T3589" s="5">
        <f t="shared" si="336"/>
        <v>1</v>
      </c>
      <c r="U3589" s="5">
        <f t="shared" si="337"/>
        <v>0</v>
      </c>
    </row>
    <row r="3590" spans="1:21" ht="12.75" customHeight="1" x14ac:dyDescent="0.2">
      <c r="A3590" s="26" t="s">
        <v>96</v>
      </c>
      <c r="B3590" s="10" t="s">
        <v>97</v>
      </c>
      <c r="C3590" s="28">
        <v>61989592</v>
      </c>
      <c r="D3590" s="13" t="s">
        <v>6675</v>
      </c>
      <c r="E3590" s="14" t="s">
        <v>6676</v>
      </c>
      <c r="F3590" s="29">
        <v>191903536</v>
      </c>
      <c r="G3590" s="16" t="s">
        <v>123</v>
      </c>
      <c r="H3590" s="13" t="s">
        <v>30</v>
      </c>
      <c r="I3590" s="13" t="s">
        <v>7178</v>
      </c>
      <c r="J3590" s="13" t="s">
        <v>7179</v>
      </c>
      <c r="K3590" s="13" t="s">
        <v>152</v>
      </c>
      <c r="L3590" s="13">
        <v>10400</v>
      </c>
      <c r="M3590" s="13">
        <v>10401</v>
      </c>
      <c r="N3590" s="15" t="s">
        <v>44</v>
      </c>
      <c r="O3590" s="17">
        <v>2</v>
      </c>
      <c r="P3590" s="19">
        <f t="shared" ref="P3590:P3653" si="338">IF(O3590=1,1,0)</f>
        <v>0</v>
      </c>
      <c r="Q3590" s="19">
        <f t="shared" ref="Q3590:Q3653" si="339">IF(O3590=2,1,0)</f>
        <v>1</v>
      </c>
      <c r="R3590" s="19">
        <f t="shared" ref="R3590:R3653" si="340">IF(O3590=3,1,0)</f>
        <v>0</v>
      </c>
      <c r="S3590" s="19">
        <f t="shared" ref="S3590:S3653" si="341">IF(O3590=4,1,0)</f>
        <v>0</v>
      </c>
      <c r="T3590" s="19">
        <f t="shared" ref="T3590:T3653" si="342">IF(O3590=5,1,0)</f>
        <v>0</v>
      </c>
      <c r="U3590" s="5">
        <f t="shared" si="337"/>
        <v>0</v>
      </c>
    </row>
    <row r="3591" spans="1:21" ht="12.75" customHeight="1" x14ac:dyDescent="0.2">
      <c r="A3591" s="26" t="s">
        <v>96</v>
      </c>
      <c r="B3591" s="10" t="s">
        <v>97</v>
      </c>
      <c r="C3591" s="28">
        <v>61989592</v>
      </c>
      <c r="D3591" s="13" t="s">
        <v>6675</v>
      </c>
      <c r="E3591" s="14" t="s">
        <v>6691</v>
      </c>
      <c r="F3591" s="29">
        <v>191936263</v>
      </c>
      <c r="G3591" s="16" t="s">
        <v>68</v>
      </c>
      <c r="H3591" s="13" t="s">
        <v>30</v>
      </c>
      <c r="I3591" s="13" t="s">
        <v>7180</v>
      </c>
      <c r="J3591" s="13" t="s">
        <v>7181</v>
      </c>
      <c r="K3591" s="13" t="s">
        <v>152</v>
      </c>
      <c r="L3591" s="13">
        <v>10400</v>
      </c>
      <c r="M3591" s="13">
        <v>10400</v>
      </c>
      <c r="N3591" s="15" t="s">
        <v>44</v>
      </c>
      <c r="O3591" s="17">
        <v>5</v>
      </c>
      <c r="P3591" s="19">
        <f t="shared" si="338"/>
        <v>0</v>
      </c>
      <c r="Q3591" s="19">
        <f t="shared" si="339"/>
        <v>0</v>
      </c>
      <c r="R3591" s="19">
        <f t="shared" si="340"/>
        <v>0</v>
      </c>
      <c r="S3591" s="19">
        <f t="shared" si="341"/>
        <v>0</v>
      </c>
      <c r="T3591" s="19">
        <f t="shared" si="342"/>
        <v>1</v>
      </c>
      <c r="U3591" s="5">
        <f t="shared" ref="U3591:U3654" si="343">IF(O3591="Bez finální známky, nebyl získán potřebný počet posudků",1,0)</f>
        <v>0</v>
      </c>
    </row>
    <row r="3592" spans="1:21" ht="12.75" customHeight="1" x14ac:dyDescent="0.2">
      <c r="A3592" s="26" t="s">
        <v>96</v>
      </c>
      <c r="B3592" s="10" t="s">
        <v>97</v>
      </c>
      <c r="C3592" s="28">
        <v>61989592</v>
      </c>
      <c r="D3592" s="13" t="s">
        <v>6675</v>
      </c>
      <c r="E3592" s="14" t="s">
        <v>6676</v>
      </c>
      <c r="F3592" s="29">
        <v>191938004</v>
      </c>
      <c r="G3592" s="16" t="s">
        <v>37</v>
      </c>
      <c r="H3592" s="13" t="s">
        <v>30</v>
      </c>
      <c r="I3592" s="13" t="s">
        <v>7182</v>
      </c>
      <c r="J3592" s="13" t="s">
        <v>7183</v>
      </c>
      <c r="K3592" s="13" t="s">
        <v>152</v>
      </c>
      <c r="L3592" s="13">
        <v>10500</v>
      </c>
      <c r="M3592" s="13">
        <v>10508</v>
      </c>
      <c r="N3592" s="15" t="s">
        <v>44</v>
      </c>
      <c r="O3592" s="17">
        <v>4</v>
      </c>
      <c r="P3592" s="19">
        <f t="shared" si="338"/>
        <v>0</v>
      </c>
      <c r="Q3592" s="19">
        <f t="shared" si="339"/>
        <v>0</v>
      </c>
      <c r="R3592" s="19">
        <f t="shared" si="340"/>
        <v>0</v>
      </c>
      <c r="S3592" s="19">
        <f t="shared" si="341"/>
        <v>1</v>
      </c>
      <c r="T3592" s="19">
        <f t="shared" si="342"/>
        <v>0</v>
      </c>
      <c r="U3592" s="5">
        <f t="shared" si="343"/>
        <v>0</v>
      </c>
    </row>
    <row r="3593" spans="1:21" ht="12.75" customHeight="1" x14ac:dyDescent="0.2">
      <c r="A3593" s="26" t="s">
        <v>96</v>
      </c>
      <c r="B3593" s="10" t="s">
        <v>97</v>
      </c>
      <c r="C3593" s="28">
        <v>61989592</v>
      </c>
      <c r="D3593" s="13" t="s">
        <v>6675</v>
      </c>
      <c r="E3593" s="14" t="s">
        <v>6676</v>
      </c>
      <c r="F3593" s="29">
        <v>191938243</v>
      </c>
      <c r="G3593" s="16" t="s">
        <v>68</v>
      </c>
      <c r="H3593" s="13" t="s">
        <v>30</v>
      </c>
      <c r="I3593" s="13" t="s">
        <v>7184</v>
      </c>
      <c r="J3593" s="13" t="s">
        <v>7185</v>
      </c>
      <c r="K3593" s="13" t="s">
        <v>152</v>
      </c>
      <c r="L3593" s="13">
        <v>10500</v>
      </c>
      <c r="M3593" s="13">
        <v>10508</v>
      </c>
      <c r="N3593" s="15" t="s">
        <v>44</v>
      </c>
      <c r="O3593" s="17">
        <v>4</v>
      </c>
      <c r="P3593" s="19">
        <f t="shared" si="338"/>
        <v>0</v>
      </c>
      <c r="Q3593" s="19">
        <f t="shared" si="339"/>
        <v>0</v>
      </c>
      <c r="R3593" s="19">
        <f t="shared" si="340"/>
        <v>0</v>
      </c>
      <c r="S3593" s="19">
        <f t="shared" si="341"/>
        <v>1</v>
      </c>
      <c r="T3593" s="19">
        <f t="shared" si="342"/>
        <v>0</v>
      </c>
      <c r="U3593" s="5">
        <f t="shared" si="343"/>
        <v>0</v>
      </c>
    </row>
    <row r="3594" spans="1:21" ht="12.75" customHeight="1" x14ac:dyDescent="0.2">
      <c r="A3594" s="26" t="s">
        <v>96</v>
      </c>
      <c r="B3594" s="10" t="s">
        <v>97</v>
      </c>
      <c r="C3594" s="28">
        <v>61989592</v>
      </c>
      <c r="D3594" s="13" t="s">
        <v>6675</v>
      </c>
      <c r="E3594" s="14" t="s">
        <v>6676</v>
      </c>
      <c r="F3594" s="29">
        <v>191938248</v>
      </c>
      <c r="G3594" s="16" t="s">
        <v>106</v>
      </c>
      <c r="H3594" s="13" t="s">
        <v>30</v>
      </c>
      <c r="I3594" s="13" t="s">
        <v>7186</v>
      </c>
      <c r="J3594" s="13" t="s">
        <v>7187</v>
      </c>
      <c r="K3594" s="13" t="s">
        <v>152</v>
      </c>
      <c r="L3594" s="13">
        <v>10500</v>
      </c>
      <c r="M3594" s="13">
        <v>10508</v>
      </c>
      <c r="N3594" s="15" t="s">
        <v>44</v>
      </c>
      <c r="O3594" s="17">
        <v>3</v>
      </c>
      <c r="P3594" s="19">
        <f t="shared" si="338"/>
        <v>0</v>
      </c>
      <c r="Q3594" s="19">
        <f t="shared" si="339"/>
        <v>0</v>
      </c>
      <c r="R3594" s="19">
        <f t="shared" si="340"/>
        <v>1</v>
      </c>
      <c r="S3594" s="19">
        <f t="shared" si="341"/>
        <v>0</v>
      </c>
      <c r="T3594" s="19">
        <f t="shared" si="342"/>
        <v>0</v>
      </c>
      <c r="U3594" s="5">
        <f t="shared" si="343"/>
        <v>0</v>
      </c>
    </row>
    <row r="3595" spans="1:21" ht="12.75" customHeight="1" x14ac:dyDescent="0.2">
      <c r="A3595" s="26" t="s">
        <v>96</v>
      </c>
      <c r="B3595" s="10" t="s">
        <v>97</v>
      </c>
      <c r="C3595" s="28">
        <v>61989592</v>
      </c>
      <c r="D3595" s="13" t="s">
        <v>6675</v>
      </c>
      <c r="E3595" s="14" t="s">
        <v>6676</v>
      </c>
      <c r="F3595" s="29">
        <v>191938443</v>
      </c>
      <c r="G3595" s="16" t="s">
        <v>106</v>
      </c>
      <c r="H3595" s="13" t="s">
        <v>30</v>
      </c>
      <c r="I3595" s="13" t="s">
        <v>7188</v>
      </c>
      <c r="J3595" s="13" t="s">
        <v>7189</v>
      </c>
      <c r="K3595" s="13" t="s">
        <v>152</v>
      </c>
      <c r="L3595" s="13">
        <v>10500</v>
      </c>
      <c r="M3595" s="13">
        <v>10508</v>
      </c>
      <c r="N3595" s="15" t="s">
        <v>44</v>
      </c>
      <c r="O3595" s="17">
        <v>3</v>
      </c>
      <c r="P3595" s="19">
        <f t="shared" si="338"/>
        <v>0</v>
      </c>
      <c r="Q3595" s="19">
        <f t="shared" si="339"/>
        <v>0</v>
      </c>
      <c r="R3595" s="19">
        <f t="shared" si="340"/>
        <v>1</v>
      </c>
      <c r="S3595" s="19">
        <f t="shared" si="341"/>
        <v>0</v>
      </c>
      <c r="T3595" s="19">
        <f t="shared" si="342"/>
        <v>0</v>
      </c>
      <c r="U3595" s="5">
        <f t="shared" si="343"/>
        <v>0</v>
      </c>
    </row>
    <row r="3596" spans="1:21" ht="12.75" customHeight="1" x14ac:dyDescent="0.2">
      <c r="A3596" s="26" t="s">
        <v>96</v>
      </c>
      <c r="B3596" s="10" t="s">
        <v>97</v>
      </c>
      <c r="C3596" s="28">
        <v>61989592</v>
      </c>
      <c r="D3596" s="13" t="s">
        <v>6675</v>
      </c>
      <c r="E3596" s="14" t="s">
        <v>6676</v>
      </c>
      <c r="F3596" s="29">
        <v>191938646</v>
      </c>
      <c r="G3596" s="16" t="s">
        <v>123</v>
      </c>
      <c r="H3596" s="13" t="s">
        <v>30</v>
      </c>
      <c r="I3596" s="13" t="s">
        <v>6696</v>
      </c>
      <c r="J3596" s="13" t="s">
        <v>6697</v>
      </c>
      <c r="K3596" s="10" t="s">
        <v>315</v>
      </c>
      <c r="L3596" s="13">
        <v>20500</v>
      </c>
      <c r="M3596" s="13">
        <v>20505</v>
      </c>
      <c r="N3596" s="15" t="s">
        <v>44</v>
      </c>
      <c r="O3596" s="17">
        <v>4</v>
      </c>
      <c r="P3596" s="19">
        <f t="shared" si="338"/>
        <v>0</v>
      </c>
      <c r="Q3596" s="19">
        <f t="shared" si="339"/>
        <v>0</v>
      </c>
      <c r="R3596" s="19">
        <f t="shared" si="340"/>
        <v>0</v>
      </c>
      <c r="S3596" s="19">
        <f t="shared" si="341"/>
        <v>1</v>
      </c>
      <c r="T3596" s="19">
        <f t="shared" si="342"/>
        <v>0</v>
      </c>
      <c r="U3596" s="5">
        <f t="shared" si="343"/>
        <v>0</v>
      </c>
    </row>
    <row r="3597" spans="1:21" ht="12.75" customHeight="1" x14ac:dyDescent="0.2">
      <c r="A3597" s="26" t="s">
        <v>96</v>
      </c>
      <c r="B3597" s="10" t="s">
        <v>97</v>
      </c>
      <c r="C3597" s="28">
        <v>61989592</v>
      </c>
      <c r="D3597" s="13" t="s">
        <v>6675</v>
      </c>
      <c r="E3597" s="14" t="s">
        <v>6691</v>
      </c>
      <c r="F3597" s="29">
        <v>191903444</v>
      </c>
      <c r="G3597" s="16" t="s">
        <v>123</v>
      </c>
      <c r="H3597" s="13" t="s">
        <v>30</v>
      </c>
      <c r="I3597" s="13" t="s">
        <v>7190</v>
      </c>
      <c r="J3597" s="13" t="s">
        <v>7191</v>
      </c>
      <c r="K3597" s="13" t="s">
        <v>366</v>
      </c>
      <c r="L3597" s="13">
        <v>30200</v>
      </c>
      <c r="M3597" s="13">
        <v>30200</v>
      </c>
      <c r="N3597" s="15" t="s">
        <v>44</v>
      </c>
      <c r="O3597" s="17">
        <v>1</v>
      </c>
      <c r="P3597" s="19">
        <f t="shared" si="338"/>
        <v>1</v>
      </c>
      <c r="Q3597" s="19">
        <f t="shared" si="339"/>
        <v>0</v>
      </c>
      <c r="R3597" s="19">
        <f t="shared" si="340"/>
        <v>0</v>
      </c>
      <c r="S3597" s="19">
        <f t="shared" si="341"/>
        <v>0</v>
      </c>
      <c r="T3597" s="19">
        <f t="shared" si="342"/>
        <v>0</v>
      </c>
      <c r="U3597" s="5">
        <f t="shared" si="343"/>
        <v>0</v>
      </c>
    </row>
    <row r="3598" spans="1:21" ht="12.75" customHeight="1" x14ac:dyDescent="0.2">
      <c r="A3598" s="26" t="s">
        <v>96</v>
      </c>
      <c r="B3598" s="10" t="s">
        <v>97</v>
      </c>
      <c r="C3598" s="28">
        <v>61989592</v>
      </c>
      <c r="D3598" s="13" t="s">
        <v>6675</v>
      </c>
      <c r="E3598" s="14" t="s">
        <v>6691</v>
      </c>
      <c r="F3598" s="29">
        <v>191903407</v>
      </c>
      <c r="G3598" s="16" t="s">
        <v>68</v>
      </c>
      <c r="H3598" s="13" t="s">
        <v>30</v>
      </c>
      <c r="I3598" s="13" t="s">
        <v>7192</v>
      </c>
      <c r="J3598" s="13" t="s">
        <v>7193</v>
      </c>
      <c r="K3598" s="13" t="s">
        <v>366</v>
      </c>
      <c r="L3598" s="13">
        <v>30100</v>
      </c>
      <c r="M3598" s="13">
        <v>30109</v>
      </c>
      <c r="N3598" s="15" t="s">
        <v>44</v>
      </c>
      <c r="O3598" s="17">
        <v>4</v>
      </c>
      <c r="P3598" s="19">
        <f t="shared" si="338"/>
        <v>0</v>
      </c>
      <c r="Q3598" s="19">
        <f t="shared" si="339"/>
        <v>0</v>
      </c>
      <c r="R3598" s="19">
        <f t="shared" si="340"/>
        <v>0</v>
      </c>
      <c r="S3598" s="19">
        <f t="shared" si="341"/>
        <v>1</v>
      </c>
      <c r="T3598" s="19">
        <f t="shared" si="342"/>
        <v>0</v>
      </c>
      <c r="U3598" s="5">
        <f t="shared" si="343"/>
        <v>0</v>
      </c>
    </row>
    <row r="3599" spans="1:21" ht="12.75" customHeight="1" x14ac:dyDescent="0.2">
      <c r="A3599" s="26" t="s">
        <v>96</v>
      </c>
      <c r="B3599" s="10" t="s">
        <v>97</v>
      </c>
      <c r="C3599" s="28">
        <v>61989592</v>
      </c>
      <c r="D3599" s="13" t="s">
        <v>6675</v>
      </c>
      <c r="E3599" s="14" t="s">
        <v>6691</v>
      </c>
      <c r="F3599" s="29">
        <v>191903490</v>
      </c>
      <c r="G3599" s="16" t="s">
        <v>106</v>
      </c>
      <c r="H3599" s="13" t="s">
        <v>30</v>
      </c>
      <c r="I3599" s="13" t="s">
        <v>7194</v>
      </c>
      <c r="J3599" s="13" t="s">
        <v>7195</v>
      </c>
      <c r="K3599" s="13" t="s">
        <v>366</v>
      </c>
      <c r="L3599" s="13">
        <v>30200</v>
      </c>
      <c r="M3599" s="13">
        <v>30203</v>
      </c>
      <c r="N3599" s="15" t="s">
        <v>44</v>
      </c>
      <c r="O3599" s="17">
        <v>2</v>
      </c>
      <c r="P3599" s="19">
        <f t="shared" si="338"/>
        <v>0</v>
      </c>
      <c r="Q3599" s="19">
        <f t="shared" si="339"/>
        <v>1</v>
      </c>
      <c r="R3599" s="19">
        <f t="shared" si="340"/>
        <v>0</v>
      </c>
      <c r="S3599" s="19">
        <f t="shared" si="341"/>
        <v>0</v>
      </c>
      <c r="T3599" s="19">
        <f t="shared" si="342"/>
        <v>0</v>
      </c>
      <c r="U3599" s="5">
        <f t="shared" si="343"/>
        <v>0</v>
      </c>
    </row>
    <row r="3600" spans="1:21" ht="12.75" customHeight="1" x14ac:dyDescent="0.2">
      <c r="A3600" s="26" t="s">
        <v>96</v>
      </c>
      <c r="B3600" s="10" t="s">
        <v>97</v>
      </c>
      <c r="C3600" s="28">
        <v>61989592</v>
      </c>
      <c r="D3600" s="13" t="s">
        <v>6675</v>
      </c>
      <c r="E3600" s="14" t="s">
        <v>6691</v>
      </c>
      <c r="F3600" s="29">
        <v>191936254</v>
      </c>
      <c r="G3600" s="16" t="s">
        <v>106</v>
      </c>
      <c r="H3600" s="13" t="s">
        <v>30</v>
      </c>
      <c r="I3600" s="13" t="s">
        <v>7196</v>
      </c>
      <c r="J3600" s="13" t="s">
        <v>7197</v>
      </c>
      <c r="K3600" s="13" t="s">
        <v>366</v>
      </c>
      <c r="L3600" s="13">
        <v>30200</v>
      </c>
      <c r="M3600" s="13">
        <v>30205</v>
      </c>
      <c r="N3600" s="15" t="s">
        <v>44</v>
      </c>
      <c r="O3600" s="17">
        <v>3</v>
      </c>
      <c r="P3600" s="19">
        <f t="shared" si="338"/>
        <v>0</v>
      </c>
      <c r="Q3600" s="19">
        <f t="shared" si="339"/>
        <v>0</v>
      </c>
      <c r="R3600" s="19">
        <f t="shared" si="340"/>
        <v>1</v>
      </c>
      <c r="S3600" s="19">
        <f t="shared" si="341"/>
        <v>0</v>
      </c>
      <c r="T3600" s="19">
        <f t="shared" si="342"/>
        <v>0</v>
      </c>
      <c r="U3600" s="5">
        <f t="shared" si="343"/>
        <v>0</v>
      </c>
    </row>
    <row r="3601" spans="1:21" ht="12.75" customHeight="1" x14ac:dyDescent="0.2">
      <c r="A3601" s="26" t="s">
        <v>96</v>
      </c>
      <c r="B3601" s="10" t="s">
        <v>97</v>
      </c>
      <c r="C3601" s="28">
        <v>61989592</v>
      </c>
      <c r="D3601" s="13" t="s">
        <v>6675</v>
      </c>
      <c r="E3601" s="14" t="s">
        <v>6791</v>
      </c>
      <c r="F3601" s="29">
        <v>191936306</v>
      </c>
      <c r="G3601" s="16" t="s">
        <v>68</v>
      </c>
      <c r="H3601" s="13" t="s">
        <v>30</v>
      </c>
      <c r="I3601" s="13" t="s">
        <v>7198</v>
      </c>
      <c r="J3601" s="13" t="s">
        <v>7199</v>
      </c>
      <c r="K3601" s="13" t="s">
        <v>366</v>
      </c>
      <c r="L3601" s="13">
        <v>30300</v>
      </c>
      <c r="M3601" s="13">
        <v>30307</v>
      </c>
      <c r="N3601" s="15" t="s">
        <v>44</v>
      </c>
      <c r="O3601" s="17">
        <v>4</v>
      </c>
      <c r="P3601" s="19">
        <f t="shared" si="338"/>
        <v>0</v>
      </c>
      <c r="Q3601" s="19">
        <f t="shared" si="339"/>
        <v>0</v>
      </c>
      <c r="R3601" s="19">
        <f t="shared" si="340"/>
        <v>0</v>
      </c>
      <c r="S3601" s="19">
        <f t="shared" si="341"/>
        <v>1</v>
      </c>
      <c r="T3601" s="19">
        <f t="shared" si="342"/>
        <v>0</v>
      </c>
      <c r="U3601" s="5">
        <f t="shared" si="343"/>
        <v>0</v>
      </c>
    </row>
    <row r="3602" spans="1:21" ht="12.75" customHeight="1" x14ac:dyDescent="0.2">
      <c r="A3602" s="26" t="s">
        <v>96</v>
      </c>
      <c r="B3602" s="10" t="s">
        <v>97</v>
      </c>
      <c r="C3602" s="28">
        <v>61989592</v>
      </c>
      <c r="D3602" s="13" t="s">
        <v>6675</v>
      </c>
      <c r="E3602" s="14" t="s">
        <v>6802</v>
      </c>
      <c r="F3602" s="29">
        <v>191938910</v>
      </c>
      <c r="G3602" s="16" t="s">
        <v>68</v>
      </c>
      <c r="H3602" s="13" t="s">
        <v>30</v>
      </c>
      <c r="I3602" s="13" t="s">
        <v>7200</v>
      </c>
      <c r="J3602" s="13" t="s">
        <v>7201</v>
      </c>
      <c r="K3602" s="13" t="s">
        <v>341</v>
      </c>
      <c r="L3602" s="13">
        <v>50300</v>
      </c>
      <c r="M3602" s="13">
        <v>50301</v>
      </c>
      <c r="N3602" s="15" t="s">
        <v>44</v>
      </c>
      <c r="O3602" s="55" t="s">
        <v>24</v>
      </c>
      <c r="P3602" s="19">
        <f t="shared" si="338"/>
        <v>0</v>
      </c>
      <c r="Q3602" s="19">
        <f t="shared" si="339"/>
        <v>0</v>
      </c>
      <c r="R3602" s="19">
        <f t="shared" si="340"/>
        <v>0</v>
      </c>
      <c r="S3602" s="19">
        <f t="shared" si="341"/>
        <v>0</v>
      </c>
      <c r="T3602" s="19">
        <f t="shared" si="342"/>
        <v>0</v>
      </c>
      <c r="U3602" s="5">
        <f t="shared" si="343"/>
        <v>0</v>
      </c>
    </row>
    <row r="3603" spans="1:21" ht="12.75" customHeight="1" x14ac:dyDescent="0.2">
      <c r="A3603" s="26" t="s">
        <v>96</v>
      </c>
      <c r="B3603" s="10" t="s">
        <v>97</v>
      </c>
      <c r="C3603" s="28">
        <v>61989592</v>
      </c>
      <c r="D3603" s="13" t="s">
        <v>6675</v>
      </c>
      <c r="E3603" s="14" t="s">
        <v>6802</v>
      </c>
      <c r="F3603" s="29">
        <v>191939023</v>
      </c>
      <c r="G3603" s="16" t="s">
        <v>167</v>
      </c>
      <c r="H3603" s="13" t="s">
        <v>30</v>
      </c>
      <c r="I3603" s="13" t="s">
        <v>7202</v>
      </c>
      <c r="J3603" s="13" t="s">
        <v>7203</v>
      </c>
      <c r="K3603" s="13" t="s">
        <v>341</v>
      </c>
      <c r="L3603" s="13">
        <v>50300</v>
      </c>
      <c r="M3603" s="13">
        <v>50302</v>
      </c>
      <c r="N3603" s="15" t="s">
        <v>44</v>
      </c>
      <c r="O3603" s="55" t="s">
        <v>24</v>
      </c>
      <c r="P3603" s="19">
        <f t="shared" si="338"/>
        <v>0</v>
      </c>
      <c r="Q3603" s="19">
        <f t="shared" si="339"/>
        <v>0</v>
      </c>
      <c r="R3603" s="19">
        <f t="shared" si="340"/>
        <v>0</v>
      </c>
      <c r="S3603" s="19">
        <f t="shared" si="341"/>
        <v>0</v>
      </c>
      <c r="T3603" s="19">
        <f t="shared" si="342"/>
        <v>0</v>
      </c>
      <c r="U3603" s="5">
        <f t="shared" si="343"/>
        <v>0</v>
      </c>
    </row>
    <row r="3604" spans="1:21" ht="12.75" customHeight="1" x14ac:dyDescent="0.2">
      <c r="A3604" s="26" t="s">
        <v>96</v>
      </c>
      <c r="B3604" s="10" t="s">
        <v>97</v>
      </c>
      <c r="C3604" s="28">
        <v>61989592</v>
      </c>
      <c r="D3604" s="13" t="s">
        <v>6675</v>
      </c>
      <c r="E3604" s="14" t="s">
        <v>6802</v>
      </c>
      <c r="F3604" s="29">
        <v>191938982</v>
      </c>
      <c r="G3604" s="16" t="s">
        <v>167</v>
      </c>
      <c r="H3604" s="13" t="s">
        <v>30</v>
      </c>
      <c r="I3604" s="13" t="s">
        <v>7204</v>
      </c>
      <c r="J3604" s="13" t="s">
        <v>7205</v>
      </c>
      <c r="K3604" s="13" t="s">
        <v>341</v>
      </c>
      <c r="L3604" s="13">
        <v>50300</v>
      </c>
      <c r="M3604" s="13">
        <v>50302</v>
      </c>
      <c r="N3604" s="15" t="s">
        <v>44</v>
      </c>
      <c r="O3604" s="55" t="s">
        <v>24</v>
      </c>
      <c r="P3604" s="19">
        <f t="shared" si="338"/>
        <v>0</v>
      </c>
      <c r="Q3604" s="19">
        <f t="shared" si="339"/>
        <v>0</v>
      </c>
      <c r="R3604" s="19">
        <f t="shared" si="340"/>
        <v>0</v>
      </c>
      <c r="S3604" s="19">
        <f t="shared" si="341"/>
        <v>0</v>
      </c>
      <c r="T3604" s="19">
        <f t="shared" si="342"/>
        <v>0</v>
      </c>
      <c r="U3604" s="5">
        <f t="shared" si="343"/>
        <v>0</v>
      </c>
    </row>
    <row r="3605" spans="1:21" ht="12.75" customHeight="1" x14ac:dyDescent="0.2">
      <c r="A3605" s="26" t="s">
        <v>96</v>
      </c>
      <c r="B3605" s="10" t="s">
        <v>97</v>
      </c>
      <c r="C3605" s="28">
        <v>61989592</v>
      </c>
      <c r="D3605" s="13" t="s">
        <v>6675</v>
      </c>
      <c r="E3605" s="14" t="s">
        <v>6802</v>
      </c>
      <c r="F3605" s="29">
        <v>191938841</v>
      </c>
      <c r="G3605" s="16" t="s">
        <v>167</v>
      </c>
      <c r="H3605" s="13" t="s">
        <v>30</v>
      </c>
      <c r="I3605" s="13" t="s">
        <v>7206</v>
      </c>
      <c r="J3605" s="13" t="s">
        <v>7207</v>
      </c>
      <c r="K3605" s="13" t="s">
        <v>341</v>
      </c>
      <c r="L3605" s="13">
        <v>50300</v>
      </c>
      <c r="M3605" s="13">
        <v>50302</v>
      </c>
      <c r="N3605" s="15" t="s">
        <v>44</v>
      </c>
      <c r="O3605" s="55" t="s">
        <v>24</v>
      </c>
      <c r="P3605" s="19">
        <f t="shared" si="338"/>
        <v>0</v>
      </c>
      <c r="Q3605" s="19">
        <f t="shared" si="339"/>
        <v>0</v>
      </c>
      <c r="R3605" s="19">
        <f t="shared" si="340"/>
        <v>0</v>
      </c>
      <c r="S3605" s="19">
        <f t="shared" si="341"/>
        <v>0</v>
      </c>
      <c r="T3605" s="19">
        <f t="shared" si="342"/>
        <v>0</v>
      </c>
      <c r="U3605" s="5">
        <f t="shared" si="343"/>
        <v>0</v>
      </c>
    </row>
    <row r="3606" spans="1:21" ht="12.75" customHeight="1" x14ac:dyDescent="0.2">
      <c r="A3606" s="26" t="s">
        <v>96</v>
      </c>
      <c r="B3606" s="10" t="s">
        <v>97</v>
      </c>
      <c r="C3606" s="28">
        <v>61989592</v>
      </c>
      <c r="D3606" s="13" t="s">
        <v>6675</v>
      </c>
      <c r="E3606" s="14" t="s">
        <v>6802</v>
      </c>
      <c r="F3606" s="29">
        <v>191938824</v>
      </c>
      <c r="G3606" s="16" t="s">
        <v>68</v>
      </c>
      <c r="H3606" s="13" t="s">
        <v>30</v>
      </c>
      <c r="I3606" s="13" t="s">
        <v>7208</v>
      </c>
      <c r="J3606" s="13" t="s">
        <v>7209</v>
      </c>
      <c r="K3606" s="13" t="s">
        <v>341</v>
      </c>
      <c r="L3606" s="13">
        <v>50300</v>
      </c>
      <c r="M3606" s="13">
        <v>50302</v>
      </c>
      <c r="N3606" s="15" t="s">
        <v>44</v>
      </c>
      <c r="O3606" s="55" t="s">
        <v>24</v>
      </c>
      <c r="P3606" s="19">
        <f t="shared" si="338"/>
        <v>0</v>
      </c>
      <c r="Q3606" s="19">
        <f t="shared" si="339"/>
        <v>0</v>
      </c>
      <c r="R3606" s="19">
        <f t="shared" si="340"/>
        <v>0</v>
      </c>
      <c r="S3606" s="19">
        <f t="shared" si="341"/>
        <v>0</v>
      </c>
      <c r="T3606" s="19">
        <f t="shared" si="342"/>
        <v>0</v>
      </c>
      <c r="U3606" s="5">
        <f t="shared" si="343"/>
        <v>0</v>
      </c>
    </row>
    <row r="3607" spans="1:21" ht="12.75" customHeight="1" x14ac:dyDescent="0.2">
      <c r="A3607" s="26" t="s">
        <v>96</v>
      </c>
      <c r="B3607" s="10" t="s">
        <v>97</v>
      </c>
      <c r="C3607" s="28">
        <v>61989592</v>
      </c>
      <c r="D3607" s="13" t="s">
        <v>6675</v>
      </c>
      <c r="E3607" s="14" t="s">
        <v>6802</v>
      </c>
      <c r="F3607" s="29">
        <v>191939059</v>
      </c>
      <c r="G3607" s="16" t="s">
        <v>106</v>
      </c>
      <c r="H3607" s="13" t="s">
        <v>30</v>
      </c>
      <c r="I3607" s="13" t="s">
        <v>7210</v>
      </c>
      <c r="J3607" s="13" t="s">
        <v>7211</v>
      </c>
      <c r="K3607" s="13" t="s">
        <v>341</v>
      </c>
      <c r="L3607" s="13">
        <v>50300</v>
      </c>
      <c r="M3607" s="13">
        <v>50302</v>
      </c>
      <c r="N3607" s="15" t="s">
        <v>44</v>
      </c>
      <c r="O3607" s="55" t="s">
        <v>24</v>
      </c>
      <c r="P3607" s="19">
        <f t="shared" si="338"/>
        <v>0</v>
      </c>
      <c r="Q3607" s="19">
        <f t="shared" si="339"/>
        <v>0</v>
      </c>
      <c r="R3607" s="19">
        <f t="shared" si="340"/>
        <v>0</v>
      </c>
      <c r="S3607" s="19">
        <f t="shared" si="341"/>
        <v>0</v>
      </c>
      <c r="T3607" s="19">
        <f t="shared" si="342"/>
        <v>0</v>
      </c>
      <c r="U3607" s="5">
        <f t="shared" si="343"/>
        <v>0</v>
      </c>
    </row>
    <row r="3608" spans="1:21" ht="12.75" customHeight="1" x14ac:dyDescent="0.2">
      <c r="A3608" s="26" t="s">
        <v>96</v>
      </c>
      <c r="B3608" s="10" t="s">
        <v>97</v>
      </c>
      <c r="C3608" s="28">
        <v>61989592</v>
      </c>
      <c r="D3608" s="13" t="s">
        <v>6675</v>
      </c>
      <c r="E3608" s="14" t="s">
        <v>6802</v>
      </c>
      <c r="F3608" s="29">
        <v>191938804</v>
      </c>
      <c r="G3608" s="16" t="s">
        <v>68</v>
      </c>
      <c r="H3608" s="13" t="s">
        <v>30</v>
      </c>
      <c r="I3608" s="13" t="s">
        <v>7212</v>
      </c>
      <c r="J3608" s="13" t="s">
        <v>7213</v>
      </c>
      <c r="K3608" s="13" t="s">
        <v>341</v>
      </c>
      <c r="L3608" s="13">
        <v>50300</v>
      </c>
      <c r="M3608" s="13">
        <v>50301</v>
      </c>
      <c r="N3608" s="15" t="s">
        <v>44</v>
      </c>
      <c r="O3608" s="55" t="s">
        <v>24</v>
      </c>
      <c r="P3608" s="19">
        <f t="shared" si="338"/>
        <v>0</v>
      </c>
      <c r="Q3608" s="19">
        <f t="shared" si="339"/>
        <v>0</v>
      </c>
      <c r="R3608" s="19">
        <f t="shared" si="340"/>
        <v>0</v>
      </c>
      <c r="S3608" s="19">
        <f t="shared" si="341"/>
        <v>0</v>
      </c>
      <c r="T3608" s="19">
        <f t="shared" si="342"/>
        <v>0</v>
      </c>
      <c r="U3608" s="5">
        <f t="shared" si="343"/>
        <v>0</v>
      </c>
    </row>
    <row r="3609" spans="1:21" ht="12.75" customHeight="1" x14ac:dyDescent="0.2">
      <c r="A3609" s="26" t="s">
        <v>96</v>
      </c>
      <c r="B3609" s="10" t="s">
        <v>97</v>
      </c>
      <c r="C3609" s="28">
        <v>61989592</v>
      </c>
      <c r="D3609" s="13" t="s">
        <v>6675</v>
      </c>
      <c r="E3609" s="14" t="s">
        <v>6802</v>
      </c>
      <c r="F3609" s="29">
        <v>191939071</v>
      </c>
      <c r="G3609" s="16" t="s">
        <v>106</v>
      </c>
      <c r="H3609" s="13" t="s">
        <v>30</v>
      </c>
      <c r="I3609" s="13" t="s">
        <v>7214</v>
      </c>
      <c r="J3609" s="13" t="s">
        <v>7215</v>
      </c>
      <c r="K3609" s="13" t="s">
        <v>341</v>
      </c>
      <c r="L3609" s="13">
        <v>50300</v>
      </c>
      <c r="M3609" s="13">
        <v>50302</v>
      </c>
      <c r="N3609" s="15" t="s">
        <v>44</v>
      </c>
      <c r="O3609" s="55" t="s">
        <v>24</v>
      </c>
      <c r="P3609" s="19">
        <f t="shared" si="338"/>
        <v>0</v>
      </c>
      <c r="Q3609" s="19">
        <f t="shared" si="339"/>
        <v>0</v>
      </c>
      <c r="R3609" s="19">
        <f t="shared" si="340"/>
        <v>0</v>
      </c>
      <c r="S3609" s="19">
        <f t="shared" si="341"/>
        <v>0</v>
      </c>
      <c r="T3609" s="19">
        <f t="shared" si="342"/>
        <v>0</v>
      </c>
      <c r="U3609" s="5">
        <f t="shared" si="343"/>
        <v>0</v>
      </c>
    </row>
    <row r="3610" spans="1:21" ht="12.75" customHeight="1" x14ac:dyDescent="0.2">
      <c r="A3610" s="26" t="s">
        <v>96</v>
      </c>
      <c r="B3610" s="10" t="s">
        <v>97</v>
      </c>
      <c r="C3610" s="28">
        <v>61989592</v>
      </c>
      <c r="D3610" s="13" t="s">
        <v>6675</v>
      </c>
      <c r="E3610" s="14" t="s">
        <v>6802</v>
      </c>
      <c r="F3610" s="29">
        <v>191938726</v>
      </c>
      <c r="G3610" s="16" t="s">
        <v>68</v>
      </c>
      <c r="H3610" s="13" t="s">
        <v>30</v>
      </c>
      <c r="I3610" s="13" t="s">
        <v>7216</v>
      </c>
      <c r="J3610" s="13" t="s">
        <v>7217</v>
      </c>
      <c r="K3610" s="13" t="s">
        <v>341</v>
      </c>
      <c r="L3610" s="13">
        <v>50300</v>
      </c>
      <c r="M3610" s="13">
        <v>50301</v>
      </c>
      <c r="N3610" s="15" t="s">
        <v>44</v>
      </c>
      <c r="O3610" s="55" t="s">
        <v>24</v>
      </c>
      <c r="P3610" s="19">
        <f t="shared" si="338"/>
        <v>0</v>
      </c>
      <c r="Q3610" s="19">
        <f t="shared" si="339"/>
        <v>0</v>
      </c>
      <c r="R3610" s="19">
        <f t="shared" si="340"/>
        <v>0</v>
      </c>
      <c r="S3610" s="19">
        <f t="shared" si="341"/>
        <v>0</v>
      </c>
      <c r="T3610" s="19">
        <f t="shared" si="342"/>
        <v>0</v>
      </c>
      <c r="U3610" s="5">
        <f t="shared" si="343"/>
        <v>0</v>
      </c>
    </row>
    <row r="3611" spans="1:21" ht="12.75" customHeight="1" x14ac:dyDescent="0.2">
      <c r="A3611" s="26" t="s">
        <v>96</v>
      </c>
      <c r="B3611" s="10" t="s">
        <v>97</v>
      </c>
      <c r="C3611" s="28">
        <v>61989592</v>
      </c>
      <c r="D3611" s="13" t="s">
        <v>6675</v>
      </c>
      <c r="E3611" s="14" t="s">
        <v>6879</v>
      </c>
      <c r="F3611" s="29">
        <v>191830248</v>
      </c>
      <c r="G3611" s="16" t="s">
        <v>37</v>
      </c>
      <c r="H3611" s="13" t="s">
        <v>30</v>
      </c>
      <c r="I3611" s="13" t="s">
        <v>7218</v>
      </c>
      <c r="J3611" s="13" t="s">
        <v>7219</v>
      </c>
      <c r="K3611" s="13" t="s">
        <v>341</v>
      </c>
      <c r="L3611" s="13">
        <v>50500</v>
      </c>
      <c r="M3611" s="13">
        <v>50501</v>
      </c>
      <c r="N3611" s="15" t="s">
        <v>44</v>
      </c>
      <c r="O3611" s="17">
        <v>3</v>
      </c>
      <c r="P3611" s="19">
        <f t="shared" si="338"/>
        <v>0</v>
      </c>
      <c r="Q3611" s="19">
        <f t="shared" si="339"/>
        <v>0</v>
      </c>
      <c r="R3611" s="19">
        <f t="shared" si="340"/>
        <v>1</v>
      </c>
      <c r="S3611" s="19">
        <f t="shared" si="341"/>
        <v>0</v>
      </c>
      <c r="T3611" s="19">
        <f t="shared" si="342"/>
        <v>0</v>
      </c>
      <c r="U3611" s="5">
        <f t="shared" si="343"/>
        <v>0</v>
      </c>
    </row>
    <row r="3612" spans="1:21" ht="12.75" customHeight="1" x14ac:dyDescent="0.2">
      <c r="A3612" s="26" t="s">
        <v>96</v>
      </c>
      <c r="B3612" s="10" t="s">
        <v>97</v>
      </c>
      <c r="C3612" s="28">
        <v>61989592</v>
      </c>
      <c r="D3612" s="13" t="s">
        <v>6675</v>
      </c>
      <c r="E3612" s="14" t="s">
        <v>6879</v>
      </c>
      <c r="F3612" s="29">
        <v>191830249</v>
      </c>
      <c r="G3612" s="16" t="s">
        <v>37</v>
      </c>
      <c r="H3612" s="13" t="s">
        <v>30</v>
      </c>
      <c r="I3612" s="13" t="s">
        <v>7218</v>
      </c>
      <c r="J3612" s="13" t="s">
        <v>7220</v>
      </c>
      <c r="K3612" s="13" t="s">
        <v>341</v>
      </c>
      <c r="L3612" s="13">
        <v>50500</v>
      </c>
      <c r="M3612" s="13">
        <v>50500</v>
      </c>
      <c r="N3612" s="15" t="s">
        <v>44</v>
      </c>
      <c r="O3612" s="17">
        <v>3</v>
      </c>
      <c r="P3612" s="19">
        <f t="shared" si="338"/>
        <v>0</v>
      </c>
      <c r="Q3612" s="19">
        <f t="shared" si="339"/>
        <v>0</v>
      </c>
      <c r="R3612" s="19">
        <f t="shared" si="340"/>
        <v>1</v>
      </c>
      <c r="S3612" s="19">
        <f t="shared" si="341"/>
        <v>0</v>
      </c>
      <c r="T3612" s="19">
        <f t="shared" si="342"/>
        <v>0</v>
      </c>
      <c r="U3612" s="5">
        <f t="shared" si="343"/>
        <v>0</v>
      </c>
    </row>
    <row r="3613" spans="1:21" ht="12.75" customHeight="1" x14ac:dyDescent="0.2">
      <c r="A3613" s="26" t="s">
        <v>96</v>
      </c>
      <c r="B3613" s="10" t="s">
        <v>97</v>
      </c>
      <c r="C3613" s="28">
        <v>61989592</v>
      </c>
      <c r="D3613" s="13" t="s">
        <v>6675</v>
      </c>
      <c r="E3613" s="14" t="s">
        <v>6799</v>
      </c>
      <c r="F3613" s="29">
        <v>191903502</v>
      </c>
      <c r="G3613" s="16" t="s">
        <v>85</v>
      </c>
      <c r="H3613" s="13" t="s">
        <v>30</v>
      </c>
      <c r="I3613" s="13" t="s">
        <v>7221</v>
      </c>
      <c r="J3613" s="13" t="s">
        <v>7222</v>
      </c>
      <c r="K3613" s="13" t="s">
        <v>341</v>
      </c>
      <c r="L3613" s="13">
        <v>50200</v>
      </c>
      <c r="M3613" s="13">
        <v>50204</v>
      </c>
      <c r="N3613" s="15" t="s">
        <v>44</v>
      </c>
      <c r="O3613" s="17">
        <v>5</v>
      </c>
      <c r="P3613" s="19">
        <f t="shared" si="338"/>
        <v>0</v>
      </c>
      <c r="Q3613" s="19">
        <f t="shared" si="339"/>
        <v>0</v>
      </c>
      <c r="R3613" s="19">
        <f t="shared" si="340"/>
        <v>0</v>
      </c>
      <c r="S3613" s="19">
        <f t="shared" si="341"/>
        <v>0</v>
      </c>
      <c r="T3613" s="19">
        <f t="shared" si="342"/>
        <v>1</v>
      </c>
      <c r="U3613" s="5">
        <f t="shared" si="343"/>
        <v>0</v>
      </c>
    </row>
    <row r="3614" spans="1:21" ht="12.75" customHeight="1" x14ac:dyDescent="0.2">
      <c r="A3614" s="26" t="s">
        <v>96</v>
      </c>
      <c r="B3614" s="10" t="s">
        <v>97</v>
      </c>
      <c r="C3614" s="28">
        <v>61989592</v>
      </c>
      <c r="D3614" s="13" t="s">
        <v>6675</v>
      </c>
      <c r="E3614" s="14" t="s">
        <v>6799</v>
      </c>
      <c r="F3614" s="29">
        <v>191936606</v>
      </c>
      <c r="G3614" s="16" t="s">
        <v>106</v>
      </c>
      <c r="H3614" s="13" t="s">
        <v>30</v>
      </c>
      <c r="I3614" s="13" t="s">
        <v>7223</v>
      </c>
      <c r="J3614" s="13" t="s">
        <v>7224</v>
      </c>
      <c r="K3614" s="13" t="s">
        <v>341</v>
      </c>
      <c r="L3614" s="13">
        <v>50400</v>
      </c>
      <c r="M3614" s="13">
        <v>50401</v>
      </c>
      <c r="N3614" s="15" t="s">
        <v>44</v>
      </c>
      <c r="O3614" s="17">
        <v>3</v>
      </c>
      <c r="P3614" s="19">
        <f t="shared" si="338"/>
        <v>0</v>
      </c>
      <c r="Q3614" s="19">
        <f t="shared" si="339"/>
        <v>0</v>
      </c>
      <c r="R3614" s="19">
        <f t="shared" si="340"/>
        <v>1</v>
      </c>
      <c r="S3614" s="19">
        <f t="shared" si="341"/>
        <v>0</v>
      </c>
      <c r="T3614" s="19">
        <f t="shared" si="342"/>
        <v>0</v>
      </c>
      <c r="U3614" s="5">
        <f t="shared" si="343"/>
        <v>0</v>
      </c>
    </row>
    <row r="3615" spans="1:21" ht="12.75" customHeight="1" x14ac:dyDescent="0.2">
      <c r="A3615" s="26" t="s">
        <v>96</v>
      </c>
      <c r="B3615" s="10" t="s">
        <v>97</v>
      </c>
      <c r="C3615" s="28">
        <v>61989592</v>
      </c>
      <c r="D3615" s="13" t="s">
        <v>6675</v>
      </c>
      <c r="E3615" s="14" t="s">
        <v>6799</v>
      </c>
      <c r="F3615" s="29">
        <v>191936609</v>
      </c>
      <c r="G3615" s="16" t="s">
        <v>106</v>
      </c>
      <c r="H3615" s="13" t="s">
        <v>30</v>
      </c>
      <c r="I3615" s="13" t="s">
        <v>7225</v>
      </c>
      <c r="J3615" s="13" t="s">
        <v>7226</v>
      </c>
      <c r="K3615" s="13" t="s">
        <v>341</v>
      </c>
      <c r="L3615" s="13">
        <v>50400</v>
      </c>
      <c r="M3615" s="13">
        <v>50403</v>
      </c>
      <c r="N3615" s="15" t="s">
        <v>44</v>
      </c>
      <c r="O3615" s="17">
        <v>4</v>
      </c>
      <c r="P3615" s="19">
        <f t="shared" si="338"/>
        <v>0</v>
      </c>
      <c r="Q3615" s="19">
        <f t="shared" si="339"/>
        <v>0</v>
      </c>
      <c r="R3615" s="19">
        <f t="shared" si="340"/>
        <v>0</v>
      </c>
      <c r="S3615" s="19">
        <f t="shared" si="341"/>
        <v>1</v>
      </c>
      <c r="T3615" s="19">
        <f t="shared" si="342"/>
        <v>0</v>
      </c>
      <c r="U3615" s="5">
        <f t="shared" si="343"/>
        <v>0</v>
      </c>
    </row>
    <row r="3616" spans="1:21" ht="12.75" customHeight="1" x14ac:dyDescent="0.2">
      <c r="A3616" s="26" t="s">
        <v>96</v>
      </c>
      <c r="B3616" s="10" t="s">
        <v>97</v>
      </c>
      <c r="C3616" s="28">
        <v>61989592</v>
      </c>
      <c r="D3616" s="13" t="s">
        <v>6675</v>
      </c>
      <c r="E3616" s="14" t="s">
        <v>6799</v>
      </c>
      <c r="F3616" s="29">
        <v>191936661</v>
      </c>
      <c r="G3616" s="16" t="s">
        <v>106</v>
      </c>
      <c r="H3616" s="13" t="s">
        <v>30</v>
      </c>
      <c r="I3616" s="13" t="s">
        <v>7227</v>
      </c>
      <c r="J3616" s="13" t="s">
        <v>7228</v>
      </c>
      <c r="K3616" s="13" t="s">
        <v>341</v>
      </c>
      <c r="L3616" s="13">
        <v>50100</v>
      </c>
      <c r="M3616" s="13">
        <v>50101</v>
      </c>
      <c r="N3616" s="15" t="s">
        <v>44</v>
      </c>
      <c r="O3616" s="17">
        <v>2</v>
      </c>
      <c r="P3616" s="19">
        <f t="shared" si="338"/>
        <v>0</v>
      </c>
      <c r="Q3616" s="19">
        <f t="shared" si="339"/>
        <v>1</v>
      </c>
      <c r="R3616" s="19">
        <f t="shared" si="340"/>
        <v>0</v>
      </c>
      <c r="S3616" s="19">
        <f t="shared" si="341"/>
        <v>0</v>
      </c>
      <c r="T3616" s="19">
        <f t="shared" si="342"/>
        <v>0</v>
      </c>
      <c r="U3616" s="5">
        <f t="shared" si="343"/>
        <v>0</v>
      </c>
    </row>
    <row r="3617" spans="1:21" ht="12.75" customHeight="1" x14ac:dyDescent="0.2">
      <c r="A3617" s="26" t="s">
        <v>96</v>
      </c>
      <c r="B3617" s="10" t="s">
        <v>97</v>
      </c>
      <c r="C3617" s="28">
        <v>61989592</v>
      </c>
      <c r="D3617" s="13" t="s">
        <v>6675</v>
      </c>
      <c r="E3617" s="14" t="s">
        <v>6799</v>
      </c>
      <c r="F3617" s="29">
        <v>191937145</v>
      </c>
      <c r="G3617" s="16" t="s">
        <v>106</v>
      </c>
      <c r="H3617" s="13" t="s">
        <v>30</v>
      </c>
      <c r="I3617" s="13" t="s">
        <v>7229</v>
      </c>
      <c r="J3617" s="13" t="s">
        <v>7230</v>
      </c>
      <c r="K3617" s="13" t="s">
        <v>341</v>
      </c>
      <c r="L3617" s="13">
        <v>50400</v>
      </c>
      <c r="M3617" s="13">
        <v>50404</v>
      </c>
      <c r="N3617" s="15" t="s">
        <v>44</v>
      </c>
      <c r="O3617" s="17">
        <v>3</v>
      </c>
      <c r="P3617" s="19">
        <f t="shared" si="338"/>
        <v>0</v>
      </c>
      <c r="Q3617" s="19">
        <f t="shared" si="339"/>
        <v>0</v>
      </c>
      <c r="R3617" s="19">
        <f t="shared" si="340"/>
        <v>1</v>
      </c>
      <c r="S3617" s="19">
        <f t="shared" si="341"/>
        <v>0</v>
      </c>
      <c r="T3617" s="19">
        <f t="shared" si="342"/>
        <v>0</v>
      </c>
      <c r="U3617" s="5">
        <f t="shared" si="343"/>
        <v>0</v>
      </c>
    </row>
    <row r="3618" spans="1:21" ht="12.75" customHeight="1" x14ac:dyDescent="0.2">
      <c r="A3618" s="26" t="s">
        <v>96</v>
      </c>
      <c r="B3618" s="10" t="s">
        <v>97</v>
      </c>
      <c r="C3618" s="28">
        <v>61989592</v>
      </c>
      <c r="D3618" s="13" t="s">
        <v>6675</v>
      </c>
      <c r="E3618" s="14" t="s">
        <v>6879</v>
      </c>
      <c r="F3618" s="29">
        <v>191937366</v>
      </c>
      <c r="G3618" s="16" t="s">
        <v>73</v>
      </c>
      <c r="H3618" s="13" t="s">
        <v>30</v>
      </c>
      <c r="I3618" s="13" t="s">
        <v>6901</v>
      </c>
      <c r="J3618" s="13" t="s">
        <v>7231</v>
      </c>
      <c r="K3618" s="13" t="s">
        <v>341</v>
      </c>
      <c r="L3618" s="13">
        <v>50500</v>
      </c>
      <c r="M3618" s="13">
        <v>50500</v>
      </c>
      <c r="N3618" s="15" t="s">
        <v>44</v>
      </c>
      <c r="O3618" s="17">
        <v>3</v>
      </c>
      <c r="P3618" s="19">
        <f t="shared" si="338"/>
        <v>0</v>
      </c>
      <c r="Q3618" s="19">
        <f t="shared" si="339"/>
        <v>0</v>
      </c>
      <c r="R3618" s="19">
        <f t="shared" si="340"/>
        <v>1</v>
      </c>
      <c r="S3618" s="19">
        <f t="shared" si="341"/>
        <v>0</v>
      </c>
      <c r="T3618" s="19">
        <f t="shared" si="342"/>
        <v>0</v>
      </c>
      <c r="U3618" s="5">
        <f t="shared" si="343"/>
        <v>0</v>
      </c>
    </row>
    <row r="3619" spans="1:21" ht="12.75" customHeight="1" x14ac:dyDescent="0.2">
      <c r="A3619" s="26" t="s">
        <v>96</v>
      </c>
      <c r="B3619" s="10" t="s">
        <v>97</v>
      </c>
      <c r="C3619" s="28">
        <v>61989592</v>
      </c>
      <c r="D3619" s="13" t="s">
        <v>6675</v>
      </c>
      <c r="E3619" s="14" t="s">
        <v>6676</v>
      </c>
      <c r="F3619" s="29">
        <v>191938114</v>
      </c>
      <c r="G3619" s="16" t="s">
        <v>68</v>
      </c>
      <c r="H3619" s="13" t="s">
        <v>30</v>
      </c>
      <c r="I3619" s="13" t="s">
        <v>7232</v>
      </c>
      <c r="J3619" s="13" t="s">
        <v>7233</v>
      </c>
      <c r="K3619" s="13" t="s">
        <v>341</v>
      </c>
      <c r="L3619" s="13">
        <v>50300</v>
      </c>
      <c r="M3619" s="13">
        <v>50301</v>
      </c>
      <c r="N3619" s="15" t="s">
        <v>44</v>
      </c>
      <c r="O3619" s="17">
        <v>4</v>
      </c>
      <c r="P3619" s="19">
        <f t="shared" si="338"/>
        <v>0</v>
      </c>
      <c r="Q3619" s="19">
        <f t="shared" si="339"/>
        <v>0</v>
      </c>
      <c r="R3619" s="19">
        <f t="shared" si="340"/>
        <v>0</v>
      </c>
      <c r="S3619" s="19">
        <f t="shared" si="341"/>
        <v>1</v>
      </c>
      <c r="T3619" s="19">
        <f t="shared" si="342"/>
        <v>0</v>
      </c>
      <c r="U3619" s="5">
        <f t="shared" si="343"/>
        <v>0</v>
      </c>
    </row>
    <row r="3620" spans="1:21" ht="12.75" customHeight="1" x14ac:dyDescent="0.2">
      <c r="A3620" s="26" t="s">
        <v>96</v>
      </c>
      <c r="B3620" s="10" t="s">
        <v>97</v>
      </c>
      <c r="C3620" s="28">
        <v>61989592</v>
      </c>
      <c r="D3620" s="13" t="s">
        <v>6675</v>
      </c>
      <c r="E3620" s="14" t="s">
        <v>6676</v>
      </c>
      <c r="F3620" s="29">
        <v>191938209</v>
      </c>
      <c r="G3620" s="16" t="s">
        <v>68</v>
      </c>
      <c r="H3620" s="13" t="s">
        <v>30</v>
      </c>
      <c r="I3620" s="13" t="s">
        <v>7234</v>
      </c>
      <c r="J3620" s="13" t="s">
        <v>7235</v>
      </c>
      <c r="K3620" s="13" t="s">
        <v>341</v>
      </c>
      <c r="L3620" s="13">
        <v>50300</v>
      </c>
      <c r="M3620" s="13">
        <v>50301</v>
      </c>
      <c r="N3620" s="15" t="s">
        <v>44</v>
      </c>
      <c r="O3620" s="17">
        <v>5</v>
      </c>
      <c r="P3620" s="19">
        <f t="shared" si="338"/>
        <v>0</v>
      </c>
      <c r="Q3620" s="19">
        <f t="shared" si="339"/>
        <v>0</v>
      </c>
      <c r="R3620" s="19">
        <f t="shared" si="340"/>
        <v>0</v>
      </c>
      <c r="S3620" s="19">
        <f t="shared" si="341"/>
        <v>0</v>
      </c>
      <c r="T3620" s="19">
        <f t="shared" si="342"/>
        <v>1</v>
      </c>
      <c r="U3620" s="5">
        <f t="shared" si="343"/>
        <v>0</v>
      </c>
    </row>
    <row r="3621" spans="1:21" ht="12.75" customHeight="1" x14ac:dyDescent="0.2">
      <c r="A3621" s="26" t="s">
        <v>96</v>
      </c>
      <c r="B3621" s="10" t="s">
        <v>97</v>
      </c>
      <c r="C3621" s="28">
        <v>61989592</v>
      </c>
      <c r="D3621" s="13" t="s">
        <v>6675</v>
      </c>
      <c r="E3621" s="14" t="s">
        <v>6802</v>
      </c>
      <c r="F3621" s="29">
        <v>191939066</v>
      </c>
      <c r="G3621" s="16" t="s">
        <v>106</v>
      </c>
      <c r="H3621" s="13" t="s">
        <v>30</v>
      </c>
      <c r="I3621" s="13" t="s">
        <v>7236</v>
      </c>
      <c r="J3621" s="13" t="s">
        <v>7237</v>
      </c>
      <c r="K3621" s="13" t="s">
        <v>341</v>
      </c>
      <c r="L3621" s="13">
        <v>50300</v>
      </c>
      <c r="M3621" s="13">
        <v>50302</v>
      </c>
      <c r="N3621" s="15" t="s">
        <v>44</v>
      </c>
      <c r="O3621" s="55" t="s">
        <v>24</v>
      </c>
      <c r="P3621" s="19">
        <f t="shared" si="338"/>
        <v>0</v>
      </c>
      <c r="Q3621" s="19">
        <f t="shared" si="339"/>
        <v>0</v>
      </c>
      <c r="R3621" s="19">
        <f t="shared" si="340"/>
        <v>0</v>
      </c>
      <c r="S3621" s="19">
        <f t="shared" si="341"/>
        <v>0</v>
      </c>
      <c r="T3621" s="19">
        <f t="shared" si="342"/>
        <v>0</v>
      </c>
      <c r="U3621" s="5">
        <f t="shared" si="343"/>
        <v>0</v>
      </c>
    </row>
    <row r="3622" spans="1:21" ht="12.75" customHeight="1" x14ac:dyDescent="0.2">
      <c r="A3622" s="26" t="s">
        <v>96</v>
      </c>
      <c r="B3622" s="10" t="s">
        <v>97</v>
      </c>
      <c r="C3622" s="28">
        <v>61989592</v>
      </c>
      <c r="D3622" s="13" t="s">
        <v>6675</v>
      </c>
      <c r="E3622" s="14" t="s">
        <v>6802</v>
      </c>
      <c r="F3622" s="29">
        <v>191939049</v>
      </c>
      <c r="G3622" s="16" t="s">
        <v>106</v>
      </c>
      <c r="H3622" s="13" t="s">
        <v>30</v>
      </c>
      <c r="I3622" s="13" t="s">
        <v>7238</v>
      </c>
      <c r="J3622" s="13" t="s">
        <v>7239</v>
      </c>
      <c r="K3622" s="13" t="s">
        <v>341</v>
      </c>
      <c r="L3622" s="13">
        <v>50300</v>
      </c>
      <c r="M3622" s="13">
        <v>50302</v>
      </c>
      <c r="N3622" s="15" t="s">
        <v>44</v>
      </c>
      <c r="O3622" s="55" t="s">
        <v>24</v>
      </c>
      <c r="P3622" s="19">
        <f t="shared" si="338"/>
        <v>0</v>
      </c>
      <c r="Q3622" s="19">
        <f t="shared" si="339"/>
        <v>0</v>
      </c>
      <c r="R3622" s="19">
        <f t="shared" si="340"/>
        <v>0</v>
      </c>
      <c r="S3622" s="19">
        <f t="shared" si="341"/>
        <v>0</v>
      </c>
      <c r="T3622" s="19">
        <f t="shared" si="342"/>
        <v>0</v>
      </c>
      <c r="U3622" s="5">
        <f t="shared" si="343"/>
        <v>0</v>
      </c>
    </row>
    <row r="3623" spans="1:21" ht="12.75" customHeight="1" x14ac:dyDescent="0.2">
      <c r="A3623" s="26" t="s">
        <v>96</v>
      </c>
      <c r="B3623" s="10" t="s">
        <v>97</v>
      </c>
      <c r="C3623" s="28">
        <v>61989592</v>
      </c>
      <c r="D3623" s="13" t="s">
        <v>6675</v>
      </c>
      <c r="E3623" s="14" t="s">
        <v>6802</v>
      </c>
      <c r="F3623" s="29">
        <v>191938885</v>
      </c>
      <c r="G3623" s="16" t="s">
        <v>106</v>
      </c>
      <c r="H3623" s="13" t="s">
        <v>30</v>
      </c>
      <c r="I3623" s="13" t="s">
        <v>7240</v>
      </c>
      <c r="J3623" s="13" t="s">
        <v>7241</v>
      </c>
      <c r="K3623" s="13" t="s">
        <v>341</v>
      </c>
      <c r="L3623" s="13">
        <v>50300</v>
      </c>
      <c r="M3623" s="13">
        <v>50301</v>
      </c>
      <c r="N3623" s="15" t="s">
        <v>44</v>
      </c>
      <c r="O3623" s="17">
        <v>4</v>
      </c>
      <c r="P3623" s="19">
        <f t="shared" si="338"/>
        <v>0</v>
      </c>
      <c r="Q3623" s="19">
        <f t="shared" si="339"/>
        <v>0</v>
      </c>
      <c r="R3623" s="19">
        <f t="shared" si="340"/>
        <v>0</v>
      </c>
      <c r="S3623" s="19">
        <f t="shared" si="341"/>
        <v>1</v>
      </c>
      <c r="T3623" s="19">
        <f t="shared" si="342"/>
        <v>0</v>
      </c>
      <c r="U3623" s="5">
        <f t="shared" si="343"/>
        <v>0</v>
      </c>
    </row>
    <row r="3624" spans="1:21" ht="12.75" customHeight="1" x14ac:dyDescent="0.2">
      <c r="A3624" s="26" t="s">
        <v>96</v>
      </c>
      <c r="B3624" s="10" t="s">
        <v>97</v>
      </c>
      <c r="C3624" s="28">
        <v>61989592</v>
      </c>
      <c r="D3624" s="13" t="s">
        <v>6675</v>
      </c>
      <c r="E3624" s="14" t="s">
        <v>6802</v>
      </c>
      <c r="F3624" s="29">
        <v>191939028</v>
      </c>
      <c r="G3624" s="16" t="s">
        <v>106</v>
      </c>
      <c r="H3624" s="13" t="s">
        <v>30</v>
      </c>
      <c r="I3624" s="13" t="s">
        <v>7242</v>
      </c>
      <c r="J3624" s="13" t="s">
        <v>7243</v>
      </c>
      <c r="K3624" s="13" t="s">
        <v>341</v>
      </c>
      <c r="L3624" s="13">
        <v>50300</v>
      </c>
      <c r="M3624" s="13">
        <v>50302</v>
      </c>
      <c r="N3624" s="15" t="s">
        <v>44</v>
      </c>
      <c r="O3624" s="55" t="s">
        <v>24</v>
      </c>
      <c r="P3624" s="19">
        <f t="shared" si="338"/>
        <v>0</v>
      </c>
      <c r="Q3624" s="19">
        <f t="shared" si="339"/>
        <v>0</v>
      </c>
      <c r="R3624" s="19">
        <f t="shared" si="340"/>
        <v>0</v>
      </c>
      <c r="S3624" s="19">
        <f t="shared" si="341"/>
        <v>0</v>
      </c>
      <c r="T3624" s="19">
        <f t="shared" si="342"/>
        <v>0</v>
      </c>
      <c r="U3624" s="5">
        <f t="shared" si="343"/>
        <v>0</v>
      </c>
    </row>
    <row r="3625" spans="1:21" ht="12.75" customHeight="1" x14ac:dyDescent="0.2">
      <c r="A3625" s="26" t="s">
        <v>96</v>
      </c>
      <c r="B3625" s="10" t="s">
        <v>97</v>
      </c>
      <c r="C3625" s="28">
        <v>61989592</v>
      </c>
      <c r="D3625" s="13" t="s">
        <v>6675</v>
      </c>
      <c r="E3625" s="14" t="s">
        <v>6802</v>
      </c>
      <c r="F3625" s="29">
        <v>191938695</v>
      </c>
      <c r="G3625" s="16" t="s">
        <v>106</v>
      </c>
      <c r="H3625" s="13" t="s">
        <v>30</v>
      </c>
      <c r="I3625" s="13" t="s">
        <v>7244</v>
      </c>
      <c r="J3625" s="13" t="s">
        <v>7245</v>
      </c>
      <c r="K3625" s="13" t="s">
        <v>103</v>
      </c>
      <c r="L3625" s="13">
        <v>60400</v>
      </c>
      <c r="M3625" s="13">
        <v>60401</v>
      </c>
      <c r="N3625" s="15" t="s">
        <v>44</v>
      </c>
      <c r="O3625" s="55" t="s">
        <v>24</v>
      </c>
      <c r="P3625" s="19">
        <f t="shared" si="338"/>
        <v>0</v>
      </c>
      <c r="Q3625" s="19">
        <f t="shared" si="339"/>
        <v>0</v>
      </c>
      <c r="R3625" s="19">
        <f t="shared" si="340"/>
        <v>0</v>
      </c>
      <c r="S3625" s="19">
        <f t="shared" si="341"/>
        <v>0</v>
      </c>
      <c r="T3625" s="19">
        <f t="shared" si="342"/>
        <v>0</v>
      </c>
      <c r="U3625" s="5">
        <f t="shared" si="343"/>
        <v>0</v>
      </c>
    </row>
    <row r="3626" spans="1:21" ht="12.75" customHeight="1" x14ac:dyDescent="0.2">
      <c r="A3626" s="26" t="s">
        <v>96</v>
      </c>
      <c r="B3626" s="10" t="s">
        <v>97</v>
      </c>
      <c r="C3626" s="28">
        <v>61989592</v>
      </c>
      <c r="D3626" s="13" t="s">
        <v>6675</v>
      </c>
      <c r="E3626" s="14" t="s">
        <v>6802</v>
      </c>
      <c r="F3626" s="29">
        <v>191939026</v>
      </c>
      <c r="G3626" s="16" t="s">
        <v>106</v>
      </c>
      <c r="H3626" s="13" t="s">
        <v>30</v>
      </c>
      <c r="I3626" s="13" t="s">
        <v>7246</v>
      </c>
      <c r="J3626" s="13" t="s">
        <v>7247</v>
      </c>
      <c r="K3626" s="13" t="s">
        <v>341</v>
      </c>
      <c r="L3626" s="13">
        <v>50300</v>
      </c>
      <c r="M3626" s="13">
        <v>50302</v>
      </c>
      <c r="N3626" s="15" t="s">
        <v>44</v>
      </c>
      <c r="O3626" s="17">
        <v>4</v>
      </c>
      <c r="P3626" s="19">
        <f t="shared" si="338"/>
        <v>0</v>
      </c>
      <c r="Q3626" s="19">
        <f t="shared" si="339"/>
        <v>0</v>
      </c>
      <c r="R3626" s="19">
        <f t="shared" si="340"/>
        <v>0</v>
      </c>
      <c r="S3626" s="19">
        <f t="shared" si="341"/>
        <v>1</v>
      </c>
      <c r="T3626" s="19">
        <f t="shared" si="342"/>
        <v>0</v>
      </c>
      <c r="U3626" s="5">
        <f t="shared" si="343"/>
        <v>0</v>
      </c>
    </row>
    <row r="3627" spans="1:21" ht="12.75" customHeight="1" x14ac:dyDescent="0.2">
      <c r="A3627" s="26" t="s">
        <v>96</v>
      </c>
      <c r="B3627" s="10" t="s">
        <v>97</v>
      </c>
      <c r="C3627" s="28">
        <v>61989592</v>
      </c>
      <c r="D3627" s="13" t="s">
        <v>6675</v>
      </c>
      <c r="E3627" s="14" t="s">
        <v>6802</v>
      </c>
      <c r="F3627" s="29">
        <v>191939070</v>
      </c>
      <c r="G3627" s="16" t="s">
        <v>106</v>
      </c>
      <c r="H3627" s="13" t="s">
        <v>30</v>
      </c>
      <c r="I3627" s="13" t="s">
        <v>7248</v>
      </c>
      <c r="J3627" s="13" t="s">
        <v>7249</v>
      </c>
      <c r="K3627" s="13" t="s">
        <v>341</v>
      </c>
      <c r="L3627" s="13">
        <v>50300</v>
      </c>
      <c r="M3627" s="13">
        <v>50301</v>
      </c>
      <c r="N3627" s="15" t="s">
        <v>44</v>
      </c>
      <c r="O3627" s="17">
        <v>3</v>
      </c>
      <c r="P3627" s="19">
        <f t="shared" si="338"/>
        <v>0</v>
      </c>
      <c r="Q3627" s="19">
        <f t="shared" si="339"/>
        <v>0</v>
      </c>
      <c r="R3627" s="19">
        <f t="shared" si="340"/>
        <v>1</v>
      </c>
      <c r="S3627" s="19">
        <f t="shared" si="341"/>
        <v>0</v>
      </c>
      <c r="T3627" s="19">
        <f t="shared" si="342"/>
        <v>0</v>
      </c>
      <c r="U3627" s="5">
        <f t="shared" si="343"/>
        <v>0</v>
      </c>
    </row>
    <row r="3628" spans="1:21" ht="12.75" customHeight="1" x14ac:dyDescent="0.2">
      <c r="A3628" s="26" t="s">
        <v>96</v>
      </c>
      <c r="B3628" s="10" t="s">
        <v>97</v>
      </c>
      <c r="C3628" s="28">
        <v>61989592</v>
      </c>
      <c r="D3628" s="13" t="s">
        <v>6675</v>
      </c>
      <c r="E3628" s="14" t="s">
        <v>6802</v>
      </c>
      <c r="F3628" s="29">
        <v>191879201</v>
      </c>
      <c r="G3628" s="16" t="s">
        <v>106</v>
      </c>
      <c r="H3628" s="13" t="s">
        <v>30</v>
      </c>
      <c r="I3628" s="13" t="s">
        <v>7250</v>
      </c>
      <c r="J3628" s="13" t="s">
        <v>7251</v>
      </c>
      <c r="K3628" s="13" t="s">
        <v>103</v>
      </c>
      <c r="L3628" s="13">
        <v>60400</v>
      </c>
      <c r="M3628" s="13">
        <v>60403</v>
      </c>
      <c r="N3628" s="15" t="s">
        <v>44</v>
      </c>
      <c r="O3628" s="17">
        <v>2</v>
      </c>
      <c r="P3628" s="19">
        <f t="shared" si="338"/>
        <v>0</v>
      </c>
      <c r="Q3628" s="19">
        <f t="shared" si="339"/>
        <v>1</v>
      </c>
      <c r="R3628" s="19">
        <f t="shared" si="340"/>
        <v>0</v>
      </c>
      <c r="S3628" s="19">
        <f t="shared" si="341"/>
        <v>0</v>
      </c>
      <c r="T3628" s="19">
        <f t="shared" si="342"/>
        <v>0</v>
      </c>
      <c r="U3628" s="5">
        <f t="shared" si="343"/>
        <v>0</v>
      </c>
    </row>
    <row r="3629" spans="1:21" ht="12.75" customHeight="1" x14ac:dyDescent="0.2">
      <c r="A3629" s="26" t="s">
        <v>96</v>
      </c>
      <c r="B3629" s="10" t="s">
        <v>97</v>
      </c>
      <c r="C3629" s="28">
        <v>61989592</v>
      </c>
      <c r="D3629" s="13" t="s">
        <v>6675</v>
      </c>
      <c r="E3629" s="14" t="s">
        <v>6799</v>
      </c>
      <c r="F3629" s="29">
        <v>191880096</v>
      </c>
      <c r="G3629" s="16" t="s">
        <v>106</v>
      </c>
      <c r="H3629" s="13" t="s">
        <v>30</v>
      </c>
      <c r="I3629" s="13" t="s">
        <v>7252</v>
      </c>
      <c r="J3629" s="13" t="s">
        <v>7253</v>
      </c>
      <c r="K3629" s="13" t="s">
        <v>103</v>
      </c>
      <c r="L3629" s="13">
        <v>60100</v>
      </c>
      <c r="M3629" s="13">
        <v>60101</v>
      </c>
      <c r="N3629" s="15" t="s">
        <v>44</v>
      </c>
      <c r="O3629" s="17">
        <v>3</v>
      </c>
      <c r="P3629" s="19">
        <f t="shared" si="338"/>
        <v>0</v>
      </c>
      <c r="Q3629" s="19">
        <f t="shared" si="339"/>
        <v>0</v>
      </c>
      <c r="R3629" s="19">
        <f t="shared" si="340"/>
        <v>1</v>
      </c>
      <c r="S3629" s="19">
        <f t="shared" si="341"/>
        <v>0</v>
      </c>
      <c r="T3629" s="19">
        <f t="shared" si="342"/>
        <v>0</v>
      </c>
      <c r="U3629" s="5">
        <f t="shared" si="343"/>
        <v>0</v>
      </c>
    </row>
    <row r="3630" spans="1:21" ht="12.75" customHeight="1" x14ac:dyDescent="0.2">
      <c r="A3630" s="26" t="s">
        <v>96</v>
      </c>
      <c r="B3630" s="10" t="s">
        <v>97</v>
      </c>
      <c r="C3630" s="28">
        <v>61989592</v>
      </c>
      <c r="D3630" s="13" t="s">
        <v>6675</v>
      </c>
      <c r="E3630" s="14" t="s">
        <v>6799</v>
      </c>
      <c r="F3630" s="29">
        <v>191880128</v>
      </c>
      <c r="G3630" s="16" t="s">
        <v>167</v>
      </c>
      <c r="H3630" s="13" t="s">
        <v>30</v>
      </c>
      <c r="I3630" s="13" t="s">
        <v>6974</v>
      </c>
      <c r="J3630" s="13" t="s">
        <v>7254</v>
      </c>
      <c r="K3630" s="13" t="s">
        <v>103</v>
      </c>
      <c r="L3630" s="13">
        <v>60100</v>
      </c>
      <c r="M3630" s="13">
        <v>60101</v>
      </c>
      <c r="N3630" s="15" t="s">
        <v>44</v>
      </c>
      <c r="O3630" s="17">
        <v>4</v>
      </c>
      <c r="P3630" s="19">
        <f t="shared" si="338"/>
        <v>0</v>
      </c>
      <c r="Q3630" s="19">
        <f t="shared" si="339"/>
        <v>0</v>
      </c>
      <c r="R3630" s="19">
        <f t="shared" si="340"/>
        <v>0</v>
      </c>
      <c r="S3630" s="19">
        <f t="shared" si="341"/>
        <v>1</v>
      </c>
      <c r="T3630" s="19">
        <f t="shared" si="342"/>
        <v>0</v>
      </c>
      <c r="U3630" s="5">
        <f t="shared" si="343"/>
        <v>0</v>
      </c>
    </row>
    <row r="3631" spans="1:21" ht="12.75" customHeight="1" x14ac:dyDescent="0.2">
      <c r="A3631" s="26" t="s">
        <v>96</v>
      </c>
      <c r="B3631" s="10" t="s">
        <v>97</v>
      </c>
      <c r="C3631" s="28">
        <v>61989592</v>
      </c>
      <c r="D3631" s="13" t="s">
        <v>6675</v>
      </c>
      <c r="E3631" s="14" t="s">
        <v>6799</v>
      </c>
      <c r="F3631" s="29">
        <v>191880139</v>
      </c>
      <c r="G3631" s="16" t="s">
        <v>68</v>
      </c>
      <c r="H3631" s="13" t="s">
        <v>30</v>
      </c>
      <c r="I3631" s="13" t="s">
        <v>7255</v>
      </c>
      <c r="J3631" s="13" t="s">
        <v>7256</v>
      </c>
      <c r="K3631" s="13" t="s">
        <v>103</v>
      </c>
      <c r="L3631" s="13">
        <v>60100</v>
      </c>
      <c r="M3631" s="13">
        <v>60101</v>
      </c>
      <c r="N3631" s="15" t="s">
        <v>44</v>
      </c>
      <c r="O3631" s="17">
        <v>2</v>
      </c>
      <c r="P3631" s="19">
        <f t="shared" si="338"/>
        <v>0</v>
      </c>
      <c r="Q3631" s="19">
        <f t="shared" si="339"/>
        <v>1</v>
      </c>
      <c r="R3631" s="19">
        <f t="shared" si="340"/>
        <v>0</v>
      </c>
      <c r="S3631" s="19">
        <f t="shared" si="341"/>
        <v>0</v>
      </c>
      <c r="T3631" s="19">
        <f t="shared" si="342"/>
        <v>0</v>
      </c>
      <c r="U3631" s="5">
        <f t="shared" si="343"/>
        <v>0</v>
      </c>
    </row>
    <row r="3632" spans="1:21" ht="12.75" customHeight="1" x14ac:dyDescent="0.2">
      <c r="A3632" s="26" t="s">
        <v>96</v>
      </c>
      <c r="B3632" s="10" t="s">
        <v>97</v>
      </c>
      <c r="C3632" s="28">
        <v>61989592</v>
      </c>
      <c r="D3632" s="13" t="s">
        <v>6675</v>
      </c>
      <c r="E3632" s="14" t="s">
        <v>6799</v>
      </c>
      <c r="F3632" s="29">
        <v>191936476</v>
      </c>
      <c r="G3632" s="16" t="s">
        <v>167</v>
      </c>
      <c r="H3632" s="13" t="s">
        <v>30</v>
      </c>
      <c r="I3632" s="13" t="s">
        <v>7257</v>
      </c>
      <c r="J3632" s="13" t="s">
        <v>7258</v>
      </c>
      <c r="K3632" s="13" t="s">
        <v>103</v>
      </c>
      <c r="L3632" s="13">
        <v>60200</v>
      </c>
      <c r="M3632" s="13">
        <v>60206</v>
      </c>
      <c r="N3632" s="15" t="s">
        <v>44</v>
      </c>
      <c r="O3632" s="17">
        <v>2</v>
      </c>
      <c r="P3632" s="19">
        <f t="shared" si="338"/>
        <v>0</v>
      </c>
      <c r="Q3632" s="19">
        <f t="shared" si="339"/>
        <v>1</v>
      </c>
      <c r="R3632" s="19">
        <f t="shared" si="340"/>
        <v>0</v>
      </c>
      <c r="S3632" s="19">
        <f t="shared" si="341"/>
        <v>0</v>
      </c>
      <c r="T3632" s="19">
        <f t="shared" si="342"/>
        <v>0</v>
      </c>
      <c r="U3632" s="5">
        <f t="shared" si="343"/>
        <v>0</v>
      </c>
    </row>
    <row r="3633" spans="1:21" ht="12.75" customHeight="1" x14ac:dyDescent="0.2">
      <c r="A3633" s="26" t="s">
        <v>96</v>
      </c>
      <c r="B3633" s="10" t="s">
        <v>97</v>
      </c>
      <c r="C3633" s="28">
        <v>61989592</v>
      </c>
      <c r="D3633" s="13" t="s">
        <v>6675</v>
      </c>
      <c r="E3633" s="14" t="s">
        <v>6799</v>
      </c>
      <c r="F3633" s="29">
        <v>191936702</v>
      </c>
      <c r="G3633" s="16" t="s">
        <v>106</v>
      </c>
      <c r="H3633" s="13" t="s">
        <v>30</v>
      </c>
      <c r="I3633" s="13" t="s">
        <v>7259</v>
      </c>
      <c r="J3633" s="13" t="s">
        <v>7260</v>
      </c>
      <c r="K3633" s="13" t="s">
        <v>103</v>
      </c>
      <c r="L3633" s="13">
        <v>60200</v>
      </c>
      <c r="M3633" s="13">
        <v>60203</v>
      </c>
      <c r="N3633" s="15" t="s">
        <v>44</v>
      </c>
      <c r="O3633" s="17">
        <v>2</v>
      </c>
      <c r="P3633" s="19">
        <f t="shared" si="338"/>
        <v>0</v>
      </c>
      <c r="Q3633" s="19">
        <f t="shared" si="339"/>
        <v>1</v>
      </c>
      <c r="R3633" s="19">
        <f t="shared" si="340"/>
        <v>0</v>
      </c>
      <c r="S3633" s="19">
        <f t="shared" si="341"/>
        <v>0</v>
      </c>
      <c r="T3633" s="19">
        <f t="shared" si="342"/>
        <v>0</v>
      </c>
      <c r="U3633" s="5">
        <f t="shared" si="343"/>
        <v>0</v>
      </c>
    </row>
    <row r="3634" spans="1:21" ht="12.75" customHeight="1" x14ac:dyDescent="0.2">
      <c r="A3634" s="26" t="s">
        <v>96</v>
      </c>
      <c r="B3634" s="10" t="s">
        <v>97</v>
      </c>
      <c r="C3634" s="28">
        <v>61989592</v>
      </c>
      <c r="D3634" s="13" t="s">
        <v>6675</v>
      </c>
      <c r="E3634" s="14" t="s">
        <v>6799</v>
      </c>
      <c r="F3634" s="29">
        <v>191936929</v>
      </c>
      <c r="G3634" s="16" t="s">
        <v>106</v>
      </c>
      <c r="H3634" s="13" t="s">
        <v>30</v>
      </c>
      <c r="I3634" s="13" t="s">
        <v>7018</v>
      </c>
      <c r="J3634" s="13" t="s">
        <v>7261</v>
      </c>
      <c r="K3634" s="13" t="s">
        <v>103</v>
      </c>
      <c r="L3634" s="13">
        <v>60200</v>
      </c>
      <c r="M3634" s="13">
        <v>60203</v>
      </c>
      <c r="N3634" s="15" t="s">
        <v>44</v>
      </c>
      <c r="O3634" s="17">
        <v>2</v>
      </c>
      <c r="P3634" s="19">
        <f t="shared" si="338"/>
        <v>0</v>
      </c>
      <c r="Q3634" s="19">
        <f t="shared" si="339"/>
        <v>1</v>
      </c>
      <c r="R3634" s="19">
        <f t="shared" si="340"/>
        <v>0</v>
      </c>
      <c r="S3634" s="19">
        <f t="shared" si="341"/>
        <v>0</v>
      </c>
      <c r="T3634" s="19">
        <f t="shared" si="342"/>
        <v>0</v>
      </c>
      <c r="U3634" s="5">
        <f t="shared" si="343"/>
        <v>0</v>
      </c>
    </row>
    <row r="3635" spans="1:21" ht="12.75" customHeight="1" x14ac:dyDescent="0.2">
      <c r="A3635" s="26" t="s">
        <v>96</v>
      </c>
      <c r="B3635" s="10" t="s">
        <v>97</v>
      </c>
      <c r="C3635" s="28">
        <v>61989592</v>
      </c>
      <c r="D3635" s="13" t="s">
        <v>6675</v>
      </c>
      <c r="E3635" s="14" t="s">
        <v>6799</v>
      </c>
      <c r="F3635" s="29">
        <v>191937004</v>
      </c>
      <c r="G3635" s="16" t="s">
        <v>106</v>
      </c>
      <c r="H3635" s="13" t="s">
        <v>30</v>
      </c>
      <c r="I3635" s="13" t="s">
        <v>7262</v>
      </c>
      <c r="J3635" s="13" t="s">
        <v>7263</v>
      </c>
      <c r="K3635" s="13" t="s">
        <v>103</v>
      </c>
      <c r="L3635" s="13">
        <v>60200</v>
      </c>
      <c r="M3635" s="13">
        <v>60203</v>
      </c>
      <c r="N3635" s="15" t="s">
        <v>44</v>
      </c>
      <c r="O3635" s="17">
        <v>4</v>
      </c>
      <c r="P3635" s="19">
        <f t="shared" si="338"/>
        <v>0</v>
      </c>
      <c r="Q3635" s="19">
        <f t="shared" si="339"/>
        <v>0</v>
      </c>
      <c r="R3635" s="19">
        <f t="shared" si="340"/>
        <v>0</v>
      </c>
      <c r="S3635" s="19">
        <f t="shared" si="341"/>
        <v>1</v>
      </c>
      <c r="T3635" s="19">
        <f t="shared" si="342"/>
        <v>0</v>
      </c>
      <c r="U3635" s="5">
        <f t="shared" si="343"/>
        <v>0</v>
      </c>
    </row>
    <row r="3636" spans="1:21" ht="12.75" customHeight="1" x14ac:dyDescent="0.2">
      <c r="A3636" s="26" t="s">
        <v>96</v>
      </c>
      <c r="B3636" s="10" t="s">
        <v>97</v>
      </c>
      <c r="C3636" s="28">
        <v>61989592</v>
      </c>
      <c r="D3636" s="13" t="s">
        <v>6675</v>
      </c>
      <c r="E3636" s="14" t="s">
        <v>6802</v>
      </c>
      <c r="F3636" s="29">
        <v>191938945</v>
      </c>
      <c r="G3636" s="16" t="s">
        <v>68</v>
      </c>
      <c r="H3636" s="13" t="s">
        <v>30</v>
      </c>
      <c r="I3636" s="13" t="s">
        <v>7264</v>
      </c>
      <c r="J3636" s="13" t="s">
        <v>7265</v>
      </c>
      <c r="K3636" s="13" t="s">
        <v>103</v>
      </c>
      <c r="L3636" s="13">
        <v>60300</v>
      </c>
      <c r="M3636" s="13">
        <v>60301</v>
      </c>
      <c r="N3636" s="15" t="s">
        <v>44</v>
      </c>
      <c r="O3636" s="17">
        <v>3</v>
      </c>
      <c r="P3636" s="19">
        <f t="shared" si="338"/>
        <v>0</v>
      </c>
      <c r="Q3636" s="19">
        <f t="shared" si="339"/>
        <v>0</v>
      </c>
      <c r="R3636" s="19">
        <f t="shared" si="340"/>
        <v>1</v>
      </c>
      <c r="S3636" s="19">
        <f t="shared" si="341"/>
        <v>0</v>
      </c>
      <c r="T3636" s="19">
        <f t="shared" si="342"/>
        <v>0</v>
      </c>
      <c r="U3636" s="5">
        <f t="shared" si="343"/>
        <v>0</v>
      </c>
    </row>
    <row r="3637" spans="1:21" ht="12.75" customHeight="1" x14ac:dyDescent="0.2">
      <c r="A3637" s="26" t="s">
        <v>96</v>
      </c>
      <c r="B3637" s="10" t="s">
        <v>97</v>
      </c>
      <c r="C3637" s="28">
        <v>61989592</v>
      </c>
      <c r="D3637" s="13" t="s">
        <v>6675</v>
      </c>
      <c r="E3637" s="14" t="s">
        <v>6802</v>
      </c>
      <c r="F3637" s="29">
        <v>191938978</v>
      </c>
      <c r="G3637" s="16" t="s">
        <v>167</v>
      </c>
      <c r="H3637" s="13" t="s">
        <v>30</v>
      </c>
      <c r="I3637" s="13" t="s">
        <v>7266</v>
      </c>
      <c r="J3637" s="13" t="s">
        <v>7267</v>
      </c>
      <c r="K3637" s="13" t="s">
        <v>103</v>
      </c>
      <c r="L3637" s="13">
        <v>60400</v>
      </c>
      <c r="M3637" s="13">
        <v>60401</v>
      </c>
      <c r="N3637" s="15" t="s">
        <v>44</v>
      </c>
      <c r="O3637" s="17">
        <v>4</v>
      </c>
      <c r="P3637" s="19">
        <f t="shared" si="338"/>
        <v>0</v>
      </c>
      <c r="Q3637" s="19">
        <f t="shared" si="339"/>
        <v>0</v>
      </c>
      <c r="R3637" s="19">
        <f t="shared" si="340"/>
        <v>0</v>
      </c>
      <c r="S3637" s="19">
        <f t="shared" si="341"/>
        <v>1</v>
      </c>
      <c r="T3637" s="19">
        <f t="shared" si="342"/>
        <v>0</v>
      </c>
      <c r="U3637" s="5">
        <f t="shared" si="343"/>
        <v>0</v>
      </c>
    </row>
    <row r="3638" spans="1:21" ht="12.75" customHeight="1" x14ac:dyDescent="0.2">
      <c r="A3638" s="26" t="s">
        <v>96</v>
      </c>
      <c r="B3638" s="10" t="s">
        <v>97</v>
      </c>
      <c r="C3638" s="10">
        <v>216275</v>
      </c>
      <c r="D3638" s="10" t="s">
        <v>7268</v>
      </c>
      <c r="E3638" s="27" t="s">
        <v>7269</v>
      </c>
      <c r="F3638" s="26">
        <v>191890622</v>
      </c>
      <c r="G3638" s="9" t="s">
        <v>85</v>
      </c>
      <c r="H3638" s="10" t="s">
        <v>53</v>
      </c>
      <c r="I3638" s="10" t="s">
        <v>7270</v>
      </c>
      <c r="J3638" s="10" t="s">
        <v>7271</v>
      </c>
      <c r="K3638" s="10" t="s">
        <v>81</v>
      </c>
      <c r="L3638" s="10" t="s">
        <v>417</v>
      </c>
      <c r="M3638" s="10" t="s">
        <v>418</v>
      </c>
      <c r="N3638" s="12" t="s">
        <v>36</v>
      </c>
      <c r="O3638" s="11">
        <v>4</v>
      </c>
      <c r="P3638" s="5">
        <f t="shared" si="338"/>
        <v>0</v>
      </c>
      <c r="Q3638" s="5">
        <f t="shared" si="339"/>
        <v>0</v>
      </c>
      <c r="R3638" s="5">
        <f t="shared" si="340"/>
        <v>0</v>
      </c>
      <c r="S3638" s="5">
        <f t="shared" si="341"/>
        <v>1</v>
      </c>
      <c r="T3638" s="5">
        <f t="shared" si="342"/>
        <v>0</v>
      </c>
      <c r="U3638" s="5">
        <f t="shared" si="343"/>
        <v>0</v>
      </c>
    </row>
    <row r="3639" spans="1:21" ht="12.75" customHeight="1" x14ac:dyDescent="0.2">
      <c r="A3639" s="26" t="s">
        <v>96</v>
      </c>
      <c r="B3639" s="10" t="s">
        <v>97</v>
      </c>
      <c r="C3639" s="10">
        <v>216275</v>
      </c>
      <c r="D3639" s="10" t="s">
        <v>7268</v>
      </c>
      <c r="E3639" s="27" t="s">
        <v>7272</v>
      </c>
      <c r="F3639" s="26">
        <v>191890365</v>
      </c>
      <c r="G3639" s="9" t="s">
        <v>85</v>
      </c>
      <c r="H3639" s="10" t="s">
        <v>53</v>
      </c>
      <c r="I3639" s="10" t="s">
        <v>7273</v>
      </c>
      <c r="J3639" s="10" t="s">
        <v>7274</v>
      </c>
      <c r="K3639" s="10" t="s">
        <v>81</v>
      </c>
      <c r="L3639" s="10" t="s">
        <v>417</v>
      </c>
      <c r="M3639" s="10" t="s">
        <v>418</v>
      </c>
      <c r="N3639" s="12" t="s">
        <v>36</v>
      </c>
      <c r="O3639" s="11">
        <v>4</v>
      </c>
      <c r="P3639" s="5">
        <f t="shared" si="338"/>
        <v>0</v>
      </c>
      <c r="Q3639" s="5">
        <f t="shared" si="339"/>
        <v>0</v>
      </c>
      <c r="R3639" s="5">
        <f t="shared" si="340"/>
        <v>0</v>
      </c>
      <c r="S3639" s="5">
        <f t="shared" si="341"/>
        <v>1</v>
      </c>
      <c r="T3639" s="5">
        <f t="shared" si="342"/>
        <v>0</v>
      </c>
      <c r="U3639" s="5">
        <f t="shared" si="343"/>
        <v>0</v>
      </c>
    </row>
    <row r="3640" spans="1:21" ht="12.75" customHeight="1" x14ac:dyDescent="0.2">
      <c r="A3640" s="26" t="s">
        <v>96</v>
      </c>
      <c r="B3640" s="10" t="s">
        <v>97</v>
      </c>
      <c r="C3640" s="10">
        <v>216275</v>
      </c>
      <c r="D3640" s="10" t="s">
        <v>7268</v>
      </c>
      <c r="E3640" s="27" t="s">
        <v>7272</v>
      </c>
      <c r="F3640" s="26">
        <v>191890383</v>
      </c>
      <c r="G3640" s="9" t="s">
        <v>85</v>
      </c>
      <c r="H3640" s="10" t="s">
        <v>53</v>
      </c>
      <c r="I3640" s="10" t="s">
        <v>7275</v>
      </c>
      <c r="J3640" s="10" t="s">
        <v>7276</v>
      </c>
      <c r="K3640" s="10" t="s">
        <v>81</v>
      </c>
      <c r="L3640" s="10" t="s">
        <v>417</v>
      </c>
      <c r="M3640" s="10" t="s">
        <v>418</v>
      </c>
      <c r="N3640" s="12" t="s">
        <v>36</v>
      </c>
      <c r="O3640" s="11">
        <v>5</v>
      </c>
      <c r="P3640" s="5">
        <f t="shared" si="338"/>
        <v>0</v>
      </c>
      <c r="Q3640" s="5">
        <f t="shared" si="339"/>
        <v>0</v>
      </c>
      <c r="R3640" s="5">
        <f t="shared" si="340"/>
        <v>0</v>
      </c>
      <c r="S3640" s="5">
        <f t="shared" si="341"/>
        <v>0</v>
      </c>
      <c r="T3640" s="5">
        <f t="shared" si="342"/>
        <v>1</v>
      </c>
      <c r="U3640" s="5">
        <f t="shared" si="343"/>
        <v>0</v>
      </c>
    </row>
    <row r="3641" spans="1:21" ht="12.75" customHeight="1" x14ac:dyDescent="0.2">
      <c r="A3641" s="26" t="s">
        <v>96</v>
      </c>
      <c r="B3641" s="10" t="s">
        <v>97</v>
      </c>
      <c r="C3641" s="10">
        <v>216275</v>
      </c>
      <c r="D3641" s="10" t="s">
        <v>7268</v>
      </c>
      <c r="E3641" s="27" t="s">
        <v>7277</v>
      </c>
      <c r="F3641" s="26">
        <v>191962136</v>
      </c>
      <c r="G3641" s="9" t="s">
        <v>249</v>
      </c>
      <c r="H3641" s="10" t="s">
        <v>30</v>
      </c>
      <c r="I3641" s="10" t="s">
        <v>7278</v>
      </c>
      <c r="J3641" s="10" t="s">
        <v>7279</v>
      </c>
      <c r="K3641" s="10" t="s">
        <v>81</v>
      </c>
      <c r="L3641" s="10" t="s">
        <v>383</v>
      </c>
      <c r="M3641" s="10" t="s">
        <v>4796</v>
      </c>
      <c r="N3641" s="12" t="s">
        <v>36</v>
      </c>
      <c r="O3641" s="11">
        <v>2</v>
      </c>
      <c r="P3641" s="5">
        <f t="shared" si="338"/>
        <v>0</v>
      </c>
      <c r="Q3641" s="5">
        <f t="shared" si="339"/>
        <v>1</v>
      </c>
      <c r="R3641" s="5">
        <f t="shared" si="340"/>
        <v>0</v>
      </c>
      <c r="S3641" s="5">
        <f t="shared" si="341"/>
        <v>0</v>
      </c>
      <c r="T3641" s="5">
        <f t="shared" si="342"/>
        <v>0</v>
      </c>
      <c r="U3641" s="5">
        <f t="shared" si="343"/>
        <v>0</v>
      </c>
    </row>
    <row r="3642" spans="1:21" ht="12.75" customHeight="1" x14ac:dyDescent="0.2">
      <c r="A3642" s="26" t="s">
        <v>96</v>
      </c>
      <c r="B3642" s="10" t="s">
        <v>97</v>
      </c>
      <c r="C3642" s="10">
        <v>216275</v>
      </c>
      <c r="D3642" s="10" t="s">
        <v>7268</v>
      </c>
      <c r="E3642" s="27" t="s">
        <v>7277</v>
      </c>
      <c r="F3642" s="26">
        <v>191962093</v>
      </c>
      <c r="G3642" s="9" t="s">
        <v>123</v>
      </c>
      <c r="H3642" s="10" t="s">
        <v>30</v>
      </c>
      <c r="I3642" s="10" t="s">
        <v>7280</v>
      </c>
      <c r="J3642" s="10" t="s">
        <v>7281</v>
      </c>
      <c r="K3642" s="10" t="s">
        <v>81</v>
      </c>
      <c r="L3642" s="10" t="s">
        <v>383</v>
      </c>
      <c r="M3642" s="10" t="s">
        <v>384</v>
      </c>
      <c r="N3642" s="12" t="s">
        <v>36</v>
      </c>
      <c r="O3642" s="11">
        <v>3</v>
      </c>
      <c r="P3642" s="5">
        <f t="shared" si="338"/>
        <v>0</v>
      </c>
      <c r="Q3642" s="5">
        <f t="shared" si="339"/>
        <v>0</v>
      </c>
      <c r="R3642" s="5">
        <f t="shared" si="340"/>
        <v>1</v>
      </c>
      <c r="S3642" s="5">
        <f t="shared" si="341"/>
        <v>0</v>
      </c>
      <c r="T3642" s="5">
        <f t="shared" si="342"/>
        <v>0</v>
      </c>
      <c r="U3642" s="5">
        <f t="shared" si="343"/>
        <v>0</v>
      </c>
    </row>
    <row r="3643" spans="1:21" ht="12.75" customHeight="1" x14ac:dyDescent="0.2">
      <c r="A3643" s="26" t="s">
        <v>96</v>
      </c>
      <c r="B3643" s="10" t="s">
        <v>97</v>
      </c>
      <c r="C3643" s="10">
        <v>216275</v>
      </c>
      <c r="D3643" s="10" t="s">
        <v>7268</v>
      </c>
      <c r="E3643" s="27" t="s">
        <v>7277</v>
      </c>
      <c r="F3643" s="26">
        <v>191962098</v>
      </c>
      <c r="G3643" s="9" t="s">
        <v>65</v>
      </c>
      <c r="H3643" s="10" t="s">
        <v>30</v>
      </c>
      <c r="I3643" s="10" t="s">
        <v>7282</v>
      </c>
      <c r="J3643" s="10" t="s">
        <v>7283</v>
      </c>
      <c r="K3643" s="10" t="s">
        <v>81</v>
      </c>
      <c r="L3643" s="10" t="s">
        <v>383</v>
      </c>
      <c r="M3643" s="10" t="s">
        <v>4796</v>
      </c>
      <c r="N3643" s="12" t="s">
        <v>36</v>
      </c>
      <c r="O3643" s="11">
        <v>3</v>
      </c>
      <c r="P3643" s="5">
        <f t="shared" si="338"/>
        <v>0</v>
      </c>
      <c r="Q3643" s="5">
        <f t="shared" si="339"/>
        <v>0</v>
      </c>
      <c r="R3643" s="5">
        <f t="shared" si="340"/>
        <v>1</v>
      </c>
      <c r="S3643" s="5">
        <f t="shared" si="341"/>
        <v>0</v>
      </c>
      <c r="T3643" s="5">
        <f t="shared" si="342"/>
        <v>0</v>
      </c>
      <c r="U3643" s="5">
        <f t="shared" si="343"/>
        <v>0</v>
      </c>
    </row>
    <row r="3644" spans="1:21" ht="12.75" customHeight="1" x14ac:dyDescent="0.2">
      <c r="A3644" s="26" t="s">
        <v>96</v>
      </c>
      <c r="B3644" s="10" t="s">
        <v>97</v>
      </c>
      <c r="C3644" s="10">
        <v>216275</v>
      </c>
      <c r="D3644" s="10" t="s">
        <v>7268</v>
      </c>
      <c r="E3644" s="27" t="s">
        <v>7277</v>
      </c>
      <c r="F3644" s="26">
        <v>191962139</v>
      </c>
      <c r="G3644" s="9" t="s">
        <v>65</v>
      </c>
      <c r="H3644" s="10" t="s">
        <v>30</v>
      </c>
      <c r="I3644" s="10" t="s">
        <v>7284</v>
      </c>
      <c r="J3644" s="10" t="s">
        <v>7285</v>
      </c>
      <c r="K3644" s="10" t="s">
        <v>81</v>
      </c>
      <c r="L3644" s="10" t="s">
        <v>383</v>
      </c>
      <c r="M3644" s="10" t="s">
        <v>2486</v>
      </c>
      <c r="N3644" s="12" t="s">
        <v>36</v>
      </c>
      <c r="O3644" s="11">
        <v>4</v>
      </c>
      <c r="P3644" s="5">
        <f t="shared" si="338"/>
        <v>0</v>
      </c>
      <c r="Q3644" s="5">
        <f t="shared" si="339"/>
        <v>0</v>
      </c>
      <c r="R3644" s="5">
        <f t="shared" si="340"/>
        <v>0</v>
      </c>
      <c r="S3644" s="5">
        <f t="shared" si="341"/>
        <v>1</v>
      </c>
      <c r="T3644" s="5">
        <f t="shared" si="342"/>
        <v>0</v>
      </c>
      <c r="U3644" s="5">
        <f t="shared" si="343"/>
        <v>0</v>
      </c>
    </row>
    <row r="3645" spans="1:21" ht="12.75" customHeight="1" x14ac:dyDescent="0.2">
      <c r="A3645" s="26" t="s">
        <v>96</v>
      </c>
      <c r="B3645" s="10" t="s">
        <v>97</v>
      </c>
      <c r="C3645" s="10">
        <v>216275</v>
      </c>
      <c r="D3645" s="10" t="s">
        <v>7268</v>
      </c>
      <c r="E3645" s="27" t="s">
        <v>7277</v>
      </c>
      <c r="F3645" s="26">
        <v>191962140</v>
      </c>
      <c r="G3645" s="9" t="s">
        <v>65</v>
      </c>
      <c r="H3645" s="10" t="s">
        <v>30</v>
      </c>
      <c r="I3645" s="10" t="s">
        <v>7286</v>
      </c>
      <c r="J3645" s="10" t="s">
        <v>7287</v>
      </c>
      <c r="K3645" s="10" t="s">
        <v>81</v>
      </c>
      <c r="L3645" s="10" t="s">
        <v>383</v>
      </c>
      <c r="M3645" s="10" t="s">
        <v>768</v>
      </c>
      <c r="N3645" s="12" t="s">
        <v>36</v>
      </c>
      <c r="O3645" s="11">
        <v>4</v>
      </c>
      <c r="P3645" s="5">
        <f t="shared" si="338"/>
        <v>0</v>
      </c>
      <c r="Q3645" s="5">
        <f t="shared" si="339"/>
        <v>0</v>
      </c>
      <c r="R3645" s="5">
        <f t="shared" si="340"/>
        <v>0</v>
      </c>
      <c r="S3645" s="5">
        <f t="shared" si="341"/>
        <v>1</v>
      </c>
      <c r="T3645" s="5">
        <f t="shared" si="342"/>
        <v>0</v>
      </c>
      <c r="U3645" s="5">
        <f t="shared" si="343"/>
        <v>0</v>
      </c>
    </row>
    <row r="3646" spans="1:21" ht="12.75" customHeight="1" x14ac:dyDescent="0.2">
      <c r="A3646" s="26" t="s">
        <v>96</v>
      </c>
      <c r="B3646" s="10" t="s">
        <v>97</v>
      </c>
      <c r="C3646" s="10">
        <v>216275</v>
      </c>
      <c r="D3646" s="10" t="s">
        <v>7268</v>
      </c>
      <c r="E3646" s="27" t="s">
        <v>7277</v>
      </c>
      <c r="F3646" s="26">
        <v>191962069</v>
      </c>
      <c r="G3646" s="9" t="s">
        <v>29</v>
      </c>
      <c r="H3646" s="10" t="s">
        <v>30</v>
      </c>
      <c r="I3646" s="10" t="s">
        <v>7288</v>
      </c>
      <c r="J3646" s="10" t="s">
        <v>7289</v>
      </c>
      <c r="K3646" s="10" t="s">
        <v>81</v>
      </c>
      <c r="L3646" s="10" t="s">
        <v>383</v>
      </c>
      <c r="M3646" s="10" t="s">
        <v>384</v>
      </c>
      <c r="N3646" s="12" t="s">
        <v>36</v>
      </c>
      <c r="O3646" s="11">
        <v>5</v>
      </c>
      <c r="P3646" s="5">
        <f t="shared" si="338"/>
        <v>0</v>
      </c>
      <c r="Q3646" s="5">
        <f t="shared" si="339"/>
        <v>0</v>
      </c>
      <c r="R3646" s="5">
        <f t="shared" si="340"/>
        <v>0</v>
      </c>
      <c r="S3646" s="5">
        <f t="shared" si="341"/>
        <v>0</v>
      </c>
      <c r="T3646" s="5">
        <f t="shared" si="342"/>
        <v>1</v>
      </c>
      <c r="U3646" s="5">
        <f t="shared" si="343"/>
        <v>0</v>
      </c>
    </row>
    <row r="3647" spans="1:21" ht="12.75" customHeight="1" x14ac:dyDescent="0.2">
      <c r="A3647" s="26" t="s">
        <v>96</v>
      </c>
      <c r="B3647" s="10" t="s">
        <v>97</v>
      </c>
      <c r="C3647" s="10">
        <v>216275</v>
      </c>
      <c r="D3647" s="10" t="s">
        <v>7268</v>
      </c>
      <c r="E3647" s="27" t="s">
        <v>7277</v>
      </c>
      <c r="F3647" s="26">
        <v>191962128</v>
      </c>
      <c r="G3647" s="9" t="s">
        <v>29</v>
      </c>
      <c r="H3647" s="10" t="s">
        <v>30</v>
      </c>
      <c r="I3647" s="10" t="s">
        <v>7290</v>
      </c>
      <c r="J3647" s="10" t="s">
        <v>7291</v>
      </c>
      <c r="K3647" s="10" t="s">
        <v>81</v>
      </c>
      <c r="L3647" s="10" t="s">
        <v>383</v>
      </c>
      <c r="M3647" s="10" t="s">
        <v>384</v>
      </c>
      <c r="N3647" s="12" t="s">
        <v>36</v>
      </c>
      <c r="O3647" s="11">
        <v>5</v>
      </c>
      <c r="P3647" s="5">
        <f t="shared" si="338"/>
        <v>0</v>
      </c>
      <c r="Q3647" s="5">
        <f t="shared" si="339"/>
        <v>0</v>
      </c>
      <c r="R3647" s="5">
        <f t="shared" si="340"/>
        <v>0</v>
      </c>
      <c r="S3647" s="5">
        <f t="shared" si="341"/>
        <v>0</v>
      </c>
      <c r="T3647" s="5">
        <f t="shared" si="342"/>
        <v>1</v>
      </c>
      <c r="U3647" s="5">
        <f t="shared" si="343"/>
        <v>0</v>
      </c>
    </row>
    <row r="3648" spans="1:21" ht="12.75" customHeight="1" x14ac:dyDescent="0.2">
      <c r="A3648" s="26" t="s">
        <v>96</v>
      </c>
      <c r="B3648" s="10" t="s">
        <v>97</v>
      </c>
      <c r="C3648" s="10">
        <v>216275</v>
      </c>
      <c r="D3648" s="10" t="s">
        <v>7268</v>
      </c>
      <c r="E3648" s="27" t="s">
        <v>7277</v>
      </c>
      <c r="F3648" s="26">
        <v>191962137</v>
      </c>
      <c r="G3648" s="9" t="s">
        <v>29</v>
      </c>
      <c r="H3648" s="10" t="s">
        <v>30</v>
      </c>
      <c r="I3648" s="10" t="s">
        <v>7292</v>
      </c>
      <c r="J3648" s="10" t="s">
        <v>7293</v>
      </c>
      <c r="K3648" s="10" t="s">
        <v>81</v>
      </c>
      <c r="L3648" s="10" t="s">
        <v>383</v>
      </c>
      <c r="M3648" s="10" t="s">
        <v>384</v>
      </c>
      <c r="N3648" s="12" t="s">
        <v>36</v>
      </c>
      <c r="O3648" s="11">
        <v>5</v>
      </c>
      <c r="P3648" s="5">
        <f t="shared" si="338"/>
        <v>0</v>
      </c>
      <c r="Q3648" s="5">
        <f t="shared" si="339"/>
        <v>0</v>
      </c>
      <c r="R3648" s="5">
        <f t="shared" si="340"/>
        <v>0</v>
      </c>
      <c r="S3648" s="5">
        <f t="shared" si="341"/>
        <v>0</v>
      </c>
      <c r="T3648" s="5">
        <f t="shared" si="342"/>
        <v>1</v>
      </c>
      <c r="U3648" s="5">
        <f t="shared" si="343"/>
        <v>0</v>
      </c>
    </row>
    <row r="3649" spans="1:21" ht="12.75" customHeight="1" x14ac:dyDescent="0.2">
      <c r="A3649" s="26" t="s">
        <v>96</v>
      </c>
      <c r="B3649" s="10" t="s">
        <v>97</v>
      </c>
      <c r="C3649" s="10">
        <v>216275</v>
      </c>
      <c r="D3649" s="10" t="s">
        <v>7268</v>
      </c>
      <c r="E3649" s="27" t="s">
        <v>7277</v>
      </c>
      <c r="F3649" s="26">
        <v>191962104</v>
      </c>
      <c r="G3649" s="9" t="s">
        <v>123</v>
      </c>
      <c r="H3649" s="10" t="s">
        <v>30</v>
      </c>
      <c r="I3649" s="10" t="s">
        <v>7294</v>
      </c>
      <c r="J3649" s="10" t="s">
        <v>7295</v>
      </c>
      <c r="K3649" s="10" t="s">
        <v>315</v>
      </c>
      <c r="L3649" s="10" t="s">
        <v>1511</v>
      </c>
      <c r="M3649" s="10" t="s">
        <v>1512</v>
      </c>
      <c r="N3649" s="12" t="s">
        <v>36</v>
      </c>
      <c r="O3649" s="11">
        <v>4</v>
      </c>
      <c r="P3649" s="5">
        <f t="shared" si="338"/>
        <v>0</v>
      </c>
      <c r="Q3649" s="5">
        <f t="shared" si="339"/>
        <v>0</v>
      </c>
      <c r="R3649" s="5">
        <f t="shared" si="340"/>
        <v>0</v>
      </c>
      <c r="S3649" s="5">
        <f t="shared" si="341"/>
        <v>1</v>
      </c>
      <c r="T3649" s="5">
        <f t="shared" si="342"/>
        <v>0</v>
      </c>
      <c r="U3649" s="5">
        <f t="shared" si="343"/>
        <v>0</v>
      </c>
    </row>
    <row r="3650" spans="1:21" ht="12.75" customHeight="1" x14ac:dyDescent="0.2">
      <c r="A3650" s="26" t="s">
        <v>96</v>
      </c>
      <c r="B3650" s="10" t="s">
        <v>97</v>
      </c>
      <c r="C3650" s="10">
        <v>216275</v>
      </c>
      <c r="D3650" s="10" t="s">
        <v>7268</v>
      </c>
      <c r="E3650" s="27" t="s">
        <v>7272</v>
      </c>
      <c r="F3650" s="26">
        <v>191962190</v>
      </c>
      <c r="G3650" s="9" t="s">
        <v>249</v>
      </c>
      <c r="H3650" s="10" t="s">
        <v>30</v>
      </c>
      <c r="I3650" s="10" t="s">
        <v>7296</v>
      </c>
      <c r="J3650" s="10" t="s">
        <v>891</v>
      </c>
      <c r="K3650" s="10" t="s">
        <v>315</v>
      </c>
      <c r="L3650" s="10" t="s">
        <v>330</v>
      </c>
      <c r="M3650" s="10" t="s">
        <v>331</v>
      </c>
      <c r="N3650" s="12" t="s">
        <v>36</v>
      </c>
      <c r="O3650" s="11">
        <v>3</v>
      </c>
      <c r="P3650" s="5">
        <f t="shared" si="338"/>
        <v>0</v>
      </c>
      <c r="Q3650" s="5">
        <f t="shared" si="339"/>
        <v>0</v>
      </c>
      <c r="R3650" s="5">
        <f t="shared" si="340"/>
        <v>1</v>
      </c>
      <c r="S3650" s="5">
        <f t="shared" si="341"/>
        <v>0</v>
      </c>
      <c r="T3650" s="5">
        <f t="shared" si="342"/>
        <v>0</v>
      </c>
      <c r="U3650" s="5">
        <f t="shared" si="343"/>
        <v>0</v>
      </c>
    </row>
    <row r="3651" spans="1:21" ht="12.75" customHeight="1" x14ac:dyDescent="0.2">
      <c r="A3651" s="26" t="s">
        <v>96</v>
      </c>
      <c r="B3651" s="10" t="s">
        <v>97</v>
      </c>
      <c r="C3651" s="10">
        <v>216275</v>
      </c>
      <c r="D3651" s="10" t="s">
        <v>7268</v>
      </c>
      <c r="E3651" s="27" t="s">
        <v>7269</v>
      </c>
      <c r="F3651" s="26">
        <v>191962179</v>
      </c>
      <c r="G3651" s="9" t="s">
        <v>65</v>
      </c>
      <c r="H3651" s="10" t="s">
        <v>53</v>
      </c>
      <c r="I3651" s="10" t="s">
        <v>7297</v>
      </c>
      <c r="J3651" s="10" t="s">
        <v>7298</v>
      </c>
      <c r="K3651" s="10" t="s">
        <v>315</v>
      </c>
      <c r="L3651" s="10" t="s">
        <v>330</v>
      </c>
      <c r="M3651" s="10" t="s">
        <v>884</v>
      </c>
      <c r="N3651" s="12" t="s">
        <v>36</v>
      </c>
      <c r="O3651" s="11">
        <v>4</v>
      </c>
      <c r="P3651" s="5">
        <f t="shared" si="338"/>
        <v>0</v>
      </c>
      <c r="Q3651" s="5">
        <f t="shared" si="339"/>
        <v>0</v>
      </c>
      <c r="R3651" s="5">
        <f t="shared" si="340"/>
        <v>0</v>
      </c>
      <c r="S3651" s="5">
        <f t="shared" si="341"/>
        <v>1</v>
      </c>
      <c r="T3651" s="5">
        <f t="shared" si="342"/>
        <v>0</v>
      </c>
      <c r="U3651" s="5">
        <f t="shared" si="343"/>
        <v>0</v>
      </c>
    </row>
    <row r="3652" spans="1:21" ht="12.75" customHeight="1" x14ac:dyDescent="0.2">
      <c r="A3652" s="26" t="s">
        <v>96</v>
      </c>
      <c r="B3652" s="10" t="s">
        <v>97</v>
      </c>
      <c r="C3652" s="10">
        <v>216275</v>
      </c>
      <c r="D3652" s="10" t="s">
        <v>7268</v>
      </c>
      <c r="E3652" s="27" t="s">
        <v>7272</v>
      </c>
      <c r="F3652" s="26">
        <v>191900611</v>
      </c>
      <c r="G3652" s="9" t="s">
        <v>65</v>
      </c>
      <c r="H3652" s="10" t="s">
        <v>53</v>
      </c>
      <c r="I3652" s="10" t="s">
        <v>7299</v>
      </c>
      <c r="J3652" s="10" t="s">
        <v>7300</v>
      </c>
      <c r="K3652" s="10" t="s">
        <v>315</v>
      </c>
      <c r="L3652" s="10" t="s">
        <v>330</v>
      </c>
      <c r="M3652" s="10" t="s">
        <v>127</v>
      </c>
      <c r="N3652" s="12" t="s">
        <v>36</v>
      </c>
      <c r="O3652" s="11">
        <v>5</v>
      </c>
      <c r="P3652" s="5">
        <f t="shared" si="338"/>
        <v>0</v>
      </c>
      <c r="Q3652" s="5">
        <f t="shared" si="339"/>
        <v>0</v>
      </c>
      <c r="R3652" s="5">
        <f t="shared" si="340"/>
        <v>0</v>
      </c>
      <c r="S3652" s="5">
        <f t="shared" si="341"/>
        <v>0</v>
      </c>
      <c r="T3652" s="5">
        <f t="shared" si="342"/>
        <v>1</v>
      </c>
      <c r="U3652" s="5">
        <f t="shared" si="343"/>
        <v>0</v>
      </c>
    </row>
    <row r="3653" spans="1:21" ht="12.75" customHeight="1" x14ac:dyDescent="0.2">
      <c r="A3653" s="26" t="s">
        <v>96</v>
      </c>
      <c r="B3653" s="10" t="s">
        <v>97</v>
      </c>
      <c r="C3653" s="10">
        <v>216275</v>
      </c>
      <c r="D3653" s="10" t="s">
        <v>7268</v>
      </c>
      <c r="E3653" s="27" t="s">
        <v>7272</v>
      </c>
      <c r="F3653" s="26">
        <v>191974989</v>
      </c>
      <c r="G3653" s="9" t="s">
        <v>68</v>
      </c>
      <c r="H3653" s="10" t="s">
        <v>30</v>
      </c>
      <c r="I3653" s="10" t="s">
        <v>3472</v>
      </c>
      <c r="J3653" s="10" t="s">
        <v>7301</v>
      </c>
      <c r="K3653" s="10" t="s">
        <v>315</v>
      </c>
      <c r="L3653" s="10" t="s">
        <v>330</v>
      </c>
      <c r="M3653" s="10" t="s">
        <v>331</v>
      </c>
      <c r="N3653" s="12" t="s">
        <v>36</v>
      </c>
      <c r="O3653" s="11">
        <v>5</v>
      </c>
      <c r="P3653" s="5">
        <f t="shared" si="338"/>
        <v>0</v>
      </c>
      <c r="Q3653" s="5">
        <f t="shared" si="339"/>
        <v>0</v>
      </c>
      <c r="R3653" s="5">
        <f t="shared" si="340"/>
        <v>0</v>
      </c>
      <c r="S3653" s="5">
        <f t="shared" si="341"/>
        <v>0</v>
      </c>
      <c r="T3653" s="5">
        <f t="shared" si="342"/>
        <v>1</v>
      </c>
      <c r="U3653" s="5">
        <f t="shared" si="343"/>
        <v>0</v>
      </c>
    </row>
    <row r="3654" spans="1:21" ht="12.75" customHeight="1" x14ac:dyDescent="0.2">
      <c r="A3654" s="26" t="s">
        <v>96</v>
      </c>
      <c r="B3654" s="10" t="s">
        <v>97</v>
      </c>
      <c r="C3654" s="10">
        <v>216275</v>
      </c>
      <c r="D3654" s="10" t="s">
        <v>7268</v>
      </c>
      <c r="E3654" s="27" t="s">
        <v>7269</v>
      </c>
      <c r="F3654" s="26">
        <v>191962170</v>
      </c>
      <c r="G3654" s="9" t="s">
        <v>123</v>
      </c>
      <c r="H3654" s="10" t="s">
        <v>53</v>
      </c>
      <c r="I3654" s="10" t="s">
        <v>7302</v>
      </c>
      <c r="J3654" s="10" t="s">
        <v>7303</v>
      </c>
      <c r="K3654" s="10" t="s">
        <v>315</v>
      </c>
      <c r="L3654" s="10" t="s">
        <v>379</v>
      </c>
      <c r="M3654" s="10" t="s">
        <v>435</v>
      </c>
      <c r="N3654" s="12" t="s">
        <v>36</v>
      </c>
      <c r="O3654" s="11">
        <v>4</v>
      </c>
      <c r="P3654" s="5">
        <f t="shared" ref="P3654:P3717" si="344">IF(O3654=1,1,0)</f>
        <v>0</v>
      </c>
      <c r="Q3654" s="5">
        <f t="shared" ref="Q3654:Q3717" si="345">IF(O3654=2,1,0)</f>
        <v>0</v>
      </c>
      <c r="R3654" s="5">
        <f t="shared" ref="R3654:R3717" si="346">IF(O3654=3,1,0)</f>
        <v>0</v>
      </c>
      <c r="S3654" s="5">
        <f t="shared" ref="S3654:S3717" si="347">IF(O3654=4,1,0)</f>
        <v>1</v>
      </c>
      <c r="T3654" s="5">
        <f t="shared" ref="T3654:T3717" si="348">IF(O3654=5,1,0)</f>
        <v>0</v>
      </c>
      <c r="U3654" s="5">
        <f t="shared" si="343"/>
        <v>0</v>
      </c>
    </row>
    <row r="3655" spans="1:21" ht="12.75" customHeight="1" x14ac:dyDescent="0.2">
      <c r="A3655" s="26" t="s">
        <v>96</v>
      </c>
      <c r="B3655" s="10" t="s">
        <v>97</v>
      </c>
      <c r="C3655" s="10">
        <v>216275</v>
      </c>
      <c r="D3655" s="10" t="s">
        <v>7268</v>
      </c>
      <c r="E3655" s="27" t="s">
        <v>7269</v>
      </c>
      <c r="F3655" s="26">
        <v>191962180</v>
      </c>
      <c r="G3655" s="9" t="s">
        <v>249</v>
      </c>
      <c r="H3655" s="10" t="s">
        <v>53</v>
      </c>
      <c r="I3655" s="10" t="s">
        <v>7304</v>
      </c>
      <c r="J3655" s="10" t="s">
        <v>7305</v>
      </c>
      <c r="K3655" s="10" t="s">
        <v>315</v>
      </c>
      <c r="L3655" s="10" t="s">
        <v>379</v>
      </c>
      <c r="M3655" s="10" t="s">
        <v>435</v>
      </c>
      <c r="N3655" s="12" t="s">
        <v>36</v>
      </c>
      <c r="O3655" s="11">
        <v>4</v>
      </c>
      <c r="P3655" s="5">
        <f t="shared" si="344"/>
        <v>0</v>
      </c>
      <c r="Q3655" s="5">
        <f t="shared" si="345"/>
        <v>0</v>
      </c>
      <c r="R3655" s="5">
        <f t="shared" si="346"/>
        <v>0</v>
      </c>
      <c r="S3655" s="5">
        <f t="shared" si="347"/>
        <v>1</v>
      </c>
      <c r="T3655" s="5">
        <f t="shared" si="348"/>
        <v>0</v>
      </c>
      <c r="U3655" s="5">
        <f t="shared" ref="U3655:U3718" si="349">IF(O3655="Bez finální známky, nebyl získán potřebný počet posudků",1,0)</f>
        <v>0</v>
      </c>
    </row>
    <row r="3656" spans="1:21" ht="12.75" customHeight="1" x14ac:dyDescent="0.2">
      <c r="A3656" s="26" t="s">
        <v>96</v>
      </c>
      <c r="B3656" s="10" t="s">
        <v>97</v>
      </c>
      <c r="C3656" s="10">
        <v>216275</v>
      </c>
      <c r="D3656" s="10" t="s">
        <v>7268</v>
      </c>
      <c r="E3656" s="27" t="s">
        <v>7269</v>
      </c>
      <c r="F3656" s="26">
        <v>191962182</v>
      </c>
      <c r="G3656" s="9" t="s">
        <v>123</v>
      </c>
      <c r="H3656" s="10" t="s">
        <v>53</v>
      </c>
      <c r="I3656" s="10" t="s">
        <v>7306</v>
      </c>
      <c r="J3656" s="10" t="s">
        <v>7307</v>
      </c>
      <c r="K3656" s="10" t="s">
        <v>315</v>
      </c>
      <c r="L3656" s="10" t="s">
        <v>379</v>
      </c>
      <c r="M3656" s="10" t="s">
        <v>435</v>
      </c>
      <c r="N3656" s="12" t="s">
        <v>36</v>
      </c>
      <c r="O3656" s="11">
        <v>4</v>
      </c>
      <c r="P3656" s="5">
        <f t="shared" si="344"/>
        <v>0</v>
      </c>
      <c r="Q3656" s="5">
        <f t="shared" si="345"/>
        <v>0</v>
      </c>
      <c r="R3656" s="5">
        <f t="shared" si="346"/>
        <v>0</v>
      </c>
      <c r="S3656" s="5">
        <f t="shared" si="347"/>
        <v>1</v>
      </c>
      <c r="T3656" s="5">
        <f t="shared" si="348"/>
        <v>0</v>
      </c>
      <c r="U3656" s="5">
        <f t="shared" si="349"/>
        <v>0</v>
      </c>
    </row>
    <row r="3657" spans="1:21" ht="12.75" customHeight="1" x14ac:dyDescent="0.2">
      <c r="A3657" s="26" t="s">
        <v>96</v>
      </c>
      <c r="B3657" s="10" t="s">
        <v>97</v>
      </c>
      <c r="C3657" s="10">
        <v>216275</v>
      </c>
      <c r="D3657" s="10" t="s">
        <v>7268</v>
      </c>
      <c r="E3657" s="27" t="s">
        <v>7269</v>
      </c>
      <c r="F3657" s="26">
        <v>191974860</v>
      </c>
      <c r="G3657" s="9" t="s">
        <v>123</v>
      </c>
      <c r="H3657" s="10" t="s">
        <v>53</v>
      </c>
      <c r="I3657" s="10" t="s">
        <v>7308</v>
      </c>
      <c r="J3657" s="10" t="s">
        <v>7309</v>
      </c>
      <c r="K3657" s="10" t="s">
        <v>315</v>
      </c>
      <c r="L3657" s="10" t="s">
        <v>379</v>
      </c>
      <c r="M3657" s="10" t="s">
        <v>435</v>
      </c>
      <c r="N3657" s="12" t="s">
        <v>36</v>
      </c>
      <c r="O3657" s="11">
        <v>4</v>
      </c>
      <c r="P3657" s="5">
        <f t="shared" si="344"/>
        <v>0</v>
      </c>
      <c r="Q3657" s="5">
        <f t="shared" si="345"/>
        <v>0</v>
      </c>
      <c r="R3657" s="5">
        <f t="shared" si="346"/>
        <v>0</v>
      </c>
      <c r="S3657" s="5">
        <f t="shared" si="347"/>
        <v>1</v>
      </c>
      <c r="T3657" s="5">
        <f t="shared" si="348"/>
        <v>0</v>
      </c>
      <c r="U3657" s="5">
        <f t="shared" si="349"/>
        <v>0</v>
      </c>
    </row>
    <row r="3658" spans="1:21" ht="12.75" customHeight="1" x14ac:dyDescent="0.2">
      <c r="A3658" s="26" t="s">
        <v>96</v>
      </c>
      <c r="B3658" s="10" t="s">
        <v>97</v>
      </c>
      <c r="C3658" s="10">
        <v>216275</v>
      </c>
      <c r="D3658" s="10" t="s">
        <v>7268</v>
      </c>
      <c r="E3658" s="27" t="s">
        <v>7269</v>
      </c>
      <c r="F3658" s="26">
        <v>191822655</v>
      </c>
      <c r="G3658" s="9" t="s">
        <v>68</v>
      </c>
      <c r="H3658" s="10" t="s">
        <v>53</v>
      </c>
      <c r="I3658" s="10" t="s">
        <v>7310</v>
      </c>
      <c r="J3658" s="10" t="s">
        <v>7311</v>
      </c>
      <c r="K3658" s="10" t="s">
        <v>315</v>
      </c>
      <c r="L3658" s="10" t="s">
        <v>379</v>
      </c>
      <c r="M3658" s="10" t="s">
        <v>969</v>
      </c>
      <c r="N3658" s="12" t="s">
        <v>36</v>
      </c>
      <c r="O3658" s="11">
        <v>5</v>
      </c>
      <c r="P3658" s="5">
        <f t="shared" si="344"/>
        <v>0</v>
      </c>
      <c r="Q3658" s="5">
        <f t="shared" si="345"/>
        <v>0</v>
      </c>
      <c r="R3658" s="5">
        <f t="shared" si="346"/>
        <v>0</v>
      </c>
      <c r="S3658" s="5">
        <f t="shared" si="347"/>
        <v>0</v>
      </c>
      <c r="T3658" s="5">
        <f t="shared" si="348"/>
        <v>1</v>
      </c>
      <c r="U3658" s="5">
        <f t="shared" si="349"/>
        <v>0</v>
      </c>
    </row>
    <row r="3659" spans="1:21" ht="12.75" customHeight="1" x14ac:dyDescent="0.2">
      <c r="A3659" s="26" t="s">
        <v>96</v>
      </c>
      <c r="B3659" s="10" t="s">
        <v>97</v>
      </c>
      <c r="C3659" s="10">
        <v>216275</v>
      </c>
      <c r="D3659" s="10" t="s">
        <v>7268</v>
      </c>
      <c r="E3659" s="27" t="s">
        <v>7277</v>
      </c>
      <c r="F3659" s="26">
        <v>191962138</v>
      </c>
      <c r="G3659" s="9" t="s">
        <v>29</v>
      </c>
      <c r="H3659" s="10" t="s">
        <v>30</v>
      </c>
      <c r="I3659" s="10" t="s">
        <v>7312</v>
      </c>
      <c r="J3659" s="10" t="s">
        <v>7313</v>
      </c>
      <c r="K3659" s="10" t="s">
        <v>315</v>
      </c>
      <c r="L3659" s="10" t="s">
        <v>387</v>
      </c>
      <c r="M3659" s="10" t="s">
        <v>445</v>
      </c>
      <c r="N3659" s="12" t="s">
        <v>36</v>
      </c>
      <c r="O3659" s="11">
        <v>3</v>
      </c>
      <c r="P3659" s="5">
        <f t="shared" si="344"/>
        <v>0</v>
      </c>
      <c r="Q3659" s="5">
        <f t="shared" si="345"/>
        <v>0</v>
      </c>
      <c r="R3659" s="5">
        <f t="shared" si="346"/>
        <v>1</v>
      </c>
      <c r="S3659" s="5">
        <f t="shared" si="347"/>
        <v>0</v>
      </c>
      <c r="T3659" s="5">
        <f t="shared" si="348"/>
        <v>0</v>
      </c>
      <c r="U3659" s="5">
        <f t="shared" si="349"/>
        <v>0</v>
      </c>
    </row>
    <row r="3660" spans="1:21" ht="12.75" customHeight="1" x14ac:dyDescent="0.2">
      <c r="A3660" s="26" t="s">
        <v>96</v>
      </c>
      <c r="B3660" s="10" t="s">
        <v>97</v>
      </c>
      <c r="C3660" s="10">
        <v>216275</v>
      </c>
      <c r="D3660" s="10" t="s">
        <v>7268</v>
      </c>
      <c r="E3660" s="27" t="s">
        <v>7277</v>
      </c>
      <c r="F3660" s="26">
        <v>191962052</v>
      </c>
      <c r="G3660" s="9" t="s">
        <v>249</v>
      </c>
      <c r="H3660" s="10" t="s">
        <v>30</v>
      </c>
      <c r="I3660" s="10" t="s">
        <v>7314</v>
      </c>
      <c r="J3660" s="10" t="s">
        <v>7315</v>
      </c>
      <c r="K3660" s="10" t="s">
        <v>315</v>
      </c>
      <c r="L3660" s="10" t="s">
        <v>387</v>
      </c>
      <c r="M3660" s="10" t="s">
        <v>388</v>
      </c>
      <c r="N3660" s="12" t="s">
        <v>36</v>
      </c>
      <c r="O3660" s="11">
        <v>4</v>
      </c>
      <c r="P3660" s="5">
        <f t="shared" si="344"/>
        <v>0</v>
      </c>
      <c r="Q3660" s="5">
        <f t="shared" si="345"/>
        <v>0</v>
      </c>
      <c r="R3660" s="5">
        <f t="shared" si="346"/>
        <v>0</v>
      </c>
      <c r="S3660" s="5">
        <f t="shared" si="347"/>
        <v>1</v>
      </c>
      <c r="T3660" s="5">
        <f t="shared" si="348"/>
        <v>0</v>
      </c>
      <c r="U3660" s="5">
        <f t="shared" si="349"/>
        <v>0</v>
      </c>
    </row>
    <row r="3661" spans="1:21" ht="12.75" customHeight="1" x14ac:dyDescent="0.2">
      <c r="A3661" s="26" t="s">
        <v>96</v>
      </c>
      <c r="B3661" s="10" t="s">
        <v>97</v>
      </c>
      <c r="C3661" s="10">
        <v>216275</v>
      </c>
      <c r="D3661" s="10" t="s">
        <v>7268</v>
      </c>
      <c r="E3661" s="27" t="s">
        <v>7316</v>
      </c>
      <c r="F3661" s="26">
        <v>191974951</v>
      </c>
      <c r="G3661" s="9" t="s">
        <v>167</v>
      </c>
      <c r="H3661" s="10" t="s">
        <v>53</v>
      </c>
      <c r="I3661" s="10" t="s">
        <v>7317</v>
      </c>
      <c r="J3661" s="10" t="s">
        <v>7318</v>
      </c>
      <c r="K3661" s="10" t="s">
        <v>366</v>
      </c>
      <c r="L3661" s="10" t="s">
        <v>1062</v>
      </c>
      <c r="M3661" s="10" t="s">
        <v>1680</v>
      </c>
      <c r="N3661" s="12" t="s">
        <v>36</v>
      </c>
      <c r="O3661" s="11">
        <v>4</v>
      </c>
      <c r="P3661" s="5">
        <f t="shared" si="344"/>
        <v>0</v>
      </c>
      <c r="Q3661" s="5">
        <f t="shared" si="345"/>
        <v>0</v>
      </c>
      <c r="R3661" s="5">
        <f t="shared" si="346"/>
        <v>0</v>
      </c>
      <c r="S3661" s="5">
        <f t="shared" si="347"/>
        <v>1</v>
      </c>
      <c r="T3661" s="5">
        <f t="shared" si="348"/>
        <v>0</v>
      </c>
      <c r="U3661" s="5">
        <f t="shared" si="349"/>
        <v>0</v>
      </c>
    </row>
    <row r="3662" spans="1:21" ht="12.75" customHeight="1" x14ac:dyDescent="0.2">
      <c r="A3662" s="26" t="s">
        <v>96</v>
      </c>
      <c r="B3662" s="10" t="s">
        <v>97</v>
      </c>
      <c r="C3662" s="10">
        <v>216275</v>
      </c>
      <c r="D3662" s="10" t="s">
        <v>7268</v>
      </c>
      <c r="E3662" s="27" t="s">
        <v>7316</v>
      </c>
      <c r="F3662" s="26">
        <v>191890463</v>
      </c>
      <c r="G3662" s="9" t="s">
        <v>106</v>
      </c>
      <c r="H3662" s="10" t="s">
        <v>53</v>
      </c>
      <c r="I3662" s="10" t="s">
        <v>7319</v>
      </c>
      <c r="J3662" s="10" t="s">
        <v>7320</v>
      </c>
      <c r="K3662" s="10" t="s">
        <v>366</v>
      </c>
      <c r="L3662" s="10" t="s">
        <v>2191</v>
      </c>
      <c r="M3662" s="10" t="s">
        <v>2192</v>
      </c>
      <c r="N3662" s="12" t="s">
        <v>36</v>
      </c>
      <c r="O3662" s="11">
        <v>2</v>
      </c>
      <c r="P3662" s="5">
        <f t="shared" si="344"/>
        <v>0</v>
      </c>
      <c r="Q3662" s="5">
        <f t="shared" si="345"/>
        <v>1</v>
      </c>
      <c r="R3662" s="5">
        <f t="shared" si="346"/>
        <v>0</v>
      </c>
      <c r="S3662" s="5">
        <f t="shared" si="347"/>
        <v>0</v>
      </c>
      <c r="T3662" s="5">
        <f t="shared" si="348"/>
        <v>0</v>
      </c>
      <c r="U3662" s="5">
        <f t="shared" si="349"/>
        <v>0</v>
      </c>
    </row>
    <row r="3663" spans="1:21" ht="12.75" customHeight="1" x14ac:dyDescent="0.2">
      <c r="A3663" s="26" t="s">
        <v>96</v>
      </c>
      <c r="B3663" s="10" t="s">
        <v>97</v>
      </c>
      <c r="C3663" s="10">
        <v>216275</v>
      </c>
      <c r="D3663" s="10" t="s">
        <v>7268</v>
      </c>
      <c r="E3663" s="27" t="s">
        <v>7316</v>
      </c>
      <c r="F3663" s="26">
        <v>191974953</v>
      </c>
      <c r="G3663" s="9" t="s">
        <v>106</v>
      </c>
      <c r="H3663" s="10" t="s">
        <v>53</v>
      </c>
      <c r="I3663" s="10" t="s">
        <v>7321</v>
      </c>
      <c r="J3663" s="10" t="s">
        <v>7322</v>
      </c>
      <c r="K3663" s="10" t="s">
        <v>341</v>
      </c>
      <c r="L3663" s="10" t="s">
        <v>631</v>
      </c>
      <c r="M3663" s="10" t="s">
        <v>635</v>
      </c>
      <c r="N3663" s="12" t="s">
        <v>36</v>
      </c>
      <c r="O3663" s="11">
        <v>4</v>
      </c>
      <c r="P3663" s="5">
        <f t="shared" si="344"/>
        <v>0</v>
      </c>
      <c r="Q3663" s="5">
        <f t="shared" si="345"/>
        <v>0</v>
      </c>
      <c r="R3663" s="5">
        <f t="shared" si="346"/>
        <v>0</v>
      </c>
      <c r="S3663" s="5">
        <f t="shared" si="347"/>
        <v>1</v>
      </c>
      <c r="T3663" s="5">
        <f t="shared" si="348"/>
        <v>0</v>
      </c>
      <c r="U3663" s="5">
        <f t="shared" si="349"/>
        <v>0</v>
      </c>
    </row>
    <row r="3664" spans="1:21" ht="12.75" customHeight="1" x14ac:dyDescent="0.2">
      <c r="A3664" s="26" t="s">
        <v>96</v>
      </c>
      <c r="B3664" s="10" t="s">
        <v>97</v>
      </c>
      <c r="C3664" s="10">
        <v>216275</v>
      </c>
      <c r="D3664" s="10" t="s">
        <v>7268</v>
      </c>
      <c r="E3664" s="27" t="s">
        <v>7323</v>
      </c>
      <c r="F3664" s="26">
        <v>191974182</v>
      </c>
      <c r="G3664" s="9" t="s">
        <v>167</v>
      </c>
      <c r="H3664" s="10" t="s">
        <v>53</v>
      </c>
      <c r="I3664" s="10" t="s">
        <v>7324</v>
      </c>
      <c r="J3664" s="10" t="s">
        <v>7325</v>
      </c>
      <c r="K3664" s="10" t="s">
        <v>341</v>
      </c>
      <c r="L3664" s="10" t="s">
        <v>1089</v>
      </c>
      <c r="M3664" s="10" t="s">
        <v>1090</v>
      </c>
      <c r="N3664" s="12" t="s">
        <v>36</v>
      </c>
      <c r="O3664" s="11">
        <v>2</v>
      </c>
      <c r="P3664" s="5">
        <f t="shared" si="344"/>
        <v>0</v>
      </c>
      <c r="Q3664" s="5">
        <f t="shared" si="345"/>
        <v>1</v>
      </c>
      <c r="R3664" s="5">
        <f t="shared" si="346"/>
        <v>0</v>
      </c>
      <c r="S3664" s="5">
        <f t="shared" si="347"/>
        <v>0</v>
      </c>
      <c r="T3664" s="5">
        <f t="shared" si="348"/>
        <v>0</v>
      </c>
      <c r="U3664" s="5">
        <f t="shared" si="349"/>
        <v>0</v>
      </c>
    </row>
    <row r="3665" spans="1:21" ht="12.75" customHeight="1" x14ac:dyDescent="0.2">
      <c r="A3665" s="26" t="s">
        <v>96</v>
      </c>
      <c r="B3665" s="10" t="s">
        <v>97</v>
      </c>
      <c r="C3665" s="10">
        <v>216275</v>
      </c>
      <c r="D3665" s="10" t="s">
        <v>7268</v>
      </c>
      <c r="E3665" s="27" t="s">
        <v>7323</v>
      </c>
      <c r="F3665" s="26">
        <v>191891314</v>
      </c>
      <c r="G3665" s="9" t="s">
        <v>106</v>
      </c>
      <c r="H3665" s="10" t="s">
        <v>53</v>
      </c>
      <c r="I3665" s="10" t="s">
        <v>7326</v>
      </c>
      <c r="J3665" s="10" t="s">
        <v>7327</v>
      </c>
      <c r="K3665" s="10" t="s">
        <v>341</v>
      </c>
      <c r="L3665" s="10" t="s">
        <v>342</v>
      </c>
      <c r="M3665" s="10" t="s">
        <v>640</v>
      </c>
      <c r="N3665" s="12" t="s">
        <v>36</v>
      </c>
      <c r="O3665" s="11">
        <v>3</v>
      </c>
      <c r="P3665" s="5">
        <f t="shared" si="344"/>
        <v>0</v>
      </c>
      <c r="Q3665" s="5">
        <f t="shared" si="345"/>
        <v>0</v>
      </c>
      <c r="R3665" s="5">
        <f t="shared" si="346"/>
        <v>1</v>
      </c>
      <c r="S3665" s="5">
        <f t="shared" si="347"/>
        <v>0</v>
      </c>
      <c r="T3665" s="5">
        <f t="shared" si="348"/>
        <v>0</v>
      </c>
      <c r="U3665" s="5">
        <f t="shared" si="349"/>
        <v>0</v>
      </c>
    </row>
    <row r="3666" spans="1:21" ht="12.75" customHeight="1" x14ac:dyDescent="0.2">
      <c r="A3666" s="26" t="s">
        <v>96</v>
      </c>
      <c r="B3666" s="10" t="s">
        <v>97</v>
      </c>
      <c r="C3666" s="10">
        <v>216275</v>
      </c>
      <c r="D3666" s="10" t="s">
        <v>7268</v>
      </c>
      <c r="E3666" s="27" t="s">
        <v>7323</v>
      </c>
      <c r="F3666" s="26">
        <v>191974203</v>
      </c>
      <c r="G3666" s="9" t="s">
        <v>106</v>
      </c>
      <c r="H3666" s="10" t="s">
        <v>53</v>
      </c>
      <c r="I3666" s="10" t="s">
        <v>7328</v>
      </c>
      <c r="J3666" s="10" t="s">
        <v>7329</v>
      </c>
      <c r="K3666" s="10" t="s">
        <v>341</v>
      </c>
      <c r="L3666" s="10" t="s">
        <v>342</v>
      </c>
      <c r="M3666" s="10" t="s">
        <v>343</v>
      </c>
      <c r="N3666" s="12" t="s">
        <v>36</v>
      </c>
      <c r="O3666" s="11">
        <v>5</v>
      </c>
      <c r="P3666" s="5">
        <f t="shared" si="344"/>
        <v>0</v>
      </c>
      <c r="Q3666" s="5">
        <f t="shared" si="345"/>
        <v>0</v>
      </c>
      <c r="R3666" s="5">
        <f t="shared" si="346"/>
        <v>0</v>
      </c>
      <c r="S3666" s="5">
        <f t="shared" si="347"/>
        <v>0</v>
      </c>
      <c r="T3666" s="5">
        <f t="shared" si="348"/>
        <v>1</v>
      </c>
      <c r="U3666" s="5">
        <f t="shared" si="349"/>
        <v>0</v>
      </c>
    </row>
    <row r="3667" spans="1:21" ht="12.75" customHeight="1" x14ac:dyDescent="0.2">
      <c r="A3667" s="26" t="s">
        <v>96</v>
      </c>
      <c r="B3667" s="10" t="s">
        <v>97</v>
      </c>
      <c r="C3667" s="10">
        <v>216275</v>
      </c>
      <c r="D3667" s="10" t="s">
        <v>7268</v>
      </c>
      <c r="E3667" s="27" t="s">
        <v>7330</v>
      </c>
      <c r="F3667" s="26">
        <v>191890696</v>
      </c>
      <c r="G3667" s="9" t="s">
        <v>106</v>
      </c>
      <c r="H3667" s="10" t="s">
        <v>53</v>
      </c>
      <c r="I3667" s="10" t="s">
        <v>7331</v>
      </c>
      <c r="J3667" s="10" t="s">
        <v>7332</v>
      </c>
      <c r="K3667" s="10" t="s">
        <v>341</v>
      </c>
      <c r="L3667" s="10" t="s">
        <v>350</v>
      </c>
      <c r="M3667" s="10" t="s">
        <v>351</v>
      </c>
      <c r="N3667" s="12" t="s">
        <v>36</v>
      </c>
      <c r="O3667" s="11">
        <v>4</v>
      </c>
      <c r="P3667" s="5">
        <f t="shared" si="344"/>
        <v>0</v>
      </c>
      <c r="Q3667" s="5">
        <f t="shared" si="345"/>
        <v>0</v>
      </c>
      <c r="R3667" s="5">
        <f t="shared" si="346"/>
        <v>0</v>
      </c>
      <c r="S3667" s="5">
        <f t="shared" si="347"/>
        <v>1</v>
      </c>
      <c r="T3667" s="5">
        <f t="shared" si="348"/>
        <v>0</v>
      </c>
      <c r="U3667" s="5">
        <f t="shared" si="349"/>
        <v>0</v>
      </c>
    </row>
    <row r="3668" spans="1:21" ht="12.75" customHeight="1" x14ac:dyDescent="0.2">
      <c r="A3668" s="26" t="s">
        <v>96</v>
      </c>
      <c r="B3668" s="10" t="s">
        <v>97</v>
      </c>
      <c r="C3668" s="10">
        <v>216275</v>
      </c>
      <c r="D3668" s="10" t="s">
        <v>7268</v>
      </c>
      <c r="E3668" s="27" t="s">
        <v>7330</v>
      </c>
      <c r="F3668" s="26">
        <v>191974768</v>
      </c>
      <c r="G3668" s="9" t="s">
        <v>106</v>
      </c>
      <c r="H3668" s="10" t="s">
        <v>53</v>
      </c>
      <c r="I3668" s="10" t="s">
        <v>7333</v>
      </c>
      <c r="J3668" s="10" t="s">
        <v>7334</v>
      </c>
      <c r="K3668" s="10" t="s">
        <v>341</v>
      </c>
      <c r="L3668" s="10" t="s">
        <v>350</v>
      </c>
      <c r="M3668" s="10" t="s">
        <v>2916</v>
      </c>
      <c r="N3668" s="12" t="s">
        <v>36</v>
      </c>
      <c r="O3668" s="11">
        <v>4</v>
      </c>
      <c r="P3668" s="5">
        <f t="shared" si="344"/>
        <v>0</v>
      </c>
      <c r="Q3668" s="5">
        <f t="shared" si="345"/>
        <v>0</v>
      </c>
      <c r="R3668" s="5">
        <f t="shared" si="346"/>
        <v>0</v>
      </c>
      <c r="S3668" s="5">
        <f t="shared" si="347"/>
        <v>1</v>
      </c>
      <c r="T3668" s="5">
        <f t="shared" si="348"/>
        <v>0</v>
      </c>
      <c r="U3668" s="5">
        <f t="shared" si="349"/>
        <v>0</v>
      </c>
    </row>
    <row r="3669" spans="1:21" ht="12.75" customHeight="1" x14ac:dyDescent="0.2">
      <c r="A3669" s="26" t="s">
        <v>96</v>
      </c>
      <c r="B3669" s="10" t="s">
        <v>97</v>
      </c>
      <c r="C3669" s="10">
        <v>216275</v>
      </c>
      <c r="D3669" s="10" t="s">
        <v>7268</v>
      </c>
      <c r="E3669" s="27" t="s">
        <v>7323</v>
      </c>
      <c r="F3669" s="26">
        <v>191891389</v>
      </c>
      <c r="G3669" s="9" t="s">
        <v>106</v>
      </c>
      <c r="H3669" s="10" t="s">
        <v>53</v>
      </c>
      <c r="I3669" s="10" t="s">
        <v>7335</v>
      </c>
      <c r="J3669" s="10" t="s">
        <v>7336</v>
      </c>
      <c r="K3669" s="10" t="s">
        <v>103</v>
      </c>
      <c r="L3669" s="10" t="s">
        <v>159</v>
      </c>
      <c r="M3669" s="10" t="s">
        <v>1863</v>
      </c>
      <c r="N3669" s="12" t="s">
        <v>36</v>
      </c>
      <c r="O3669" s="11">
        <v>2</v>
      </c>
      <c r="P3669" s="5">
        <f t="shared" si="344"/>
        <v>0</v>
      </c>
      <c r="Q3669" s="5">
        <f t="shared" si="345"/>
        <v>1</v>
      </c>
      <c r="R3669" s="5">
        <f t="shared" si="346"/>
        <v>0</v>
      </c>
      <c r="S3669" s="5">
        <f t="shared" si="347"/>
        <v>0</v>
      </c>
      <c r="T3669" s="5">
        <f t="shared" si="348"/>
        <v>0</v>
      </c>
      <c r="U3669" s="5">
        <f t="shared" si="349"/>
        <v>0</v>
      </c>
    </row>
    <row r="3670" spans="1:21" ht="12.75" customHeight="1" x14ac:dyDescent="0.2">
      <c r="A3670" s="26" t="s">
        <v>96</v>
      </c>
      <c r="B3670" s="10" t="s">
        <v>97</v>
      </c>
      <c r="C3670" s="10">
        <v>216275</v>
      </c>
      <c r="D3670" s="10" t="s">
        <v>7268</v>
      </c>
      <c r="E3670" s="27" t="s">
        <v>7323</v>
      </c>
      <c r="F3670" s="26">
        <v>191974132</v>
      </c>
      <c r="G3670" s="9" t="s">
        <v>106</v>
      </c>
      <c r="H3670" s="10" t="s">
        <v>53</v>
      </c>
      <c r="I3670" s="10" t="s">
        <v>7337</v>
      </c>
      <c r="J3670" s="10" t="s">
        <v>7338</v>
      </c>
      <c r="K3670" s="10" t="s">
        <v>103</v>
      </c>
      <c r="L3670" s="10" t="s">
        <v>159</v>
      </c>
      <c r="M3670" s="10" t="s">
        <v>1863</v>
      </c>
      <c r="N3670" s="12" t="s">
        <v>36</v>
      </c>
      <c r="O3670" s="11">
        <v>2</v>
      </c>
      <c r="P3670" s="5">
        <f t="shared" si="344"/>
        <v>0</v>
      </c>
      <c r="Q3670" s="5">
        <f t="shared" si="345"/>
        <v>1</v>
      </c>
      <c r="R3670" s="5">
        <f t="shared" si="346"/>
        <v>0</v>
      </c>
      <c r="S3670" s="5">
        <f t="shared" si="347"/>
        <v>0</v>
      </c>
      <c r="T3670" s="5">
        <f t="shared" si="348"/>
        <v>0</v>
      </c>
      <c r="U3670" s="5">
        <f t="shared" si="349"/>
        <v>0</v>
      </c>
    </row>
    <row r="3671" spans="1:21" ht="12.75" customHeight="1" x14ac:dyDescent="0.2">
      <c r="A3671" s="26" t="s">
        <v>96</v>
      </c>
      <c r="B3671" s="10" t="s">
        <v>97</v>
      </c>
      <c r="C3671" s="10">
        <v>216275</v>
      </c>
      <c r="D3671" s="10" t="s">
        <v>7268</v>
      </c>
      <c r="E3671" s="27" t="s">
        <v>7323</v>
      </c>
      <c r="F3671" s="26">
        <v>191974195</v>
      </c>
      <c r="G3671" s="9" t="s">
        <v>106</v>
      </c>
      <c r="H3671" s="10" t="s">
        <v>53</v>
      </c>
      <c r="I3671" s="10" t="s">
        <v>7339</v>
      </c>
      <c r="J3671" s="10" t="s">
        <v>7340</v>
      </c>
      <c r="K3671" s="10" t="s">
        <v>103</v>
      </c>
      <c r="L3671" s="10" t="s">
        <v>159</v>
      </c>
      <c r="M3671" s="10" t="s">
        <v>1863</v>
      </c>
      <c r="N3671" s="12" t="s">
        <v>36</v>
      </c>
      <c r="O3671" s="11">
        <v>2</v>
      </c>
      <c r="P3671" s="5">
        <f t="shared" si="344"/>
        <v>0</v>
      </c>
      <c r="Q3671" s="5">
        <f t="shared" si="345"/>
        <v>1</v>
      </c>
      <c r="R3671" s="5">
        <f t="shared" si="346"/>
        <v>0</v>
      </c>
      <c r="S3671" s="5">
        <f t="shared" si="347"/>
        <v>0</v>
      </c>
      <c r="T3671" s="5">
        <f t="shared" si="348"/>
        <v>0</v>
      </c>
      <c r="U3671" s="5">
        <f t="shared" si="349"/>
        <v>0</v>
      </c>
    </row>
    <row r="3672" spans="1:21" ht="12.75" customHeight="1" x14ac:dyDescent="0.2">
      <c r="A3672" s="26" t="s">
        <v>96</v>
      </c>
      <c r="B3672" s="10" t="s">
        <v>97</v>
      </c>
      <c r="C3672" s="10">
        <v>216275</v>
      </c>
      <c r="D3672" s="10" t="s">
        <v>7268</v>
      </c>
      <c r="E3672" s="27" t="s">
        <v>7323</v>
      </c>
      <c r="F3672" s="26">
        <v>191879094</v>
      </c>
      <c r="G3672" s="9" t="s">
        <v>68</v>
      </c>
      <c r="H3672" s="10" t="s">
        <v>53</v>
      </c>
      <c r="I3672" s="10" t="s">
        <v>7341</v>
      </c>
      <c r="J3672" s="10" t="s">
        <v>7342</v>
      </c>
      <c r="K3672" s="10" t="s">
        <v>103</v>
      </c>
      <c r="L3672" s="10" t="s">
        <v>159</v>
      </c>
      <c r="M3672" s="10" t="s">
        <v>1863</v>
      </c>
      <c r="N3672" s="12" t="s">
        <v>36</v>
      </c>
      <c r="O3672" s="11">
        <v>3</v>
      </c>
      <c r="P3672" s="5">
        <f t="shared" si="344"/>
        <v>0</v>
      </c>
      <c r="Q3672" s="5">
        <f t="shared" si="345"/>
        <v>0</v>
      </c>
      <c r="R3672" s="5">
        <f t="shared" si="346"/>
        <v>1</v>
      </c>
      <c r="S3672" s="5">
        <f t="shared" si="347"/>
        <v>0</v>
      </c>
      <c r="T3672" s="5">
        <f t="shared" si="348"/>
        <v>0</v>
      </c>
      <c r="U3672" s="5">
        <f t="shared" si="349"/>
        <v>0</v>
      </c>
    </row>
    <row r="3673" spans="1:21" ht="12.75" customHeight="1" x14ac:dyDescent="0.2">
      <c r="A3673" s="26" t="s">
        <v>96</v>
      </c>
      <c r="B3673" s="10" t="s">
        <v>97</v>
      </c>
      <c r="C3673" s="10">
        <v>216275</v>
      </c>
      <c r="D3673" s="10" t="s">
        <v>7268</v>
      </c>
      <c r="E3673" s="27" t="s">
        <v>7323</v>
      </c>
      <c r="F3673" s="26">
        <v>191879098</v>
      </c>
      <c r="G3673" s="9" t="s">
        <v>167</v>
      </c>
      <c r="H3673" s="10" t="s">
        <v>53</v>
      </c>
      <c r="I3673" s="10" t="s">
        <v>7343</v>
      </c>
      <c r="J3673" s="10" t="s">
        <v>7344</v>
      </c>
      <c r="K3673" s="10" t="s">
        <v>103</v>
      </c>
      <c r="L3673" s="10" t="s">
        <v>159</v>
      </c>
      <c r="M3673" s="10" t="s">
        <v>1863</v>
      </c>
      <c r="N3673" s="12" t="s">
        <v>36</v>
      </c>
      <c r="O3673" s="11">
        <v>3</v>
      </c>
      <c r="P3673" s="5">
        <f t="shared" si="344"/>
        <v>0</v>
      </c>
      <c r="Q3673" s="5">
        <f t="shared" si="345"/>
        <v>0</v>
      </c>
      <c r="R3673" s="5">
        <f t="shared" si="346"/>
        <v>1</v>
      </c>
      <c r="S3673" s="5">
        <f t="shared" si="347"/>
        <v>0</v>
      </c>
      <c r="T3673" s="5">
        <f t="shared" si="348"/>
        <v>0</v>
      </c>
      <c r="U3673" s="5">
        <f t="shared" si="349"/>
        <v>0</v>
      </c>
    </row>
    <row r="3674" spans="1:21" ht="12.75" customHeight="1" x14ac:dyDescent="0.2">
      <c r="A3674" s="26" t="s">
        <v>96</v>
      </c>
      <c r="B3674" s="10" t="s">
        <v>97</v>
      </c>
      <c r="C3674" s="10">
        <v>216275</v>
      </c>
      <c r="D3674" s="10" t="s">
        <v>7268</v>
      </c>
      <c r="E3674" s="27" t="s">
        <v>7323</v>
      </c>
      <c r="F3674" s="26">
        <v>191891385</v>
      </c>
      <c r="G3674" s="9" t="s">
        <v>68</v>
      </c>
      <c r="H3674" s="10" t="s">
        <v>53</v>
      </c>
      <c r="I3674" s="10" t="s">
        <v>7345</v>
      </c>
      <c r="J3674" s="10" t="s">
        <v>7346</v>
      </c>
      <c r="K3674" s="10" t="s">
        <v>103</v>
      </c>
      <c r="L3674" s="10" t="s">
        <v>159</v>
      </c>
      <c r="M3674" s="10" t="s">
        <v>160</v>
      </c>
      <c r="N3674" s="12" t="s">
        <v>36</v>
      </c>
      <c r="O3674" s="11">
        <v>3</v>
      </c>
      <c r="P3674" s="5">
        <f t="shared" si="344"/>
        <v>0</v>
      </c>
      <c r="Q3674" s="5">
        <f t="shared" si="345"/>
        <v>0</v>
      </c>
      <c r="R3674" s="5">
        <f t="shared" si="346"/>
        <v>1</v>
      </c>
      <c r="S3674" s="5">
        <f t="shared" si="347"/>
        <v>0</v>
      </c>
      <c r="T3674" s="5">
        <f t="shared" si="348"/>
        <v>0</v>
      </c>
      <c r="U3674" s="5">
        <f t="shared" si="349"/>
        <v>0</v>
      </c>
    </row>
    <row r="3675" spans="1:21" ht="12.75" customHeight="1" x14ac:dyDescent="0.2">
      <c r="A3675" s="26" t="s">
        <v>96</v>
      </c>
      <c r="B3675" s="10" t="s">
        <v>97</v>
      </c>
      <c r="C3675" s="10">
        <v>216275</v>
      </c>
      <c r="D3675" s="10" t="s">
        <v>7268</v>
      </c>
      <c r="E3675" s="27" t="s">
        <v>7323</v>
      </c>
      <c r="F3675" s="26">
        <v>191974100</v>
      </c>
      <c r="G3675" s="9" t="s">
        <v>106</v>
      </c>
      <c r="H3675" s="10" t="s">
        <v>53</v>
      </c>
      <c r="I3675" s="10" t="s">
        <v>7347</v>
      </c>
      <c r="J3675" s="10" t="s">
        <v>5173</v>
      </c>
      <c r="K3675" s="10" t="s">
        <v>103</v>
      </c>
      <c r="L3675" s="10" t="s">
        <v>159</v>
      </c>
      <c r="M3675" s="10" t="s">
        <v>1863</v>
      </c>
      <c r="N3675" s="12" t="s">
        <v>36</v>
      </c>
      <c r="O3675" s="11">
        <v>3</v>
      </c>
      <c r="P3675" s="5">
        <f t="shared" si="344"/>
        <v>0</v>
      </c>
      <c r="Q3675" s="5">
        <f t="shared" si="345"/>
        <v>0</v>
      </c>
      <c r="R3675" s="5">
        <f t="shared" si="346"/>
        <v>1</v>
      </c>
      <c r="S3675" s="5">
        <f t="shared" si="347"/>
        <v>0</v>
      </c>
      <c r="T3675" s="5">
        <f t="shared" si="348"/>
        <v>0</v>
      </c>
      <c r="U3675" s="5">
        <f t="shared" si="349"/>
        <v>0</v>
      </c>
    </row>
    <row r="3676" spans="1:21" ht="12.75" customHeight="1" x14ac:dyDescent="0.2">
      <c r="A3676" s="26" t="s">
        <v>96</v>
      </c>
      <c r="B3676" s="10" t="s">
        <v>97</v>
      </c>
      <c r="C3676" s="10">
        <v>216275</v>
      </c>
      <c r="D3676" s="10" t="s">
        <v>7268</v>
      </c>
      <c r="E3676" s="27" t="s">
        <v>7323</v>
      </c>
      <c r="F3676" s="26">
        <v>191974106</v>
      </c>
      <c r="G3676" s="9" t="s">
        <v>106</v>
      </c>
      <c r="H3676" s="10" t="s">
        <v>53</v>
      </c>
      <c r="I3676" s="10" t="s">
        <v>7348</v>
      </c>
      <c r="J3676" s="10" t="s">
        <v>7349</v>
      </c>
      <c r="K3676" s="10" t="s">
        <v>103</v>
      </c>
      <c r="L3676" s="10" t="s">
        <v>159</v>
      </c>
      <c r="M3676" s="10" t="s">
        <v>1863</v>
      </c>
      <c r="N3676" s="12" t="s">
        <v>36</v>
      </c>
      <c r="O3676" s="11">
        <v>3</v>
      </c>
      <c r="P3676" s="5">
        <f t="shared" si="344"/>
        <v>0</v>
      </c>
      <c r="Q3676" s="5">
        <f t="shared" si="345"/>
        <v>0</v>
      </c>
      <c r="R3676" s="5">
        <f t="shared" si="346"/>
        <v>1</v>
      </c>
      <c r="S3676" s="5">
        <f t="shared" si="347"/>
        <v>0</v>
      </c>
      <c r="T3676" s="5">
        <f t="shared" si="348"/>
        <v>0</v>
      </c>
      <c r="U3676" s="5">
        <f t="shared" si="349"/>
        <v>0</v>
      </c>
    </row>
    <row r="3677" spans="1:21" ht="12.75" customHeight="1" x14ac:dyDescent="0.2">
      <c r="A3677" s="26" t="s">
        <v>96</v>
      </c>
      <c r="B3677" s="10" t="s">
        <v>97</v>
      </c>
      <c r="C3677" s="10">
        <v>216275</v>
      </c>
      <c r="D3677" s="10" t="s">
        <v>7268</v>
      </c>
      <c r="E3677" s="27" t="s">
        <v>7323</v>
      </c>
      <c r="F3677" s="26">
        <v>191974179</v>
      </c>
      <c r="G3677" s="9" t="s">
        <v>106</v>
      </c>
      <c r="H3677" s="10" t="s">
        <v>53</v>
      </c>
      <c r="I3677" s="10" t="s">
        <v>7350</v>
      </c>
      <c r="J3677" s="10" t="s">
        <v>7351</v>
      </c>
      <c r="K3677" s="10" t="s">
        <v>103</v>
      </c>
      <c r="L3677" s="10" t="s">
        <v>159</v>
      </c>
      <c r="M3677" s="10" t="s">
        <v>1863</v>
      </c>
      <c r="N3677" s="12" t="s">
        <v>36</v>
      </c>
      <c r="O3677" s="11">
        <v>3</v>
      </c>
      <c r="P3677" s="5">
        <f t="shared" si="344"/>
        <v>0</v>
      </c>
      <c r="Q3677" s="5">
        <f t="shared" si="345"/>
        <v>0</v>
      </c>
      <c r="R3677" s="5">
        <f t="shared" si="346"/>
        <v>1</v>
      </c>
      <c r="S3677" s="5">
        <f t="shared" si="347"/>
        <v>0</v>
      </c>
      <c r="T3677" s="5">
        <f t="shared" si="348"/>
        <v>0</v>
      </c>
      <c r="U3677" s="5">
        <f t="shared" si="349"/>
        <v>0</v>
      </c>
    </row>
    <row r="3678" spans="1:21" ht="12.75" customHeight="1" x14ac:dyDescent="0.2">
      <c r="A3678" s="26" t="s">
        <v>96</v>
      </c>
      <c r="B3678" s="10" t="s">
        <v>97</v>
      </c>
      <c r="C3678" s="10">
        <v>216275</v>
      </c>
      <c r="D3678" s="10" t="s">
        <v>7268</v>
      </c>
      <c r="E3678" s="27" t="s">
        <v>7323</v>
      </c>
      <c r="F3678" s="26">
        <v>191974200</v>
      </c>
      <c r="G3678" s="9" t="s">
        <v>167</v>
      </c>
      <c r="H3678" s="10" t="s">
        <v>53</v>
      </c>
      <c r="I3678" s="10" t="s">
        <v>7352</v>
      </c>
      <c r="J3678" s="10" t="s">
        <v>7353</v>
      </c>
      <c r="K3678" s="10" t="s">
        <v>103</v>
      </c>
      <c r="L3678" s="10" t="s">
        <v>159</v>
      </c>
      <c r="M3678" s="10" t="s">
        <v>1863</v>
      </c>
      <c r="N3678" s="12" t="s">
        <v>36</v>
      </c>
      <c r="O3678" s="11">
        <v>3</v>
      </c>
      <c r="P3678" s="5">
        <f t="shared" si="344"/>
        <v>0</v>
      </c>
      <c r="Q3678" s="5">
        <f t="shared" si="345"/>
        <v>0</v>
      </c>
      <c r="R3678" s="5">
        <f t="shared" si="346"/>
        <v>1</v>
      </c>
      <c r="S3678" s="5">
        <f t="shared" si="347"/>
        <v>0</v>
      </c>
      <c r="T3678" s="5">
        <f t="shared" si="348"/>
        <v>0</v>
      </c>
      <c r="U3678" s="5">
        <f t="shared" si="349"/>
        <v>0</v>
      </c>
    </row>
    <row r="3679" spans="1:21" ht="12.75" customHeight="1" x14ac:dyDescent="0.2">
      <c r="A3679" s="26" t="s">
        <v>96</v>
      </c>
      <c r="B3679" s="10" t="s">
        <v>97</v>
      </c>
      <c r="C3679" s="10">
        <v>216275</v>
      </c>
      <c r="D3679" s="10" t="s">
        <v>7268</v>
      </c>
      <c r="E3679" s="27" t="s">
        <v>7323</v>
      </c>
      <c r="F3679" s="26">
        <v>191974177</v>
      </c>
      <c r="G3679" s="9" t="s">
        <v>106</v>
      </c>
      <c r="H3679" s="10" t="s">
        <v>53</v>
      </c>
      <c r="I3679" s="10" t="s">
        <v>7354</v>
      </c>
      <c r="J3679" s="10" t="s">
        <v>7355</v>
      </c>
      <c r="K3679" s="10" t="s">
        <v>103</v>
      </c>
      <c r="L3679" s="10" t="s">
        <v>159</v>
      </c>
      <c r="M3679" s="10" t="s">
        <v>1863</v>
      </c>
      <c r="N3679" s="12" t="s">
        <v>36</v>
      </c>
      <c r="O3679" s="11">
        <v>4</v>
      </c>
      <c r="P3679" s="5">
        <f t="shared" si="344"/>
        <v>0</v>
      </c>
      <c r="Q3679" s="5">
        <f t="shared" si="345"/>
        <v>0</v>
      </c>
      <c r="R3679" s="5">
        <f t="shared" si="346"/>
        <v>0</v>
      </c>
      <c r="S3679" s="5">
        <f t="shared" si="347"/>
        <v>1</v>
      </c>
      <c r="T3679" s="5">
        <f t="shared" si="348"/>
        <v>0</v>
      </c>
      <c r="U3679" s="5">
        <f t="shared" si="349"/>
        <v>0</v>
      </c>
    </row>
    <row r="3680" spans="1:21" ht="12.75" customHeight="1" x14ac:dyDescent="0.2">
      <c r="A3680" s="26" t="s">
        <v>96</v>
      </c>
      <c r="B3680" s="10" t="s">
        <v>97</v>
      </c>
      <c r="C3680" s="10">
        <v>216275</v>
      </c>
      <c r="D3680" s="10" t="s">
        <v>7268</v>
      </c>
      <c r="E3680" s="27" t="s">
        <v>7323</v>
      </c>
      <c r="F3680" s="26">
        <v>191879080</v>
      </c>
      <c r="G3680" s="9" t="s">
        <v>106</v>
      </c>
      <c r="H3680" s="10" t="s">
        <v>53</v>
      </c>
      <c r="I3680" s="10" t="s">
        <v>7356</v>
      </c>
      <c r="J3680" s="10" t="s">
        <v>7357</v>
      </c>
      <c r="K3680" s="10" t="s">
        <v>103</v>
      </c>
      <c r="L3680" s="10" t="s">
        <v>1880</v>
      </c>
      <c r="M3680" s="10" t="s">
        <v>2324</v>
      </c>
      <c r="N3680" s="12" t="s">
        <v>36</v>
      </c>
      <c r="O3680" s="11">
        <v>2</v>
      </c>
      <c r="P3680" s="5">
        <f t="shared" si="344"/>
        <v>0</v>
      </c>
      <c r="Q3680" s="5">
        <f t="shared" si="345"/>
        <v>1</v>
      </c>
      <c r="R3680" s="5">
        <f t="shared" si="346"/>
        <v>0</v>
      </c>
      <c r="S3680" s="5">
        <f t="shared" si="347"/>
        <v>0</v>
      </c>
      <c r="T3680" s="5">
        <f t="shared" si="348"/>
        <v>0</v>
      </c>
      <c r="U3680" s="5">
        <f t="shared" si="349"/>
        <v>0</v>
      </c>
    </row>
    <row r="3681" spans="1:21" ht="12.75" customHeight="1" x14ac:dyDescent="0.2">
      <c r="A3681" s="26" t="s">
        <v>96</v>
      </c>
      <c r="B3681" s="10" t="s">
        <v>97</v>
      </c>
      <c r="C3681" s="10">
        <v>216275</v>
      </c>
      <c r="D3681" s="10" t="s">
        <v>7268</v>
      </c>
      <c r="E3681" s="27" t="s">
        <v>7323</v>
      </c>
      <c r="F3681" s="26">
        <v>191961980</v>
      </c>
      <c r="G3681" s="9" t="s">
        <v>167</v>
      </c>
      <c r="H3681" s="10" t="s">
        <v>53</v>
      </c>
      <c r="I3681" s="10" t="s">
        <v>7352</v>
      </c>
      <c r="J3681" s="10" t="s">
        <v>7358</v>
      </c>
      <c r="K3681" s="10" t="s">
        <v>103</v>
      </c>
      <c r="L3681" s="10" t="s">
        <v>1880</v>
      </c>
      <c r="M3681" s="10" t="s">
        <v>2321</v>
      </c>
      <c r="N3681" s="12" t="s">
        <v>36</v>
      </c>
      <c r="O3681" s="11">
        <v>2</v>
      </c>
      <c r="P3681" s="5">
        <f t="shared" si="344"/>
        <v>0</v>
      </c>
      <c r="Q3681" s="5">
        <f t="shared" si="345"/>
        <v>1</v>
      </c>
      <c r="R3681" s="5">
        <f t="shared" si="346"/>
        <v>0</v>
      </c>
      <c r="S3681" s="5">
        <f t="shared" si="347"/>
        <v>0</v>
      </c>
      <c r="T3681" s="5">
        <f t="shared" si="348"/>
        <v>0</v>
      </c>
      <c r="U3681" s="5">
        <f t="shared" si="349"/>
        <v>0</v>
      </c>
    </row>
    <row r="3682" spans="1:21" ht="12.75" customHeight="1" x14ac:dyDescent="0.2">
      <c r="A3682" s="26" t="s">
        <v>96</v>
      </c>
      <c r="B3682" s="10" t="s">
        <v>97</v>
      </c>
      <c r="C3682" s="10">
        <v>216275</v>
      </c>
      <c r="D3682" s="10" t="s">
        <v>7268</v>
      </c>
      <c r="E3682" s="27" t="s">
        <v>7323</v>
      </c>
      <c r="F3682" s="26">
        <v>191891325</v>
      </c>
      <c r="G3682" s="9" t="s">
        <v>106</v>
      </c>
      <c r="H3682" s="10" t="s">
        <v>53</v>
      </c>
      <c r="I3682" s="10" t="s">
        <v>7359</v>
      </c>
      <c r="J3682" s="10" t="s">
        <v>7360</v>
      </c>
      <c r="K3682" s="10" t="s">
        <v>103</v>
      </c>
      <c r="L3682" s="10" t="s">
        <v>1880</v>
      </c>
      <c r="M3682" s="10" t="s">
        <v>1881</v>
      </c>
      <c r="N3682" s="12" t="s">
        <v>36</v>
      </c>
      <c r="O3682" s="11">
        <v>4</v>
      </c>
      <c r="P3682" s="5">
        <f t="shared" si="344"/>
        <v>0</v>
      </c>
      <c r="Q3682" s="5">
        <f t="shared" si="345"/>
        <v>0</v>
      </c>
      <c r="R3682" s="5">
        <f t="shared" si="346"/>
        <v>0</v>
      </c>
      <c r="S3682" s="5">
        <f t="shared" si="347"/>
        <v>1</v>
      </c>
      <c r="T3682" s="5">
        <f t="shared" si="348"/>
        <v>0</v>
      </c>
      <c r="U3682" s="5">
        <f t="shared" si="349"/>
        <v>0</v>
      </c>
    </row>
    <row r="3683" spans="1:21" ht="12.75" customHeight="1" x14ac:dyDescent="0.2">
      <c r="A3683" s="26" t="s">
        <v>96</v>
      </c>
      <c r="B3683" s="10" t="s">
        <v>97</v>
      </c>
      <c r="C3683" s="10">
        <v>216275</v>
      </c>
      <c r="D3683" s="10" t="s">
        <v>7268</v>
      </c>
      <c r="E3683" s="27" t="s">
        <v>7323</v>
      </c>
      <c r="F3683" s="26">
        <v>191961972</v>
      </c>
      <c r="G3683" s="9" t="s">
        <v>167</v>
      </c>
      <c r="H3683" s="10" t="s">
        <v>53</v>
      </c>
      <c r="I3683" s="10" t="s">
        <v>7352</v>
      </c>
      <c r="J3683" s="10" t="s">
        <v>7361</v>
      </c>
      <c r="K3683" s="10" t="s">
        <v>103</v>
      </c>
      <c r="L3683" s="10" t="s">
        <v>1880</v>
      </c>
      <c r="M3683" s="10" t="s">
        <v>2316</v>
      </c>
      <c r="N3683" s="12" t="s">
        <v>36</v>
      </c>
      <c r="O3683" s="11">
        <v>4</v>
      </c>
      <c r="P3683" s="5">
        <f t="shared" si="344"/>
        <v>0</v>
      </c>
      <c r="Q3683" s="5">
        <f t="shared" si="345"/>
        <v>0</v>
      </c>
      <c r="R3683" s="5">
        <f t="shared" si="346"/>
        <v>0</v>
      </c>
      <c r="S3683" s="5">
        <f t="shared" si="347"/>
        <v>1</v>
      </c>
      <c r="T3683" s="5">
        <f t="shared" si="348"/>
        <v>0</v>
      </c>
      <c r="U3683" s="5">
        <f t="shared" si="349"/>
        <v>0</v>
      </c>
    </row>
    <row r="3684" spans="1:21" ht="12.75" customHeight="1" x14ac:dyDescent="0.2">
      <c r="A3684" s="26" t="s">
        <v>96</v>
      </c>
      <c r="B3684" s="10" t="s">
        <v>97</v>
      </c>
      <c r="C3684" s="10">
        <v>216275</v>
      </c>
      <c r="D3684" s="10" t="s">
        <v>7268</v>
      </c>
      <c r="E3684" s="27" t="s">
        <v>7323</v>
      </c>
      <c r="F3684" s="26">
        <v>191974115</v>
      </c>
      <c r="G3684" s="9" t="s">
        <v>106</v>
      </c>
      <c r="H3684" s="10" t="s">
        <v>53</v>
      </c>
      <c r="I3684" s="10" t="s">
        <v>7362</v>
      </c>
      <c r="J3684" s="10" t="s">
        <v>7363</v>
      </c>
      <c r="K3684" s="10" t="s">
        <v>103</v>
      </c>
      <c r="L3684" s="10" t="s">
        <v>1880</v>
      </c>
      <c r="M3684" s="10" t="s">
        <v>127</v>
      </c>
      <c r="N3684" s="12" t="s">
        <v>36</v>
      </c>
      <c r="O3684" s="11">
        <v>4</v>
      </c>
      <c r="P3684" s="5">
        <f t="shared" si="344"/>
        <v>0</v>
      </c>
      <c r="Q3684" s="5">
        <f t="shared" si="345"/>
        <v>0</v>
      </c>
      <c r="R3684" s="5">
        <f t="shared" si="346"/>
        <v>0</v>
      </c>
      <c r="S3684" s="5">
        <f t="shared" si="347"/>
        <v>1</v>
      </c>
      <c r="T3684" s="5">
        <f t="shared" si="348"/>
        <v>0</v>
      </c>
      <c r="U3684" s="5">
        <f t="shared" si="349"/>
        <v>0</v>
      </c>
    </row>
    <row r="3685" spans="1:21" ht="12.75" customHeight="1" x14ac:dyDescent="0.2">
      <c r="A3685" s="26" t="s">
        <v>96</v>
      </c>
      <c r="B3685" s="10" t="s">
        <v>97</v>
      </c>
      <c r="C3685" s="10">
        <v>216275</v>
      </c>
      <c r="D3685" s="10" t="s">
        <v>7268</v>
      </c>
      <c r="E3685" s="27" t="s">
        <v>7323</v>
      </c>
      <c r="F3685" s="26">
        <v>191891313</v>
      </c>
      <c r="G3685" s="9" t="s">
        <v>106</v>
      </c>
      <c r="H3685" s="10" t="s">
        <v>53</v>
      </c>
      <c r="I3685" s="10" t="s">
        <v>7364</v>
      </c>
      <c r="J3685" s="10" t="s">
        <v>7365</v>
      </c>
      <c r="K3685" s="10" t="s">
        <v>103</v>
      </c>
      <c r="L3685" s="10" t="s">
        <v>1880</v>
      </c>
      <c r="M3685" s="10" t="s">
        <v>2321</v>
      </c>
      <c r="N3685" s="12" t="s">
        <v>36</v>
      </c>
      <c r="O3685" s="11">
        <v>5</v>
      </c>
      <c r="P3685" s="5">
        <f t="shared" si="344"/>
        <v>0</v>
      </c>
      <c r="Q3685" s="5">
        <f t="shared" si="345"/>
        <v>0</v>
      </c>
      <c r="R3685" s="5">
        <f t="shared" si="346"/>
        <v>0</v>
      </c>
      <c r="S3685" s="5">
        <f t="shared" si="347"/>
        <v>0</v>
      </c>
      <c r="T3685" s="5">
        <f t="shared" si="348"/>
        <v>1</v>
      </c>
      <c r="U3685" s="5">
        <f t="shared" si="349"/>
        <v>0</v>
      </c>
    </row>
    <row r="3686" spans="1:21" ht="12.75" customHeight="1" x14ac:dyDescent="0.2">
      <c r="A3686" s="26" t="s">
        <v>96</v>
      </c>
      <c r="B3686" s="10" t="s">
        <v>97</v>
      </c>
      <c r="C3686" s="10">
        <v>216275</v>
      </c>
      <c r="D3686" s="10" t="s">
        <v>7268</v>
      </c>
      <c r="E3686" s="27" t="s">
        <v>7323</v>
      </c>
      <c r="F3686" s="26">
        <v>191891381</v>
      </c>
      <c r="G3686" s="9" t="s">
        <v>106</v>
      </c>
      <c r="H3686" s="10" t="s">
        <v>53</v>
      </c>
      <c r="I3686" s="10" t="s">
        <v>7366</v>
      </c>
      <c r="J3686" s="10" t="s">
        <v>7367</v>
      </c>
      <c r="K3686" s="10" t="s">
        <v>103</v>
      </c>
      <c r="L3686" s="10" t="s">
        <v>1880</v>
      </c>
      <c r="M3686" s="10" t="s">
        <v>2321</v>
      </c>
      <c r="N3686" s="12" t="s">
        <v>36</v>
      </c>
      <c r="O3686" s="11">
        <v>5</v>
      </c>
      <c r="P3686" s="5">
        <f t="shared" si="344"/>
        <v>0</v>
      </c>
      <c r="Q3686" s="5">
        <f t="shared" si="345"/>
        <v>0</v>
      </c>
      <c r="R3686" s="5">
        <f t="shared" si="346"/>
        <v>0</v>
      </c>
      <c r="S3686" s="5">
        <f t="shared" si="347"/>
        <v>0</v>
      </c>
      <c r="T3686" s="5">
        <f t="shared" si="348"/>
        <v>1</v>
      </c>
      <c r="U3686" s="5">
        <f t="shared" si="349"/>
        <v>0</v>
      </c>
    </row>
    <row r="3687" spans="1:21" ht="12.75" customHeight="1" x14ac:dyDescent="0.2">
      <c r="A3687" s="26" t="s">
        <v>96</v>
      </c>
      <c r="B3687" s="10" t="s">
        <v>97</v>
      </c>
      <c r="C3687" s="10">
        <v>216275</v>
      </c>
      <c r="D3687" s="10" t="s">
        <v>7268</v>
      </c>
      <c r="E3687" s="27" t="s">
        <v>7323</v>
      </c>
      <c r="F3687" s="26">
        <v>191974116</v>
      </c>
      <c r="G3687" s="9" t="s">
        <v>106</v>
      </c>
      <c r="H3687" s="10" t="s">
        <v>53</v>
      </c>
      <c r="I3687" s="10" t="s">
        <v>7362</v>
      </c>
      <c r="J3687" s="10" t="s">
        <v>7368</v>
      </c>
      <c r="K3687" s="10" t="s">
        <v>103</v>
      </c>
      <c r="L3687" s="10" t="s">
        <v>1880</v>
      </c>
      <c r="M3687" s="10" t="s">
        <v>127</v>
      </c>
      <c r="N3687" s="12" t="s">
        <v>36</v>
      </c>
      <c r="O3687" s="11">
        <v>5</v>
      </c>
      <c r="P3687" s="5">
        <f t="shared" si="344"/>
        <v>0</v>
      </c>
      <c r="Q3687" s="5">
        <f t="shared" si="345"/>
        <v>0</v>
      </c>
      <c r="R3687" s="5">
        <f t="shared" si="346"/>
        <v>0</v>
      </c>
      <c r="S3687" s="5">
        <f t="shared" si="347"/>
        <v>0</v>
      </c>
      <c r="T3687" s="5">
        <f t="shared" si="348"/>
        <v>1</v>
      </c>
      <c r="U3687" s="5">
        <f t="shared" si="349"/>
        <v>0</v>
      </c>
    </row>
    <row r="3688" spans="1:21" ht="12.75" customHeight="1" x14ac:dyDescent="0.2">
      <c r="A3688" s="26" t="s">
        <v>96</v>
      </c>
      <c r="B3688" s="10" t="s">
        <v>97</v>
      </c>
      <c r="C3688" s="10">
        <v>216275</v>
      </c>
      <c r="D3688" s="10" t="s">
        <v>7268</v>
      </c>
      <c r="E3688" s="27" t="s">
        <v>7323</v>
      </c>
      <c r="F3688" s="26">
        <v>191974166</v>
      </c>
      <c r="G3688" s="9" t="s">
        <v>106</v>
      </c>
      <c r="H3688" s="10" t="s">
        <v>53</v>
      </c>
      <c r="I3688" s="10" t="s">
        <v>7364</v>
      </c>
      <c r="J3688" s="10" t="s">
        <v>7369</v>
      </c>
      <c r="K3688" s="10" t="s">
        <v>103</v>
      </c>
      <c r="L3688" s="10" t="s">
        <v>1880</v>
      </c>
      <c r="M3688" s="10" t="s">
        <v>2316</v>
      </c>
      <c r="N3688" s="12" t="s">
        <v>36</v>
      </c>
      <c r="O3688" s="11">
        <v>5</v>
      </c>
      <c r="P3688" s="5">
        <f t="shared" si="344"/>
        <v>0</v>
      </c>
      <c r="Q3688" s="5">
        <f t="shared" si="345"/>
        <v>0</v>
      </c>
      <c r="R3688" s="5">
        <f t="shared" si="346"/>
        <v>0</v>
      </c>
      <c r="S3688" s="5">
        <f t="shared" si="347"/>
        <v>0</v>
      </c>
      <c r="T3688" s="5">
        <f t="shared" si="348"/>
        <v>1</v>
      </c>
      <c r="U3688" s="5">
        <f t="shared" si="349"/>
        <v>0</v>
      </c>
    </row>
    <row r="3689" spans="1:21" ht="12.75" customHeight="1" x14ac:dyDescent="0.2">
      <c r="A3689" s="26" t="s">
        <v>96</v>
      </c>
      <c r="B3689" s="10" t="s">
        <v>97</v>
      </c>
      <c r="C3689" s="10">
        <v>216275</v>
      </c>
      <c r="D3689" s="10" t="s">
        <v>7268</v>
      </c>
      <c r="E3689" s="27" t="s">
        <v>7323</v>
      </c>
      <c r="F3689" s="26">
        <v>191974167</v>
      </c>
      <c r="G3689" s="9" t="s">
        <v>106</v>
      </c>
      <c r="H3689" s="10" t="s">
        <v>53</v>
      </c>
      <c r="I3689" s="10" t="s">
        <v>7370</v>
      </c>
      <c r="J3689" s="10" t="s">
        <v>7371</v>
      </c>
      <c r="K3689" s="10" t="s">
        <v>103</v>
      </c>
      <c r="L3689" s="10" t="s">
        <v>1887</v>
      </c>
      <c r="M3689" s="10" t="s">
        <v>1888</v>
      </c>
      <c r="N3689" s="12" t="s">
        <v>36</v>
      </c>
      <c r="O3689" s="11">
        <v>2</v>
      </c>
      <c r="P3689" s="5">
        <f t="shared" si="344"/>
        <v>0</v>
      </c>
      <c r="Q3689" s="5">
        <f t="shared" si="345"/>
        <v>1</v>
      </c>
      <c r="R3689" s="5">
        <f t="shared" si="346"/>
        <v>0</v>
      </c>
      <c r="S3689" s="5">
        <f t="shared" si="347"/>
        <v>0</v>
      </c>
      <c r="T3689" s="5">
        <f t="shared" si="348"/>
        <v>0</v>
      </c>
      <c r="U3689" s="5">
        <f t="shared" si="349"/>
        <v>0</v>
      </c>
    </row>
    <row r="3690" spans="1:21" ht="12.75" customHeight="1" x14ac:dyDescent="0.2">
      <c r="A3690" s="26" t="s">
        <v>96</v>
      </c>
      <c r="B3690" s="10" t="s">
        <v>97</v>
      </c>
      <c r="C3690" s="10">
        <v>216275</v>
      </c>
      <c r="D3690" s="10" t="s">
        <v>7268</v>
      </c>
      <c r="E3690" s="27" t="s">
        <v>7323</v>
      </c>
      <c r="F3690" s="26">
        <v>191974216</v>
      </c>
      <c r="G3690" s="9" t="s">
        <v>167</v>
      </c>
      <c r="H3690" s="10" t="s">
        <v>53</v>
      </c>
      <c r="I3690" s="10" t="s">
        <v>7372</v>
      </c>
      <c r="J3690" s="10" t="s">
        <v>7373</v>
      </c>
      <c r="K3690" s="10" t="s">
        <v>103</v>
      </c>
      <c r="L3690" s="10" t="s">
        <v>1887</v>
      </c>
      <c r="M3690" s="10" t="s">
        <v>1899</v>
      </c>
      <c r="N3690" s="12" t="s">
        <v>36</v>
      </c>
      <c r="O3690" s="11">
        <v>2</v>
      </c>
      <c r="P3690" s="5">
        <f t="shared" si="344"/>
        <v>0</v>
      </c>
      <c r="Q3690" s="5">
        <f t="shared" si="345"/>
        <v>1</v>
      </c>
      <c r="R3690" s="5">
        <f t="shared" si="346"/>
        <v>0</v>
      </c>
      <c r="S3690" s="5">
        <f t="shared" si="347"/>
        <v>0</v>
      </c>
      <c r="T3690" s="5">
        <f t="shared" si="348"/>
        <v>0</v>
      </c>
      <c r="U3690" s="5">
        <f t="shared" si="349"/>
        <v>0</v>
      </c>
    </row>
    <row r="3691" spans="1:21" ht="12.75" customHeight="1" x14ac:dyDescent="0.2">
      <c r="A3691" s="26" t="s">
        <v>96</v>
      </c>
      <c r="B3691" s="10" t="s">
        <v>97</v>
      </c>
      <c r="C3691" s="10">
        <v>216275</v>
      </c>
      <c r="D3691" s="10" t="s">
        <v>7268</v>
      </c>
      <c r="E3691" s="27" t="s">
        <v>7323</v>
      </c>
      <c r="F3691" s="26">
        <v>191879081</v>
      </c>
      <c r="G3691" s="9" t="s">
        <v>106</v>
      </c>
      <c r="H3691" s="10" t="s">
        <v>53</v>
      </c>
      <c r="I3691" s="10" t="s">
        <v>7374</v>
      </c>
      <c r="J3691" s="10" t="s">
        <v>7375</v>
      </c>
      <c r="K3691" s="10" t="s">
        <v>103</v>
      </c>
      <c r="L3691" s="10" t="s">
        <v>1887</v>
      </c>
      <c r="M3691" s="10" t="s">
        <v>1891</v>
      </c>
      <c r="N3691" s="12" t="s">
        <v>36</v>
      </c>
      <c r="O3691" s="11">
        <v>4</v>
      </c>
      <c r="P3691" s="5">
        <f t="shared" si="344"/>
        <v>0</v>
      </c>
      <c r="Q3691" s="5">
        <f t="shared" si="345"/>
        <v>0</v>
      </c>
      <c r="R3691" s="5">
        <f t="shared" si="346"/>
        <v>0</v>
      </c>
      <c r="S3691" s="5">
        <f t="shared" si="347"/>
        <v>1</v>
      </c>
      <c r="T3691" s="5">
        <f t="shared" si="348"/>
        <v>0</v>
      </c>
      <c r="U3691" s="5">
        <f t="shared" si="349"/>
        <v>0</v>
      </c>
    </row>
    <row r="3692" spans="1:21" ht="12.75" customHeight="1" x14ac:dyDescent="0.2">
      <c r="A3692" s="26" t="s">
        <v>96</v>
      </c>
      <c r="B3692" s="10" t="s">
        <v>97</v>
      </c>
      <c r="C3692" s="28">
        <v>216275</v>
      </c>
      <c r="D3692" s="13" t="s">
        <v>7268</v>
      </c>
      <c r="E3692" s="14" t="s">
        <v>7277</v>
      </c>
      <c r="F3692" s="29">
        <v>191859671</v>
      </c>
      <c r="G3692" s="16" t="s">
        <v>123</v>
      </c>
      <c r="H3692" s="13" t="s">
        <v>30</v>
      </c>
      <c r="I3692" s="13" t="s">
        <v>7376</v>
      </c>
      <c r="J3692" s="13" t="s">
        <v>7377</v>
      </c>
      <c r="K3692" s="13" t="s">
        <v>152</v>
      </c>
      <c r="L3692" s="13">
        <v>10400</v>
      </c>
      <c r="M3692" s="13">
        <v>10404</v>
      </c>
      <c r="N3692" s="15" t="s">
        <v>44</v>
      </c>
      <c r="O3692" s="17">
        <v>1</v>
      </c>
      <c r="P3692" s="19">
        <f t="shared" si="344"/>
        <v>1</v>
      </c>
      <c r="Q3692" s="19">
        <f t="shared" si="345"/>
        <v>0</v>
      </c>
      <c r="R3692" s="19">
        <f t="shared" si="346"/>
        <v>0</v>
      </c>
      <c r="S3692" s="19">
        <f t="shared" si="347"/>
        <v>0</v>
      </c>
      <c r="T3692" s="19">
        <f t="shared" si="348"/>
        <v>0</v>
      </c>
      <c r="U3692" s="5">
        <f t="shared" si="349"/>
        <v>0</v>
      </c>
    </row>
    <row r="3693" spans="1:21" ht="12.75" customHeight="1" x14ac:dyDescent="0.2">
      <c r="A3693" s="26" t="s">
        <v>96</v>
      </c>
      <c r="B3693" s="10" t="s">
        <v>97</v>
      </c>
      <c r="C3693" s="28">
        <v>216275</v>
      </c>
      <c r="D3693" s="13" t="s">
        <v>7268</v>
      </c>
      <c r="E3693" s="14" t="s">
        <v>7277</v>
      </c>
      <c r="F3693" s="29">
        <v>191900514</v>
      </c>
      <c r="G3693" s="16" t="s">
        <v>249</v>
      </c>
      <c r="H3693" s="13" t="s">
        <v>30</v>
      </c>
      <c r="I3693" s="13" t="s">
        <v>7378</v>
      </c>
      <c r="J3693" s="13" t="s">
        <v>7379</v>
      </c>
      <c r="K3693" s="13" t="s">
        <v>152</v>
      </c>
      <c r="L3693" s="13">
        <v>10400</v>
      </c>
      <c r="M3693" s="13">
        <v>10404</v>
      </c>
      <c r="N3693" s="15" t="s">
        <v>44</v>
      </c>
      <c r="O3693" s="17">
        <v>3</v>
      </c>
      <c r="P3693" s="19">
        <f t="shared" si="344"/>
        <v>0</v>
      </c>
      <c r="Q3693" s="19">
        <f t="shared" si="345"/>
        <v>0</v>
      </c>
      <c r="R3693" s="19">
        <f t="shared" si="346"/>
        <v>1</v>
      </c>
      <c r="S3693" s="19">
        <f t="shared" si="347"/>
        <v>0</v>
      </c>
      <c r="T3693" s="19">
        <f t="shared" si="348"/>
        <v>0</v>
      </c>
      <c r="U3693" s="5">
        <f t="shared" si="349"/>
        <v>0</v>
      </c>
    </row>
    <row r="3694" spans="1:21" ht="12.75" customHeight="1" x14ac:dyDescent="0.2">
      <c r="A3694" s="26" t="s">
        <v>96</v>
      </c>
      <c r="B3694" s="10" t="s">
        <v>97</v>
      </c>
      <c r="C3694" s="28">
        <v>216275</v>
      </c>
      <c r="D3694" s="13" t="s">
        <v>7268</v>
      </c>
      <c r="E3694" s="14" t="s">
        <v>7277</v>
      </c>
      <c r="F3694" s="29">
        <v>191900525</v>
      </c>
      <c r="G3694" s="16" t="s">
        <v>65</v>
      </c>
      <c r="H3694" s="13" t="s">
        <v>30</v>
      </c>
      <c r="I3694" s="13" t="s">
        <v>7380</v>
      </c>
      <c r="J3694" s="13" t="s">
        <v>7381</v>
      </c>
      <c r="K3694" s="13" t="s">
        <v>152</v>
      </c>
      <c r="L3694" s="13">
        <v>10400</v>
      </c>
      <c r="M3694" s="13">
        <v>10404</v>
      </c>
      <c r="N3694" s="15" t="s">
        <v>44</v>
      </c>
      <c r="O3694" s="17">
        <v>2</v>
      </c>
      <c r="P3694" s="19">
        <f t="shared" si="344"/>
        <v>0</v>
      </c>
      <c r="Q3694" s="19">
        <f t="shared" si="345"/>
        <v>1</v>
      </c>
      <c r="R3694" s="19">
        <f t="shared" si="346"/>
        <v>0</v>
      </c>
      <c r="S3694" s="19">
        <f t="shared" si="347"/>
        <v>0</v>
      </c>
      <c r="T3694" s="19">
        <f t="shared" si="348"/>
        <v>0</v>
      </c>
      <c r="U3694" s="5">
        <f t="shared" si="349"/>
        <v>0</v>
      </c>
    </row>
    <row r="3695" spans="1:21" ht="12.75" customHeight="1" x14ac:dyDescent="0.2">
      <c r="A3695" s="26" t="s">
        <v>96</v>
      </c>
      <c r="B3695" s="10" t="s">
        <v>97</v>
      </c>
      <c r="C3695" s="28">
        <v>216275</v>
      </c>
      <c r="D3695" s="13" t="s">
        <v>7268</v>
      </c>
      <c r="E3695" s="14" t="s">
        <v>7277</v>
      </c>
      <c r="F3695" s="29">
        <v>191900526</v>
      </c>
      <c r="G3695" s="16" t="s">
        <v>123</v>
      </c>
      <c r="H3695" s="13" t="s">
        <v>30</v>
      </c>
      <c r="I3695" s="13" t="s">
        <v>7382</v>
      </c>
      <c r="J3695" s="13" t="s">
        <v>7383</v>
      </c>
      <c r="K3695" s="13" t="s">
        <v>152</v>
      </c>
      <c r="L3695" s="13">
        <v>10400</v>
      </c>
      <c r="M3695" s="13">
        <v>10401</v>
      </c>
      <c r="N3695" s="15" t="s">
        <v>44</v>
      </c>
      <c r="O3695" s="17">
        <v>3</v>
      </c>
      <c r="P3695" s="19">
        <f t="shared" si="344"/>
        <v>0</v>
      </c>
      <c r="Q3695" s="19">
        <f t="shared" si="345"/>
        <v>0</v>
      </c>
      <c r="R3695" s="19">
        <f t="shared" si="346"/>
        <v>1</v>
      </c>
      <c r="S3695" s="19">
        <f t="shared" si="347"/>
        <v>0</v>
      </c>
      <c r="T3695" s="19">
        <f t="shared" si="348"/>
        <v>0</v>
      </c>
      <c r="U3695" s="5">
        <f t="shared" si="349"/>
        <v>0</v>
      </c>
    </row>
    <row r="3696" spans="1:21" ht="12.75" customHeight="1" x14ac:dyDescent="0.2">
      <c r="A3696" s="26" t="s">
        <v>96</v>
      </c>
      <c r="B3696" s="10" t="s">
        <v>97</v>
      </c>
      <c r="C3696" s="28">
        <v>216275</v>
      </c>
      <c r="D3696" s="13" t="s">
        <v>7268</v>
      </c>
      <c r="E3696" s="14" t="s">
        <v>7277</v>
      </c>
      <c r="F3696" s="29">
        <v>191900535</v>
      </c>
      <c r="G3696" s="16" t="s">
        <v>123</v>
      </c>
      <c r="H3696" s="13" t="s">
        <v>30</v>
      </c>
      <c r="I3696" s="13" t="s">
        <v>7384</v>
      </c>
      <c r="J3696" s="13" t="s">
        <v>7385</v>
      </c>
      <c r="K3696" s="13" t="s">
        <v>152</v>
      </c>
      <c r="L3696" s="13">
        <v>10400</v>
      </c>
      <c r="M3696" s="13">
        <v>10402</v>
      </c>
      <c r="N3696" s="15" t="s">
        <v>44</v>
      </c>
      <c r="O3696" s="17">
        <v>2</v>
      </c>
      <c r="P3696" s="19">
        <f t="shared" si="344"/>
        <v>0</v>
      </c>
      <c r="Q3696" s="19">
        <f t="shared" si="345"/>
        <v>1</v>
      </c>
      <c r="R3696" s="19">
        <f t="shared" si="346"/>
        <v>0</v>
      </c>
      <c r="S3696" s="19">
        <f t="shared" si="347"/>
        <v>0</v>
      </c>
      <c r="T3696" s="19">
        <f t="shared" si="348"/>
        <v>0</v>
      </c>
      <c r="U3696" s="5">
        <f t="shared" si="349"/>
        <v>0</v>
      </c>
    </row>
    <row r="3697" spans="1:21" ht="12.75" customHeight="1" x14ac:dyDescent="0.2">
      <c r="A3697" s="26" t="s">
        <v>96</v>
      </c>
      <c r="B3697" s="10" t="s">
        <v>97</v>
      </c>
      <c r="C3697" s="28">
        <v>216275</v>
      </c>
      <c r="D3697" s="13" t="s">
        <v>7268</v>
      </c>
      <c r="E3697" s="14" t="s">
        <v>7277</v>
      </c>
      <c r="F3697" s="29">
        <v>191900541</v>
      </c>
      <c r="G3697" s="16" t="s">
        <v>249</v>
      </c>
      <c r="H3697" s="13" t="s">
        <v>30</v>
      </c>
      <c r="I3697" s="13" t="s">
        <v>7386</v>
      </c>
      <c r="J3697" s="13" t="s">
        <v>7387</v>
      </c>
      <c r="K3697" s="13" t="s">
        <v>152</v>
      </c>
      <c r="L3697" s="13">
        <v>10400</v>
      </c>
      <c r="M3697" s="13">
        <v>10401</v>
      </c>
      <c r="N3697" s="15" t="s">
        <v>44</v>
      </c>
      <c r="O3697" s="17">
        <v>3</v>
      </c>
      <c r="P3697" s="19">
        <f t="shared" si="344"/>
        <v>0</v>
      </c>
      <c r="Q3697" s="19">
        <f t="shared" si="345"/>
        <v>0</v>
      </c>
      <c r="R3697" s="19">
        <f t="shared" si="346"/>
        <v>1</v>
      </c>
      <c r="S3697" s="19">
        <f t="shared" si="347"/>
        <v>0</v>
      </c>
      <c r="T3697" s="19">
        <f t="shared" si="348"/>
        <v>0</v>
      </c>
      <c r="U3697" s="5">
        <f t="shared" si="349"/>
        <v>0</v>
      </c>
    </row>
    <row r="3698" spans="1:21" ht="12.75" customHeight="1" x14ac:dyDescent="0.2">
      <c r="A3698" s="26" t="s">
        <v>96</v>
      </c>
      <c r="B3698" s="10" t="s">
        <v>97</v>
      </c>
      <c r="C3698" s="28">
        <v>216275</v>
      </c>
      <c r="D3698" s="13" t="s">
        <v>7268</v>
      </c>
      <c r="E3698" s="14" t="s">
        <v>7277</v>
      </c>
      <c r="F3698" s="29">
        <v>191900550</v>
      </c>
      <c r="G3698" s="16" t="s">
        <v>123</v>
      </c>
      <c r="H3698" s="13" t="s">
        <v>30</v>
      </c>
      <c r="I3698" s="13" t="s">
        <v>7388</v>
      </c>
      <c r="J3698" s="13" t="s">
        <v>7389</v>
      </c>
      <c r="K3698" s="13" t="s">
        <v>152</v>
      </c>
      <c r="L3698" s="13">
        <v>10400</v>
      </c>
      <c r="M3698" s="13">
        <v>10404</v>
      </c>
      <c r="N3698" s="15" t="s">
        <v>44</v>
      </c>
      <c r="O3698" s="17">
        <v>2</v>
      </c>
      <c r="P3698" s="19">
        <f t="shared" si="344"/>
        <v>0</v>
      </c>
      <c r="Q3698" s="19">
        <f t="shared" si="345"/>
        <v>1</v>
      </c>
      <c r="R3698" s="19">
        <f t="shared" si="346"/>
        <v>0</v>
      </c>
      <c r="S3698" s="19">
        <f t="shared" si="347"/>
        <v>0</v>
      </c>
      <c r="T3698" s="19">
        <f t="shared" si="348"/>
        <v>0</v>
      </c>
      <c r="U3698" s="5">
        <f t="shared" si="349"/>
        <v>0</v>
      </c>
    </row>
    <row r="3699" spans="1:21" ht="12.75" customHeight="1" x14ac:dyDescent="0.2">
      <c r="A3699" s="26" t="s">
        <v>96</v>
      </c>
      <c r="B3699" s="10" t="s">
        <v>97</v>
      </c>
      <c r="C3699" s="28">
        <v>216275</v>
      </c>
      <c r="D3699" s="13" t="s">
        <v>7268</v>
      </c>
      <c r="E3699" s="14" t="s">
        <v>7269</v>
      </c>
      <c r="F3699" s="29">
        <v>191890503</v>
      </c>
      <c r="G3699" s="16" t="s">
        <v>106</v>
      </c>
      <c r="H3699" s="13" t="s">
        <v>30</v>
      </c>
      <c r="I3699" s="13" t="s">
        <v>7390</v>
      </c>
      <c r="J3699" s="13" t="s">
        <v>7391</v>
      </c>
      <c r="K3699" s="10" t="s">
        <v>315</v>
      </c>
      <c r="L3699" s="13">
        <v>20300</v>
      </c>
      <c r="M3699" s="13">
        <v>20306</v>
      </c>
      <c r="N3699" s="15" t="s">
        <v>44</v>
      </c>
      <c r="O3699" s="17">
        <v>5</v>
      </c>
      <c r="P3699" s="19">
        <f t="shared" si="344"/>
        <v>0</v>
      </c>
      <c r="Q3699" s="19">
        <f t="shared" si="345"/>
        <v>0</v>
      </c>
      <c r="R3699" s="19">
        <f t="shared" si="346"/>
        <v>0</v>
      </c>
      <c r="S3699" s="19">
        <f t="shared" si="347"/>
        <v>0</v>
      </c>
      <c r="T3699" s="19">
        <f t="shared" si="348"/>
        <v>1</v>
      </c>
      <c r="U3699" s="5">
        <f t="shared" si="349"/>
        <v>0</v>
      </c>
    </row>
    <row r="3700" spans="1:21" ht="12.75" customHeight="1" x14ac:dyDescent="0.2">
      <c r="A3700" s="26" t="s">
        <v>96</v>
      </c>
      <c r="B3700" s="10" t="s">
        <v>97</v>
      </c>
      <c r="C3700" s="28">
        <v>216275</v>
      </c>
      <c r="D3700" s="13" t="s">
        <v>7268</v>
      </c>
      <c r="E3700" s="14" t="s">
        <v>7269</v>
      </c>
      <c r="F3700" s="29">
        <v>191890540</v>
      </c>
      <c r="G3700" s="16" t="s">
        <v>68</v>
      </c>
      <c r="H3700" s="13" t="s">
        <v>30</v>
      </c>
      <c r="I3700" s="13" t="s">
        <v>7392</v>
      </c>
      <c r="J3700" s="13" t="s">
        <v>7393</v>
      </c>
      <c r="K3700" s="10" t="s">
        <v>315</v>
      </c>
      <c r="L3700" s="13">
        <v>20100</v>
      </c>
      <c r="M3700" s="13">
        <v>20104</v>
      </c>
      <c r="N3700" s="15" t="s">
        <v>44</v>
      </c>
      <c r="O3700" s="17">
        <v>3</v>
      </c>
      <c r="P3700" s="19">
        <f t="shared" si="344"/>
        <v>0</v>
      </c>
      <c r="Q3700" s="19">
        <f t="shared" si="345"/>
        <v>0</v>
      </c>
      <c r="R3700" s="19">
        <f t="shared" si="346"/>
        <v>1</v>
      </c>
      <c r="S3700" s="19">
        <f t="shared" si="347"/>
        <v>0</v>
      </c>
      <c r="T3700" s="19">
        <f t="shared" si="348"/>
        <v>0</v>
      </c>
      <c r="U3700" s="5">
        <f t="shared" si="349"/>
        <v>0</v>
      </c>
    </row>
    <row r="3701" spans="1:21" ht="12.75" customHeight="1" x14ac:dyDescent="0.2">
      <c r="A3701" s="26" t="s">
        <v>96</v>
      </c>
      <c r="B3701" s="10" t="s">
        <v>97</v>
      </c>
      <c r="C3701" s="28">
        <v>216275</v>
      </c>
      <c r="D3701" s="13" t="s">
        <v>7268</v>
      </c>
      <c r="E3701" s="14" t="s">
        <v>7269</v>
      </c>
      <c r="F3701" s="29">
        <v>191890546</v>
      </c>
      <c r="G3701" s="16" t="s">
        <v>68</v>
      </c>
      <c r="H3701" s="13" t="s">
        <v>30</v>
      </c>
      <c r="I3701" s="13" t="s">
        <v>7394</v>
      </c>
      <c r="J3701" s="13" t="s">
        <v>7395</v>
      </c>
      <c r="K3701" s="10" t="s">
        <v>315</v>
      </c>
      <c r="L3701" s="13">
        <v>20100</v>
      </c>
      <c r="M3701" s="13">
        <v>20104</v>
      </c>
      <c r="N3701" s="15" t="s">
        <v>44</v>
      </c>
      <c r="O3701" s="17">
        <v>4</v>
      </c>
      <c r="P3701" s="19">
        <f t="shared" si="344"/>
        <v>0</v>
      </c>
      <c r="Q3701" s="19">
        <f t="shared" si="345"/>
        <v>0</v>
      </c>
      <c r="R3701" s="19">
        <f t="shared" si="346"/>
        <v>0</v>
      </c>
      <c r="S3701" s="19">
        <f t="shared" si="347"/>
        <v>1</v>
      </c>
      <c r="T3701" s="19">
        <f t="shared" si="348"/>
        <v>0</v>
      </c>
      <c r="U3701" s="5">
        <f t="shared" si="349"/>
        <v>0</v>
      </c>
    </row>
    <row r="3702" spans="1:21" ht="12.75" customHeight="1" x14ac:dyDescent="0.2">
      <c r="A3702" s="26" t="s">
        <v>96</v>
      </c>
      <c r="B3702" s="10" t="s">
        <v>97</v>
      </c>
      <c r="C3702" s="28">
        <v>216275</v>
      </c>
      <c r="D3702" s="13" t="s">
        <v>7268</v>
      </c>
      <c r="E3702" s="14" t="s">
        <v>7269</v>
      </c>
      <c r="F3702" s="29">
        <v>191890598</v>
      </c>
      <c r="G3702" s="16" t="s">
        <v>68</v>
      </c>
      <c r="H3702" s="13" t="s">
        <v>30</v>
      </c>
      <c r="I3702" s="13" t="s">
        <v>7396</v>
      </c>
      <c r="J3702" s="13" t="s">
        <v>7397</v>
      </c>
      <c r="K3702" s="10" t="s">
        <v>315</v>
      </c>
      <c r="L3702" s="13">
        <v>20300</v>
      </c>
      <c r="M3702" s="13">
        <v>20306</v>
      </c>
      <c r="N3702" s="15" t="s">
        <v>44</v>
      </c>
      <c r="O3702" s="17">
        <v>5</v>
      </c>
      <c r="P3702" s="19">
        <f t="shared" si="344"/>
        <v>0</v>
      </c>
      <c r="Q3702" s="19">
        <f t="shared" si="345"/>
        <v>0</v>
      </c>
      <c r="R3702" s="19">
        <f t="shared" si="346"/>
        <v>0</v>
      </c>
      <c r="S3702" s="19">
        <f t="shared" si="347"/>
        <v>0</v>
      </c>
      <c r="T3702" s="19">
        <f t="shared" si="348"/>
        <v>1</v>
      </c>
      <c r="U3702" s="5">
        <f t="shared" si="349"/>
        <v>0</v>
      </c>
    </row>
    <row r="3703" spans="1:21" ht="12.75" customHeight="1" x14ac:dyDescent="0.2">
      <c r="A3703" s="26" t="s">
        <v>96</v>
      </c>
      <c r="B3703" s="10" t="s">
        <v>97</v>
      </c>
      <c r="C3703" s="28">
        <v>216275</v>
      </c>
      <c r="D3703" s="13" t="s">
        <v>7268</v>
      </c>
      <c r="E3703" s="14" t="s">
        <v>7277</v>
      </c>
      <c r="F3703" s="29">
        <v>191890939</v>
      </c>
      <c r="G3703" s="16" t="s">
        <v>123</v>
      </c>
      <c r="H3703" s="13" t="s">
        <v>30</v>
      </c>
      <c r="I3703" s="13" t="s">
        <v>7398</v>
      </c>
      <c r="J3703" s="13" t="s">
        <v>7399</v>
      </c>
      <c r="K3703" s="10" t="s">
        <v>315</v>
      </c>
      <c r="L3703" s="13">
        <v>21100</v>
      </c>
      <c r="M3703" s="13">
        <v>21100</v>
      </c>
      <c r="N3703" s="15" t="s">
        <v>44</v>
      </c>
      <c r="O3703" s="17">
        <v>2</v>
      </c>
      <c r="P3703" s="19">
        <f t="shared" si="344"/>
        <v>0</v>
      </c>
      <c r="Q3703" s="19">
        <f t="shared" si="345"/>
        <v>1</v>
      </c>
      <c r="R3703" s="19">
        <f t="shared" si="346"/>
        <v>0</v>
      </c>
      <c r="S3703" s="19">
        <f t="shared" si="347"/>
        <v>0</v>
      </c>
      <c r="T3703" s="19">
        <f t="shared" si="348"/>
        <v>0</v>
      </c>
      <c r="U3703" s="5">
        <f t="shared" si="349"/>
        <v>0</v>
      </c>
    </row>
    <row r="3704" spans="1:21" ht="12.75" customHeight="1" x14ac:dyDescent="0.2">
      <c r="A3704" s="26" t="s">
        <v>96</v>
      </c>
      <c r="B3704" s="10" t="s">
        <v>97</v>
      </c>
      <c r="C3704" s="28">
        <v>216275</v>
      </c>
      <c r="D3704" s="13" t="s">
        <v>7268</v>
      </c>
      <c r="E3704" s="14" t="s">
        <v>7277</v>
      </c>
      <c r="F3704" s="29">
        <v>191900532</v>
      </c>
      <c r="G3704" s="16" t="s">
        <v>249</v>
      </c>
      <c r="H3704" s="13" t="s">
        <v>30</v>
      </c>
      <c r="I3704" s="13" t="s">
        <v>7400</v>
      </c>
      <c r="J3704" s="13" t="s">
        <v>7401</v>
      </c>
      <c r="K3704" s="10" t="s">
        <v>315</v>
      </c>
      <c r="L3704" s="13">
        <v>20800</v>
      </c>
      <c r="M3704" s="13">
        <v>20801</v>
      </c>
      <c r="N3704" s="15" t="s">
        <v>44</v>
      </c>
      <c r="O3704" s="17">
        <v>3</v>
      </c>
      <c r="P3704" s="19">
        <f t="shared" si="344"/>
        <v>0</v>
      </c>
      <c r="Q3704" s="19">
        <f t="shared" si="345"/>
        <v>0</v>
      </c>
      <c r="R3704" s="19">
        <f t="shared" si="346"/>
        <v>1</v>
      </c>
      <c r="S3704" s="19">
        <f t="shared" si="347"/>
        <v>0</v>
      </c>
      <c r="T3704" s="19">
        <f t="shared" si="348"/>
        <v>0</v>
      </c>
      <c r="U3704" s="5">
        <f t="shared" si="349"/>
        <v>0</v>
      </c>
    </row>
    <row r="3705" spans="1:21" ht="12.75" customHeight="1" x14ac:dyDescent="0.2">
      <c r="A3705" s="26" t="s">
        <v>96</v>
      </c>
      <c r="B3705" s="10" t="s">
        <v>97</v>
      </c>
      <c r="C3705" s="28">
        <v>216275</v>
      </c>
      <c r="D3705" s="13" t="s">
        <v>7268</v>
      </c>
      <c r="E3705" s="14" t="s">
        <v>7277</v>
      </c>
      <c r="F3705" s="29">
        <v>191900554</v>
      </c>
      <c r="G3705" s="16" t="s">
        <v>249</v>
      </c>
      <c r="H3705" s="13" t="s">
        <v>30</v>
      </c>
      <c r="I3705" s="13" t="s">
        <v>7402</v>
      </c>
      <c r="J3705" s="13" t="s">
        <v>7403</v>
      </c>
      <c r="K3705" s="10" t="s">
        <v>315</v>
      </c>
      <c r="L3705" s="13">
        <v>20200</v>
      </c>
      <c r="M3705" s="13">
        <v>20201</v>
      </c>
      <c r="N3705" s="15" t="s">
        <v>44</v>
      </c>
      <c r="O3705" s="17">
        <v>2</v>
      </c>
      <c r="P3705" s="19">
        <f t="shared" si="344"/>
        <v>0</v>
      </c>
      <c r="Q3705" s="19">
        <f t="shared" si="345"/>
        <v>1</v>
      </c>
      <c r="R3705" s="19">
        <f t="shared" si="346"/>
        <v>0</v>
      </c>
      <c r="S3705" s="19">
        <f t="shared" si="347"/>
        <v>0</v>
      </c>
      <c r="T3705" s="19">
        <f t="shared" si="348"/>
        <v>0</v>
      </c>
      <c r="U3705" s="5">
        <f t="shared" si="349"/>
        <v>0</v>
      </c>
    </row>
    <row r="3706" spans="1:21" ht="12.75" customHeight="1" x14ac:dyDescent="0.2">
      <c r="A3706" s="26" t="s">
        <v>96</v>
      </c>
      <c r="B3706" s="10" t="s">
        <v>97</v>
      </c>
      <c r="C3706" s="28">
        <v>216275</v>
      </c>
      <c r="D3706" s="13" t="s">
        <v>7268</v>
      </c>
      <c r="E3706" s="14" t="s">
        <v>7277</v>
      </c>
      <c r="F3706" s="29">
        <v>191900555</v>
      </c>
      <c r="G3706" s="16" t="s">
        <v>249</v>
      </c>
      <c r="H3706" s="13" t="s">
        <v>30</v>
      </c>
      <c r="I3706" s="13" t="s">
        <v>7404</v>
      </c>
      <c r="J3706" s="13" t="s">
        <v>7405</v>
      </c>
      <c r="K3706" s="10" t="s">
        <v>315</v>
      </c>
      <c r="L3706" s="13">
        <v>20700</v>
      </c>
      <c r="M3706" s="13">
        <v>20704</v>
      </c>
      <c r="N3706" s="15" t="s">
        <v>44</v>
      </c>
      <c r="O3706" s="17">
        <v>2</v>
      </c>
      <c r="P3706" s="19">
        <f t="shared" si="344"/>
        <v>0</v>
      </c>
      <c r="Q3706" s="19">
        <f t="shared" si="345"/>
        <v>1</v>
      </c>
      <c r="R3706" s="19">
        <f t="shared" si="346"/>
        <v>0</v>
      </c>
      <c r="S3706" s="19">
        <f t="shared" si="347"/>
        <v>0</v>
      </c>
      <c r="T3706" s="19">
        <f t="shared" si="348"/>
        <v>0</v>
      </c>
      <c r="U3706" s="5">
        <f t="shared" si="349"/>
        <v>0</v>
      </c>
    </row>
    <row r="3707" spans="1:21" ht="12.75" customHeight="1" x14ac:dyDescent="0.2">
      <c r="A3707" s="26" t="s">
        <v>96</v>
      </c>
      <c r="B3707" s="10" t="s">
        <v>97</v>
      </c>
      <c r="C3707" s="28">
        <v>216275</v>
      </c>
      <c r="D3707" s="13" t="s">
        <v>7268</v>
      </c>
      <c r="E3707" s="14" t="s">
        <v>7277</v>
      </c>
      <c r="F3707" s="29">
        <v>191900559</v>
      </c>
      <c r="G3707" s="16" t="s">
        <v>29</v>
      </c>
      <c r="H3707" s="13" t="s">
        <v>30</v>
      </c>
      <c r="I3707" s="13" t="s">
        <v>7406</v>
      </c>
      <c r="J3707" s="13" t="s">
        <v>7407</v>
      </c>
      <c r="K3707" s="10" t="s">
        <v>315</v>
      </c>
      <c r="L3707" s="13">
        <v>20200</v>
      </c>
      <c r="M3707" s="13">
        <v>20201</v>
      </c>
      <c r="N3707" s="15" t="s">
        <v>44</v>
      </c>
      <c r="O3707" s="17">
        <v>3</v>
      </c>
      <c r="P3707" s="19">
        <f t="shared" si="344"/>
        <v>0</v>
      </c>
      <c r="Q3707" s="19">
        <f t="shared" si="345"/>
        <v>0</v>
      </c>
      <c r="R3707" s="19">
        <f t="shared" si="346"/>
        <v>1</v>
      </c>
      <c r="S3707" s="19">
        <f t="shared" si="347"/>
        <v>0</v>
      </c>
      <c r="T3707" s="19">
        <f t="shared" si="348"/>
        <v>0</v>
      </c>
      <c r="U3707" s="5">
        <f t="shared" si="349"/>
        <v>0</v>
      </c>
    </row>
    <row r="3708" spans="1:21" ht="12.75" customHeight="1" x14ac:dyDescent="0.2">
      <c r="A3708" s="26" t="s">
        <v>96</v>
      </c>
      <c r="B3708" s="10" t="s">
        <v>97</v>
      </c>
      <c r="C3708" s="28">
        <v>216275</v>
      </c>
      <c r="D3708" s="13" t="s">
        <v>7268</v>
      </c>
      <c r="E3708" s="14" t="s">
        <v>7269</v>
      </c>
      <c r="F3708" s="29">
        <v>191900583</v>
      </c>
      <c r="G3708" s="16" t="s">
        <v>37</v>
      </c>
      <c r="H3708" s="13" t="s">
        <v>30</v>
      </c>
      <c r="I3708" s="13" t="s">
        <v>7408</v>
      </c>
      <c r="J3708" s="13" t="s">
        <v>7409</v>
      </c>
      <c r="K3708" s="10" t="s">
        <v>315</v>
      </c>
      <c r="L3708" s="13">
        <v>20100</v>
      </c>
      <c r="M3708" s="13">
        <v>20104</v>
      </c>
      <c r="N3708" s="15" t="s">
        <v>44</v>
      </c>
      <c r="O3708" s="17">
        <v>3</v>
      </c>
      <c r="P3708" s="19">
        <f t="shared" si="344"/>
        <v>0</v>
      </c>
      <c r="Q3708" s="19">
        <f t="shared" si="345"/>
        <v>0</v>
      </c>
      <c r="R3708" s="19">
        <f t="shared" si="346"/>
        <v>1</v>
      </c>
      <c r="S3708" s="19">
        <f t="shared" si="347"/>
        <v>0</v>
      </c>
      <c r="T3708" s="19">
        <f t="shared" si="348"/>
        <v>0</v>
      </c>
      <c r="U3708" s="5">
        <f t="shared" si="349"/>
        <v>0</v>
      </c>
    </row>
    <row r="3709" spans="1:21" ht="12.75" customHeight="1" x14ac:dyDescent="0.2">
      <c r="A3709" s="26" t="s">
        <v>96</v>
      </c>
      <c r="B3709" s="10" t="s">
        <v>97</v>
      </c>
      <c r="C3709" s="28">
        <v>216275</v>
      </c>
      <c r="D3709" s="13" t="s">
        <v>7268</v>
      </c>
      <c r="E3709" s="14" t="s">
        <v>7330</v>
      </c>
      <c r="F3709" s="29">
        <v>191890760</v>
      </c>
      <c r="G3709" s="16" t="s">
        <v>68</v>
      </c>
      <c r="H3709" s="13" t="s">
        <v>30</v>
      </c>
      <c r="I3709" s="13" t="s">
        <v>7410</v>
      </c>
      <c r="J3709" s="13" t="s">
        <v>7411</v>
      </c>
      <c r="K3709" s="13" t="s">
        <v>341</v>
      </c>
      <c r="L3709" s="13">
        <v>50200</v>
      </c>
      <c r="M3709" s="13">
        <v>50202</v>
      </c>
      <c r="N3709" s="15" t="s">
        <v>44</v>
      </c>
      <c r="O3709" s="17">
        <v>4</v>
      </c>
      <c r="P3709" s="19">
        <f t="shared" si="344"/>
        <v>0</v>
      </c>
      <c r="Q3709" s="19">
        <f t="shared" si="345"/>
        <v>0</v>
      </c>
      <c r="R3709" s="19">
        <f t="shared" si="346"/>
        <v>0</v>
      </c>
      <c r="S3709" s="19">
        <f t="shared" si="347"/>
        <v>1</v>
      </c>
      <c r="T3709" s="19">
        <f t="shared" si="348"/>
        <v>0</v>
      </c>
      <c r="U3709" s="5">
        <f t="shared" si="349"/>
        <v>0</v>
      </c>
    </row>
    <row r="3710" spans="1:21" ht="12.75" customHeight="1" x14ac:dyDescent="0.2">
      <c r="A3710" s="26" t="s">
        <v>96</v>
      </c>
      <c r="B3710" s="10" t="s">
        <v>97</v>
      </c>
      <c r="C3710" s="28">
        <v>216275</v>
      </c>
      <c r="D3710" s="13" t="s">
        <v>7268</v>
      </c>
      <c r="E3710" s="14" t="s">
        <v>7412</v>
      </c>
      <c r="F3710" s="29">
        <v>191830010</v>
      </c>
      <c r="G3710" s="16" t="s">
        <v>37</v>
      </c>
      <c r="H3710" s="13" t="s">
        <v>30</v>
      </c>
      <c r="I3710" s="13" t="s">
        <v>7413</v>
      </c>
      <c r="J3710" s="13" t="s">
        <v>7414</v>
      </c>
      <c r="K3710" s="13" t="s">
        <v>103</v>
      </c>
      <c r="L3710" s="13">
        <v>60400</v>
      </c>
      <c r="M3710" s="13">
        <v>60400</v>
      </c>
      <c r="N3710" s="15" t="s">
        <v>44</v>
      </c>
      <c r="O3710" s="17">
        <v>2</v>
      </c>
      <c r="P3710" s="19">
        <f t="shared" si="344"/>
        <v>0</v>
      </c>
      <c r="Q3710" s="19">
        <f t="shared" si="345"/>
        <v>1</v>
      </c>
      <c r="R3710" s="19">
        <f t="shared" si="346"/>
        <v>0</v>
      </c>
      <c r="S3710" s="19">
        <f t="shared" si="347"/>
        <v>0</v>
      </c>
      <c r="T3710" s="19">
        <f t="shared" si="348"/>
        <v>0</v>
      </c>
      <c r="U3710" s="5">
        <f t="shared" si="349"/>
        <v>0</v>
      </c>
    </row>
    <row r="3711" spans="1:21" ht="12.75" customHeight="1" x14ac:dyDescent="0.2">
      <c r="A3711" s="26" t="s">
        <v>96</v>
      </c>
      <c r="B3711" s="10" t="s">
        <v>97</v>
      </c>
      <c r="C3711" s="28">
        <v>216275</v>
      </c>
      <c r="D3711" s="13" t="s">
        <v>7268</v>
      </c>
      <c r="E3711" s="14" t="s">
        <v>7412</v>
      </c>
      <c r="F3711" s="29">
        <v>191830011</v>
      </c>
      <c r="G3711" s="16" t="s">
        <v>37</v>
      </c>
      <c r="H3711" s="13" t="s">
        <v>30</v>
      </c>
      <c r="I3711" s="13" t="s">
        <v>7415</v>
      </c>
      <c r="J3711" s="13" t="s">
        <v>7416</v>
      </c>
      <c r="K3711" s="13" t="s">
        <v>103</v>
      </c>
      <c r="L3711" s="13">
        <v>60400</v>
      </c>
      <c r="M3711" s="13">
        <v>60400</v>
      </c>
      <c r="N3711" s="15" t="s">
        <v>44</v>
      </c>
      <c r="O3711" s="17">
        <v>4</v>
      </c>
      <c r="P3711" s="19">
        <f t="shared" si="344"/>
        <v>0</v>
      </c>
      <c r="Q3711" s="19">
        <f t="shared" si="345"/>
        <v>0</v>
      </c>
      <c r="R3711" s="19">
        <f t="shared" si="346"/>
        <v>0</v>
      </c>
      <c r="S3711" s="19">
        <f t="shared" si="347"/>
        <v>1</v>
      </c>
      <c r="T3711" s="19">
        <f t="shared" si="348"/>
        <v>0</v>
      </c>
      <c r="U3711" s="5">
        <f t="shared" si="349"/>
        <v>0</v>
      </c>
    </row>
    <row r="3712" spans="1:21" ht="12.75" customHeight="1" x14ac:dyDescent="0.2">
      <c r="A3712" s="26" t="s">
        <v>96</v>
      </c>
      <c r="B3712" s="10" t="s">
        <v>97</v>
      </c>
      <c r="C3712" s="28">
        <v>216275</v>
      </c>
      <c r="D3712" s="13" t="s">
        <v>7268</v>
      </c>
      <c r="E3712" s="14" t="s">
        <v>7323</v>
      </c>
      <c r="F3712" s="29">
        <v>191891350</v>
      </c>
      <c r="G3712" s="16" t="s">
        <v>167</v>
      </c>
      <c r="H3712" s="13" t="s">
        <v>30</v>
      </c>
      <c r="I3712" s="13" t="s">
        <v>7417</v>
      </c>
      <c r="J3712" s="13" t="s">
        <v>7418</v>
      </c>
      <c r="K3712" s="13" t="s">
        <v>103</v>
      </c>
      <c r="L3712" s="13">
        <v>60300</v>
      </c>
      <c r="M3712" s="13">
        <v>60304</v>
      </c>
      <c r="N3712" s="15" t="s">
        <v>44</v>
      </c>
      <c r="O3712" s="17">
        <v>3</v>
      </c>
      <c r="P3712" s="19">
        <f t="shared" si="344"/>
        <v>0</v>
      </c>
      <c r="Q3712" s="19">
        <f t="shared" si="345"/>
        <v>0</v>
      </c>
      <c r="R3712" s="19">
        <f t="shared" si="346"/>
        <v>1</v>
      </c>
      <c r="S3712" s="19">
        <f t="shared" si="347"/>
        <v>0</v>
      </c>
      <c r="T3712" s="19">
        <f t="shared" si="348"/>
        <v>0</v>
      </c>
      <c r="U3712" s="5">
        <f t="shared" si="349"/>
        <v>0</v>
      </c>
    </row>
    <row r="3713" spans="1:21" ht="12.75" customHeight="1" x14ac:dyDescent="0.2">
      <c r="A3713" s="26" t="s">
        <v>96</v>
      </c>
      <c r="B3713" s="10" t="s">
        <v>97</v>
      </c>
      <c r="C3713" s="10">
        <v>70883521</v>
      </c>
      <c r="D3713" s="10" t="s">
        <v>7419</v>
      </c>
      <c r="E3713" s="27" t="s">
        <v>7420</v>
      </c>
      <c r="F3713" s="26">
        <v>191863698</v>
      </c>
      <c r="G3713" s="9" t="s">
        <v>167</v>
      </c>
      <c r="H3713" s="10" t="s">
        <v>53</v>
      </c>
      <c r="I3713" s="10" t="s">
        <v>7421</v>
      </c>
      <c r="J3713" s="10" t="s">
        <v>7422</v>
      </c>
      <c r="K3713" s="10" t="s">
        <v>81</v>
      </c>
      <c r="L3713" s="10" t="s">
        <v>417</v>
      </c>
      <c r="M3713" s="10" t="s">
        <v>418</v>
      </c>
      <c r="N3713" s="12" t="s">
        <v>36</v>
      </c>
      <c r="O3713" s="11">
        <v>2</v>
      </c>
      <c r="P3713" s="5">
        <f t="shared" si="344"/>
        <v>0</v>
      </c>
      <c r="Q3713" s="5">
        <f t="shared" si="345"/>
        <v>1</v>
      </c>
      <c r="R3713" s="5">
        <f t="shared" si="346"/>
        <v>0</v>
      </c>
      <c r="S3713" s="5">
        <f t="shared" si="347"/>
        <v>0</v>
      </c>
      <c r="T3713" s="5">
        <f t="shared" si="348"/>
        <v>0</v>
      </c>
      <c r="U3713" s="5">
        <f t="shared" si="349"/>
        <v>0</v>
      </c>
    </row>
    <row r="3714" spans="1:21" ht="12.75" customHeight="1" x14ac:dyDescent="0.2">
      <c r="A3714" s="26" t="s">
        <v>96</v>
      </c>
      <c r="B3714" s="10" t="s">
        <v>97</v>
      </c>
      <c r="C3714" s="10">
        <v>70883521</v>
      </c>
      <c r="D3714" s="10" t="s">
        <v>7419</v>
      </c>
      <c r="E3714" s="27" t="s">
        <v>7420</v>
      </c>
      <c r="F3714" s="26">
        <v>191863682</v>
      </c>
      <c r="G3714" s="9" t="s">
        <v>167</v>
      </c>
      <c r="H3714" s="10" t="s">
        <v>53</v>
      </c>
      <c r="I3714" s="10" t="s">
        <v>7423</v>
      </c>
      <c r="J3714" s="10" t="s">
        <v>7424</v>
      </c>
      <c r="K3714" s="10" t="s">
        <v>81</v>
      </c>
      <c r="L3714" s="10" t="s">
        <v>417</v>
      </c>
      <c r="M3714" s="10" t="s">
        <v>418</v>
      </c>
      <c r="N3714" s="12" t="s">
        <v>36</v>
      </c>
      <c r="O3714" s="11">
        <v>4</v>
      </c>
      <c r="P3714" s="5">
        <f t="shared" si="344"/>
        <v>0</v>
      </c>
      <c r="Q3714" s="5">
        <f t="shared" si="345"/>
        <v>0</v>
      </c>
      <c r="R3714" s="5">
        <f t="shared" si="346"/>
        <v>0</v>
      </c>
      <c r="S3714" s="5">
        <f t="shared" si="347"/>
        <v>1</v>
      </c>
      <c r="T3714" s="5">
        <f t="shared" si="348"/>
        <v>0</v>
      </c>
      <c r="U3714" s="5">
        <f t="shared" si="349"/>
        <v>0</v>
      </c>
    </row>
    <row r="3715" spans="1:21" ht="12.75" customHeight="1" x14ac:dyDescent="0.2">
      <c r="A3715" s="26" t="s">
        <v>96</v>
      </c>
      <c r="B3715" s="10" t="s">
        <v>97</v>
      </c>
      <c r="C3715" s="10">
        <v>70883521</v>
      </c>
      <c r="D3715" s="10" t="s">
        <v>7419</v>
      </c>
      <c r="E3715" s="27" t="s">
        <v>7425</v>
      </c>
      <c r="F3715" s="26">
        <v>191966308</v>
      </c>
      <c r="G3715" s="9" t="s">
        <v>249</v>
      </c>
      <c r="H3715" s="10" t="s">
        <v>30</v>
      </c>
      <c r="I3715" s="10" t="s">
        <v>7426</v>
      </c>
      <c r="J3715" s="10" t="s">
        <v>7427</v>
      </c>
      <c r="K3715" s="10" t="s">
        <v>81</v>
      </c>
      <c r="L3715" s="10" t="s">
        <v>383</v>
      </c>
      <c r="M3715" s="10" t="s">
        <v>4796</v>
      </c>
      <c r="N3715" s="12" t="s">
        <v>36</v>
      </c>
      <c r="O3715" s="11">
        <v>2</v>
      </c>
      <c r="P3715" s="5">
        <f t="shared" si="344"/>
        <v>0</v>
      </c>
      <c r="Q3715" s="5">
        <f t="shared" si="345"/>
        <v>1</v>
      </c>
      <c r="R3715" s="5">
        <f t="shared" si="346"/>
        <v>0</v>
      </c>
      <c r="S3715" s="5">
        <f t="shared" si="347"/>
        <v>0</v>
      </c>
      <c r="T3715" s="5">
        <f t="shared" si="348"/>
        <v>0</v>
      </c>
      <c r="U3715" s="5">
        <f t="shared" si="349"/>
        <v>0</v>
      </c>
    </row>
    <row r="3716" spans="1:21" ht="12.75" customHeight="1" x14ac:dyDescent="0.2">
      <c r="A3716" s="26" t="s">
        <v>96</v>
      </c>
      <c r="B3716" s="10" t="s">
        <v>97</v>
      </c>
      <c r="C3716" s="10">
        <v>70883521</v>
      </c>
      <c r="D3716" s="10" t="s">
        <v>7419</v>
      </c>
      <c r="E3716" s="27" t="s">
        <v>7425</v>
      </c>
      <c r="F3716" s="26">
        <v>191986419</v>
      </c>
      <c r="G3716" s="9" t="s">
        <v>123</v>
      </c>
      <c r="H3716" s="10" t="s">
        <v>30</v>
      </c>
      <c r="I3716" s="10" t="s">
        <v>7428</v>
      </c>
      <c r="J3716" s="10" t="s">
        <v>7429</v>
      </c>
      <c r="K3716" s="10" t="s">
        <v>81</v>
      </c>
      <c r="L3716" s="10" t="s">
        <v>383</v>
      </c>
      <c r="M3716" s="10" t="s">
        <v>4796</v>
      </c>
      <c r="N3716" s="12" t="s">
        <v>36</v>
      </c>
      <c r="O3716" s="11">
        <v>3</v>
      </c>
      <c r="P3716" s="5">
        <f t="shared" si="344"/>
        <v>0</v>
      </c>
      <c r="Q3716" s="5">
        <f t="shared" si="345"/>
        <v>0</v>
      </c>
      <c r="R3716" s="5">
        <f t="shared" si="346"/>
        <v>1</v>
      </c>
      <c r="S3716" s="5">
        <f t="shared" si="347"/>
        <v>0</v>
      </c>
      <c r="T3716" s="5">
        <f t="shared" si="348"/>
        <v>0</v>
      </c>
      <c r="U3716" s="5">
        <f t="shared" si="349"/>
        <v>0</v>
      </c>
    </row>
    <row r="3717" spans="1:21" ht="12.75" customHeight="1" x14ac:dyDescent="0.2">
      <c r="A3717" s="26" t="s">
        <v>96</v>
      </c>
      <c r="B3717" s="10" t="s">
        <v>97</v>
      </c>
      <c r="C3717" s="10">
        <v>70883521</v>
      </c>
      <c r="D3717" s="10" t="s">
        <v>7419</v>
      </c>
      <c r="E3717" s="27" t="s">
        <v>7430</v>
      </c>
      <c r="F3717" s="26">
        <v>191961191</v>
      </c>
      <c r="G3717" s="9" t="s">
        <v>123</v>
      </c>
      <c r="H3717" s="10" t="s">
        <v>30</v>
      </c>
      <c r="I3717" s="10" t="s">
        <v>7431</v>
      </c>
      <c r="J3717" s="10" t="s">
        <v>7432</v>
      </c>
      <c r="K3717" s="10" t="s">
        <v>81</v>
      </c>
      <c r="L3717" s="10" t="s">
        <v>383</v>
      </c>
      <c r="M3717" s="10" t="s">
        <v>4796</v>
      </c>
      <c r="N3717" s="12" t="s">
        <v>36</v>
      </c>
      <c r="O3717" s="11">
        <v>4</v>
      </c>
      <c r="P3717" s="5">
        <f t="shared" si="344"/>
        <v>0</v>
      </c>
      <c r="Q3717" s="5">
        <f t="shared" si="345"/>
        <v>0</v>
      </c>
      <c r="R3717" s="5">
        <f t="shared" si="346"/>
        <v>0</v>
      </c>
      <c r="S3717" s="5">
        <f t="shared" si="347"/>
        <v>1</v>
      </c>
      <c r="T3717" s="5">
        <f t="shared" si="348"/>
        <v>0</v>
      </c>
      <c r="U3717" s="5">
        <f t="shared" si="349"/>
        <v>0</v>
      </c>
    </row>
    <row r="3718" spans="1:21" ht="12.75" customHeight="1" x14ac:dyDescent="0.2">
      <c r="A3718" s="26" t="s">
        <v>96</v>
      </c>
      <c r="B3718" s="10" t="s">
        <v>97</v>
      </c>
      <c r="C3718" s="10">
        <v>70883521</v>
      </c>
      <c r="D3718" s="10" t="s">
        <v>7419</v>
      </c>
      <c r="E3718" s="27" t="s">
        <v>7430</v>
      </c>
      <c r="F3718" s="26">
        <v>191985537</v>
      </c>
      <c r="G3718" s="9" t="s">
        <v>100</v>
      </c>
      <c r="H3718" s="10" t="s">
        <v>30</v>
      </c>
      <c r="I3718" s="10" t="s">
        <v>7433</v>
      </c>
      <c r="J3718" s="10" t="s">
        <v>7434</v>
      </c>
      <c r="K3718" s="10" t="s">
        <v>81</v>
      </c>
      <c r="L3718" s="10" t="s">
        <v>383</v>
      </c>
      <c r="M3718" s="10" t="s">
        <v>4796</v>
      </c>
      <c r="N3718" s="12" t="s">
        <v>36</v>
      </c>
      <c r="O3718" s="11">
        <v>5</v>
      </c>
      <c r="P3718" s="5">
        <f t="shared" ref="P3718:P3781" si="350">IF(O3718=1,1,0)</f>
        <v>0</v>
      </c>
      <c r="Q3718" s="5">
        <f t="shared" ref="Q3718:Q3781" si="351">IF(O3718=2,1,0)</f>
        <v>0</v>
      </c>
      <c r="R3718" s="5">
        <f t="shared" ref="R3718:R3781" si="352">IF(O3718=3,1,0)</f>
        <v>0</v>
      </c>
      <c r="S3718" s="5">
        <f t="shared" ref="S3718:S3781" si="353">IF(O3718=4,1,0)</f>
        <v>0</v>
      </c>
      <c r="T3718" s="5">
        <f t="shared" ref="T3718:T3781" si="354">IF(O3718=5,1,0)</f>
        <v>1</v>
      </c>
      <c r="U3718" s="5">
        <f t="shared" si="349"/>
        <v>0</v>
      </c>
    </row>
    <row r="3719" spans="1:21" ht="12.75" customHeight="1" x14ac:dyDescent="0.2">
      <c r="A3719" s="26" t="s">
        <v>96</v>
      </c>
      <c r="B3719" s="10" t="s">
        <v>97</v>
      </c>
      <c r="C3719" s="10">
        <v>70883521</v>
      </c>
      <c r="D3719" s="10" t="s">
        <v>7419</v>
      </c>
      <c r="E3719" s="27" t="s">
        <v>7425</v>
      </c>
      <c r="F3719" s="26">
        <v>191986421</v>
      </c>
      <c r="G3719" s="9" t="s">
        <v>123</v>
      </c>
      <c r="H3719" s="10" t="s">
        <v>30</v>
      </c>
      <c r="I3719" s="10" t="s">
        <v>7435</v>
      </c>
      <c r="J3719" s="10" t="s">
        <v>7436</v>
      </c>
      <c r="K3719" s="10" t="s">
        <v>315</v>
      </c>
      <c r="L3719" s="10" t="s">
        <v>1511</v>
      </c>
      <c r="M3719" s="10" t="s">
        <v>1512</v>
      </c>
      <c r="N3719" s="12" t="s">
        <v>36</v>
      </c>
      <c r="O3719" s="11">
        <v>4</v>
      </c>
      <c r="P3719" s="5">
        <f t="shared" si="350"/>
        <v>0</v>
      </c>
      <c r="Q3719" s="5">
        <f t="shared" si="351"/>
        <v>0</v>
      </c>
      <c r="R3719" s="5">
        <f t="shared" si="352"/>
        <v>0</v>
      </c>
      <c r="S3719" s="5">
        <f t="shared" si="353"/>
        <v>1</v>
      </c>
      <c r="T3719" s="5">
        <f t="shared" si="354"/>
        <v>0</v>
      </c>
      <c r="U3719" s="5">
        <f t="shared" ref="U3719:U3782" si="355">IF(O3719="Bez finální známky, nebyl získán potřebný počet posudků",1,0)</f>
        <v>0</v>
      </c>
    </row>
    <row r="3720" spans="1:21" ht="12.75" customHeight="1" x14ac:dyDescent="0.2">
      <c r="A3720" s="26" t="s">
        <v>96</v>
      </c>
      <c r="B3720" s="10" t="s">
        <v>97</v>
      </c>
      <c r="C3720" s="10">
        <v>70883521</v>
      </c>
      <c r="D3720" s="10" t="s">
        <v>7419</v>
      </c>
      <c r="E3720" s="27" t="s">
        <v>7420</v>
      </c>
      <c r="F3720" s="26">
        <v>191985958</v>
      </c>
      <c r="G3720" s="9" t="s">
        <v>249</v>
      </c>
      <c r="H3720" s="10" t="s">
        <v>30</v>
      </c>
      <c r="I3720" s="10" t="s">
        <v>7437</v>
      </c>
      <c r="J3720" s="10" t="s">
        <v>7438</v>
      </c>
      <c r="K3720" s="10" t="s">
        <v>315</v>
      </c>
      <c r="L3720" s="10" t="s">
        <v>3742</v>
      </c>
      <c r="M3720" s="10" t="s">
        <v>3743</v>
      </c>
      <c r="N3720" s="12" t="s">
        <v>36</v>
      </c>
      <c r="O3720" s="11">
        <v>4</v>
      </c>
      <c r="P3720" s="5">
        <f t="shared" si="350"/>
        <v>0</v>
      </c>
      <c r="Q3720" s="5">
        <f t="shared" si="351"/>
        <v>0</v>
      </c>
      <c r="R3720" s="5">
        <f t="shared" si="352"/>
        <v>0</v>
      </c>
      <c r="S3720" s="5">
        <f t="shared" si="353"/>
        <v>1</v>
      </c>
      <c r="T3720" s="5">
        <f t="shared" si="354"/>
        <v>0</v>
      </c>
      <c r="U3720" s="5">
        <f t="shared" si="355"/>
        <v>0</v>
      </c>
    </row>
    <row r="3721" spans="1:21" ht="12.75" customHeight="1" x14ac:dyDescent="0.2">
      <c r="A3721" s="26" t="s">
        <v>96</v>
      </c>
      <c r="B3721" s="10" t="s">
        <v>97</v>
      </c>
      <c r="C3721" s="10">
        <v>70883521</v>
      </c>
      <c r="D3721" s="10" t="s">
        <v>7419</v>
      </c>
      <c r="E3721" s="27" t="s">
        <v>7420</v>
      </c>
      <c r="F3721" s="26">
        <v>191985959</v>
      </c>
      <c r="G3721" s="9" t="s">
        <v>249</v>
      </c>
      <c r="H3721" s="10" t="s">
        <v>30</v>
      </c>
      <c r="I3721" s="10" t="s">
        <v>7437</v>
      </c>
      <c r="J3721" s="10" t="s">
        <v>7439</v>
      </c>
      <c r="K3721" s="10" t="s">
        <v>315</v>
      </c>
      <c r="L3721" s="10" t="s">
        <v>3742</v>
      </c>
      <c r="M3721" s="10" t="s">
        <v>3743</v>
      </c>
      <c r="N3721" s="12" t="s">
        <v>36</v>
      </c>
      <c r="O3721" s="11">
        <v>4</v>
      </c>
      <c r="P3721" s="5">
        <f t="shared" si="350"/>
        <v>0</v>
      </c>
      <c r="Q3721" s="5">
        <f t="shared" si="351"/>
        <v>0</v>
      </c>
      <c r="R3721" s="5">
        <f t="shared" si="352"/>
        <v>0</v>
      </c>
      <c r="S3721" s="5">
        <f t="shared" si="353"/>
        <v>1</v>
      </c>
      <c r="T3721" s="5">
        <f t="shared" si="354"/>
        <v>0</v>
      </c>
      <c r="U3721" s="5">
        <f t="shared" si="355"/>
        <v>0</v>
      </c>
    </row>
    <row r="3722" spans="1:21" ht="12.75" customHeight="1" x14ac:dyDescent="0.2">
      <c r="A3722" s="26" t="s">
        <v>96</v>
      </c>
      <c r="B3722" s="10" t="s">
        <v>97</v>
      </c>
      <c r="C3722" s="10">
        <v>70883521</v>
      </c>
      <c r="D3722" s="10" t="s">
        <v>7419</v>
      </c>
      <c r="E3722" s="27" t="s">
        <v>7420</v>
      </c>
      <c r="F3722" s="26">
        <v>191986086</v>
      </c>
      <c r="G3722" s="9" t="s">
        <v>106</v>
      </c>
      <c r="H3722" s="10" t="s">
        <v>30</v>
      </c>
      <c r="I3722" s="10" t="s">
        <v>7440</v>
      </c>
      <c r="J3722" s="10" t="s">
        <v>7441</v>
      </c>
      <c r="K3722" s="10" t="s">
        <v>315</v>
      </c>
      <c r="L3722" s="10" t="s">
        <v>330</v>
      </c>
      <c r="M3722" s="10" t="s">
        <v>331</v>
      </c>
      <c r="N3722" s="12" t="s">
        <v>36</v>
      </c>
      <c r="O3722" s="11">
        <v>4</v>
      </c>
      <c r="P3722" s="5">
        <f t="shared" si="350"/>
        <v>0</v>
      </c>
      <c r="Q3722" s="5">
        <f t="shared" si="351"/>
        <v>0</v>
      </c>
      <c r="R3722" s="5">
        <f t="shared" si="352"/>
        <v>0</v>
      </c>
      <c r="S3722" s="5">
        <f t="shared" si="353"/>
        <v>1</v>
      </c>
      <c r="T3722" s="5">
        <f t="shared" si="354"/>
        <v>0</v>
      </c>
      <c r="U3722" s="5">
        <f t="shared" si="355"/>
        <v>0</v>
      </c>
    </row>
    <row r="3723" spans="1:21" ht="12.75" customHeight="1" x14ac:dyDescent="0.2">
      <c r="A3723" s="26" t="s">
        <v>96</v>
      </c>
      <c r="B3723" s="10" t="s">
        <v>97</v>
      </c>
      <c r="C3723" s="10">
        <v>70883521</v>
      </c>
      <c r="D3723" s="10" t="s">
        <v>7419</v>
      </c>
      <c r="E3723" s="27" t="s">
        <v>7442</v>
      </c>
      <c r="F3723" s="26">
        <v>191985609</v>
      </c>
      <c r="G3723" s="9" t="s">
        <v>123</v>
      </c>
      <c r="H3723" s="10" t="s">
        <v>30</v>
      </c>
      <c r="I3723" s="10" t="s">
        <v>7443</v>
      </c>
      <c r="J3723" s="10" t="s">
        <v>4450</v>
      </c>
      <c r="K3723" s="10" t="s">
        <v>315</v>
      </c>
      <c r="L3723" s="10" t="s">
        <v>330</v>
      </c>
      <c r="M3723" s="10" t="s">
        <v>421</v>
      </c>
      <c r="N3723" s="12" t="s">
        <v>36</v>
      </c>
      <c r="O3723" s="11">
        <v>4</v>
      </c>
      <c r="P3723" s="5">
        <f t="shared" si="350"/>
        <v>0</v>
      </c>
      <c r="Q3723" s="5">
        <f t="shared" si="351"/>
        <v>0</v>
      </c>
      <c r="R3723" s="5">
        <f t="shared" si="352"/>
        <v>0</v>
      </c>
      <c r="S3723" s="5">
        <f t="shared" si="353"/>
        <v>1</v>
      </c>
      <c r="T3723" s="5">
        <f t="shared" si="354"/>
        <v>0</v>
      </c>
      <c r="U3723" s="5">
        <f t="shared" si="355"/>
        <v>0</v>
      </c>
    </row>
    <row r="3724" spans="1:21" ht="12.75" customHeight="1" x14ac:dyDescent="0.2">
      <c r="A3724" s="26" t="s">
        <v>96</v>
      </c>
      <c r="B3724" s="10" t="s">
        <v>97</v>
      </c>
      <c r="C3724" s="10">
        <v>70883521</v>
      </c>
      <c r="D3724" s="10" t="s">
        <v>7419</v>
      </c>
      <c r="E3724" s="27" t="s">
        <v>7420</v>
      </c>
      <c r="F3724" s="26">
        <v>191906672</v>
      </c>
      <c r="G3724" s="9" t="s">
        <v>167</v>
      </c>
      <c r="H3724" s="10" t="s">
        <v>53</v>
      </c>
      <c r="I3724" s="10" t="s">
        <v>7444</v>
      </c>
      <c r="J3724" s="10" t="s">
        <v>7445</v>
      </c>
      <c r="K3724" s="10" t="s">
        <v>315</v>
      </c>
      <c r="L3724" s="10" t="s">
        <v>330</v>
      </c>
      <c r="M3724" s="10" t="s">
        <v>334</v>
      </c>
      <c r="N3724" s="12" t="s">
        <v>36</v>
      </c>
      <c r="O3724" s="11">
        <v>5</v>
      </c>
      <c r="P3724" s="5">
        <f t="shared" si="350"/>
        <v>0</v>
      </c>
      <c r="Q3724" s="5">
        <f t="shared" si="351"/>
        <v>0</v>
      </c>
      <c r="R3724" s="5">
        <f t="shared" si="352"/>
        <v>0</v>
      </c>
      <c r="S3724" s="5">
        <f t="shared" si="353"/>
        <v>0</v>
      </c>
      <c r="T3724" s="5">
        <f t="shared" si="354"/>
        <v>1</v>
      </c>
      <c r="U3724" s="5">
        <f t="shared" si="355"/>
        <v>0</v>
      </c>
    </row>
    <row r="3725" spans="1:21" ht="12.75" customHeight="1" x14ac:dyDescent="0.2">
      <c r="A3725" s="26" t="s">
        <v>96</v>
      </c>
      <c r="B3725" s="10" t="s">
        <v>97</v>
      </c>
      <c r="C3725" s="10">
        <v>70883521</v>
      </c>
      <c r="D3725" s="10" t="s">
        <v>7419</v>
      </c>
      <c r="E3725" s="27" t="s">
        <v>7420</v>
      </c>
      <c r="F3725" s="26">
        <v>191968055</v>
      </c>
      <c r="G3725" s="9" t="s">
        <v>65</v>
      </c>
      <c r="H3725" s="10" t="s">
        <v>30</v>
      </c>
      <c r="I3725" s="10" t="s">
        <v>7446</v>
      </c>
      <c r="J3725" s="10" t="s">
        <v>7447</v>
      </c>
      <c r="K3725" s="10" t="s">
        <v>315</v>
      </c>
      <c r="L3725" s="10" t="s">
        <v>330</v>
      </c>
      <c r="M3725" s="10" t="s">
        <v>334</v>
      </c>
      <c r="N3725" s="12" t="s">
        <v>36</v>
      </c>
      <c r="O3725" s="11">
        <v>5</v>
      </c>
      <c r="P3725" s="5">
        <f t="shared" si="350"/>
        <v>0</v>
      </c>
      <c r="Q3725" s="5">
        <f t="shared" si="351"/>
        <v>0</v>
      </c>
      <c r="R3725" s="5">
        <f t="shared" si="352"/>
        <v>0</v>
      </c>
      <c r="S3725" s="5">
        <f t="shared" si="353"/>
        <v>0</v>
      </c>
      <c r="T3725" s="5">
        <f t="shared" si="354"/>
        <v>1</v>
      </c>
      <c r="U3725" s="5">
        <f t="shared" si="355"/>
        <v>0</v>
      </c>
    </row>
    <row r="3726" spans="1:21" ht="12.75" customHeight="1" x14ac:dyDescent="0.2">
      <c r="A3726" s="26" t="s">
        <v>96</v>
      </c>
      <c r="B3726" s="10" t="s">
        <v>97</v>
      </c>
      <c r="C3726" s="10">
        <v>70883521</v>
      </c>
      <c r="D3726" s="10" t="s">
        <v>7419</v>
      </c>
      <c r="E3726" s="27" t="s">
        <v>7420</v>
      </c>
      <c r="F3726" s="26">
        <v>191986098</v>
      </c>
      <c r="G3726" s="9" t="s">
        <v>73</v>
      </c>
      <c r="H3726" s="10" t="s">
        <v>30</v>
      </c>
      <c r="I3726" s="10" t="s">
        <v>7448</v>
      </c>
      <c r="J3726" s="10" t="s">
        <v>7449</v>
      </c>
      <c r="K3726" s="10" t="s">
        <v>315</v>
      </c>
      <c r="L3726" s="10" t="s">
        <v>330</v>
      </c>
      <c r="M3726" s="10" t="s">
        <v>884</v>
      </c>
      <c r="N3726" s="12" t="s">
        <v>36</v>
      </c>
      <c r="O3726" s="11">
        <v>5</v>
      </c>
      <c r="P3726" s="5">
        <f t="shared" si="350"/>
        <v>0</v>
      </c>
      <c r="Q3726" s="5">
        <f t="shared" si="351"/>
        <v>0</v>
      </c>
      <c r="R3726" s="5">
        <f t="shared" si="352"/>
        <v>0</v>
      </c>
      <c r="S3726" s="5">
        <f t="shared" si="353"/>
        <v>0</v>
      </c>
      <c r="T3726" s="5">
        <f t="shared" si="354"/>
        <v>1</v>
      </c>
      <c r="U3726" s="5">
        <f t="shared" si="355"/>
        <v>0</v>
      </c>
    </row>
    <row r="3727" spans="1:21" ht="12.75" customHeight="1" x14ac:dyDescent="0.2">
      <c r="A3727" s="26" t="s">
        <v>96</v>
      </c>
      <c r="B3727" s="10" t="s">
        <v>97</v>
      </c>
      <c r="C3727" s="10">
        <v>70883521</v>
      </c>
      <c r="D3727" s="10" t="s">
        <v>7419</v>
      </c>
      <c r="E3727" s="27" t="s">
        <v>7420</v>
      </c>
      <c r="F3727" s="26">
        <v>191985861</v>
      </c>
      <c r="G3727" s="9" t="s">
        <v>123</v>
      </c>
      <c r="H3727" s="10" t="s">
        <v>30</v>
      </c>
      <c r="I3727" s="10" t="s">
        <v>7450</v>
      </c>
      <c r="J3727" s="10" t="s">
        <v>7451</v>
      </c>
      <c r="K3727" s="10" t="s">
        <v>315</v>
      </c>
      <c r="L3727" s="10" t="s">
        <v>379</v>
      </c>
      <c r="M3727" s="10" t="s">
        <v>435</v>
      </c>
      <c r="N3727" s="12" t="s">
        <v>36</v>
      </c>
      <c r="O3727" s="11">
        <v>4</v>
      </c>
      <c r="P3727" s="5">
        <f t="shared" si="350"/>
        <v>0</v>
      </c>
      <c r="Q3727" s="5">
        <f t="shared" si="351"/>
        <v>0</v>
      </c>
      <c r="R3727" s="5">
        <f t="shared" si="352"/>
        <v>0</v>
      </c>
      <c r="S3727" s="5">
        <f t="shared" si="353"/>
        <v>1</v>
      </c>
      <c r="T3727" s="5">
        <f t="shared" si="354"/>
        <v>0</v>
      </c>
      <c r="U3727" s="5">
        <f t="shared" si="355"/>
        <v>0</v>
      </c>
    </row>
    <row r="3728" spans="1:21" ht="12.75" customHeight="1" x14ac:dyDescent="0.2">
      <c r="A3728" s="26" t="s">
        <v>96</v>
      </c>
      <c r="B3728" s="10" t="s">
        <v>97</v>
      </c>
      <c r="C3728" s="10">
        <v>70883521</v>
      </c>
      <c r="D3728" s="10" t="s">
        <v>7419</v>
      </c>
      <c r="E3728" s="27" t="s">
        <v>7420</v>
      </c>
      <c r="F3728" s="26">
        <v>191985864</v>
      </c>
      <c r="G3728" s="9" t="s">
        <v>249</v>
      </c>
      <c r="H3728" s="10" t="s">
        <v>30</v>
      </c>
      <c r="I3728" s="10" t="s">
        <v>7452</v>
      </c>
      <c r="J3728" s="10" t="s">
        <v>7453</v>
      </c>
      <c r="K3728" s="10" t="s">
        <v>315</v>
      </c>
      <c r="L3728" s="10" t="s">
        <v>379</v>
      </c>
      <c r="M3728" s="10" t="s">
        <v>435</v>
      </c>
      <c r="N3728" s="12" t="s">
        <v>36</v>
      </c>
      <c r="O3728" s="11">
        <v>4</v>
      </c>
      <c r="P3728" s="5">
        <f t="shared" si="350"/>
        <v>0</v>
      </c>
      <c r="Q3728" s="5">
        <f t="shared" si="351"/>
        <v>0</v>
      </c>
      <c r="R3728" s="5">
        <f t="shared" si="352"/>
        <v>0</v>
      </c>
      <c r="S3728" s="5">
        <f t="shared" si="353"/>
        <v>1</v>
      </c>
      <c r="T3728" s="5">
        <f t="shared" si="354"/>
        <v>0</v>
      </c>
      <c r="U3728" s="5">
        <f t="shared" si="355"/>
        <v>0</v>
      </c>
    </row>
    <row r="3729" spans="1:21" ht="12.75" customHeight="1" x14ac:dyDescent="0.2">
      <c r="A3729" s="26" t="s">
        <v>96</v>
      </c>
      <c r="B3729" s="10" t="s">
        <v>97</v>
      </c>
      <c r="C3729" s="10">
        <v>70883521</v>
      </c>
      <c r="D3729" s="10" t="s">
        <v>7419</v>
      </c>
      <c r="E3729" s="27" t="s">
        <v>7430</v>
      </c>
      <c r="F3729" s="26">
        <v>191863726</v>
      </c>
      <c r="G3729" s="9" t="s">
        <v>52</v>
      </c>
      <c r="H3729" s="10" t="s">
        <v>53</v>
      </c>
      <c r="I3729" s="10" t="s">
        <v>7454</v>
      </c>
      <c r="J3729" s="10" t="s">
        <v>7455</v>
      </c>
      <c r="K3729" s="10" t="s">
        <v>315</v>
      </c>
      <c r="L3729" s="10" t="s">
        <v>1014</v>
      </c>
      <c r="M3729" s="10" t="s">
        <v>127</v>
      </c>
      <c r="N3729" s="12" t="s">
        <v>36</v>
      </c>
      <c r="O3729" s="11">
        <v>4</v>
      </c>
      <c r="P3729" s="5">
        <f t="shared" si="350"/>
        <v>0</v>
      </c>
      <c r="Q3729" s="5">
        <f t="shared" si="351"/>
        <v>0</v>
      </c>
      <c r="R3729" s="5">
        <f t="shared" si="352"/>
        <v>0</v>
      </c>
      <c r="S3729" s="5">
        <f t="shared" si="353"/>
        <v>1</v>
      </c>
      <c r="T3729" s="5">
        <f t="shared" si="354"/>
        <v>0</v>
      </c>
      <c r="U3729" s="5">
        <f t="shared" si="355"/>
        <v>0</v>
      </c>
    </row>
    <row r="3730" spans="1:21" ht="12.75" customHeight="1" x14ac:dyDescent="0.2">
      <c r="A3730" s="26" t="s">
        <v>96</v>
      </c>
      <c r="B3730" s="10" t="s">
        <v>97</v>
      </c>
      <c r="C3730" s="10">
        <v>70883521</v>
      </c>
      <c r="D3730" s="10" t="s">
        <v>7419</v>
      </c>
      <c r="E3730" s="27" t="s">
        <v>7420</v>
      </c>
      <c r="F3730" s="26">
        <v>191985944</v>
      </c>
      <c r="G3730" s="9" t="s">
        <v>29</v>
      </c>
      <c r="H3730" s="10" t="s">
        <v>30</v>
      </c>
      <c r="I3730" s="10" t="s">
        <v>7456</v>
      </c>
      <c r="J3730" s="10" t="s">
        <v>7457</v>
      </c>
      <c r="K3730" s="10" t="s">
        <v>315</v>
      </c>
      <c r="L3730" s="10" t="s">
        <v>1014</v>
      </c>
      <c r="M3730" s="10" t="s">
        <v>3710</v>
      </c>
      <c r="N3730" s="12" t="s">
        <v>36</v>
      </c>
      <c r="O3730" s="11">
        <v>5</v>
      </c>
      <c r="P3730" s="5">
        <f t="shared" si="350"/>
        <v>0</v>
      </c>
      <c r="Q3730" s="5">
        <f t="shared" si="351"/>
        <v>0</v>
      </c>
      <c r="R3730" s="5">
        <f t="shared" si="352"/>
        <v>0</v>
      </c>
      <c r="S3730" s="5">
        <f t="shared" si="353"/>
        <v>0</v>
      </c>
      <c r="T3730" s="5">
        <f t="shared" si="354"/>
        <v>1</v>
      </c>
      <c r="U3730" s="5">
        <f t="shared" si="355"/>
        <v>0</v>
      </c>
    </row>
    <row r="3731" spans="1:21" ht="12.75" customHeight="1" x14ac:dyDescent="0.2">
      <c r="A3731" s="26" t="s">
        <v>96</v>
      </c>
      <c r="B3731" s="10" t="s">
        <v>97</v>
      </c>
      <c r="C3731" s="10">
        <v>70883521</v>
      </c>
      <c r="D3731" s="10" t="s">
        <v>7419</v>
      </c>
      <c r="E3731" s="27" t="s">
        <v>7420</v>
      </c>
      <c r="F3731" s="26">
        <v>191906685</v>
      </c>
      <c r="G3731" s="9" t="s">
        <v>123</v>
      </c>
      <c r="H3731" s="10" t="s">
        <v>53</v>
      </c>
      <c r="I3731" s="10" t="s">
        <v>7458</v>
      </c>
      <c r="J3731" s="10" t="s">
        <v>7459</v>
      </c>
      <c r="K3731" s="10" t="s">
        <v>315</v>
      </c>
      <c r="L3731" s="10" t="s">
        <v>387</v>
      </c>
      <c r="M3731" s="10" t="s">
        <v>1018</v>
      </c>
      <c r="N3731" s="12" t="s">
        <v>36</v>
      </c>
      <c r="O3731" s="11">
        <v>4</v>
      </c>
      <c r="P3731" s="5">
        <f t="shared" si="350"/>
        <v>0</v>
      </c>
      <c r="Q3731" s="5">
        <f t="shared" si="351"/>
        <v>0</v>
      </c>
      <c r="R3731" s="5">
        <f t="shared" si="352"/>
        <v>0</v>
      </c>
      <c r="S3731" s="5">
        <f t="shared" si="353"/>
        <v>1</v>
      </c>
      <c r="T3731" s="5">
        <f t="shared" si="354"/>
        <v>0</v>
      </c>
      <c r="U3731" s="5">
        <f t="shared" si="355"/>
        <v>0</v>
      </c>
    </row>
    <row r="3732" spans="1:21" ht="12.75" customHeight="1" x14ac:dyDescent="0.2">
      <c r="A3732" s="26" t="s">
        <v>96</v>
      </c>
      <c r="B3732" s="10" t="s">
        <v>97</v>
      </c>
      <c r="C3732" s="10">
        <v>70883521</v>
      </c>
      <c r="D3732" s="10" t="s">
        <v>7419</v>
      </c>
      <c r="E3732" s="27" t="s">
        <v>7420</v>
      </c>
      <c r="F3732" s="26">
        <v>191906683</v>
      </c>
      <c r="G3732" s="9" t="s">
        <v>123</v>
      </c>
      <c r="H3732" s="10" t="s">
        <v>53</v>
      </c>
      <c r="I3732" s="10" t="s">
        <v>7460</v>
      </c>
      <c r="J3732" s="10" t="s">
        <v>7461</v>
      </c>
      <c r="K3732" s="10" t="s">
        <v>315</v>
      </c>
      <c r="L3732" s="10" t="s">
        <v>387</v>
      </c>
      <c r="M3732" s="10" t="s">
        <v>445</v>
      </c>
      <c r="N3732" s="12" t="s">
        <v>36</v>
      </c>
      <c r="O3732" s="11">
        <v>5</v>
      </c>
      <c r="P3732" s="5">
        <f t="shared" si="350"/>
        <v>0</v>
      </c>
      <c r="Q3732" s="5">
        <f t="shared" si="351"/>
        <v>0</v>
      </c>
      <c r="R3732" s="5">
        <f t="shared" si="352"/>
        <v>0</v>
      </c>
      <c r="S3732" s="5">
        <f t="shared" si="353"/>
        <v>0</v>
      </c>
      <c r="T3732" s="5">
        <f t="shared" si="354"/>
        <v>1</v>
      </c>
      <c r="U3732" s="5">
        <f t="shared" si="355"/>
        <v>0</v>
      </c>
    </row>
    <row r="3733" spans="1:21" ht="12.75" customHeight="1" x14ac:dyDescent="0.2">
      <c r="A3733" s="26" t="s">
        <v>96</v>
      </c>
      <c r="B3733" s="10" t="s">
        <v>97</v>
      </c>
      <c r="C3733" s="10">
        <v>70883521</v>
      </c>
      <c r="D3733" s="10" t="s">
        <v>7419</v>
      </c>
      <c r="E3733" s="27" t="s">
        <v>7442</v>
      </c>
      <c r="F3733" s="26">
        <v>191966300</v>
      </c>
      <c r="G3733" s="9" t="s">
        <v>249</v>
      </c>
      <c r="H3733" s="10" t="s">
        <v>30</v>
      </c>
      <c r="I3733" s="10" t="s">
        <v>7462</v>
      </c>
      <c r="J3733" s="10" t="s">
        <v>7463</v>
      </c>
      <c r="K3733" s="10" t="s">
        <v>366</v>
      </c>
      <c r="L3733" s="10" t="s">
        <v>2191</v>
      </c>
      <c r="M3733" s="10" t="s">
        <v>2616</v>
      </c>
      <c r="N3733" s="12" t="s">
        <v>36</v>
      </c>
      <c r="O3733" s="11">
        <v>2</v>
      </c>
      <c r="P3733" s="5">
        <f t="shared" si="350"/>
        <v>0</v>
      </c>
      <c r="Q3733" s="5">
        <f t="shared" si="351"/>
        <v>1</v>
      </c>
      <c r="R3733" s="5">
        <f t="shared" si="352"/>
        <v>0</v>
      </c>
      <c r="S3733" s="5">
        <f t="shared" si="353"/>
        <v>0</v>
      </c>
      <c r="T3733" s="5">
        <f t="shared" si="354"/>
        <v>0</v>
      </c>
      <c r="U3733" s="5">
        <f t="shared" si="355"/>
        <v>0</v>
      </c>
    </row>
    <row r="3734" spans="1:21" ht="12.75" customHeight="1" x14ac:dyDescent="0.2">
      <c r="A3734" s="26" t="s">
        <v>96</v>
      </c>
      <c r="B3734" s="10" t="s">
        <v>97</v>
      </c>
      <c r="C3734" s="10">
        <v>70883521</v>
      </c>
      <c r="D3734" s="10" t="s">
        <v>7419</v>
      </c>
      <c r="E3734" s="27" t="s">
        <v>7425</v>
      </c>
      <c r="F3734" s="26">
        <v>191986384</v>
      </c>
      <c r="G3734" s="9" t="s">
        <v>123</v>
      </c>
      <c r="H3734" s="10" t="s">
        <v>30</v>
      </c>
      <c r="I3734" s="10" t="s">
        <v>7464</v>
      </c>
      <c r="J3734" s="10" t="s">
        <v>7465</v>
      </c>
      <c r="K3734" s="10" t="s">
        <v>366</v>
      </c>
      <c r="L3734" s="10" t="s">
        <v>2191</v>
      </c>
      <c r="M3734" s="10" t="s">
        <v>2619</v>
      </c>
      <c r="N3734" s="12" t="s">
        <v>36</v>
      </c>
      <c r="O3734" s="11">
        <v>2</v>
      </c>
      <c r="P3734" s="5">
        <f t="shared" si="350"/>
        <v>0</v>
      </c>
      <c r="Q3734" s="5">
        <f t="shared" si="351"/>
        <v>1</v>
      </c>
      <c r="R3734" s="5">
        <f t="shared" si="352"/>
        <v>0</v>
      </c>
      <c r="S3734" s="5">
        <f t="shared" si="353"/>
        <v>0</v>
      </c>
      <c r="T3734" s="5">
        <f t="shared" si="354"/>
        <v>0</v>
      </c>
      <c r="U3734" s="5">
        <f t="shared" si="355"/>
        <v>0</v>
      </c>
    </row>
    <row r="3735" spans="1:21" ht="12.75" customHeight="1" x14ac:dyDescent="0.2">
      <c r="A3735" s="26" t="s">
        <v>96</v>
      </c>
      <c r="B3735" s="10" t="s">
        <v>97</v>
      </c>
      <c r="C3735" s="10">
        <v>70883521</v>
      </c>
      <c r="D3735" s="10" t="s">
        <v>7419</v>
      </c>
      <c r="E3735" s="27" t="s">
        <v>7466</v>
      </c>
      <c r="F3735" s="26">
        <v>191986168</v>
      </c>
      <c r="G3735" s="9" t="s">
        <v>68</v>
      </c>
      <c r="H3735" s="10" t="s">
        <v>30</v>
      </c>
      <c r="I3735" s="10" t="s">
        <v>7467</v>
      </c>
      <c r="J3735" s="10" t="s">
        <v>7468</v>
      </c>
      <c r="K3735" s="10" t="s">
        <v>366</v>
      </c>
      <c r="L3735" s="10" t="s">
        <v>2191</v>
      </c>
      <c r="M3735" s="10" t="s">
        <v>2192</v>
      </c>
      <c r="N3735" s="12" t="s">
        <v>36</v>
      </c>
      <c r="O3735" s="11">
        <v>4</v>
      </c>
      <c r="P3735" s="5">
        <f t="shared" si="350"/>
        <v>0</v>
      </c>
      <c r="Q3735" s="5">
        <f t="shared" si="351"/>
        <v>0</v>
      </c>
      <c r="R3735" s="5">
        <f t="shared" si="352"/>
        <v>0</v>
      </c>
      <c r="S3735" s="5">
        <f t="shared" si="353"/>
        <v>1</v>
      </c>
      <c r="T3735" s="5">
        <f t="shared" si="354"/>
        <v>0</v>
      </c>
      <c r="U3735" s="5">
        <f t="shared" si="355"/>
        <v>0</v>
      </c>
    </row>
    <row r="3736" spans="1:21" ht="12.75" customHeight="1" x14ac:dyDescent="0.2">
      <c r="A3736" s="26" t="s">
        <v>96</v>
      </c>
      <c r="B3736" s="10" t="s">
        <v>97</v>
      </c>
      <c r="C3736" s="10">
        <v>70883521</v>
      </c>
      <c r="D3736" s="10" t="s">
        <v>7419</v>
      </c>
      <c r="E3736" s="27" t="s">
        <v>7442</v>
      </c>
      <c r="F3736" s="26">
        <v>191961215</v>
      </c>
      <c r="G3736" s="9" t="s">
        <v>106</v>
      </c>
      <c r="H3736" s="10" t="s">
        <v>30</v>
      </c>
      <c r="I3736" s="10" t="s">
        <v>7469</v>
      </c>
      <c r="J3736" s="10" t="s">
        <v>7470</v>
      </c>
      <c r="K3736" s="10" t="s">
        <v>341</v>
      </c>
      <c r="L3736" s="10" t="s">
        <v>631</v>
      </c>
      <c r="M3736" s="10" t="s">
        <v>1081</v>
      </c>
      <c r="N3736" s="12" t="s">
        <v>36</v>
      </c>
      <c r="O3736" s="11">
        <v>4</v>
      </c>
      <c r="P3736" s="5">
        <f t="shared" si="350"/>
        <v>0</v>
      </c>
      <c r="Q3736" s="5">
        <f t="shared" si="351"/>
        <v>0</v>
      </c>
      <c r="R3736" s="5">
        <f t="shared" si="352"/>
        <v>0</v>
      </c>
      <c r="S3736" s="5">
        <f t="shared" si="353"/>
        <v>1</v>
      </c>
      <c r="T3736" s="5">
        <f t="shared" si="354"/>
        <v>0</v>
      </c>
      <c r="U3736" s="5">
        <f t="shared" si="355"/>
        <v>0</v>
      </c>
    </row>
    <row r="3737" spans="1:21" ht="12.75" customHeight="1" x14ac:dyDescent="0.2">
      <c r="A3737" s="26" t="s">
        <v>96</v>
      </c>
      <c r="B3737" s="10" t="s">
        <v>97</v>
      </c>
      <c r="C3737" s="10">
        <v>70883521</v>
      </c>
      <c r="D3737" s="10" t="s">
        <v>7419</v>
      </c>
      <c r="E3737" s="27" t="s">
        <v>7442</v>
      </c>
      <c r="F3737" s="26">
        <v>191985688</v>
      </c>
      <c r="G3737" s="9" t="s">
        <v>106</v>
      </c>
      <c r="H3737" s="10" t="s">
        <v>30</v>
      </c>
      <c r="I3737" s="10" t="s">
        <v>7471</v>
      </c>
      <c r="J3737" s="10" t="s">
        <v>7472</v>
      </c>
      <c r="K3737" s="10" t="s">
        <v>341</v>
      </c>
      <c r="L3737" s="10" t="s">
        <v>631</v>
      </c>
      <c r="M3737" s="10" t="s">
        <v>635</v>
      </c>
      <c r="N3737" s="12" t="s">
        <v>36</v>
      </c>
      <c r="O3737" s="11">
        <v>4</v>
      </c>
      <c r="P3737" s="5">
        <f t="shared" si="350"/>
        <v>0</v>
      </c>
      <c r="Q3737" s="5">
        <f t="shared" si="351"/>
        <v>0</v>
      </c>
      <c r="R3737" s="5">
        <f t="shared" si="352"/>
        <v>0</v>
      </c>
      <c r="S3737" s="5">
        <f t="shared" si="353"/>
        <v>1</v>
      </c>
      <c r="T3737" s="5">
        <f t="shared" si="354"/>
        <v>0</v>
      </c>
      <c r="U3737" s="5">
        <f t="shared" si="355"/>
        <v>0</v>
      </c>
    </row>
    <row r="3738" spans="1:21" ht="12.75" customHeight="1" x14ac:dyDescent="0.2">
      <c r="A3738" s="26" t="s">
        <v>96</v>
      </c>
      <c r="B3738" s="10" t="s">
        <v>97</v>
      </c>
      <c r="C3738" s="10">
        <v>70883521</v>
      </c>
      <c r="D3738" s="10" t="s">
        <v>7419</v>
      </c>
      <c r="E3738" s="27" t="s">
        <v>7442</v>
      </c>
      <c r="F3738" s="26">
        <v>191985803</v>
      </c>
      <c r="G3738" s="9" t="s">
        <v>106</v>
      </c>
      <c r="H3738" s="10" t="s">
        <v>30</v>
      </c>
      <c r="I3738" s="10" t="s">
        <v>7473</v>
      </c>
      <c r="J3738" s="10" t="s">
        <v>7474</v>
      </c>
      <c r="K3738" s="10" t="s">
        <v>341</v>
      </c>
      <c r="L3738" s="10" t="s">
        <v>631</v>
      </c>
      <c r="M3738" s="10" t="s">
        <v>635</v>
      </c>
      <c r="N3738" s="12" t="s">
        <v>36</v>
      </c>
      <c r="O3738" s="11">
        <v>4</v>
      </c>
      <c r="P3738" s="5">
        <f t="shared" si="350"/>
        <v>0</v>
      </c>
      <c r="Q3738" s="5">
        <f t="shared" si="351"/>
        <v>0</v>
      </c>
      <c r="R3738" s="5">
        <f t="shared" si="352"/>
        <v>0</v>
      </c>
      <c r="S3738" s="5">
        <f t="shared" si="353"/>
        <v>1</v>
      </c>
      <c r="T3738" s="5">
        <f t="shared" si="354"/>
        <v>0</v>
      </c>
      <c r="U3738" s="5">
        <f t="shared" si="355"/>
        <v>0</v>
      </c>
    </row>
    <row r="3739" spans="1:21" ht="12.75" customHeight="1" x14ac:dyDescent="0.2">
      <c r="A3739" s="26" t="s">
        <v>96</v>
      </c>
      <c r="B3739" s="10" t="s">
        <v>97</v>
      </c>
      <c r="C3739" s="10">
        <v>70883521</v>
      </c>
      <c r="D3739" s="10" t="s">
        <v>7419</v>
      </c>
      <c r="E3739" s="27" t="s">
        <v>7475</v>
      </c>
      <c r="F3739" s="26">
        <v>191985836</v>
      </c>
      <c r="G3739" s="9" t="s">
        <v>106</v>
      </c>
      <c r="H3739" s="10" t="s">
        <v>30</v>
      </c>
      <c r="I3739" s="10" t="s">
        <v>7476</v>
      </c>
      <c r="J3739" s="10" t="s">
        <v>7477</v>
      </c>
      <c r="K3739" s="10" t="s">
        <v>341</v>
      </c>
      <c r="L3739" s="10" t="s">
        <v>631</v>
      </c>
      <c r="M3739" s="10" t="s">
        <v>635</v>
      </c>
      <c r="N3739" s="12" t="s">
        <v>36</v>
      </c>
      <c r="O3739" s="11">
        <v>4</v>
      </c>
      <c r="P3739" s="5">
        <f t="shared" si="350"/>
        <v>0</v>
      </c>
      <c r="Q3739" s="5">
        <f t="shared" si="351"/>
        <v>0</v>
      </c>
      <c r="R3739" s="5">
        <f t="shared" si="352"/>
        <v>0</v>
      </c>
      <c r="S3739" s="5">
        <f t="shared" si="353"/>
        <v>1</v>
      </c>
      <c r="T3739" s="5">
        <f t="shared" si="354"/>
        <v>0</v>
      </c>
      <c r="U3739" s="5">
        <f t="shared" si="355"/>
        <v>0</v>
      </c>
    </row>
    <row r="3740" spans="1:21" ht="12.75" customHeight="1" x14ac:dyDescent="0.2">
      <c r="A3740" s="26" t="s">
        <v>96</v>
      </c>
      <c r="B3740" s="10" t="s">
        <v>97</v>
      </c>
      <c r="C3740" s="10">
        <v>70883521</v>
      </c>
      <c r="D3740" s="10" t="s">
        <v>7419</v>
      </c>
      <c r="E3740" s="27" t="s">
        <v>7475</v>
      </c>
      <c r="F3740" s="26">
        <v>191985848</v>
      </c>
      <c r="G3740" s="9" t="s">
        <v>106</v>
      </c>
      <c r="H3740" s="10" t="s">
        <v>30</v>
      </c>
      <c r="I3740" s="10" t="s">
        <v>7478</v>
      </c>
      <c r="J3740" s="10" t="s">
        <v>7479</v>
      </c>
      <c r="K3740" s="10" t="s">
        <v>341</v>
      </c>
      <c r="L3740" s="10" t="s">
        <v>631</v>
      </c>
      <c r="M3740" s="10" t="s">
        <v>1086</v>
      </c>
      <c r="N3740" s="12" t="s">
        <v>36</v>
      </c>
      <c r="O3740" s="11">
        <v>4</v>
      </c>
      <c r="P3740" s="5">
        <f t="shared" si="350"/>
        <v>0</v>
      </c>
      <c r="Q3740" s="5">
        <f t="shared" si="351"/>
        <v>0</v>
      </c>
      <c r="R3740" s="5">
        <f t="shared" si="352"/>
        <v>0</v>
      </c>
      <c r="S3740" s="5">
        <f t="shared" si="353"/>
        <v>1</v>
      </c>
      <c r="T3740" s="5">
        <f t="shared" si="354"/>
        <v>0</v>
      </c>
      <c r="U3740" s="5">
        <f t="shared" si="355"/>
        <v>0</v>
      </c>
    </row>
    <row r="3741" spans="1:21" ht="12.75" customHeight="1" x14ac:dyDescent="0.2">
      <c r="A3741" s="26" t="s">
        <v>96</v>
      </c>
      <c r="B3741" s="10" t="s">
        <v>97</v>
      </c>
      <c r="C3741" s="10">
        <v>70883521</v>
      </c>
      <c r="D3741" s="10" t="s">
        <v>7419</v>
      </c>
      <c r="E3741" s="27" t="s">
        <v>7475</v>
      </c>
      <c r="F3741" s="26">
        <v>191985850</v>
      </c>
      <c r="G3741" s="9" t="s">
        <v>106</v>
      </c>
      <c r="H3741" s="10" t="s">
        <v>30</v>
      </c>
      <c r="I3741" s="10" t="s">
        <v>7480</v>
      </c>
      <c r="J3741" s="10" t="s">
        <v>7481</v>
      </c>
      <c r="K3741" s="10" t="s">
        <v>341</v>
      </c>
      <c r="L3741" s="10" t="s">
        <v>631</v>
      </c>
      <c r="M3741" s="10" t="s">
        <v>635</v>
      </c>
      <c r="N3741" s="12" t="s">
        <v>36</v>
      </c>
      <c r="O3741" s="11">
        <v>4</v>
      </c>
      <c r="P3741" s="5">
        <f t="shared" si="350"/>
        <v>0</v>
      </c>
      <c r="Q3741" s="5">
        <f t="shared" si="351"/>
        <v>0</v>
      </c>
      <c r="R3741" s="5">
        <f t="shared" si="352"/>
        <v>0</v>
      </c>
      <c r="S3741" s="5">
        <f t="shared" si="353"/>
        <v>1</v>
      </c>
      <c r="T3741" s="5">
        <f t="shared" si="354"/>
        <v>0</v>
      </c>
      <c r="U3741" s="5">
        <f t="shared" si="355"/>
        <v>0</v>
      </c>
    </row>
    <row r="3742" spans="1:21" ht="12.75" customHeight="1" x14ac:dyDescent="0.2">
      <c r="A3742" s="26" t="s">
        <v>96</v>
      </c>
      <c r="B3742" s="10" t="s">
        <v>97</v>
      </c>
      <c r="C3742" s="10">
        <v>70883521</v>
      </c>
      <c r="D3742" s="10" t="s">
        <v>7419</v>
      </c>
      <c r="E3742" s="27" t="s">
        <v>7475</v>
      </c>
      <c r="F3742" s="26">
        <v>191985852</v>
      </c>
      <c r="G3742" s="9" t="s">
        <v>106</v>
      </c>
      <c r="H3742" s="10" t="s">
        <v>30</v>
      </c>
      <c r="I3742" s="10" t="s">
        <v>7482</v>
      </c>
      <c r="J3742" s="10" t="s">
        <v>7483</v>
      </c>
      <c r="K3742" s="10" t="s">
        <v>341</v>
      </c>
      <c r="L3742" s="10" t="s">
        <v>631</v>
      </c>
      <c r="M3742" s="10" t="s">
        <v>635</v>
      </c>
      <c r="N3742" s="12" t="s">
        <v>36</v>
      </c>
      <c r="O3742" s="11">
        <v>4</v>
      </c>
      <c r="P3742" s="5">
        <f t="shared" si="350"/>
        <v>0</v>
      </c>
      <c r="Q3742" s="5">
        <f t="shared" si="351"/>
        <v>0</v>
      </c>
      <c r="R3742" s="5">
        <f t="shared" si="352"/>
        <v>0</v>
      </c>
      <c r="S3742" s="5">
        <f t="shared" si="353"/>
        <v>1</v>
      </c>
      <c r="T3742" s="5">
        <f t="shared" si="354"/>
        <v>0</v>
      </c>
      <c r="U3742" s="5">
        <f t="shared" si="355"/>
        <v>0</v>
      </c>
    </row>
    <row r="3743" spans="1:21" ht="12.75" customHeight="1" x14ac:dyDescent="0.2">
      <c r="A3743" s="26" t="s">
        <v>96</v>
      </c>
      <c r="B3743" s="10" t="s">
        <v>97</v>
      </c>
      <c r="C3743" s="10">
        <v>70883521</v>
      </c>
      <c r="D3743" s="10" t="s">
        <v>7419</v>
      </c>
      <c r="E3743" s="27" t="s">
        <v>7475</v>
      </c>
      <c r="F3743" s="26">
        <v>191906616</v>
      </c>
      <c r="G3743" s="9" t="s">
        <v>106</v>
      </c>
      <c r="H3743" s="10" t="s">
        <v>53</v>
      </c>
      <c r="I3743" s="10" t="s">
        <v>7484</v>
      </c>
      <c r="J3743" s="10" t="s">
        <v>7485</v>
      </c>
      <c r="K3743" s="10" t="s">
        <v>341</v>
      </c>
      <c r="L3743" s="10" t="s">
        <v>631</v>
      </c>
      <c r="M3743" s="10" t="s">
        <v>635</v>
      </c>
      <c r="N3743" s="12" t="s">
        <v>36</v>
      </c>
      <c r="O3743" s="11">
        <v>5</v>
      </c>
      <c r="P3743" s="5">
        <f t="shared" si="350"/>
        <v>0</v>
      </c>
      <c r="Q3743" s="5">
        <f t="shared" si="351"/>
        <v>0</v>
      </c>
      <c r="R3743" s="5">
        <f t="shared" si="352"/>
        <v>0</v>
      </c>
      <c r="S3743" s="5">
        <f t="shared" si="353"/>
        <v>0</v>
      </c>
      <c r="T3743" s="5">
        <f t="shared" si="354"/>
        <v>1</v>
      </c>
      <c r="U3743" s="5">
        <f t="shared" si="355"/>
        <v>0</v>
      </c>
    </row>
    <row r="3744" spans="1:21" ht="12.75" customHeight="1" x14ac:dyDescent="0.2">
      <c r="A3744" s="26" t="s">
        <v>96</v>
      </c>
      <c r="B3744" s="10" t="s">
        <v>97</v>
      </c>
      <c r="C3744" s="10">
        <v>70883521</v>
      </c>
      <c r="D3744" s="10" t="s">
        <v>7419</v>
      </c>
      <c r="E3744" s="27" t="s">
        <v>7475</v>
      </c>
      <c r="F3744" s="26">
        <v>191985838</v>
      </c>
      <c r="G3744" s="9" t="s">
        <v>106</v>
      </c>
      <c r="H3744" s="10" t="s">
        <v>30</v>
      </c>
      <c r="I3744" s="10" t="s">
        <v>7476</v>
      </c>
      <c r="J3744" s="10" t="s">
        <v>7486</v>
      </c>
      <c r="K3744" s="10" t="s">
        <v>341</v>
      </c>
      <c r="L3744" s="10" t="s">
        <v>631</v>
      </c>
      <c r="M3744" s="10" t="s">
        <v>635</v>
      </c>
      <c r="N3744" s="12" t="s">
        <v>36</v>
      </c>
      <c r="O3744" s="11">
        <v>5</v>
      </c>
      <c r="P3744" s="5">
        <f t="shared" si="350"/>
        <v>0</v>
      </c>
      <c r="Q3744" s="5">
        <f t="shared" si="351"/>
        <v>0</v>
      </c>
      <c r="R3744" s="5">
        <f t="shared" si="352"/>
        <v>0</v>
      </c>
      <c r="S3744" s="5">
        <f t="shared" si="353"/>
        <v>0</v>
      </c>
      <c r="T3744" s="5">
        <f t="shared" si="354"/>
        <v>1</v>
      </c>
      <c r="U3744" s="5">
        <f t="shared" si="355"/>
        <v>0</v>
      </c>
    </row>
    <row r="3745" spans="1:21" ht="12.75" customHeight="1" x14ac:dyDescent="0.2">
      <c r="A3745" s="26" t="s">
        <v>96</v>
      </c>
      <c r="B3745" s="10" t="s">
        <v>97</v>
      </c>
      <c r="C3745" s="10">
        <v>70883521</v>
      </c>
      <c r="D3745" s="10" t="s">
        <v>7419</v>
      </c>
      <c r="E3745" s="27" t="s">
        <v>7466</v>
      </c>
      <c r="F3745" s="26">
        <v>191986187</v>
      </c>
      <c r="G3745" s="9" t="s">
        <v>68</v>
      </c>
      <c r="H3745" s="10" t="s">
        <v>53</v>
      </c>
      <c r="I3745" s="10" t="s">
        <v>7487</v>
      </c>
      <c r="J3745" s="10" t="s">
        <v>7488</v>
      </c>
      <c r="K3745" s="10" t="s">
        <v>341</v>
      </c>
      <c r="L3745" s="10" t="s">
        <v>1089</v>
      </c>
      <c r="M3745" s="10" t="s">
        <v>1090</v>
      </c>
      <c r="N3745" s="12" t="s">
        <v>36</v>
      </c>
      <c r="O3745" s="11">
        <v>3</v>
      </c>
      <c r="P3745" s="5">
        <f t="shared" si="350"/>
        <v>0</v>
      </c>
      <c r="Q3745" s="5">
        <f t="shared" si="351"/>
        <v>0</v>
      </c>
      <c r="R3745" s="5">
        <f t="shared" si="352"/>
        <v>1</v>
      </c>
      <c r="S3745" s="5">
        <f t="shared" si="353"/>
        <v>0</v>
      </c>
      <c r="T3745" s="5">
        <f t="shared" si="354"/>
        <v>0</v>
      </c>
      <c r="U3745" s="5">
        <f t="shared" si="355"/>
        <v>0</v>
      </c>
    </row>
    <row r="3746" spans="1:21" ht="12.75" customHeight="1" x14ac:dyDescent="0.2">
      <c r="A3746" s="26" t="s">
        <v>96</v>
      </c>
      <c r="B3746" s="10" t="s">
        <v>97</v>
      </c>
      <c r="C3746" s="10">
        <v>70883521</v>
      </c>
      <c r="D3746" s="10" t="s">
        <v>7419</v>
      </c>
      <c r="E3746" s="27" t="s">
        <v>7466</v>
      </c>
      <c r="F3746" s="26">
        <v>191986211</v>
      </c>
      <c r="G3746" s="9" t="s">
        <v>106</v>
      </c>
      <c r="H3746" s="10" t="s">
        <v>30</v>
      </c>
      <c r="I3746" s="10" t="s">
        <v>4466</v>
      </c>
      <c r="J3746" s="10" t="s">
        <v>7489</v>
      </c>
      <c r="K3746" s="10" t="s">
        <v>341</v>
      </c>
      <c r="L3746" s="10" t="s">
        <v>1089</v>
      </c>
      <c r="M3746" s="10" t="s">
        <v>1090</v>
      </c>
      <c r="N3746" s="12" t="s">
        <v>36</v>
      </c>
      <c r="O3746" s="11">
        <v>3</v>
      </c>
      <c r="P3746" s="5">
        <f t="shared" si="350"/>
        <v>0</v>
      </c>
      <c r="Q3746" s="5">
        <f t="shared" si="351"/>
        <v>0</v>
      </c>
      <c r="R3746" s="5">
        <f t="shared" si="352"/>
        <v>1</v>
      </c>
      <c r="S3746" s="5">
        <f t="shared" si="353"/>
        <v>0</v>
      </c>
      <c r="T3746" s="5">
        <f t="shared" si="354"/>
        <v>0</v>
      </c>
      <c r="U3746" s="5">
        <f t="shared" si="355"/>
        <v>0</v>
      </c>
    </row>
    <row r="3747" spans="1:21" ht="12.75" customHeight="1" x14ac:dyDescent="0.2">
      <c r="A3747" s="26" t="s">
        <v>96</v>
      </c>
      <c r="B3747" s="10" t="s">
        <v>97</v>
      </c>
      <c r="C3747" s="10">
        <v>70883521</v>
      </c>
      <c r="D3747" s="10" t="s">
        <v>7419</v>
      </c>
      <c r="E3747" s="27" t="s">
        <v>7466</v>
      </c>
      <c r="F3747" s="26">
        <v>191986217</v>
      </c>
      <c r="G3747" s="9" t="s">
        <v>68</v>
      </c>
      <c r="H3747" s="10" t="s">
        <v>53</v>
      </c>
      <c r="I3747" s="10" t="s">
        <v>7490</v>
      </c>
      <c r="J3747" s="10" t="s">
        <v>7491</v>
      </c>
      <c r="K3747" s="10" t="s">
        <v>341</v>
      </c>
      <c r="L3747" s="10" t="s">
        <v>1089</v>
      </c>
      <c r="M3747" s="10" t="s">
        <v>1090</v>
      </c>
      <c r="N3747" s="12" t="s">
        <v>36</v>
      </c>
      <c r="O3747" s="11">
        <v>3</v>
      </c>
      <c r="P3747" s="5">
        <f t="shared" si="350"/>
        <v>0</v>
      </c>
      <c r="Q3747" s="5">
        <f t="shared" si="351"/>
        <v>0</v>
      </c>
      <c r="R3747" s="5">
        <f t="shared" si="352"/>
        <v>1</v>
      </c>
      <c r="S3747" s="5">
        <f t="shared" si="353"/>
        <v>0</v>
      </c>
      <c r="T3747" s="5">
        <f t="shared" si="354"/>
        <v>0</v>
      </c>
      <c r="U3747" s="5">
        <f t="shared" si="355"/>
        <v>0</v>
      </c>
    </row>
    <row r="3748" spans="1:21" ht="12.75" customHeight="1" x14ac:dyDescent="0.2">
      <c r="A3748" s="26" t="s">
        <v>96</v>
      </c>
      <c r="B3748" s="10" t="s">
        <v>97</v>
      </c>
      <c r="C3748" s="10">
        <v>70883521</v>
      </c>
      <c r="D3748" s="10" t="s">
        <v>7419</v>
      </c>
      <c r="E3748" s="27" t="s">
        <v>7466</v>
      </c>
      <c r="F3748" s="26">
        <v>191986235</v>
      </c>
      <c r="G3748" s="9" t="s">
        <v>106</v>
      </c>
      <c r="H3748" s="10" t="s">
        <v>53</v>
      </c>
      <c r="I3748" s="10" t="s">
        <v>7492</v>
      </c>
      <c r="J3748" s="10" t="s">
        <v>7493</v>
      </c>
      <c r="K3748" s="10" t="s">
        <v>341</v>
      </c>
      <c r="L3748" s="10" t="s">
        <v>1089</v>
      </c>
      <c r="M3748" s="10" t="s">
        <v>2251</v>
      </c>
      <c r="N3748" s="12" t="s">
        <v>36</v>
      </c>
      <c r="O3748" s="11">
        <v>4</v>
      </c>
      <c r="P3748" s="5">
        <f t="shared" si="350"/>
        <v>0</v>
      </c>
      <c r="Q3748" s="5">
        <f t="shared" si="351"/>
        <v>0</v>
      </c>
      <c r="R3748" s="5">
        <f t="shared" si="352"/>
        <v>0</v>
      </c>
      <c r="S3748" s="5">
        <f t="shared" si="353"/>
        <v>1</v>
      </c>
      <c r="T3748" s="5">
        <f t="shared" si="354"/>
        <v>0</v>
      </c>
      <c r="U3748" s="5">
        <f t="shared" si="355"/>
        <v>0</v>
      </c>
    </row>
    <row r="3749" spans="1:21" ht="12.75" customHeight="1" x14ac:dyDescent="0.2">
      <c r="A3749" s="26" t="s">
        <v>96</v>
      </c>
      <c r="B3749" s="10" t="s">
        <v>97</v>
      </c>
      <c r="C3749" s="10">
        <v>70883521</v>
      </c>
      <c r="D3749" s="10" t="s">
        <v>7419</v>
      </c>
      <c r="E3749" s="27" t="s">
        <v>7466</v>
      </c>
      <c r="F3749" s="26">
        <v>191986192</v>
      </c>
      <c r="G3749" s="9" t="s">
        <v>68</v>
      </c>
      <c r="H3749" s="10" t="s">
        <v>30</v>
      </c>
      <c r="I3749" s="10" t="s">
        <v>7494</v>
      </c>
      <c r="J3749" s="10" t="s">
        <v>7495</v>
      </c>
      <c r="K3749" s="10" t="s">
        <v>341</v>
      </c>
      <c r="L3749" s="10" t="s">
        <v>1089</v>
      </c>
      <c r="M3749" s="10" t="s">
        <v>2251</v>
      </c>
      <c r="N3749" s="12" t="s">
        <v>36</v>
      </c>
      <c r="O3749" s="11">
        <v>5</v>
      </c>
      <c r="P3749" s="5">
        <f t="shared" si="350"/>
        <v>0</v>
      </c>
      <c r="Q3749" s="5">
        <f t="shared" si="351"/>
        <v>0</v>
      </c>
      <c r="R3749" s="5">
        <f t="shared" si="352"/>
        <v>0</v>
      </c>
      <c r="S3749" s="5">
        <f t="shared" si="353"/>
        <v>0</v>
      </c>
      <c r="T3749" s="5">
        <f t="shared" si="354"/>
        <v>1</v>
      </c>
      <c r="U3749" s="5">
        <f t="shared" si="355"/>
        <v>0</v>
      </c>
    </row>
    <row r="3750" spans="1:21" ht="12.75" customHeight="1" x14ac:dyDescent="0.2">
      <c r="A3750" s="26" t="s">
        <v>96</v>
      </c>
      <c r="B3750" s="10" t="s">
        <v>97</v>
      </c>
      <c r="C3750" s="10">
        <v>70883521</v>
      </c>
      <c r="D3750" s="10" t="s">
        <v>7419</v>
      </c>
      <c r="E3750" s="27" t="s">
        <v>7466</v>
      </c>
      <c r="F3750" s="26">
        <v>191986239</v>
      </c>
      <c r="G3750" s="9" t="s">
        <v>68</v>
      </c>
      <c r="H3750" s="10" t="s">
        <v>53</v>
      </c>
      <c r="I3750" s="10" t="s">
        <v>7496</v>
      </c>
      <c r="J3750" s="10" t="s">
        <v>7497</v>
      </c>
      <c r="K3750" s="10" t="s">
        <v>341</v>
      </c>
      <c r="L3750" s="10" t="s">
        <v>1089</v>
      </c>
      <c r="M3750" s="10" t="s">
        <v>1090</v>
      </c>
      <c r="N3750" s="12" t="s">
        <v>36</v>
      </c>
      <c r="O3750" s="11">
        <v>5</v>
      </c>
      <c r="P3750" s="5">
        <f t="shared" si="350"/>
        <v>0</v>
      </c>
      <c r="Q3750" s="5">
        <f t="shared" si="351"/>
        <v>0</v>
      </c>
      <c r="R3750" s="5">
        <f t="shared" si="352"/>
        <v>0</v>
      </c>
      <c r="S3750" s="5">
        <f t="shared" si="353"/>
        <v>0</v>
      </c>
      <c r="T3750" s="5">
        <f t="shared" si="354"/>
        <v>1</v>
      </c>
      <c r="U3750" s="5">
        <f t="shared" si="355"/>
        <v>0</v>
      </c>
    </row>
    <row r="3751" spans="1:21" ht="12.75" customHeight="1" x14ac:dyDescent="0.2">
      <c r="A3751" s="26" t="s">
        <v>96</v>
      </c>
      <c r="B3751" s="10" t="s">
        <v>97</v>
      </c>
      <c r="C3751" s="10">
        <v>70883521</v>
      </c>
      <c r="D3751" s="10" t="s">
        <v>7419</v>
      </c>
      <c r="E3751" s="27" t="s">
        <v>7442</v>
      </c>
      <c r="F3751" s="26">
        <v>191985741</v>
      </c>
      <c r="G3751" s="9" t="s">
        <v>167</v>
      </c>
      <c r="H3751" s="10" t="s">
        <v>30</v>
      </c>
      <c r="I3751" s="10" t="s">
        <v>7498</v>
      </c>
      <c r="J3751" s="10" t="s">
        <v>7499</v>
      </c>
      <c r="K3751" s="10" t="s">
        <v>341</v>
      </c>
      <c r="L3751" s="10" t="s">
        <v>346</v>
      </c>
      <c r="M3751" s="10" t="s">
        <v>347</v>
      </c>
      <c r="N3751" s="12" t="s">
        <v>36</v>
      </c>
      <c r="O3751" s="11">
        <v>3</v>
      </c>
      <c r="P3751" s="5">
        <f t="shared" si="350"/>
        <v>0</v>
      </c>
      <c r="Q3751" s="5">
        <f t="shared" si="351"/>
        <v>0</v>
      </c>
      <c r="R3751" s="5">
        <f t="shared" si="352"/>
        <v>1</v>
      </c>
      <c r="S3751" s="5">
        <f t="shared" si="353"/>
        <v>0</v>
      </c>
      <c r="T3751" s="5">
        <f t="shared" si="354"/>
        <v>0</v>
      </c>
      <c r="U3751" s="5">
        <f t="shared" si="355"/>
        <v>0</v>
      </c>
    </row>
    <row r="3752" spans="1:21" ht="12.75" customHeight="1" x14ac:dyDescent="0.2">
      <c r="A3752" s="26" t="s">
        <v>96</v>
      </c>
      <c r="B3752" s="10" t="s">
        <v>97</v>
      </c>
      <c r="C3752" s="10">
        <v>70883521</v>
      </c>
      <c r="D3752" s="10" t="s">
        <v>7419</v>
      </c>
      <c r="E3752" s="27" t="s">
        <v>7442</v>
      </c>
      <c r="F3752" s="26">
        <v>191961225</v>
      </c>
      <c r="G3752" s="9" t="s">
        <v>106</v>
      </c>
      <c r="H3752" s="10" t="s">
        <v>30</v>
      </c>
      <c r="I3752" s="10" t="s">
        <v>7500</v>
      </c>
      <c r="J3752" s="10" t="s">
        <v>7501</v>
      </c>
      <c r="K3752" s="10" t="s">
        <v>341</v>
      </c>
      <c r="L3752" s="10" t="s">
        <v>350</v>
      </c>
      <c r="M3752" s="10" t="s">
        <v>351</v>
      </c>
      <c r="N3752" s="12" t="s">
        <v>36</v>
      </c>
      <c r="O3752" s="11">
        <v>5</v>
      </c>
      <c r="P3752" s="5">
        <f t="shared" si="350"/>
        <v>0</v>
      </c>
      <c r="Q3752" s="5">
        <f t="shared" si="351"/>
        <v>0</v>
      </c>
      <c r="R3752" s="5">
        <f t="shared" si="352"/>
        <v>0</v>
      </c>
      <c r="S3752" s="5">
        <f t="shared" si="353"/>
        <v>0</v>
      </c>
      <c r="T3752" s="5">
        <f t="shared" si="354"/>
        <v>1</v>
      </c>
      <c r="U3752" s="5">
        <f t="shared" si="355"/>
        <v>0</v>
      </c>
    </row>
    <row r="3753" spans="1:21" ht="12.75" customHeight="1" x14ac:dyDescent="0.2">
      <c r="A3753" s="26" t="s">
        <v>96</v>
      </c>
      <c r="B3753" s="10" t="s">
        <v>97</v>
      </c>
      <c r="C3753" s="10">
        <v>70883521</v>
      </c>
      <c r="D3753" s="10" t="s">
        <v>7419</v>
      </c>
      <c r="E3753" s="27" t="s">
        <v>7475</v>
      </c>
      <c r="F3753" s="26">
        <v>191906617</v>
      </c>
      <c r="G3753" s="9" t="s">
        <v>106</v>
      </c>
      <c r="H3753" s="10" t="s">
        <v>53</v>
      </c>
      <c r="I3753" s="10" t="s">
        <v>7476</v>
      </c>
      <c r="J3753" s="10" t="s">
        <v>7502</v>
      </c>
      <c r="K3753" s="10" t="s">
        <v>341</v>
      </c>
      <c r="L3753" s="10" t="s">
        <v>2996</v>
      </c>
      <c r="M3753" s="10" t="s">
        <v>2997</v>
      </c>
      <c r="N3753" s="12" t="s">
        <v>36</v>
      </c>
      <c r="O3753" s="11">
        <v>4</v>
      </c>
      <c r="P3753" s="5">
        <f t="shared" si="350"/>
        <v>0</v>
      </c>
      <c r="Q3753" s="5">
        <f t="shared" si="351"/>
        <v>0</v>
      </c>
      <c r="R3753" s="5">
        <f t="shared" si="352"/>
        <v>0</v>
      </c>
      <c r="S3753" s="5">
        <f t="shared" si="353"/>
        <v>1</v>
      </c>
      <c r="T3753" s="5">
        <f t="shared" si="354"/>
        <v>0</v>
      </c>
      <c r="U3753" s="5">
        <f t="shared" si="355"/>
        <v>0</v>
      </c>
    </row>
    <row r="3754" spans="1:21" ht="12.75" customHeight="1" x14ac:dyDescent="0.2">
      <c r="A3754" s="26" t="s">
        <v>96</v>
      </c>
      <c r="B3754" s="10" t="s">
        <v>97</v>
      </c>
      <c r="C3754" s="10">
        <v>70883521</v>
      </c>
      <c r="D3754" s="10" t="s">
        <v>7419</v>
      </c>
      <c r="E3754" s="27" t="s">
        <v>7475</v>
      </c>
      <c r="F3754" s="26">
        <v>191985823</v>
      </c>
      <c r="G3754" s="9" t="s">
        <v>106</v>
      </c>
      <c r="H3754" s="10" t="s">
        <v>30</v>
      </c>
      <c r="I3754" s="10" t="s">
        <v>7503</v>
      </c>
      <c r="J3754" s="10" t="s">
        <v>7504</v>
      </c>
      <c r="K3754" s="10" t="s">
        <v>341</v>
      </c>
      <c r="L3754" s="10" t="s">
        <v>2996</v>
      </c>
      <c r="M3754" s="10" t="s">
        <v>2997</v>
      </c>
      <c r="N3754" s="12" t="s">
        <v>36</v>
      </c>
      <c r="O3754" s="11">
        <v>4</v>
      </c>
      <c r="P3754" s="5">
        <f t="shared" si="350"/>
        <v>0</v>
      </c>
      <c r="Q3754" s="5">
        <f t="shared" si="351"/>
        <v>0</v>
      </c>
      <c r="R3754" s="5">
        <f t="shared" si="352"/>
        <v>0</v>
      </c>
      <c r="S3754" s="5">
        <f t="shared" si="353"/>
        <v>1</v>
      </c>
      <c r="T3754" s="5">
        <f t="shared" si="354"/>
        <v>0</v>
      </c>
      <c r="U3754" s="5">
        <f t="shared" si="355"/>
        <v>0</v>
      </c>
    </row>
    <row r="3755" spans="1:21" ht="12.75" customHeight="1" x14ac:dyDescent="0.2">
      <c r="A3755" s="26" t="s">
        <v>96</v>
      </c>
      <c r="B3755" s="10" t="s">
        <v>97</v>
      </c>
      <c r="C3755" s="10">
        <v>70883521</v>
      </c>
      <c r="D3755" s="10" t="s">
        <v>7419</v>
      </c>
      <c r="E3755" s="27" t="s">
        <v>7475</v>
      </c>
      <c r="F3755" s="26">
        <v>191985846</v>
      </c>
      <c r="G3755" s="9" t="s">
        <v>106</v>
      </c>
      <c r="H3755" s="10" t="s">
        <v>30</v>
      </c>
      <c r="I3755" s="10" t="s">
        <v>7505</v>
      </c>
      <c r="J3755" s="10" t="s">
        <v>7506</v>
      </c>
      <c r="K3755" s="10" t="s">
        <v>341</v>
      </c>
      <c r="L3755" s="10" t="s">
        <v>2996</v>
      </c>
      <c r="M3755" s="10" t="s">
        <v>2997</v>
      </c>
      <c r="N3755" s="12" t="s">
        <v>36</v>
      </c>
      <c r="O3755" s="11">
        <v>4</v>
      </c>
      <c r="P3755" s="5">
        <f t="shared" si="350"/>
        <v>0</v>
      </c>
      <c r="Q3755" s="5">
        <f t="shared" si="351"/>
        <v>0</v>
      </c>
      <c r="R3755" s="5">
        <f t="shared" si="352"/>
        <v>0</v>
      </c>
      <c r="S3755" s="5">
        <f t="shared" si="353"/>
        <v>1</v>
      </c>
      <c r="T3755" s="5">
        <f t="shared" si="354"/>
        <v>0</v>
      </c>
      <c r="U3755" s="5">
        <f t="shared" si="355"/>
        <v>0</v>
      </c>
    </row>
    <row r="3756" spans="1:21" ht="12.75" customHeight="1" x14ac:dyDescent="0.2">
      <c r="A3756" s="26" t="s">
        <v>96</v>
      </c>
      <c r="B3756" s="10" t="s">
        <v>97</v>
      </c>
      <c r="C3756" s="10">
        <v>70883521</v>
      </c>
      <c r="D3756" s="10" t="s">
        <v>7419</v>
      </c>
      <c r="E3756" s="27" t="s">
        <v>7466</v>
      </c>
      <c r="F3756" s="26">
        <v>191986230</v>
      </c>
      <c r="G3756" s="9" t="s">
        <v>167</v>
      </c>
      <c r="H3756" s="10" t="s">
        <v>30</v>
      </c>
      <c r="I3756" s="10" t="s">
        <v>7507</v>
      </c>
      <c r="J3756" s="10" t="s">
        <v>7508</v>
      </c>
      <c r="K3756" s="10" t="s">
        <v>103</v>
      </c>
      <c r="L3756" s="10" t="s">
        <v>1880</v>
      </c>
      <c r="M3756" s="10" t="s">
        <v>1881</v>
      </c>
      <c r="N3756" s="12" t="s">
        <v>36</v>
      </c>
      <c r="O3756" s="11">
        <v>5</v>
      </c>
      <c r="P3756" s="5">
        <f t="shared" si="350"/>
        <v>0</v>
      </c>
      <c r="Q3756" s="5">
        <f t="shared" si="351"/>
        <v>0</v>
      </c>
      <c r="R3756" s="5">
        <f t="shared" si="352"/>
        <v>0</v>
      </c>
      <c r="S3756" s="5">
        <f t="shared" si="353"/>
        <v>0</v>
      </c>
      <c r="T3756" s="5">
        <f t="shared" si="354"/>
        <v>1</v>
      </c>
      <c r="U3756" s="5">
        <f t="shared" si="355"/>
        <v>0</v>
      </c>
    </row>
    <row r="3757" spans="1:21" ht="12.75" customHeight="1" x14ac:dyDescent="0.2">
      <c r="A3757" s="26" t="s">
        <v>96</v>
      </c>
      <c r="B3757" s="10" t="s">
        <v>97</v>
      </c>
      <c r="C3757" s="10">
        <v>70883521</v>
      </c>
      <c r="D3757" s="10" t="s">
        <v>7419</v>
      </c>
      <c r="E3757" s="27" t="s">
        <v>7475</v>
      </c>
      <c r="F3757" s="26">
        <v>191906615</v>
      </c>
      <c r="G3757" s="9" t="s">
        <v>106</v>
      </c>
      <c r="H3757" s="10" t="s">
        <v>53</v>
      </c>
      <c r="I3757" s="10" t="s">
        <v>7509</v>
      </c>
      <c r="J3757" s="10" t="s">
        <v>7510</v>
      </c>
      <c r="K3757" s="10" t="s">
        <v>103</v>
      </c>
      <c r="L3757" s="10" t="s">
        <v>104</v>
      </c>
      <c r="M3757" s="10" t="s">
        <v>112</v>
      </c>
      <c r="N3757" s="12" t="s">
        <v>36</v>
      </c>
      <c r="O3757" s="11">
        <v>5</v>
      </c>
      <c r="P3757" s="5">
        <f t="shared" si="350"/>
        <v>0</v>
      </c>
      <c r="Q3757" s="5">
        <f t="shared" si="351"/>
        <v>0</v>
      </c>
      <c r="R3757" s="5">
        <f t="shared" si="352"/>
        <v>0</v>
      </c>
      <c r="S3757" s="5">
        <f t="shared" si="353"/>
        <v>0</v>
      </c>
      <c r="T3757" s="5">
        <f t="shared" si="354"/>
        <v>1</v>
      </c>
      <c r="U3757" s="5">
        <f t="shared" si="355"/>
        <v>0</v>
      </c>
    </row>
    <row r="3758" spans="1:21" ht="12.75" customHeight="1" x14ac:dyDescent="0.2">
      <c r="A3758" s="26" t="s">
        <v>96</v>
      </c>
      <c r="B3758" s="10" t="s">
        <v>97</v>
      </c>
      <c r="C3758" s="10">
        <v>70883521</v>
      </c>
      <c r="D3758" s="10" t="s">
        <v>7419</v>
      </c>
      <c r="E3758" s="27" t="s">
        <v>7475</v>
      </c>
      <c r="F3758" s="26">
        <v>191906640</v>
      </c>
      <c r="G3758" s="9" t="s">
        <v>106</v>
      </c>
      <c r="H3758" s="10" t="s">
        <v>53</v>
      </c>
      <c r="I3758" s="10" t="s">
        <v>7511</v>
      </c>
      <c r="J3758" s="10" t="s">
        <v>7512</v>
      </c>
      <c r="K3758" s="10" t="s">
        <v>103</v>
      </c>
      <c r="L3758" s="10" t="s">
        <v>104</v>
      </c>
      <c r="M3758" s="10" t="s">
        <v>117</v>
      </c>
      <c r="N3758" s="12" t="s">
        <v>36</v>
      </c>
      <c r="O3758" s="11">
        <v>5</v>
      </c>
      <c r="P3758" s="5">
        <f t="shared" si="350"/>
        <v>0</v>
      </c>
      <c r="Q3758" s="5">
        <f t="shared" si="351"/>
        <v>0</v>
      </c>
      <c r="R3758" s="5">
        <f t="shared" si="352"/>
        <v>0</v>
      </c>
      <c r="S3758" s="5">
        <f t="shared" si="353"/>
        <v>0</v>
      </c>
      <c r="T3758" s="5">
        <f t="shared" si="354"/>
        <v>1</v>
      </c>
      <c r="U3758" s="5">
        <f t="shared" si="355"/>
        <v>0</v>
      </c>
    </row>
    <row r="3759" spans="1:21" ht="12.75" customHeight="1" x14ac:dyDescent="0.2">
      <c r="A3759" s="26" t="s">
        <v>96</v>
      </c>
      <c r="B3759" s="10" t="s">
        <v>97</v>
      </c>
      <c r="C3759" s="28">
        <v>70883521</v>
      </c>
      <c r="D3759" s="13" t="s">
        <v>7419</v>
      </c>
      <c r="E3759" s="14" t="s">
        <v>7420</v>
      </c>
      <c r="F3759" s="29">
        <v>191863658</v>
      </c>
      <c r="G3759" s="16" t="s">
        <v>167</v>
      </c>
      <c r="H3759" s="13" t="s">
        <v>30</v>
      </c>
      <c r="I3759" s="13" t="s">
        <v>7513</v>
      </c>
      <c r="J3759" s="13" t="s">
        <v>7514</v>
      </c>
      <c r="K3759" s="13" t="s">
        <v>152</v>
      </c>
      <c r="L3759" s="13">
        <v>10200</v>
      </c>
      <c r="M3759" s="13">
        <v>10201</v>
      </c>
      <c r="N3759" s="15" t="s">
        <v>44</v>
      </c>
      <c r="O3759" s="17">
        <v>5</v>
      </c>
      <c r="P3759" s="19">
        <f t="shared" si="350"/>
        <v>0</v>
      </c>
      <c r="Q3759" s="19">
        <f t="shared" si="351"/>
        <v>0</v>
      </c>
      <c r="R3759" s="19">
        <f t="shared" si="352"/>
        <v>0</v>
      </c>
      <c r="S3759" s="19">
        <f t="shared" si="353"/>
        <v>0</v>
      </c>
      <c r="T3759" s="19">
        <f t="shared" si="354"/>
        <v>1</v>
      </c>
      <c r="U3759" s="5">
        <f t="shared" si="355"/>
        <v>0</v>
      </c>
    </row>
    <row r="3760" spans="1:21" ht="12.75" customHeight="1" x14ac:dyDescent="0.2">
      <c r="A3760" s="26" t="s">
        <v>96</v>
      </c>
      <c r="B3760" s="10" t="s">
        <v>97</v>
      </c>
      <c r="C3760" s="28">
        <v>70883521</v>
      </c>
      <c r="D3760" s="13" t="s">
        <v>7419</v>
      </c>
      <c r="E3760" s="14" t="s">
        <v>7425</v>
      </c>
      <c r="F3760" s="29">
        <v>191906076</v>
      </c>
      <c r="G3760" s="16" t="s">
        <v>123</v>
      </c>
      <c r="H3760" s="13" t="s">
        <v>30</v>
      </c>
      <c r="I3760" s="13" t="s">
        <v>7515</v>
      </c>
      <c r="J3760" s="13" t="s">
        <v>7516</v>
      </c>
      <c r="K3760" s="13" t="s">
        <v>152</v>
      </c>
      <c r="L3760" s="13">
        <v>10100</v>
      </c>
      <c r="M3760" s="13">
        <v>10103</v>
      </c>
      <c r="N3760" s="15" t="s">
        <v>44</v>
      </c>
      <c r="O3760" s="17">
        <v>4</v>
      </c>
      <c r="P3760" s="19">
        <f t="shared" si="350"/>
        <v>0</v>
      </c>
      <c r="Q3760" s="19">
        <f t="shared" si="351"/>
        <v>0</v>
      </c>
      <c r="R3760" s="19">
        <f t="shared" si="352"/>
        <v>0</v>
      </c>
      <c r="S3760" s="19">
        <f t="shared" si="353"/>
        <v>1</v>
      </c>
      <c r="T3760" s="19">
        <f t="shared" si="354"/>
        <v>0</v>
      </c>
      <c r="U3760" s="5">
        <f t="shared" si="355"/>
        <v>0</v>
      </c>
    </row>
    <row r="3761" spans="1:21" ht="12.75" customHeight="1" x14ac:dyDescent="0.2">
      <c r="A3761" s="26" t="s">
        <v>96</v>
      </c>
      <c r="B3761" s="10" t="s">
        <v>97</v>
      </c>
      <c r="C3761" s="28">
        <v>70883521</v>
      </c>
      <c r="D3761" s="13" t="s">
        <v>7419</v>
      </c>
      <c r="E3761" s="14" t="s">
        <v>7430</v>
      </c>
      <c r="F3761" s="29">
        <v>191905231</v>
      </c>
      <c r="G3761" s="16" t="s">
        <v>249</v>
      </c>
      <c r="H3761" s="13" t="s">
        <v>30</v>
      </c>
      <c r="I3761" s="13" t="s">
        <v>7517</v>
      </c>
      <c r="J3761" s="13" t="s">
        <v>7518</v>
      </c>
      <c r="K3761" s="10" t="s">
        <v>315</v>
      </c>
      <c r="L3761" s="13">
        <v>20500</v>
      </c>
      <c r="M3761" s="13">
        <v>20500</v>
      </c>
      <c r="N3761" s="15" t="s">
        <v>44</v>
      </c>
      <c r="O3761" s="17">
        <v>5</v>
      </c>
      <c r="P3761" s="19">
        <f t="shared" si="350"/>
        <v>0</v>
      </c>
      <c r="Q3761" s="19">
        <f t="shared" si="351"/>
        <v>0</v>
      </c>
      <c r="R3761" s="19">
        <f t="shared" si="352"/>
        <v>0</v>
      </c>
      <c r="S3761" s="19">
        <f t="shared" si="353"/>
        <v>0</v>
      </c>
      <c r="T3761" s="19">
        <f t="shared" si="354"/>
        <v>1</v>
      </c>
      <c r="U3761" s="5">
        <f t="shared" si="355"/>
        <v>0</v>
      </c>
    </row>
    <row r="3762" spans="1:21" ht="12.75" customHeight="1" x14ac:dyDescent="0.2">
      <c r="A3762" s="26" t="s">
        <v>96</v>
      </c>
      <c r="B3762" s="10" t="s">
        <v>97</v>
      </c>
      <c r="C3762" s="28">
        <v>70883521</v>
      </c>
      <c r="D3762" s="13" t="s">
        <v>7419</v>
      </c>
      <c r="E3762" s="14" t="s">
        <v>7430</v>
      </c>
      <c r="F3762" s="29">
        <v>191905233</v>
      </c>
      <c r="G3762" s="16" t="s">
        <v>65</v>
      </c>
      <c r="H3762" s="13" t="s">
        <v>30</v>
      </c>
      <c r="I3762" s="13" t="s">
        <v>7519</v>
      </c>
      <c r="J3762" s="13" t="s">
        <v>7520</v>
      </c>
      <c r="K3762" s="10" t="s">
        <v>315</v>
      </c>
      <c r="L3762" s="13">
        <v>20800</v>
      </c>
      <c r="M3762" s="13">
        <v>20800</v>
      </c>
      <c r="N3762" s="15" t="s">
        <v>44</v>
      </c>
      <c r="O3762" s="17">
        <v>5</v>
      </c>
      <c r="P3762" s="19">
        <f t="shared" si="350"/>
        <v>0</v>
      </c>
      <c r="Q3762" s="19">
        <f t="shared" si="351"/>
        <v>0</v>
      </c>
      <c r="R3762" s="19">
        <f t="shared" si="352"/>
        <v>0</v>
      </c>
      <c r="S3762" s="19">
        <f t="shared" si="353"/>
        <v>0</v>
      </c>
      <c r="T3762" s="19">
        <f t="shared" si="354"/>
        <v>1</v>
      </c>
      <c r="U3762" s="5">
        <f t="shared" si="355"/>
        <v>0</v>
      </c>
    </row>
    <row r="3763" spans="1:21" ht="12.75" customHeight="1" x14ac:dyDescent="0.2">
      <c r="A3763" s="26" t="s">
        <v>96</v>
      </c>
      <c r="B3763" s="10" t="s">
        <v>97</v>
      </c>
      <c r="C3763" s="28">
        <v>70883521</v>
      </c>
      <c r="D3763" s="13" t="s">
        <v>7419</v>
      </c>
      <c r="E3763" s="14" t="s">
        <v>7425</v>
      </c>
      <c r="F3763" s="29">
        <v>191905241</v>
      </c>
      <c r="G3763" s="16" t="s">
        <v>123</v>
      </c>
      <c r="H3763" s="13" t="s">
        <v>30</v>
      </c>
      <c r="I3763" s="13" t="s">
        <v>7521</v>
      </c>
      <c r="J3763" s="13" t="s">
        <v>7522</v>
      </c>
      <c r="K3763" s="10" t="s">
        <v>315</v>
      </c>
      <c r="L3763" s="13">
        <v>20500</v>
      </c>
      <c r="M3763" s="13">
        <v>20505</v>
      </c>
      <c r="N3763" s="15" t="s">
        <v>44</v>
      </c>
      <c r="O3763" s="17">
        <v>3</v>
      </c>
      <c r="P3763" s="19">
        <f t="shared" si="350"/>
        <v>0</v>
      </c>
      <c r="Q3763" s="19">
        <f t="shared" si="351"/>
        <v>0</v>
      </c>
      <c r="R3763" s="19">
        <f t="shared" si="352"/>
        <v>1</v>
      </c>
      <c r="S3763" s="19">
        <f t="shared" si="353"/>
        <v>0</v>
      </c>
      <c r="T3763" s="19">
        <f t="shared" si="354"/>
        <v>0</v>
      </c>
      <c r="U3763" s="5">
        <f t="shared" si="355"/>
        <v>0</v>
      </c>
    </row>
    <row r="3764" spans="1:21" ht="12.75" customHeight="1" x14ac:dyDescent="0.2">
      <c r="A3764" s="26" t="s">
        <v>96</v>
      </c>
      <c r="B3764" s="10" t="s">
        <v>97</v>
      </c>
      <c r="C3764" s="28">
        <v>70883521</v>
      </c>
      <c r="D3764" s="13" t="s">
        <v>7419</v>
      </c>
      <c r="E3764" s="14" t="s">
        <v>7425</v>
      </c>
      <c r="F3764" s="29">
        <v>191906041</v>
      </c>
      <c r="G3764" s="16" t="s">
        <v>123</v>
      </c>
      <c r="H3764" s="13" t="s">
        <v>30</v>
      </c>
      <c r="I3764" s="13" t="s">
        <v>7523</v>
      </c>
      <c r="J3764" s="13" t="s">
        <v>7524</v>
      </c>
      <c r="K3764" s="10" t="s">
        <v>315</v>
      </c>
      <c r="L3764" s="13">
        <v>20500</v>
      </c>
      <c r="M3764" s="13">
        <v>20505</v>
      </c>
      <c r="N3764" s="15" t="s">
        <v>44</v>
      </c>
      <c r="O3764" s="17">
        <v>4</v>
      </c>
      <c r="P3764" s="19">
        <f t="shared" si="350"/>
        <v>0</v>
      </c>
      <c r="Q3764" s="19">
        <f t="shared" si="351"/>
        <v>0</v>
      </c>
      <c r="R3764" s="19">
        <f t="shared" si="352"/>
        <v>0</v>
      </c>
      <c r="S3764" s="19">
        <f t="shared" si="353"/>
        <v>1</v>
      </c>
      <c r="T3764" s="19">
        <f t="shared" si="354"/>
        <v>0</v>
      </c>
      <c r="U3764" s="5">
        <f t="shared" si="355"/>
        <v>0</v>
      </c>
    </row>
    <row r="3765" spans="1:21" ht="12.75" customHeight="1" x14ac:dyDescent="0.2">
      <c r="A3765" s="26" t="s">
        <v>96</v>
      </c>
      <c r="B3765" s="10" t="s">
        <v>97</v>
      </c>
      <c r="C3765" s="28">
        <v>70883521</v>
      </c>
      <c r="D3765" s="13" t="s">
        <v>7419</v>
      </c>
      <c r="E3765" s="14" t="s">
        <v>7442</v>
      </c>
      <c r="F3765" s="29">
        <v>191906458</v>
      </c>
      <c r="G3765" s="16" t="s">
        <v>249</v>
      </c>
      <c r="H3765" s="13" t="s">
        <v>30</v>
      </c>
      <c r="I3765" s="13" t="s">
        <v>7443</v>
      </c>
      <c r="J3765" s="13" t="s">
        <v>4450</v>
      </c>
      <c r="K3765" s="10" t="s">
        <v>315</v>
      </c>
      <c r="L3765" s="13">
        <v>20200</v>
      </c>
      <c r="M3765" s="13">
        <v>20200</v>
      </c>
      <c r="N3765" s="15" t="s">
        <v>44</v>
      </c>
      <c r="O3765" s="17">
        <v>2</v>
      </c>
      <c r="P3765" s="19">
        <f t="shared" si="350"/>
        <v>0</v>
      </c>
      <c r="Q3765" s="19">
        <f t="shared" si="351"/>
        <v>1</v>
      </c>
      <c r="R3765" s="19">
        <f t="shared" si="352"/>
        <v>0</v>
      </c>
      <c r="S3765" s="19">
        <f t="shared" si="353"/>
        <v>0</v>
      </c>
      <c r="T3765" s="19">
        <f t="shared" si="354"/>
        <v>0</v>
      </c>
      <c r="U3765" s="5">
        <f t="shared" si="355"/>
        <v>0</v>
      </c>
    </row>
    <row r="3766" spans="1:21" ht="12.75" customHeight="1" x14ac:dyDescent="0.2">
      <c r="A3766" s="26" t="s">
        <v>96</v>
      </c>
      <c r="B3766" s="10" t="s">
        <v>97</v>
      </c>
      <c r="C3766" s="28">
        <v>70883521</v>
      </c>
      <c r="D3766" s="13" t="s">
        <v>7419</v>
      </c>
      <c r="E3766" s="14" t="s">
        <v>7420</v>
      </c>
      <c r="F3766" s="29">
        <v>191906650</v>
      </c>
      <c r="G3766" s="16" t="s">
        <v>29</v>
      </c>
      <c r="H3766" s="13" t="s">
        <v>30</v>
      </c>
      <c r="I3766" s="13" t="s">
        <v>7525</v>
      </c>
      <c r="J3766" s="13" t="s">
        <v>7526</v>
      </c>
      <c r="K3766" s="10" t="s">
        <v>315</v>
      </c>
      <c r="L3766" s="13">
        <v>20400</v>
      </c>
      <c r="M3766" s="13">
        <v>20402</v>
      </c>
      <c r="N3766" s="15" t="s">
        <v>44</v>
      </c>
      <c r="O3766" s="17">
        <v>2</v>
      </c>
      <c r="P3766" s="19">
        <f t="shared" si="350"/>
        <v>0</v>
      </c>
      <c r="Q3766" s="19">
        <f t="shared" si="351"/>
        <v>1</v>
      </c>
      <c r="R3766" s="19">
        <f t="shared" si="352"/>
        <v>0</v>
      </c>
      <c r="S3766" s="19">
        <f t="shared" si="353"/>
        <v>0</v>
      </c>
      <c r="T3766" s="19">
        <f t="shared" si="354"/>
        <v>0</v>
      </c>
      <c r="U3766" s="5">
        <f t="shared" si="355"/>
        <v>0</v>
      </c>
    </row>
    <row r="3767" spans="1:21" ht="12.75" customHeight="1" x14ac:dyDescent="0.2">
      <c r="A3767" s="26" t="s">
        <v>96</v>
      </c>
      <c r="B3767" s="10" t="s">
        <v>97</v>
      </c>
      <c r="C3767" s="28">
        <v>70883521</v>
      </c>
      <c r="D3767" s="13" t="s">
        <v>7419</v>
      </c>
      <c r="E3767" s="14" t="s">
        <v>7420</v>
      </c>
      <c r="F3767" s="29">
        <v>191906682</v>
      </c>
      <c r="G3767" s="16" t="s">
        <v>123</v>
      </c>
      <c r="H3767" s="13" t="s">
        <v>30</v>
      </c>
      <c r="I3767" s="13" t="s">
        <v>7527</v>
      </c>
      <c r="J3767" s="13" t="s">
        <v>7528</v>
      </c>
      <c r="K3767" s="10" t="s">
        <v>315</v>
      </c>
      <c r="L3767" s="13">
        <v>20400</v>
      </c>
      <c r="M3767" s="13">
        <v>20402</v>
      </c>
      <c r="N3767" s="15" t="s">
        <v>44</v>
      </c>
      <c r="O3767" s="17">
        <v>2</v>
      </c>
      <c r="P3767" s="19">
        <f t="shared" si="350"/>
        <v>0</v>
      </c>
      <c r="Q3767" s="19">
        <f t="shared" si="351"/>
        <v>1</v>
      </c>
      <c r="R3767" s="19">
        <f t="shared" si="352"/>
        <v>0</v>
      </c>
      <c r="S3767" s="19">
        <f t="shared" si="353"/>
        <v>0</v>
      </c>
      <c r="T3767" s="19">
        <f t="shared" si="354"/>
        <v>0</v>
      </c>
      <c r="U3767" s="5">
        <f t="shared" si="355"/>
        <v>0</v>
      </c>
    </row>
    <row r="3768" spans="1:21" ht="12.75" customHeight="1" x14ac:dyDescent="0.2">
      <c r="A3768" s="26" t="s">
        <v>96</v>
      </c>
      <c r="B3768" s="10" t="s">
        <v>97</v>
      </c>
      <c r="C3768" s="28">
        <v>70883521</v>
      </c>
      <c r="D3768" s="13" t="s">
        <v>7419</v>
      </c>
      <c r="E3768" s="14" t="s">
        <v>7420</v>
      </c>
      <c r="F3768" s="29">
        <v>191906764</v>
      </c>
      <c r="G3768" s="16" t="s">
        <v>73</v>
      </c>
      <c r="H3768" s="13" t="s">
        <v>30</v>
      </c>
      <c r="I3768" s="13" t="s">
        <v>7529</v>
      </c>
      <c r="J3768" s="13" t="s">
        <v>7530</v>
      </c>
      <c r="K3768" s="10" t="s">
        <v>315</v>
      </c>
      <c r="L3768" s="13">
        <v>20400</v>
      </c>
      <c r="M3768" s="13">
        <v>20402</v>
      </c>
      <c r="N3768" s="15" t="s">
        <v>44</v>
      </c>
      <c r="O3768" s="17">
        <v>3</v>
      </c>
      <c r="P3768" s="19">
        <f t="shared" si="350"/>
        <v>0</v>
      </c>
      <c r="Q3768" s="19">
        <f t="shared" si="351"/>
        <v>0</v>
      </c>
      <c r="R3768" s="19">
        <f t="shared" si="352"/>
        <v>1</v>
      </c>
      <c r="S3768" s="19">
        <f t="shared" si="353"/>
        <v>0</v>
      </c>
      <c r="T3768" s="19">
        <f t="shared" si="354"/>
        <v>0</v>
      </c>
      <c r="U3768" s="5">
        <f t="shared" si="355"/>
        <v>0</v>
      </c>
    </row>
    <row r="3769" spans="1:21" ht="12.75" customHeight="1" x14ac:dyDescent="0.2">
      <c r="A3769" s="26" t="s">
        <v>96</v>
      </c>
      <c r="B3769" s="10" t="s">
        <v>97</v>
      </c>
      <c r="C3769" s="28">
        <v>70883521</v>
      </c>
      <c r="D3769" s="13" t="s">
        <v>7419</v>
      </c>
      <c r="E3769" s="14" t="s">
        <v>7430</v>
      </c>
      <c r="F3769" s="29">
        <v>191879534</v>
      </c>
      <c r="G3769" s="16" t="s">
        <v>85</v>
      </c>
      <c r="H3769" s="13" t="s">
        <v>30</v>
      </c>
      <c r="I3769" s="13" t="s">
        <v>7531</v>
      </c>
      <c r="J3769" s="13" t="s">
        <v>7532</v>
      </c>
      <c r="K3769" s="13" t="s">
        <v>33</v>
      </c>
      <c r="L3769" s="13">
        <v>40200</v>
      </c>
      <c r="M3769" s="13">
        <v>40200</v>
      </c>
      <c r="N3769" s="15" t="s">
        <v>44</v>
      </c>
      <c r="O3769" s="17">
        <v>3</v>
      </c>
      <c r="P3769" s="19">
        <f t="shared" si="350"/>
        <v>0</v>
      </c>
      <c r="Q3769" s="19">
        <f t="shared" si="351"/>
        <v>0</v>
      </c>
      <c r="R3769" s="19">
        <f t="shared" si="352"/>
        <v>1</v>
      </c>
      <c r="S3769" s="19">
        <f t="shared" si="353"/>
        <v>0</v>
      </c>
      <c r="T3769" s="19">
        <f t="shared" si="354"/>
        <v>0</v>
      </c>
      <c r="U3769" s="5">
        <f t="shared" si="355"/>
        <v>0</v>
      </c>
    </row>
    <row r="3770" spans="1:21" ht="12.75" customHeight="1" x14ac:dyDescent="0.2">
      <c r="A3770" s="26" t="s">
        <v>96</v>
      </c>
      <c r="B3770" s="10" t="s">
        <v>97</v>
      </c>
      <c r="C3770" s="28">
        <v>70883521</v>
      </c>
      <c r="D3770" s="13" t="s">
        <v>7419</v>
      </c>
      <c r="E3770" s="14" t="s">
        <v>7466</v>
      </c>
      <c r="F3770" s="29">
        <v>191907097</v>
      </c>
      <c r="G3770" s="16" t="s">
        <v>68</v>
      </c>
      <c r="H3770" s="13" t="s">
        <v>30</v>
      </c>
      <c r="I3770" s="13" t="s">
        <v>7533</v>
      </c>
      <c r="J3770" s="13" t="s">
        <v>7534</v>
      </c>
      <c r="K3770" s="13" t="s">
        <v>341</v>
      </c>
      <c r="L3770" s="13">
        <v>50300</v>
      </c>
      <c r="M3770" s="13">
        <v>50302</v>
      </c>
      <c r="N3770" s="15" t="s">
        <v>44</v>
      </c>
      <c r="O3770" s="55" t="s">
        <v>24</v>
      </c>
      <c r="P3770" s="19">
        <f t="shared" si="350"/>
        <v>0</v>
      </c>
      <c r="Q3770" s="19">
        <f t="shared" si="351"/>
        <v>0</v>
      </c>
      <c r="R3770" s="19">
        <f t="shared" si="352"/>
        <v>0</v>
      </c>
      <c r="S3770" s="19">
        <f t="shared" si="353"/>
        <v>0</v>
      </c>
      <c r="T3770" s="19">
        <f t="shared" si="354"/>
        <v>0</v>
      </c>
      <c r="U3770" s="5">
        <f t="shared" si="355"/>
        <v>0</v>
      </c>
    </row>
    <row r="3771" spans="1:21" ht="12.75" customHeight="1" x14ac:dyDescent="0.2">
      <c r="A3771" s="26" t="s">
        <v>96</v>
      </c>
      <c r="B3771" s="10" t="s">
        <v>97</v>
      </c>
      <c r="C3771" s="28">
        <v>70883521</v>
      </c>
      <c r="D3771" s="13" t="s">
        <v>7419</v>
      </c>
      <c r="E3771" s="14" t="s">
        <v>7466</v>
      </c>
      <c r="F3771" s="29">
        <v>191907107</v>
      </c>
      <c r="G3771" s="16" t="s">
        <v>68</v>
      </c>
      <c r="H3771" s="13" t="s">
        <v>30</v>
      </c>
      <c r="I3771" s="13" t="s">
        <v>7535</v>
      </c>
      <c r="J3771" s="13" t="s">
        <v>7536</v>
      </c>
      <c r="K3771" s="13" t="s">
        <v>341</v>
      </c>
      <c r="L3771" s="13">
        <v>50300</v>
      </c>
      <c r="M3771" s="13">
        <v>50301</v>
      </c>
      <c r="N3771" s="15" t="s">
        <v>44</v>
      </c>
      <c r="O3771" s="55" t="s">
        <v>24</v>
      </c>
      <c r="P3771" s="19">
        <f t="shared" si="350"/>
        <v>0</v>
      </c>
      <c r="Q3771" s="19">
        <f t="shared" si="351"/>
        <v>0</v>
      </c>
      <c r="R3771" s="19">
        <f t="shared" si="352"/>
        <v>0</v>
      </c>
      <c r="S3771" s="19">
        <f t="shared" si="353"/>
        <v>0</v>
      </c>
      <c r="T3771" s="19">
        <f t="shared" si="354"/>
        <v>0</v>
      </c>
      <c r="U3771" s="5">
        <f t="shared" si="355"/>
        <v>0</v>
      </c>
    </row>
    <row r="3772" spans="1:21" ht="12.75" customHeight="1" x14ac:dyDescent="0.2">
      <c r="A3772" s="26" t="s">
        <v>96</v>
      </c>
      <c r="B3772" s="10" t="s">
        <v>97</v>
      </c>
      <c r="C3772" s="28">
        <v>70883521</v>
      </c>
      <c r="D3772" s="13" t="s">
        <v>7419</v>
      </c>
      <c r="E3772" s="14" t="s">
        <v>7442</v>
      </c>
      <c r="F3772" s="29">
        <v>191863705</v>
      </c>
      <c r="G3772" s="16" t="s">
        <v>167</v>
      </c>
      <c r="H3772" s="13" t="s">
        <v>30</v>
      </c>
      <c r="I3772" s="13" t="s">
        <v>7537</v>
      </c>
      <c r="J3772" s="13" t="s">
        <v>7538</v>
      </c>
      <c r="K3772" s="13" t="s">
        <v>341</v>
      </c>
      <c r="L3772" s="13">
        <v>50200</v>
      </c>
      <c r="M3772" s="13">
        <v>50200</v>
      </c>
      <c r="N3772" s="15" t="s">
        <v>44</v>
      </c>
      <c r="O3772" s="17">
        <v>5</v>
      </c>
      <c r="P3772" s="19">
        <f t="shared" si="350"/>
        <v>0</v>
      </c>
      <c r="Q3772" s="19">
        <f t="shared" si="351"/>
        <v>0</v>
      </c>
      <c r="R3772" s="19">
        <f t="shared" si="352"/>
        <v>0</v>
      </c>
      <c r="S3772" s="19">
        <f t="shared" si="353"/>
        <v>0</v>
      </c>
      <c r="T3772" s="19">
        <f t="shared" si="354"/>
        <v>1</v>
      </c>
      <c r="U3772" s="5">
        <f t="shared" si="355"/>
        <v>0</v>
      </c>
    </row>
    <row r="3773" spans="1:21" ht="12.75" customHeight="1" x14ac:dyDescent="0.2">
      <c r="A3773" s="26" t="s">
        <v>96</v>
      </c>
      <c r="B3773" s="10" t="s">
        <v>97</v>
      </c>
      <c r="C3773" s="28">
        <v>70883521</v>
      </c>
      <c r="D3773" s="13" t="s">
        <v>7419</v>
      </c>
      <c r="E3773" s="14" t="s">
        <v>7442</v>
      </c>
      <c r="F3773" s="29">
        <v>191906459</v>
      </c>
      <c r="G3773" s="16" t="s">
        <v>249</v>
      </c>
      <c r="H3773" s="13" t="s">
        <v>30</v>
      </c>
      <c r="I3773" s="13" t="s">
        <v>7539</v>
      </c>
      <c r="J3773" s="13" t="s">
        <v>7463</v>
      </c>
      <c r="K3773" s="13" t="s">
        <v>341</v>
      </c>
      <c r="L3773" s="13">
        <v>50900</v>
      </c>
      <c r="M3773" s="13">
        <v>50900</v>
      </c>
      <c r="N3773" s="15" t="s">
        <v>44</v>
      </c>
      <c r="O3773" s="17">
        <v>2</v>
      </c>
      <c r="P3773" s="19">
        <f t="shared" si="350"/>
        <v>0</v>
      </c>
      <c r="Q3773" s="19">
        <f t="shared" si="351"/>
        <v>1</v>
      </c>
      <c r="R3773" s="19">
        <f t="shared" si="352"/>
        <v>0</v>
      </c>
      <c r="S3773" s="19">
        <f t="shared" si="353"/>
        <v>0</v>
      </c>
      <c r="T3773" s="19">
        <f t="shared" si="354"/>
        <v>0</v>
      </c>
      <c r="U3773" s="5">
        <f t="shared" si="355"/>
        <v>0</v>
      </c>
    </row>
    <row r="3774" spans="1:21" ht="12.75" customHeight="1" x14ac:dyDescent="0.2">
      <c r="A3774" s="26" t="s">
        <v>96</v>
      </c>
      <c r="B3774" s="10" t="s">
        <v>97</v>
      </c>
      <c r="C3774" s="28">
        <v>70883521</v>
      </c>
      <c r="D3774" s="13" t="s">
        <v>7419</v>
      </c>
      <c r="E3774" s="14" t="s">
        <v>7442</v>
      </c>
      <c r="F3774" s="29">
        <v>191906572</v>
      </c>
      <c r="G3774" s="16" t="s">
        <v>106</v>
      </c>
      <c r="H3774" s="13" t="s">
        <v>30</v>
      </c>
      <c r="I3774" s="13" t="s">
        <v>7540</v>
      </c>
      <c r="J3774" s="13" t="s">
        <v>7541</v>
      </c>
      <c r="K3774" s="13" t="s">
        <v>341</v>
      </c>
      <c r="L3774" s="13">
        <v>50200</v>
      </c>
      <c r="M3774" s="13">
        <v>50200</v>
      </c>
      <c r="N3774" s="15" t="s">
        <v>44</v>
      </c>
      <c r="O3774" s="17">
        <v>3</v>
      </c>
      <c r="P3774" s="19">
        <f t="shared" si="350"/>
        <v>0</v>
      </c>
      <c r="Q3774" s="19">
        <f t="shared" si="351"/>
        <v>0</v>
      </c>
      <c r="R3774" s="19">
        <f t="shared" si="352"/>
        <v>1</v>
      </c>
      <c r="S3774" s="19">
        <f t="shared" si="353"/>
        <v>0</v>
      </c>
      <c r="T3774" s="19">
        <f t="shared" si="354"/>
        <v>0</v>
      </c>
      <c r="U3774" s="5">
        <f t="shared" si="355"/>
        <v>0</v>
      </c>
    </row>
    <row r="3775" spans="1:21" ht="12.75" customHeight="1" x14ac:dyDescent="0.2">
      <c r="A3775" s="26" t="s">
        <v>96</v>
      </c>
      <c r="B3775" s="10" t="s">
        <v>97</v>
      </c>
      <c r="C3775" s="28">
        <v>70883521</v>
      </c>
      <c r="D3775" s="13" t="s">
        <v>7419</v>
      </c>
      <c r="E3775" s="14" t="s">
        <v>7442</v>
      </c>
      <c r="F3775" s="29">
        <v>191906591</v>
      </c>
      <c r="G3775" s="16" t="s">
        <v>106</v>
      </c>
      <c r="H3775" s="13" t="s">
        <v>30</v>
      </c>
      <c r="I3775" s="13" t="s">
        <v>7542</v>
      </c>
      <c r="J3775" s="13" t="s">
        <v>7543</v>
      </c>
      <c r="K3775" s="13" t="s">
        <v>341</v>
      </c>
      <c r="L3775" s="13">
        <v>50200</v>
      </c>
      <c r="M3775" s="13">
        <v>50200</v>
      </c>
      <c r="N3775" s="15" t="s">
        <v>44</v>
      </c>
      <c r="O3775" s="17">
        <v>4</v>
      </c>
      <c r="P3775" s="19">
        <f t="shared" si="350"/>
        <v>0</v>
      </c>
      <c r="Q3775" s="19">
        <f t="shared" si="351"/>
        <v>0</v>
      </c>
      <c r="R3775" s="19">
        <f t="shared" si="352"/>
        <v>0</v>
      </c>
      <c r="S3775" s="19">
        <f t="shared" si="353"/>
        <v>1</v>
      </c>
      <c r="T3775" s="19">
        <f t="shared" si="354"/>
        <v>0</v>
      </c>
      <c r="U3775" s="5">
        <f t="shared" si="355"/>
        <v>0</v>
      </c>
    </row>
    <row r="3776" spans="1:21" ht="12.75" customHeight="1" x14ac:dyDescent="0.2">
      <c r="A3776" s="26" t="s">
        <v>96</v>
      </c>
      <c r="B3776" s="10" t="s">
        <v>97</v>
      </c>
      <c r="C3776" s="28">
        <v>70883521</v>
      </c>
      <c r="D3776" s="13" t="s">
        <v>7419</v>
      </c>
      <c r="E3776" s="14" t="s">
        <v>7466</v>
      </c>
      <c r="F3776" s="29">
        <v>191907050</v>
      </c>
      <c r="G3776" s="16" t="s">
        <v>68</v>
      </c>
      <c r="H3776" s="13" t="s">
        <v>30</v>
      </c>
      <c r="I3776" s="13" t="s">
        <v>4466</v>
      </c>
      <c r="J3776" s="13" t="s">
        <v>7544</v>
      </c>
      <c r="K3776" s="13" t="s">
        <v>341</v>
      </c>
      <c r="L3776" s="13">
        <v>50300</v>
      </c>
      <c r="M3776" s="13">
        <v>50302</v>
      </c>
      <c r="N3776" s="15" t="s">
        <v>44</v>
      </c>
      <c r="O3776" s="17">
        <v>3</v>
      </c>
      <c r="P3776" s="19">
        <f t="shared" si="350"/>
        <v>0</v>
      </c>
      <c r="Q3776" s="19">
        <f t="shared" si="351"/>
        <v>0</v>
      </c>
      <c r="R3776" s="19">
        <f t="shared" si="352"/>
        <v>1</v>
      </c>
      <c r="S3776" s="19">
        <f t="shared" si="353"/>
        <v>0</v>
      </c>
      <c r="T3776" s="19">
        <f t="shared" si="354"/>
        <v>0</v>
      </c>
      <c r="U3776" s="5">
        <f t="shared" si="355"/>
        <v>0</v>
      </c>
    </row>
    <row r="3777" spans="1:21" ht="12.75" customHeight="1" x14ac:dyDescent="0.2">
      <c r="A3777" s="26" t="s">
        <v>96</v>
      </c>
      <c r="B3777" s="10" t="s">
        <v>97</v>
      </c>
      <c r="C3777" s="28">
        <v>70883521</v>
      </c>
      <c r="D3777" s="13" t="s">
        <v>7419</v>
      </c>
      <c r="E3777" s="14" t="s">
        <v>7466</v>
      </c>
      <c r="F3777" s="29">
        <v>191907052</v>
      </c>
      <c r="G3777" s="16" t="s">
        <v>68</v>
      </c>
      <c r="H3777" s="13" t="s">
        <v>30</v>
      </c>
      <c r="I3777" s="13" t="s">
        <v>7545</v>
      </c>
      <c r="J3777" s="13" t="s">
        <v>7546</v>
      </c>
      <c r="K3777" s="13" t="s">
        <v>341</v>
      </c>
      <c r="L3777" s="13">
        <v>50300</v>
      </c>
      <c r="M3777" s="13">
        <v>50301</v>
      </c>
      <c r="N3777" s="15" t="s">
        <v>44</v>
      </c>
      <c r="O3777" s="17">
        <v>3</v>
      </c>
      <c r="P3777" s="19">
        <f t="shared" si="350"/>
        <v>0</v>
      </c>
      <c r="Q3777" s="19">
        <f t="shared" si="351"/>
        <v>0</v>
      </c>
      <c r="R3777" s="19">
        <f t="shared" si="352"/>
        <v>1</v>
      </c>
      <c r="S3777" s="19">
        <f t="shared" si="353"/>
        <v>0</v>
      </c>
      <c r="T3777" s="19">
        <f t="shared" si="354"/>
        <v>0</v>
      </c>
      <c r="U3777" s="5">
        <f t="shared" si="355"/>
        <v>0</v>
      </c>
    </row>
    <row r="3778" spans="1:21" ht="12.75" customHeight="1" x14ac:dyDescent="0.2">
      <c r="A3778" s="26" t="s">
        <v>96</v>
      </c>
      <c r="B3778" s="10" t="s">
        <v>97</v>
      </c>
      <c r="C3778" s="28">
        <v>70883521</v>
      </c>
      <c r="D3778" s="13" t="s">
        <v>7419</v>
      </c>
      <c r="E3778" s="14" t="s">
        <v>7466</v>
      </c>
      <c r="F3778" s="29">
        <v>191907082</v>
      </c>
      <c r="G3778" s="16" t="s">
        <v>68</v>
      </c>
      <c r="H3778" s="13" t="s">
        <v>30</v>
      </c>
      <c r="I3778" s="13" t="s">
        <v>7547</v>
      </c>
      <c r="J3778" s="13" t="s">
        <v>7548</v>
      </c>
      <c r="K3778" s="13" t="s">
        <v>341</v>
      </c>
      <c r="L3778" s="13">
        <v>50300</v>
      </c>
      <c r="M3778" s="13">
        <v>50301</v>
      </c>
      <c r="N3778" s="15" t="s">
        <v>44</v>
      </c>
      <c r="O3778" s="17">
        <v>4</v>
      </c>
      <c r="P3778" s="19">
        <f t="shared" si="350"/>
        <v>0</v>
      </c>
      <c r="Q3778" s="19">
        <f t="shared" si="351"/>
        <v>0</v>
      </c>
      <c r="R3778" s="19">
        <f t="shared" si="352"/>
        <v>0</v>
      </c>
      <c r="S3778" s="19">
        <f t="shared" si="353"/>
        <v>1</v>
      </c>
      <c r="T3778" s="19">
        <f t="shared" si="354"/>
        <v>0</v>
      </c>
      <c r="U3778" s="5">
        <f t="shared" si="355"/>
        <v>0</v>
      </c>
    </row>
    <row r="3779" spans="1:21" ht="12.75" customHeight="1" x14ac:dyDescent="0.2">
      <c r="A3779" s="26" t="s">
        <v>96</v>
      </c>
      <c r="B3779" s="10" t="s">
        <v>97</v>
      </c>
      <c r="C3779" s="28">
        <v>70883521</v>
      </c>
      <c r="D3779" s="13" t="s">
        <v>7419</v>
      </c>
      <c r="E3779" s="14" t="s">
        <v>7466</v>
      </c>
      <c r="F3779" s="29">
        <v>191907088</v>
      </c>
      <c r="G3779" s="16" t="s">
        <v>68</v>
      </c>
      <c r="H3779" s="13" t="s">
        <v>30</v>
      </c>
      <c r="I3779" s="13" t="s">
        <v>7507</v>
      </c>
      <c r="J3779" s="13" t="s">
        <v>7549</v>
      </c>
      <c r="K3779" s="13" t="s">
        <v>341</v>
      </c>
      <c r="L3779" s="13">
        <v>50800</v>
      </c>
      <c r="M3779" s="13">
        <v>50802</v>
      </c>
      <c r="N3779" s="15" t="s">
        <v>44</v>
      </c>
      <c r="O3779" s="17">
        <v>4</v>
      </c>
      <c r="P3779" s="19">
        <f t="shared" si="350"/>
        <v>0</v>
      </c>
      <c r="Q3779" s="19">
        <f t="shared" si="351"/>
        <v>0</v>
      </c>
      <c r="R3779" s="19">
        <f t="shared" si="352"/>
        <v>0</v>
      </c>
      <c r="S3779" s="19">
        <f t="shared" si="353"/>
        <v>1</v>
      </c>
      <c r="T3779" s="19">
        <f t="shared" si="354"/>
        <v>0</v>
      </c>
      <c r="U3779" s="5">
        <f t="shared" si="355"/>
        <v>0</v>
      </c>
    </row>
    <row r="3780" spans="1:21" ht="12.75" customHeight="1" x14ac:dyDescent="0.2">
      <c r="A3780" s="26" t="s">
        <v>96</v>
      </c>
      <c r="B3780" s="10" t="s">
        <v>97</v>
      </c>
      <c r="C3780" s="28">
        <v>70883521</v>
      </c>
      <c r="D3780" s="13" t="s">
        <v>7419</v>
      </c>
      <c r="E3780" s="14" t="s">
        <v>7466</v>
      </c>
      <c r="F3780" s="29">
        <v>191907131</v>
      </c>
      <c r="G3780" s="16" t="s">
        <v>106</v>
      </c>
      <c r="H3780" s="13" t="s">
        <v>30</v>
      </c>
      <c r="I3780" s="13" t="s">
        <v>7550</v>
      </c>
      <c r="J3780" s="13" t="s">
        <v>7551</v>
      </c>
      <c r="K3780" s="13" t="s">
        <v>341</v>
      </c>
      <c r="L3780" s="13">
        <v>50300</v>
      </c>
      <c r="M3780" s="13">
        <v>50301</v>
      </c>
      <c r="N3780" s="15" t="s">
        <v>44</v>
      </c>
      <c r="O3780" s="17">
        <v>3</v>
      </c>
      <c r="P3780" s="19">
        <f t="shared" si="350"/>
        <v>0</v>
      </c>
      <c r="Q3780" s="19">
        <f t="shared" si="351"/>
        <v>0</v>
      </c>
      <c r="R3780" s="19">
        <f t="shared" si="352"/>
        <v>1</v>
      </c>
      <c r="S3780" s="19">
        <f t="shared" si="353"/>
        <v>0</v>
      </c>
      <c r="T3780" s="19">
        <f t="shared" si="354"/>
        <v>0</v>
      </c>
      <c r="U3780" s="5">
        <f t="shared" si="355"/>
        <v>0</v>
      </c>
    </row>
    <row r="3781" spans="1:21" ht="12.75" customHeight="1" x14ac:dyDescent="0.2">
      <c r="A3781" s="26" t="s">
        <v>96</v>
      </c>
      <c r="B3781" s="10" t="s">
        <v>97</v>
      </c>
      <c r="C3781" s="28">
        <v>70883521</v>
      </c>
      <c r="D3781" s="13" t="s">
        <v>7419</v>
      </c>
      <c r="E3781" s="14" t="s">
        <v>7466</v>
      </c>
      <c r="F3781" s="29">
        <v>191907138</v>
      </c>
      <c r="G3781" s="16" t="s">
        <v>106</v>
      </c>
      <c r="H3781" s="13" t="s">
        <v>30</v>
      </c>
      <c r="I3781" s="13" t="s">
        <v>7552</v>
      </c>
      <c r="J3781" s="13" t="s">
        <v>7553</v>
      </c>
      <c r="K3781" s="13" t="s">
        <v>341</v>
      </c>
      <c r="L3781" s="13">
        <v>50300</v>
      </c>
      <c r="M3781" s="13">
        <v>50301</v>
      </c>
      <c r="N3781" s="15" t="s">
        <v>44</v>
      </c>
      <c r="O3781" s="17">
        <v>3</v>
      </c>
      <c r="P3781" s="19">
        <f t="shared" si="350"/>
        <v>0</v>
      </c>
      <c r="Q3781" s="19">
        <f t="shared" si="351"/>
        <v>0</v>
      </c>
      <c r="R3781" s="19">
        <f t="shared" si="352"/>
        <v>1</v>
      </c>
      <c r="S3781" s="19">
        <f t="shared" si="353"/>
        <v>0</v>
      </c>
      <c r="T3781" s="19">
        <f t="shared" si="354"/>
        <v>0</v>
      </c>
      <c r="U3781" s="5">
        <f t="shared" si="355"/>
        <v>0</v>
      </c>
    </row>
    <row r="3782" spans="1:21" ht="12.75" customHeight="1" x14ac:dyDescent="0.2">
      <c r="A3782" s="26" t="s">
        <v>96</v>
      </c>
      <c r="B3782" s="10" t="s">
        <v>97</v>
      </c>
      <c r="C3782" s="28">
        <v>70883521</v>
      </c>
      <c r="D3782" s="13" t="s">
        <v>7419</v>
      </c>
      <c r="E3782" s="14" t="s">
        <v>7466</v>
      </c>
      <c r="F3782" s="29">
        <v>191907157</v>
      </c>
      <c r="G3782" s="16" t="s">
        <v>68</v>
      </c>
      <c r="H3782" s="13" t="s">
        <v>30</v>
      </c>
      <c r="I3782" s="13" t="s">
        <v>7554</v>
      </c>
      <c r="J3782" s="13" t="s">
        <v>7555</v>
      </c>
      <c r="K3782" s="13" t="s">
        <v>341</v>
      </c>
      <c r="L3782" s="13">
        <v>50300</v>
      </c>
      <c r="M3782" s="13">
        <v>50301</v>
      </c>
      <c r="N3782" s="15" t="s">
        <v>44</v>
      </c>
      <c r="O3782" s="17">
        <v>3</v>
      </c>
      <c r="P3782" s="19">
        <f t="shared" ref="P3782:P3845" si="356">IF(O3782=1,1,0)</f>
        <v>0</v>
      </c>
      <c r="Q3782" s="19">
        <f t="shared" ref="Q3782:Q3845" si="357">IF(O3782=2,1,0)</f>
        <v>0</v>
      </c>
      <c r="R3782" s="19">
        <f t="shared" ref="R3782:R3845" si="358">IF(O3782=3,1,0)</f>
        <v>1</v>
      </c>
      <c r="S3782" s="19">
        <f t="shared" ref="S3782:S3845" si="359">IF(O3782=4,1,0)</f>
        <v>0</v>
      </c>
      <c r="T3782" s="19">
        <f t="shared" ref="T3782:T3845" si="360">IF(O3782=5,1,0)</f>
        <v>0</v>
      </c>
      <c r="U3782" s="5">
        <f t="shared" si="355"/>
        <v>0</v>
      </c>
    </row>
    <row r="3783" spans="1:21" ht="12.75" customHeight="1" x14ac:dyDescent="0.2">
      <c r="A3783" s="26" t="s">
        <v>155</v>
      </c>
      <c r="B3783" s="10" t="s">
        <v>155</v>
      </c>
      <c r="C3783" s="10">
        <v>68081715</v>
      </c>
      <c r="D3783" s="10" t="s">
        <v>7556</v>
      </c>
      <c r="E3783" s="27" t="s">
        <v>7556</v>
      </c>
      <c r="F3783" s="26">
        <v>191966075</v>
      </c>
      <c r="G3783" s="9" t="s">
        <v>123</v>
      </c>
      <c r="H3783" s="10" t="s">
        <v>30</v>
      </c>
      <c r="I3783" s="10" t="s">
        <v>7557</v>
      </c>
      <c r="J3783" s="10" t="s">
        <v>7558</v>
      </c>
      <c r="K3783" s="10" t="s">
        <v>81</v>
      </c>
      <c r="L3783" s="10" t="s">
        <v>383</v>
      </c>
      <c r="M3783" s="10" t="s">
        <v>2472</v>
      </c>
      <c r="N3783" s="12" t="s">
        <v>36</v>
      </c>
      <c r="O3783" s="11">
        <v>3</v>
      </c>
      <c r="P3783" s="5">
        <f t="shared" si="356"/>
        <v>0</v>
      </c>
      <c r="Q3783" s="5">
        <f t="shared" si="357"/>
        <v>0</v>
      </c>
      <c r="R3783" s="5">
        <f t="shared" si="358"/>
        <v>1</v>
      </c>
      <c r="S3783" s="5">
        <f t="shared" si="359"/>
        <v>0</v>
      </c>
      <c r="T3783" s="5">
        <f t="shared" si="360"/>
        <v>0</v>
      </c>
      <c r="U3783" s="5">
        <f t="shared" ref="U3783:U3846" si="361">IF(O3783="Bez finální známky, nebyl získán potřebný počet posudků",1,0)</f>
        <v>0</v>
      </c>
    </row>
    <row r="3784" spans="1:21" ht="12.75" customHeight="1" x14ac:dyDescent="0.2">
      <c r="A3784" s="26" t="s">
        <v>155</v>
      </c>
      <c r="B3784" s="10" t="s">
        <v>155</v>
      </c>
      <c r="C3784" s="10">
        <v>68081715</v>
      </c>
      <c r="D3784" s="10" t="s">
        <v>7556</v>
      </c>
      <c r="E3784" s="27" t="s">
        <v>7556</v>
      </c>
      <c r="F3784" s="26">
        <v>192035835</v>
      </c>
      <c r="G3784" s="9" t="s">
        <v>123</v>
      </c>
      <c r="H3784" s="10" t="s">
        <v>30</v>
      </c>
      <c r="I3784" s="10" t="s">
        <v>7559</v>
      </c>
      <c r="J3784" s="10" t="s">
        <v>7560</v>
      </c>
      <c r="K3784" s="10" t="s">
        <v>81</v>
      </c>
      <c r="L3784" s="10" t="s">
        <v>383</v>
      </c>
      <c r="M3784" s="10" t="s">
        <v>2472</v>
      </c>
      <c r="N3784" s="12" t="s">
        <v>36</v>
      </c>
      <c r="O3784" s="11">
        <v>3</v>
      </c>
      <c r="P3784" s="5">
        <f t="shared" si="356"/>
        <v>0</v>
      </c>
      <c r="Q3784" s="5">
        <f t="shared" si="357"/>
        <v>0</v>
      </c>
      <c r="R3784" s="5">
        <f t="shared" si="358"/>
        <v>1</v>
      </c>
      <c r="S3784" s="5">
        <f t="shared" si="359"/>
        <v>0</v>
      </c>
      <c r="T3784" s="5">
        <f t="shared" si="360"/>
        <v>0</v>
      </c>
      <c r="U3784" s="5">
        <f t="shared" si="361"/>
        <v>0</v>
      </c>
    </row>
    <row r="3785" spans="1:21" ht="12.75" customHeight="1" x14ac:dyDescent="0.2">
      <c r="A3785" s="26" t="s">
        <v>155</v>
      </c>
      <c r="B3785" s="10" t="s">
        <v>155</v>
      </c>
      <c r="C3785" s="28">
        <v>68081715</v>
      </c>
      <c r="D3785" s="13" t="s">
        <v>7556</v>
      </c>
      <c r="E3785" s="14" t="s">
        <v>7556</v>
      </c>
      <c r="F3785" s="29">
        <v>191868083</v>
      </c>
      <c r="G3785" s="16" t="s">
        <v>123</v>
      </c>
      <c r="H3785" s="13" t="s">
        <v>30</v>
      </c>
      <c r="I3785" s="13" t="s">
        <v>7561</v>
      </c>
      <c r="J3785" s="13" t="s">
        <v>3829</v>
      </c>
      <c r="K3785" s="10" t="s">
        <v>315</v>
      </c>
      <c r="L3785" s="13">
        <v>20500</v>
      </c>
      <c r="M3785" s="13">
        <v>20502</v>
      </c>
      <c r="N3785" s="15" t="s">
        <v>44</v>
      </c>
      <c r="O3785" s="17">
        <v>5</v>
      </c>
      <c r="P3785" s="19">
        <f t="shared" si="356"/>
        <v>0</v>
      </c>
      <c r="Q3785" s="19">
        <f t="shared" si="357"/>
        <v>0</v>
      </c>
      <c r="R3785" s="19">
        <f t="shared" si="358"/>
        <v>0</v>
      </c>
      <c r="S3785" s="19">
        <f t="shared" si="359"/>
        <v>0</v>
      </c>
      <c r="T3785" s="19">
        <f t="shared" si="360"/>
        <v>1</v>
      </c>
      <c r="U3785" s="5">
        <f t="shared" si="361"/>
        <v>0</v>
      </c>
    </row>
    <row r="3786" spans="1:21" ht="12.75" customHeight="1" x14ac:dyDescent="0.2">
      <c r="A3786" s="26" t="s">
        <v>155</v>
      </c>
      <c r="B3786" s="10" t="s">
        <v>155</v>
      </c>
      <c r="C3786" s="10">
        <v>61388980</v>
      </c>
      <c r="D3786" s="10" t="s">
        <v>7562</v>
      </c>
      <c r="E3786" s="27" t="s">
        <v>7562</v>
      </c>
      <c r="F3786" s="26">
        <v>191973313</v>
      </c>
      <c r="G3786" s="9" t="s">
        <v>249</v>
      </c>
      <c r="H3786" s="10" t="s">
        <v>30</v>
      </c>
      <c r="I3786" s="10" t="s">
        <v>7563</v>
      </c>
      <c r="J3786" s="10" t="s">
        <v>7564</v>
      </c>
      <c r="K3786" s="10" t="s">
        <v>81</v>
      </c>
      <c r="L3786" s="10" t="s">
        <v>383</v>
      </c>
      <c r="M3786" s="10" t="s">
        <v>768</v>
      </c>
      <c r="N3786" s="12" t="s">
        <v>36</v>
      </c>
      <c r="O3786" s="11">
        <v>2</v>
      </c>
      <c r="P3786" s="5">
        <f t="shared" si="356"/>
        <v>0</v>
      </c>
      <c r="Q3786" s="5">
        <f t="shared" si="357"/>
        <v>1</v>
      </c>
      <c r="R3786" s="5">
        <f t="shared" si="358"/>
        <v>0</v>
      </c>
      <c r="S3786" s="5">
        <f t="shared" si="359"/>
        <v>0</v>
      </c>
      <c r="T3786" s="5">
        <f t="shared" si="360"/>
        <v>0</v>
      </c>
      <c r="U3786" s="5">
        <f t="shared" si="361"/>
        <v>0</v>
      </c>
    </row>
    <row r="3787" spans="1:21" ht="12.75" customHeight="1" x14ac:dyDescent="0.2">
      <c r="A3787" s="26" t="s">
        <v>155</v>
      </c>
      <c r="B3787" s="10" t="s">
        <v>155</v>
      </c>
      <c r="C3787" s="10">
        <v>61388980</v>
      </c>
      <c r="D3787" s="10" t="s">
        <v>7562</v>
      </c>
      <c r="E3787" s="27" t="s">
        <v>7562</v>
      </c>
      <c r="F3787" s="26">
        <v>191973331</v>
      </c>
      <c r="G3787" s="9" t="s">
        <v>123</v>
      </c>
      <c r="H3787" s="10" t="s">
        <v>30</v>
      </c>
      <c r="I3787" s="10" t="s">
        <v>7565</v>
      </c>
      <c r="J3787" s="10" t="s">
        <v>7566</v>
      </c>
      <c r="K3787" s="10" t="s">
        <v>81</v>
      </c>
      <c r="L3787" s="10" t="s">
        <v>383</v>
      </c>
      <c r="M3787" s="10" t="s">
        <v>768</v>
      </c>
      <c r="N3787" s="12" t="s">
        <v>36</v>
      </c>
      <c r="O3787" s="11">
        <v>4</v>
      </c>
      <c r="P3787" s="5">
        <f t="shared" si="356"/>
        <v>0</v>
      </c>
      <c r="Q3787" s="5">
        <f t="shared" si="357"/>
        <v>0</v>
      </c>
      <c r="R3787" s="5">
        <f t="shared" si="358"/>
        <v>0</v>
      </c>
      <c r="S3787" s="5">
        <f t="shared" si="359"/>
        <v>1</v>
      </c>
      <c r="T3787" s="5">
        <f t="shared" si="360"/>
        <v>0</v>
      </c>
      <c r="U3787" s="5">
        <f t="shared" si="361"/>
        <v>0</v>
      </c>
    </row>
    <row r="3788" spans="1:21" ht="12.75" customHeight="1" x14ac:dyDescent="0.2">
      <c r="A3788" s="26" t="s">
        <v>155</v>
      </c>
      <c r="B3788" s="10" t="s">
        <v>155</v>
      </c>
      <c r="C3788" s="28">
        <v>61388980</v>
      </c>
      <c r="D3788" s="13" t="s">
        <v>7562</v>
      </c>
      <c r="E3788" s="14" t="s">
        <v>7562</v>
      </c>
      <c r="F3788" s="29">
        <v>191872027</v>
      </c>
      <c r="G3788" s="16" t="s">
        <v>123</v>
      </c>
      <c r="H3788" s="13" t="s">
        <v>30</v>
      </c>
      <c r="I3788" s="13" t="s">
        <v>7567</v>
      </c>
      <c r="J3788" s="13" t="s">
        <v>7568</v>
      </c>
      <c r="K3788" s="13" t="s">
        <v>152</v>
      </c>
      <c r="L3788" s="13">
        <v>10400</v>
      </c>
      <c r="M3788" s="13">
        <v>10402</v>
      </c>
      <c r="N3788" s="15" t="s">
        <v>44</v>
      </c>
      <c r="O3788" s="17">
        <v>2</v>
      </c>
      <c r="P3788" s="19">
        <f t="shared" si="356"/>
        <v>0</v>
      </c>
      <c r="Q3788" s="19">
        <f t="shared" si="357"/>
        <v>1</v>
      </c>
      <c r="R3788" s="19">
        <f t="shared" si="358"/>
        <v>0</v>
      </c>
      <c r="S3788" s="19">
        <f t="shared" si="359"/>
        <v>0</v>
      </c>
      <c r="T3788" s="19">
        <f t="shared" si="360"/>
        <v>0</v>
      </c>
      <c r="U3788" s="5">
        <f t="shared" si="361"/>
        <v>0</v>
      </c>
    </row>
    <row r="3789" spans="1:21" ht="12.75" customHeight="1" x14ac:dyDescent="0.2">
      <c r="A3789" s="26" t="s">
        <v>155</v>
      </c>
      <c r="B3789" s="10" t="s">
        <v>155</v>
      </c>
      <c r="C3789" s="28">
        <v>61388980</v>
      </c>
      <c r="D3789" s="13" t="s">
        <v>7562</v>
      </c>
      <c r="E3789" s="14" t="s">
        <v>7562</v>
      </c>
      <c r="F3789" s="29">
        <v>191872038</v>
      </c>
      <c r="G3789" s="16" t="s">
        <v>123</v>
      </c>
      <c r="H3789" s="13" t="s">
        <v>30</v>
      </c>
      <c r="I3789" s="13" t="s">
        <v>7569</v>
      </c>
      <c r="J3789" s="13" t="s">
        <v>7570</v>
      </c>
      <c r="K3789" s="13" t="s">
        <v>152</v>
      </c>
      <c r="L3789" s="13">
        <v>10400</v>
      </c>
      <c r="M3789" s="13">
        <v>10402</v>
      </c>
      <c r="N3789" s="15" t="s">
        <v>44</v>
      </c>
      <c r="O3789" s="17">
        <v>2</v>
      </c>
      <c r="P3789" s="19">
        <f t="shared" si="356"/>
        <v>0</v>
      </c>
      <c r="Q3789" s="19">
        <f t="shared" si="357"/>
        <v>1</v>
      </c>
      <c r="R3789" s="19">
        <f t="shared" si="358"/>
        <v>0</v>
      </c>
      <c r="S3789" s="19">
        <f t="shared" si="359"/>
        <v>0</v>
      </c>
      <c r="T3789" s="19">
        <f t="shared" si="360"/>
        <v>0</v>
      </c>
      <c r="U3789" s="5">
        <f t="shared" si="361"/>
        <v>0</v>
      </c>
    </row>
    <row r="3790" spans="1:21" ht="12.75" customHeight="1" x14ac:dyDescent="0.2">
      <c r="A3790" s="26" t="s">
        <v>26</v>
      </c>
      <c r="B3790" s="10" t="s">
        <v>7571</v>
      </c>
      <c r="C3790" s="10">
        <v>47325011</v>
      </c>
      <c r="D3790" s="10" t="s">
        <v>7572</v>
      </c>
      <c r="E3790" s="27" t="s">
        <v>7572</v>
      </c>
      <c r="F3790" s="26">
        <v>191961322</v>
      </c>
      <c r="G3790" s="9" t="s">
        <v>106</v>
      </c>
      <c r="H3790" s="10" t="s">
        <v>30</v>
      </c>
      <c r="I3790" s="10" t="s">
        <v>7573</v>
      </c>
      <c r="J3790" s="10" t="s">
        <v>7574</v>
      </c>
      <c r="K3790" s="10" t="s">
        <v>103</v>
      </c>
      <c r="L3790" s="10" t="s">
        <v>159</v>
      </c>
      <c r="M3790" s="10" t="s">
        <v>160</v>
      </c>
      <c r="N3790" s="12" t="s">
        <v>36</v>
      </c>
      <c r="O3790" s="11">
        <v>3</v>
      </c>
      <c r="P3790" s="5">
        <f t="shared" si="356"/>
        <v>0</v>
      </c>
      <c r="Q3790" s="5">
        <f t="shared" si="357"/>
        <v>0</v>
      </c>
      <c r="R3790" s="5">
        <f t="shared" si="358"/>
        <v>1</v>
      </c>
      <c r="S3790" s="5">
        <f t="shared" si="359"/>
        <v>0</v>
      </c>
      <c r="T3790" s="5">
        <f t="shared" si="360"/>
        <v>0</v>
      </c>
      <c r="U3790" s="5">
        <f t="shared" si="361"/>
        <v>0</v>
      </c>
    </row>
    <row r="3791" spans="1:21" ht="12.75" customHeight="1" x14ac:dyDescent="0.2">
      <c r="A3791" s="26" t="s">
        <v>26</v>
      </c>
      <c r="B3791" s="10" t="s">
        <v>7571</v>
      </c>
      <c r="C3791" s="10">
        <v>47325011</v>
      </c>
      <c r="D3791" s="10" t="s">
        <v>7572</v>
      </c>
      <c r="E3791" s="27" t="s">
        <v>7572</v>
      </c>
      <c r="F3791" s="26">
        <v>191961329</v>
      </c>
      <c r="G3791" s="9" t="s">
        <v>167</v>
      </c>
      <c r="H3791" s="10" t="s">
        <v>53</v>
      </c>
      <c r="I3791" s="10" t="s">
        <v>7575</v>
      </c>
      <c r="J3791" s="10" t="s">
        <v>7576</v>
      </c>
      <c r="K3791" s="10" t="s">
        <v>103</v>
      </c>
      <c r="L3791" s="10" t="s">
        <v>159</v>
      </c>
      <c r="M3791" s="10" t="s">
        <v>160</v>
      </c>
      <c r="N3791" s="12" t="s">
        <v>36</v>
      </c>
      <c r="O3791" s="11">
        <v>3</v>
      </c>
      <c r="P3791" s="5">
        <f t="shared" si="356"/>
        <v>0</v>
      </c>
      <c r="Q3791" s="5">
        <f t="shared" si="357"/>
        <v>0</v>
      </c>
      <c r="R3791" s="5">
        <f t="shared" si="358"/>
        <v>1</v>
      </c>
      <c r="S3791" s="5">
        <f t="shared" si="359"/>
        <v>0</v>
      </c>
      <c r="T3791" s="5">
        <f t="shared" si="360"/>
        <v>0</v>
      </c>
      <c r="U3791" s="5">
        <f t="shared" si="361"/>
        <v>0</v>
      </c>
    </row>
    <row r="3792" spans="1:21" ht="12.75" customHeight="1" x14ac:dyDescent="0.2">
      <c r="A3792" s="26" t="s">
        <v>26</v>
      </c>
      <c r="B3792" s="10" t="s">
        <v>7571</v>
      </c>
      <c r="C3792" s="28">
        <v>47325011</v>
      </c>
      <c r="D3792" s="13" t="s">
        <v>7572</v>
      </c>
      <c r="E3792" s="14" t="s">
        <v>7572</v>
      </c>
      <c r="F3792" s="29">
        <v>191874743</v>
      </c>
      <c r="G3792" s="16" t="s">
        <v>106</v>
      </c>
      <c r="H3792" s="13" t="s">
        <v>30</v>
      </c>
      <c r="I3792" s="13" t="s">
        <v>7577</v>
      </c>
      <c r="J3792" s="13" t="s">
        <v>7578</v>
      </c>
      <c r="K3792" s="13" t="s">
        <v>103</v>
      </c>
      <c r="L3792" s="13">
        <v>60100</v>
      </c>
      <c r="M3792" s="13">
        <v>60102</v>
      </c>
      <c r="N3792" s="15" t="s">
        <v>44</v>
      </c>
      <c r="O3792" s="17">
        <v>2</v>
      </c>
      <c r="P3792" s="19">
        <f t="shared" si="356"/>
        <v>0</v>
      </c>
      <c r="Q3792" s="19">
        <f t="shared" si="357"/>
        <v>1</v>
      </c>
      <c r="R3792" s="19">
        <f t="shared" si="358"/>
        <v>0</v>
      </c>
      <c r="S3792" s="19">
        <f t="shared" si="359"/>
        <v>0</v>
      </c>
      <c r="T3792" s="19">
        <f t="shared" si="360"/>
        <v>0</v>
      </c>
      <c r="U3792" s="5">
        <f t="shared" si="361"/>
        <v>0</v>
      </c>
    </row>
    <row r="3793" spans="1:21" ht="12.75" customHeight="1" x14ac:dyDescent="0.2">
      <c r="A3793" s="26" t="s">
        <v>155</v>
      </c>
      <c r="B3793" s="10" t="s">
        <v>155</v>
      </c>
      <c r="C3793" s="10">
        <v>68081766</v>
      </c>
      <c r="D3793" s="10" t="s">
        <v>7579</v>
      </c>
      <c r="E3793" s="27" t="s">
        <v>7579</v>
      </c>
      <c r="F3793" s="26">
        <v>191978959</v>
      </c>
      <c r="G3793" s="9" t="s">
        <v>68</v>
      </c>
      <c r="H3793" s="10" t="s">
        <v>30</v>
      </c>
      <c r="I3793" s="10" t="s">
        <v>7580</v>
      </c>
      <c r="J3793" s="10" t="s">
        <v>7581</v>
      </c>
      <c r="K3793" s="10" t="s">
        <v>81</v>
      </c>
      <c r="L3793" s="10" t="s">
        <v>82</v>
      </c>
      <c r="M3793" s="10" t="s">
        <v>230</v>
      </c>
      <c r="N3793" s="12" t="s">
        <v>36</v>
      </c>
      <c r="O3793" s="11">
        <v>3</v>
      </c>
      <c r="P3793" s="5">
        <f t="shared" si="356"/>
        <v>0</v>
      </c>
      <c r="Q3793" s="5">
        <f t="shared" si="357"/>
        <v>0</v>
      </c>
      <c r="R3793" s="5">
        <f t="shared" si="358"/>
        <v>1</v>
      </c>
      <c r="S3793" s="5">
        <f t="shared" si="359"/>
        <v>0</v>
      </c>
      <c r="T3793" s="5">
        <f t="shared" si="360"/>
        <v>0</v>
      </c>
      <c r="U3793" s="5">
        <f t="shared" si="361"/>
        <v>0</v>
      </c>
    </row>
    <row r="3794" spans="1:21" ht="12.75" customHeight="1" x14ac:dyDescent="0.2">
      <c r="A3794" s="26" t="s">
        <v>155</v>
      </c>
      <c r="B3794" s="10" t="s">
        <v>155</v>
      </c>
      <c r="C3794" s="28">
        <v>68081766</v>
      </c>
      <c r="D3794" s="13" t="s">
        <v>7579</v>
      </c>
      <c r="E3794" s="14" t="s">
        <v>7579</v>
      </c>
      <c r="F3794" s="29">
        <v>191867568</v>
      </c>
      <c r="G3794" s="16" t="s">
        <v>73</v>
      </c>
      <c r="H3794" s="13" t="s">
        <v>30</v>
      </c>
      <c r="I3794" s="13" t="s">
        <v>7582</v>
      </c>
      <c r="J3794" s="13" t="s">
        <v>7583</v>
      </c>
      <c r="K3794" s="13" t="s">
        <v>33</v>
      </c>
      <c r="L3794" s="13">
        <v>40100</v>
      </c>
      <c r="M3794" s="13">
        <v>40103</v>
      </c>
      <c r="N3794" s="15" t="s">
        <v>44</v>
      </c>
      <c r="O3794" s="17">
        <v>3</v>
      </c>
      <c r="P3794" s="19">
        <f t="shared" si="356"/>
        <v>0</v>
      </c>
      <c r="Q3794" s="19">
        <f t="shared" si="357"/>
        <v>0</v>
      </c>
      <c r="R3794" s="19">
        <f t="shared" si="358"/>
        <v>1</v>
      </c>
      <c r="S3794" s="19">
        <f t="shared" si="359"/>
        <v>0</v>
      </c>
      <c r="T3794" s="19">
        <f t="shared" si="360"/>
        <v>0</v>
      </c>
      <c r="U3794" s="5">
        <f t="shared" si="361"/>
        <v>0</v>
      </c>
    </row>
    <row r="3795" spans="1:21" ht="12.75" customHeight="1" x14ac:dyDescent="0.2">
      <c r="A3795" s="26" t="s">
        <v>155</v>
      </c>
      <c r="B3795" s="10" t="s">
        <v>155</v>
      </c>
      <c r="C3795" s="10">
        <v>68378033</v>
      </c>
      <c r="D3795" s="10" t="s">
        <v>7584</v>
      </c>
      <c r="E3795" s="27" t="s">
        <v>7584</v>
      </c>
      <c r="F3795" s="26">
        <v>191866956</v>
      </c>
      <c r="G3795" s="9" t="s">
        <v>106</v>
      </c>
      <c r="H3795" s="10" t="s">
        <v>53</v>
      </c>
      <c r="I3795" s="10" t="s">
        <v>7585</v>
      </c>
      <c r="J3795" s="10" t="s">
        <v>7586</v>
      </c>
      <c r="K3795" s="10" t="s">
        <v>103</v>
      </c>
      <c r="L3795" s="10" t="s">
        <v>104</v>
      </c>
      <c r="M3795" s="10" t="s">
        <v>112</v>
      </c>
      <c r="N3795" s="12" t="s">
        <v>36</v>
      </c>
      <c r="O3795" s="11">
        <v>1</v>
      </c>
      <c r="P3795" s="5">
        <f t="shared" si="356"/>
        <v>1</v>
      </c>
      <c r="Q3795" s="5">
        <f t="shared" si="357"/>
        <v>0</v>
      </c>
      <c r="R3795" s="5">
        <f t="shared" si="358"/>
        <v>0</v>
      </c>
      <c r="S3795" s="5">
        <f t="shared" si="359"/>
        <v>0</v>
      </c>
      <c r="T3795" s="5">
        <f t="shared" si="360"/>
        <v>0</v>
      </c>
      <c r="U3795" s="5">
        <f t="shared" si="361"/>
        <v>0</v>
      </c>
    </row>
    <row r="3796" spans="1:21" ht="12.75" customHeight="1" x14ac:dyDescent="0.2">
      <c r="A3796" s="26" t="s">
        <v>155</v>
      </c>
      <c r="B3796" s="10" t="s">
        <v>155</v>
      </c>
      <c r="C3796" s="10">
        <v>68378033</v>
      </c>
      <c r="D3796" s="10" t="s">
        <v>7584</v>
      </c>
      <c r="E3796" s="27" t="s">
        <v>7584</v>
      </c>
      <c r="F3796" s="26">
        <v>191866984</v>
      </c>
      <c r="G3796" s="9" t="s">
        <v>106</v>
      </c>
      <c r="H3796" s="10" t="s">
        <v>53</v>
      </c>
      <c r="I3796" s="10" t="s">
        <v>7587</v>
      </c>
      <c r="J3796" s="10" t="s">
        <v>7588</v>
      </c>
      <c r="K3796" s="10" t="s">
        <v>103</v>
      </c>
      <c r="L3796" s="10" t="s">
        <v>104</v>
      </c>
      <c r="M3796" s="10" t="s">
        <v>112</v>
      </c>
      <c r="N3796" s="12" t="s">
        <v>36</v>
      </c>
      <c r="O3796" s="11">
        <v>1</v>
      </c>
      <c r="P3796" s="5">
        <f t="shared" si="356"/>
        <v>1</v>
      </c>
      <c r="Q3796" s="5">
        <f t="shared" si="357"/>
        <v>0</v>
      </c>
      <c r="R3796" s="5">
        <f t="shared" si="358"/>
        <v>0</v>
      </c>
      <c r="S3796" s="5">
        <f t="shared" si="359"/>
        <v>0</v>
      </c>
      <c r="T3796" s="5">
        <f t="shared" si="360"/>
        <v>0</v>
      </c>
      <c r="U3796" s="5">
        <f t="shared" si="361"/>
        <v>0</v>
      </c>
    </row>
    <row r="3797" spans="1:21" ht="12.75" customHeight="1" x14ac:dyDescent="0.2">
      <c r="A3797" s="26" t="s">
        <v>155</v>
      </c>
      <c r="B3797" s="10" t="s">
        <v>155</v>
      </c>
      <c r="C3797" s="10">
        <v>68378033</v>
      </c>
      <c r="D3797" s="10" t="s">
        <v>7584</v>
      </c>
      <c r="E3797" s="27" t="s">
        <v>7584</v>
      </c>
      <c r="F3797" s="26">
        <v>191966578</v>
      </c>
      <c r="G3797" s="9" t="s">
        <v>106</v>
      </c>
      <c r="H3797" s="10" t="s">
        <v>53</v>
      </c>
      <c r="I3797" s="10" t="s">
        <v>7589</v>
      </c>
      <c r="J3797" s="10" t="s">
        <v>7590</v>
      </c>
      <c r="K3797" s="10" t="s">
        <v>103</v>
      </c>
      <c r="L3797" s="10" t="s">
        <v>104</v>
      </c>
      <c r="M3797" s="10" t="s">
        <v>112</v>
      </c>
      <c r="N3797" s="12" t="s">
        <v>36</v>
      </c>
      <c r="O3797" s="11">
        <v>1</v>
      </c>
      <c r="P3797" s="5">
        <f t="shared" si="356"/>
        <v>1</v>
      </c>
      <c r="Q3797" s="5">
        <f t="shared" si="357"/>
        <v>0</v>
      </c>
      <c r="R3797" s="5">
        <f t="shared" si="358"/>
        <v>0</v>
      </c>
      <c r="S3797" s="5">
        <f t="shared" si="359"/>
        <v>0</v>
      </c>
      <c r="T3797" s="5">
        <f t="shared" si="360"/>
        <v>0</v>
      </c>
      <c r="U3797" s="5">
        <f t="shared" si="361"/>
        <v>0</v>
      </c>
    </row>
    <row r="3798" spans="1:21" ht="12.75" customHeight="1" x14ac:dyDescent="0.2">
      <c r="A3798" s="26" t="s">
        <v>155</v>
      </c>
      <c r="B3798" s="10" t="s">
        <v>155</v>
      </c>
      <c r="C3798" s="10">
        <v>68378033</v>
      </c>
      <c r="D3798" s="10" t="s">
        <v>7584</v>
      </c>
      <c r="E3798" s="27" t="s">
        <v>7584</v>
      </c>
      <c r="F3798" s="26">
        <v>191866946</v>
      </c>
      <c r="G3798" s="9" t="s">
        <v>106</v>
      </c>
      <c r="H3798" s="10" t="s">
        <v>53</v>
      </c>
      <c r="I3798" s="10" t="s">
        <v>7591</v>
      </c>
      <c r="J3798" s="10" t="s">
        <v>7592</v>
      </c>
      <c r="K3798" s="10" t="s">
        <v>103</v>
      </c>
      <c r="L3798" s="10" t="s">
        <v>104</v>
      </c>
      <c r="M3798" s="10" t="s">
        <v>112</v>
      </c>
      <c r="N3798" s="12" t="s">
        <v>36</v>
      </c>
      <c r="O3798" s="11">
        <v>2</v>
      </c>
      <c r="P3798" s="5">
        <f t="shared" si="356"/>
        <v>0</v>
      </c>
      <c r="Q3798" s="5">
        <f t="shared" si="357"/>
        <v>1</v>
      </c>
      <c r="R3798" s="5">
        <f t="shared" si="358"/>
        <v>0</v>
      </c>
      <c r="S3798" s="5">
        <f t="shared" si="359"/>
        <v>0</v>
      </c>
      <c r="T3798" s="5">
        <f t="shared" si="360"/>
        <v>0</v>
      </c>
      <c r="U3798" s="5">
        <f t="shared" si="361"/>
        <v>0</v>
      </c>
    </row>
    <row r="3799" spans="1:21" ht="12.75" customHeight="1" x14ac:dyDescent="0.2">
      <c r="A3799" s="26" t="s">
        <v>155</v>
      </c>
      <c r="B3799" s="10" t="s">
        <v>155</v>
      </c>
      <c r="C3799" s="10">
        <v>68378033</v>
      </c>
      <c r="D3799" s="10" t="s">
        <v>7584</v>
      </c>
      <c r="E3799" s="27" t="s">
        <v>7584</v>
      </c>
      <c r="F3799" s="26">
        <v>191866999</v>
      </c>
      <c r="G3799" s="9" t="s">
        <v>106</v>
      </c>
      <c r="H3799" s="10" t="s">
        <v>53</v>
      </c>
      <c r="I3799" s="10" t="s">
        <v>7593</v>
      </c>
      <c r="J3799" s="10" t="s">
        <v>7594</v>
      </c>
      <c r="K3799" s="10" t="s">
        <v>103</v>
      </c>
      <c r="L3799" s="10" t="s">
        <v>104</v>
      </c>
      <c r="M3799" s="10" t="s">
        <v>112</v>
      </c>
      <c r="N3799" s="12" t="s">
        <v>36</v>
      </c>
      <c r="O3799" s="11">
        <v>2</v>
      </c>
      <c r="P3799" s="5">
        <f t="shared" si="356"/>
        <v>0</v>
      </c>
      <c r="Q3799" s="5">
        <f t="shared" si="357"/>
        <v>1</v>
      </c>
      <c r="R3799" s="5">
        <f t="shared" si="358"/>
        <v>0</v>
      </c>
      <c r="S3799" s="5">
        <f t="shared" si="359"/>
        <v>0</v>
      </c>
      <c r="T3799" s="5">
        <f t="shared" si="360"/>
        <v>0</v>
      </c>
      <c r="U3799" s="5">
        <f t="shared" si="361"/>
        <v>0</v>
      </c>
    </row>
    <row r="3800" spans="1:21" ht="12.75" customHeight="1" x14ac:dyDescent="0.2">
      <c r="A3800" s="26" t="s">
        <v>155</v>
      </c>
      <c r="B3800" s="10" t="s">
        <v>155</v>
      </c>
      <c r="C3800" s="10">
        <v>68378033</v>
      </c>
      <c r="D3800" s="10" t="s">
        <v>7584</v>
      </c>
      <c r="E3800" s="27" t="s">
        <v>7584</v>
      </c>
      <c r="F3800" s="26">
        <v>191867004</v>
      </c>
      <c r="G3800" s="9" t="s">
        <v>106</v>
      </c>
      <c r="H3800" s="10" t="s">
        <v>53</v>
      </c>
      <c r="I3800" s="10" t="s">
        <v>7595</v>
      </c>
      <c r="J3800" s="10" t="s">
        <v>7596</v>
      </c>
      <c r="K3800" s="10" t="s">
        <v>103</v>
      </c>
      <c r="L3800" s="10" t="s">
        <v>104</v>
      </c>
      <c r="M3800" s="10" t="s">
        <v>112</v>
      </c>
      <c r="N3800" s="12" t="s">
        <v>36</v>
      </c>
      <c r="O3800" s="11">
        <v>2</v>
      </c>
      <c r="P3800" s="5">
        <f t="shared" si="356"/>
        <v>0</v>
      </c>
      <c r="Q3800" s="5">
        <f t="shared" si="357"/>
        <v>1</v>
      </c>
      <c r="R3800" s="5">
        <f t="shared" si="358"/>
        <v>0</v>
      </c>
      <c r="S3800" s="5">
        <f t="shared" si="359"/>
        <v>0</v>
      </c>
      <c r="T3800" s="5">
        <f t="shared" si="360"/>
        <v>0</v>
      </c>
      <c r="U3800" s="5">
        <f t="shared" si="361"/>
        <v>0</v>
      </c>
    </row>
    <row r="3801" spans="1:21" ht="12.75" customHeight="1" x14ac:dyDescent="0.2">
      <c r="A3801" s="26" t="s">
        <v>155</v>
      </c>
      <c r="B3801" s="10" t="s">
        <v>155</v>
      </c>
      <c r="C3801" s="10">
        <v>68378033</v>
      </c>
      <c r="D3801" s="10" t="s">
        <v>7584</v>
      </c>
      <c r="E3801" s="27" t="s">
        <v>7584</v>
      </c>
      <c r="F3801" s="26">
        <v>191966587</v>
      </c>
      <c r="G3801" s="9" t="s">
        <v>106</v>
      </c>
      <c r="H3801" s="10" t="s">
        <v>53</v>
      </c>
      <c r="I3801" s="10" t="s">
        <v>7597</v>
      </c>
      <c r="J3801" s="10" t="s">
        <v>7598</v>
      </c>
      <c r="K3801" s="10" t="s">
        <v>103</v>
      </c>
      <c r="L3801" s="10" t="s">
        <v>104</v>
      </c>
      <c r="M3801" s="10" t="s">
        <v>112</v>
      </c>
      <c r="N3801" s="12" t="s">
        <v>36</v>
      </c>
      <c r="O3801" s="11">
        <v>2</v>
      </c>
      <c r="P3801" s="5">
        <f t="shared" si="356"/>
        <v>0</v>
      </c>
      <c r="Q3801" s="5">
        <f t="shared" si="357"/>
        <v>1</v>
      </c>
      <c r="R3801" s="5">
        <f t="shared" si="358"/>
        <v>0</v>
      </c>
      <c r="S3801" s="5">
        <f t="shared" si="359"/>
        <v>0</v>
      </c>
      <c r="T3801" s="5">
        <f t="shared" si="360"/>
        <v>0</v>
      </c>
      <c r="U3801" s="5">
        <f t="shared" si="361"/>
        <v>0</v>
      </c>
    </row>
    <row r="3802" spans="1:21" ht="12.75" customHeight="1" x14ac:dyDescent="0.2">
      <c r="A3802" s="26" t="s">
        <v>155</v>
      </c>
      <c r="B3802" s="10" t="s">
        <v>155</v>
      </c>
      <c r="C3802" s="10">
        <v>68378033</v>
      </c>
      <c r="D3802" s="10" t="s">
        <v>7584</v>
      </c>
      <c r="E3802" s="27" t="s">
        <v>7584</v>
      </c>
      <c r="F3802" s="26">
        <v>191979441</v>
      </c>
      <c r="G3802" s="9" t="s">
        <v>52</v>
      </c>
      <c r="H3802" s="10" t="s">
        <v>53</v>
      </c>
      <c r="I3802" s="10" t="s">
        <v>7599</v>
      </c>
      <c r="J3802" s="10" t="s">
        <v>7600</v>
      </c>
      <c r="K3802" s="10" t="s">
        <v>103</v>
      </c>
      <c r="L3802" s="10" t="s">
        <v>104</v>
      </c>
      <c r="M3802" s="10" t="s">
        <v>112</v>
      </c>
      <c r="N3802" s="12" t="s">
        <v>36</v>
      </c>
      <c r="O3802" s="11">
        <v>2</v>
      </c>
      <c r="P3802" s="5">
        <f t="shared" si="356"/>
        <v>0</v>
      </c>
      <c r="Q3802" s="5">
        <f t="shared" si="357"/>
        <v>1</v>
      </c>
      <c r="R3802" s="5">
        <f t="shared" si="358"/>
        <v>0</v>
      </c>
      <c r="S3802" s="5">
        <f t="shared" si="359"/>
        <v>0</v>
      </c>
      <c r="T3802" s="5">
        <f t="shared" si="360"/>
        <v>0</v>
      </c>
      <c r="U3802" s="5">
        <f t="shared" si="361"/>
        <v>0</v>
      </c>
    </row>
    <row r="3803" spans="1:21" ht="12.75" customHeight="1" x14ac:dyDescent="0.2">
      <c r="A3803" s="26" t="s">
        <v>155</v>
      </c>
      <c r="B3803" s="10" t="s">
        <v>155</v>
      </c>
      <c r="C3803" s="10">
        <v>68378033</v>
      </c>
      <c r="D3803" s="10" t="s">
        <v>7584</v>
      </c>
      <c r="E3803" s="27" t="s">
        <v>7584</v>
      </c>
      <c r="F3803" s="26">
        <v>192035841</v>
      </c>
      <c r="G3803" s="9" t="s">
        <v>106</v>
      </c>
      <c r="H3803" s="10" t="s">
        <v>53</v>
      </c>
      <c r="I3803" s="10" t="s">
        <v>7601</v>
      </c>
      <c r="J3803" s="10" t="s">
        <v>7602</v>
      </c>
      <c r="K3803" s="10" t="s">
        <v>103</v>
      </c>
      <c r="L3803" s="10" t="s">
        <v>104</v>
      </c>
      <c r="M3803" s="10" t="s">
        <v>112</v>
      </c>
      <c r="N3803" s="12" t="s">
        <v>36</v>
      </c>
      <c r="O3803" s="11">
        <v>2</v>
      </c>
      <c r="P3803" s="5">
        <f t="shared" si="356"/>
        <v>0</v>
      </c>
      <c r="Q3803" s="5">
        <f t="shared" si="357"/>
        <v>1</v>
      </c>
      <c r="R3803" s="5">
        <f t="shared" si="358"/>
        <v>0</v>
      </c>
      <c r="S3803" s="5">
        <f t="shared" si="359"/>
        <v>0</v>
      </c>
      <c r="T3803" s="5">
        <f t="shared" si="360"/>
        <v>0</v>
      </c>
      <c r="U3803" s="5">
        <f t="shared" si="361"/>
        <v>0</v>
      </c>
    </row>
    <row r="3804" spans="1:21" ht="12.75" customHeight="1" x14ac:dyDescent="0.2">
      <c r="A3804" s="26" t="s">
        <v>155</v>
      </c>
      <c r="B3804" s="10" t="s">
        <v>155</v>
      </c>
      <c r="C3804" s="10">
        <v>68378033</v>
      </c>
      <c r="D3804" s="10" t="s">
        <v>7584</v>
      </c>
      <c r="E3804" s="27" t="s">
        <v>7584</v>
      </c>
      <c r="F3804" s="26">
        <v>191866960</v>
      </c>
      <c r="G3804" s="9" t="s">
        <v>1096</v>
      </c>
      <c r="H3804" s="10" t="s">
        <v>53</v>
      </c>
      <c r="I3804" s="10" t="s">
        <v>7603</v>
      </c>
      <c r="J3804" s="10" t="s">
        <v>7604</v>
      </c>
      <c r="K3804" s="10" t="s">
        <v>103</v>
      </c>
      <c r="L3804" s="10" t="s">
        <v>104</v>
      </c>
      <c r="M3804" s="10" t="s">
        <v>112</v>
      </c>
      <c r="N3804" s="12" t="s">
        <v>36</v>
      </c>
      <c r="O3804" s="11">
        <v>3</v>
      </c>
      <c r="P3804" s="5">
        <f t="shared" si="356"/>
        <v>0</v>
      </c>
      <c r="Q3804" s="5">
        <f t="shared" si="357"/>
        <v>0</v>
      </c>
      <c r="R3804" s="5">
        <f t="shared" si="358"/>
        <v>1</v>
      </c>
      <c r="S3804" s="5">
        <f t="shared" si="359"/>
        <v>0</v>
      </c>
      <c r="T3804" s="5">
        <f t="shared" si="360"/>
        <v>0</v>
      </c>
      <c r="U3804" s="5">
        <f t="shared" si="361"/>
        <v>0</v>
      </c>
    </row>
    <row r="3805" spans="1:21" ht="12.75" customHeight="1" x14ac:dyDescent="0.2">
      <c r="A3805" s="26" t="s">
        <v>155</v>
      </c>
      <c r="B3805" s="10" t="s">
        <v>155</v>
      </c>
      <c r="C3805" s="10">
        <v>68378033</v>
      </c>
      <c r="D3805" s="10" t="s">
        <v>7584</v>
      </c>
      <c r="E3805" s="27" t="s">
        <v>7584</v>
      </c>
      <c r="F3805" s="26">
        <v>191866985</v>
      </c>
      <c r="G3805" s="9" t="s">
        <v>106</v>
      </c>
      <c r="H3805" s="10" t="s">
        <v>53</v>
      </c>
      <c r="I3805" s="10" t="s">
        <v>1562</v>
      </c>
      <c r="J3805" s="10" t="s">
        <v>1563</v>
      </c>
      <c r="K3805" s="10" t="s">
        <v>103</v>
      </c>
      <c r="L3805" s="10" t="s">
        <v>104</v>
      </c>
      <c r="M3805" s="10" t="s">
        <v>112</v>
      </c>
      <c r="N3805" s="12" t="s">
        <v>36</v>
      </c>
      <c r="O3805" s="11">
        <v>3</v>
      </c>
      <c r="P3805" s="5">
        <f t="shared" si="356"/>
        <v>0</v>
      </c>
      <c r="Q3805" s="5">
        <f t="shared" si="357"/>
        <v>0</v>
      </c>
      <c r="R3805" s="5">
        <f t="shared" si="358"/>
        <v>1</v>
      </c>
      <c r="S3805" s="5">
        <f t="shared" si="359"/>
        <v>0</v>
      </c>
      <c r="T3805" s="5">
        <f t="shared" si="360"/>
        <v>0</v>
      </c>
      <c r="U3805" s="5">
        <f t="shared" si="361"/>
        <v>0</v>
      </c>
    </row>
    <row r="3806" spans="1:21" ht="12.75" customHeight="1" x14ac:dyDescent="0.2">
      <c r="A3806" s="26" t="s">
        <v>155</v>
      </c>
      <c r="B3806" s="10" t="s">
        <v>155</v>
      </c>
      <c r="C3806" s="10">
        <v>68378033</v>
      </c>
      <c r="D3806" s="10" t="s">
        <v>7584</v>
      </c>
      <c r="E3806" s="27" t="s">
        <v>7584</v>
      </c>
      <c r="F3806" s="26">
        <v>191966586</v>
      </c>
      <c r="G3806" s="9" t="s">
        <v>462</v>
      </c>
      <c r="H3806" s="10" t="s">
        <v>30</v>
      </c>
      <c r="I3806" s="10" t="s">
        <v>7605</v>
      </c>
      <c r="J3806" s="10" t="s">
        <v>7606</v>
      </c>
      <c r="K3806" s="10" t="s">
        <v>103</v>
      </c>
      <c r="L3806" s="10" t="s">
        <v>104</v>
      </c>
      <c r="M3806" s="10" t="s">
        <v>112</v>
      </c>
      <c r="N3806" s="12" t="s">
        <v>36</v>
      </c>
      <c r="O3806" s="11">
        <v>3</v>
      </c>
      <c r="P3806" s="5">
        <f t="shared" si="356"/>
        <v>0</v>
      </c>
      <c r="Q3806" s="5">
        <f t="shared" si="357"/>
        <v>0</v>
      </c>
      <c r="R3806" s="5">
        <f t="shared" si="358"/>
        <v>1</v>
      </c>
      <c r="S3806" s="5">
        <f t="shared" si="359"/>
        <v>0</v>
      </c>
      <c r="T3806" s="5">
        <f t="shared" si="360"/>
        <v>0</v>
      </c>
      <c r="U3806" s="5">
        <f t="shared" si="361"/>
        <v>0</v>
      </c>
    </row>
    <row r="3807" spans="1:21" ht="12.75" customHeight="1" x14ac:dyDescent="0.2">
      <c r="A3807" s="26" t="s">
        <v>155</v>
      </c>
      <c r="B3807" s="10" t="s">
        <v>155</v>
      </c>
      <c r="C3807" s="10">
        <v>68378033</v>
      </c>
      <c r="D3807" s="10" t="s">
        <v>7584</v>
      </c>
      <c r="E3807" s="27" t="s">
        <v>7584</v>
      </c>
      <c r="F3807" s="26">
        <v>191979457</v>
      </c>
      <c r="G3807" s="9" t="s">
        <v>106</v>
      </c>
      <c r="H3807" s="10" t="s">
        <v>53</v>
      </c>
      <c r="I3807" s="10" t="s">
        <v>7607</v>
      </c>
      <c r="J3807" s="10" t="s">
        <v>7608</v>
      </c>
      <c r="K3807" s="10" t="s">
        <v>103</v>
      </c>
      <c r="L3807" s="10" t="s">
        <v>104</v>
      </c>
      <c r="M3807" s="10" t="s">
        <v>112</v>
      </c>
      <c r="N3807" s="12" t="s">
        <v>36</v>
      </c>
      <c r="O3807" s="11">
        <v>3</v>
      </c>
      <c r="P3807" s="5">
        <f t="shared" si="356"/>
        <v>0</v>
      </c>
      <c r="Q3807" s="5">
        <f t="shared" si="357"/>
        <v>0</v>
      </c>
      <c r="R3807" s="5">
        <f t="shared" si="358"/>
        <v>1</v>
      </c>
      <c r="S3807" s="5">
        <f t="shared" si="359"/>
        <v>0</v>
      </c>
      <c r="T3807" s="5">
        <f t="shared" si="360"/>
        <v>0</v>
      </c>
      <c r="U3807" s="5">
        <f t="shared" si="361"/>
        <v>0</v>
      </c>
    </row>
    <row r="3808" spans="1:21" ht="12.75" customHeight="1" x14ac:dyDescent="0.2">
      <c r="A3808" s="26" t="s">
        <v>155</v>
      </c>
      <c r="B3808" s="10" t="s">
        <v>155</v>
      </c>
      <c r="C3808" s="10">
        <v>68378033</v>
      </c>
      <c r="D3808" s="10" t="s">
        <v>7584</v>
      </c>
      <c r="E3808" s="27" t="s">
        <v>7584</v>
      </c>
      <c r="F3808" s="26">
        <v>191979488</v>
      </c>
      <c r="G3808" s="9" t="s">
        <v>106</v>
      </c>
      <c r="H3808" s="10" t="s">
        <v>53</v>
      </c>
      <c r="I3808" s="10" t="s">
        <v>7609</v>
      </c>
      <c r="J3808" s="10" t="s">
        <v>7610</v>
      </c>
      <c r="K3808" s="10" t="s">
        <v>103</v>
      </c>
      <c r="L3808" s="10" t="s">
        <v>104</v>
      </c>
      <c r="M3808" s="10" t="s">
        <v>112</v>
      </c>
      <c r="N3808" s="12" t="s">
        <v>36</v>
      </c>
      <c r="O3808" s="11">
        <v>3</v>
      </c>
      <c r="P3808" s="5">
        <f t="shared" si="356"/>
        <v>0</v>
      </c>
      <c r="Q3808" s="5">
        <f t="shared" si="357"/>
        <v>0</v>
      </c>
      <c r="R3808" s="5">
        <f t="shared" si="358"/>
        <v>1</v>
      </c>
      <c r="S3808" s="5">
        <f t="shared" si="359"/>
        <v>0</v>
      </c>
      <c r="T3808" s="5">
        <f t="shared" si="360"/>
        <v>0</v>
      </c>
      <c r="U3808" s="5">
        <f t="shared" si="361"/>
        <v>0</v>
      </c>
    </row>
    <row r="3809" spans="1:21" ht="12.75" customHeight="1" x14ac:dyDescent="0.2">
      <c r="A3809" s="26" t="s">
        <v>155</v>
      </c>
      <c r="B3809" s="10" t="s">
        <v>155</v>
      </c>
      <c r="C3809" s="10">
        <v>68378033</v>
      </c>
      <c r="D3809" s="10" t="s">
        <v>7584</v>
      </c>
      <c r="E3809" s="27" t="s">
        <v>7584</v>
      </c>
      <c r="F3809" s="26">
        <v>192035843</v>
      </c>
      <c r="G3809" s="9" t="s">
        <v>68</v>
      </c>
      <c r="H3809" s="10" t="s">
        <v>53</v>
      </c>
      <c r="I3809" s="10" t="s">
        <v>7611</v>
      </c>
      <c r="J3809" s="10" t="s">
        <v>7612</v>
      </c>
      <c r="K3809" s="10" t="s">
        <v>103</v>
      </c>
      <c r="L3809" s="10" t="s">
        <v>104</v>
      </c>
      <c r="M3809" s="10" t="s">
        <v>112</v>
      </c>
      <c r="N3809" s="12" t="s">
        <v>36</v>
      </c>
      <c r="O3809" s="11">
        <v>3</v>
      </c>
      <c r="P3809" s="5">
        <f t="shared" si="356"/>
        <v>0</v>
      </c>
      <c r="Q3809" s="5">
        <f t="shared" si="357"/>
        <v>0</v>
      </c>
      <c r="R3809" s="5">
        <f t="shared" si="358"/>
        <v>1</v>
      </c>
      <c r="S3809" s="5">
        <f t="shared" si="359"/>
        <v>0</v>
      </c>
      <c r="T3809" s="5">
        <f t="shared" si="360"/>
        <v>0</v>
      </c>
      <c r="U3809" s="5">
        <f t="shared" si="361"/>
        <v>0</v>
      </c>
    </row>
    <row r="3810" spans="1:21" ht="12.75" customHeight="1" x14ac:dyDescent="0.2">
      <c r="A3810" s="26" t="s">
        <v>155</v>
      </c>
      <c r="B3810" s="10" t="s">
        <v>155</v>
      </c>
      <c r="C3810" s="10">
        <v>68378033</v>
      </c>
      <c r="D3810" s="10" t="s">
        <v>7584</v>
      </c>
      <c r="E3810" s="27" t="s">
        <v>7584</v>
      </c>
      <c r="F3810" s="26">
        <v>192035850</v>
      </c>
      <c r="G3810" s="9" t="s">
        <v>37</v>
      </c>
      <c r="H3810" s="10" t="s">
        <v>30</v>
      </c>
      <c r="I3810" s="10" t="s">
        <v>7613</v>
      </c>
      <c r="J3810" s="10" t="s">
        <v>7614</v>
      </c>
      <c r="K3810" s="10" t="s">
        <v>103</v>
      </c>
      <c r="L3810" s="10" t="s">
        <v>104</v>
      </c>
      <c r="M3810" s="10" t="s">
        <v>112</v>
      </c>
      <c r="N3810" s="12" t="s">
        <v>36</v>
      </c>
      <c r="O3810" s="11">
        <v>3</v>
      </c>
      <c r="P3810" s="5">
        <f t="shared" si="356"/>
        <v>0</v>
      </c>
      <c r="Q3810" s="5">
        <f t="shared" si="357"/>
        <v>0</v>
      </c>
      <c r="R3810" s="5">
        <f t="shared" si="358"/>
        <v>1</v>
      </c>
      <c r="S3810" s="5">
        <f t="shared" si="359"/>
        <v>0</v>
      </c>
      <c r="T3810" s="5">
        <f t="shared" si="360"/>
        <v>0</v>
      </c>
      <c r="U3810" s="5">
        <f t="shared" si="361"/>
        <v>0</v>
      </c>
    </row>
    <row r="3811" spans="1:21" ht="12.75" customHeight="1" x14ac:dyDescent="0.2">
      <c r="A3811" s="26" t="s">
        <v>155</v>
      </c>
      <c r="B3811" s="10" t="s">
        <v>155</v>
      </c>
      <c r="C3811" s="10">
        <v>68378033</v>
      </c>
      <c r="D3811" s="10" t="s">
        <v>7584</v>
      </c>
      <c r="E3811" s="27" t="s">
        <v>7584</v>
      </c>
      <c r="F3811" s="26">
        <v>191866945</v>
      </c>
      <c r="G3811" s="9" t="s">
        <v>68</v>
      </c>
      <c r="H3811" s="10" t="s">
        <v>53</v>
      </c>
      <c r="I3811" s="10" t="s">
        <v>7615</v>
      </c>
      <c r="J3811" s="10" t="s">
        <v>7616</v>
      </c>
      <c r="K3811" s="10" t="s">
        <v>103</v>
      </c>
      <c r="L3811" s="10" t="s">
        <v>104</v>
      </c>
      <c r="M3811" s="10" t="s">
        <v>112</v>
      </c>
      <c r="N3811" s="12" t="s">
        <v>36</v>
      </c>
      <c r="O3811" s="11">
        <v>4</v>
      </c>
      <c r="P3811" s="5">
        <f t="shared" si="356"/>
        <v>0</v>
      </c>
      <c r="Q3811" s="5">
        <f t="shared" si="357"/>
        <v>0</v>
      </c>
      <c r="R3811" s="5">
        <f t="shared" si="358"/>
        <v>0</v>
      </c>
      <c r="S3811" s="5">
        <f t="shared" si="359"/>
        <v>1</v>
      </c>
      <c r="T3811" s="5">
        <f t="shared" si="360"/>
        <v>0</v>
      </c>
      <c r="U3811" s="5">
        <f t="shared" si="361"/>
        <v>0</v>
      </c>
    </row>
    <row r="3812" spans="1:21" ht="12.75" customHeight="1" x14ac:dyDescent="0.2">
      <c r="A3812" s="26" t="s">
        <v>155</v>
      </c>
      <c r="B3812" s="10" t="s">
        <v>155</v>
      </c>
      <c r="C3812" s="10">
        <v>68378033</v>
      </c>
      <c r="D3812" s="10" t="s">
        <v>7584</v>
      </c>
      <c r="E3812" s="27" t="s">
        <v>7584</v>
      </c>
      <c r="F3812" s="26">
        <v>191979445</v>
      </c>
      <c r="G3812" s="9" t="s">
        <v>52</v>
      </c>
      <c r="H3812" s="10" t="s">
        <v>30</v>
      </c>
      <c r="I3812" s="10" t="s">
        <v>7617</v>
      </c>
      <c r="J3812" s="10" t="s">
        <v>7618</v>
      </c>
      <c r="K3812" s="10" t="s">
        <v>103</v>
      </c>
      <c r="L3812" s="10" t="s">
        <v>104</v>
      </c>
      <c r="M3812" s="10" t="s">
        <v>1095</v>
      </c>
      <c r="N3812" s="12" t="s">
        <v>36</v>
      </c>
      <c r="O3812" s="11">
        <v>4</v>
      </c>
      <c r="P3812" s="5">
        <f t="shared" si="356"/>
        <v>0</v>
      </c>
      <c r="Q3812" s="5">
        <f t="shared" si="357"/>
        <v>0</v>
      </c>
      <c r="R3812" s="5">
        <f t="shared" si="358"/>
        <v>0</v>
      </c>
      <c r="S3812" s="5">
        <f t="shared" si="359"/>
        <v>1</v>
      </c>
      <c r="T3812" s="5">
        <f t="shared" si="360"/>
        <v>0</v>
      </c>
      <c r="U3812" s="5">
        <f t="shared" si="361"/>
        <v>0</v>
      </c>
    </row>
    <row r="3813" spans="1:21" ht="12.75" customHeight="1" x14ac:dyDescent="0.2">
      <c r="A3813" s="26" t="s">
        <v>155</v>
      </c>
      <c r="B3813" s="10" t="s">
        <v>155</v>
      </c>
      <c r="C3813" s="10">
        <v>68378033</v>
      </c>
      <c r="D3813" s="10" t="s">
        <v>7584</v>
      </c>
      <c r="E3813" s="27" t="s">
        <v>7584</v>
      </c>
      <c r="F3813" s="26">
        <v>191979431</v>
      </c>
      <c r="G3813" s="9" t="s">
        <v>100</v>
      </c>
      <c r="H3813" s="10" t="s">
        <v>53</v>
      </c>
      <c r="I3813" s="10" t="s">
        <v>7619</v>
      </c>
      <c r="J3813" s="10" t="s">
        <v>7620</v>
      </c>
      <c r="K3813" s="10" t="s">
        <v>103</v>
      </c>
      <c r="L3813" s="10" t="s">
        <v>104</v>
      </c>
      <c r="M3813" s="10" t="s">
        <v>112</v>
      </c>
      <c r="N3813" s="12" t="s">
        <v>36</v>
      </c>
      <c r="O3813" s="11">
        <v>5</v>
      </c>
      <c r="P3813" s="5">
        <f t="shared" si="356"/>
        <v>0</v>
      </c>
      <c r="Q3813" s="5">
        <f t="shared" si="357"/>
        <v>0</v>
      </c>
      <c r="R3813" s="5">
        <f t="shared" si="358"/>
        <v>0</v>
      </c>
      <c r="S3813" s="5">
        <f t="shared" si="359"/>
        <v>0</v>
      </c>
      <c r="T3813" s="5">
        <f t="shared" si="360"/>
        <v>1</v>
      </c>
      <c r="U3813" s="5">
        <f t="shared" si="361"/>
        <v>0</v>
      </c>
    </row>
    <row r="3814" spans="1:21" ht="12.75" customHeight="1" x14ac:dyDescent="0.2">
      <c r="A3814" s="26" t="s">
        <v>155</v>
      </c>
      <c r="B3814" s="10" t="s">
        <v>155</v>
      </c>
      <c r="C3814" s="10">
        <v>68378033</v>
      </c>
      <c r="D3814" s="10" t="s">
        <v>7584</v>
      </c>
      <c r="E3814" s="27" t="s">
        <v>7584</v>
      </c>
      <c r="F3814" s="26">
        <v>191979462</v>
      </c>
      <c r="G3814" s="9" t="s">
        <v>100</v>
      </c>
      <c r="H3814" s="10" t="s">
        <v>53</v>
      </c>
      <c r="I3814" s="10" t="s">
        <v>7621</v>
      </c>
      <c r="J3814" s="10" t="s">
        <v>7622</v>
      </c>
      <c r="K3814" s="10" t="s">
        <v>103</v>
      </c>
      <c r="L3814" s="10" t="s">
        <v>104</v>
      </c>
      <c r="M3814" s="10" t="s">
        <v>112</v>
      </c>
      <c r="N3814" s="12" t="s">
        <v>36</v>
      </c>
      <c r="O3814" s="11">
        <v>5</v>
      </c>
      <c r="P3814" s="5">
        <f t="shared" si="356"/>
        <v>0</v>
      </c>
      <c r="Q3814" s="5">
        <f t="shared" si="357"/>
        <v>0</v>
      </c>
      <c r="R3814" s="5">
        <f t="shared" si="358"/>
        <v>0</v>
      </c>
      <c r="S3814" s="5">
        <f t="shared" si="359"/>
        <v>0</v>
      </c>
      <c r="T3814" s="5">
        <f t="shared" si="360"/>
        <v>1</v>
      </c>
      <c r="U3814" s="5">
        <f t="shared" si="361"/>
        <v>0</v>
      </c>
    </row>
    <row r="3815" spans="1:21" ht="12.75" customHeight="1" x14ac:dyDescent="0.2">
      <c r="A3815" s="26" t="s">
        <v>155</v>
      </c>
      <c r="B3815" s="10" t="s">
        <v>155</v>
      </c>
      <c r="C3815" s="28">
        <v>68378033</v>
      </c>
      <c r="D3815" s="13" t="s">
        <v>7584</v>
      </c>
      <c r="E3815" s="14" t="s">
        <v>7584</v>
      </c>
      <c r="F3815" s="29">
        <v>191830404</v>
      </c>
      <c r="G3815" s="16" t="s">
        <v>37</v>
      </c>
      <c r="H3815" s="13" t="s">
        <v>30</v>
      </c>
      <c r="I3815" s="13" t="s">
        <v>7623</v>
      </c>
      <c r="J3815" s="13" t="s">
        <v>7624</v>
      </c>
      <c r="K3815" s="13" t="s">
        <v>103</v>
      </c>
      <c r="L3815" s="13">
        <v>60400</v>
      </c>
      <c r="M3815" s="13">
        <v>60401</v>
      </c>
      <c r="N3815" s="15" t="s">
        <v>44</v>
      </c>
      <c r="O3815" s="17">
        <v>5</v>
      </c>
      <c r="P3815" s="19">
        <f t="shared" si="356"/>
        <v>0</v>
      </c>
      <c r="Q3815" s="19">
        <f t="shared" si="357"/>
        <v>0</v>
      </c>
      <c r="R3815" s="19">
        <f t="shared" si="358"/>
        <v>0</v>
      </c>
      <c r="S3815" s="19">
        <f t="shared" si="359"/>
        <v>0</v>
      </c>
      <c r="T3815" s="19">
        <f t="shared" si="360"/>
        <v>1</v>
      </c>
      <c r="U3815" s="5">
        <f t="shared" si="361"/>
        <v>0</v>
      </c>
    </row>
    <row r="3816" spans="1:21" ht="12.75" customHeight="1" x14ac:dyDescent="0.2">
      <c r="A3816" s="26" t="s">
        <v>155</v>
      </c>
      <c r="B3816" s="10" t="s">
        <v>155</v>
      </c>
      <c r="C3816" s="28">
        <v>68378033</v>
      </c>
      <c r="D3816" s="13" t="s">
        <v>7584</v>
      </c>
      <c r="E3816" s="14" t="s">
        <v>7584</v>
      </c>
      <c r="F3816" s="29">
        <v>191866991</v>
      </c>
      <c r="G3816" s="16" t="s">
        <v>52</v>
      </c>
      <c r="H3816" s="13" t="s">
        <v>30</v>
      </c>
      <c r="I3816" s="13" t="s">
        <v>7625</v>
      </c>
      <c r="J3816" s="13" t="s">
        <v>7626</v>
      </c>
      <c r="K3816" s="13" t="s">
        <v>103</v>
      </c>
      <c r="L3816" s="13">
        <v>60400</v>
      </c>
      <c r="M3816" s="13">
        <v>60401</v>
      </c>
      <c r="N3816" s="15" t="s">
        <v>44</v>
      </c>
      <c r="O3816" s="17">
        <v>3</v>
      </c>
      <c r="P3816" s="19">
        <f t="shared" si="356"/>
        <v>0</v>
      </c>
      <c r="Q3816" s="19">
        <f t="shared" si="357"/>
        <v>0</v>
      </c>
      <c r="R3816" s="19">
        <f t="shared" si="358"/>
        <v>1</v>
      </c>
      <c r="S3816" s="19">
        <f t="shared" si="359"/>
        <v>0</v>
      </c>
      <c r="T3816" s="19">
        <f t="shared" si="360"/>
        <v>0</v>
      </c>
      <c r="U3816" s="5">
        <f t="shared" si="361"/>
        <v>0</v>
      </c>
    </row>
    <row r="3817" spans="1:21" ht="12.75" customHeight="1" x14ac:dyDescent="0.2">
      <c r="A3817" s="26" t="s">
        <v>155</v>
      </c>
      <c r="B3817" s="10" t="s">
        <v>155</v>
      </c>
      <c r="C3817" s="10">
        <v>61389030</v>
      </c>
      <c r="D3817" s="10" t="s">
        <v>7627</v>
      </c>
      <c r="E3817" s="27" t="s">
        <v>7627</v>
      </c>
      <c r="F3817" s="26">
        <v>191870969</v>
      </c>
      <c r="G3817" s="9" t="s">
        <v>167</v>
      </c>
      <c r="H3817" s="10" t="s">
        <v>53</v>
      </c>
      <c r="I3817" s="10" t="s">
        <v>7628</v>
      </c>
      <c r="J3817" s="10" t="s">
        <v>7629</v>
      </c>
      <c r="K3817" s="10" t="s">
        <v>81</v>
      </c>
      <c r="L3817" s="10" t="s">
        <v>82</v>
      </c>
      <c r="M3817" s="10" t="s">
        <v>2540</v>
      </c>
      <c r="N3817" s="12" t="s">
        <v>36</v>
      </c>
      <c r="O3817" s="11">
        <v>2</v>
      </c>
      <c r="P3817" s="5">
        <f t="shared" si="356"/>
        <v>0</v>
      </c>
      <c r="Q3817" s="5">
        <f t="shared" si="357"/>
        <v>1</v>
      </c>
      <c r="R3817" s="5">
        <f t="shared" si="358"/>
        <v>0</v>
      </c>
      <c r="S3817" s="5">
        <f t="shared" si="359"/>
        <v>0</v>
      </c>
      <c r="T3817" s="5">
        <f t="shared" si="360"/>
        <v>0</v>
      </c>
      <c r="U3817" s="5">
        <f t="shared" si="361"/>
        <v>0</v>
      </c>
    </row>
    <row r="3818" spans="1:21" ht="12.75" customHeight="1" x14ac:dyDescent="0.2">
      <c r="A3818" s="26" t="s">
        <v>155</v>
      </c>
      <c r="B3818" s="10" t="s">
        <v>155</v>
      </c>
      <c r="C3818" s="10">
        <v>61389030</v>
      </c>
      <c r="D3818" s="10" t="s">
        <v>7627</v>
      </c>
      <c r="E3818" s="27" t="s">
        <v>7627</v>
      </c>
      <c r="F3818" s="26">
        <v>191964298</v>
      </c>
      <c r="G3818" s="9" t="s">
        <v>167</v>
      </c>
      <c r="H3818" s="10" t="s">
        <v>53</v>
      </c>
      <c r="I3818" s="10" t="s">
        <v>7630</v>
      </c>
      <c r="J3818" s="10" t="s">
        <v>7631</v>
      </c>
      <c r="K3818" s="10" t="s">
        <v>81</v>
      </c>
      <c r="L3818" s="10" t="s">
        <v>82</v>
      </c>
      <c r="M3818" s="10" t="s">
        <v>272</v>
      </c>
      <c r="N3818" s="12" t="s">
        <v>36</v>
      </c>
      <c r="O3818" s="11">
        <v>2</v>
      </c>
      <c r="P3818" s="5">
        <f t="shared" si="356"/>
        <v>0</v>
      </c>
      <c r="Q3818" s="5">
        <f t="shared" si="357"/>
        <v>1</v>
      </c>
      <c r="R3818" s="5">
        <f t="shared" si="358"/>
        <v>0</v>
      </c>
      <c r="S3818" s="5">
        <f t="shared" si="359"/>
        <v>0</v>
      </c>
      <c r="T3818" s="5">
        <f t="shared" si="360"/>
        <v>0</v>
      </c>
      <c r="U3818" s="5">
        <f t="shared" si="361"/>
        <v>0</v>
      </c>
    </row>
    <row r="3819" spans="1:21" ht="12.75" customHeight="1" x14ac:dyDescent="0.2">
      <c r="A3819" s="26" t="s">
        <v>155</v>
      </c>
      <c r="B3819" s="10" t="s">
        <v>155</v>
      </c>
      <c r="C3819" s="10">
        <v>61389030</v>
      </c>
      <c r="D3819" s="10" t="s">
        <v>7627</v>
      </c>
      <c r="E3819" s="27" t="s">
        <v>7627</v>
      </c>
      <c r="F3819" s="26">
        <v>191964303</v>
      </c>
      <c r="G3819" s="9" t="s">
        <v>167</v>
      </c>
      <c r="H3819" s="10" t="s">
        <v>53</v>
      </c>
      <c r="I3819" s="10" t="s">
        <v>7632</v>
      </c>
      <c r="J3819" s="10" t="s">
        <v>7633</v>
      </c>
      <c r="K3819" s="10" t="s">
        <v>81</v>
      </c>
      <c r="L3819" s="10" t="s">
        <v>82</v>
      </c>
      <c r="M3819" s="10" t="s">
        <v>272</v>
      </c>
      <c r="N3819" s="12" t="s">
        <v>36</v>
      </c>
      <c r="O3819" s="11">
        <v>2</v>
      </c>
      <c r="P3819" s="5">
        <f t="shared" si="356"/>
        <v>0</v>
      </c>
      <c r="Q3819" s="5">
        <f t="shared" si="357"/>
        <v>1</v>
      </c>
      <c r="R3819" s="5">
        <f t="shared" si="358"/>
        <v>0</v>
      </c>
      <c r="S3819" s="5">
        <f t="shared" si="359"/>
        <v>0</v>
      </c>
      <c r="T3819" s="5">
        <f t="shared" si="360"/>
        <v>0</v>
      </c>
      <c r="U3819" s="5">
        <f t="shared" si="361"/>
        <v>0</v>
      </c>
    </row>
    <row r="3820" spans="1:21" ht="12.75" customHeight="1" x14ac:dyDescent="0.2">
      <c r="A3820" s="26" t="s">
        <v>155</v>
      </c>
      <c r="B3820" s="10" t="s">
        <v>155</v>
      </c>
      <c r="C3820" s="10">
        <v>61389030</v>
      </c>
      <c r="D3820" s="10" t="s">
        <v>7627</v>
      </c>
      <c r="E3820" s="27" t="s">
        <v>7627</v>
      </c>
      <c r="F3820" s="26">
        <v>191975496</v>
      </c>
      <c r="G3820" s="9" t="s">
        <v>167</v>
      </c>
      <c r="H3820" s="10" t="s">
        <v>53</v>
      </c>
      <c r="I3820" s="10" t="s">
        <v>7634</v>
      </c>
      <c r="J3820" s="10" t="s">
        <v>7635</v>
      </c>
      <c r="K3820" s="10" t="s">
        <v>81</v>
      </c>
      <c r="L3820" s="10" t="s">
        <v>82</v>
      </c>
      <c r="M3820" s="10" t="s">
        <v>2540</v>
      </c>
      <c r="N3820" s="12" t="s">
        <v>36</v>
      </c>
      <c r="O3820" s="11">
        <v>2</v>
      </c>
      <c r="P3820" s="5">
        <f t="shared" si="356"/>
        <v>0</v>
      </c>
      <c r="Q3820" s="5">
        <f t="shared" si="357"/>
        <v>1</v>
      </c>
      <c r="R3820" s="5">
        <f t="shared" si="358"/>
        <v>0</v>
      </c>
      <c r="S3820" s="5">
        <f t="shared" si="359"/>
        <v>0</v>
      </c>
      <c r="T3820" s="5">
        <f t="shared" si="360"/>
        <v>0</v>
      </c>
      <c r="U3820" s="5">
        <f t="shared" si="361"/>
        <v>0</v>
      </c>
    </row>
    <row r="3821" spans="1:21" ht="12.75" customHeight="1" x14ac:dyDescent="0.2">
      <c r="A3821" s="26" t="s">
        <v>155</v>
      </c>
      <c r="B3821" s="10" t="s">
        <v>155</v>
      </c>
      <c r="C3821" s="10">
        <v>61389030</v>
      </c>
      <c r="D3821" s="10" t="s">
        <v>7627</v>
      </c>
      <c r="E3821" s="27" t="s">
        <v>7627</v>
      </c>
      <c r="F3821" s="26">
        <v>191870892</v>
      </c>
      <c r="G3821" s="9" t="s">
        <v>167</v>
      </c>
      <c r="H3821" s="10" t="s">
        <v>53</v>
      </c>
      <c r="I3821" s="10" t="s">
        <v>7636</v>
      </c>
      <c r="J3821" s="10" t="s">
        <v>7637</v>
      </c>
      <c r="K3821" s="10" t="s">
        <v>81</v>
      </c>
      <c r="L3821" s="10" t="s">
        <v>82</v>
      </c>
      <c r="M3821" s="10" t="s">
        <v>235</v>
      </c>
      <c r="N3821" s="12" t="s">
        <v>36</v>
      </c>
      <c r="O3821" s="11">
        <v>3</v>
      </c>
      <c r="P3821" s="5">
        <f t="shared" si="356"/>
        <v>0</v>
      </c>
      <c r="Q3821" s="5">
        <f t="shared" si="357"/>
        <v>0</v>
      </c>
      <c r="R3821" s="5">
        <f t="shared" si="358"/>
        <v>1</v>
      </c>
      <c r="S3821" s="5">
        <f t="shared" si="359"/>
        <v>0</v>
      </c>
      <c r="T3821" s="5">
        <f t="shared" si="360"/>
        <v>0</v>
      </c>
      <c r="U3821" s="5">
        <f t="shared" si="361"/>
        <v>0</v>
      </c>
    </row>
    <row r="3822" spans="1:21" ht="12.75" customHeight="1" x14ac:dyDescent="0.2">
      <c r="A3822" s="26" t="s">
        <v>155</v>
      </c>
      <c r="B3822" s="10" t="s">
        <v>155</v>
      </c>
      <c r="C3822" s="10">
        <v>61389030</v>
      </c>
      <c r="D3822" s="10" t="s">
        <v>7627</v>
      </c>
      <c r="E3822" s="27" t="s">
        <v>7627</v>
      </c>
      <c r="F3822" s="26">
        <v>191975499</v>
      </c>
      <c r="G3822" s="9" t="s">
        <v>123</v>
      </c>
      <c r="H3822" s="10" t="s">
        <v>30</v>
      </c>
      <c r="I3822" s="10" t="s">
        <v>7638</v>
      </c>
      <c r="J3822" s="10" t="s">
        <v>7639</v>
      </c>
      <c r="K3822" s="10" t="s">
        <v>81</v>
      </c>
      <c r="L3822" s="10" t="s">
        <v>82</v>
      </c>
      <c r="M3822" s="10" t="s">
        <v>235</v>
      </c>
      <c r="N3822" s="12" t="s">
        <v>36</v>
      </c>
      <c r="O3822" s="11">
        <v>3</v>
      </c>
      <c r="P3822" s="5">
        <f t="shared" si="356"/>
        <v>0</v>
      </c>
      <c r="Q3822" s="5">
        <f t="shared" si="357"/>
        <v>0</v>
      </c>
      <c r="R3822" s="5">
        <f t="shared" si="358"/>
        <v>1</v>
      </c>
      <c r="S3822" s="5">
        <f t="shared" si="359"/>
        <v>0</v>
      </c>
      <c r="T3822" s="5">
        <f t="shared" si="360"/>
        <v>0</v>
      </c>
      <c r="U3822" s="5">
        <f t="shared" si="361"/>
        <v>0</v>
      </c>
    </row>
    <row r="3823" spans="1:21" ht="12.75" customHeight="1" x14ac:dyDescent="0.2">
      <c r="A3823" s="26" t="s">
        <v>155</v>
      </c>
      <c r="B3823" s="10" t="s">
        <v>155</v>
      </c>
      <c r="C3823" s="28">
        <v>61389030</v>
      </c>
      <c r="D3823" s="13" t="s">
        <v>7627</v>
      </c>
      <c r="E3823" s="14" t="s">
        <v>7627</v>
      </c>
      <c r="F3823" s="29">
        <v>191870971</v>
      </c>
      <c r="G3823" s="16" t="s">
        <v>123</v>
      </c>
      <c r="H3823" s="13" t="s">
        <v>30</v>
      </c>
      <c r="I3823" s="13" t="s">
        <v>7640</v>
      </c>
      <c r="J3823" s="13" t="s">
        <v>7641</v>
      </c>
      <c r="K3823" s="13" t="s">
        <v>152</v>
      </c>
      <c r="L3823" s="13">
        <v>10600</v>
      </c>
      <c r="M3823" s="13">
        <v>10608</v>
      </c>
      <c r="N3823" s="15" t="s">
        <v>44</v>
      </c>
      <c r="O3823" s="17">
        <v>1</v>
      </c>
      <c r="P3823" s="19">
        <f t="shared" si="356"/>
        <v>1</v>
      </c>
      <c r="Q3823" s="19">
        <f t="shared" si="357"/>
        <v>0</v>
      </c>
      <c r="R3823" s="19">
        <f t="shared" si="358"/>
        <v>0</v>
      </c>
      <c r="S3823" s="19">
        <f t="shared" si="359"/>
        <v>0</v>
      </c>
      <c r="T3823" s="19">
        <f t="shared" si="360"/>
        <v>0</v>
      </c>
      <c r="U3823" s="5">
        <f t="shared" si="361"/>
        <v>0</v>
      </c>
    </row>
    <row r="3824" spans="1:21" ht="12.75" customHeight="1" x14ac:dyDescent="0.2">
      <c r="A3824" s="26" t="s">
        <v>155</v>
      </c>
      <c r="B3824" s="10" t="s">
        <v>155</v>
      </c>
      <c r="C3824" s="10">
        <v>68378041</v>
      </c>
      <c r="D3824" s="10" t="s">
        <v>7642</v>
      </c>
      <c r="E3824" s="27" t="s">
        <v>7642</v>
      </c>
      <c r="F3824" s="26">
        <v>191979546</v>
      </c>
      <c r="G3824" s="9" t="s">
        <v>249</v>
      </c>
      <c r="H3824" s="10" t="s">
        <v>30</v>
      </c>
      <c r="I3824" s="10" t="s">
        <v>7643</v>
      </c>
      <c r="J3824" s="10" t="s">
        <v>7644</v>
      </c>
      <c r="K3824" s="10" t="s">
        <v>366</v>
      </c>
      <c r="L3824" s="10" t="s">
        <v>1072</v>
      </c>
      <c r="M3824" s="10" t="s">
        <v>127</v>
      </c>
      <c r="N3824" s="12" t="s">
        <v>36</v>
      </c>
      <c r="O3824" s="11">
        <v>3</v>
      </c>
      <c r="P3824" s="5">
        <f t="shared" si="356"/>
        <v>0</v>
      </c>
      <c r="Q3824" s="5">
        <f t="shared" si="357"/>
        <v>0</v>
      </c>
      <c r="R3824" s="5">
        <f t="shared" si="358"/>
        <v>1</v>
      </c>
      <c r="S3824" s="5">
        <f t="shared" si="359"/>
        <v>0</v>
      </c>
      <c r="T3824" s="5">
        <f t="shared" si="360"/>
        <v>0</v>
      </c>
      <c r="U3824" s="5">
        <f t="shared" si="361"/>
        <v>0</v>
      </c>
    </row>
    <row r="3825" spans="1:21" ht="12.75" customHeight="1" x14ac:dyDescent="0.2">
      <c r="A3825" s="26" t="s">
        <v>155</v>
      </c>
      <c r="B3825" s="10" t="s">
        <v>155</v>
      </c>
      <c r="C3825" s="10">
        <v>68378041</v>
      </c>
      <c r="D3825" s="10" t="s">
        <v>7642</v>
      </c>
      <c r="E3825" s="27" t="s">
        <v>7642</v>
      </c>
      <c r="F3825" s="26">
        <v>191979621</v>
      </c>
      <c r="G3825" s="9" t="s">
        <v>249</v>
      </c>
      <c r="H3825" s="10" t="s">
        <v>30</v>
      </c>
      <c r="I3825" s="10" t="s">
        <v>7645</v>
      </c>
      <c r="J3825" s="10" t="s">
        <v>7646</v>
      </c>
      <c r="K3825" s="10" t="s">
        <v>366</v>
      </c>
      <c r="L3825" s="10" t="s">
        <v>1072</v>
      </c>
      <c r="M3825" s="10" t="s">
        <v>127</v>
      </c>
      <c r="N3825" s="12" t="s">
        <v>36</v>
      </c>
      <c r="O3825" s="11">
        <v>3</v>
      </c>
      <c r="P3825" s="5">
        <f t="shared" si="356"/>
        <v>0</v>
      </c>
      <c r="Q3825" s="5">
        <f t="shared" si="357"/>
        <v>0</v>
      </c>
      <c r="R3825" s="5">
        <f t="shared" si="358"/>
        <v>1</v>
      </c>
      <c r="S3825" s="5">
        <f t="shared" si="359"/>
        <v>0</v>
      </c>
      <c r="T3825" s="5">
        <f t="shared" si="360"/>
        <v>0</v>
      </c>
      <c r="U3825" s="5">
        <f t="shared" si="361"/>
        <v>0</v>
      </c>
    </row>
    <row r="3826" spans="1:21" ht="12.75" customHeight="1" x14ac:dyDescent="0.2">
      <c r="A3826" s="26" t="s">
        <v>155</v>
      </c>
      <c r="B3826" s="10" t="s">
        <v>155</v>
      </c>
      <c r="C3826" s="28">
        <v>68378041</v>
      </c>
      <c r="D3826" s="13" t="s">
        <v>7642</v>
      </c>
      <c r="E3826" s="14" t="s">
        <v>7642</v>
      </c>
      <c r="F3826" s="29">
        <v>191866840</v>
      </c>
      <c r="G3826" s="16" t="s">
        <v>123</v>
      </c>
      <c r="H3826" s="13" t="s">
        <v>30</v>
      </c>
      <c r="I3826" s="13" t="s">
        <v>1981</v>
      </c>
      <c r="J3826" s="13" t="s">
        <v>1982</v>
      </c>
      <c r="K3826" s="13" t="s">
        <v>152</v>
      </c>
      <c r="L3826" s="13">
        <v>10300</v>
      </c>
      <c r="M3826" s="13">
        <v>10305</v>
      </c>
      <c r="N3826" s="15" t="s">
        <v>44</v>
      </c>
      <c r="O3826" s="17">
        <v>3</v>
      </c>
      <c r="P3826" s="19">
        <f t="shared" si="356"/>
        <v>0</v>
      </c>
      <c r="Q3826" s="19">
        <f t="shared" si="357"/>
        <v>0</v>
      </c>
      <c r="R3826" s="19">
        <f t="shared" si="358"/>
        <v>1</v>
      </c>
      <c r="S3826" s="19">
        <f t="shared" si="359"/>
        <v>0</v>
      </c>
      <c r="T3826" s="19">
        <f t="shared" si="360"/>
        <v>0</v>
      </c>
      <c r="U3826" s="5">
        <f t="shared" si="361"/>
        <v>0</v>
      </c>
    </row>
    <row r="3827" spans="1:21" ht="12.75" customHeight="1" x14ac:dyDescent="0.2">
      <c r="A3827" s="26" t="s">
        <v>155</v>
      </c>
      <c r="B3827" s="10" t="s">
        <v>155</v>
      </c>
      <c r="C3827" s="10">
        <v>67985882</v>
      </c>
      <c r="D3827" s="10" t="s">
        <v>7647</v>
      </c>
      <c r="E3827" s="27" t="s">
        <v>7647</v>
      </c>
      <c r="F3827" s="26">
        <v>191965572</v>
      </c>
      <c r="G3827" s="9" t="s">
        <v>123</v>
      </c>
      <c r="H3827" s="10" t="s">
        <v>30</v>
      </c>
      <c r="I3827" s="10" t="s">
        <v>7648</v>
      </c>
      <c r="J3827" s="10" t="s">
        <v>7649</v>
      </c>
      <c r="K3827" s="10" t="s">
        <v>81</v>
      </c>
      <c r="L3827" s="10" t="s">
        <v>383</v>
      </c>
      <c r="M3827" s="10" t="s">
        <v>4796</v>
      </c>
      <c r="N3827" s="12" t="s">
        <v>36</v>
      </c>
      <c r="O3827" s="11">
        <v>5</v>
      </c>
      <c r="P3827" s="5">
        <f t="shared" si="356"/>
        <v>0</v>
      </c>
      <c r="Q3827" s="5">
        <f t="shared" si="357"/>
        <v>0</v>
      </c>
      <c r="R3827" s="5">
        <f t="shared" si="358"/>
        <v>0</v>
      </c>
      <c r="S3827" s="5">
        <f t="shared" si="359"/>
        <v>0</v>
      </c>
      <c r="T3827" s="5">
        <f t="shared" si="360"/>
        <v>1</v>
      </c>
      <c r="U3827" s="5">
        <f t="shared" si="361"/>
        <v>0</v>
      </c>
    </row>
    <row r="3828" spans="1:21" ht="12.75" customHeight="1" x14ac:dyDescent="0.2">
      <c r="A3828" s="26" t="s">
        <v>155</v>
      </c>
      <c r="B3828" s="10" t="s">
        <v>155</v>
      </c>
      <c r="C3828" s="28">
        <v>67985882</v>
      </c>
      <c r="D3828" s="13" t="s">
        <v>7647</v>
      </c>
      <c r="E3828" s="14" t="s">
        <v>7647</v>
      </c>
      <c r="F3828" s="29">
        <v>191869518</v>
      </c>
      <c r="G3828" s="16" t="s">
        <v>123</v>
      </c>
      <c r="H3828" s="13" t="s">
        <v>30</v>
      </c>
      <c r="I3828" s="13" t="s">
        <v>7650</v>
      </c>
      <c r="J3828" s="13" t="s">
        <v>7651</v>
      </c>
      <c r="K3828" s="13" t="s">
        <v>152</v>
      </c>
      <c r="L3828" s="13">
        <v>10300</v>
      </c>
      <c r="M3828" s="13">
        <v>10300</v>
      </c>
      <c r="N3828" s="15" t="s">
        <v>44</v>
      </c>
      <c r="O3828" s="17">
        <v>3</v>
      </c>
      <c r="P3828" s="19">
        <f t="shared" si="356"/>
        <v>0</v>
      </c>
      <c r="Q3828" s="19">
        <f t="shared" si="357"/>
        <v>0</v>
      </c>
      <c r="R3828" s="19">
        <f t="shared" si="358"/>
        <v>1</v>
      </c>
      <c r="S3828" s="19">
        <f t="shared" si="359"/>
        <v>0</v>
      </c>
      <c r="T3828" s="19">
        <f t="shared" si="360"/>
        <v>0</v>
      </c>
      <c r="U3828" s="5">
        <f t="shared" si="361"/>
        <v>0</v>
      </c>
    </row>
    <row r="3829" spans="1:21" ht="12.75" customHeight="1" x14ac:dyDescent="0.2">
      <c r="A3829" s="26" t="s">
        <v>155</v>
      </c>
      <c r="B3829" s="10" t="s">
        <v>155</v>
      </c>
      <c r="C3829" s="28">
        <v>67985882</v>
      </c>
      <c r="D3829" s="13" t="s">
        <v>7647</v>
      </c>
      <c r="E3829" s="14" t="s">
        <v>7647</v>
      </c>
      <c r="F3829" s="29">
        <v>191869555</v>
      </c>
      <c r="G3829" s="16" t="s">
        <v>123</v>
      </c>
      <c r="H3829" s="13" t="s">
        <v>30</v>
      </c>
      <c r="I3829" s="13" t="s">
        <v>7652</v>
      </c>
      <c r="J3829" s="13" t="s">
        <v>7653</v>
      </c>
      <c r="K3829" s="10" t="s">
        <v>315</v>
      </c>
      <c r="L3829" s="13">
        <v>20200</v>
      </c>
      <c r="M3829" s="13">
        <v>20201</v>
      </c>
      <c r="N3829" s="15" t="s">
        <v>44</v>
      </c>
      <c r="O3829" s="17">
        <v>2</v>
      </c>
      <c r="P3829" s="19">
        <f t="shared" si="356"/>
        <v>0</v>
      </c>
      <c r="Q3829" s="19">
        <f t="shared" si="357"/>
        <v>1</v>
      </c>
      <c r="R3829" s="19">
        <f t="shared" si="358"/>
        <v>0</v>
      </c>
      <c r="S3829" s="19">
        <f t="shared" si="359"/>
        <v>0</v>
      </c>
      <c r="T3829" s="19">
        <f t="shared" si="360"/>
        <v>0</v>
      </c>
      <c r="U3829" s="5">
        <f t="shared" si="361"/>
        <v>0</v>
      </c>
    </row>
    <row r="3830" spans="1:21" ht="12.75" customHeight="1" x14ac:dyDescent="0.2">
      <c r="A3830" s="26" t="s">
        <v>155</v>
      </c>
      <c r="B3830" s="10" t="s">
        <v>155</v>
      </c>
      <c r="C3830" s="10">
        <v>61388955</v>
      </c>
      <c r="D3830" s="10" t="s">
        <v>7654</v>
      </c>
      <c r="E3830" s="27" t="s">
        <v>7654</v>
      </c>
      <c r="F3830" s="26">
        <v>191972403</v>
      </c>
      <c r="G3830" s="9" t="s">
        <v>167</v>
      </c>
      <c r="H3830" s="10" t="s">
        <v>53</v>
      </c>
      <c r="I3830" s="10" t="s">
        <v>7655</v>
      </c>
      <c r="J3830" s="10" t="s">
        <v>7656</v>
      </c>
      <c r="K3830" s="10" t="s">
        <v>81</v>
      </c>
      <c r="L3830" s="10" t="s">
        <v>383</v>
      </c>
      <c r="M3830" s="10" t="s">
        <v>2472</v>
      </c>
      <c r="N3830" s="12" t="s">
        <v>36</v>
      </c>
      <c r="O3830" s="11">
        <v>2</v>
      </c>
      <c r="P3830" s="5">
        <f t="shared" si="356"/>
        <v>0</v>
      </c>
      <c r="Q3830" s="5">
        <f t="shared" si="357"/>
        <v>1</v>
      </c>
      <c r="R3830" s="5">
        <f t="shared" si="358"/>
        <v>0</v>
      </c>
      <c r="S3830" s="5">
        <f t="shared" si="359"/>
        <v>0</v>
      </c>
      <c r="T3830" s="5">
        <f t="shared" si="360"/>
        <v>0</v>
      </c>
      <c r="U3830" s="5">
        <f t="shared" si="361"/>
        <v>0</v>
      </c>
    </row>
    <row r="3831" spans="1:21" ht="12.75" customHeight="1" x14ac:dyDescent="0.2">
      <c r="A3831" s="26" t="s">
        <v>155</v>
      </c>
      <c r="B3831" s="10" t="s">
        <v>155</v>
      </c>
      <c r="C3831" s="10">
        <v>61388955</v>
      </c>
      <c r="D3831" s="10" t="s">
        <v>7654</v>
      </c>
      <c r="E3831" s="27" t="s">
        <v>7654</v>
      </c>
      <c r="F3831" s="26">
        <v>191963399</v>
      </c>
      <c r="G3831" s="9" t="s">
        <v>68</v>
      </c>
      <c r="H3831" s="10" t="s">
        <v>53</v>
      </c>
      <c r="I3831" s="10" t="s">
        <v>7657</v>
      </c>
      <c r="J3831" s="10" t="s">
        <v>7658</v>
      </c>
      <c r="K3831" s="10" t="s">
        <v>81</v>
      </c>
      <c r="L3831" s="10" t="s">
        <v>383</v>
      </c>
      <c r="M3831" s="10" t="s">
        <v>2483</v>
      </c>
      <c r="N3831" s="12" t="s">
        <v>36</v>
      </c>
      <c r="O3831" s="11">
        <v>4</v>
      </c>
      <c r="P3831" s="5">
        <f t="shared" si="356"/>
        <v>0</v>
      </c>
      <c r="Q3831" s="5">
        <f t="shared" si="357"/>
        <v>0</v>
      </c>
      <c r="R3831" s="5">
        <f t="shared" si="358"/>
        <v>0</v>
      </c>
      <c r="S3831" s="5">
        <f t="shared" si="359"/>
        <v>1</v>
      </c>
      <c r="T3831" s="5">
        <f t="shared" si="360"/>
        <v>0</v>
      </c>
      <c r="U3831" s="5">
        <f t="shared" si="361"/>
        <v>0</v>
      </c>
    </row>
    <row r="3832" spans="1:21" ht="12.75" customHeight="1" x14ac:dyDescent="0.2">
      <c r="A3832" s="26" t="s">
        <v>155</v>
      </c>
      <c r="B3832" s="10" t="s">
        <v>155</v>
      </c>
      <c r="C3832" s="28">
        <v>61388955</v>
      </c>
      <c r="D3832" s="13" t="s">
        <v>7654</v>
      </c>
      <c r="E3832" s="14" t="s">
        <v>7654</v>
      </c>
      <c r="F3832" s="29">
        <v>191872978</v>
      </c>
      <c r="G3832" s="16" t="s">
        <v>249</v>
      </c>
      <c r="H3832" s="13" t="s">
        <v>30</v>
      </c>
      <c r="I3832" s="13" t="s">
        <v>7659</v>
      </c>
      <c r="J3832" s="13" t="s">
        <v>7660</v>
      </c>
      <c r="K3832" s="10" t="s">
        <v>315</v>
      </c>
      <c r="L3832" s="13">
        <v>20500</v>
      </c>
      <c r="M3832" s="13">
        <v>20506</v>
      </c>
      <c r="N3832" s="15" t="s">
        <v>44</v>
      </c>
      <c r="O3832" s="17">
        <v>4</v>
      </c>
      <c r="P3832" s="19">
        <f t="shared" si="356"/>
        <v>0</v>
      </c>
      <c r="Q3832" s="19">
        <f t="shared" si="357"/>
        <v>0</v>
      </c>
      <c r="R3832" s="19">
        <f t="shared" si="358"/>
        <v>0</v>
      </c>
      <c r="S3832" s="19">
        <f t="shared" si="359"/>
        <v>1</v>
      </c>
      <c r="T3832" s="19">
        <f t="shared" si="360"/>
        <v>0</v>
      </c>
      <c r="U3832" s="5">
        <f t="shared" si="361"/>
        <v>0</v>
      </c>
    </row>
    <row r="3833" spans="1:21" ht="12.75" customHeight="1" x14ac:dyDescent="0.2">
      <c r="A3833" s="26" t="s">
        <v>155</v>
      </c>
      <c r="B3833" s="10" t="s">
        <v>155</v>
      </c>
      <c r="C3833" s="10">
        <v>68378289</v>
      </c>
      <c r="D3833" s="10" t="s">
        <v>7661</v>
      </c>
      <c r="E3833" s="27" t="s">
        <v>7661</v>
      </c>
      <c r="F3833" s="26">
        <v>191865119</v>
      </c>
      <c r="G3833" s="9" t="s">
        <v>167</v>
      </c>
      <c r="H3833" s="10" t="s">
        <v>53</v>
      </c>
      <c r="I3833" s="10" t="s">
        <v>7662</v>
      </c>
      <c r="J3833" s="10" t="s">
        <v>7663</v>
      </c>
      <c r="K3833" s="10" t="s">
        <v>81</v>
      </c>
      <c r="L3833" s="10" t="s">
        <v>200</v>
      </c>
      <c r="M3833" s="10" t="s">
        <v>1957</v>
      </c>
      <c r="N3833" s="12" t="s">
        <v>36</v>
      </c>
      <c r="O3833" s="11">
        <v>2</v>
      </c>
      <c r="P3833" s="5">
        <f t="shared" si="356"/>
        <v>0</v>
      </c>
      <c r="Q3833" s="5">
        <f t="shared" si="357"/>
        <v>1</v>
      </c>
      <c r="R3833" s="5">
        <f t="shared" si="358"/>
        <v>0</v>
      </c>
      <c r="S3833" s="5">
        <f t="shared" si="359"/>
        <v>0</v>
      </c>
      <c r="T3833" s="5">
        <f t="shared" si="360"/>
        <v>0</v>
      </c>
      <c r="U3833" s="5">
        <f t="shared" si="361"/>
        <v>0</v>
      </c>
    </row>
    <row r="3834" spans="1:21" ht="12.75" customHeight="1" x14ac:dyDescent="0.2">
      <c r="A3834" s="26" t="s">
        <v>155</v>
      </c>
      <c r="B3834" s="10" t="s">
        <v>155</v>
      </c>
      <c r="C3834" s="10">
        <v>68378289</v>
      </c>
      <c r="D3834" s="10" t="s">
        <v>7661</v>
      </c>
      <c r="E3834" s="27" t="s">
        <v>7661</v>
      </c>
      <c r="F3834" s="26">
        <v>191967298</v>
      </c>
      <c r="G3834" s="9" t="s">
        <v>167</v>
      </c>
      <c r="H3834" s="10" t="s">
        <v>53</v>
      </c>
      <c r="I3834" s="10" t="s">
        <v>7664</v>
      </c>
      <c r="J3834" s="10" t="s">
        <v>7665</v>
      </c>
      <c r="K3834" s="10" t="s">
        <v>81</v>
      </c>
      <c r="L3834" s="10" t="s">
        <v>268</v>
      </c>
      <c r="M3834" s="10" t="s">
        <v>7666</v>
      </c>
      <c r="N3834" s="12" t="s">
        <v>36</v>
      </c>
      <c r="O3834" s="11">
        <v>1</v>
      </c>
      <c r="P3834" s="5">
        <f t="shared" si="356"/>
        <v>1</v>
      </c>
      <c r="Q3834" s="5">
        <f t="shared" si="357"/>
        <v>0</v>
      </c>
      <c r="R3834" s="5">
        <f t="shared" si="358"/>
        <v>0</v>
      </c>
      <c r="S3834" s="5">
        <f t="shared" si="359"/>
        <v>0</v>
      </c>
      <c r="T3834" s="5">
        <f t="shared" si="360"/>
        <v>0</v>
      </c>
      <c r="U3834" s="5">
        <f t="shared" si="361"/>
        <v>0</v>
      </c>
    </row>
    <row r="3835" spans="1:21" ht="12.75" customHeight="1" x14ac:dyDescent="0.2">
      <c r="A3835" s="26" t="s">
        <v>155</v>
      </c>
      <c r="B3835" s="10" t="s">
        <v>155</v>
      </c>
      <c r="C3835" s="10">
        <v>68378289</v>
      </c>
      <c r="D3835" s="10" t="s">
        <v>7661</v>
      </c>
      <c r="E3835" s="27" t="s">
        <v>7661</v>
      </c>
      <c r="F3835" s="26">
        <v>191981307</v>
      </c>
      <c r="G3835" s="9" t="s">
        <v>73</v>
      </c>
      <c r="H3835" s="10" t="s">
        <v>30</v>
      </c>
      <c r="I3835" s="10" t="s">
        <v>7667</v>
      </c>
      <c r="J3835" s="10" t="s">
        <v>7668</v>
      </c>
      <c r="K3835" s="10" t="s">
        <v>81</v>
      </c>
      <c r="L3835" s="10" t="s">
        <v>268</v>
      </c>
      <c r="M3835" s="10" t="s">
        <v>7666</v>
      </c>
      <c r="N3835" s="12" t="s">
        <v>36</v>
      </c>
      <c r="O3835" s="11">
        <v>3</v>
      </c>
      <c r="P3835" s="5">
        <f t="shared" si="356"/>
        <v>0</v>
      </c>
      <c r="Q3835" s="5">
        <f t="shared" si="357"/>
        <v>0</v>
      </c>
      <c r="R3835" s="5">
        <f t="shared" si="358"/>
        <v>1</v>
      </c>
      <c r="S3835" s="5">
        <f t="shared" si="359"/>
        <v>0</v>
      </c>
      <c r="T3835" s="5">
        <f t="shared" si="360"/>
        <v>0</v>
      </c>
      <c r="U3835" s="5">
        <f t="shared" si="361"/>
        <v>0</v>
      </c>
    </row>
    <row r="3836" spans="1:21" ht="12.75" customHeight="1" x14ac:dyDescent="0.2">
      <c r="A3836" s="26" t="s">
        <v>155</v>
      </c>
      <c r="B3836" s="10" t="s">
        <v>155</v>
      </c>
      <c r="C3836" s="10">
        <v>68378289</v>
      </c>
      <c r="D3836" s="10" t="s">
        <v>7661</v>
      </c>
      <c r="E3836" s="27" t="s">
        <v>7661</v>
      </c>
      <c r="F3836" s="26">
        <v>191967329</v>
      </c>
      <c r="G3836" s="9" t="s">
        <v>52</v>
      </c>
      <c r="H3836" s="10" t="s">
        <v>53</v>
      </c>
      <c r="I3836" s="10" t="s">
        <v>7669</v>
      </c>
      <c r="J3836" s="10" t="s">
        <v>7670</v>
      </c>
      <c r="K3836" s="10" t="s">
        <v>81</v>
      </c>
      <c r="L3836" s="10" t="s">
        <v>268</v>
      </c>
      <c r="M3836" s="10" t="s">
        <v>7666</v>
      </c>
      <c r="N3836" s="12" t="s">
        <v>36</v>
      </c>
      <c r="O3836" s="11">
        <v>4</v>
      </c>
      <c r="P3836" s="5">
        <f t="shared" si="356"/>
        <v>0</v>
      </c>
      <c r="Q3836" s="5">
        <f t="shared" si="357"/>
        <v>0</v>
      </c>
      <c r="R3836" s="5">
        <f t="shared" si="358"/>
        <v>0</v>
      </c>
      <c r="S3836" s="5">
        <f t="shared" si="359"/>
        <v>1</v>
      </c>
      <c r="T3836" s="5">
        <f t="shared" si="360"/>
        <v>0</v>
      </c>
      <c r="U3836" s="5">
        <f t="shared" si="361"/>
        <v>0</v>
      </c>
    </row>
    <row r="3837" spans="1:21" ht="12.75" customHeight="1" x14ac:dyDescent="0.2">
      <c r="A3837" s="26" t="s">
        <v>155</v>
      </c>
      <c r="B3837" s="10" t="s">
        <v>155</v>
      </c>
      <c r="C3837" s="28">
        <v>68378289</v>
      </c>
      <c r="D3837" s="13" t="s">
        <v>7661</v>
      </c>
      <c r="E3837" s="14" t="s">
        <v>7661</v>
      </c>
      <c r="F3837" s="29">
        <v>191865060</v>
      </c>
      <c r="G3837" s="16" t="s">
        <v>167</v>
      </c>
      <c r="H3837" s="13" t="s">
        <v>30</v>
      </c>
      <c r="I3837" s="13" t="s">
        <v>7671</v>
      </c>
      <c r="J3837" s="13" t="s">
        <v>7672</v>
      </c>
      <c r="K3837" s="13" t="s">
        <v>152</v>
      </c>
      <c r="L3837" s="13">
        <v>10500</v>
      </c>
      <c r="M3837" s="13">
        <v>10509</v>
      </c>
      <c r="N3837" s="15" t="s">
        <v>44</v>
      </c>
      <c r="O3837" s="17">
        <v>3</v>
      </c>
      <c r="P3837" s="19">
        <f t="shared" si="356"/>
        <v>0</v>
      </c>
      <c r="Q3837" s="19">
        <f t="shared" si="357"/>
        <v>0</v>
      </c>
      <c r="R3837" s="19">
        <f t="shared" si="358"/>
        <v>1</v>
      </c>
      <c r="S3837" s="19">
        <f t="shared" si="359"/>
        <v>0</v>
      </c>
      <c r="T3837" s="19">
        <f t="shared" si="360"/>
        <v>0</v>
      </c>
      <c r="U3837" s="5">
        <f t="shared" si="361"/>
        <v>0</v>
      </c>
    </row>
    <row r="3838" spans="1:21" ht="12.75" customHeight="1" x14ac:dyDescent="0.2">
      <c r="A3838" s="26" t="s">
        <v>155</v>
      </c>
      <c r="B3838" s="10" t="s">
        <v>155</v>
      </c>
      <c r="C3838" s="28">
        <v>68378289</v>
      </c>
      <c r="D3838" s="13" t="s">
        <v>7661</v>
      </c>
      <c r="E3838" s="14" t="s">
        <v>7661</v>
      </c>
      <c r="F3838" s="29">
        <v>191865133</v>
      </c>
      <c r="G3838" s="16" t="s">
        <v>37</v>
      </c>
      <c r="H3838" s="13" t="s">
        <v>30</v>
      </c>
      <c r="I3838" s="13" t="s">
        <v>7673</v>
      </c>
      <c r="J3838" s="13" t="s">
        <v>7674</v>
      </c>
      <c r="K3838" s="13" t="s">
        <v>152</v>
      </c>
      <c r="L3838" s="13">
        <v>10500</v>
      </c>
      <c r="M3838" s="13">
        <v>10509</v>
      </c>
      <c r="N3838" s="15" t="s">
        <v>44</v>
      </c>
      <c r="O3838" s="17">
        <v>2</v>
      </c>
      <c r="P3838" s="19">
        <f t="shared" si="356"/>
        <v>0</v>
      </c>
      <c r="Q3838" s="19">
        <f t="shared" si="357"/>
        <v>1</v>
      </c>
      <c r="R3838" s="19">
        <f t="shared" si="358"/>
        <v>0</v>
      </c>
      <c r="S3838" s="19">
        <f t="shared" si="359"/>
        <v>0</v>
      </c>
      <c r="T3838" s="19">
        <f t="shared" si="360"/>
        <v>0</v>
      </c>
      <c r="U3838" s="5">
        <f t="shared" si="361"/>
        <v>0</v>
      </c>
    </row>
    <row r="3839" spans="1:21" ht="12.75" customHeight="1" x14ac:dyDescent="0.2">
      <c r="A3839" s="26" t="s">
        <v>155</v>
      </c>
      <c r="B3839" s="10" t="s">
        <v>155</v>
      </c>
      <c r="C3839" s="28">
        <v>68378289</v>
      </c>
      <c r="D3839" s="13" t="s">
        <v>7661</v>
      </c>
      <c r="E3839" s="14" t="s">
        <v>7661</v>
      </c>
      <c r="F3839" s="29">
        <v>191865134</v>
      </c>
      <c r="G3839" s="16" t="s">
        <v>37</v>
      </c>
      <c r="H3839" s="13" t="s">
        <v>30</v>
      </c>
      <c r="I3839" s="13" t="s">
        <v>7675</v>
      </c>
      <c r="J3839" s="13" t="s">
        <v>7676</v>
      </c>
      <c r="K3839" s="13" t="s">
        <v>152</v>
      </c>
      <c r="L3839" s="13">
        <v>10500</v>
      </c>
      <c r="M3839" s="13">
        <v>10509</v>
      </c>
      <c r="N3839" s="15" t="s">
        <v>44</v>
      </c>
      <c r="O3839" s="17">
        <v>3</v>
      </c>
      <c r="P3839" s="19">
        <f t="shared" si="356"/>
        <v>0</v>
      </c>
      <c r="Q3839" s="19">
        <f t="shared" si="357"/>
        <v>0</v>
      </c>
      <c r="R3839" s="19">
        <f t="shared" si="358"/>
        <v>1</v>
      </c>
      <c r="S3839" s="19">
        <f t="shared" si="359"/>
        <v>0</v>
      </c>
      <c r="T3839" s="19">
        <f t="shared" si="360"/>
        <v>0</v>
      </c>
      <c r="U3839" s="5">
        <f t="shared" si="361"/>
        <v>0</v>
      </c>
    </row>
    <row r="3840" spans="1:21" ht="12.75" customHeight="1" x14ac:dyDescent="0.2">
      <c r="A3840" s="26" t="s">
        <v>155</v>
      </c>
      <c r="B3840" s="10" t="s">
        <v>155</v>
      </c>
      <c r="C3840" s="28">
        <v>68378289</v>
      </c>
      <c r="D3840" s="13" t="s">
        <v>7661</v>
      </c>
      <c r="E3840" s="14" t="s">
        <v>7661</v>
      </c>
      <c r="F3840" s="29">
        <v>191865139</v>
      </c>
      <c r="G3840" s="16" t="s">
        <v>73</v>
      </c>
      <c r="H3840" s="13" t="s">
        <v>30</v>
      </c>
      <c r="I3840" s="13" t="s">
        <v>7667</v>
      </c>
      <c r="J3840" s="13" t="s">
        <v>7677</v>
      </c>
      <c r="K3840" s="13" t="s">
        <v>152</v>
      </c>
      <c r="L3840" s="13">
        <v>10500</v>
      </c>
      <c r="M3840" s="13">
        <v>10509</v>
      </c>
      <c r="N3840" s="15" t="s">
        <v>44</v>
      </c>
      <c r="O3840" s="17">
        <v>3</v>
      </c>
      <c r="P3840" s="19">
        <f t="shared" si="356"/>
        <v>0</v>
      </c>
      <c r="Q3840" s="19">
        <f t="shared" si="357"/>
        <v>0</v>
      </c>
      <c r="R3840" s="19">
        <f t="shared" si="358"/>
        <v>1</v>
      </c>
      <c r="S3840" s="19">
        <f t="shared" si="359"/>
        <v>0</v>
      </c>
      <c r="T3840" s="19">
        <f t="shared" si="360"/>
        <v>0</v>
      </c>
      <c r="U3840" s="5">
        <f t="shared" si="361"/>
        <v>0</v>
      </c>
    </row>
    <row r="3841" spans="1:21" ht="12.75" customHeight="1" x14ac:dyDescent="0.2">
      <c r="A3841" s="26" t="s">
        <v>155</v>
      </c>
      <c r="B3841" s="10" t="s">
        <v>155</v>
      </c>
      <c r="C3841" s="10">
        <v>68081723</v>
      </c>
      <c r="D3841" s="10" t="s">
        <v>7678</v>
      </c>
      <c r="E3841" s="27" t="s">
        <v>7678</v>
      </c>
      <c r="F3841" s="26">
        <v>191966184</v>
      </c>
      <c r="G3841" s="9" t="s">
        <v>167</v>
      </c>
      <c r="H3841" s="10" t="s">
        <v>53</v>
      </c>
      <c r="I3841" s="10" t="s">
        <v>7679</v>
      </c>
      <c r="J3841" s="10" t="s">
        <v>7680</v>
      </c>
      <c r="K3841" s="10" t="s">
        <v>81</v>
      </c>
      <c r="L3841" s="10" t="s">
        <v>200</v>
      </c>
      <c r="M3841" s="10" t="s">
        <v>755</v>
      </c>
      <c r="N3841" s="12" t="s">
        <v>36</v>
      </c>
      <c r="O3841" s="11">
        <v>3</v>
      </c>
      <c r="P3841" s="5">
        <f t="shared" si="356"/>
        <v>0</v>
      </c>
      <c r="Q3841" s="5">
        <f t="shared" si="357"/>
        <v>0</v>
      </c>
      <c r="R3841" s="5">
        <f t="shared" si="358"/>
        <v>1</v>
      </c>
      <c r="S3841" s="5">
        <f t="shared" si="359"/>
        <v>0</v>
      </c>
      <c r="T3841" s="5">
        <f t="shared" si="360"/>
        <v>0</v>
      </c>
      <c r="U3841" s="5">
        <f t="shared" si="361"/>
        <v>0</v>
      </c>
    </row>
    <row r="3842" spans="1:21" ht="12.75" customHeight="1" x14ac:dyDescent="0.2">
      <c r="A3842" s="26" t="s">
        <v>155</v>
      </c>
      <c r="B3842" s="10" t="s">
        <v>155</v>
      </c>
      <c r="C3842" s="10">
        <v>68081723</v>
      </c>
      <c r="D3842" s="10" t="s">
        <v>7678</v>
      </c>
      <c r="E3842" s="27" t="s">
        <v>7678</v>
      </c>
      <c r="F3842" s="26">
        <v>191978522</v>
      </c>
      <c r="G3842" s="9" t="s">
        <v>167</v>
      </c>
      <c r="H3842" s="10" t="s">
        <v>53</v>
      </c>
      <c r="I3842" s="10" t="s">
        <v>7681</v>
      </c>
      <c r="J3842" s="10" t="s">
        <v>7682</v>
      </c>
      <c r="K3842" s="10" t="s">
        <v>315</v>
      </c>
      <c r="L3842" s="10" t="s">
        <v>379</v>
      </c>
      <c r="M3842" s="10" t="s">
        <v>951</v>
      </c>
      <c r="N3842" s="12" t="s">
        <v>36</v>
      </c>
      <c r="O3842" s="11">
        <v>3</v>
      </c>
      <c r="P3842" s="5">
        <f t="shared" si="356"/>
        <v>0</v>
      </c>
      <c r="Q3842" s="5">
        <f t="shared" si="357"/>
        <v>0</v>
      </c>
      <c r="R3842" s="5">
        <f t="shared" si="358"/>
        <v>1</v>
      </c>
      <c r="S3842" s="5">
        <f t="shared" si="359"/>
        <v>0</v>
      </c>
      <c r="T3842" s="5">
        <f t="shared" si="360"/>
        <v>0</v>
      </c>
      <c r="U3842" s="5">
        <f t="shared" si="361"/>
        <v>0</v>
      </c>
    </row>
    <row r="3843" spans="1:21" ht="12.75" customHeight="1" x14ac:dyDescent="0.2">
      <c r="A3843" s="26" t="s">
        <v>155</v>
      </c>
      <c r="B3843" s="10" t="s">
        <v>155</v>
      </c>
      <c r="C3843" s="10">
        <v>68081723</v>
      </c>
      <c r="D3843" s="10" t="s">
        <v>7678</v>
      </c>
      <c r="E3843" s="27" t="s">
        <v>7678</v>
      </c>
      <c r="F3843" s="26">
        <v>191867950</v>
      </c>
      <c r="G3843" s="9" t="s">
        <v>167</v>
      </c>
      <c r="H3843" s="10" t="s">
        <v>53</v>
      </c>
      <c r="I3843" s="10" t="s">
        <v>7683</v>
      </c>
      <c r="J3843" s="10" t="s">
        <v>7684</v>
      </c>
      <c r="K3843" s="10" t="s">
        <v>315</v>
      </c>
      <c r="L3843" s="10" t="s">
        <v>387</v>
      </c>
      <c r="M3843" s="10" t="s">
        <v>445</v>
      </c>
      <c r="N3843" s="12" t="s">
        <v>36</v>
      </c>
      <c r="O3843" s="11">
        <v>3</v>
      </c>
      <c r="P3843" s="5">
        <f t="shared" si="356"/>
        <v>0</v>
      </c>
      <c r="Q3843" s="5">
        <f t="shared" si="357"/>
        <v>0</v>
      </c>
      <c r="R3843" s="5">
        <f t="shared" si="358"/>
        <v>1</v>
      </c>
      <c r="S3843" s="5">
        <f t="shared" si="359"/>
        <v>0</v>
      </c>
      <c r="T3843" s="5">
        <f t="shared" si="360"/>
        <v>0</v>
      </c>
      <c r="U3843" s="5">
        <f t="shared" si="361"/>
        <v>0</v>
      </c>
    </row>
    <row r="3844" spans="1:21" ht="12.75" customHeight="1" x14ac:dyDescent="0.2">
      <c r="A3844" s="26" t="s">
        <v>155</v>
      </c>
      <c r="B3844" s="10" t="s">
        <v>155</v>
      </c>
      <c r="C3844" s="28">
        <v>68081723</v>
      </c>
      <c r="D3844" s="13" t="s">
        <v>7678</v>
      </c>
      <c r="E3844" s="14" t="s">
        <v>7678</v>
      </c>
      <c r="F3844" s="29">
        <v>191868056</v>
      </c>
      <c r="G3844" s="16" t="s">
        <v>65</v>
      </c>
      <c r="H3844" s="13" t="s">
        <v>30</v>
      </c>
      <c r="I3844" s="13" t="s">
        <v>7685</v>
      </c>
      <c r="J3844" s="13" t="s">
        <v>7686</v>
      </c>
      <c r="K3844" s="10" t="s">
        <v>315</v>
      </c>
      <c r="L3844" s="13">
        <v>20500</v>
      </c>
      <c r="M3844" s="13">
        <v>20501</v>
      </c>
      <c r="N3844" s="15" t="s">
        <v>44</v>
      </c>
      <c r="O3844" s="17">
        <v>5</v>
      </c>
      <c r="P3844" s="19">
        <f t="shared" si="356"/>
        <v>0</v>
      </c>
      <c r="Q3844" s="19">
        <f t="shared" si="357"/>
        <v>0</v>
      </c>
      <c r="R3844" s="19">
        <f t="shared" si="358"/>
        <v>0</v>
      </c>
      <c r="S3844" s="19">
        <f t="shared" si="359"/>
        <v>0</v>
      </c>
      <c r="T3844" s="19">
        <f t="shared" si="360"/>
        <v>1</v>
      </c>
      <c r="U3844" s="5">
        <f t="shared" si="361"/>
        <v>0</v>
      </c>
    </row>
    <row r="3845" spans="1:21" ht="12.75" customHeight="1" x14ac:dyDescent="0.2">
      <c r="A3845" s="26" t="s">
        <v>155</v>
      </c>
      <c r="B3845" s="10" t="s">
        <v>155</v>
      </c>
      <c r="C3845" s="10">
        <v>61389021</v>
      </c>
      <c r="D3845" s="10" t="s">
        <v>7687</v>
      </c>
      <c r="E3845" s="27" t="s">
        <v>7687</v>
      </c>
      <c r="F3845" s="26">
        <v>191871104</v>
      </c>
      <c r="G3845" s="9" t="s">
        <v>167</v>
      </c>
      <c r="H3845" s="10" t="s">
        <v>53</v>
      </c>
      <c r="I3845" s="10" t="s">
        <v>7688</v>
      </c>
      <c r="J3845" s="10" t="s">
        <v>7689</v>
      </c>
      <c r="K3845" s="10" t="s">
        <v>81</v>
      </c>
      <c r="L3845" s="10" t="s">
        <v>200</v>
      </c>
      <c r="M3845" s="10" t="s">
        <v>1957</v>
      </c>
      <c r="N3845" s="12" t="s">
        <v>36</v>
      </c>
      <c r="O3845" s="11">
        <v>1</v>
      </c>
      <c r="P3845" s="5">
        <f t="shared" si="356"/>
        <v>1</v>
      </c>
      <c r="Q3845" s="5">
        <f t="shared" si="357"/>
        <v>0</v>
      </c>
      <c r="R3845" s="5">
        <f t="shared" si="358"/>
        <v>0</v>
      </c>
      <c r="S3845" s="5">
        <f t="shared" si="359"/>
        <v>0</v>
      </c>
      <c r="T3845" s="5">
        <f t="shared" si="360"/>
        <v>0</v>
      </c>
      <c r="U3845" s="5">
        <f t="shared" si="361"/>
        <v>0</v>
      </c>
    </row>
    <row r="3846" spans="1:21" ht="12.75" customHeight="1" x14ac:dyDescent="0.2">
      <c r="A3846" s="26" t="s">
        <v>155</v>
      </c>
      <c r="B3846" s="10" t="s">
        <v>155</v>
      </c>
      <c r="C3846" s="10">
        <v>61389021</v>
      </c>
      <c r="D3846" s="10" t="s">
        <v>7687</v>
      </c>
      <c r="E3846" s="27" t="s">
        <v>7687</v>
      </c>
      <c r="F3846" s="26">
        <v>191975189</v>
      </c>
      <c r="G3846" s="9" t="s">
        <v>52</v>
      </c>
      <c r="H3846" s="10" t="s">
        <v>30</v>
      </c>
      <c r="I3846" s="10" t="s">
        <v>7690</v>
      </c>
      <c r="J3846" s="10" t="s">
        <v>7691</v>
      </c>
      <c r="K3846" s="10" t="s">
        <v>81</v>
      </c>
      <c r="L3846" s="10" t="s">
        <v>200</v>
      </c>
      <c r="M3846" s="10" t="s">
        <v>1957</v>
      </c>
      <c r="N3846" s="12" t="s">
        <v>36</v>
      </c>
      <c r="O3846" s="11">
        <v>3</v>
      </c>
      <c r="P3846" s="5">
        <f t="shared" ref="P3846:P3909" si="362">IF(O3846=1,1,0)</f>
        <v>0</v>
      </c>
      <c r="Q3846" s="5">
        <f t="shared" ref="Q3846:Q3909" si="363">IF(O3846=2,1,0)</f>
        <v>0</v>
      </c>
      <c r="R3846" s="5">
        <f t="shared" ref="R3846:R3909" si="364">IF(O3846=3,1,0)</f>
        <v>1</v>
      </c>
      <c r="S3846" s="5">
        <f t="shared" ref="S3846:S3909" si="365">IF(O3846=4,1,0)</f>
        <v>0</v>
      </c>
      <c r="T3846" s="5">
        <f t="shared" ref="T3846:T3909" si="366">IF(O3846=5,1,0)</f>
        <v>0</v>
      </c>
      <c r="U3846" s="5">
        <f t="shared" si="361"/>
        <v>0</v>
      </c>
    </row>
    <row r="3847" spans="1:21" ht="12.75" customHeight="1" x14ac:dyDescent="0.2">
      <c r="A3847" s="26" t="s">
        <v>155</v>
      </c>
      <c r="B3847" s="10" t="s">
        <v>155</v>
      </c>
      <c r="C3847" s="10">
        <v>61389021</v>
      </c>
      <c r="D3847" s="10" t="s">
        <v>7687</v>
      </c>
      <c r="E3847" s="27" t="s">
        <v>7687</v>
      </c>
      <c r="F3847" s="26">
        <v>191975296</v>
      </c>
      <c r="G3847" s="9" t="s">
        <v>52</v>
      </c>
      <c r="H3847" s="10" t="s">
        <v>53</v>
      </c>
      <c r="I3847" s="10" t="s">
        <v>7692</v>
      </c>
      <c r="J3847" s="10" t="s">
        <v>7693</v>
      </c>
      <c r="K3847" s="10" t="s">
        <v>81</v>
      </c>
      <c r="L3847" s="10" t="s">
        <v>200</v>
      </c>
      <c r="M3847" s="10" t="s">
        <v>1957</v>
      </c>
      <c r="N3847" s="12" t="s">
        <v>36</v>
      </c>
      <c r="O3847" s="11">
        <v>3</v>
      </c>
      <c r="P3847" s="5">
        <f t="shared" si="362"/>
        <v>0</v>
      </c>
      <c r="Q3847" s="5">
        <f t="shared" si="363"/>
        <v>0</v>
      </c>
      <c r="R3847" s="5">
        <f t="shared" si="364"/>
        <v>1</v>
      </c>
      <c r="S3847" s="5">
        <f t="shared" si="365"/>
        <v>0</v>
      </c>
      <c r="T3847" s="5">
        <f t="shared" si="366"/>
        <v>0</v>
      </c>
      <c r="U3847" s="5">
        <f t="shared" ref="U3847:U3910" si="367">IF(O3847="Bez finální známky, nebyl získán potřebný počet posudků",1,0)</f>
        <v>0</v>
      </c>
    </row>
    <row r="3848" spans="1:21" ht="12.75" customHeight="1" x14ac:dyDescent="0.2">
      <c r="A3848" s="26" t="s">
        <v>155</v>
      </c>
      <c r="B3848" s="10" t="s">
        <v>155</v>
      </c>
      <c r="C3848" s="10">
        <v>61389021</v>
      </c>
      <c r="D3848" s="10" t="s">
        <v>7687</v>
      </c>
      <c r="E3848" s="27" t="s">
        <v>7687</v>
      </c>
      <c r="F3848" s="26">
        <v>191876946</v>
      </c>
      <c r="G3848" s="9" t="s">
        <v>68</v>
      </c>
      <c r="H3848" s="10" t="s">
        <v>53</v>
      </c>
      <c r="I3848" s="10" t="s">
        <v>7694</v>
      </c>
      <c r="J3848" s="10" t="s">
        <v>7695</v>
      </c>
      <c r="K3848" s="10" t="s">
        <v>81</v>
      </c>
      <c r="L3848" s="10" t="s">
        <v>200</v>
      </c>
      <c r="M3848" s="10" t="s">
        <v>1957</v>
      </c>
      <c r="N3848" s="12" t="s">
        <v>36</v>
      </c>
      <c r="O3848" s="11">
        <v>4</v>
      </c>
      <c r="P3848" s="5">
        <f t="shared" si="362"/>
        <v>0</v>
      </c>
      <c r="Q3848" s="5">
        <f t="shared" si="363"/>
        <v>0</v>
      </c>
      <c r="R3848" s="5">
        <f t="shared" si="364"/>
        <v>0</v>
      </c>
      <c r="S3848" s="5">
        <f t="shared" si="365"/>
        <v>1</v>
      </c>
      <c r="T3848" s="5">
        <f t="shared" si="366"/>
        <v>0</v>
      </c>
      <c r="U3848" s="5">
        <f t="shared" si="367"/>
        <v>0</v>
      </c>
    </row>
    <row r="3849" spans="1:21" ht="12.75" customHeight="1" x14ac:dyDescent="0.2">
      <c r="A3849" s="26" t="s">
        <v>155</v>
      </c>
      <c r="B3849" s="10" t="s">
        <v>155</v>
      </c>
      <c r="C3849" s="10">
        <v>61389021</v>
      </c>
      <c r="D3849" s="10" t="s">
        <v>7687</v>
      </c>
      <c r="E3849" s="27" t="s">
        <v>7687</v>
      </c>
      <c r="F3849" s="26">
        <v>191975104</v>
      </c>
      <c r="G3849" s="9" t="s">
        <v>68</v>
      </c>
      <c r="H3849" s="10" t="s">
        <v>30</v>
      </c>
      <c r="I3849" s="10" t="s">
        <v>7696</v>
      </c>
      <c r="J3849" s="10" t="s">
        <v>7697</v>
      </c>
      <c r="K3849" s="10" t="s">
        <v>81</v>
      </c>
      <c r="L3849" s="10" t="s">
        <v>200</v>
      </c>
      <c r="M3849" s="10" t="s">
        <v>752</v>
      </c>
      <c r="N3849" s="12" t="s">
        <v>36</v>
      </c>
      <c r="O3849" s="11">
        <v>5</v>
      </c>
      <c r="P3849" s="5">
        <f t="shared" si="362"/>
        <v>0</v>
      </c>
      <c r="Q3849" s="5">
        <f t="shared" si="363"/>
        <v>0</v>
      </c>
      <c r="R3849" s="5">
        <f t="shared" si="364"/>
        <v>0</v>
      </c>
      <c r="S3849" s="5">
        <f t="shared" si="365"/>
        <v>0</v>
      </c>
      <c r="T3849" s="5">
        <f t="shared" si="366"/>
        <v>1</v>
      </c>
      <c r="U3849" s="5">
        <f t="shared" si="367"/>
        <v>0</v>
      </c>
    </row>
    <row r="3850" spans="1:21" ht="12.75" customHeight="1" x14ac:dyDescent="0.2">
      <c r="A3850" s="26" t="s">
        <v>155</v>
      </c>
      <c r="B3850" s="10" t="s">
        <v>155</v>
      </c>
      <c r="C3850" s="10">
        <v>61389021</v>
      </c>
      <c r="D3850" s="10" t="s">
        <v>7687</v>
      </c>
      <c r="E3850" s="27" t="s">
        <v>7687</v>
      </c>
      <c r="F3850" s="26">
        <v>191975132</v>
      </c>
      <c r="G3850" s="9" t="s">
        <v>68</v>
      </c>
      <c r="H3850" s="10" t="s">
        <v>30</v>
      </c>
      <c r="I3850" s="10" t="s">
        <v>7698</v>
      </c>
      <c r="J3850" s="10" t="s">
        <v>7699</v>
      </c>
      <c r="K3850" s="10" t="s">
        <v>81</v>
      </c>
      <c r="L3850" s="10" t="s">
        <v>200</v>
      </c>
      <c r="M3850" s="10" t="s">
        <v>752</v>
      </c>
      <c r="N3850" s="12" t="s">
        <v>36</v>
      </c>
      <c r="O3850" s="11">
        <v>5</v>
      </c>
      <c r="P3850" s="5">
        <f t="shared" si="362"/>
        <v>0</v>
      </c>
      <c r="Q3850" s="5">
        <f t="shared" si="363"/>
        <v>0</v>
      </c>
      <c r="R3850" s="5">
        <f t="shared" si="364"/>
        <v>0</v>
      </c>
      <c r="S3850" s="5">
        <f t="shared" si="365"/>
        <v>0</v>
      </c>
      <c r="T3850" s="5">
        <f t="shared" si="366"/>
        <v>1</v>
      </c>
      <c r="U3850" s="5">
        <f t="shared" si="367"/>
        <v>0</v>
      </c>
    </row>
    <row r="3851" spans="1:21" ht="12.75" customHeight="1" x14ac:dyDescent="0.2">
      <c r="A3851" s="26" t="s">
        <v>155</v>
      </c>
      <c r="B3851" s="10" t="s">
        <v>155</v>
      </c>
      <c r="C3851" s="10">
        <v>61389021</v>
      </c>
      <c r="D3851" s="10" t="s">
        <v>7687</v>
      </c>
      <c r="E3851" s="27" t="s">
        <v>7687</v>
      </c>
      <c r="F3851" s="26">
        <v>191975292</v>
      </c>
      <c r="G3851" s="9" t="s">
        <v>68</v>
      </c>
      <c r="H3851" s="10" t="s">
        <v>30</v>
      </c>
      <c r="I3851" s="10" t="s">
        <v>7700</v>
      </c>
      <c r="J3851" s="10" t="s">
        <v>7701</v>
      </c>
      <c r="K3851" s="10" t="s">
        <v>81</v>
      </c>
      <c r="L3851" s="10" t="s">
        <v>200</v>
      </c>
      <c r="M3851" s="10" t="s">
        <v>752</v>
      </c>
      <c r="N3851" s="12" t="s">
        <v>36</v>
      </c>
      <c r="O3851" s="11">
        <v>5</v>
      </c>
      <c r="P3851" s="5">
        <f t="shared" si="362"/>
        <v>0</v>
      </c>
      <c r="Q3851" s="5">
        <f t="shared" si="363"/>
        <v>0</v>
      </c>
      <c r="R3851" s="5">
        <f t="shared" si="364"/>
        <v>0</v>
      </c>
      <c r="S3851" s="5">
        <f t="shared" si="365"/>
        <v>0</v>
      </c>
      <c r="T3851" s="5">
        <f t="shared" si="366"/>
        <v>1</v>
      </c>
      <c r="U3851" s="5">
        <f t="shared" si="367"/>
        <v>0</v>
      </c>
    </row>
    <row r="3852" spans="1:21" ht="12.75" customHeight="1" x14ac:dyDescent="0.2">
      <c r="A3852" s="26" t="s">
        <v>155</v>
      </c>
      <c r="B3852" s="10" t="s">
        <v>155</v>
      </c>
      <c r="C3852" s="10">
        <v>61389021</v>
      </c>
      <c r="D3852" s="10" t="s">
        <v>7687</v>
      </c>
      <c r="E3852" s="27" t="s">
        <v>7687</v>
      </c>
      <c r="F3852" s="26">
        <v>191975176</v>
      </c>
      <c r="G3852" s="9" t="s">
        <v>68</v>
      </c>
      <c r="H3852" s="10" t="s">
        <v>30</v>
      </c>
      <c r="I3852" s="10" t="s">
        <v>7702</v>
      </c>
      <c r="J3852" s="10" t="s">
        <v>7703</v>
      </c>
      <c r="K3852" s="10" t="s">
        <v>315</v>
      </c>
      <c r="L3852" s="10" t="s">
        <v>379</v>
      </c>
      <c r="M3852" s="10" t="s">
        <v>396</v>
      </c>
      <c r="N3852" s="12" t="s">
        <v>36</v>
      </c>
      <c r="O3852" s="11">
        <v>4</v>
      </c>
      <c r="P3852" s="5">
        <f t="shared" si="362"/>
        <v>0</v>
      </c>
      <c r="Q3852" s="5">
        <f t="shared" si="363"/>
        <v>0</v>
      </c>
      <c r="R3852" s="5">
        <f t="shared" si="364"/>
        <v>0</v>
      </c>
      <c r="S3852" s="5">
        <f t="shared" si="365"/>
        <v>1</v>
      </c>
      <c r="T3852" s="5">
        <f t="shared" si="366"/>
        <v>0</v>
      </c>
      <c r="U3852" s="5">
        <f t="shared" si="367"/>
        <v>0</v>
      </c>
    </row>
    <row r="3853" spans="1:21" ht="12.75" customHeight="1" x14ac:dyDescent="0.2">
      <c r="A3853" s="26" t="s">
        <v>155</v>
      </c>
      <c r="B3853" s="10" t="s">
        <v>155</v>
      </c>
      <c r="C3853" s="28">
        <v>61389021</v>
      </c>
      <c r="D3853" s="13" t="s">
        <v>7687</v>
      </c>
      <c r="E3853" s="14" t="s">
        <v>7687</v>
      </c>
      <c r="F3853" s="29">
        <v>191871221</v>
      </c>
      <c r="G3853" s="16" t="s">
        <v>123</v>
      </c>
      <c r="H3853" s="13" t="s">
        <v>30</v>
      </c>
      <c r="I3853" s="13" t="s">
        <v>7704</v>
      </c>
      <c r="J3853" s="13" t="s">
        <v>7705</v>
      </c>
      <c r="K3853" s="13" t="s">
        <v>152</v>
      </c>
      <c r="L3853" s="13">
        <v>10300</v>
      </c>
      <c r="M3853" s="13">
        <v>10306</v>
      </c>
      <c r="N3853" s="15" t="s">
        <v>44</v>
      </c>
      <c r="O3853" s="17">
        <v>3</v>
      </c>
      <c r="P3853" s="19">
        <f t="shared" si="362"/>
        <v>0</v>
      </c>
      <c r="Q3853" s="19">
        <f t="shared" si="363"/>
        <v>0</v>
      </c>
      <c r="R3853" s="19">
        <f t="shared" si="364"/>
        <v>1</v>
      </c>
      <c r="S3853" s="19">
        <f t="shared" si="365"/>
        <v>0</v>
      </c>
      <c r="T3853" s="19">
        <f t="shared" si="366"/>
        <v>0</v>
      </c>
      <c r="U3853" s="5">
        <f t="shared" si="367"/>
        <v>0</v>
      </c>
    </row>
    <row r="3854" spans="1:21" ht="12.75" customHeight="1" x14ac:dyDescent="0.2">
      <c r="A3854" s="26" t="s">
        <v>155</v>
      </c>
      <c r="B3854" s="10" t="s">
        <v>155</v>
      </c>
      <c r="C3854" s="28">
        <v>61389021</v>
      </c>
      <c r="D3854" s="13" t="s">
        <v>7687</v>
      </c>
      <c r="E3854" s="14" t="s">
        <v>7687</v>
      </c>
      <c r="F3854" s="29">
        <v>191871236</v>
      </c>
      <c r="G3854" s="16" t="s">
        <v>52</v>
      </c>
      <c r="H3854" s="13" t="s">
        <v>30</v>
      </c>
      <c r="I3854" s="13" t="s">
        <v>7706</v>
      </c>
      <c r="J3854" s="13" t="s">
        <v>7707</v>
      </c>
      <c r="K3854" s="13" t="s">
        <v>152</v>
      </c>
      <c r="L3854" s="13">
        <v>10300</v>
      </c>
      <c r="M3854" s="13">
        <v>10305</v>
      </c>
      <c r="N3854" s="15" t="s">
        <v>44</v>
      </c>
      <c r="O3854" s="17">
        <v>4</v>
      </c>
      <c r="P3854" s="19">
        <f t="shared" si="362"/>
        <v>0</v>
      </c>
      <c r="Q3854" s="19">
        <f t="shared" si="363"/>
        <v>0</v>
      </c>
      <c r="R3854" s="19">
        <f t="shared" si="364"/>
        <v>0</v>
      </c>
      <c r="S3854" s="19">
        <f t="shared" si="365"/>
        <v>1</v>
      </c>
      <c r="T3854" s="19">
        <f t="shared" si="366"/>
        <v>0</v>
      </c>
      <c r="U3854" s="5">
        <f t="shared" si="367"/>
        <v>0</v>
      </c>
    </row>
    <row r="3855" spans="1:21" ht="12.75" customHeight="1" x14ac:dyDescent="0.2">
      <c r="A3855" s="26" t="s">
        <v>155</v>
      </c>
      <c r="B3855" s="10" t="s">
        <v>155</v>
      </c>
      <c r="C3855" s="28">
        <v>61389021</v>
      </c>
      <c r="D3855" s="13" t="s">
        <v>7687</v>
      </c>
      <c r="E3855" s="14" t="s">
        <v>7687</v>
      </c>
      <c r="F3855" s="29">
        <v>191871264</v>
      </c>
      <c r="G3855" s="16" t="s">
        <v>73</v>
      </c>
      <c r="H3855" s="13" t="s">
        <v>30</v>
      </c>
      <c r="I3855" s="13" t="s">
        <v>7708</v>
      </c>
      <c r="J3855" s="13" t="s">
        <v>7709</v>
      </c>
      <c r="K3855" s="13" t="s">
        <v>152</v>
      </c>
      <c r="L3855" s="13">
        <v>10300</v>
      </c>
      <c r="M3855" s="13">
        <v>10306</v>
      </c>
      <c r="N3855" s="15" t="s">
        <v>44</v>
      </c>
      <c r="O3855" s="17">
        <v>2</v>
      </c>
      <c r="P3855" s="19">
        <f t="shared" si="362"/>
        <v>0</v>
      </c>
      <c r="Q3855" s="19">
        <f t="shared" si="363"/>
        <v>1</v>
      </c>
      <c r="R3855" s="19">
        <f t="shared" si="364"/>
        <v>0</v>
      </c>
      <c r="S3855" s="19">
        <f t="shared" si="365"/>
        <v>0</v>
      </c>
      <c r="T3855" s="19">
        <f t="shared" si="366"/>
        <v>0</v>
      </c>
      <c r="U3855" s="5">
        <f t="shared" si="367"/>
        <v>0</v>
      </c>
    </row>
    <row r="3856" spans="1:21" ht="12.75" customHeight="1" x14ac:dyDescent="0.2">
      <c r="A3856" s="26" t="s">
        <v>155</v>
      </c>
      <c r="B3856" s="10" t="s">
        <v>155</v>
      </c>
      <c r="C3856" s="28">
        <v>61389021</v>
      </c>
      <c r="D3856" s="13" t="s">
        <v>7687</v>
      </c>
      <c r="E3856" s="14" t="s">
        <v>7687</v>
      </c>
      <c r="F3856" s="29">
        <v>191871270</v>
      </c>
      <c r="G3856" s="16" t="s">
        <v>73</v>
      </c>
      <c r="H3856" s="13" t="s">
        <v>30</v>
      </c>
      <c r="I3856" s="13" t="s">
        <v>7710</v>
      </c>
      <c r="J3856" s="13" t="s">
        <v>7711</v>
      </c>
      <c r="K3856" s="13" t="s">
        <v>152</v>
      </c>
      <c r="L3856" s="13">
        <v>10300</v>
      </c>
      <c r="M3856" s="13">
        <v>10306</v>
      </c>
      <c r="N3856" s="15" t="s">
        <v>44</v>
      </c>
      <c r="O3856" s="17">
        <v>3</v>
      </c>
      <c r="P3856" s="19">
        <f t="shared" si="362"/>
        <v>0</v>
      </c>
      <c r="Q3856" s="19">
        <f t="shared" si="363"/>
        <v>0</v>
      </c>
      <c r="R3856" s="19">
        <f t="shared" si="364"/>
        <v>1</v>
      </c>
      <c r="S3856" s="19">
        <f t="shared" si="365"/>
        <v>0</v>
      </c>
      <c r="T3856" s="19">
        <f t="shared" si="366"/>
        <v>0</v>
      </c>
      <c r="U3856" s="5">
        <f t="shared" si="367"/>
        <v>0</v>
      </c>
    </row>
    <row r="3857" spans="1:21" ht="12.75" customHeight="1" x14ac:dyDescent="0.2">
      <c r="A3857" s="26" t="s">
        <v>155</v>
      </c>
      <c r="B3857" s="10" t="s">
        <v>155</v>
      </c>
      <c r="C3857" s="10">
        <v>68145535</v>
      </c>
      <c r="D3857" s="10" t="s">
        <v>7712</v>
      </c>
      <c r="E3857" s="27" t="s">
        <v>7712</v>
      </c>
      <c r="F3857" s="26">
        <v>191867336</v>
      </c>
      <c r="G3857" s="9" t="s">
        <v>167</v>
      </c>
      <c r="H3857" s="10" t="s">
        <v>53</v>
      </c>
      <c r="I3857" s="10" t="s">
        <v>7713</v>
      </c>
      <c r="J3857" s="10" t="s">
        <v>7714</v>
      </c>
      <c r="K3857" s="10" t="s">
        <v>81</v>
      </c>
      <c r="L3857" s="10" t="s">
        <v>268</v>
      </c>
      <c r="M3857" s="10" t="s">
        <v>269</v>
      </c>
      <c r="N3857" s="12" t="s">
        <v>36</v>
      </c>
      <c r="O3857" s="11">
        <v>3</v>
      </c>
      <c r="P3857" s="5">
        <f t="shared" si="362"/>
        <v>0</v>
      </c>
      <c r="Q3857" s="5">
        <f t="shared" si="363"/>
        <v>0</v>
      </c>
      <c r="R3857" s="5">
        <f t="shared" si="364"/>
        <v>1</v>
      </c>
      <c r="S3857" s="5">
        <f t="shared" si="365"/>
        <v>0</v>
      </c>
      <c r="T3857" s="5">
        <f t="shared" si="366"/>
        <v>0</v>
      </c>
      <c r="U3857" s="5">
        <f t="shared" si="367"/>
        <v>0</v>
      </c>
    </row>
    <row r="3858" spans="1:21" ht="12.75" customHeight="1" x14ac:dyDescent="0.2">
      <c r="A3858" s="26" t="s">
        <v>155</v>
      </c>
      <c r="B3858" s="10" t="s">
        <v>155</v>
      </c>
      <c r="C3858" s="10">
        <v>68145535</v>
      </c>
      <c r="D3858" s="10" t="s">
        <v>7712</v>
      </c>
      <c r="E3858" s="27" t="s">
        <v>7712</v>
      </c>
      <c r="F3858" s="26">
        <v>191979010</v>
      </c>
      <c r="G3858" s="9" t="s">
        <v>106</v>
      </c>
      <c r="H3858" s="10" t="s">
        <v>30</v>
      </c>
      <c r="I3858" s="10" t="s">
        <v>7715</v>
      </c>
      <c r="J3858" s="10" t="s">
        <v>7716</v>
      </c>
      <c r="K3858" s="10" t="s">
        <v>315</v>
      </c>
      <c r="L3858" s="10" t="s">
        <v>337</v>
      </c>
      <c r="M3858" s="10" t="s">
        <v>7717</v>
      </c>
      <c r="N3858" s="12" t="s">
        <v>36</v>
      </c>
      <c r="O3858" s="11">
        <v>2</v>
      </c>
      <c r="P3858" s="5">
        <f t="shared" si="362"/>
        <v>0</v>
      </c>
      <c r="Q3858" s="5">
        <f t="shared" si="363"/>
        <v>1</v>
      </c>
      <c r="R3858" s="5">
        <f t="shared" si="364"/>
        <v>0</v>
      </c>
      <c r="S3858" s="5">
        <f t="shared" si="365"/>
        <v>0</v>
      </c>
      <c r="T3858" s="5">
        <f t="shared" si="366"/>
        <v>0</v>
      </c>
      <c r="U3858" s="5">
        <f t="shared" si="367"/>
        <v>0</v>
      </c>
    </row>
    <row r="3859" spans="1:21" ht="12.75" customHeight="1" x14ac:dyDescent="0.2">
      <c r="A3859" s="26" t="s">
        <v>155</v>
      </c>
      <c r="B3859" s="10" t="s">
        <v>155</v>
      </c>
      <c r="C3859" s="10">
        <v>68145535</v>
      </c>
      <c r="D3859" s="10" t="s">
        <v>7712</v>
      </c>
      <c r="E3859" s="27" t="s">
        <v>7712</v>
      </c>
      <c r="F3859" s="26">
        <v>191979042</v>
      </c>
      <c r="G3859" s="9" t="s">
        <v>167</v>
      </c>
      <c r="H3859" s="10" t="s">
        <v>30</v>
      </c>
      <c r="I3859" s="10" t="s">
        <v>7718</v>
      </c>
      <c r="J3859" s="10" t="s">
        <v>7719</v>
      </c>
      <c r="K3859" s="10" t="s">
        <v>315</v>
      </c>
      <c r="L3859" s="10" t="s">
        <v>337</v>
      </c>
      <c r="M3859" s="10" t="s">
        <v>7717</v>
      </c>
      <c r="N3859" s="12" t="s">
        <v>36</v>
      </c>
      <c r="O3859" s="11">
        <v>2</v>
      </c>
      <c r="P3859" s="5">
        <f t="shared" si="362"/>
        <v>0</v>
      </c>
      <c r="Q3859" s="5">
        <f t="shared" si="363"/>
        <v>1</v>
      </c>
      <c r="R3859" s="5">
        <f t="shared" si="364"/>
        <v>0</v>
      </c>
      <c r="S3859" s="5">
        <f t="shared" si="365"/>
        <v>0</v>
      </c>
      <c r="T3859" s="5">
        <f t="shared" si="366"/>
        <v>0</v>
      </c>
      <c r="U3859" s="5">
        <f t="shared" si="367"/>
        <v>0</v>
      </c>
    </row>
    <row r="3860" spans="1:21" ht="12.75" customHeight="1" x14ac:dyDescent="0.2">
      <c r="A3860" s="26" t="s">
        <v>155</v>
      </c>
      <c r="B3860" s="10" t="s">
        <v>155</v>
      </c>
      <c r="C3860" s="10">
        <v>68145535</v>
      </c>
      <c r="D3860" s="10" t="s">
        <v>7712</v>
      </c>
      <c r="E3860" s="27" t="s">
        <v>7712</v>
      </c>
      <c r="F3860" s="26">
        <v>191979000</v>
      </c>
      <c r="G3860" s="9" t="s">
        <v>100</v>
      </c>
      <c r="H3860" s="10" t="s">
        <v>30</v>
      </c>
      <c r="I3860" s="10" t="s">
        <v>7720</v>
      </c>
      <c r="J3860" s="10" t="s">
        <v>7721</v>
      </c>
      <c r="K3860" s="10" t="s">
        <v>315</v>
      </c>
      <c r="L3860" s="10" t="s">
        <v>337</v>
      </c>
      <c r="M3860" s="10" t="s">
        <v>7717</v>
      </c>
      <c r="N3860" s="12" t="s">
        <v>36</v>
      </c>
      <c r="O3860" s="11">
        <v>3</v>
      </c>
      <c r="P3860" s="5">
        <f t="shared" si="362"/>
        <v>0</v>
      </c>
      <c r="Q3860" s="5">
        <f t="shared" si="363"/>
        <v>0</v>
      </c>
      <c r="R3860" s="5">
        <f t="shared" si="364"/>
        <v>1</v>
      </c>
      <c r="S3860" s="5">
        <f t="shared" si="365"/>
        <v>0</v>
      </c>
      <c r="T3860" s="5">
        <f t="shared" si="366"/>
        <v>0</v>
      </c>
      <c r="U3860" s="5">
        <f t="shared" si="367"/>
        <v>0</v>
      </c>
    </row>
    <row r="3861" spans="1:21" ht="12.75" customHeight="1" x14ac:dyDescent="0.2">
      <c r="A3861" s="26" t="s">
        <v>155</v>
      </c>
      <c r="B3861" s="10" t="s">
        <v>155</v>
      </c>
      <c r="C3861" s="10">
        <v>68145535</v>
      </c>
      <c r="D3861" s="10" t="s">
        <v>7712</v>
      </c>
      <c r="E3861" s="27" t="s">
        <v>7712</v>
      </c>
      <c r="F3861" s="26">
        <v>191979035</v>
      </c>
      <c r="G3861" s="9" t="s">
        <v>73</v>
      </c>
      <c r="H3861" s="10" t="s">
        <v>30</v>
      </c>
      <c r="I3861" s="10" t="s">
        <v>7722</v>
      </c>
      <c r="J3861" s="10" t="s">
        <v>7723</v>
      </c>
      <c r="K3861" s="10" t="s">
        <v>315</v>
      </c>
      <c r="L3861" s="10" t="s">
        <v>337</v>
      </c>
      <c r="M3861" s="10" t="s">
        <v>7717</v>
      </c>
      <c r="N3861" s="12" t="s">
        <v>36</v>
      </c>
      <c r="O3861" s="11">
        <v>3</v>
      </c>
      <c r="P3861" s="5">
        <f t="shared" si="362"/>
        <v>0</v>
      </c>
      <c r="Q3861" s="5">
        <f t="shared" si="363"/>
        <v>0</v>
      </c>
      <c r="R3861" s="5">
        <f t="shared" si="364"/>
        <v>1</v>
      </c>
      <c r="S3861" s="5">
        <f t="shared" si="365"/>
        <v>0</v>
      </c>
      <c r="T3861" s="5">
        <f t="shared" si="366"/>
        <v>0</v>
      </c>
      <c r="U3861" s="5">
        <f t="shared" si="367"/>
        <v>0</v>
      </c>
    </row>
    <row r="3862" spans="1:21" ht="12.75" customHeight="1" x14ac:dyDescent="0.2">
      <c r="A3862" s="26" t="s">
        <v>155</v>
      </c>
      <c r="B3862" s="10" t="s">
        <v>155</v>
      </c>
      <c r="C3862" s="10">
        <v>68145535</v>
      </c>
      <c r="D3862" s="10" t="s">
        <v>7712</v>
      </c>
      <c r="E3862" s="27" t="s">
        <v>7712</v>
      </c>
      <c r="F3862" s="26">
        <v>191867412</v>
      </c>
      <c r="G3862" s="9" t="s">
        <v>167</v>
      </c>
      <c r="H3862" s="10" t="s">
        <v>53</v>
      </c>
      <c r="I3862" s="10" t="s">
        <v>7724</v>
      </c>
      <c r="J3862" s="10" t="s">
        <v>2977</v>
      </c>
      <c r="K3862" s="10" t="s">
        <v>341</v>
      </c>
      <c r="L3862" s="10" t="s">
        <v>2279</v>
      </c>
      <c r="M3862" s="10" t="s">
        <v>2280</v>
      </c>
      <c r="N3862" s="12" t="s">
        <v>36</v>
      </c>
      <c r="O3862" s="11">
        <v>3</v>
      </c>
      <c r="P3862" s="5">
        <f t="shared" si="362"/>
        <v>0</v>
      </c>
      <c r="Q3862" s="5">
        <f t="shared" si="363"/>
        <v>0</v>
      </c>
      <c r="R3862" s="5">
        <f t="shared" si="364"/>
        <v>1</v>
      </c>
      <c r="S3862" s="5">
        <f t="shared" si="365"/>
        <v>0</v>
      </c>
      <c r="T3862" s="5">
        <f t="shared" si="366"/>
        <v>0</v>
      </c>
      <c r="U3862" s="5">
        <f t="shared" si="367"/>
        <v>0</v>
      </c>
    </row>
    <row r="3863" spans="1:21" ht="12.75" customHeight="1" x14ac:dyDescent="0.2">
      <c r="A3863" s="26" t="s">
        <v>155</v>
      </c>
      <c r="B3863" s="10" t="s">
        <v>155</v>
      </c>
      <c r="C3863" s="10">
        <v>68145535</v>
      </c>
      <c r="D3863" s="10" t="s">
        <v>7712</v>
      </c>
      <c r="E3863" s="27" t="s">
        <v>7712</v>
      </c>
      <c r="F3863" s="26">
        <v>191978969</v>
      </c>
      <c r="G3863" s="9" t="s">
        <v>167</v>
      </c>
      <c r="H3863" s="10" t="s">
        <v>53</v>
      </c>
      <c r="I3863" s="10" t="s">
        <v>7725</v>
      </c>
      <c r="J3863" s="10" t="s">
        <v>7726</v>
      </c>
      <c r="K3863" s="10" t="s">
        <v>341</v>
      </c>
      <c r="L3863" s="10" t="s">
        <v>2279</v>
      </c>
      <c r="M3863" s="10" t="s">
        <v>2280</v>
      </c>
      <c r="N3863" s="12" t="s">
        <v>36</v>
      </c>
      <c r="O3863" s="11">
        <v>5</v>
      </c>
      <c r="P3863" s="5">
        <f t="shared" si="362"/>
        <v>0</v>
      </c>
      <c r="Q3863" s="5">
        <f t="shared" si="363"/>
        <v>0</v>
      </c>
      <c r="R3863" s="5">
        <f t="shared" si="364"/>
        <v>0</v>
      </c>
      <c r="S3863" s="5">
        <f t="shared" si="365"/>
        <v>0</v>
      </c>
      <c r="T3863" s="5">
        <f t="shared" si="366"/>
        <v>1</v>
      </c>
      <c r="U3863" s="5">
        <f t="shared" si="367"/>
        <v>0</v>
      </c>
    </row>
    <row r="3864" spans="1:21" ht="12.75" customHeight="1" x14ac:dyDescent="0.2">
      <c r="A3864" s="26" t="s">
        <v>155</v>
      </c>
      <c r="B3864" s="10" t="s">
        <v>155</v>
      </c>
      <c r="C3864" s="28">
        <v>68145535</v>
      </c>
      <c r="D3864" s="13" t="s">
        <v>7712</v>
      </c>
      <c r="E3864" s="14" t="s">
        <v>7712</v>
      </c>
      <c r="F3864" s="29">
        <v>191867360</v>
      </c>
      <c r="G3864" s="16" t="s">
        <v>73</v>
      </c>
      <c r="H3864" s="13" t="s">
        <v>30</v>
      </c>
      <c r="I3864" s="13" t="s">
        <v>7727</v>
      </c>
      <c r="J3864" s="13" t="s">
        <v>7728</v>
      </c>
      <c r="K3864" s="13" t="s">
        <v>152</v>
      </c>
      <c r="L3864" s="13">
        <v>10500</v>
      </c>
      <c r="M3864" s="13">
        <v>10505</v>
      </c>
      <c r="N3864" s="15" t="s">
        <v>44</v>
      </c>
      <c r="O3864" s="17">
        <v>4</v>
      </c>
      <c r="P3864" s="19">
        <f t="shared" si="362"/>
        <v>0</v>
      </c>
      <c r="Q3864" s="19">
        <f t="shared" si="363"/>
        <v>0</v>
      </c>
      <c r="R3864" s="19">
        <f t="shared" si="364"/>
        <v>0</v>
      </c>
      <c r="S3864" s="19">
        <f t="shared" si="365"/>
        <v>1</v>
      </c>
      <c r="T3864" s="19">
        <f t="shared" si="366"/>
        <v>0</v>
      </c>
      <c r="U3864" s="5">
        <f t="shared" si="367"/>
        <v>0</v>
      </c>
    </row>
    <row r="3865" spans="1:21" ht="12.75" customHeight="1" x14ac:dyDescent="0.2">
      <c r="A3865" s="26" t="s">
        <v>155</v>
      </c>
      <c r="B3865" s="10" t="s">
        <v>155</v>
      </c>
      <c r="C3865" s="28">
        <v>68145535</v>
      </c>
      <c r="D3865" s="13" t="s">
        <v>7712</v>
      </c>
      <c r="E3865" s="14" t="s">
        <v>7712</v>
      </c>
      <c r="F3865" s="29">
        <v>191867422</v>
      </c>
      <c r="G3865" s="16" t="s">
        <v>73</v>
      </c>
      <c r="H3865" s="13" t="s">
        <v>30</v>
      </c>
      <c r="I3865" s="13" t="s">
        <v>7729</v>
      </c>
      <c r="J3865" s="13" t="s">
        <v>7730</v>
      </c>
      <c r="K3865" s="13" t="s">
        <v>152</v>
      </c>
      <c r="L3865" s="13">
        <v>10500</v>
      </c>
      <c r="M3865" s="13">
        <v>10505</v>
      </c>
      <c r="N3865" s="15" t="s">
        <v>44</v>
      </c>
      <c r="O3865" s="17">
        <v>2</v>
      </c>
      <c r="P3865" s="19">
        <f t="shared" si="362"/>
        <v>0</v>
      </c>
      <c r="Q3865" s="19">
        <f t="shared" si="363"/>
        <v>1</v>
      </c>
      <c r="R3865" s="19">
        <f t="shared" si="364"/>
        <v>0</v>
      </c>
      <c r="S3865" s="19">
        <f t="shared" si="365"/>
        <v>0</v>
      </c>
      <c r="T3865" s="19">
        <f t="shared" si="366"/>
        <v>0</v>
      </c>
      <c r="U3865" s="5">
        <f t="shared" si="367"/>
        <v>0</v>
      </c>
    </row>
    <row r="3866" spans="1:21" ht="12.75" customHeight="1" x14ac:dyDescent="0.2">
      <c r="A3866" s="26" t="s">
        <v>155</v>
      </c>
      <c r="B3866" s="10" t="s">
        <v>155</v>
      </c>
      <c r="C3866" s="28">
        <v>68145535</v>
      </c>
      <c r="D3866" s="13" t="s">
        <v>7712</v>
      </c>
      <c r="E3866" s="14" t="s">
        <v>7712</v>
      </c>
      <c r="F3866" s="29">
        <v>191867371</v>
      </c>
      <c r="G3866" s="16" t="s">
        <v>73</v>
      </c>
      <c r="H3866" s="13" t="s">
        <v>30</v>
      </c>
      <c r="I3866" s="13" t="s">
        <v>7731</v>
      </c>
      <c r="J3866" s="13" t="s">
        <v>7732</v>
      </c>
      <c r="K3866" s="10" t="s">
        <v>315</v>
      </c>
      <c r="L3866" s="13">
        <v>20300</v>
      </c>
      <c r="M3866" s="13">
        <v>20301</v>
      </c>
      <c r="N3866" s="15" t="s">
        <v>44</v>
      </c>
      <c r="O3866" s="17">
        <v>3</v>
      </c>
      <c r="P3866" s="19">
        <f t="shared" si="362"/>
        <v>0</v>
      </c>
      <c r="Q3866" s="19">
        <f t="shared" si="363"/>
        <v>0</v>
      </c>
      <c r="R3866" s="19">
        <f t="shared" si="364"/>
        <v>1</v>
      </c>
      <c r="S3866" s="19">
        <f t="shared" si="365"/>
        <v>0</v>
      </c>
      <c r="T3866" s="19">
        <f t="shared" si="366"/>
        <v>0</v>
      </c>
      <c r="U3866" s="5">
        <f t="shared" si="367"/>
        <v>0</v>
      </c>
    </row>
    <row r="3867" spans="1:21" ht="12.75" customHeight="1" x14ac:dyDescent="0.2">
      <c r="A3867" s="26" t="s">
        <v>26</v>
      </c>
      <c r="B3867" s="10" t="s">
        <v>1528</v>
      </c>
      <c r="C3867" s="10">
        <v>23736</v>
      </c>
      <c r="D3867" s="10" t="s">
        <v>7733</v>
      </c>
      <c r="E3867" s="27" t="s">
        <v>7733</v>
      </c>
      <c r="F3867" s="26">
        <v>191961792</v>
      </c>
      <c r="G3867" s="9" t="s">
        <v>52</v>
      </c>
      <c r="H3867" s="10" t="s">
        <v>30</v>
      </c>
      <c r="I3867" s="10" t="s">
        <v>7734</v>
      </c>
      <c r="J3867" s="10" t="s">
        <v>7735</v>
      </c>
      <c r="K3867" s="10" t="s">
        <v>366</v>
      </c>
      <c r="L3867" s="10" t="s">
        <v>1062</v>
      </c>
      <c r="M3867" s="10" t="s">
        <v>1601</v>
      </c>
      <c r="N3867" s="12" t="s">
        <v>36</v>
      </c>
      <c r="O3867" s="11">
        <v>2</v>
      </c>
      <c r="P3867" s="5">
        <f t="shared" si="362"/>
        <v>0</v>
      </c>
      <c r="Q3867" s="5">
        <f t="shared" si="363"/>
        <v>1</v>
      </c>
      <c r="R3867" s="5">
        <f t="shared" si="364"/>
        <v>0</v>
      </c>
      <c r="S3867" s="5">
        <f t="shared" si="365"/>
        <v>0</v>
      </c>
      <c r="T3867" s="5">
        <f t="shared" si="366"/>
        <v>0</v>
      </c>
      <c r="U3867" s="5">
        <f t="shared" si="367"/>
        <v>0</v>
      </c>
    </row>
    <row r="3868" spans="1:21" ht="12.75" customHeight="1" x14ac:dyDescent="0.2">
      <c r="A3868" s="26" t="s">
        <v>26</v>
      </c>
      <c r="B3868" s="10" t="s">
        <v>1528</v>
      </c>
      <c r="C3868" s="10">
        <v>23736</v>
      </c>
      <c r="D3868" s="10" t="s">
        <v>7733</v>
      </c>
      <c r="E3868" s="27" t="s">
        <v>7733</v>
      </c>
      <c r="F3868" s="26">
        <v>191896110</v>
      </c>
      <c r="G3868" s="9" t="s">
        <v>167</v>
      </c>
      <c r="H3868" s="10" t="s">
        <v>53</v>
      </c>
      <c r="I3868" s="10" t="s">
        <v>7736</v>
      </c>
      <c r="J3868" s="10" t="s">
        <v>7737</v>
      </c>
      <c r="K3868" s="10" t="s">
        <v>366</v>
      </c>
      <c r="L3868" s="10" t="s">
        <v>1062</v>
      </c>
      <c r="M3868" s="10" t="s">
        <v>1601</v>
      </c>
      <c r="N3868" s="12" t="s">
        <v>36</v>
      </c>
      <c r="O3868" s="11">
        <v>3</v>
      </c>
      <c r="P3868" s="5">
        <f t="shared" si="362"/>
        <v>0</v>
      </c>
      <c r="Q3868" s="5">
        <f t="shared" si="363"/>
        <v>0</v>
      </c>
      <c r="R3868" s="5">
        <f t="shared" si="364"/>
        <v>1</v>
      </c>
      <c r="S3868" s="5">
        <f t="shared" si="365"/>
        <v>0</v>
      </c>
      <c r="T3868" s="5">
        <f t="shared" si="366"/>
        <v>0</v>
      </c>
      <c r="U3868" s="5">
        <f t="shared" si="367"/>
        <v>0</v>
      </c>
    </row>
    <row r="3869" spans="1:21" ht="12.75" customHeight="1" x14ac:dyDescent="0.2">
      <c r="A3869" s="26" t="s">
        <v>26</v>
      </c>
      <c r="B3869" s="10" t="s">
        <v>1528</v>
      </c>
      <c r="C3869" s="10">
        <v>23736</v>
      </c>
      <c r="D3869" s="10" t="s">
        <v>7733</v>
      </c>
      <c r="E3869" s="27" t="s">
        <v>7733</v>
      </c>
      <c r="F3869" s="26">
        <v>191896125</v>
      </c>
      <c r="G3869" s="9" t="s">
        <v>106</v>
      </c>
      <c r="H3869" s="10" t="s">
        <v>53</v>
      </c>
      <c r="I3869" s="10" t="s">
        <v>7738</v>
      </c>
      <c r="J3869" s="10" t="s">
        <v>7739</v>
      </c>
      <c r="K3869" s="10" t="s">
        <v>366</v>
      </c>
      <c r="L3869" s="10" t="s">
        <v>1062</v>
      </c>
      <c r="M3869" s="10" t="s">
        <v>1601</v>
      </c>
      <c r="N3869" s="12" t="s">
        <v>36</v>
      </c>
      <c r="O3869" s="11">
        <v>4</v>
      </c>
      <c r="P3869" s="5">
        <f t="shared" si="362"/>
        <v>0</v>
      </c>
      <c r="Q3869" s="5">
        <f t="shared" si="363"/>
        <v>0</v>
      </c>
      <c r="R3869" s="5">
        <f t="shared" si="364"/>
        <v>0</v>
      </c>
      <c r="S3869" s="5">
        <f t="shared" si="365"/>
        <v>1</v>
      </c>
      <c r="T3869" s="5">
        <f t="shared" si="366"/>
        <v>0</v>
      </c>
      <c r="U3869" s="5">
        <f t="shared" si="367"/>
        <v>0</v>
      </c>
    </row>
    <row r="3870" spans="1:21" ht="12.75" customHeight="1" x14ac:dyDescent="0.2">
      <c r="A3870" s="26" t="s">
        <v>26</v>
      </c>
      <c r="B3870" s="10" t="s">
        <v>1528</v>
      </c>
      <c r="C3870" s="10">
        <v>23736</v>
      </c>
      <c r="D3870" s="10" t="s">
        <v>7733</v>
      </c>
      <c r="E3870" s="27" t="s">
        <v>7733</v>
      </c>
      <c r="F3870" s="26">
        <v>191896130</v>
      </c>
      <c r="G3870" s="9" t="s">
        <v>106</v>
      </c>
      <c r="H3870" s="10" t="s">
        <v>53</v>
      </c>
      <c r="I3870" s="10" t="s">
        <v>7740</v>
      </c>
      <c r="J3870" s="10" t="s">
        <v>7741</v>
      </c>
      <c r="K3870" s="10" t="s">
        <v>366</v>
      </c>
      <c r="L3870" s="10" t="s">
        <v>1062</v>
      </c>
      <c r="M3870" s="10" t="s">
        <v>1601</v>
      </c>
      <c r="N3870" s="12" t="s">
        <v>36</v>
      </c>
      <c r="O3870" s="11">
        <v>4</v>
      </c>
      <c r="P3870" s="5">
        <f t="shared" si="362"/>
        <v>0</v>
      </c>
      <c r="Q3870" s="5">
        <f t="shared" si="363"/>
        <v>0</v>
      </c>
      <c r="R3870" s="5">
        <f t="shared" si="364"/>
        <v>0</v>
      </c>
      <c r="S3870" s="5">
        <f t="shared" si="365"/>
        <v>1</v>
      </c>
      <c r="T3870" s="5">
        <f t="shared" si="366"/>
        <v>0</v>
      </c>
      <c r="U3870" s="5">
        <f t="shared" si="367"/>
        <v>0</v>
      </c>
    </row>
    <row r="3871" spans="1:21" ht="12.75" customHeight="1" x14ac:dyDescent="0.2">
      <c r="A3871" s="26" t="s">
        <v>26</v>
      </c>
      <c r="B3871" s="10" t="s">
        <v>1528</v>
      </c>
      <c r="C3871" s="10">
        <v>23736</v>
      </c>
      <c r="D3871" s="10" t="s">
        <v>7733</v>
      </c>
      <c r="E3871" s="27" t="s">
        <v>7733</v>
      </c>
      <c r="F3871" s="26">
        <v>191896173</v>
      </c>
      <c r="G3871" s="9" t="s">
        <v>167</v>
      </c>
      <c r="H3871" s="10" t="s">
        <v>53</v>
      </c>
      <c r="I3871" s="10" t="s">
        <v>7738</v>
      </c>
      <c r="J3871" s="10" t="s">
        <v>7742</v>
      </c>
      <c r="K3871" s="10" t="s">
        <v>366</v>
      </c>
      <c r="L3871" s="10" t="s">
        <v>1062</v>
      </c>
      <c r="M3871" s="10" t="s">
        <v>1601</v>
      </c>
      <c r="N3871" s="12" t="s">
        <v>36</v>
      </c>
      <c r="O3871" s="11">
        <v>4</v>
      </c>
      <c r="P3871" s="5">
        <f t="shared" si="362"/>
        <v>0</v>
      </c>
      <c r="Q3871" s="5">
        <f t="shared" si="363"/>
        <v>0</v>
      </c>
      <c r="R3871" s="5">
        <f t="shared" si="364"/>
        <v>0</v>
      </c>
      <c r="S3871" s="5">
        <f t="shared" si="365"/>
        <v>1</v>
      </c>
      <c r="T3871" s="5">
        <f t="shared" si="366"/>
        <v>0</v>
      </c>
      <c r="U3871" s="5">
        <f t="shared" si="367"/>
        <v>0</v>
      </c>
    </row>
    <row r="3872" spans="1:21" ht="12.75" customHeight="1" x14ac:dyDescent="0.2">
      <c r="A3872" s="26" t="s">
        <v>26</v>
      </c>
      <c r="B3872" s="10" t="s">
        <v>1528</v>
      </c>
      <c r="C3872" s="10">
        <v>23736</v>
      </c>
      <c r="D3872" s="10" t="s">
        <v>7733</v>
      </c>
      <c r="E3872" s="27" t="s">
        <v>7733</v>
      </c>
      <c r="F3872" s="26">
        <v>191896178</v>
      </c>
      <c r="G3872" s="9" t="s">
        <v>106</v>
      </c>
      <c r="H3872" s="10" t="s">
        <v>53</v>
      </c>
      <c r="I3872" s="10" t="s">
        <v>7743</v>
      </c>
      <c r="J3872" s="10" t="s">
        <v>7744</v>
      </c>
      <c r="K3872" s="10" t="s">
        <v>366</v>
      </c>
      <c r="L3872" s="10" t="s">
        <v>1062</v>
      </c>
      <c r="M3872" s="10" t="s">
        <v>1601</v>
      </c>
      <c r="N3872" s="12" t="s">
        <v>36</v>
      </c>
      <c r="O3872" s="11">
        <v>4</v>
      </c>
      <c r="P3872" s="5">
        <f t="shared" si="362"/>
        <v>0</v>
      </c>
      <c r="Q3872" s="5">
        <f t="shared" si="363"/>
        <v>0</v>
      </c>
      <c r="R3872" s="5">
        <f t="shared" si="364"/>
        <v>0</v>
      </c>
      <c r="S3872" s="5">
        <f t="shared" si="365"/>
        <v>1</v>
      </c>
      <c r="T3872" s="5">
        <f t="shared" si="366"/>
        <v>0</v>
      </c>
      <c r="U3872" s="5">
        <f t="shared" si="367"/>
        <v>0</v>
      </c>
    </row>
    <row r="3873" spans="1:21" ht="12.75" customHeight="1" x14ac:dyDescent="0.2">
      <c r="A3873" s="26" t="s">
        <v>26</v>
      </c>
      <c r="B3873" s="10" t="s">
        <v>1528</v>
      </c>
      <c r="C3873" s="10">
        <v>23736</v>
      </c>
      <c r="D3873" s="10" t="s">
        <v>7733</v>
      </c>
      <c r="E3873" s="27" t="s">
        <v>7733</v>
      </c>
      <c r="F3873" s="26">
        <v>192016328</v>
      </c>
      <c r="G3873" s="9" t="s">
        <v>68</v>
      </c>
      <c r="H3873" s="10" t="s">
        <v>53</v>
      </c>
      <c r="I3873" s="10" t="s">
        <v>7745</v>
      </c>
      <c r="J3873" s="10" t="s">
        <v>7746</v>
      </c>
      <c r="K3873" s="10" t="s">
        <v>366</v>
      </c>
      <c r="L3873" s="10" t="s">
        <v>1062</v>
      </c>
      <c r="M3873" s="10" t="s">
        <v>1601</v>
      </c>
      <c r="N3873" s="12" t="s">
        <v>36</v>
      </c>
      <c r="O3873" s="11">
        <v>4</v>
      </c>
      <c r="P3873" s="5">
        <f t="shared" si="362"/>
        <v>0</v>
      </c>
      <c r="Q3873" s="5">
        <f t="shared" si="363"/>
        <v>0</v>
      </c>
      <c r="R3873" s="5">
        <f t="shared" si="364"/>
        <v>0</v>
      </c>
      <c r="S3873" s="5">
        <f t="shared" si="365"/>
        <v>1</v>
      </c>
      <c r="T3873" s="5">
        <f t="shared" si="366"/>
        <v>0</v>
      </c>
      <c r="U3873" s="5">
        <f t="shared" si="367"/>
        <v>0</v>
      </c>
    </row>
    <row r="3874" spans="1:21" ht="12.75" customHeight="1" x14ac:dyDescent="0.2">
      <c r="A3874" s="26" t="s">
        <v>26</v>
      </c>
      <c r="B3874" s="10" t="s">
        <v>1528</v>
      </c>
      <c r="C3874" s="10">
        <v>23736</v>
      </c>
      <c r="D3874" s="10" t="s">
        <v>7733</v>
      </c>
      <c r="E3874" s="27" t="s">
        <v>7733</v>
      </c>
      <c r="F3874" s="26">
        <v>191961791</v>
      </c>
      <c r="G3874" s="9" t="s">
        <v>52</v>
      </c>
      <c r="H3874" s="10" t="s">
        <v>53</v>
      </c>
      <c r="I3874" s="10" t="s">
        <v>7747</v>
      </c>
      <c r="J3874" s="10" t="s">
        <v>7748</v>
      </c>
      <c r="K3874" s="10" t="s">
        <v>366</v>
      </c>
      <c r="L3874" s="10" t="s">
        <v>1062</v>
      </c>
      <c r="M3874" s="10" t="s">
        <v>1601</v>
      </c>
      <c r="N3874" s="12" t="s">
        <v>36</v>
      </c>
      <c r="O3874" s="11">
        <v>5</v>
      </c>
      <c r="P3874" s="5">
        <f t="shared" si="362"/>
        <v>0</v>
      </c>
      <c r="Q3874" s="5">
        <f t="shared" si="363"/>
        <v>0</v>
      </c>
      <c r="R3874" s="5">
        <f t="shared" si="364"/>
        <v>0</v>
      </c>
      <c r="S3874" s="5">
        <f t="shared" si="365"/>
        <v>0</v>
      </c>
      <c r="T3874" s="5">
        <f t="shared" si="366"/>
        <v>1</v>
      </c>
      <c r="U3874" s="5">
        <f t="shared" si="367"/>
        <v>0</v>
      </c>
    </row>
    <row r="3875" spans="1:21" ht="12.75" customHeight="1" x14ac:dyDescent="0.2">
      <c r="A3875" s="26" t="s">
        <v>26</v>
      </c>
      <c r="B3875" s="10" t="s">
        <v>1528</v>
      </c>
      <c r="C3875" s="10">
        <v>23736</v>
      </c>
      <c r="D3875" s="10" t="s">
        <v>7733</v>
      </c>
      <c r="E3875" s="27" t="s">
        <v>7733</v>
      </c>
      <c r="F3875" s="26">
        <v>191961797</v>
      </c>
      <c r="G3875" s="9" t="s">
        <v>52</v>
      </c>
      <c r="H3875" s="10" t="s">
        <v>30</v>
      </c>
      <c r="I3875" s="10" t="s">
        <v>7734</v>
      </c>
      <c r="J3875" s="10" t="s">
        <v>7749</v>
      </c>
      <c r="K3875" s="10" t="s">
        <v>366</v>
      </c>
      <c r="L3875" s="10" t="s">
        <v>1062</v>
      </c>
      <c r="M3875" s="10" t="s">
        <v>1601</v>
      </c>
      <c r="N3875" s="12" t="s">
        <v>36</v>
      </c>
      <c r="O3875" s="11">
        <v>5</v>
      </c>
      <c r="P3875" s="5">
        <f t="shared" si="362"/>
        <v>0</v>
      </c>
      <c r="Q3875" s="5">
        <f t="shared" si="363"/>
        <v>0</v>
      </c>
      <c r="R3875" s="5">
        <f t="shared" si="364"/>
        <v>0</v>
      </c>
      <c r="S3875" s="5">
        <f t="shared" si="365"/>
        <v>0</v>
      </c>
      <c r="T3875" s="5">
        <f t="shared" si="366"/>
        <v>1</v>
      </c>
      <c r="U3875" s="5">
        <f t="shared" si="367"/>
        <v>0</v>
      </c>
    </row>
    <row r="3876" spans="1:21" ht="12.75" customHeight="1" x14ac:dyDescent="0.2">
      <c r="A3876" s="26" t="s">
        <v>155</v>
      </c>
      <c r="B3876" s="10" t="s">
        <v>155</v>
      </c>
      <c r="C3876" s="10">
        <v>67985858</v>
      </c>
      <c r="D3876" s="10" t="s">
        <v>7750</v>
      </c>
      <c r="E3876" s="27" t="s">
        <v>7750</v>
      </c>
      <c r="F3876" s="26">
        <v>191976718</v>
      </c>
      <c r="G3876" s="9" t="s">
        <v>123</v>
      </c>
      <c r="H3876" s="10" t="s">
        <v>30</v>
      </c>
      <c r="I3876" s="10" t="s">
        <v>7751</v>
      </c>
      <c r="J3876" s="10" t="s">
        <v>7752</v>
      </c>
      <c r="K3876" s="10" t="s">
        <v>315</v>
      </c>
      <c r="L3876" s="10" t="s">
        <v>1014</v>
      </c>
      <c r="M3876" s="10" t="s">
        <v>1015</v>
      </c>
      <c r="N3876" s="12" t="s">
        <v>36</v>
      </c>
      <c r="O3876" s="11">
        <v>2</v>
      </c>
      <c r="P3876" s="5">
        <f t="shared" si="362"/>
        <v>0</v>
      </c>
      <c r="Q3876" s="5">
        <f t="shared" si="363"/>
        <v>1</v>
      </c>
      <c r="R3876" s="5">
        <f t="shared" si="364"/>
        <v>0</v>
      </c>
      <c r="S3876" s="5">
        <f t="shared" si="365"/>
        <v>0</v>
      </c>
      <c r="T3876" s="5">
        <f t="shared" si="366"/>
        <v>0</v>
      </c>
      <c r="U3876" s="5">
        <f t="shared" si="367"/>
        <v>0</v>
      </c>
    </row>
    <row r="3877" spans="1:21" ht="12.75" customHeight="1" x14ac:dyDescent="0.2">
      <c r="A3877" s="26" t="s">
        <v>155</v>
      </c>
      <c r="B3877" s="10" t="s">
        <v>155</v>
      </c>
      <c r="C3877" s="10">
        <v>67985858</v>
      </c>
      <c r="D3877" s="10" t="s">
        <v>7750</v>
      </c>
      <c r="E3877" s="27" t="s">
        <v>7750</v>
      </c>
      <c r="F3877" s="26">
        <v>191965486</v>
      </c>
      <c r="G3877" s="9" t="s">
        <v>123</v>
      </c>
      <c r="H3877" s="10" t="s">
        <v>30</v>
      </c>
      <c r="I3877" s="10" t="s">
        <v>7753</v>
      </c>
      <c r="J3877" s="10" t="s">
        <v>7754</v>
      </c>
      <c r="K3877" s="10" t="s">
        <v>315</v>
      </c>
      <c r="L3877" s="10" t="s">
        <v>1014</v>
      </c>
      <c r="M3877" s="10" t="s">
        <v>1015</v>
      </c>
      <c r="N3877" s="12" t="s">
        <v>36</v>
      </c>
      <c r="O3877" s="11">
        <v>3</v>
      </c>
      <c r="P3877" s="5">
        <f t="shared" si="362"/>
        <v>0</v>
      </c>
      <c r="Q3877" s="5">
        <f t="shared" si="363"/>
        <v>0</v>
      </c>
      <c r="R3877" s="5">
        <f t="shared" si="364"/>
        <v>1</v>
      </c>
      <c r="S3877" s="5">
        <f t="shared" si="365"/>
        <v>0</v>
      </c>
      <c r="T3877" s="5">
        <f t="shared" si="366"/>
        <v>0</v>
      </c>
      <c r="U3877" s="5">
        <f t="shared" si="367"/>
        <v>0</v>
      </c>
    </row>
    <row r="3878" spans="1:21" ht="12.75" customHeight="1" x14ac:dyDescent="0.2">
      <c r="A3878" s="26" t="s">
        <v>155</v>
      </c>
      <c r="B3878" s="10" t="s">
        <v>155</v>
      </c>
      <c r="C3878" s="10">
        <v>67985858</v>
      </c>
      <c r="D3878" s="10" t="s">
        <v>7750</v>
      </c>
      <c r="E3878" s="27" t="s">
        <v>7750</v>
      </c>
      <c r="F3878" s="26">
        <v>191976706</v>
      </c>
      <c r="G3878" s="9" t="s">
        <v>123</v>
      </c>
      <c r="H3878" s="10" t="s">
        <v>30</v>
      </c>
      <c r="I3878" s="10" t="s">
        <v>7755</v>
      </c>
      <c r="J3878" s="10" t="s">
        <v>7756</v>
      </c>
      <c r="K3878" s="10" t="s">
        <v>315</v>
      </c>
      <c r="L3878" s="10" t="s">
        <v>1014</v>
      </c>
      <c r="M3878" s="10" t="s">
        <v>1015</v>
      </c>
      <c r="N3878" s="12" t="s">
        <v>36</v>
      </c>
      <c r="O3878" s="11">
        <v>3</v>
      </c>
      <c r="P3878" s="5">
        <f t="shared" si="362"/>
        <v>0</v>
      </c>
      <c r="Q3878" s="5">
        <f t="shared" si="363"/>
        <v>0</v>
      </c>
      <c r="R3878" s="5">
        <f t="shared" si="364"/>
        <v>1</v>
      </c>
      <c r="S3878" s="5">
        <f t="shared" si="365"/>
        <v>0</v>
      </c>
      <c r="T3878" s="5">
        <f t="shared" si="366"/>
        <v>0</v>
      </c>
      <c r="U3878" s="5">
        <f t="shared" si="367"/>
        <v>0</v>
      </c>
    </row>
    <row r="3879" spans="1:21" ht="12.75" customHeight="1" x14ac:dyDescent="0.2">
      <c r="A3879" s="26" t="s">
        <v>155</v>
      </c>
      <c r="B3879" s="10" t="s">
        <v>155</v>
      </c>
      <c r="C3879" s="10">
        <v>67985858</v>
      </c>
      <c r="D3879" s="10" t="s">
        <v>7750</v>
      </c>
      <c r="E3879" s="27" t="s">
        <v>7750</v>
      </c>
      <c r="F3879" s="26">
        <v>191976715</v>
      </c>
      <c r="G3879" s="9" t="s">
        <v>123</v>
      </c>
      <c r="H3879" s="10" t="s">
        <v>30</v>
      </c>
      <c r="I3879" s="10" t="s">
        <v>7757</v>
      </c>
      <c r="J3879" s="10" t="s">
        <v>7758</v>
      </c>
      <c r="K3879" s="10" t="s">
        <v>315</v>
      </c>
      <c r="L3879" s="10" t="s">
        <v>1014</v>
      </c>
      <c r="M3879" s="10" t="s">
        <v>1015</v>
      </c>
      <c r="N3879" s="12" t="s">
        <v>36</v>
      </c>
      <c r="O3879" s="11">
        <v>3</v>
      </c>
      <c r="P3879" s="5">
        <f t="shared" si="362"/>
        <v>0</v>
      </c>
      <c r="Q3879" s="5">
        <f t="shared" si="363"/>
        <v>0</v>
      </c>
      <c r="R3879" s="5">
        <f t="shared" si="364"/>
        <v>1</v>
      </c>
      <c r="S3879" s="5">
        <f t="shared" si="365"/>
        <v>0</v>
      </c>
      <c r="T3879" s="5">
        <f t="shared" si="366"/>
        <v>0</v>
      </c>
      <c r="U3879" s="5">
        <f t="shared" si="367"/>
        <v>0</v>
      </c>
    </row>
    <row r="3880" spans="1:21" ht="12.75" customHeight="1" x14ac:dyDescent="0.2">
      <c r="A3880" s="26" t="s">
        <v>155</v>
      </c>
      <c r="B3880" s="10" t="s">
        <v>155</v>
      </c>
      <c r="C3880" s="28">
        <v>67985858</v>
      </c>
      <c r="D3880" s="13" t="s">
        <v>7750</v>
      </c>
      <c r="E3880" s="14" t="s">
        <v>7750</v>
      </c>
      <c r="F3880" s="29">
        <v>191869680</v>
      </c>
      <c r="G3880" s="16" t="s">
        <v>73</v>
      </c>
      <c r="H3880" s="13" t="s">
        <v>30</v>
      </c>
      <c r="I3880" s="13" t="s">
        <v>7759</v>
      </c>
      <c r="J3880" s="13" t="s">
        <v>7760</v>
      </c>
      <c r="K3880" s="10" t="s">
        <v>315</v>
      </c>
      <c r="L3880" s="13">
        <v>20400</v>
      </c>
      <c r="M3880" s="13">
        <v>20402</v>
      </c>
      <c r="N3880" s="15" t="s">
        <v>44</v>
      </c>
      <c r="O3880" s="17">
        <v>2</v>
      </c>
      <c r="P3880" s="19">
        <f t="shared" si="362"/>
        <v>0</v>
      </c>
      <c r="Q3880" s="19">
        <f t="shared" si="363"/>
        <v>1</v>
      </c>
      <c r="R3880" s="19">
        <f t="shared" si="364"/>
        <v>0</v>
      </c>
      <c r="S3880" s="19">
        <f t="shared" si="365"/>
        <v>0</v>
      </c>
      <c r="T3880" s="19">
        <f t="shared" si="366"/>
        <v>0</v>
      </c>
      <c r="U3880" s="5">
        <f t="shared" si="367"/>
        <v>0</v>
      </c>
    </row>
    <row r="3881" spans="1:21" ht="12.75" customHeight="1" x14ac:dyDescent="0.2">
      <c r="A3881" s="26" t="s">
        <v>155</v>
      </c>
      <c r="B3881" s="10" t="s">
        <v>155</v>
      </c>
      <c r="C3881" s="28">
        <v>67985858</v>
      </c>
      <c r="D3881" s="13" t="s">
        <v>7750</v>
      </c>
      <c r="E3881" s="14" t="s">
        <v>7750</v>
      </c>
      <c r="F3881" s="29">
        <v>191869742</v>
      </c>
      <c r="G3881" s="16" t="s">
        <v>249</v>
      </c>
      <c r="H3881" s="13" t="s">
        <v>30</v>
      </c>
      <c r="I3881" s="13" t="s">
        <v>7761</v>
      </c>
      <c r="J3881" s="13" t="s">
        <v>7762</v>
      </c>
      <c r="K3881" s="10" t="s">
        <v>315</v>
      </c>
      <c r="L3881" s="13">
        <v>20400</v>
      </c>
      <c r="M3881" s="13">
        <v>20402</v>
      </c>
      <c r="N3881" s="15" t="s">
        <v>44</v>
      </c>
      <c r="O3881" s="17">
        <v>3</v>
      </c>
      <c r="P3881" s="19">
        <f t="shared" si="362"/>
        <v>0</v>
      </c>
      <c r="Q3881" s="19">
        <f t="shared" si="363"/>
        <v>0</v>
      </c>
      <c r="R3881" s="19">
        <f t="shared" si="364"/>
        <v>1</v>
      </c>
      <c r="S3881" s="19">
        <f t="shared" si="365"/>
        <v>0</v>
      </c>
      <c r="T3881" s="19">
        <f t="shared" si="366"/>
        <v>0</v>
      </c>
      <c r="U3881" s="5">
        <f t="shared" si="367"/>
        <v>0</v>
      </c>
    </row>
    <row r="3882" spans="1:21" ht="12.75" customHeight="1" x14ac:dyDescent="0.2">
      <c r="A3882" s="26" t="s">
        <v>155</v>
      </c>
      <c r="B3882" s="10" t="s">
        <v>155</v>
      </c>
      <c r="C3882" s="28">
        <v>67985858</v>
      </c>
      <c r="D3882" s="13" t="s">
        <v>7750</v>
      </c>
      <c r="E3882" s="14" t="s">
        <v>7750</v>
      </c>
      <c r="F3882" s="29">
        <v>191869789</v>
      </c>
      <c r="G3882" s="16" t="s">
        <v>249</v>
      </c>
      <c r="H3882" s="13" t="s">
        <v>30</v>
      </c>
      <c r="I3882" s="13" t="s">
        <v>7763</v>
      </c>
      <c r="J3882" s="13" t="s">
        <v>7764</v>
      </c>
      <c r="K3882" s="10" t="s">
        <v>315</v>
      </c>
      <c r="L3882" s="13">
        <v>20500</v>
      </c>
      <c r="M3882" s="13">
        <v>20502</v>
      </c>
      <c r="N3882" s="15" t="s">
        <v>44</v>
      </c>
      <c r="O3882" s="17">
        <v>5</v>
      </c>
      <c r="P3882" s="19">
        <f t="shared" si="362"/>
        <v>0</v>
      </c>
      <c r="Q3882" s="19">
        <f t="shared" si="363"/>
        <v>0</v>
      </c>
      <c r="R3882" s="19">
        <f t="shared" si="364"/>
        <v>0</v>
      </c>
      <c r="S3882" s="19">
        <f t="shared" si="365"/>
        <v>0</v>
      </c>
      <c r="T3882" s="19">
        <f t="shared" si="366"/>
        <v>1</v>
      </c>
      <c r="U3882" s="5">
        <f t="shared" si="367"/>
        <v>0</v>
      </c>
    </row>
    <row r="3883" spans="1:21" ht="12.75" customHeight="1" x14ac:dyDescent="0.2">
      <c r="A3883" s="26" t="s">
        <v>155</v>
      </c>
      <c r="B3883" s="10" t="s">
        <v>155</v>
      </c>
      <c r="C3883" s="28">
        <v>67985858</v>
      </c>
      <c r="D3883" s="13" t="s">
        <v>7750</v>
      </c>
      <c r="E3883" s="14" t="s">
        <v>7750</v>
      </c>
      <c r="F3883" s="29">
        <v>191869803</v>
      </c>
      <c r="G3883" s="16" t="s">
        <v>29</v>
      </c>
      <c r="H3883" s="13" t="s">
        <v>30</v>
      </c>
      <c r="I3883" s="13" t="s">
        <v>7757</v>
      </c>
      <c r="J3883" s="13" t="s">
        <v>7765</v>
      </c>
      <c r="K3883" s="10" t="s">
        <v>315</v>
      </c>
      <c r="L3883" s="13">
        <v>20400</v>
      </c>
      <c r="M3883" s="13">
        <v>20402</v>
      </c>
      <c r="N3883" s="15" t="s">
        <v>44</v>
      </c>
      <c r="O3883" s="17">
        <v>3</v>
      </c>
      <c r="P3883" s="19">
        <f t="shared" si="362"/>
        <v>0</v>
      </c>
      <c r="Q3883" s="19">
        <f t="shared" si="363"/>
        <v>0</v>
      </c>
      <c r="R3883" s="19">
        <f t="shared" si="364"/>
        <v>1</v>
      </c>
      <c r="S3883" s="19">
        <f t="shared" si="365"/>
        <v>0</v>
      </c>
      <c r="T3883" s="19">
        <f t="shared" si="366"/>
        <v>0</v>
      </c>
      <c r="U3883" s="5">
        <f t="shared" si="367"/>
        <v>0</v>
      </c>
    </row>
    <row r="3884" spans="1:21" ht="12.75" customHeight="1" x14ac:dyDescent="0.2">
      <c r="A3884" s="26" t="s">
        <v>155</v>
      </c>
      <c r="B3884" s="10" t="s">
        <v>155</v>
      </c>
      <c r="C3884" s="28">
        <v>67985858</v>
      </c>
      <c r="D3884" s="13" t="s">
        <v>7750</v>
      </c>
      <c r="E3884" s="14" t="s">
        <v>7750</v>
      </c>
      <c r="F3884" s="29">
        <v>191869816</v>
      </c>
      <c r="G3884" s="16" t="s">
        <v>123</v>
      </c>
      <c r="H3884" s="13" t="s">
        <v>30</v>
      </c>
      <c r="I3884" s="13" t="s">
        <v>7766</v>
      </c>
      <c r="J3884" s="13" t="s">
        <v>7767</v>
      </c>
      <c r="K3884" s="10" t="s">
        <v>315</v>
      </c>
      <c r="L3884" s="13">
        <v>20400</v>
      </c>
      <c r="M3884" s="13">
        <v>20402</v>
      </c>
      <c r="N3884" s="15" t="s">
        <v>44</v>
      </c>
      <c r="O3884" s="17">
        <v>2</v>
      </c>
      <c r="P3884" s="19">
        <f t="shared" si="362"/>
        <v>0</v>
      </c>
      <c r="Q3884" s="19">
        <f t="shared" si="363"/>
        <v>1</v>
      </c>
      <c r="R3884" s="19">
        <f t="shared" si="364"/>
        <v>0</v>
      </c>
      <c r="S3884" s="19">
        <f t="shared" si="365"/>
        <v>0</v>
      </c>
      <c r="T3884" s="19">
        <f t="shared" si="366"/>
        <v>0</v>
      </c>
      <c r="U3884" s="5">
        <f t="shared" si="367"/>
        <v>0</v>
      </c>
    </row>
    <row r="3885" spans="1:21" ht="12.75" customHeight="1" x14ac:dyDescent="0.2">
      <c r="A3885" s="26" t="s">
        <v>155</v>
      </c>
      <c r="B3885" s="10" t="s">
        <v>155</v>
      </c>
      <c r="C3885" s="28">
        <v>67985858</v>
      </c>
      <c r="D3885" s="13" t="s">
        <v>7750</v>
      </c>
      <c r="E3885" s="14" t="s">
        <v>7750</v>
      </c>
      <c r="F3885" s="29">
        <v>191869840</v>
      </c>
      <c r="G3885" s="16" t="s">
        <v>29</v>
      </c>
      <c r="H3885" s="13" t="s">
        <v>30</v>
      </c>
      <c r="I3885" s="13" t="s">
        <v>7768</v>
      </c>
      <c r="J3885" s="13" t="s">
        <v>7769</v>
      </c>
      <c r="K3885" s="10" t="s">
        <v>315</v>
      </c>
      <c r="L3885" s="13">
        <v>20400</v>
      </c>
      <c r="M3885" s="13">
        <v>20401</v>
      </c>
      <c r="N3885" s="15" t="s">
        <v>44</v>
      </c>
      <c r="O3885" s="55" t="s">
        <v>24</v>
      </c>
      <c r="P3885" s="19">
        <f t="shared" si="362"/>
        <v>0</v>
      </c>
      <c r="Q3885" s="19">
        <f t="shared" si="363"/>
        <v>0</v>
      </c>
      <c r="R3885" s="19">
        <f t="shared" si="364"/>
        <v>0</v>
      </c>
      <c r="S3885" s="19">
        <f t="shared" si="365"/>
        <v>0</v>
      </c>
      <c r="T3885" s="19">
        <f t="shared" si="366"/>
        <v>0</v>
      </c>
      <c r="U3885" s="5">
        <f t="shared" si="367"/>
        <v>0</v>
      </c>
    </row>
    <row r="3886" spans="1:21" ht="12.75" customHeight="1" x14ac:dyDescent="0.2">
      <c r="A3886" s="26" t="s">
        <v>155</v>
      </c>
      <c r="B3886" s="10" t="s">
        <v>155</v>
      </c>
      <c r="C3886" s="10">
        <v>67985807</v>
      </c>
      <c r="D3886" s="10" t="s">
        <v>7770</v>
      </c>
      <c r="E3886" s="27" t="s">
        <v>7770</v>
      </c>
      <c r="F3886" s="26">
        <v>191975771</v>
      </c>
      <c r="G3886" s="9" t="s">
        <v>167</v>
      </c>
      <c r="H3886" s="10" t="s">
        <v>53</v>
      </c>
      <c r="I3886" s="10" t="s">
        <v>7771</v>
      </c>
      <c r="J3886" s="10" t="s">
        <v>7772</v>
      </c>
      <c r="K3886" s="10" t="s">
        <v>81</v>
      </c>
      <c r="L3886" s="10" t="s">
        <v>417</v>
      </c>
      <c r="M3886" s="10" t="s">
        <v>418</v>
      </c>
      <c r="N3886" s="12" t="s">
        <v>36</v>
      </c>
      <c r="O3886" s="11">
        <v>2</v>
      </c>
      <c r="P3886" s="5">
        <f t="shared" si="362"/>
        <v>0</v>
      </c>
      <c r="Q3886" s="5">
        <f t="shared" si="363"/>
        <v>1</v>
      </c>
      <c r="R3886" s="5">
        <f t="shared" si="364"/>
        <v>0</v>
      </c>
      <c r="S3886" s="5">
        <f t="shared" si="365"/>
        <v>0</v>
      </c>
      <c r="T3886" s="5">
        <f t="shared" si="366"/>
        <v>0</v>
      </c>
      <c r="U3886" s="5">
        <f t="shared" si="367"/>
        <v>0</v>
      </c>
    </row>
    <row r="3887" spans="1:21" ht="12.75" customHeight="1" x14ac:dyDescent="0.2">
      <c r="A3887" s="26" t="s">
        <v>155</v>
      </c>
      <c r="B3887" s="10" t="s">
        <v>155</v>
      </c>
      <c r="C3887" s="28">
        <v>67985807</v>
      </c>
      <c r="D3887" s="13" t="s">
        <v>7770</v>
      </c>
      <c r="E3887" s="14" t="s">
        <v>7770</v>
      </c>
      <c r="F3887" s="29">
        <v>191870577</v>
      </c>
      <c r="G3887" s="16" t="s">
        <v>85</v>
      </c>
      <c r="H3887" s="13" t="s">
        <v>30</v>
      </c>
      <c r="I3887" s="13" t="s">
        <v>7773</v>
      </c>
      <c r="J3887" s="13" t="s">
        <v>7774</v>
      </c>
      <c r="K3887" s="13" t="s">
        <v>152</v>
      </c>
      <c r="L3887" s="13">
        <v>10100</v>
      </c>
      <c r="M3887" s="13">
        <v>10103</v>
      </c>
      <c r="N3887" s="15" t="s">
        <v>44</v>
      </c>
      <c r="O3887" s="17">
        <v>1</v>
      </c>
      <c r="P3887" s="19">
        <f t="shared" si="362"/>
        <v>1</v>
      </c>
      <c r="Q3887" s="19">
        <f t="shared" si="363"/>
        <v>0</v>
      </c>
      <c r="R3887" s="19">
        <f t="shared" si="364"/>
        <v>0</v>
      </c>
      <c r="S3887" s="19">
        <f t="shared" si="365"/>
        <v>0</v>
      </c>
      <c r="T3887" s="19">
        <f t="shared" si="366"/>
        <v>0</v>
      </c>
      <c r="U3887" s="5">
        <f t="shared" si="367"/>
        <v>0</v>
      </c>
    </row>
    <row r="3888" spans="1:21" ht="12.75" customHeight="1" x14ac:dyDescent="0.2">
      <c r="A3888" s="26" t="s">
        <v>155</v>
      </c>
      <c r="B3888" s="10" t="s">
        <v>155</v>
      </c>
      <c r="C3888" s="28">
        <v>67985807</v>
      </c>
      <c r="D3888" s="13" t="s">
        <v>7770</v>
      </c>
      <c r="E3888" s="14" t="s">
        <v>7770</v>
      </c>
      <c r="F3888" s="29">
        <v>191712276</v>
      </c>
      <c r="G3888" s="16" t="s">
        <v>100</v>
      </c>
      <c r="H3888" s="13" t="s">
        <v>30</v>
      </c>
      <c r="I3888" s="13" t="s">
        <v>7775</v>
      </c>
      <c r="J3888" s="13" t="s">
        <v>7776</v>
      </c>
      <c r="K3888" s="13" t="s">
        <v>152</v>
      </c>
      <c r="L3888" s="13">
        <v>10200</v>
      </c>
      <c r="M3888" s="13">
        <v>10200</v>
      </c>
      <c r="N3888" s="15" t="s">
        <v>44</v>
      </c>
      <c r="O3888" s="17">
        <v>4</v>
      </c>
      <c r="P3888" s="19">
        <f t="shared" si="362"/>
        <v>0</v>
      </c>
      <c r="Q3888" s="19">
        <f t="shared" si="363"/>
        <v>0</v>
      </c>
      <c r="R3888" s="19">
        <f t="shared" si="364"/>
        <v>0</v>
      </c>
      <c r="S3888" s="19">
        <f t="shared" si="365"/>
        <v>1</v>
      </c>
      <c r="T3888" s="19">
        <f t="shared" si="366"/>
        <v>0</v>
      </c>
      <c r="U3888" s="5">
        <f t="shared" si="367"/>
        <v>0</v>
      </c>
    </row>
    <row r="3889" spans="1:21" ht="12.75" customHeight="1" x14ac:dyDescent="0.2">
      <c r="A3889" s="26" t="s">
        <v>155</v>
      </c>
      <c r="B3889" s="10" t="s">
        <v>155</v>
      </c>
      <c r="C3889" s="28">
        <v>67985807</v>
      </c>
      <c r="D3889" s="13" t="s">
        <v>7770</v>
      </c>
      <c r="E3889" s="14" t="s">
        <v>7770</v>
      </c>
      <c r="F3889" s="29">
        <v>191870611</v>
      </c>
      <c r="G3889" s="16" t="s">
        <v>85</v>
      </c>
      <c r="H3889" s="13" t="s">
        <v>30</v>
      </c>
      <c r="I3889" s="13" t="s">
        <v>1383</v>
      </c>
      <c r="J3889" s="13" t="s">
        <v>1384</v>
      </c>
      <c r="K3889" s="13" t="s">
        <v>152</v>
      </c>
      <c r="L3889" s="13">
        <v>10200</v>
      </c>
      <c r="M3889" s="13">
        <v>10200</v>
      </c>
      <c r="N3889" s="15" t="s">
        <v>44</v>
      </c>
      <c r="O3889" s="17">
        <v>2</v>
      </c>
      <c r="P3889" s="19">
        <f t="shared" si="362"/>
        <v>0</v>
      </c>
      <c r="Q3889" s="19">
        <f t="shared" si="363"/>
        <v>1</v>
      </c>
      <c r="R3889" s="19">
        <f t="shared" si="364"/>
        <v>0</v>
      </c>
      <c r="S3889" s="19">
        <f t="shared" si="365"/>
        <v>0</v>
      </c>
      <c r="T3889" s="19">
        <f t="shared" si="366"/>
        <v>0</v>
      </c>
      <c r="U3889" s="5">
        <f t="shared" si="367"/>
        <v>0</v>
      </c>
    </row>
    <row r="3890" spans="1:21" ht="12.75" customHeight="1" x14ac:dyDescent="0.2">
      <c r="A3890" s="26" t="s">
        <v>155</v>
      </c>
      <c r="B3890" s="10" t="s">
        <v>155</v>
      </c>
      <c r="C3890" s="10">
        <v>61389005</v>
      </c>
      <c r="D3890" s="10" t="s">
        <v>7777</v>
      </c>
      <c r="E3890" s="27" t="s">
        <v>7777</v>
      </c>
      <c r="F3890" s="26">
        <v>191877196</v>
      </c>
      <c r="G3890" s="9" t="s">
        <v>68</v>
      </c>
      <c r="H3890" s="10" t="s">
        <v>53</v>
      </c>
      <c r="I3890" s="10" t="s">
        <v>7778</v>
      </c>
      <c r="J3890" s="10" t="s">
        <v>7779</v>
      </c>
      <c r="K3890" s="10" t="s">
        <v>81</v>
      </c>
      <c r="L3890" s="10" t="s">
        <v>200</v>
      </c>
      <c r="M3890" s="10" t="s">
        <v>7780</v>
      </c>
      <c r="N3890" s="12" t="s">
        <v>36</v>
      </c>
      <c r="O3890" s="11">
        <v>2</v>
      </c>
      <c r="P3890" s="5">
        <f t="shared" si="362"/>
        <v>0</v>
      </c>
      <c r="Q3890" s="5">
        <f t="shared" si="363"/>
        <v>1</v>
      </c>
      <c r="R3890" s="5">
        <f t="shared" si="364"/>
        <v>0</v>
      </c>
      <c r="S3890" s="5">
        <f t="shared" si="365"/>
        <v>0</v>
      </c>
      <c r="T3890" s="5">
        <f t="shared" si="366"/>
        <v>0</v>
      </c>
      <c r="U3890" s="5">
        <f t="shared" si="367"/>
        <v>0</v>
      </c>
    </row>
    <row r="3891" spans="1:21" ht="12.75" customHeight="1" x14ac:dyDescent="0.2">
      <c r="A3891" s="26" t="s">
        <v>155</v>
      </c>
      <c r="B3891" s="10" t="s">
        <v>155</v>
      </c>
      <c r="C3891" s="10">
        <v>61389005</v>
      </c>
      <c r="D3891" s="10" t="s">
        <v>7777</v>
      </c>
      <c r="E3891" s="27" t="s">
        <v>7777</v>
      </c>
      <c r="F3891" s="26">
        <v>191973771</v>
      </c>
      <c r="G3891" s="9" t="s">
        <v>249</v>
      </c>
      <c r="H3891" s="10" t="s">
        <v>30</v>
      </c>
      <c r="I3891" s="10" t="s">
        <v>7781</v>
      </c>
      <c r="J3891" s="10" t="s">
        <v>7782</v>
      </c>
      <c r="K3891" s="10" t="s">
        <v>81</v>
      </c>
      <c r="L3891" s="10" t="s">
        <v>200</v>
      </c>
      <c r="M3891" s="10" t="s">
        <v>758</v>
      </c>
      <c r="N3891" s="12" t="s">
        <v>36</v>
      </c>
      <c r="O3891" s="11">
        <v>2</v>
      </c>
      <c r="P3891" s="5">
        <f t="shared" si="362"/>
        <v>0</v>
      </c>
      <c r="Q3891" s="5">
        <f t="shared" si="363"/>
        <v>1</v>
      </c>
      <c r="R3891" s="5">
        <f t="shared" si="364"/>
        <v>0</v>
      </c>
      <c r="S3891" s="5">
        <f t="shared" si="365"/>
        <v>0</v>
      </c>
      <c r="T3891" s="5">
        <f t="shared" si="366"/>
        <v>0</v>
      </c>
      <c r="U3891" s="5">
        <f t="shared" si="367"/>
        <v>0</v>
      </c>
    </row>
    <row r="3892" spans="1:21" ht="12.75" customHeight="1" x14ac:dyDescent="0.2">
      <c r="A3892" s="26" t="s">
        <v>155</v>
      </c>
      <c r="B3892" s="10" t="s">
        <v>155</v>
      </c>
      <c r="C3892" s="10">
        <v>61389005</v>
      </c>
      <c r="D3892" s="10" t="s">
        <v>7777</v>
      </c>
      <c r="E3892" s="27" t="s">
        <v>7777</v>
      </c>
      <c r="F3892" s="26">
        <v>191973604</v>
      </c>
      <c r="G3892" s="9" t="s">
        <v>68</v>
      </c>
      <c r="H3892" s="10" t="s">
        <v>30</v>
      </c>
      <c r="I3892" s="10" t="s">
        <v>7783</v>
      </c>
      <c r="J3892" s="10" t="s">
        <v>7784</v>
      </c>
      <c r="K3892" s="10" t="s">
        <v>81</v>
      </c>
      <c r="L3892" s="10" t="s">
        <v>200</v>
      </c>
      <c r="M3892" s="10" t="s">
        <v>758</v>
      </c>
      <c r="N3892" s="12" t="s">
        <v>36</v>
      </c>
      <c r="O3892" s="11">
        <v>3</v>
      </c>
      <c r="P3892" s="5">
        <f t="shared" si="362"/>
        <v>0</v>
      </c>
      <c r="Q3892" s="5">
        <f t="shared" si="363"/>
        <v>0</v>
      </c>
      <c r="R3892" s="5">
        <f t="shared" si="364"/>
        <v>1</v>
      </c>
      <c r="S3892" s="5">
        <f t="shared" si="365"/>
        <v>0</v>
      </c>
      <c r="T3892" s="5">
        <f t="shared" si="366"/>
        <v>0</v>
      </c>
      <c r="U3892" s="5">
        <f t="shared" si="367"/>
        <v>0</v>
      </c>
    </row>
    <row r="3893" spans="1:21" ht="12.75" customHeight="1" x14ac:dyDescent="0.2">
      <c r="A3893" s="26" t="s">
        <v>155</v>
      </c>
      <c r="B3893" s="10" t="s">
        <v>155</v>
      </c>
      <c r="C3893" s="28">
        <v>61389005</v>
      </c>
      <c r="D3893" s="13" t="s">
        <v>7777</v>
      </c>
      <c r="E3893" s="14" t="s">
        <v>7777</v>
      </c>
      <c r="F3893" s="29">
        <v>191871657</v>
      </c>
      <c r="G3893" s="16" t="s">
        <v>249</v>
      </c>
      <c r="H3893" s="13" t="s">
        <v>30</v>
      </c>
      <c r="I3893" s="13" t="s">
        <v>7785</v>
      </c>
      <c r="J3893" s="13" t="s">
        <v>7786</v>
      </c>
      <c r="K3893" s="10" t="s">
        <v>315</v>
      </c>
      <c r="L3893" s="13">
        <v>20300</v>
      </c>
      <c r="M3893" s="13">
        <v>20305</v>
      </c>
      <c r="N3893" s="15" t="s">
        <v>44</v>
      </c>
      <c r="O3893" s="17">
        <v>3</v>
      </c>
      <c r="P3893" s="19">
        <f t="shared" si="362"/>
        <v>0</v>
      </c>
      <c r="Q3893" s="19">
        <f t="shared" si="363"/>
        <v>0</v>
      </c>
      <c r="R3893" s="19">
        <f t="shared" si="364"/>
        <v>1</v>
      </c>
      <c r="S3893" s="19">
        <f t="shared" si="365"/>
        <v>0</v>
      </c>
      <c r="T3893" s="19">
        <f t="shared" si="366"/>
        <v>0</v>
      </c>
      <c r="U3893" s="5">
        <f t="shared" si="367"/>
        <v>0</v>
      </c>
    </row>
    <row r="3894" spans="1:21" ht="12.75" customHeight="1" x14ac:dyDescent="0.2">
      <c r="A3894" s="26" t="s">
        <v>155</v>
      </c>
      <c r="B3894" s="10" t="s">
        <v>155</v>
      </c>
      <c r="C3894" s="10">
        <v>61389013</v>
      </c>
      <c r="D3894" s="10" t="s">
        <v>7787</v>
      </c>
      <c r="E3894" s="27" t="s">
        <v>7787</v>
      </c>
      <c r="F3894" s="26">
        <v>191973971</v>
      </c>
      <c r="G3894" s="9" t="s">
        <v>167</v>
      </c>
      <c r="H3894" s="10" t="s">
        <v>53</v>
      </c>
      <c r="I3894" s="10" t="s">
        <v>7788</v>
      </c>
      <c r="J3894" s="10" t="s">
        <v>7789</v>
      </c>
      <c r="K3894" s="10" t="s">
        <v>81</v>
      </c>
      <c r="L3894" s="10" t="s">
        <v>383</v>
      </c>
      <c r="M3894" s="10" t="s">
        <v>4796</v>
      </c>
      <c r="N3894" s="12" t="s">
        <v>36</v>
      </c>
      <c r="O3894" s="11">
        <v>2</v>
      </c>
      <c r="P3894" s="5">
        <f t="shared" si="362"/>
        <v>0</v>
      </c>
      <c r="Q3894" s="5">
        <f t="shared" si="363"/>
        <v>1</v>
      </c>
      <c r="R3894" s="5">
        <f t="shared" si="364"/>
        <v>0</v>
      </c>
      <c r="S3894" s="5">
        <f t="shared" si="365"/>
        <v>0</v>
      </c>
      <c r="T3894" s="5">
        <f t="shared" si="366"/>
        <v>0</v>
      </c>
      <c r="U3894" s="5">
        <f t="shared" si="367"/>
        <v>0</v>
      </c>
    </row>
    <row r="3895" spans="1:21" ht="12.75" customHeight="1" x14ac:dyDescent="0.2">
      <c r="A3895" s="26" t="s">
        <v>155</v>
      </c>
      <c r="B3895" s="10" t="s">
        <v>155</v>
      </c>
      <c r="C3895" s="10">
        <v>61389013</v>
      </c>
      <c r="D3895" s="10" t="s">
        <v>7787</v>
      </c>
      <c r="E3895" s="27" t="s">
        <v>7787</v>
      </c>
      <c r="F3895" s="26">
        <v>191974029</v>
      </c>
      <c r="G3895" s="9" t="s">
        <v>123</v>
      </c>
      <c r="H3895" s="10" t="s">
        <v>30</v>
      </c>
      <c r="I3895" s="10" t="s">
        <v>7790</v>
      </c>
      <c r="J3895" s="10" t="s">
        <v>7791</v>
      </c>
      <c r="K3895" s="10" t="s">
        <v>81</v>
      </c>
      <c r="L3895" s="10" t="s">
        <v>383</v>
      </c>
      <c r="M3895" s="10" t="s">
        <v>4796</v>
      </c>
      <c r="N3895" s="12" t="s">
        <v>36</v>
      </c>
      <c r="O3895" s="11">
        <v>2</v>
      </c>
      <c r="P3895" s="5">
        <f t="shared" si="362"/>
        <v>0</v>
      </c>
      <c r="Q3895" s="5">
        <f t="shared" si="363"/>
        <v>1</v>
      </c>
      <c r="R3895" s="5">
        <f t="shared" si="364"/>
        <v>0</v>
      </c>
      <c r="S3895" s="5">
        <f t="shared" si="365"/>
        <v>0</v>
      </c>
      <c r="T3895" s="5">
        <f t="shared" si="366"/>
        <v>0</v>
      </c>
      <c r="U3895" s="5">
        <f t="shared" si="367"/>
        <v>0</v>
      </c>
    </row>
    <row r="3896" spans="1:21" ht="12.75" customHeight="1" x14ac:dyDescent="0.2">
      <c r="A3896" s="26" t="s">
        <v>155</v>
      </c>
      <c r="B3896" s="10" t="s">
        <v>155</v>
      </c>
      <c r="C3896" s="10">
        <v>61389013</v>
      </c>
      <c r="D3896" s="10" t="s">
        <v>7787</v>
      </c>
      <c r="E3896" s="27" t="s">
        <v>7787</v>
      </c>
      <c r="F3896" s="26">
        <v>191871411</v>
      </c>
      <c r="G3896" s="9" t="s">
        <v>167</v>
      </c>
      <c r="H3896" s="10" t="s">
        <v>53</v>
      </c>
      <c r="I3896" s="10" t="s">
        <v>7792</v>
      </c>
      <c r="J3896" s="10" t="s">
        <v>7793</v>
      </c>
      <c r="K3896" s="10" t="s">
        <v>81</v>
      </c>
      <c r="L3896" s="10" t="s">
        <v>383</v>
      </c>
      <c r="M3896" s="10" t="s">
        <v>4796</v>
      </c>
      <c r="N3896" s="12" t="s">
        <v>36</v>
      </c>
      <c r="O3896" s="11">
        <v>3</v>
      </c>
      <c r="P3896" s="5">
        <f t="shared" si="362"/>
        <v>0</v>
      </c>
      <c r="Q3896" s="5">
        <f t="shared" si="363"/>
        <v>0</v>
      </c>
      <c r="R3896" s="5">
        <f t="shared" si="364"/>
        <v>1</v>
      </c>
      <c r="S3896" s="5">
        <f t="shared" si="365"/>
        <v>0</v>
      </c>
      <c r="T3896" s="5">
        <f t="shared" si="366"/>
        <v>0</v>
      </c>
      <c r="U3896" s="5">
        <f t="shared" si="367"/>
        <v>0</v>
      </c>
    </row>
    <row r="3897" spans="1:21" ht="12.75" customHeight="1" x14ac:dyDescent="0.2">
      <c r="A3897" s="26" t="s">
        <v>155</v>
      </c>
      <c r="B3897" s="10" t="s">
        <v>155</v>
      </c>
      <c r="C3897" s="10">
        <v>61389013</v>
      </c>
      <c r="D3897" s="10" t="s">
        <v>7787</v>
      </c>
      <c r="E3897" s="27" t="s">
        <v>7787</v>
      </c>
      <c r="F3897" s="26">
        <v>191877060</v>
      </c>
      <c r="G3897" s="9" t="s">
        <v>123</v>
      </c>
      <c r="H3897" s="10" t="s">
        <v>53</v>
      </c>
      <c r="I3897" s="10" t="s">
        <v>7650</v>
      </c>
      <c r="J3897" s="10" t="s">
        <v>7651</v>
      </c>
      <c r="K3897" s="10" t="s">
        <v>81</v>
      </c>
      <c r="L3897" s="10" t="s">
        <v>383</v>
      </c>
      <c r="M3897" s="10" t="s">
        <v>4796</v>
      </c>
      <c r="N3897" s="12" t="s">
        <v>36</v>
      </c>
      <c r="O3897" s="11">
        <v>3</v>
      </c>
      <c r="P3897" s="5">
        <f t="shared" si="362"/>
        <v>0</v>
      </c>
      <c r="Q3897" s="5">
        <f t="shared" si="363"/>
        <v>0</v>
      </c>
      <c r="R3897" s="5">
        <f t="shared" si="364"/>
        <v>1</v>
      </c>
      <c r="S3897" s="5">
        <f t="shared" si="365"/>
        <v>0</v>
      </c>
      <c r="T3897" s="5">
        <f t="shared" si="366"/>
        <v>0</v>
      </c>
      <c r="U3897" s="5">
        <f t="shared" si="367"/>
        <v>0</v>
      </c>
    </row>
    <row r="3898" spans="1:21" ht="12.75" customHeight="1" x14ac:dyDescent="0.2">
      <c r="A3898" s="26" t="s">
        <v>155</v>
      </c>
      <c r="B3898" s="10" t="s">
        <v>155</v>
      </c>
      <c r="C3898" s="10">
        <v>61389013</v>
      </c>
      <c r="D3898" s="10" t="s">
        <v>7787</v>
      </c>
      <c r="E3898" s="27" t="s">
        <v>7787</v>
      </c>
      <c r="F3898" s="26">
        <v>191964126</v>
      </c>
      <c r="G3898" s="9" t="s">
        <v>123</v>
      </c>
      <c r="H3898" s="10" t="s">
        <v>53</v>
      </c>
      <c r="I3898" s="10" t="s">
        <v>7648</v>
      </c>
      <c r="J3898" s="10" t="s">
        <v>7649</v>
      </c>
      <c r="K3898" s="10" t="s">
        <v>81</v>
      </c>
      <c r="L3898" s="10" t="s">
        <v>383</v>
      </c>
      <c r="M3898" s="10" t="s">
        <v>384</v>
      </c>
      <c r="N3898" s="12" t="s">
        <v>36</v>
      </c>
      <c r="O3898" s="11">
        <v>3</v>
      </c>
      <c r="P3898" s="5">
        <f t="shared" si="362"/>
        <v>0</v>
      </c>
      <c r="Q3898" s="5">
        <f t="shared" si="363"/>
        <v>0</v>
      </c>
      <c r="R3898" s="5">
        <f t="shared" si="364"/>
        <v>1</v>
      </c>
      <c r="S3898" s="5">
        <f t="shared" si="365"/>
        <v>0</v>
      </c>
      <c r="T3898" s="5">
        <f t="shared" si="366"/>
        <v>0</v>
      </c>
      <c r="U3898" s="5">
        <f t="shared" si="367"/>
        <v>0</v>
      </c>
    </row>
    <row r="3899" spans="1:21" ht="12.75" customHeight="1" x14ac:dyDescent="0.2">
      <c r="A3899" s="26" t="s">
        <v>155</v>
      </c>
      <c r="B3899" s="10" t="s">
        <v>155</v>
      </c>
      <c r="C3899" s="10">
        <v>61389013</v>
      </c>
      <c r="D3899" s="10" t="s">
        <v>7787</v>
      </c>
      <c r="E3899" s="27" t="s">
        <v>7787</v>
      </c>
      <c r="F3899" s="26">
        <v>191974031</v>
      </c>
      <c r="G3899" s="9" t="s">
        <v>123</v>
      </c>
      <c r="H3899" s="10" t="s">
        <v>30</v>
      </c>
      <c r="I3899" s="10" t="s">
        <v>7794</v>
      </c>
      <c r="J3899" s="10" t="s">
        <v>7795</v>
      </c>
      <c r="K3899" s="10" t="s">
        <v>81</v>
      </c>
      <c r="L3899" s="10" t="s">
        <v>383</v>
      </c>
      <c r="M3899" s="10" t="s">
        <v>4796</v>
      </c>
      <c r="N3899" s="12" t="s">
        <v>36</v>
      </c>
      <c r="O3899" s="11">
        <v>3</v>
      </c>
      <c r="P3899" s="5">
        <f t="shared" si="362"/>
        <v>0</v>
      </c>
      <c r="Q3899" s="5">
        <f t="shared" si="363"/>
        <v>0</v>
      </c>
      <c r="R3899" s="5">
        <f t="shared" si="364"/>
        <v>1</v>
      </c>
      <c r="S3899" s="5">
        <f t="shared" si="365"/>
        <v>0</v>
      </c>
      <c r="T3899" s="5">
        <f t="shared" si="366"/>
        <v>0</v>
      </c>
      <c r="U3899" s="5">
        <f t="shared" si="367"/>
        <v>0</v>
      </c>
    </row>
    <row r="3900" spans="1:21" ht="12.75" customHeight="1" x14ac:dyDescent="0.2">
      <c r="A3900" s="26" t="s">
        <v>26</v>
      </c>
      <c r="B3900" s="10" t="s">
        <v>7796</v>
      </c>
      <c r="C3900" s="10">
        <v>48546054</v>
      </c>
      <c r="D3900" s="10" t="s">
        <v>7797</v>
      </c>
      <c r="E3900" s="27" t="s">
        <v>7797</v>
      </c>
      <c r="F3900" s="26">
        <v>191878619</v>
      </c>
      <c r="G3900" s="9" t="s">
        <v>167</v>
      </c>
      <c r="H3900" s="10" t="s">
        <v>53</v>
      </c>
      <c r="I3900" s="10" t="s">
        <v>5710</v>
      </c>
      <c r="J3900" s="10" t="s">
        <v>7798</v>
      </c>
      <c r="K3900" s="10" t="s">
        <v>341</v>
      </c>
      <c r="L3900" s="10" t="s">
        <v>346</v>
      </c>
      <c r="M3900" s="10" t="s">
        <v>347</v>
      </c>
      <c r="N3900" s="12" t="s">
        <v>36</v>
      </c>
      <c r="O3900" s="11">
        <v>3</v>
      </c>
      <c r="P3900" s="5">
        <f t="shared" si="362"/>
        <v>0</v>
      </c>
      <c r="Q3900" s="5">
        <f t="shared" si="363"/>
        <v>0</v>
      </c>
      <c r="R3900" s="5">
        <f t="shared" si="364"/>
        <v>1</v>
      </c>
      <c r="S3900" s="5">
        <f t="shared" si="365"/>
        <v>0</v>
      </c>
      <c r="T3900" s="5">
        <f t="shared" si="366"/>
        <v>0</v>
      </c>
      <c r="U3900" s="5">
        <f t="shared" si="367"/>
        <v>0</v>
      </c>
    </row>
    <row r="3901" spans="1:21" ht="12.75" customHeight="1" x14ac:dyDescent="0.2">
      <c r="A3901" s="26" t="s">
        <v>26</v>
      </c>
      <c r="B3901" s="10" t="s">
        <v>7796</v>
      </c>
      <c r="C3901" s="10">
        <v>48546054</v>
      </c>
      <c r="D3901" s="10" t="s">
        <v>7797</v>
      </c>
      <c r="E3901" s="27" t="s">
        <v>7797</v>
      </c>
      <c r="F3901" s="26">
        <v>191878633</v>
      </c>
      <c r="G3901" s="9" t="s">
        <v>106</v>
      </c>
      <c r="H3901" s="10" t="s">
        <v>53</v>
      </c>
      <c r="I3901" s="10" t="s">
        <v>7799</v>
      </c>
      <c r="J3901" s="10" t="s">
        <v>7800</v>
      </c>
      <c r="K3901" s="10" t="s">
        <v>341</v>
      </c>
      <c r="L3901" s="10" t="s">
        <v>350</v>
      </c>
      <c r="M3901" s="10" t="s">
        <v>2916</v>
      </c>
      <c r="N3901" s="12" t="s">
        <v>36</v>
      </c>
      <c r="O3901" s="11">
        <v>1</v>
      </c>
      <c r="P3901" s="5">
        <f t="shared" si="362"/>
        <v>1</v>
      </c>
      <c r="Q3901" s="5">
        <f t="shared" si="363"/>
        <v>0</v>
      </c>
      <c r="R3901" s="5">
        <f t="shared" si="364"/>
        <v>0</v>
      </c>
      <c r="S3901" s="5">
        <f t="shared" si="365"/>
        <v>0</v>
      </c>
      <c r="T3901" s="5">
        <f t="shared" si="366"/>
        <v>0</v>
      </c>
      <c r="U3901" s="5">
        <f t="shared" si="367"/>
        <v>0</v>
      </c>
    </row>
    <row r="3902" spans="1:21" ht="12.75" customHeight="1" x14ac:dyDescent="0.2">
      <c r="A3902" s="26" t="s">
        <v>26</v>
      </c>
      <c r="B3902" s="10" t="s">
        <v>7796</v>
      </c>
      <c r="C3902" s="10">
        <v>48546054</v>
      </c>
      <c r="D3902" s="10" t="s">
        <v>7797</v>
      </c>
      <c r="E3902" s="27" t="s">
        <v>7797</v>
      </c>
      <c r="F3902" s="26">
        <v>191863062</v>
      </c>
      <c r="G3902" s="9" t="s">
        <v>106</v>
      </c>
      <c r="H3902" s="10" t="s">
        <v>53</v>
      </c>
      <c r="I3902" s="10" t="s">
        <v>7801</v>
      </c>
      <c r="J3902" s="10" t="s">
        <v>7802</v>
      </c>
      <c r="K3902" s="10" t="s">
        <v>341</v>
      </c>
      <c r="L3902" s="10" t="s">
        <v>350</v>
      </c>
      <c r="M3902" s="10" t="s">
        <v>2916</v>
      </c>
      <c r="N3902" s="12" t="s">
        <v>36</v>
      </c>
      <c r="O3902" s="11">
        <v>2</v>
      </c>
      <c r="P3902" s="5">
        <f t="shared" si="362"/>
        <v>0</v>
      </c>
      <c r="Q3902" s="5">
        <f t="shared" si="363"/>
        <v>1</v>
      </c>
      <c r="R3902" s="5">
        <f t="shared" si="364"/>
        <v>0</v>
      </c>
      <c r="S3902" s="5">
        <f t="shared" si="365"/>
        <v>0</v>
      </c>
      <c r="T3902" s="5">
        <f t="shared" si="366"/>
        <v>0</v>
      </c>
      <c r="U3902" s="5">
        <f t="shared" si="367"/>
        <v>0</v>
      </c>
    </row>
    <row r="3903" spans="1:21" ht="12.75" customHeight="1" x14ac:dyDescent="0.2">
      <c r="A3903" s="26" t="s">
        <v>26</v>
      </c>
      <c r="B3903" s="10" t="s">
        <v>7796</v>
      </c>
      <c r="C3903" s="10">
        <v>48546054</v>
      </c>
      <c r="D3903" s="10" t="s">
        <v>7797</v>
      </c>
      <c r="E3903" s="27" t="s">
        <v>7797</v>
      </c>
      <c r="F3903" s="26">
        <v>191878635</v>
      </c>
      <c r="G3903" s="9" t="s">
        <v>167</v>
      </c>
      <c r="H3903" s="10" t="s">
        <v>53</v>
      </c>
      <c r="I3903" s="10" t="s">
        <v>7803</v>
      </c>
      <c r="J3903" s="10" t="s">
        <v>7804</v>
      </c>
      <c r="K3903" s="10" t="s">
        <v>341</v>
      </c>
      <c r="L3903" s="10" t="s">
        <v>350</v>
      </c>
      <c r="M3903" s="10" t="s">
        <v>2916</v>
      </c>
      <c r="N3903" s="12" t="s">
        <v>36</v>
      </c>
      <c r="O3903" s="11">
        <v>2</v>
      </c>
      <c r="P3903" s="5">
        <f t="shared" si="362"/>
        <v>0</v>
      </c>
      <c r="Q3903" s="5">
        <f t="shared" si="363"/>
        <v>1</v>
      </c>
      <c r="R3903" s="5">
        <f t="shared" si="364"/>
        <v>0</v>
      </c>
      <c r="S3903" s="5">
        <f t="shared" si="365"/>
        <v>0</v>
      </c>
      <c r="T3903" s="5">
        <f t="shared" si="366"/>
        <v>0</v>
      </c>
      <c r="U3903" s="5">
        <f t="shared" si="367"/>
        <v>0</v>
      </c>
    </row>
    <row r="3904" spans="1:21" ht="12.75" customHeight="1" x14ac:dyDescent="0.2">
      <c r="A3904" s="26" t="s">
        <v>26</v>
      </c>
      <c r="B3904" s="10" t="s">
        <v>7796</v>
      </c>
      <c r="C3904" s="10">
        <v>48546054</v>
      </c>
      <c r="D3904" s="10" t="s">
        <v>7797</v>
      </c>
      <c r="E3904" s="27" t="s">
        <v>7797</v>
      </c>
      <c r="F3904" s="26">
        <v>191878638</v>
      </c>
      <c r="G3904" s="9" t="s">
        <v>106</v>
      </c>
      <c r="H3904" s="10" t="s">
        <v>53</v>
      </c>
      <c r="I3904" s="10" t="s">
        <v>7805</v>
      </c>
      <c r="J3904" s="10" t="s">
        <v>7806</v>
      </c>
      <c r="K3904" s="10" t="s">
        <v>341</v>
      </c>
      <c r="L3904" s="10" t="s">
        <v>350</v>
      </c>
      <c r="M3904" s="10" t="s">
        <v>2916</v>
      </c>
      <c r="N3904" s="12" t="s">
        <v>36</v>
      </c>
      <c r="O3904" s="11">
        <v>2</v>
      </c>
      <c r="P3904" s="5">
        <f t="shared" si="362"/>
        <v>0</v>
      </c>
      <c r="Q3904" s="5">
        <f t="shared" si="363"/>
        <v>1</v>
      </c>
      <c r="R3904" s="5">
        <f t="shared" si="364"/>
        <v>0</v>
      </c>
      <c r="S3904" s="5">
        <f t="shared" si="365"/>
        <v>0</v>
      </c>
      <c r="T3904" s="5">
        <f t="shared" si="366"/>
        <v>0</v>
      </c>
      <c r="U3904" s="5">
        <f t="shared" si="367"/>
        <v>0</v>
      </c>
    </row>
    <row r="3905" spans="1:21" ht="12.75" customHeight="1" x14ac:dyDescent="0.2">
      <c r="A3905" s="26" t="s">
        <v>26</v>
      </c>
      <c r="B3905" s="10" t="s">
        <v>7796</v>
      </c>
      <c r="C3905" s="10">
        <v>48546054</v>
      </c>
      <c r="D3905" s="10" t="s">
        <v>7797</v>
      </c>
      <c r="E3905" s="27" t="s">
        <v>7797</v>
      </c>
      <c r="F3905" s="26">
        <v>191878640</v>
      </c>
      <c r="G3905" s="9" t="s">
        <v>167</v>
      </c>
      <c r="H3905" s="10" t="s">
        <v>53</v>
      </c>
      <c r="I3905" s="10" t="s">
        <v>7807</v>
      </c>
      <c r="J3905" s="10" t="s">
        <v>7808</v>
      </c>
      <c r="K3905" s="10" t="s">
        <v>341</v>
      </c>
      <c r="L3905" s="10" t="s">
        <v>350</v>
      </c>
      <c r="M3905" s="10" t="s">
        <v>2916</v>
      </c>
      <c r="N3905" s="12" t="s">
        <v>36</v>
      </c>
      <c r="O3905" s="11">
        <v>2</v>
      </c>
      <c r="P3905" s="5">
        <f t="shared" si="362"/>
        <v>0</v>
      </c>
      <c r="Q3905" s="5">
        <f t="shared" si="363"/>
        <v>1</v>
      </c>
      <c r="R3905" s="5">
        <f t="shared" si="364"/>
        <v>0</v>
      </c>
      <c r="S3905" s="5">
        <f t="shared" si="365"/>
        <v>0</v>
      </c>
      <c r="T3905" s="5">
        <f t="shared" si="366"/>
        <v>0</v>
      </c>
      <c r="U3905" s="5">
        <f t="shared" si="367"/>
        <v>0</v>
      </c>
    </row>
    <row r="3906" spans="1:21" ht="12.75" customHeight="1" x14ac:dyDescent="0.2">
      <c r="A3906" s="26" t="s">
        <v>26</v>
      </c>
      <c r="B3906" s="10" t="s">
        <v>7796</v>
      </c>
      <c r="C3906" s="10">
        <v>48546054</v>
      </c>
      <c r="D3906" s="10" t="s">
        <v>7797</v>
      </c>
      <c r="E3906" s="27" t="s">
        <v>7797</v>
      </c>
      <c r="F3906" s="26">
        <v>191962787</v>
      </c>
      <c r="G3906" s="9" t="s">
        <v>167</v>
      </c>
      <c r="H3906" s="10" t="s">
        <v>53</v>
      </c>
      <c r="I3906" s="10" t="s">
        <v>7809</v>
      </c>
      <c r="J3906" s="10" t="s">
        <v>7810</v>
      </c>
      <c r="K3906" s="10" t="s">
        <v>341</v>
      </c>
      <c r="L3906" s="10" t="s">
        <v>350</v>
      </c>
      <c r="M3906" s="10" t="s">
        <v>2916</v>
      </c>
      <c r="N3906" s="12" t="s">
        <v>36</v>
      </c>
      <c r="O3906" s="11">
        <v>2</v>
      </c>
      <c r="P3906" s="5">
        <f t="shared" si="362"/>
        <v>0</v>
      </c>
      <c r="Q3906" s="5">
        <f t="shared" si="363"/>
        <v>1</v>
      </c>
      <c r="R3906" s="5">
        <f t="shared" si="364"/>
        <v>0</v>
      </c>
      <c r="S3906" s="5">
        <f t="shared" si="365"/>
        <v>0</v>
      </c>
      <c r="T3906" s="5">
        <f t="shared" si="366"/>
        <v>0</v>
      </c>
      <c r="U3906" s="5">
        <f t="shared" si="367"/>
        <v>0</v>
      </c>
    </row>
    <row r="3907" spans="1:21" ht="12.75" customHeight="1" x14ac:dyDescent="0.2">
      <c r="A3907" s="26" t="s">
        <v>26</v>
      </c>
      <c r="B3907" s="10" t="s">
        <v>7796</v>
      </c>
      <c r="C3907" s="10">
        <v>48546054</v>
      </c>
      <c r="D3907" s="10" t="s">
        <v>7797</v>
      </c>
      <c r="E3907" s="27" t="s">
        <v>7797</v>
      </c>
      <c r="F3907" s="26">
        <v>191962818</v>
      </c>
      <c r="G3907" s="9" t="s">
        <v>100</v>
      </c>
      <c r="H3907" s="10" t="s">
        <v>30</v>
      </c>
      <c r="I3907" s="10" t="s">
        <v>7811</v>
      </c>
      <c r="J3907" s="10" t="s">
        <v>7812</v>
      </c>
      <c r="K3907" s="10" t="s">
        <v>341</v>
      </c>
      <c r="L3907" s="10" t="s">
        <v>350</v>
      </c>
      <c r="M3907" s="10" t="s">
        <v>2916</v>
      </c>
      <c r="N3907" s="12" t="s">
        <v>36</v>
      </c>
      <c r="O3907" s="11">
        <v>2</v>
      </c>
      <c r="P3907" s="5">
        <f t="shared" si="362"/>
        <v>0</v>
      </c>
      <c r="Q3907" s="5">
        <f t="shared" si="363"/>
        <v>1</v>
      </c>
      <c r="R3907" s="5">
        <f t="shared" si="364"/>
        <v>0</v>
      </c>
      <c r="S3907" s="5">
        <f t="shared" si="365"/>
        <v>0</v>
      </c>
      <c r="T3907" s="5">
        <f t="shared" si="366"/>
        <v>0</v>
      </c>
      <c r="U3907" s="5">
        <f t="shared" si="367"/>
        <v>0</v>
      </c>
    </row>
    <row r="3908" spans="1:21" ht="12.75" customHeight="1" x14ac:dyDescent="0.2">
      <c r="A3908" s="26" t="s">
        <v>26</v>
      </c>
      <c r="B3908" s="10" t="s">
        <v>7796</v>
      </c>
      <c r="C3908" s="10">
        <v>48546054</v>
      </c>
      <c r="D3908" s="10" t="s">
        <v>7797</v>
      </c>
      <c r="E3908" s="27" t="s">
        <v>7797</v>
      </c>
      <c r="F3908" s="26">
        <v>191863066</v>
      </c>
      <c r="G3908" s="9" t="s">
        <v>106</v>
      </c>
      <c r="H3908" s="10" t="s">
        <v>53</v>
      </c>
      <c r="I3908" s="10" t="s">
        <v>7813</v>
      </c>
      <c r="J3908" s="10" t="s">
        <v>7814</v>
      </c>
      <c r="K3908" s="10" t="s">
        <v>341</v>
      </c>
      <c r="L3908" s="10" t="s">
        <v>350</v>
      </c>
      <c r="M3908" s="10" t="s">
        <v>2916</v>
      </c>
      <c r="N3908" s="12" t="s">
        <v>36</v>
      </c>
      <c r="O3908" s="11">
        <v>3</v>
      </c>
      <c r="P3908" s="5">
        <f t="shared" si="362"/>
        <v>0</v>
      </c>
      <c r="Q3908" s="5">
        <f t="shared" si="363"/>
        <v>0</v>
      </c>
      <c r="R3908" s="5">
        <f t="shared" si="364"/>
        <v>1</v>
      </c>
      <c r="S3908" s="5">
        <f t="shared" si="365"/>
        <v>0</v>
      </c>
      <c r="T3908" s="5">
        <f t="shared" si="366"/>
        <v>0</v>
      </c>
      <c r="U3908" s="5">
        <f t="shared" si="367"/>
        <v>0</v>
      </c>
    </row>
    <row r="3909" spans="1:21" ht="12.75" customHeight="1" x14ac:dyDescent="0.2">
      <c r="A3909" s="26" t="s">
        <v>26</v>
      </c>
      <c r="B3909" s="10" t="s">
        <v>7796</v>
      </c>
      <c r="C3909" s="10">
        <v>48546054</v>
      </c>
      <c r="D3909" s="10" t="s">
        <v>7797</v>
      </c>
      <c r="E3909" s="27" t="s">
        <v>7797</v>
      </c>
      <c r="F3909" s="26">
        <v>191962785</v>
      </c>
      <c r="G3909" s="9" t="s">
        <v>167</v>
      </c>
      <c r="H3909" s="10" t="s">
        <v>53</v>
      </c>
      <c r="I3909" s="10" t="s">
        <v>7815</v>
      </c>
      <c r="J3909" s="10" t="s">
        <v>7816</v>
      </c>
      <c r="K3909" s="10" t="s">
        <v>341</v>
      </c>
      <c r="L3909" s="10" t="s">
        <v>350</v>
      </c>
      <c r="M3909" s="10" t="s">
        <v>2916</v>
      </c>
      <c r="N3909" s="12" t="s">
        <v>36</v>
      </c>
      <c r="O3909" s="11">
        <v>3</v>
      </c>
      <c r="P3909" s="5">
        <f t="shared" si="362"/>
        <v>0</v>
      </c>
      <c r="Q3909" s="5">
        <f t="shared" si="363"/>
        <v>0</v>
      </c>
      <c r="R3909" s="5">
        <f t="shared" si="364"/>
        <v>1</v>
      </c>
      <c r="S3909" s="5">
        <f t="shared" si="365"/>
        <v>0</v>
      </c>
      <c r="T3909" s="5">
        <f t="shared" si="366"/>
        <v>0</v>
      </c>
      <c r="U3909" s="5">
        <f t="shared" si="367"/>
        <v>0</v>
      </c>
    </row>
    <row r="3910" spans="1:21" ht="12.75" customHeight="1" x14ac:dyDescent="0.2">
      <c r="A3910" s="26" t="s">
        <v>26</v>
      </c>
      <c r="B3910" s="10" t="s">
        <v>7796</v>
      </c>
      <c r="C3910" s="10">
        <v>48546054</v>
      </c>
      <c r="D3910" s="10" t="s">
        <v>7797</v>
      </c>
      <c r="E3910" s="27" t="s">
        <v>7797</v>
      </c>
      <c r="F3910" s="26">
        <v>191962792</v>
      </c>
      <c r="G3910" s="9" t="s">
        <v>258</v>
      </c>
      <c r="H3910" s="10" t="s">
        <v>30</v>
      </c>
      <c r="I3910" s="10" t="s">
        <v>7817</v>
      </c>
      <c r="J3910" s="10" t="s">
        <v>7818</v>
      </c>
      <c r="K3910" s="10" t="s">
        <v>341</v>
      </c>
      <c r="L3910" s="10" t="s">
        <v>350</v>
      </c>
      <c r="M3910" s="10" t="s">
        <v>2916</v>
      </c>
      <c r="N3910" s="12" t="s">
        <v>36</v>
      </c>
      <c r="O3910" s="11">
        <v>3</v>
      </c>
      <c r="P3910" s="5">
        <f t="shared" ref="P3910:P3973" si="368">IF(O3910=1,1,0)</f>
        <v>0</v>
      </c>
      <c r="Q3910" s="5">
        <f t="shared" ref="Q3910:Q3973" si="369">IF(O3910=2,1,0)</f>
        <v>0</v>
      </c>
      <c r="R3910" s="5">
        <f t="shared" ref="R3910:R3973" si="370">IF(O3910=3,1,0)</f>
        <v>1</v>
      </c>
      <c r="S3910" s="5">
        <f t="shared" ref="S3910:S3973" si="371">IF(O3910=4,1,0)</f>
        <v>0</v>
      </c>
      <c r="T3910" s="5">
        <f t="shared" ref="T3910:T3973" si="372">IF(O3910=5,1,0)</f>
        <v>0</v>
      </c>
      <c r="U3910" s="5">
        <f t="shared" si="367"/>
        <v>0</v>
      </c>
    </row>
    <row r="3911" spans="1:21" ht="12.75" customHeight="1" x14ac:dyDescent="0.2">
      <c r="A3911" s="26" t="s">
        <v>26</v>
      </c>
      <c r="B3911" s="10" t="s">
        <v>7796</v>
      </c>
      <c r="C3911" s="10">
        <v>48546054</v>
      </c>
      <c r="D3911" s="10" t="s">
        <v>7797</v>
      </c>
      <c r="E3911" s="27" t="s">
        <v>7797</v>
      </c>
      <c r="F3911" s="26">
        <v>192001144</v>
      </c>
      <c r="G3911" s="9" t="s">
        <v>106</v>
      </c>
      <c r="H3911" s="10" t="s">
        <v>53</v>
      </c>
      <c r="I3911" s="10" t="s">
        <v>7819</v>
      </c>
      <c r="J3911" s="10" t="s">
        <v>7820</v>
      </c>
      <c r="K3911" s="10" t="s">
        <v>341</v>
      </c>
      <c r="L3911" s="10" t="s">
        <v>350</v>
      </c>
      <c r="M3911" s="10" t="s">
        <v>2916</v>
      </c>
      <c r="N3911" s="12" t="s">
        <v>36</v>
      </c>
      <c r="O3911" s="11">
        <v>3</v>
      </c>
      <c r="P3911" s="5">
        <f t="shared" si="368"/>
        <v>0</v>
      </c>
      <c r="Q3911" s="5">
        <f t="shared" si="369"/>
        <v>0</v>
      </c>
      <c r="R3911" s="5">
        <f t="shared" si="370"/>
        <v>1</v>
      </c>
      <c r="S3911" s="5">
        <f t="shared" si="371"/>
        <v>0</v>
      </c>
      <c r="T3911" s="5">
        <f t="shared" si="372"/>
        <v>0</v>
      </c>
      <c r="U3911" s="5">
        <f t="shared" ref="U3911:U3974" si="373">IF(O3911="Bez finální známky, nebyl získán potřebný počet posudků",1,0)</f>
        <v>0</v>
      </c>
    </row>
    <row r="3912" spans="1:21" ht="12.75" customHeight="1" x14ac:dyDescent="0.2">
      <c r="A3912" s="26" t="s">
        <v>26</v>
      </c>
      <c r="B3912" s="10" t="s">
        <v>7796</v>
      </c>
      <c r="C3912" s="10">
        <v>48546054</v>
      </c>
      <c r="D3912" s="10" t="s">
        <v>7797</v>
      </c>
      <c r="E3912" s="27" t="s">
        <v>7797</v>
      </c>
      <c r="F3912" s="26">
        <v>191863061</v>
      </c>
      <c r="G3912" s="9" t="s">
        <v>106</v>
      </c>
      <c r="H3912" s="10" t="s">
        <v>53</v>
      </c>
      <c r="I3912" s="10" t="s">
        <v>7821</v>
      </c>
      <c r="J3912" s="10" t="s">
        <v>7822</v>
      </c>
      <c r="K3912" s="10" t="s">
        <v>341</v>
      </c>
      <c r="L3912" s="10" t="s">
        <v>350</v>
      </c>
      <c r="M3912" s="10" t="s">
        <v>2916</v>
      </c>
      <c r="N3912" s="12" t="s">
        <v>36</v>
      </c>
      <c r="O3912" s="11">
        <v>4</v>
      </c>
      <c r="P3912" s="5">
        <f t="shared" si="368"/>
        <v>0</v>
      </c>
      <c r="Q3912" s="5">
        <f t="shared" si="369"/>
        <v>0</v>
      </c>
      <c r="R3912" s="5">
        <f t="shared" si="370"/>
        <v>0</v>
      </c>
      <c r="S3912" s="5">
        <f t="shared" si="371"/>
        <v>1</v>
      </c>
      <c r="T3912" s="5">
        <f t="shared" si="372"/>
        <v>0</v>
      </c>
      <c r="U3912" s="5">
        <f t="shared" si="373"/>
        <v>0</v>
      </c>
    </row>
    <row r="3913" spans="1:21" ht="12.75" customHeight="1" x14ac:dyDescent="0.2">
      <c r="A3913" s="26" t="s">
        <v>26</v>
      </c>
      <c r="B3913" s="10" t="s">
        <v>7796</v>
      </c>
      <c r="C3913" s="28">
        <v>48546054</v>
      </c>
      <c r="D3913" s="13" t="s">
        <v>7797</v>
      </c>
      <c r="E3913" s="14" t="s">
        <v>7797</v>
      </c>
      <c r="F3913" s="29">
        <v>191859480</v>
      </c>
      <c r="G3913" s="16" t="s">
        <v>73</v>
      </c>
      <c r="H3913" s="13" t="s">
        <v>30</v>
      </c>
      <c r="I3913" s="13" t="s">
        <v>7823</v>
      </c>
      <c r="J3913" s="13" t="s">
        <v>7824</v>
      </c>
      <c r="K3913" s="13" t="s">
        <v>341</v>
      </c>
      <c r="L3913" s="13">
        <v>50600</v>
      </c>
      <c r="M3913" s="13">
        <v>50601</v>
      </c>
      <c r="N3913" s="15" t="s">
        <v>44</v>
      </c>
      <c r="O3913" s="17">
        <v>3</v>
      </c>
      <c r="P3913" s="19">
        <f t="shared" si="368"/>
        <v>0</v>
      </c>
      <c r="Q3913" s="19">
        <f t="shared" si="369"/>
        <v>0</v>
      </c>
      <c r="R3913" s="19">
        <f t="shared" si="370"/>
        <v>1</v>
      </c>
      <c r="S3913" s="19">
        <f t="shared" si="371"/>
        <v>0</v>
      </c>
      <c r="T3913" s="19">
        <f t="shared" si="372"/>
        <v>0</v>
      </c>
      <c r="U3913" s="5">
        <f t="shared" si="373"/>
        <v>0</v>
      </c>
    </row>
    <row r="3914" spans="1:21" ht="12.75" customHeight="1" x14ac:dyDescent="0.2">
      <c r="A3914" s="26" t="s">
        <v>26</v>
      </c>
      <c r="B3914" s="10" t="s">
        <v>7796</v>
      </c>
      <c r="C3914" s="28">
        <v>48546054</v>
      </c>
      <c r="D3914" s="13" t="s">
        <v>7797</v>
      </c>
      <c r="E3914" s="14" t="s">
        <v>7797</v>
      </c>
      <c r="F3914" s="29">
        <v>191878657</v>
      </c>
      <c r="G3914" s="16" t="s">
        <v>100</v>
      </c>
      <c r="H3914" s="13" t="s">
        <v>30</v>
      </c>
      <c r="I3914" s="13" t="s">
        <v>7825</v>
      </c>
      <c r="J3914" s="13" t="s">
        <v>7826</v>
      </c>
      <c r="K3914" s="13" t="s">
        <v>341</v>
      </c>
      <c r="L3914" s="13">
        <v>50600</v>
      </c>
      <c r="M3914" s="13">
        <v>50601</v>
      </c>
      <c r="N3914" s="15" t="s">
        <v>44</v>
      </c>
      <c r="O3914" s="17">
        <v>3</v>
      </c>
      <c r="P3914" s="19">
        <f t="shared" si="368"/>
        <v>0</v>
      </c>
      <c r="Q3914" s="19">
        <f t="shared" si="369"/>
        <v>0</v>
      </c>
      <c r="R3914" s="19">
        <f t="shared" si="370"/>
        <v>1</v>
      </c>
      <c r="S3914" s="19">
        <f t="shared" si="371"/>
        <v>0</v>
      </c>
      <c r="T3914" s="19">
        <f t="shared" si="372"/>
        <v>0</v>
      </c>
      <c r="U3914" s="5">
        <f t="shared" si="373"/>
        <v>0</v>
      </c>
    </row>
    <row r="3915" spans="1:21" ht="12.75" customHeight="1" x14ac:dyDescent="0.2">
      <c r="A3915" s="26" t="s">
        <v>26</v>
      </c>
      <c r="B3915" s="10" t="s">
        <v>7796</v>
      </c>
      <c r="C3915" s="28">
        <v>48546054</v>
      </c>
      <c r="D3915" s="13" t="s">
        <v>7797</v>
      </c>
      <c r="E3915" s="14" t="s">
        <v>7797</v>
      </c>
      <c r="F3915" s="29">
        <v>191878660</v>
      </c>
      <c r="G3915" s="16" t="s">
        <v>100</v>
      </c>
      <c r="H3915" s="13" t="s">
        <v>30</v>
      </c>
      <c r="I3915" s="13" t="s">
        <v>7827</v>
      </c>
      <c r="J3915" s="13" t="s">
        <v>7828</v>
      </c>
      <c r="K3915" s="13" t="s">
        <v>341</v>
      </c>
      <c r="L3915" s="13">
        <v>50600</v>
      </c>
      <c r="M3915" s="13">
        <v>50601</v>
      </c>
      <c r="N3915" s="15" t="s">
        <v>44</v>
      </c>
      <c r="O3915" s="17">
        <v>3</v>
      </c>
      <c r="P3915" s="19">
        <f t="shared" si="368"/>
        <v>0</v>
      </c>
      <c r="Q3915" s="19">
        <f t="shared" si="369"/>
        <v>0</v>
      </c>
      <c r="R3915" s="19">
        <f t="shared" si="370"/>
        <v>1</v>
      </c>
      <c r="S3915" s="19">
        <f t="shared" si="371"/>
        <v>0</v>
      </c>
      <c r="T3915" s="19">
        <f t="shared" si="372"/>
        <v>0</v>
      </c>
      <c r="U3915" s="5">
        <f t="shared" si="373"/>
        <v>0</v>
      </c>
    </row>
    <row r="3916" spans="1:21" ht="12.75" customHeight="1" x14ac:dyDescent="0.2">
      <c r="A3916" s="26" t="s">
        <v>26</v>
      </c>
      <c r="B3916" s="10" t="s">
        <v>7796</v>
      </c>
      <c r="C3916" s="28">
        <v>48546054</v>
      </c>
      <c r="D3916" s="13" t="s">
        <v>7797</v>
      </c>
      <c r="E3916" s="14" t="s">
        <v>7797</v>
      </c>
      <c r="F3916" s="29">
        <v>191878684</v>
      </c>
      <c r="G3916" s="16" t="s">
        <v>100</v>
      </c>
      <c r="H3916" s="13" t="s">
        <v>30</v>
      </c>
      <c r="I3916" s="13" t="s">
        <v>7829</v>
      </c>
      <c r="J3916" s="13" t="s">
        <v>7830</v>
      </c>
      <c r="K3916" s="13" t="s">
        <v>341</v>
      </c>
      <c r="L3916" s="13">
        <v>50600</v>
      </c>
      <c r="M3916" s="13">
        <v>50601</v>
      </c>
      <c r="N3916" s="15" t="s">
        <v>44</v>
      </c>
      <c r="O3916" s="17">
        <v>3</v>
      </c>
      <c r="P3916" s="19">
        <f t="shared" si="368"/>
        <v>0</v>
      </c>
      <c r="Q3916" s="19">
        <f t="shared" si="369"/>
        <v>0</v>
      </c>
      <c r="R3916" s="19">
        <f t="shared" si="370"/>
        <v>1</v>
      </c>
      <c r="S3916" s="19">
        <f t="shared" si="371"/>
        <v>0</v>
      </c>
      <c r="T3916" s="19">
        <f t="shared" si="372"/>
        <v>0</v>
      </c>
      <c r="U3916" s="5">
        <f t="shared" si="373"/>
        <v>0</v>
      </c>
    </row>
    <row r="3917" spans="1:21" ht="12.75" customHeight="1" x14ac:dyDescent="0.2">
      <c r="A3917" s="26" t="s">
        <v>155</v>
      </c>
      <c r="B3917" s="10" t="s">
        <v>155</v>
      </c>
      <c r="C3917" s="10">
        <v>68378050</v>
      </c>
      <c r="D3917" s="10" t="s">
        <v>7831</v>
      </c>
      <c r="E3917" s="27" t="s">
        <v>7831</v>
      </c>
      <c r="F3917" s="26">
        <v>191966675</v>
      </c>
      <c r="G3917" s="9" t="s">
        <v>123</v>
      </c>
      <c r="H3917" s="10" t="s">
        <v>30</v>
      </c>
      <c r="I3917" s="10" t="s">
        <v>7832</v>
      </c>
      <c r="J3917" s="10" t="s">
        <v>7833</v>
      </c>
      <c r="K3917" s="10" t="s">
        <v>81</v>
      </c>
      <c r="L3917" s="10" t="s">
        <v>82</v>
      </c>
      <c r="M3917" s="10" t="s">
        <v>235</v>
      </c>
      <c r="N3917" s="12" t="s">
        <v>36</v>
      </c>
      <c r="O3917" s="11">
        <v>2</v>
      </c>
      <c r="P3917" s="5">
        <f t="shared" si="368"/>
        <v>0</v>
      </c>
      <c r="Q3917" s="5">
        <f t="shared" si="369"/>
        <v>1</v>
      </c>
      <c r="R3917" s="5">
        <f t="shared" si="370"/>
        <v>0</v>
      </c>
      <c r="S3917" s="5">
        <f t="shared" si="371"/>
        <v>0</v>
      </c>
      <c r="T3917" s="5">
        <f t="shared" si="372"/>
        <v>0</v>
      </c>
      <c r="U3917" s="5">
        <f t="shared" si="373"/>
        <v>0</v>
      </c>
    </row>
    <row r="3918" spans="1:21" ht="12.75" customHeight="1" x14ac:dyDescent="0.2">
      <c r="A3918" s="26" t="s">
        <v>155</v>
      </c>
      <c r="B3918" s="10" t="s">
        <v>155</v>
      </c>
      <c r="C3918" s="10">
        <v>68378050</v>
      </c>
      <c r="D3918" s="10" t="s">
        <v>7831</v>
      </c>
      <c r="E3918" s="27" t="s">
        <v>7831</v>
      </c>
      <c r="F3918" s="26">
        <v>191979757</v>
      </c>
      <c r="G3918" s="9" t="s">
        <v>85</v>
      </c>
      <c r="H3918" s="10" t="s">
        <v>30</v>
      </c>
      <c r="I3918" s="10" t="s">
        <v>7834</v>
      </c>
      <c r="J3918" s="10" t="s">
        <v>7835</v>
      </c>
      <c r="K3918" s="10" t="s">
        <v>315</v>
      </c>
      <c r="L3918" s="10" t="s">
        <v>1014</v>
      </c>
      <c r="M3918" s="10" t="s">
        <v>1015</v>
      </c>
      <c r="N3918" s="12" t="s">
        <v>36</v>
      </c>
      <c r="O3918" s="11">
        <v>1</v>
      </c>
      <c r="P3918" s="5">
        <f t="shared" si="368"/>
        <v>1</v>
      </c>
      <c r="Q3918" s="5">
        <f t="shared" si="369"/>
        <v>0</v>
      </c>
      <c r="R3918" s="5">
        <f t="shared" si="370"/>
        <v>0</v>
      </c>
      <c r="S3918" s="5">
        <f t="shared" si="371"/>
        <v>0</v>
      </c>
      <c r="T3918" s="5">
        <f t="shared" si="372"/>
        <v>0</v>
      </c>
      <c r="U3918" s="5">
        <f t="shared" si="373"/>
        <v>0</v>
      </c>
    </row>
    <row r="3919" spans="1:21" ht="12.75" customHeight="1" x14ac:dyDescent="0.2">
      <c r="A3919" s="26" t="s">
        <v>155</v>
      </c>
      <c r="B3919" s="10" t="s">
        <v>155</v>
      </c>
      <c r="C3919" s="10">
        <v>68378050</v>
      </c>
      <c r="D3919" s="10" t="s">
        <v>7831</v>
      </c>
      <c r="E3919" s="27" t="s">
        <v>7831</v>
      </c>
      <c r="F3919" s="26">
        <v>191866762</v>
      </c>
      <c r="G3919" s="9" t="s">
        <v>123</v>
      </c>
      <c r="H3919" s="10" t="s">
        <v>53</v>
      </c>
      <c r="I3919" s="10" t="s">
        <v>7836</v>
      </c>
      <c r="J3919" s="10" t="s">
        <v>7570</v>
      </c>
      <c r="K3919" s="10" t="s">
        <v>366</v>
      </c>
      <c r="L3919" s="10" t="s">
        <v>1641</v>
      </c>
      <c r="M3919" s="10" t="s">
        <v>127</v>
      </c>
      <c r="N3919" s="12" t="s">
        <v>36</v>
      </c>
      <c r="O3919" s="11">
        <v>1</v>
      </c>
      <c r="P3919" s="5">
        <f t="shared" si="368"/>
        <v>1</v>
      </c>
      <c r="Q3919" s="5">
        <f t="shared" si="369"/>
        <v>0</v>
      </c>
      <c r="R3919" s="5">
        <f t="shared" si="370"/>
        <v>0</v>
      </c>
      <c r="S3919" s="5">
        <f t="shared" si="371"/>
        <v>0</v>
      </c>
      <c r="T3919" s="5">
        <f t="shared" si="372"/>
        <v>0</v>
      </c>
      <c r="U3919" s="5">
        <f t="shared" si="373"/>
        <v>0</v>
      </c>
    </row>
    <row r="3920" spans="1:21" ht="12.75" customHeight="1" x14ac:dyDescent="0.2">
      <c r="A3920" s="26" t="s">
        <v>155</v>
      </c>
      <c r="B3920" s="10" t="s">
        <v>155</v>
      </c>
      <c r="C3920" s="10">
        <v>68378050</v>
      </c>
      <c r="D3920" s="10" t="s">
        <v>7831</v>
      </c>
      <c r="E3920" s="27" t="s">
        <v>7831</v>
      </c>
      <c r="F3920" s="26">
        <v>191866757</v>
      </c>
      <c r="G3920" s="9" t="s">
        <v>65</v>
      </c>
      <c r="H3920" s="10" t="s">
        <v>53</v>
      </c>
      <c r="I3920" s="10" t="s">
        <v>7837</v>
      </c>
      <c r="J3920" s="10" t="s">
        <v>7838</v>
      </c>
      <c r="K3920" s="10" t="s">
        <v>366</v>
      </c>
      <c r="L3920" s="10" t="s">
        <v>1641</v>
      </c>
      <c r="M3920" s="10" t="s">
        <v>127</v>
      </c>
      <c r="N3920" s="12" t="s">
        <v>36</v>
      </c>
      <c r="O3920" s="11">
        <v>3</v>
      </c>
      <c r="P3920" s="5">
        <f t="shared" si="368"/>
        <v>0</v>
      </c>
      <c r="Q3920" s="5">
        <f t="shared" si="369"/>
        <v>0</v>
      </c>
      <c r="R3920" s="5">
        <f t="shared" si="370"/>
        <v>1</v>
      </c>
      <c r="S3920" s="5">
        <f t="shared" si="371"/>
        <v>0</v>
      </c>
      <c r="T3920" s="5">
        <f t="shared" si="372"/>
        <v>0</v>
      </c>
      <c r="U3920" s="5">
        <f t="shared" si="373"/>
        <v>0</v>
      </c>
    </row>
    <row r="3921" spans="1:21" ht="12.75" customHeight="1" x14ac:dyDescent="0.2">
      <c r="A3921" s="26" t="s">
        <v>155</v>
      </c>
      <c r="B3921" s="10" t="s">
        <v>155</v>
      </c>
      <c r="C3921" s="10">
        <v>61388963</v>
      </c>
      <c r="D3921" s="10" t="s">
        <v>7839</v>
      </c>
      <c r="E3921" s="27" t="s">
        <v>7839</v>
      </c>
      <c r="F3921" s="26">
        <v>191963585</v>
      </c>
      <c r="G3921" s="9" t="s">
        <v>106</v>
      </c>
      <c r="H3921" s="10" t="s">
        <v>53</v>
      </c>
      <c r="I3921" s="10" t="s">
        <v>7840</v>
      </c>
      <c r="J3921" s="10" t="s">
        <v>7841</v>
      </c>
      <c r="K3921" s="10" t="s">
        <v>81</v>
      </c>
      <c r="L3921" s="10" t="s">
        <v>383</v>
      </c>
      <c r="M3921" s="10" t="s">
        <v>384</v>
      </c>
      <c r="N3921" s="12" t="s">
        <v>36</v>
      </c>
      <c r="O3921" s="11">
        <v>1</v>
      </c>
      <c r="P3921" s="5">
        <f t="shared" si="368"/>
        <v>1</v>
      </c>
      <c r="Q3921" s="5">
        <f t="shared" si="369"/>
        <v>0</v>
      </c>
      <c r="R3921" s="5">
        <f t="shared" si="370"/>
        <v>0</v>
      </c>
      <c r="S3921" s="5">
        <f t="shared" si="371"/>
        <v>0</v>
      </c>
      <c r="T3921" s="5">
        <f t="shared" si="372"/>
        <v>0</v>
      </c>
      <c r="U3921" s="5">
        <f t="shared" si="373"/>
        <v>0</v>
      </c>
    </row>
    <row r="3922" spans="1:21" ht="12.75" customHeight="1" x14ac:dyDescent="0.2">
      <c r="A3922" s="26" t="s">
        <v>155</v>
      </c>
      <c r="B3922" s="10" t="s">
        <v>155</v>
      </c>
      <c r="C3922" s="10">
        <v>61388963</v>
      </c>
      <c r="D3922" s="10" t="s">
        <v>7839</v>
      </c>
      <c r="E3922" s="27" t="s">
        <v>7839</v>
      </c>
      <c r="F3922" s="26">
        <v>191872541</v>
      </c>
      <c r="G3922" s="9" t="s">
        <v>167</v>
      </c>
      <c r="H3922" s="10" t="s">
        <v>53</v>
      </c>
      <c r="I3922" s="10" t="s">
        <v>7842</v>
      </c>
      <c r="J3922" s="10" t="s">
        <v>7843</v>
      </c>
      <c r="K3922" s="10" t="s">
        <v>81</v>
      </c>
      <c r="L3922" s="10" t="s">
        <v>383</v>
      </c>
      <c r="M3922" s="10" t="s">
        <v>384</v>
      </c>
      <c r="N3922" s="12" t="s">
        <v>36</v>
      </c>
      <c r="O3922" s="11">
        <v>2</v>
      </c>
      <c r="P3922" s="5">
        <f t="shared" si="368"/>
        <v>0</v>
      </c>
      <c r="Q3922" s="5">
        <f t="shared" si="369"/>
        <v>1</v>
      </c>
      <c r="R3922" s="5">
        <f t="shared" si="370"/>
        <v>0</v>
      </c>
      <c r="S3922" s="5">
        <f t="shared" si="371"/>
        <v>0</v>
      </c>
      <c r="T3922" s="5">
        <f t="shared" si="372"/>
        <v>0</v>
      </c>
      <c r="U3922" s="5">
        <f t="shared" si="373"/>
        <v>0</v>
      </c>
    </row>
    <row r="3923" spans="1:21" ht="12.75" customHeight="1" x14ac:dyDescent="0.2">
      <c r="A3923" s="26" t="s">
        <v>155</v>
      </c>
      <c r="B3923" s="10" t="s">
        <v>155</v>
      </c>
      <c r="C3923" s="10">
        <v>61388963</v>
      </c>
      <c r="D3923" s="10" t="s">
        <v>7839</v>
      </c>
      <c r="E3923" s="27" t="s">
        <v>7839</v>
      </c>
      <c r="F3923" s="26">
        <v>191872721</v>
      </c>
      <c r="G3923" s="9" t="s">
        <v>123</v>
      </c>
      <c r="H3923" s="10" t="s">
        <v>53</v>
      </c>
      <c r="I3923" s="10" t="s">
        <v>7844</v>
      </c>
      <c r="J3923" s="10" t="s">
        <v>7845</v>
      </c>
      <c r="K3923" s="10" t="s">
        <v>81</v>
      </c>
      <c r="L3923" s="10" t="s">
        <v>383</v>
      </c>
      <c r="M3923" s="10" t="s">
        <v>384</v>
      </c>
      <c r="N3923" s="12" t="s">
        <v>36</v>
      </c>
      <c r="O3923" s="11">
        <v>2</v>
      </c>
      <c r="P3923" s="5">
        <f t="shared" si="368"/>
        <v>0</v>
      </c>
      <c r="Q3923" s="5">
        <f t="shared" si="369"/>
        <v>1</v>
      </c>
      <c r="R3923" s="5">
        <f t="shared" si="370"/>
        <v>0</v>
      </c>
      <c r="S3923" s="5">
        <f t="shared" si="371"/>
        <v>0</v>
      </c>
      <c r="T3923" s="5">
        <f t="shared" si="372"/>
        <v>0</v>
      </c>
      <c r="U3923" s="5">
        <f t="shared" si="373"/>
        <v>0</v>
      </c>
    </row>
    <row r="3924" spans="1:21" ht="12.75" customHeight="1" x14ac:dyDescent="0.2">
      <c r="A3924" s="26" t="s">
        <v>155</v>
      </c>
      <c r="B3924" s="10" t="s">
        <v>155</v>
      </c>
      <c r="C3924" s="10">
        <v>61388963</v>
      </c>
      <c r="D3924" s="10" t="s">
        <v>7839</v>
      </c>
      <c r="E3924" s="27" t="s">
        <v>7839</v>
      </c>
      <c r="F3924" s="26">
        <v>191872516</v>
      </c>
      <c r="G3924" s="9" t="s">
        <v>167</v>
      </c>
      <c r="H3924" s="10" t="s">
        <v>53</v>
      </c>
      <c r="I3924" s="10" t="s">
        <v>7846</v>
      </c>
      <c r="J3924" s="10" t="s">
        <v>7847</v>
      </c>
      <c r="K3924" s="10" t="s">
        <v>81</v>
      </c>
      <c r="L3924" s="10" t="s">
        <v>383</v>
      </c>
      <c r="M3924" s="10" t="s">
        <v>384</v>
      </c>
      <c r="N3924" s="12" t="s">
        <v>36</v>
      </c>
      <c r="O3924" s="11">
        <v>3</v>
      </c>
      <c r="P3924" s="5">
        <f t="shared" si="368"/>
        <v>0</v>
      </c>
      <c r="Q3924" s="5">
        <f t="shared" si="369"/>
        <v>0</v>
      </c>
      <c r="R3924" s="5">
        <f t="shared" si="370"/>
        <v>1</v>
      </c>
      <c r="S3924" s="5">
        <f t="shared" si="371"/>
        <v>0</v>
      </c>
      <c r="T3924" s="5">
        <f t="shared" si="372"/>
        <v>0</v>
      </c>
      <c r="U3924" s="5">
        <f t="shared" si="373"/>
        <v>0</v>
      </c>
    </row>
    <row r="3925" spans="1:21" ht="12.75" customHeight="1" x14ac:dyDescent="0.2">
      <c r="A3925" s="26" t="s">
        <v>155</v>
      </c>
      <c r="B3925" s="10" t="s">
        <v>155</v>
      </c>
      <c r="C3925" s="10">
        <v>61388963</v>
      </c>
      <c r="D3925" s="10" t="s">
        <v>7839</v>
      </c>
      <c r="E3925" s="27" t="s">
        <v>7839</v>
      </c>
      <c r="F3925" s="26">
        <v>191872724</v>
      </c>
      <c r="G3925" s="9" t="s">
        <v>123</v>
      </c>
      <c r="H3925" s="10" t="s">
        <v>53</v>
      </c>
      <c r="I3925" s="10" t="s">
        <v>7569</v>
      </c>
      <c r="J3925" s="10" t="s">
        <v>7570</v>
      </c>
      <c r="K3925" s="10" t="s">
        <v>81</v>
      </c>
      <c r="L3925" s="10" t="s">
        <v>82</v>
      </c>
      <c r="M3925" s="10" t="s">
        <v>235</v>
      </c>
      <c r="N3925" s="12" t="s">
        <v>36</v>
      </c>
      <c r="O3925" s="11">
        <v>2</v>
      </c>
      <c r="P3925" s="5">
        <f t="shared" si="368"/>
        <v>0</v>
      </c>
      <c r="Q3925" s="5">
        <f t="shared" si="369"/>
        <v>1</v>
      </c>
      <c r="R3925" s="5">
        <f t="shared" si="370"/>
        <v>0</v>
      </c>
      <c r="S3925" s="5">
        <f t="shared" si="371"/>
        <v>0</v>
      </c>
      <c r="T3925" s="5">
        <f t="shared" si="372"/>
        <v>0</v>
      </c>
      <c r="U3925" s="5">
        <f t="shared" si="373"/>
        <v>0</v>
      </c>
    </row>
    <row r="3926" spans="1:21" ht="12.75" customHeight="1" x14ac:dyDescent="0.2">
      <c r="A3926" s="26" t="s">
        <v>155</v>
      </c>
      <c r="B3926" s="10" t="s">
        <v>155</v>
      </c>
      <c r="C3926" s="10">
        <v>61388963</v>
      </c>
      <c r="D3926" s="10" t="s">
        <v>7839</v>
      </c>
      <c r="E3926" s="27" t="s">
        <v>7839</v>
      </c>
      <c r="F3926" s="26">
        <v>191972937</v>
      </c>
      <c r="G3926" s="9" t="s">
        <v>123</v>
      </c>
      <c r="H3926" s="10" t="s">
        <v>53</v>
      </c>
      <c r="I3926" s="10" t="s">
        <v>7848</v>
      </c>
      <c r="J3926" s="10" t="s">
        <v>7849</v>
      </c>
      <c r="K3926" s="10" t="s">
        <v>366</v>
      </c>
      <c r="L3926" s="10" t="s">
        <v>1764</v>
      </c>
      <c r="M3926" s="10" t="s">
        <v>5456</v>
      </c>
      <c r="N3926" s="12" t="s">
        <v>36</v>
      </c>
      <c r="O3926" s="11">
        <v>1</v>
      </c>
      <c r="P3926" s="5">
        <f t="shared" si="368"/>
        <v>1</v>
      </c>
      <c r="Q3926" s="5">
        <f t="shared" si="369"/>
        <v>0</v>
      </c>
      <c r="R3926" s="5">
        <f t="shared" si="370"/>
        <v>0</v>
      </c>
      <c r="S3926" s="5">
        <f t="shared" si="371"/>
        <v>0</v>
      </c>
      <c r="T3926" s="5">
        <f t="shared" si="372"/>
        <v>0</v>
      </c>
      <c r="U3926" s="5">
        <f t="shared" si="373"/>
        <v>0</v>
      </c>
    </row>
    <row r="3927" spans="1:21" ht="12.75" customHeight="1" x14ac:dyDescent="0.2">
      <c r="A3927" s="26" t="s">
        <v>155</v>
      </c>
      <c r="B3927" s="10" t="s">
        <v>155</v>
      </c>
      <c r="C3927" s="10">
        <v>68378068</v>
      </c>
      <c r="D3927" s="10" t="s">
        <v>7850</v>
      </c>
      <c r="E3927" s="27" t="s">
        <v>7850</v>
      </c>
      <c r="F3927" s="26">
        <v>191866574</v>
      </c>
      <c r="G3927" s="9" t="s">
        <v>106</v>
      </c>
      <c r="H3927" s="10" t="s">
        <v>53</v>
      </c>
      <c r="I3927" s="10" t="s">
        <v>7851</v>
      </c>
      <c r="J3927" s="10" t="s">
        <v>7852</v>
      </c>
      <c r="K3927" s="10" t="s">
        <v>103</v>
      </c>
      <c r="L3927" s="10" t="s">
        <v>1880</v>
      </c>
      <c r="M3927" s="10" t="s">
        <v>1881</v>
      </c>
      <c r="N3927" s="12" t="s">
        <v>36</v>
      </c>
      <c r="O3927" s="11">
        <v>2</v>
      </c>
      <c r="P3927" s="5">
        <f t="shared" si="368"/>
        <v>0</v>
      </c>
      <c r="Q3927" s="5">
        <f t="shared" si="369"/>
        <v>1</v>
      </c>
      <c r="R3927" s="5">
        <f t="shared" si="370"/>
        <v>0</v>
      </c>
      <c r="S3927" s="5">
        <f t="shared" si="371"/>
        <v>0</v>
      </c>
      <c r="T3927" s="5">
        <f t="shared" si="372"/>
        <v>0</v>
      </c>
      <c r="U3927" s="5">
        <f t="shared" si="373"/>
        <v>0</v>
      </c>
    </row>
    <row r="3928" spans="1:21" ht="12.75" customHeight="1" x14ac:dyDescent="0.2">
      <c r="A3928" s="26" t="s">
        <v>155</v>
      </c>
      <c r="B3928" s="10" t="s">
        <v>155</v>
      </c>
      <c r="C3928" s="10">
        <v>68378068</v>
      </c>
      <c r="D3928" s="10" t="s">
        <v>7850</v>
      </c>
      <c r="E3928" s="27" t="s">
        <v>7850</v>
      </c>
      <c r="F3928" s="26">
        <v>191966682</v>
      </c>
      <c r="G3928" s="9" t="s">
        <v>106</v>
      </c>
      <c r="H3928" s="10" t="s">
        <v>53</v>
      </c>
      <c r="I3928" s="10" t="s">
        <v>7853</v>
      </c>
      <c r="J3928" s="10" t="s">
        <v>7854</v>
      </c>
      <c r="K3928" s="10" t="s">
        <v>103</v>
      </c>
      <c r="L3928" s="10" t="s">
        <v>1880</v>
      </c>
      <c r="M3928" s="10" t="s">
        <v>1881</v>
      </c>
      <c r="N3928" s="12" t="s">
        <v>36</v>
      </c>
      <c r="O3928" s="11">
        <v>2</v>
      </c>
      <c r="P3928" s="5">
        <f t="shared" si="368"/>
        <v>0</v>
      </c>
      <c r="Q3928" s="5">
        <f t="shared" si="369"/>
        <v>1</v>
      </c>
      <c r="R3928" s="5">
        <f t="shared" si="370"/>
        <v>0</v>
      </c>
      <c r="S3928" s="5">
        <f t="shared" si="371"/>
        <v>0</v>
      </c>
      <c r="T3928" s="5">
        <f t="shared" si="372"/>
        <v>0</v>
      </c>
      <c r="U3928" s="5">
        <f t="shared" si="373"/>
        <v>0</v>
      </c>
    </row>
    <row r="3929" spans="1:21" ht="12.75" customHeight="1" x14ac:dyDescent="0.2">
      <c r="A3929" s="26" t="s">
        <v>155</v>
      </c>
      <c r="B3929" s="10" t="s">
        <v>155</v>
      </c>
      <c r="C3929" s="10">
        <v>68378068</v>
      </c>
      <c r="D3929" s="10" t="s">
        <v>7850</v>
      </c>
      <c r="E3929" s="27" t="s">
        <v>7850</v>
      </c>
      <c r="F3929" s="26">
        <v>191966684</v>
      </c>
      <c r="G3929" s="9" t="s">
        <v>167</v>
      </c>
      <c r="H3929" s="10" t="s">
        <v>53</v>
      </c>
      <c r="I3929" s="10" t="s">
        <v>7855</v>
      </c>
      <c r="J3929" s="10" t="s">
        <v>7856</v>
      </c>
      <c r="K3929" s="10" t="s">
        <v>103</v>
      </c>
      <c r="L3929" s="10" t="s">
        <v>1880</v>
      </c>
      <c r="M3929" s="10" t="s">
        <v>1881</v>
      </c>
      <c r="N3929" s="12" t="s">
        <v>36</v>
      </c>
      <c r="O3929" s="11">
        <v>2</v>
      </c>
      <c r="P3929" s="5">
        <f t="shared" si="368"/>
        <v>0</v>
      </c>
      <c r="Q3929" s="5">
        <f t="shared" si="369"/>
        <v>1</v>
      </c>
      <c r="R3929" s="5">
        <f t="shared" si="370"/>
        <v>0</v>
      </c>
      <c r="S3929" s="5">
        <f t="shared" si="371"/>
        <v>0</v>
      </c>
      <c r="T3929" s="5">
        <f t="shared" si="372"/>
        <v>0</v>
      </c>
      <c r="U3929" s="5">
        <f t="shared" si="373"/>
        <v>0</v>
      </c>
    </row>
    <row r="3930" spans="1:21" ht="12.75" customHeight="1" x14ac:dyDescent="0.2">
      <c r="A3930" s="26" t="s">
        <v>155</v>
      </c>
      <c r="B3930" s="10" t="s">
        <v>155</v>
      </c>
      <c r="C3930" s="10">
        <v>68378068</v>
      </c>
      <c r="D3930" s="10" t="s">
        <v>7850</v>
      </c>
      <c r="E3930" s="27" t="s">
        <v>7850</v>
      </c>
      <c r="F3930" s="26">
        <v>191979799</v>
      </c>
      <c r="G3930" s="9" t="s">
        <v>106</v>
      </c>
      <c r="H3930" s="10" t="s">
        <v>53</v>
      </c>
      <c r="I3930" s="10" t="s">
        <v>7857</v>
      </c>
      <c r="J3930" s="10" t="s">
        <v>7858</v>
      </c>
      <c r="K3930" s="10" t="s">
        <v>103</v>
      </c>
      <c r="L3930" s="10" t="s">
        <v>1880</v>
      </c>
      <c r="M3930" s="10" t="s">
        <v>1881</v>
      </c>
      <c r="N3930" s="12" t="s">
        <v>36</v>
      </c>
      <c r="O3930" s="11">
        <v>2</v>
      </c>
      <c r="P3930" s="5">
        <f t="shared" si="368"/>
        <v>0</v>
      </c>
      <c r="Q3930" s="5">
        <f t="shared" si="369"/>
        <v>1</v>
      </c>
      <c r="R3930" s="5">
        <f t="shared" si="370"/>
        <v>0</v>
      </c>
      <c r="S3930" s="5">
        <f t="shared" si="371"/>
        <v>0</v>
      </c>
      <c r="T3930" s="5">
        <f t="shared" si="372"/>
        <v>0</v>
      </c>
      <c r="U3930" s="5">
        <f t="shared" si="373"/>
        <v>0</v>
      </c>
    </row>
    <row r="3931" spans="1:21" ht="12.75" customHeight="1" x14ac:dyDescent="0.2">
      <c r="A3931" s="26" t="s">
        <v>155</v>
      </c>
      <c r="B3931" s="10" t="s">
        <v>155</v>
      </c>
      <c r="C3931" s="10">
        <v>68378068</v>
      </c>
      <c r="D3931" s="10" t="s">
        <v>7850</v>
      </c>
      <c r="E3931" s="27" t="s">
        <v>7850</v>
      </c>
      <c r="F3931" s="26">
        <v>191979841</v>
      </c>
      <c r="G3931" s="9" t="s">
        <v>106</v>
      </c>
      <c r="H3931" s="10" t="s">
        <v>53</v>
      </c>
      <c r="I3931" s="10" t="s">
        <v>7859</v>
      </c>
      <c r="J3931" s="10" t="s">
        <v>7860</v>
      </c>
      <c r="K3931" s="10" t="s">
        <v>103</v>
      </c>
      <c r="L3931" s="10" t="s">
        <v>1880</v>
      </c>
      <c r="M3931" s="10" t="s">
        <v>1881</v>
      </c>
      <c r="N3931" s="12" t="s">
        <v>36</v>
      </c>
      <c r="O3931" s="11">
        <v>2</v>
      </c>
      <c r="P3931" s="5">
        <f t="shared" si="368"/>
        <v>0</v>
      </c>
      <c r="Q3931" s="5">
        <f t="shared" si="369"/>
        <v>1</v>
      </c>
      <c r="R3931" s="5">
        <f t="shared" si="370"/>
        <v>0</v>
      </c>
      <c r="S3931" s="5">
        <f t="shared" si="371"/>
        <v>0</v>
      </c>
      <c r="T3931" s="5">
        <f t="shared" si="372"/>
        <v>0</v>
      </c>
      <c r="U3931" s="5">
        <f t="shared" si="373"/>
        <v>0</v>
      </c>
    </row>
    <row r="3932" spans="1:21" ht="12.75" customHeight="1" x14ac:dyDescent="0.2">
      <c r="A3932" s="26" t="s">
        <v>155</v>
      </c>
      <c r="B3932" s="10" t="s">
        <v>155</v>
      </c>
      <c r="C3932" s="10">
        <v>68378068</v>
      </c>
      <c r="D3932" s="10" t="s">
        <v>7850</v>
      </c>
      <c r="E3932" s="27" t="s">
        <v>7850</v>
      </c>
      <c r="F3932" s="26">
        <v>191866569</v>
      </c>
      <c r="G3932" s="9" t="s">
        <v>106</v>
      </c>
      <c r="H3932" s="10" t="s">
        <v>53</v>
      </c>
      <c r="I3932" s="10" t="s">
        <v>7861</v>
      </c>
      <c r="J3932" s="10" t="s">
        <v>7862</v>
      </c>
      <c r="K3932" s="10" t="s">
        <v>103</v>
      </c>
      <c r="L3932" s="10" t="s">
        <v>1880</v>
      </c>
      <c r="M3932" s="10" t="s">
        <v>1881</v>
      </c>
      <c r="N3932" s="12" t="s">
        <v>36</v>
      </c>
      <c r="O3932" s="11">
        <v>3</v>
      </c>
      <c r="P3932" s="5">
        <f t="shared" si="368"/>
        <v>0</v>
      </c>
      <c r="Q3932" s="5">
        <f t="shared" si="369"/>
        <v>0</v>
      </c>
      <c r="R3932" s="5">
        <f t="shared" si="370"/>
        <v>1</v>
      </c>
      <c r="S3932" s="5">
        <f t="shared" si="371"/>
        <v>0</v>
      </c>
      <c r="T3932" s="5">
        <f t="shared" si="372"/>
        <v>0</v>
      </c>
      <c r="U3932" s="5">
        <f t="shared" si="373"/>
        <v>0</v>
      </c>
    </row>
    <row r="3933" spans="1:21" ht="12.75" customHeight="1" x14ac:dyDescent="0.2">
      <c r="A3933" s="26" t="s">
        <v>155</v>
      </c>
      <c r="B3933" s="10" t="s">
        <v>155</v>
      </c>
      <c r="C3933" s="10">
        <v>68378068</v>
      </c>
      <c r="D3933" s="10" t="s">
        <v>7850</v>
      </c>
      <c r="E3933" s="27" t="s">
        <v>7850</v>
      </c>
      <c r="F3933" s="26">
        <v>191866578</v>
      </c>
      <c r="G3933" s="9" t="s">
        <v>106</v>
      </c>
      <c r="H3933" s="10" t="s">
        <v>53</v>
      </c>
      <c r="I3933" s="10" t="s">
        <v>7863</v>
      </c>
      <c r="J3933" s="10" t="s">
        <v>7864</v>
      </c>
      <c r="K3933" s="10" t="s">
        <v>103</v>
      </c>
      <c r="L3933" s="10" t="s">
        <v>1880</v>
      </c>
      <c r="M3933" s="10" t="s">
        <v>1881</v>
      </c>
      <c r="N3933" s="12" t="s">
        <v>36</v>
      </c>
      <c r="O3933" s="11">
        <v>3</v>
      </c>
      <c r="P3933" s="5">
        <f t="shared" si="368"/>
        <v>0</v>
      </c>
      <c r="Q3933" s="5">
        <f t="shared" si="369"/>
        <v>0</v>
      </c>
      <c r="R3933" s="5">
        <f t="shared" si="370"/>
        <v>1</v>
      </c>
      <c r="S3933" s="5">
        <f t="shared" si="371"/>
        <v>0</v>
      </c>
      <c r="T3933" s="5">
        <f t="shared" si="372"/>
        <v>0</v>
      </c>
      <c r="U3933" s="5">
        <f t="shared" si="373"/>
        <v>0</v>
      </c>
    </row>
    <row r="3934" spans="1:21" ht="12.75" customHeight="1" x14ac:dyDescent="0.2">
      <c r="A3934" s="26" t="s">
        <v>155</v>
      </c>
      <c r="B3934" s="10" t="s">
        <v>155</v>
      </c>
      <c r="C3934" s="10">
        <v>68378068</v>
      </c>
      <c r="D3934" s="10" t="s">
        <v>7850</v>
      </c>
      <c r="E3934" s="27" t="s">
        <v>7850</v>
      </c>
      <c r="F3934" s="26">
        <v>191866588</v>
      </c>
      <c r="G3934" s="9" t="s">
        <v>106</v>
      </c>
      <c r="H3934" s="10" t="s">
        <v>53</v>
      </c>
      <c r="I3934" s="10" t="s">
        <v>7865</v>
      </c>
      <c r="J3934" s="10" t="s">
        <v>7866</v>
      </c>
      <c r="K3934" s="10" t="s">
        <v>103</v>
      </c>
      <c r="L3934" s="10" t="s">
        <v>1880</v>
      </c>
      <c r="M3934" s="10" t="s">
        <v>1881</v>
      </c>
      <c r="N3934" s="12" t="s">
        <v>36</v>
      </c>
      <c r="O3934" s="11">
        <v>4</v>
      </c>
      <c r="P3934" s="5">
        <f t="shared" si="368"/>
        <v>0</v>
      </c>
      <c r="Q3934" s="5">
        <f t="shared" si="369"/>
        <v>0</v>
      </c>
      <c r="R3934" s="5">
        <f t="shared" si="370"/>
        <v>0</v>
      </c>
      <c r="S3934" s="5">
        <f t="shared" si="371"/>
        <v>1</v>
      </c>
      <c r="T3934" s="5">
        <f t="shared" si="372"/>
        <v>0</v>
      </c>
      <c r="U3934" s="5">
        <f t="shared" si="373"/>
        <v>0</v>
      </c>
    </row>
    <row r="3935" spans="1:21" ht="12.75" customHeight="1" x14ac:dyDescent="0.2">
      <c r="A3935" s="26" t="s">
        <v>155</v>
      </c>
      <c r="B3935" s="10" t="s">
        <v>155</v>
      </c>
      <c r="C3935" s="10">
        <v>68378068</v>
      </c>
      <c r="D3935" s="10" t="s">
        <v>7850</v>
      </c>
      <c r="E3935" s="27" t="s">
        <v>7850</v>
      </c>
      <c r="F3935" s="26">
        <v>191866591</v>
      </c>
      <c r="G3935" s="9" t="s">
        <v>167</v>
      </c>
      <c r="H3935" s="10" t="s">
        <v>53</v>
      </c>
      <c r="I3935" s="10" t="s">
        <v>7867</v>
      </c>
      <c r="J3935" s="10" t="s">
        <v>7868</v>
      </c>
      <c r="K3935" s="10" t="s">
        <v>103</v>
      </c>
      <c r="L3935" s="10" t="s">
        <v>1880</v>
      </c>
      <c r="M3935" s="10" t="s">
        <v>1881</v>
      </c>
      <c r="N3935" s="12" t="s">
        <v>36</v>
      </c>
      <c r="O3935" s="11">
        <v>4</v>
      </c>
      <c r="P3935" s="5">
        <f t="shared" si="368"/>
        <v>0</v>
      </c>
      <c r="Q3935" s="5">
        <f t="shared" si="369"/>
        <v>0</v>
      </c>
      <c r="R3935" s="5">
        <f t="shared" si="370"/>
        <v>0</v>
      </c>
      <c r="S3935" s="5">
        <f t="shared" si="371"/>
        <v>1</v>
      </c>
      <c r="T3935" s="5">
        <f t="shared" si="372"/>
        <v>0</v>
      </c>
      <c r="U3935" s="5">
        <f t="shared" si="373"/>
        <v>0</v>
      </c>
    </row>
    <row r="3936" spans="1:21" ht="12.75" customHeight="1" x14ac:dyDescent="0.2">
      <c r="A3936" s="26" t="s">
        <v>155</v>
      </c>
      <c r="B3936" s="10" t="s">
        <v>155</v>
      </c>
      <c r="C3936" s="10">
        <v>68378068</v>
      </c>
      <c r="D3936" s="10" t="s">
        <v>7850</v>
      </c>
      <c r="E3936" s="27" t="s">
        <v>7850</v>
      </c>
      <c r="F3936" s="26">
        <v>191866596</v>
      </c>
      <c r="G3936" s="9" t="s">
        <v>106</v>
      </c>
      <c r="H3936" s="10" t="s">
        <v>53</v>
      </c>
      <c r="I3936" s="10" t="s">
        <v>7869</v>
      </c>
      <c r="J3936" s="10" t="s">
        <v>7870</v>
      </c>
      <c r="K3936" s="10" t="s">
        <v>103</v>
      </c>
      <c r="L3936" s="10" t="s">
        <v>1880</v>
      </c>
      <c r="M3936" s="10" t="s">
        <v>1881</v>
      </c>
      <c r="N3936" s="12" t="s">
        <v>36</v>
      </c>
      <c r="O3936" s="11">
        <v>4</v>
      </c>
      <c r="P3936" s="5">
        <f t="shared" si="368"/>
        <v>0</v>
      </c>
      <c r="Q3936" s="5">
        <f t="shared" si="369"/>
        <v>0</v>
      </c>
      <c r="R3936" s="5">
        <f t="shared" si="370"/>
        <v>0</v>
      </c>
      <c r="S3936" s="5">
        <f t="shared" si="371"/>
        <v>1</v>
      </c>
      <c r="T3936" s="5">
        <f t="shared" si="372"/>
        <v>0</v>
      </c>
      <c r="U3936" s="5">
        <f t="shared" si="373"/>
        <v>0</v>
      </c>
    </row>
    <row r="3937" spans="1:21" ht="12.75" customHeight="1" x14ac:dyDescent="0.2">
      <c r="A3937" s="26" t="s">
        <v>155</v>
      </c>
      <c r="B3937" s="10" t="s">
        <v>155</v>
      </c>
      <c r="C3937" s="10">
        <v>68378068</v>
      </c>
      <c r="D3937" s="10" t="s">
        <v>7850</v>
      </c>
      <c r="E3937" s="27" t="s">
        <v>7850</v>
      </c>
      <c r="F3937" s="26">
        <v>191979780</v>
      </c>
      <c r="G3937" s="9" t="s">
        <v>106</v>
      </c>
      <c r="H3937" s="10" t="s">
        <v>53</v>
      </c>
      <c r="I3937" s="10" t="s">
        <v>7871</v>
      </c>
      <c r="J3937" s="10" t="s">
        <v>7872</v>
      </c>
      <c r="K3937" s="10" t="s">
        <v>103</v>
      </c>
      <c r="L3937" s="10" t="s">
        <v>1880</v>
      </c>
      <c r="M3937" s="10" t="s">
        <v>1881</v>
      </c>
      <c r="N3937" s="12" t="s">
        <v>36</v>
      </c>
      <c r="O3937" s="11">
        <v>4</v>
      </c>
      <c r="P3937" s="5">
        <f t="shared" si="368"/>
        <v>0</v>
      </c>
      <c r="Q3937" s="5">
        <f t="shared" si="369"/>
        <v>0</v>
      </c>
      <c r="R3937" s="5">
        <f t="shared" si="370"/>
        <v>0</v>
      </c>
      <c r="S3937" s="5">
        <f t="shared" si="371"/>
        <v>1</v>
      </c>
      <c r="T3937" s="5">
        <f t="shared" si="372"/>
        <v>0</v>
      </c>
      <c r="U3937" s="5">
        <f t="shared" si="373"/>
        <v>0</v>
      </c>
    </row>
    <row r="3938" spans="1:21" ht="12.75" customHeight="1" x14ac:dyDescent="0.2">
      <c r="A3938" s="26" t="s">
        <v>155</v>
      </c>
      <c r="B3938" s="10" t="s">
        <v>155</v>
      </c>
      <c r="C3938" s="10">
        <v>68378068</v>
      </c>
      <c r="D3938" s="10" t="s">
        <v>7850</v>
      </c>
      <c r="E3938" s="27" t="s">
        <v>7850</v>
      </c>
      <c r="F3938" s="26">
        <v>191979842</v>
      </c>
      <c r="G3938" s="9" t="s">
        <v>68</v>
      </c>
      <c r="H3938" s="10" t="s">
        <v>53</v>
      </c>
      <c r="I3938" s="10" t="s">
        <v>7861</v>
      </c>
      <c r="J3938" s="10" t="s">
        <v>7873</v>
      </c>
      <c r="K3938" s="10" t="s">
        <v>103</v>
      </c>
      <c r="L3938" s="10" t="s">
        <v>1880</v>
      </c>
      <c r="M3938" s="10" t="s">
        <v>1881</v>
      </c>
      <c r="N3938" s="12" t="s">
        <v>36</v>
      </c>
      <c r="O3938" s="11">
        <v>4</v>
      </c>
      <c r="P3938" s="5">
        <f t="shared" si="368"/>
        <v>0</v>
      </c>
      <c r="Q3938" s="5">
        <f t="shared" si="369"/>
        <v>0</v>
      </c>
      <c r="R3938" s="5">
        <f t="shared" si="370"/>
        <v>0</v>
      </c>
      <c r="S3938" s="5">
        <f t="shared" si="371"/>
        <v>1</v>
      </c>
      <c r="T3938" s="5">
        <f t="shared" si="372"/>
        <v>0</v>
      </c>
      <c r="U3938" s="5">
        <f t="shared" si="373"/>
        <v>0</v>
      </c>
    </row>
    <row r="3939" spans="1:21" ht="12.75" customHeight="1" x14ac:dyDescent="0.2">
      <c r="A3939" s="26" t="s">
        <v>155</v>
      </c>
      <c r="B3939" s="10" t="s">
        <v>155</v>
      </c>
      <c r="C3939" s="10">
        <v>68378068</v>
      </c>
      <c r="D3939" s="10" t="s">
        <v>7850</v>
      </c>
      <c r="E3939" s="27" t="s">
        <v>7850</v>
      </c>
      <c r="F3939" s="26">
        <v>191866606</v>
      </c>
      <c r="G3939" s="9" t="s">
        <v>68</v>
      </c>
      <c r="H3939" s="10" t="s">
        <v>53</v>
      </c>
      <c r="I3939" s="10" t="s">
        <v>7874</v>
      </c>
      <c r="J3939" s="10" t="s">
        <v>7875</v>
      </c>
      <c r="K3939" s="10" t="s">
        <v>103</v>
      </c>
      <c r="L3939" s="10" t="s">
        <v>104</v>
      </c>
      <c r="M3939" s="10" t="s">
        <v>117</v>
      </c>
      <c r="N3939" s="12" t="s">
        <v>36</v>
      </c>
      <c r="O3939" s="11">
        <v>3</v>
      </c>
      <c r="P3939" s="5">
        <f t="shared" si="368"/>
        <v>0</v>
      </c>
      <c r="Q3939" s="5">
        <f t="shared" si="369"/>
        <v>0</v>
      </c>
      <c r="R3939" s="5">
        <f t="shared" si="370"/>
        <v>1</v>
      </c>
      <c r="S3939" s="5">
        <f t="shared" si="371"/>
        <v>0</v>
      </c>
      <c r="T3939" s="5">
        <f t="shared" si="372"/>
        <v>0</v>
      </c>
      <c r="U3939" s="5">
        <f t="shared" si="373"/>
        <v>0</v>
      </c>
    </row>
    <row r="3940" spans="1:21" ht="12.75" customHeight="1" x14ac:dyDescent="0.2">
      <c r="A3940" s="26" t="s">
        <v>155</v>
      </c>
      <c r="B3940" s="10" t="s">
        <v>155</v>
      </c>
      <c r="C3940" s="10">
        <v>67985874</v>
      </c>
      <c r="D3940" s="10" t="s">
        <v>7876</v>
      </c>
      <c r="E3940" s="27" t="s">
        <v>7876</v>
      </c>
      <c r="F3940" s="26">
        <v>191965553</v>
      </c>
      <c r="G3940" s="9" t="s">
        <v>85</v>
      </c>
      <c r="H3940" s="10" t="s">
        <v>30</v>
      </c>
      <c r="I3940" s="10" t="s">
        <v>7877</v>
      </c>
      <c r="J3940" s="10" t="s">
        <v>7878</v>
      </c>
      <c r="K3940" s="10" t="s">
        <v>81</v>
      </c>
      <c r="L3940" s="10" t="s">
        <v>383</v>
      </c>
      <c r="M3940" s="10" t="s">
        <v>4796</v>
      </c>
      <c r="N3940" s="12" t="s">
        <v>36</v>
      </c>
      <c r="O3940" s="11">
        <v>5</v>
      </c>
      <c r="P3940" s="5">
        <f t="shared" si="368"/>
        <v>0</v>
      </c>
      <c r="Q3940" s="5">
        <f t="shared" si="369"/>
        <v>0</v>
      </c>
      <c r="R3940" s="5">
        <f t="shared" si="370"/>
        <v>0</v>
      </c>
      <c r="S3940" s="5">
        <f t="shared" si="371"/>
        <v>0</v>
      </c>
      <c r="T3940" s="5">
        <f t="shared" si="372"/>
        <v>1</v>
      </c>
      <c r="U3940" s="5">
        <f t="shared" si="373"/>
        <v>0</v>
      </c>
    </row>
    <row r="3941" spans="1:21" ht="12.75" customHeight="1" x14ac:dyDescent="0.2">
      <c r="A3941" s="26" t="s">
        <v>155</v>
      </c>
      <c r="B3941" s="10" t="s">
        <v>155</v>
      </c>
      <c r="C3941" s="10">
        <v>67985874</v>
      </c>
      <c r="D3941" s="10" t="s">
        <v>7876</v>
      </c>
      <c r="E3941" s="27" t="s">
        <v>7876</v>
      </c>
      <c r="F3941" s="26">
        <v>191976786</v>
      </c>
      <c r="G3941" s="9" t="s">
        <v>85</v>
      </c>
      <c r="H3941" s="10" t="s">
        <v>30</v>
      </c>
      <c r="I3941" s="10" t="s">
        <v>7879</v>
      </c>
      <c r="J3941" s="10" t="s">
        <v>7880</v>
      </c>
      <c r="K3941" s="10" t="s">
        <v>81</v>
      </c>
      <c r="L3941" s="10" t="s">
        <v>268</v>
      </c>
      <c r="M3941" s="10" t="s">
        <v>474</v>
      </c>
      <c r="N3941" s="12" t="s">
        <v>36</v>
      </c>
      <c r="O3941" s="11">
        <v>5</v>
      </c>
      <c r="P3941" s="5">
        <f t="shared" si="368"/>
        <v>0</v>
      </c>
      <c r="Q3941" s="5">
        <f t="shared" si="369"/>
        <v>0</v>
      </c>
      <c r="R3941" s="5">
        <f t="shared" si="370"/>
        <v>0</v>
      </c>
      <c r="S3941" s="5">
        <f t="shared" si="371"/>
        <v>0</v>
      </c>
      <c r="T3941" s="5">
        <f t="shared" si="372"/>
        <v>1</v>
      </c>
      <c r="U3941" s="5">
        <f t="shared" si="373"/>
        <v>0</v>
      </c>
    </row>
    <row r="3942" spans="1:21" ht="12.75" customHeight="1" x14ac:dyDescent="0.2">
      <c r="A3942" s="26" t="s">
        <v>155</v>
      </c>
      <c r="B3942" s="10" t="s">
        <v>155</v>
      </c>
      <c r="C3942" s="28">
        <v>67985874</v>
      </c>
      <c r="D3942" s="13" t="s">
        <v>7876</v>
      </c>
      <c r="E3942" s="14" t="s">
        <v>7876</v>
      </c>
      <c r="F3942" s="29">
        <v>191869599</v>
      </c>
      <c r="G3942" s="16" t="s">
        <v>123</v>
      </c>
      <c r="H3942" s="13" t="s">
        <v>30</v>
      </c>
      <c r="I3942" s="13" t="s">
        <v>7881</v>
      </c>
      <c r="J3942" s="13" t="s">
        <v>7882</v>
      </c>
      <c r="K3942" s="10" t="s">
        <v>315</v>
      </c>
      <c r="L3942" s="13">
        <v>20100</v>
      </c>
      <c r="M3942" s="13">
        <v>20101</v>
      </c>
      <c r="N3942" s="15" t="s">
        <v>44</v>
      </c>
      <c r="O3942" s="17">
        <v>2</v>
      </c>
      <c r="P3942" s="19">
        <f t="shared" si="368"/>
        <v>0</v>
      </c>
      <c r="Q3942" s="19">
        <f t="shared" si="369"/>
        <v>1</v>
      </c>
      <c r="R3942" s="19">
        <f t="shared" si="370"/>
        <v>0</v>
      </c>
      <c r="S3942" s="19">
        <f t="shared" si="371"/>
        <v>0</v>
      </c>
      <c r="T3942" s="19">
        <f t="shared" si="372"/>
        <v>0</v>
      </c>
      <c r="U3942" s="5">
        <f t="shared" si="373"/>
        <v>0</v>
      </c>
    </row>
    <row r="3943" spans="1:21" ht="12.75" customHeight="1" x14ac:dyDescent="0.2">
      <c r="A3943" s="26" t="s">
        <v>155</v>
      </c>
      <c r="B3943" s="10" t="s">
        <v>155</v>
      </c>
      <c r="C3943" s="28">
        <v>67985874</v>
      </c>
      <c r="D3943" s="13" t="s">
        <v>7876</v>
      </c>
      <c r="E3943" s="14" t="s">
        <v>7876</v>
      </c>
      <c r="F3943" s="29">
        <v>191869606</v>
      </c>
      <c r="G3943" s="16" t="s">
        <v>249</v>
      </c>
      <c r="H3943" s="13" t="s">
        <v>30</v>
      </c>
      <c r="I3943" s="13" t="s">
        <v>7883</v>
      </c>
      <c r="J3943" s="13" t="s">
        <v>7884</v>
      </c>
      <c r="K3943" s="10" t="s">
        <v>315</v>
      </c>
      <c r="L3943" s="13">
        <v>20700</v>
      </c>
      <c r="M3943" s="13">
        <v>20701</v>
      </c>
      <c r="N3943" s="15" t="s">
        <v>44</v>
      </c>
      <c r="O3943" s="17">
        <v>4</v>
      </c>
      <c r="P3943" s="19">
        <f t="shared" si="368"/>
        <v>0</v>
      </c>
      <c r="Q3943" s="19">
        <f t="shared" si="369"/>
        <v>0</v>
      </c>
      <c r="R3943" s="19">
        <f t="shared" si="370"/>
        <v>0</v>
      </c>
      <c r="S3943" s="19">
        <f t="shared" si="371"/>
        <v>1</v>
      </c>
      <c r="T3943" s="19">
        <f t="shared" si="372"/>
        <v>0</v>
      </c>
      <c r="U3943" s="5">
        <f t="shared" si="373"/>
        <v>0</v>
      </c>
    </row>
    <row r="3944" spans="1:21" ht="12.75" customHeight="1" x14ac:dyDescent="0.2">
      <c r="A3944" s="26" t="s">
        <v>155</v>
      </c>
      <c r="B3944" s="10" t="s">
        <v>155</v>
      </c>
      <c r="C3944" s="10">
        <v>68378092</v>
      </c>
      <c r="D3944" s="10" t="s">
        <v>7885</v>
      </c>
      <c r="E3944" s="27" t="s">
        <v>7885</v>
      </c>
      <c r="F3944" s="26">
        <v>191866354</v>
      </c>
      <c r="G3944" s="9" t="s">
        <v>106</v>
      </c>
      <c r="H3944" s="10" t="s">
        <v>53</v>
      </c>
      <c r="I3944" s="10" t="s">
        <v>7886</v>
      </c>
      <c r="J3944" s="10" t="s">
        <v>7887</v>
      </c>
      <c r="K3944" s="10" t="s">
        <v>103</v>
      </c>
      <c r="L3944" s="10" t="s">
        <v>1880</v>
      </c>
      <c r="M3944" s="10" t="s">
        <v>2324</v>
      </c>
      <c r="N3944" s="12" t="s">
        <v>36</v>
      </c>
      <c r="O3944" s="11">
        <v>1</v>
      </c>
      <c r="P3944" s="5">
        <f t="shared" si="368"/>
        <v>1</v>
      </c>
      <c r="Q3944" s="5">
        <f t="shared" si="369"/>
        <v>0</v>
      </c>
      <c r="R3944" s="5">
        <f t="shared" si="370"/>
        <v>0</v>
      </c>
      <c r="S3944" s="5">
        <f t="shared" si="371"/>
        <v>0</v>
      </c>
      <c r="T3944" s="5">
        <f t="shared" si="372"/>
        <v>0</v>
      </c>
      <c r="U3944" s="5">
        <f t="shared" si="373"/>
        <v>0</v>
      </c>
    </row>
    <row r="3945" spans="1:21" ht="12.75" customHeight="1" x14ac:dyDescent="0.2">
      <c r="A3945" s="26" t="s">
        <v>155</v>
      </c>
      <c r="B3945" s="10" t="s">
        <v>155</v>
      </c>
      <c r="C3945" s="10">
        <v>68378092</v>
      </c>
      <c r="D3945" s="10" t="s">
        <v>7885</v>
      </c>
      <c r="E3945" s="27" t="s">
        <v>7885</v>
      </c>
      <c r="F3945" s="26">
        <v>191874304</v>
      </c>
      <c r="G3945" s="9" t="s">
        <v>106</v>
      </c>
      <c r="H3945" s="10" t="s">
        <v>53</v>
      </c>
      <c r="I3945" s="10" t="s">
        <v>7888</v>
      </c>
      <c r="J3945" s="10" t="s">
        <v>7889</v>
      </c>
      <c r="K3945" s="10" t="s">
        <v>103</v>
      </c>
      <c r="L3945" s="10" t="s">
        <v>1880</v>
      </c>
      <c r="M3945" s="10" t="s">
        <v>2324</v>
      </c>
      <c r="N3945" s="12" t="s">
        <v>36</v>
      </c>
      <c r="O3945" s="11">
        <v>1</v>
      </c>
      <c r="P3945" s="5">
        <f t="shared" si="368"/>
        <v>1</v>
      </c>
      <c r="Q3945" s="5">
        <f t="shared" si="369"/>
        <v>0</v>
      </c>
      <c r="R3945" s="5">
        <f t="shared" si="370"/>
        <v>0</v>
      </c>
      <c r="S3945" s="5">
        <f t="shared" si="371"/>
        <v>0</v>
      </c>
      <c r="T3945" s="5">
        <f t="shared" si="372"/>
        <v>0</v>
      </c>
      <c r="U3945" s="5">
        <f t="shared" si="373"/>
        <v>0</v>
      </c>
    </row>
    <row r="3946" spans="1:21" ht="12.75" customHeight="1" x14ac:dyDescent="0.2">
      <c r="A3946" s="26" t="s">
        <v>155</v>
      </c>
      <c r="B3946" s="10" t="s">
        <v>155</v>
      </c>
      <c r="C3946" s="10">
        <v>68378092</v>
      </c>
      <c r="D3946" s="10" t="s">
        <v>7885</v>
      </c>
      <c r="E3946" s="27" t="s">
        <v>7885</v>
      </c>
      <c r="F3946" s="26">
        <v>191866301</v>
      </c>
      <c r="G3946" s="9" t="s">
        <v>106</v>
      </c>
      <c r="H3946" s="10" t="s">
        <v>53</v>
      </c>
      <c r="I3946" s="10" t="s">
        <v>7890</v>
      </c>
      <c r="J3946" s="10" t="s">
        <v>7891</v>
      </c>
      <c r="K3946" s="10" t="s">
        <v>103</v>
      </c>
      <c r="L3946" s="10" t="s">
        <v>1880</v>
      </c>
      <c r="M3946" s="10" t="s">
        <v>2324</v>
      </c>
      <c r="N3946" s="12" t="s">
        <v>36</v>
      </c>
      <c r="O3946" s="11">
        <v>2</v>
      </c>
      <c r="P3946" s="5">
        <f t="shared" si="368"/>
        <v>0</v>
      </c>
      <c r="Q3946" s="5">
        <f t="shared" si="369"/>
        <v>1</v>
      </c>
      <c r="R3946" s="5">
        <f t="shared" si="370"/>
        <v>0</v>
      </c>
      <c r="S3946" s="5">
        <f t="shared" si="371"/>
        <v>0</v>
      </c>
      <c r="T3946" s="5">
        <f t="shared" si="372"/>
        <v>0</v>
      </c>
      <c r="U3946" s="5">
        <f t="shared" si="373"/>
        <v>0</v>
      </c>
    </row>
    <row r="3947" spans="1:21" ht="12.75" customHeight="1" x14ac:dyDescent="0.2">
      <c r="A3947" s="26" t="s">
        <v>155</v>
      </c>
      <c r="B3947" s="10" t="s">
        <v>155</v>
      </c>
      <c r="C3947" s="10">
        <v>68378092</v>
      </c>
      <c r="D3947" s="10" t="s">
        <v>7885</v>
      </c>
      <c r="E3947" s="27" t="s">
        <v>7885</v>
      </c>
      <c r="F3947" s="26">
        <v>191866310</v>
      </c>
      <c r="G3947" s="9" t="s">
        <v>106</v>
      </c>
      <c r="H3947" s="10" t="s">
        <v>53</v>
      </c>
      <c r="I3947" s="10" t="s">
        <v>7892</v>
      </c>
      <c r="J3947" s="10" t="s">
        <v>7893</v>
      </c>
      <c r="K3947" s="10" t="s">
        <v>103</v>
      </c>
      <c r="L3947" s="10" t="s">
        <v>1880</v>
      </c>
      <c r="M3947" s="10" t="s">
        <v>2324</v>
      </c>
      <c r="N3947" s="12" t="s">
        <v>36</v>
      </c>
      <c r="O3947" s="11">
        <v>2</v>
      </c>
      <c r="P3947" s="5">
        <f t="shared" si="368"/>
        <v>0</v>
      </c>
      <c r="Q3947" s="5">
        <f t="shared" si="369"/>
        <v>1</v>
      </c>
      <c r="R3947" s="5">
        <f t="shared" si="370"/>
        <v>0</v>
      </c>
      <c r="S3947" s="5">
        <f t="shared" si="371"/>
        <v>0</v>
      </c>
      <c r="T3947" s="5">
        <f t="shared" si="372"/>
        <v>0</v>
      </c>
      <c r="U3947" s="5">
        <f t="shared" si="373"/>
        <v>0</v>
      </c>
    </row>
    <row r="3948" spans="1:21" ht="12.75" customHeight="1" x14ac:dyDescent="0.2">
      <c r="A3948" s="26" t="s">
        <v>155</v>
      </c>
      <c r="B3948" s="10" t="s">
        <v>155</v>
      </c>
      <c r="C3948" s="10">
        <v>68378092</v>
      </c>
      <c r="D3948" s="10" t="s">
        <v>7885</v>
      </c>
      <c r="E3948" s="27" t="s">
        <v>7885</v>
      </c>
      <c r="F3948" s="26">
        <v>191940619</v>
      </c>
      <c r="G3948" s="9" t="s">
        <v>106</v>
      </c>
      <c r="H3948" s="10" t="s">
        <v>53</v>
      </c>
      <c r="I3948" s="10" t="s">
        <v>7894</v>
      </c>
      <c r="J3948" s="10" t="s">
        <v>7895</v>
      </c>
      <c r="K3948" s="10" t="s">
        <v>103</v>
      </c>
      <c r="L3948" s="10" t="s">
        <v>1880</v>
      </c>
      <c r="M3948" s="10" t="s">
        <v>2324</v>
      </c>
      <c r="N3948" s="12" t="s">
        <v>36</v>
      </c>
      <c r="O3948" s="11">
        <v>2</v>
      </c>
      <c r="P3948" s="5">
        <f t="shared" si="368"/>
        <v>0</v>
      </c>
      <c r="Q3948" s="5">
        <f t="shared" si="369"/>
        <v>1</v>
      </c>
      <c r="R3948" s="5">
        <f t="shared" si="370"/>
        <v>0</v>
      </c>
      <c r="S3948" s="5">
        <f t="shared" si="371"/>
        <v>0</v>
      </c>
      <c r="T3948" s="5">
        <f t="shared" si="372"/>
        <v>0</v>
      </c>
      <c r="U3948" s="5">
        <f t="shared" si="373"/>
        <v>0</v>
      </c>
    </row>
    <row r="3949" spans="1:21" ht="12.75" customHeight="1" x14ac:dyDescent="0.2">
      <c r="A3949" s="26" t="s">
        <v>155</v>
      </c>
      <c r="B3949" s="10" t="s">
        <v>155</v>
      </c>
      <c r="C3949" s="10">
        <v>68378092</v>
      </c>
      <c r="D3949" s="10" t="s">
        <v>7885</v>
      </c>
      <c r="E3949" s="27" t="s">
        <v>7885</v>
      </c>
      <c r="F3949" s="26">
        <v>191966760</v>
      </c>
      <c r="G3949" s="9" t="s">
        <v>106</v>
      </c>
      <c r="H3949" s="10" t="s">
        <v>53</v>
      </c>
      <c r="I3949" s="10" t="s">
        <v>1872</v>
      </c>
      <c r="J3949" s="10" t="s">
        <v>1873</v>
      </c>
      <c r="K3949" s="10" t="s">
        <v>103</v>
      </c>
      <c r="L3949" s="10" t="s">
        <v>1880</v>
      </c>
      <c r="M3949" s="10" t="s">
        <v>2324</v>
      </c>
      <c r="N3949" s="12" t="s">
        <v>36</v>
      </c>
      <c r="O3949" s="11">
        <v>2</v>
      </c>
      <c r="P3949" s="5">
        <f t="shared" si="368"/>
        <v>0</v>
      </c>
      <c r="Q3949" s="5">
        <f t="shared" si="369"/>
        <v>1</v>
      </c>
      <c r="R3949" s="5">
        <f t="shared" si="370"/>
        <v>0</v>
      </c>
      <c r="S3949" s="5">
        <f t="shared" si="371"/>
        <v>0</v>
      </c>
      <c r="T3949" s="5">
        <f t="shared" si="372"/>
        <v>0</v>
      </c>
      <c r="U3949" s="5">
        <f t="shared" si="373"/>
        <v>0</v>
      </c>
    </row>
    <row r="3950" spans="1:21" ht="12.75" customHeight="1" x14ac:dyDescent="0.2">
      <c r="A3950" s="26" t="s">
        <v>155</v>
      </c>
      <c r="B3950" s="10" t="s">
        <v>155</v>
      </c>
      <c r="C3950" s="10">
        <v>68378092</v>
      </c>
      <c r="D3950" s="10" t="s">
        <v>7885</v>
      </c>
      <c r="E3950" s="27" t="s">
        <v>7885</v>
      </c>
      <c r="F3950" s="26">
        <v>191966803</v>
      </c>
      <c r="G3950" s="9" t="s">
        <v>68</v>
      </c>
      <c r="H3950" s="10" t="s">
        <v>53</v>
      </c>
      <c r="I3950" s="10" t="s">
        <v>7896</v>
      </c>
      <c r="J3950" s="10" t="s">
        <v>7897</v>
      </c>
      <c r="K3950" s="10" t="s">
        <v>103</v>
      </c>
      <c r="L3950" s="10" t="s">
        <v>1880</v>
      </c>
      <c r="M3950" s="10" t="s">
        <v>2324</v>
      </c>
      <c r="N3950" s="12" t="s">
        <v>36</v>
      </c>
      <c r="O3950" s="11">
        <v>2</v>
      </c>
      <c r="P3950" s="5">
        <f t="shared" si="368"/>
        <v>0</v>
      </c>
      <c r="Q3950" s="5">
        <f t="shared" si="369"/>
        <v>1</v>
      </c>
      <c r="R3950" s="5">
        <f t="shared" si="370"/>
        <v>0</v>
      </c>
      <c r="S3950" s="5">
        <f t="shared" si="371"/>
        <v>0</v>
      </c>
      <c r="T3950" s="5">
        <f t="shared" si="372"/>
        <v>0</v>
      </c>
      <c r="U3950" s="5">
        <f t="shared" si="373"/>
        <v>0</v>
      </c>
    </row>
    <row r="3951" spans="1:21" ht="12.75" customHeight="1" x14ac:dyDescent="0.2">
      <c r="A3951" s="26" t="s">
        <v>155</v>
      </c>
      <c r="B3951" s="10" t="s">
        <v>155</v>
      </c>
      <c r="C3951" s="10">
        <v>68378092</v>
      </c>
      <c r="D3951" s="10" t="s">
        <v>7885</v>
      </c>
      <c r="E3951" s="27" t="s">
        <v>7885</v>
      </c>
      <c r="F3951" s="26">
        <v>191966817</v>
      </c>
      <c r="G3951" s="9" t="s">
        <v>68</v>
      </c>
      <c r="H3951" s="10" t="s">
        <v>53</v>
      </c>
      <c r="I3951" s="10" t="s">
        <v>7898</v>
      </c>
      <c r="J3951" s="10" t="s">
        <v>7899</v>
      </c>
      <c r="K3951" s="10" t="s">
        <v>103</v>
      </c>
      <c r="L3951" s="10" t="s">
        <v>1880</v>
      </c>
      <c r="M3951" s="10" t="s">
        <v>2324</v>
      </c>
      <c r="N3951" s="12" t="s">
        <v>36</v>
      </c>
      <c r="O3951" s="11">
        <v>2</v>
      </c>
      <c r="P3951" s="5">
        <f t="shared" si="368"/>
        <v>0</v>
      </c>
      <c r="Q3951" s="5">
        <f t="shared" si="369"/>
        <v>1</v>
      </c>
      <c r="R3951" s="5">
        <f t="shared" si="370"/>
        <v>0</v>
      </c>
      <c r="S3951" s="5">
        <f t="shared" si="371"/>
        <v>0</v>
      </c>
      <c r="T3951" s="5">
        <f t="shared" si="372"/>
        <v>0</v>
      </c>
      <c r="U3951" s="5">
        <f t="shared" si="373"/>
        <v>0</v>
      </c>
    </row>
    <row r="3952" spans="1:21" ht="12.75" customHeight="1" x14ac:dyDescent="0.2">
      <c r="A3952" s="26" t="s">
        <v>155</v>
      </c>
      <c r="B3952" s="10" t="s">
        <v>155</v>
      </c>
      <c r="C3952" s="10">
        <v>68378092</v>
      </c>
      <c r="D3952" s="10" t="s">
        <v>7885</v>
      </c>
      <c r="E3952" s="27" t="s">
        <v>7885</v>
      </c>
      <c r="F3952" s="26">
        <v>191866284</v>
      </c>
      <c r="G3952" s="9" t="s">
        <v>68</v>
      </c>
      <c r="H3952" s="10" t="s">
        <v>53</v>
      </c>
      <c r="I3952" s="10" t="s">
        <v>7900</v>
      </c>
      <c r="J3952" s="10" t="s">
        <v>7901</v>
      </c>
      <c r="K3952" s="10" t="s">
        <v>103</v>
      </c>
      <c r="L3952" s="10" t="s">
        <v>1880</v>
      </c>
      <c r="M3952" s="10" t="s">
        <v>2324</v>
      </c>
      <c r="N3952" s="12" t="s">
        <v>36</v>
      </c>
      <c r="O3952" s="11">
        <v>3</v>
      </c>
      <c r="P3952" s="5">
        <f t="shared" si="368"/>
        <v>0</v>
      </c>
      <c r="Q3952" s="5">
        <f t="shared" si="369"/>
        <v>0</v>
      </c>
      <c r="R3952" s="5">
        <f t="shared" si="370"/>
        <v>1</v>
      </c>
      <c r="S3952" s="5">
        <f t="shared" si="371"/>
        <v>0</v>
      </c>
      <c r="T3952" s="5">
        <f t="shared" si="372"/>
        <v>0</v>
      </c>
      <c r="U3952" s="5">
        <f t="shared" si="373"/>
        <v>0</v>
      </c>
    </row>
    <row r="3953" spans="1:21" ht="12.75" customHeight="1" x14ac:dyDescent="0.2">
      <c r="A3953" s="26" t="s">
        <v>155</v>
      </c>
      <c r="B3953" s="10" t="s">
        <v>155</v>
      </c>
      <c r="C3953" s="10">
        <v>68378092</v>
      </c>
      <c r="D3953" s="10" t="s">
        <v>7885</v>
      </c>
      <c r="E3953" s="27" t="s">
        <v>7885</v>
      </c>
      <c r="F3953" s="26">
        <v>191866333</v>
      </c>
      <c r="G3953" s="9" t="s">
        <v>106</v>
      </c>
      <c r="H3953" s="10" t="s">
        <v>53</v>
      </c>
      <c r="I3953" s="10" t="s">
        <v>7902</v>
      </c>
      <c r="J3953" s="10" t="s">
        <v>7903</v>
      </c>
      <c r="K3953" s="10" t="s">
        <v>103</v>
      </c>
      <c r="L3953" s="10" t="s">
        <v>1880</v>
      </c>
      <c r="M3953" s="10" t="s">
        <v>2324</v>
      </c>
      <c r="N3953" s="12" t="s">
        <v>36</v>
      </c>
      <c r="O3953" s="11">
        <v>3</v>
      </c>
      <c r="P3953" s="5">
        <f t="shared" si="368"/>
        <v>0</v>
      </c>
      <c r="Q3953" s="5">
        <f t="shared" si="369"/>
        <v>0</v>
      </c>
      <c r="R3953" s="5">
        <f t="shared" si="370"/>
        <v>1</v>
      </c>
      <c r="S3953" s="5">
        <f t="shared" si="371"/>
        <v>0</v>
      </c>
      <c r="T3953" s="5">
        <f t="shared" si="372"/>
        <v>0</v>
      </c>
      <c r="U3953" s="5">
        <f t="shared" si="373"/>
        <v>0</v>
      </c>
    </row>
    <row r="3954" spans="1:21" ht="12.75" customHeight="1" x14ac:dyDescent="0.2">
      <c r="A3954" s="26" t="s">
        <v>155</v>
      </c>
      <c r="B3954" s="10" t="s">
        <v>155</v>
      </c>
      <c r="C3954" s="10">
        <v>68378092</v>
      </c>
      <c r="D3954" s="10" t="s">
        <v>7885</v>
      </c>
      <c r="E3954" s="27" t="s">
        <v>7885</v>
      </c>
      <c r="F3954" s="26">
        <v>191874329</v>
      </c>
      <c r="G3954" s="9" t="s">
        <v>68</v>
      </c>
      <c r="H3954" s="10" t="s">
        <v>53</v>
      </c>
      <c r="I3954" s="10" t="s">
        <v>7904</v>
      </c>
      <c r="J3954" s="10" t="s">
        <v>7905</v>
      </c>
      <c r="K3954" s="10" t="s">
        <v>103</v>
      </c>
      <c r="L3954" s="10" t="s">
        <v>1880</v>
      </c>
      <c r="M3954" s="10" t="s">
        <v>2324</v>
      </c>
      <c r="N3954" s="12" t="s">
        <v>36</v>
      </c>
      <c r="O3954" s="11">
        <v>3</v>
      </c>
      <c r="P3954" s="5">
        <f t="shared" si="368"/>
        <v>0</v>
      </c>
      <c r="Q3954" s="5">
        <f t="shared" si="369"/>
        <v>0</v>
      </c>
      <c r="R3954" s="5">
        <f t="shared" si="370"/>
        <v>1</v>
      </c>
      <c r="S3954" s="5">
        <f t="shared" si="371"/>
        <v>0</v>
      </c>
      <c r="T3954" s="5">
        <f t="shared" si="372"/>
        <v>0</v>
      </c>
      <c r="U3954" s="5">
        <f t="shared" si="373"/>
        <v>0</v>
      </c>
    </row>
    <row r="3955" spans="1:21" ht="12.75" customHeight="1" x14ac:dyDescent="0.2">
      <c r="A3955" s="26" t="s">
        <v>155</v>
      </c>
      <c r="B3955" s="10" t="s">
        <v>155</v>
      </c>
      <c r="C3955" s="10">
        <v>68378092</v>
      </c>
      <c r="D3955" s="10" t="s">
        <v>7885</v>
      </c>
      <c r="E3955" s="27" t="s">
        <v>7885</v>
      </c>
      <c r="F3955" s="26">
        <v>191966744</v>
      </c>
      <c r="G3955" s="9" t="s">
        <v>68</v>
      </c>
      <c r="H3955" s="10" t="s">
        <v>53</v>
      </c>
      <c r="I3955" s="10" t="s">
        <v>7906</v>
      </c>
      <c r="J3955" s="10" t="s">
        <v>7907</v>
      </c>
      <c r="K3955" s="10" t="s">
        <v>103</v>
      </c>
      <c r="L3955" s="10" t="s">
        <v>1880</v>
      </c>
      <c r="M3955" s="10" t="s">
        <v>2324</v>
      </c>
      <c r="N3955" s="12" t="s">
        <v>36</v>
      </c>
      <c r="O3955" s="11">
        <v>3</v>
      </c>
      <c r="P3955" s="5">
        <f t="shared" si="368"/>
        <v>0</v>
      </c>
      <c r="Q3955" s="5">
        <f t="shared" si="369"/>
        <v>0</v>
      </c>
      <c r="R3955" s="5">
        <f t="shared" si="370"/>
        <v>1</v>
      </c>
      <c r="S3955" s="5">
        <f t="shared" si="371"/>
        <v>0</v>
      </c>
      <c r="T3955" s="5">
        <f t="shared" si="372"/>
        <v>0</v>
      </c>
      <c r="U3955" s="5">
        <f t="shared" si="373"/>
        <v>0</v>
      </c>
    </row>
    <row r="3956" spans="1:21" ht="12.75" customHeight="1" x14ac:dyDescent="0.2">
      <c r="A3956" s="26" t="s">
        <v>155</v>
      </c>
      <c r="B3956" s="10" t="s">
        <v>155</v>
      </c>
      <c r="C3956" s="10">
        <v>68378092</v>
      </c>
      <c r="D3956" s="10" t="s">
        <v>7885</v>
      </c>
      <c r="E3956" s="27" t="s">
        <v>7885</v>
      </c>
      <c r="F3956" s="26">
        <v>191966789</v>
      </c>
      <c r="G3956" s="9" t="s">
        <v>68</v>
      </c>
      <c r="H3956" s="10" t="s">
        <v>53</v>
      </c>
      <c r="I3956" s="10" t="s">
        <v>7908</v>
      </c>
      <c r="J3956" s="10" t="s">
        <v>7909</v>
      </c>
      <c r="K3956" s="10" t="s">
        <v>103</v>
      </c>
      <c r="L3956" s="10" t="s">
        <v>1880</v>
      </c>
      <c r="M3956" s="10" t="s">
        <v>2324</v>
      </c>
      <c r="N3956" s="12" t="s">
        <v>36</v>
      </c>
      <c r="O3956" s="11">
        <v>3</v>
      </c>
      <c r="P3956" s="5">
        <f t="shared" si="368"/>
        <v>0</v>
      </c>
      <c r="Q3956" s="5">
        <f t="shared" si="369"/>
        <v>0</v>
      </c>
      <c r="R3956" s="5">
        <f t="shared" si="370"/>
        <v>1</v>
      </c>
      <c r="S3956" s="5">
        <f t="shared" si="371"/>
        <v>0</v>
      </c>
      <c r="T3956" s="5">
        <f t="shared" si="372"/>
        <v>0</v>
      </c>
      <c r="U3956" s="5">
        <f t="shared" si="373"/>
        <v>0</v>
      </c>
    </row>
    <row r="3957" spans="1:21" ht="12.75" customHeight="1" x14ac:dyDescent="0.2">
      <c r="A3957" s="26" t="s">
        <v>155</v>
      </c>
      <c r="B3957" s="10" t="s">
        <v>155</v>
      </c>
      <c r="C3957" s="10">
        <v>68378092</v>
      </c>
      <c r="D3957" s="10" t="s">
        <v>7885</v>
      </c>
      <c r="E3957" s="27" t="s">
        <v>7885</v>
      </c>
      <c r="F3957" s="26">
        <v>191979973</v>
      </c>
      <c r="G3957" s="9" t="s">
        <v>106</v>
      </c>
      <c r="H3957" s="10" t="s">
        <v>53</v>
      </c>
      <c r="I3957" s="10" t="s">
        <v>7910</v>
      </c>
      <c r="J3957" s="10" t="s">
        <v>7911</v>
      </c>
      <c r="K3957" s="10" t="s">
        <v>103</v>
      </c>
      <c r="L3957" s="10" t="s">
        <v>1880</v>
      </c>
      <c r="M3957" s="10" t="s">
        <v>2324</v>
      </c>
      <c r="N3957" s="12" t="s">
        <v>36</v>
      </c>
      <c r="O3957" s="11">
        <v>3</v>
      </c>
      <c r="P3957" s="5">
        <f t="shared" si="368"/>
        <v>0</v>
      </c>
      <c r="Q3957" s="5">
        <f t="shared" si="369"/>
        <v>0</v>
      </c>
      <c r="R3957" s="5">
        <f t="shared" si="370"/>
        <v>1</v>
      </c>
      <c r="S3957" s="5">
        <f t="shared" si="371"/>
        <v>0</v>
      </c>
      <c r="T3957" s="5">
        <f t="shared" si="372"/>
        <v>0</v>
      </c>
      <c r="U3957" s="5">
        <f t="shared" si="373"/>
        <v>0</v>
      </c>
    </row>
    <row r="3958" spans="1:21" ht="12.75" customHeight="1" x14ac:dyDescent="0.2">
      <c r="A3958" s="26" t="s">
        <v>155</v>
      </c>
      <c r="B3958" s="10" t="s">
        <v>155</v>
      </c>
      <c r="C3958" s="10">
        <v>68378092</v>
      </c>
      <c r="D3958" s="10" t="s">
        <v>7885</v>
      </c>
      <c r="E3958" s="27" t="s">
        <v>7885</v>
      </c>
      <c r="F3958" s="26">
        <v>191980068</v>
      </c>
      <c r="G3958" s="9" t="s">
        <v>106</v>
      </c>
      <c r="H3958" s="10" t="s">
        <v>53</v>
      </c>
      <c r="I3958" s="10" t="s">
        <v>7912</v>
      </c>
      <c r="J3958" s="10" t="s">
        <v>7913</v>
      </c>
      <c r="K3958" s="10" t="s">
        <v>103</v>
      </c>
      <c r="L3958" s="10" t="s">
        <v>1880</v>
      </c>
      <c r="M3958" s="10" t="s">
        <v>2324</v>
      </c>
      <c r="N3958" s="12" t="s">
        <v>36</v>
      </c>
      <c r="O3958" s="11">
        <v>3</v>
      </c>
      <c r="P3958" s="5">
        <f t="shared" si="368"/>
        <v>0</v>
      </c>
      <c r="Q3958" s="5">
        <f t="shared" si="369"/>
        <v>0</v>
      </c>
      <c r="R3958" s="5">
        <f t="shared" si="370"/>
        <v>1</v>
      </c>
      <c r="S3958" s="5">
        <f t="shared" si="371"/>
        <v>0</v>
      </c>
      <c r="T3958" s="5">
        <f t="shared" si="372"/>
        <v>0</v>
      </c>
      <c r="U3958" s="5">
        <f t="shared" si="373"/>
        <v>0</v>
      </c>
    </row>
    <row r="3959" spans="1:21" ht="12.75" customHeight="1" x14ac:dyDescent="0.2">
      <c r="A3959" s="26" t="s">
        <v>155</v>
      </c>
      <c r="B3959" s="10" t="s">
        <v>155</v>
      </c>
      <c r="C3959" s="10">
        <v>68378092</v>
      </c>
      <c r="D3959" s="10" t="s">
        <v>7885</v>
      </c>
      <c r="E3959" s="27" t="s">
        <v>7885</v>
      </c>
      <c r="F3959" s="26">
        <v>191866271</v>
      </c>
      <c r="G3959" s="9" t="s">
        <v>106</v>
      </c>
      <c r="H3959" s="10" t="s">
        <v>53</v>
      </c>
      <c r="I3959" s="10" t="s">
        <v>7910</v>
      </c>
      <c r="J3959" s="10" t="s">
        <v>7914</v>
      </c>
      <c r="K3959" s="10" t="s">
        <v>103</v>
      </c>
      <c r="L3959" s="10" t="s">
        <v>1880</v>
      </c>
      <c r="M3959" s="10" t="s">
        <v>2324</v>
      </c>
      <c r="N3959" s="12" t="s">
        <v>36</v>
      </c>
      <c r="O3959" s="11">
        <v>4</v>
      </c>
      <c r="P3959" s="5">
        <f t="shared" si="368"/>
        <v>0</v>
      </c>
      <c r="Q3959" s="5">
        <f t="shared" si="369"/>
        <v>0</v>
      </c>
      <c r="R3959" s="5">
        <f t="shared" si="370"/>
        <v>0</v>
      </c>
      <c r="S3959" s="5">
        <f t="shared" si="371"/>
        <v>1</v>
      </c>
      <c r="T3959" s="5">
        <f t="shared" si="372"/>
        <v>0</v>
      </c>
      <c r="U3959" s="5">
        <f t="shared" si="373"/>
        <v>0</v>
      </c>
    </row>
    <row r="3960" spans="1:21" ht="12.75" customHeight="1" x14ac:dyDescent="0.2">
      <c r="A3960" s="26" t="s">
        <v>155</v>
      </c>
      <c r="B3960" s="10" t="s">
        <v>155</v>
      </c>
      <c r="C3960" s="10">
        <v>68378114</v>
      </c>
      <c r="D3960" s="10" t="s">
        <v>7915</v>
      </c>
      <c r="E3960" s="27" t="s">
        <v>7915</v>
      </c>
      <c r="F3960" s="26">
        <v>191866193</v>
      </c>
      <c r="G3960" s="9" t="s">
        <v>106</v>
      </c>
      <c r="H3960" s="10" t="s">
        <v>53</v>
      </c>
      <c r="I3960" s="10" t="s">
        <v>7916</v>
      </c>
      <c r="J3960" s="10" t="s">
        <v>7917</v>
      </c>
      <c r="K3960" s="10" t="s">
        <v>103</v>
      </c>
      <c r="L3960" s="10" t="s">
        <v>159</v>
      </c>
      <c r="M3960" s="10" t="s">
        <v>1863</v>
      </c>
      <c r="N3960" s="12" t="s">
        <v>36</v>
      </c>
      <c r="O3960" s="11">
        <v>2</v>
      </c>
      <c r="P3960" s="5">
        <f t="shared" si="368"/>
        <v>0</v>
      </c>
      <c r="Q3960" s="5">
        <f t="shared" si="369"/>
        <v>1</v>
      </c>
      <c r="R3960" s="5">
        <f t="shared" si="370"/>
        <v>0</v>
      </c>
      <c r="S3960" s="5">
        <f t="shared" si="371"/>
        <v>0</v>
      </c>
      <c r="T3960" s="5">
        <f t="shared" si="372"/>
        <v>0</v>
      </c>
      <c r="U3960" s="5">
        <f t="shared" si="373"/>
        <v>0</v>
      </c>
    </row>
    <row r="3961" spans="1:21" ht="12.75" customHeight="1" x14ac:dyDescent="0.2">
      <c r="A3961" s="26" t="s">
        <v>155</v>
      </c>
      <c r="B3961" s="10" t="s">
        <v>155</v>
      </c>
      <c r="C3961" s="10">
        <v>68378114</v>
      </c>
      <c r="D3961" s="10" t="s">
        <v>7915</v>
      </c>
      <c r="E3961" s="27" t="s">
        <v>7915</v>
      </c>
      <c r="F3961" s="26">
        <v>191866224</v>
      </c>
      <c r="G3961" s="9" t="s">
        <v>106</v>
      </c>
      <c r="H3961" s="10" t="s">
        <v>53</v>
      </c>
      <c r="I3961" s="10" t="s">
        <v>7918</v>
      </c>
      <c r="J3961" s="10" t="s">
        <v>7919</v>
      </c>
      <c r="K3961" s="10" t="s">
        <v>103</v>
      </c>
      <c r="L3961" s="10" t="s">
        <v>159</v>
      </c>
      <c r="M3961" s="10" t="s">
        <v>127</v>
      </c>
      <c r="N3961" s="12" t="s">
        <v>36</v>
      </c>
      <c r="O3961" s="11">
        <v>2</v>
      </c>
      <c r="P3961" s="5">
        <f t="shared" si="368"/>
        <v>0</v>
      </c>
      <c r="Q3961" s="5">
        <f t="shared" si="369"/>
        <v>1</v>
      </c>
      <c r="R3961" s="5">
        <f t="shared" si="370"/>
        <v>0</v>
      </c>
      <c r="S3961" s="5">
        <f t="shared" si="371"/>
        <v>0</v>
      </c>
      <c r="T3961" s="5">
        <f t="shared" si="372"/>
        <v>0</v>
      </c>
      <c r="U3961" s="5">
        <f t="shared" si="373"/>
        <v>0</v>
      </c>
    </row>
    <row r="3962" spans="1:21" ht="12.75" customHeight="1" x14ac:dyDescent="0.2">
      <c r="A3962" s="26" t="s">
        <v>155</v>
      </c>
      <c r="B3962" s="10" t="s">
        <v>155</v>
      </c>
      <c r="C3962" s="10">
        <v>68378114</v>
      </c>
      <c r="D3962" s="10" t="s">
        <v>7915</v>
      </c>
      <c r="E3962" s="27" t="s">
        <v>7915</v>
      </c>
      <c r="F3962" s="26">
        <v>191980091</v>
      </c>
      <c r="G3962" s="9" t="s">
        <v>106</v>
      </c>
      <c r="H3962" s="10" t="s">
        <v>53</v>
      </c>
      <c r="I3962" s="10" t="s">
        <v>7920</v>
      </c>
      <c r="J3962" s="10" t="s">
        <v>7921</v>
      </c>
      <c r="K3962" s="10" t="s">
        <v>103</v>
      </c>
      <c r="L3962" s="10" t="s">
        <v>159</v>
      </c>
      <c r="M3962" s="10" t="s">
        <v>1863</v>
      </c>
      <c r="N3962" s="12" t="s">
        <v>36</v>
      </c>
      <c r="O3962" s="11">
        <v>2</v>
      </c>
      <c r="P3962" s="5">
        <f t="shared" si="368"/>
        <v>0</v>
      </c>
      <c r="Q3962" s="5">
        <f t="shared" si="369"/>
        <v>1</v>
      </c>
      <c r="R3962" s="5">
        <f t="shared" si="370"/>
        <v>0</v>
      </c>
      <c r="S3962" s="5">
        <f t="shared" si="371"/>
        <v>0</v>
      </c>
      <c r="T3962" s="5">
        <f t="shared" si="372"/>
        <v>0</v>
      </c>
      <c r="U3962" s="5">
        <f t="shared" si="373"/>
        <v>0</v>
      </c>
    </row>
    <row r="3963" spans="1:21" ht="12.75" customHeight="1" x14ac:dyDescent="0.2">
      <c r="A3963" s="26" t="s">
        <v>155</v>
      </c>
      <c r="B3963" s="10" t="s">
        <v>155</v>
      </c>
      <c r="C3963" s="10">
        <v>68378114</v>
      </c>
      <c r="D3963" s="10" t="s">
        <v>7915</v>
      </c>
      <c r="E3963" s="27" t="s">
        <v>7915</v>
      </c>
      <c r="F3963" s="26">
        <v>191866180</v>
      </c>
      <c r="G3963" s="9" t="s">
        <v>106</v>
      </c>
      <c r="H3963" s="10" t="s">
        <v>53</v>
      </c>
      <c r="I3963" s="10" t="s">
        <v>7922</v>
      </c>
      <c r="J3963" s="10" t="s">
        <v>7923</v>
      </c>
      <c r="K3963" s="10" t="s">
        <v>103</v>
      </c>
      <c r="L3963" s="10" t="s">
        <v>159</v>
      </c>
      <c r="M3963" s="10" t="s">
        <v>127</v>
      </c>
      <c r="N3963" s="12" t="s">
        <v>36</v>
      </c>
      <c r="O3963" s="11">
        <v>3</v>
      </c>
      <c r="P3963" s="5">
        <f t="shared" si="368"/>
        <v>0</v>
      </c>
      <c r="Q3963" s="5">
        <f t="shared" si="369"/>
        <v>0</v>
      </c>
      <c r="R3963" s="5">
        <f t="shared" si="370"/>
        <v>1</v>
      </c>
      <c r="S3963" s="5">
        <f t="shared" si="371"/>
        <v>0</v>
      </c>
      <c r="T3963" s="5">
        <f t="shared" si="372"/>
        <v>0</v>
      </c>
      <c r="U3963" s="5">
        <f t="shared" si="373"/>
        <v>0</v>
      </c>
    </row>
    <row r="3964" spans="1:21" ht="12.75" customHeight="1" x14ac:dyDescent="0.2">
      <c r="A3964" s="26" t="s">
        <v>155</v>
      </c>
      <c r="B3964" s="10" t="s">
        <v>155</v>
      </c>
      <c r="C3964" s="10">
        <v>68378114</v>
      </c>
      <c r="D3964" s="10" t="s">
        <v>7915</v>
      </c>
      <c r="E3964" s="27" t="s">
        <v>7915</v>
      </c>
      <c r="F3964" s="26">
        <v>191966825</v>
      </c>
      <c r="G3964" s="9" t="s">
        <v>106</v>
      </c>
      <c r="H3964" s="10" t="s">
        <v>53</v>
      </c>
      <c r="I3964" s="10" t="s">
        <v>7924</v>
      </c>
      <c r="J3964" s="10" t="s">
        <v>7925</v>
      </c>
      <c r="K3964" s="10" t="s">
        <v>103</v>
      </c>
      <c r="L3964" s="10" t="s">
        <v>159</v>
      </c>
      <c r="M3964" s="10" t="s">
        <v>1863</v>
      </c>
      <c r="N3964" s="12" t="s">
        <v>36</v>
      </c>
      <c r="O3964" s="11">
        <v>3</v>
      </c>
      <c r="P3964" s="5">
        <f t="shared" si="368"/>
        <v>0</v>
      </c>
      <c r="Q3964" s="5">
        <f t="shared" si="369"/>
        <v>0</v>
      </c>
      <c r="R3964" s="5">
        <f t="shared" si="370"/>
        <v>1</v>
      </c>
      <c r="S3964" s="5">
        <f t="shared" si="371"/>
        <v>0</v>
      </c>
      <c r="T3964" s="5">
        <f t="shared" si="372"/>
        <v>0</v>
      </c>
      <c r="U3964" s="5">
        <f t="shared" si="373"/>
        <v>0</v>
      </c>
    </row>
    <row r="3965" spans="1:21" ht="12.75" customHeight="1" x14ac:dyDescent="0.2">
      <c r="A3965" s="26" t="s">
        <v>155</v>
      </c>
      <c r="B3965" s="10" t="s">
        <v>155</v>
      </c>
      <c r="C3965" s="10">
        <v>68378114</v>
      </c>
      <c r="D3965" s="10" t="s">
        <v>7915</v>
      </c>
      <c r="E3965" s="27" t="s">
        <v>7915</v>
      </c>
      <c r="F3965" s="26">
        <v>191980140</v>
      </c>
      <c r="G3965" s="9" t="s">
        <v>167</v>
      </c>
      <c r="H3965" s="10" t="s">
        <v>30</v>
      </c>
      <c r="I3965" s="10" t="s">
        <v>7926</v>
      </c>
      <c r="J3965" s="10" t="s">
        <v>7927</v>
      </c>
      <c r="K3965" s="10" t="s">
        <v>103</v>
      </c>
      <c r="L3965" s="10" t="s">
        <v>159</v>
      </c>
      <c r="M3965" s="10" t="s">
        <v>1863</v>
      </c>
      <c r="N3965" s="12" t="s">
        <v>36</v>
      </c>
      <c r="O3965" s="11">
        <v>3</v>
      </c>
      <c r="P3965" s="5">
        <f t="shared" si="368"/>
        <v>0</v>
      </c>
      <c r="Q3965" s="5">
        <f t="shared" si="369"/>
        <v>0</v>
      </c>
      <c r="R3965" s="5">
        <f t="shared" si="370"/>
        <v>1</v>
      </c>
      <c r="S3965" s="5">
        <f t="shared" si="371"/>
        <v>0</v>
      </c>
      <c r="T3965" s="5">
        <f t="shared" si="372"/>
        <v>0</v>
      </c>
      <c r="U3965" s="5">
        <f t="shared" si="373"/>
        <v>0</v>
      </c>
    </row>
    <row r="3966" spans="1:21" ht="12.75" customHeight="1" x14ac:dyDescent="0.2">
      <c r="A3966" s="26" t="s">
        <v>155</v>
      </c>
      <c r="B3966" s="10" t="s">
        <v>155</v>
      </c>
      <c r="C3966" s="10">
        <v>68378114</v>
      </c>
      <c r="D3966" s="10" t="s">
        <v>7915</v>
      </c>
      <c r="E3966" s="27" t="s">
        <v>7915</v>
      </c>
      <c r="F3966" s="26">
        <v>191994683</v>
      </c>
      <c r="G3966" s="9" t="s">
        <v>37</v>
      </c>
      <c r="H3966" s="10" t="s">
        <v>30</v>
      </c>
      <c r="I3966" s="10" t="s">
        <v>7928</v>
      </c>
      <c r="J3966" s="10" t="s">
        <v>7929</v>
      </c>
      <c r="K3966" s="10" t="s">
        <v>103</v>
      </c>
      <c r="L3966" s="10" t="s">
        <v>159</v>
      </c>
      <c r="M3966" s="10" t="s">
        <v>1863</v>
      </c>
      <c r="N3966" s="12" t="s">
        <v>36</v>
      </c>
      <c r="O3966" s="11">
        <v>3</v>
      </c>
      <c r="P3966" s="5">
        <f t="shared" si="368"/>
        <v>0</v>
      </c>
      <c r="Q3966" s="5">
        <f t="shared" si="369"/>
        <v>0</v>
      </c>
      <c r="R3966" s="5">
        <f t="shared" si="370"/>
        <v>1</v>
      </c>
      <c r="S3966" s="5">
        <f t="shared" si="371"/>
        <v>0</v>
      </c>
      <c r="T3966" s="5">
        <f t="shared" si="372"/>
        <v>0</v>
      </c>
      <c r="U3966" s="5">
        <f t="shared" si="373"/>
        <v>0</v>
      </c>
    </row>
    <row r="3967" spans="1:21" ht="12.75" customHeight="1" x14ac:dyDescent="0.2">
      <c r="A3967" s="26" t="s">
        <v>155</v>
      </c>
      <c r="B3967" s="10" t="s">
        <v>155</v>
      </c>
      <c r="C3967" s="10">
        <v>68378114</v>
      </c>
      <c r="D3967" s="10" t="s">
        <v>7915</v>
      </c>
      <c r="E3967" s="27" t="s">
        <v>7915</v>
      </c>
      <c r="F3967" s="26">
        <v>191966841</v>
      </c>
      <c r="G3967" s="9" t="s">
        <v>106</v>
      </c>
      <c r="H3967" s="10" t="s">
        <v>53</v>
      </c>
      <c r="I3967" s="10" t="s">
        <v>7930</v>
      </c>
      <c r="J3967" s="10" t="s">
        <v>7931</v>
      </c>
      <c r="K3967" s="10" t="s">
        <v>103</v>
      </c>
      <c r="L3967" s="10" t="s">
        <v>159</v>
      </c>
      <c r="M3967" s="10" t="s">
        <v>1863</v>
      </c>
      <c r="N3967" s="12" t="s">
        <v>36</v>
      </c>
      <c r="O3967" s="11">
        <v>4</v>
      </c>
      <c r="P3967" s="5">
        <f t="shared" si="368"/>
        <v>0</v>
      </c>
      <c r="Q3967" s="5">
        <f t="shared" si="369"/>
        <v>0</v>
      </c>
      <c r="R3967" s="5">
        <f t="shared" si="370"/>
        <v>0</v>
      </c>
      <c r="S3967" s="5">
        <f t="shared" si="371"/>
        <v>1</v>
      </c>
      <c r="T3967" s="5">
        <f t="shared" si="372"/>
        <v>0</v>
      </c>
      <c r="U3967" s="5">
        <f t="shared" si="373"/>
        <v>0</v>
      </c>
    </row>
    <row r="3968" spans="1:21" ht="12.75" customHeight="1" x14ac:dyDescent="0.2">
      <c r="A3968" s="26" t="s">
        <v>155</v>
      </c>
      <c r="B3968" s="10" t="s">
        <v>155</v>
      </c>
      <c r="C3968" s="10">
        <v>68378114</v>
      </c>
      <c r="D3968" s="10" t="s">
        <v>7915</v>
      </c>
      <c r="E3968" s="27" t="s">
        <v>7915</v>
      </c>
      <c r="F3968" s="26">
        <v>191966829</v>
      </c>
      <c r="G3968" s="9" t="s">
        <v>106</v>
      </c>
      <c r="H3968" s="10" t="s">
        <v>53</v>
      </c>
      <c r="I3968" s="10" t="s">
        <v>202</v>
      </c>
      <c r="J3968" s="10" t="s">
        <v>203</v>
      </c>
      <c r="K3968" s="10" t="s">
        <v>103</v>
      </c>
      <c r="L3968" s="10" t="s">
        <v>1887</v>
      </c>
      <c r="M3968" s="10" t="s">
        <v>1891</v>
      </c>
      <c r="N3968" s="12" t="s">
        <v>36</v>
      </c>
      <c r="O3968" s="11">
        <v>2</v>
      </c>
      <c r="P3968" s="5">
        <f t="shared" si="368"/>
        <v>0</v>
      </c>
      <c r="Q3968" s="5">
        <f t="shared" si="369"/>
        <v>1</v>
      </c>
      <c r="R3968" s="5">
        <f t="shared" si="370"/>
        <v>0</v>
      </c>
      <c r="S3968" s="5">
        <f t="shared" si="371"/>
        <v>0</v>
      </c>
      <c r="T3968" s="5">
        <f t="shared" si="372"/>
        <v>0</v>
      </c>
      <c r="U3968" s="5">
        <f t="shared" si="373"/>
        <v>0</v>
      </c>
    </row>
    <row r="3969" spans="1:21" ht="12.75" customHeight="1" x14ac:dyDescent="0.2">
      <c r="A3969" s="26" t="s">
        <v>155</v>
      </c>
      <c r="B3969" s="10" t="s">
        <v>155</v>
      </c>
      <c r="C3969" s="10">
        <v>68378114</v>
      </c>
      <c r="D3969" s="10" t="s">
        <v>7915</v>
      </c>
      <c r="E3969" s="27" t="s">
        <v>7915</v>
      </c>
      <c r="F3969" s="26">
        <v>191980127</v>
      </c>
      <c r="G3969" s="9" t="s">
        <v>167</v>
      </c>
      <c r="H3969" s="10" t="s">
        <v>30</v>
      </c>
      <c r="I3969" s="10" t="s">
        <v>7932</v>
      </c>
      <c r="J3969" s="10" t="s">
        <v>7933</v>
      </c>
      <c r="K3969" s="10" t="s">
        <v>103</v>
      </c>
      <c r="L3969" s="10" t="s">
        <v>1887</v>
      </c>
      <c r="M3969" s="10" t="s">
        <v>1891</v>
      </c>
      <c r="N3969" s="12" t="s">
        <v>36</v>
      </c>
      <c r="O3969" s="11">
        <v>2</v>
      </c>
      <c r="P3969" s="5">
        <f t="shared" si="368"/>
        <v>0</v>
      </c>
      <c r="Q3969" s="5">
        <f t="shared" si="369"/>
        <v>1</v>
      </c>
      <c r="R3969" s="5">
        <f t="shared" si="370"/>
        <v>0</v>
      </c>
      <c r="S3969" s="5">
        <f t="shared" si="371"/>
        <v>0</v>
      </c>
      <c r="T3969" s="5">
        <f t="shared" si="372"/>
        <v>0</v>
      </c>
      <c r="U3969" s="5">
        <f t="shared" si="373"/>
        <v>0</v>
      </c>
    </row>
    <row r="3970" spans="1:21" ht="12.75" customHeight="1" x14ac:dyDescent="0.2">
      <c r="A3970" s="26" t="s">
        <v>155</v>
      </c>
      <c r="B3970" s="10" t="s">
        <v>155</v>
      </c>
      <c r="C3970" s="28">
        <v>68378114</v>
      </c>
      <c r="D3970" s="13" t="s">
        <v>7915</v>
      </c>
      <c r="E3970" s="14" t="s">
        <v>7915</v>
      </c>
      <c r="F3970" s="29">
        <v>191746741</v>
      </c>
      <c r="G3970" s="16" t="s">
        <v>106</v>
      </c>
      <c r="H3970" s="13" t="s">
        <v>30</v>
      </c>
      <c r="I3970" s="13" t="s">
        <v>7934</v>
      </c>
      <c r="J3970" s="13" t="s">
        <v>7935</v>
      </c>
      <c r="K3970" s="13" t="s">
        <v>103</v>
      </c>
      <c r="L3970" s="13">
        <v>60100</v>
      </c>
      <c r="M3970" s="13">
        <v>60100</v>
      </c>
      <c r="N3970" s="15" t="s">
        <v>44</v>
      </c>
      <c r="O3970" s="17">
        <v>2</v>
      </c>
      <c r="P3970" s="19">
        <f t="shared" si="368"/>
        <v>0</v>
      </c>
      <c r="Q3970" s="19">
        <f t="shared" si="369"/>
        <v>1</v>
      </c>
      <c r="R3970" s="19">
        <f t="shared" si="370"/>
        <v>0</v>
      </c>
      <c r="S3970" s="19">
        <f t="shared" si="371"/>
        <v>0</v>
      </c>
      <c r="T3970" s="19">
        <f t="shared" si="372"/>
        <v>0</v>
      </c>
      <c r="U3970" s="5">
        <f t="shared" si="373"/>
        <v>0</v>
      </c>
    </row>
    <row r="3971" spans="1:21" ht="12.75" customHeight="1" x14ac:dyDescent="0.2">
      <c r="A3971" s="26" t="s">
        <v>155</v>
      </c>
      <c r="B3971" s="10" t="s">
        <v>155</v>
      </c>
      <c r="C3971" s="28">
        <v>68378114</v>
      </c>
      <c r="D3971" s="13" t="s">
        <v>7915</v>
      </c>
      <c r="E3971" s="14" t="s">
        <v>7915</v>
      </c>
      <c r="F3971" s="29">
        <v>191866190</v>
      </c>
      <c r="G3971" s="16" t="s">
        <v>106</v>
      </c>
      <c r="H3971" s="13" t="s">
        <v>30</v>
      </c>
      <c r="I3971" s="13" t="s">
        <v>7936</v>
      </c>
      <c r="J3971" s="13" t="s">
        <v>7937</v>
      </c>
      <c r="K3971" s="13" t="s">
        <v>103</v>
      </c>
      <c r="L3971" s="13">
        <v>60100</v>
      </c>
      <c r="M3971" s="13">
        <v>60100</v>
      </c>
      <c r="N3971" s="15" t="s">
        <v>44</v>
      </c>
      <c r="O3971" s="17">
        <v>2</v>
      </c>
      <c r="P3971" s="19">
        <f t="shared" si="368"/>
        <v>0</v>
      </c>
      <c r="Q3971" s="19">
        <f t="shared" si="369"/>
        <v>1</v>
      </c>
      <c r="R3971" s="19">
        <f t="shared" si="370"/>
        <v>0</v>
      </c>
      <c r="S3971" s="19">
        <f t="shared" si="371"/>
        <v>0</v>
      </c>
      <c r="T3971" s="19">
        <f t="shared" si="372"/>
        <v>0</v>
      </c>
      <c r="U3971" s="5">
        <f t="shared" si="373"/>
        <v>0</v>
      </c>
    </row>
    <row r="3972" spans="1:21" ht="12.75" customHeight="1" x14ac:dyDescent="0.2">
      <c r="A3972" s="26" t="s">
        <v>155</v>
      </c>
      <c r="B3972" s="10" t="s">
        <v>155</v>
      </c>
      <c r="C3972" s="28">
        <v>68378114</v>
      </c>
      <c r="D3972" s="13" t="s">
        <v>7915</v>
      </c>
      <c r="E3972" s="14" t="s">
        <v>7915</v>
      </c>
      <c r="F3972" s="29">
        <v>191866195</v>
      </c>
      <c r="G3972" s="16" t="s">
        <v>106</v>
      </c>
      <c r="H3972" s="13" t="s">
        <v>30</v>
      </c>
      <c r="I3972" s="13" t="s">
        <v>7938</v>
      </c>
      <c r="J3972" s="13" t="s">
        <v>7939</v>
      </c>
      <c r="K3972" s="13" t="s">
        <v>103</v>
      </c>
      <c r="L3972" s="13">
        <v>60100</v>
      </c>
      <c r="M3972" s="13">
        <v>60100</v>
      </c>
      <c r="N3972" s="15" t="s">
        <v>44</v>
      </c>
      <c r="O3972" s="17">
        <v>1</v>
      </c>
      <c r="P3972" s="19">
        <f t="shared" si="368"/>
        <v>1</v>
      </c>
      <c r="Q3972" s="19">
        <f t="shared" si="369"/>
        <v>0</v>
      </c>
      <c r="R3972" s="19">
        <f t="shared" si="370"/>
        <v>0</v>
      </c>
      <c r="S3972" s="19">
        <f t="shared" si="371"/>
        <v>0</v>
      </c>
      <c r="T3972" s="19">
        <f t="shared" si="372"/>
        <v>0</v>
      </c>
      <c r="U3972" s="5">
        <f t="shared" si="373"/>
        <v>0</v>
      </c>
    </row>
    <row r="3973" spans="1:21" ht="12.75" customHeight="1" x14ac:dyDescent="0.2">
      <c r="A3973" s="26" t="s">
        <v>155</v>
      </c>
      <c r="B3973" s="10" t="s">
        <v>155</v>
      </c>
      <c r="C3973" s="10">
        <v>68081731</v>
      </c>
      <c r="D3973" s="10" t="s">
        <v>7940</v>
      </c>
      <c r="E3973" s="27" t="s">
        <v>7940</v>
      </c>
      <c r="F3973" s="26">
        <v>191867848</v>
      </c>
      <c r="G3973" s="9" t="s">
        <v>249</v>
      </c>
      <c r="H3973" s="10" t="s">
        <v>53</v>
      </c>
      <c r="I3973" s="10" t="s">
        <v>7941</v>
      </c>
      <c r="J3973" s="10" t="s">
        <v>7942</v>
      </c>
      <c r="K3973" s="10" t="s">
        <v>81</v>
      </c>
      <c r="L3973" s="10" t="s">
        <v>200</v>
      </c>
      <c r="M3973" s="10" t="s">
        <v>752</v>
      </c>
      <c r="N3973" s="12" t="s">
        <v>36</v>
      </c>
      <c r="O3973" s="11">
        <v>2</v>
      </c>
      <c r="P3973" s="5">
        <f t="shared" si="368"/>
        <v>0</v>
      </c>
      <c r="Q3973" s="5">
        <f t="shared" si="369"/>
        <v>1</v>
      </c>
      <c r="R3973" s="5">
        <f t="shared" si="370"/>
        <v>0</v>
      </c>
      <c r="S3973" s="5">
        <f t="shared" si="371"/>
        <v>0</v>
      </c>
      <c r="T3973" s="5">
        <f t="shared" si="372"/>
        <v>0</v>
      </c>
      <c r="U3973" s="5">
        <f t="shared" si="373"/>
        <v>0</v>
      </c>
    </row>
    <row r="3974" spans="1:21" ht="12.75" customHeight="1" x14ac:dyDescent="0.2">
      <c r="A3974" s="26" t="s">
        <v>155</v>
      </c>
      <c r="B3974" s="10" t="s">
        <v>155</v>
      </c>
      <c r="C3974" s="10">
        <v>68081731</v>
      </c>
      <c r="D3974" s="10" t="s">
        <v>7940</v>
      </c>
      <c r="E3974" s="27" t="s">
        <v>7940</v>
      </c>
      <c r="F3974" s="26">
        <v>191978558</v>
      </c>
      <c r="G3974" s="9" t="s">
        <v>249</v>
      </c>
      <c r="H3974" s="10" t="s">
        <v>30</v>
      </c>
      <c r="I3974" s="10" t="s">
        <v>7943</v>
      </c>
      <c r="J3974" s="10" t="s">
        <v>7944</v>
      </c>
      <c r="K3974" s="10" t="s">
        <v>81</v>
      </c>
      <c r="L3974" s="10" t="s">
        <v>200</v>
      </c>
      <c r="M3974" s="10" t="s">
        <v>752</v>
      </c>
      <c r="N3974" s="12" t="s">
        <v>36</v>
      </c>
      <c r="O3974" s="11">
        <v>3</v>
      </c>
      <c r="P3974" s="5">
        <f t="shared" ref="P3974:P4037" si="374">IF(O3974=1,1,0)</f>
        <v>0</v>
      </c>
      <c r="Q3974" s="5">
        <f t="shared" ref="Q3974:Q4037" si="375">IF(O3974=2,1,0)</f>
        <v>0</v>
      </c>
      <c r="R3974" s="5">
        <f t="shared" ref="R3974:R4037" si="376">IF(O3974=3,1,0)</f>
        <v>1</v>
      </c>
      <c r="S3974" s="5">
        <f t="shared" ref="S3974:S4037" si="377">IF(O3974=4,1,0)</f>
        <v>0</v>
      </c>
      <c r="T3974" s="5">
        <f t="shared" ref="T3974:T4037" si="378">IF(O3974=5,1,0)</f>
        <v>0</v>
      </c>
      <c r="U3974" s="5">
        <f t="shared" si="373"/>
        <v>0</v>
      </c>
    </row>
    <row r="3975" spans="1:21" ht="12.75" customHeight="1" x14ac:dyDescent="0.2">
      <c r="A3975" s="26" t="s">
        <v>155</v>
      </c>
      <c r="B3975" s="10" t="s">
        <v>155</v>
      </c>
      <c r="C3975" s="10">
        <v>68081731</v>
      </c>
      <c r="D3975" s="10" t="s">
        <v>7940</v>
      </c>
      <c r="E3975" s="27" t="s">
        <v>7940</v>
      </c>
      <c r="F3975" s="26">
        <v>191978575</v>
      </c>
      <c r="G3975" s="9" t="s">
        <v>249</v>
      </c>
      <c r="H3975" s="10" t="s">
        <v>30</v>
      </c>
      <c r="I3975" s="10" t="s">
        <v>7945</v>
      </c>
      <c r="J3975" s="10" t="s">
        <v>7946</v>
      </c>
      <c r="K3975" s="10" t="s">
        <v>81</v>
      </c>
      <c r="L3975" s="10" t="s">
        <v>200</v>
      </c>
      <c r="M3975" s="10" t="s">
        <v>752</v>
      </c>
      <c r="N3975" s="12" t="s">
        <v>36</v>
      </c>
      <c r="O3975" s="11">
        <v>3</v>
      </c>
      <c r="P3975" s="5">
        <f t="shared" si="374"/>
        <v>0</v>
      </c>
      <c r="Q3975" s="5">
        <f t="shared" si="375"/>
        <v>0</v>
      </c>
      <c r="R3975" s="5">
        <f t="shared" si="376"/>
        <v>1</v>
      </c>
      <c r="S3975" s="5">
        <f t="shared" si="377"/>
        <v>0</v>
      </c>
      <c r="T3975" s="5">
        <f t="shared" si="378"/>
        <v>0</v>
      </c>
      <c r="U3975" s="5">
        <f t="shared" ref="U3975:U4038" si="379">IF(O3975="Bez finální známky, nebyl získán potřebný počet posudků",1,0)</f>
        <v>0</v>
      </c>
    </row>
    <row r="3976" spans="1:21" ht="12.75" customHeight="1" x14ac:dyDescent="0.2">
      <c r="A3976" s="26" t="s">
        <v>155</v>
      </c>
      <c r="B3976" s="10" t="s">
        <v>155</v>
      </c>
      <c r="C3976" s="10">
        <v>68081731</v>
      </c>
      <c r="D3976" s="10" t="s">
        <v>7940</v>
      </c>
      <c r="E3976" s="27" t="s">
        <v>7940</v>
      </c>
      <c r="F3976" s="26">
        <v>191978607</v>
      </c>
      <c r="G3976" s="9" t="s">
        <v>123</v>
      </c>
      <c r="H3976" s="10" t="s">
        <v>30</v>
      </c>
      <c r="I3976" s="10" t="s">
        <v>7947</v>
      </c>
      <c r="J3976" s="10" t="s">
        <v>7948</v>
      </c>
      <c r="K3976" s="10" t="s">
        <v>81</v>
      </c>
      <c r="L3976" s="10" t="s">
        <v>200</v>
      </c>
      <c r="M3976" s="10" t="s">
        <v>752</v>
      </c>
      <c r="N3976" s="12" t="s">
        <v>36</v>
      </c>
      <c r="O3976" s="11">
        <v>4</v>
      </c>
      <c r="P3976" s="5">
        <f t="shared" si="374"/>
        <v>0</v>
      </c>
      <c r="Q3976" s="5">
        <f t="shared" si="375"/>
        <v>0</v>
      </c>
      <c r="R3976" s="5">
        <f t="shared" si="376"/>
        <v>0</v>
      </c>
      <c r="S3976" s="5">
        <f t="shared" si="377"/>
        <v>1</v>
      </c>
      <c r="T3976" s="5">
        <f t="shared" si="378"/>
        <v>0</v>
      </c>
      <c r="U3976" s="5">
        <f t="shared" si="379"/>
        <v>0</v>
      </c>
    </row>
    <row r="3977" spans="1:21" ht="12.75" customHeight="1" x14ac:dyDescent="0.2">
      <c r="A3977" s="26" t="s">
        <v>155</v>
      </c>
      <c r="B3977" s="10" t="s">
        <v>155</v>
      </c>
      <c r="C3977" s="10">
        <v>68081731</v>
      </c>
      <c r="D3977" s="10" t="s">
        <v>7940</v>
      </c>
      <c r="E3977" s="27" t="s">
        <v>7940</v>
      </c>
      <c r="F3977" s="26">
        <v>191867849</v>
      </c>
      <c r="G3977" s="9" t="s">
        <v>249</v>
      </c>
      <c r="H3977" s="10" t="s">
        <v>53</v>
      </c>
      <c r="I3977" s="10" t="s">
        <v>7949</v>
      </c>
      <c r="J3977" s="10" t="s">
        <v>7950</v>
      </c>
      <c r="K3977" s="10" t="s">
        <v>81</v>
      </c>
      <c r="L3977" s="10" t="s">
        <v>200</v>
      </c>
      <c r="M3977" s="10" t="s">
        <v>752</v>
      </c>
      <c r="N3977" s="12" t="s">
        <v>36</v>
      </c>
      <c r="O3977" s="11">
        <v>5</v>
      </c>
      <c r="P3977" s="5">
        <f t="shared" si="374"/>
        <v>0</v>
      </c>
      <c r="Q3977" s="5">
        <f t="shared" si="375"/>
        <v>0</v>
      </c>
      <c r="R3977" s="5">
        <f t="shared" si="376"/>
        <v>0</v>
      </c>
      <c r="S3977" s="5">
        <f t="shared" si="377"/>
        <v>0</v>
      </c>
      <c r="T3977" s="5">
        <f t="shared" si="378"/>
        <v>1</v>
      </c>
      <c r="U3977" s="5">
        <f t="shared" si="379"/>
        <v>0</v>
      </c>
    </row>
    <row r="3978" spans="1:21" ht="12.75" customHeight="1" x14ac:dyDescent="0.2">
      <c r="A3978" s="26" t="s">
        <v>155</v>
      </c>
      <c r="B3978" s="10" t="s">
        <v>155</v>
      </c>
      <c r="C3978" s="10">
        <v>68081731</v>
      </c>
      <c r="D3978" s="10" t="s">
        <v>7940</v>
      </c>
      <c r="E3978" s="27" t="s">
        <v>7940</v>
      </c>
      <c r="F3978" s="26">
        <v>191867850</v>
      </c>
      <c r="G3978" s="9" t="s">
        <v>249</v>
      </c>
      <c r="H3978" s="10" t="s">
        <v>53</v>
      </c>
      <c r="I3978" s="10" t="s">
        <v>7951</v>
      </c>
      <c r="J3978" s="10" t="s">
        <v>7952</v>
      </c>
      <c r="K3978" s="10" t="s">
        <v>81</v>
      </c>
      <c r="L3978" s="10" t="s">
        <v>200</v>
      </c>
      <c r="M3978" s="10" t="s">
        <v>752</v>
      </c>
      <c r="N3978" s="12" t="s">
        <v>36</v>
      </c>
      <c r="O3978" s="11">
        <v>5</v>
      </c>
      <c r="P3978" s="5">
        <f t="shared" si="374"/>
        <v>0</v>
      </c>
      <c r="Q3978" s="5">
        <f t="shared" si="375"/>
        <v>0</v>
      </c>
      <c r="R3978" s="5">
        <f t="shared" si="376"/>
        <v>0</v>
      </c>
      <c r="S3978" s="5">
        <f t="shared" si="377"/>
        <v>0</v>
      </c>
      <c r="T3978" s="5">
        <f t="shared" si="378"/>
        <v>1</v>
      </c>
      <c r="U3978" s="5">
        <f t="shared" si="379"/>
        <v>0</v>
      </c>
    </row>
    <row r="3979" spans="1:21" ht="12.75" customHeight="1" x14ac:dyDescent="0.2">
      <c r="A3979" s="26" t="s">
        <v>155</v>
      </c>
      <c r="B3979" s="10" t="s">
        <v>155</v>
      </c>
      <c r="C3979" s="10">
        <v>68081731</v>
      </c>
      <c r="D3979" s="10" t="s">
        <v>7940</v>
      </c>
      <c r="E3979" s="27" t="s">
        <v>7940</v>
      </c>
      <c r="F3979" s="26">
        <v>191978718</v>
      </c>
      <c r="G3979" s="9" t="s">
        <v>65</v>
      </c>
      <c r="H3979" s="10" t="s">
        <v>30</v>
      </c>
      <c r="I3979" s="10" t="s">
        <v>7953</v>
      </c>
      <c r="J3979" s="10" t="s">
        <v>7954</v>
      </c>
      <c r="K3979" s="10" t="s">
        <v>315</v>
      </c>
      <c r="L3979" s="10" t="s">
        <v>1511</v>
      </c>
      <c r="M3979" s="10" t="s">
        <v>1512</v>
      </c>
      <c r="N3979" s="12" t="s">
        <v>36</v>
      </c>
      <c r="O3979" s="11">
        <v>3</v>
      </c>
      <c r="P3979" s="5">
        <f t="shared" si="374"/>
        <v>0</v>
      </c>
      <c r="Q3979" s="5">
        <f t="shared" si="375"/>
        <v>0</v>
      </c>
      <c r="R3979" s="5">
        <f t="shared" si="376"/>
        <v>1</v>
      </c>
      <c r="S3979" s="5">
        <f t="shared" si="377"/>
        <v>0</v>
      </c>
      <c r="T3979" s="5">
        <f t="shared" si="378"/>
        <v>0</v>
      </c>
      <c r="U3979" s="5">
        <f t="shared" si="379"/>
        <v>0</v>
      </c>
    </row>
    <row r="3980" spans="1:21" ht="12.75" customHeight="1" x14ac:dyDescent="0.2">
      <c r="A3980" s="26" t="s">
        <v>155</v>
      </c>
      <c r="B3980" s="10" t="s">
        <v>155</v>
      </c>
      <c r="C3980" s="10">
        <v>68081731</v>
      </c>
      <c r="D3980" s="10" t="s">
        <v>7940</v>
      </c>
      <c r="E3980" s="27" t="s">
        <v>7940</v>
      </c>
      <c r="F3980" s="26">
        <v>191978737</v>
      </c>
      <c r="G3980" s="9" t="s">
        <v>65</v>
      </c>
      <c r="H3980" s="10" t="s">
        <v>30</v>
      </c>
      <c r="I3980" s="10" t="s">
        <v>7955</v>
      </c>
      <c r="J3980" s="10" t="s">
        <v>7956</v>
      </c>
      <c r="K3980" s="10" t="s">
        <v>315</v>
      </c>
      <c r="L3980" s="10" t="s">
        <v>379</v>
      </c>
      <c r="M3980" s="10" t="s">
        <v>969</v>
      </c>
      <c r="N3980" s="12" t="s">
        <v>36</v>
      </c>
      <c r="O3980" s="11">
        <v>4</v>
      </c>
      <c r="P3980" s="5">
        <f t="shared" si="374"/>
        <v>0</v>
      </c>
      <c r="Q3980" s="5">
        <f t="shared" si="375"/>
        <v>0</v>
      </c>
      <c r="R3980" s="5">
        <f t="shared" si="376"/>
        <v>0</v>
      </c>
      <c r="S3980" s="5">
        <f t="shared" si="377"/>
        <v>1</v>
      </c>
      <c r="T3980" s="5">
        <f t="shared" si="378"/>
        <v>0</v>
      </c>
      <c r="U3980" s="5">
        <f t="shared" si="379"/>
        <v>0</v>
      </c>
    </row>
    <row r="3981" spans="1:21" ht="12.75" customHeight="1" x14ac:dyDescent="0.2">
      <c r="A3981" s="26" t="s">
        <v>155</v>
      </c>
      <c r="B3981" s="10" t="s">
        <v>155</v>
      </c>
      <c r="C3981" s="10">
        <v>68081731</v>
      </c>
      <c r="D3981" s="10" t="s">
        <v>7940</v>
      </c>
      <c r="E3981" s="27" t="s">
        <v>7940</v>
      </c>
      <c r="F3981" s="26">
        <v>191978722</v>
      </c>
      <c r="G3981" s="9" t="s">
        <v>249</v>
      </c>
      <c r="H3981" s="10" t="s">
        <v>30</v>
      </c>
      <c r="I3981" s="10" t="s">
        <v>7957</v>
      </c>
      <c r="J3981" s="10" t="s">
        <v>1759</v>
      </c>
      <c r="K3981" s="10" t="s">
        <v>315</v>
      </c>
      <c r="L3981" s="10" t="s">
        <v>1033</v>
      </c>
      <c r="M3981" s="10" t="s">
        <v>1034</v>
      </c>
      <c r="N3981" s="12" t="s">
        <v>36</v>
      </c>
      <c r="O3981" s="11">
        <v>2</v>
      </c>
      <c r="P3981" s="5">
        <f t="shared" si="374"/>
        <v>0</v>
      </c>
      <c r="Q3981" s="5">
        <f t="shared" si="375"/>
        <v>1</v>
      </c>
      <c r="R3981" s="5">
        <f t="shared" si="376"/>
        <v>0</v>
      </c>
      <c r="S3981" s="5">
        <f t="shared" si="377"/>
        <v>0</v>
      </c>
      <c r="T3981" s="5">
        <f t="shared" si="378"/>
        <v>0</v>
      </c>
      <c r="U3981" s="5">
        <f t="shared" si="379"/>
        <v>0</v>
      </c>
    </row>
    <row r="3982" spans="1:21" ht="12.75" customHeight="1" x14ac:dyDescent="0.2">
      <c r="A3982" s="26" t="s">
        <v>155</v>
      </c>
      <c r="B3982" s="10" t="s">
        <v>155</v>
      </c>
      <c r="C3982" s="10">
        <v>68081731</v>
      </c>
      <c r="D3982" s="10" t="s">
        <v>7940</v>
      </c>
      <c r="E3982" s="27" t="s">
        <v>7940</v>
      </c>
      <c r="F3982" s="26">
        <v>191978739</v>
      </c>
      <c r="G3982" s="9" t="s">
        <v>65</v>
      </c>
      <c r="H3982" s="10" t="s">
        <v>30</v>
      </c>
      <c r="I3982" s="10" t="s">
        <v>7958</v>
      </c>
      <c r="J3982" s="10" t="s">
        <v>7959</v>
      </c>
      <c r="K3982" s="10" t="s">
        <v>315</v>
      </c>
      <c r="L3982" s="10" t="s">
        <v>337</v>
      </c>
      <c r="M3982" s="10" t="s">
        <v>338</v>
      </c>
      <c r="N3982" s="12" t="s">
        <v>36</v>
      </c>
      <c r="O3982" s="11">
        <v>3</v>
      </c>
      <c r="P3982" s="5">
        <f t="shared" si="374"/>
        <v>0</v>
      </c>
      <c r="Q3982" s="5">
        <f t="shared" si="375"/>
        <v>0</v>
      </c>
      <c r="R3982" s="5">
        <f t="shared" si="376"/>
        <v>1</v>
      </c>
      <c r="S3982" s="5">
        <f t="shared" si="377"/>
        <v>0</v>
      </c>
      <c r="T3982" s="5">
        <f t="shared" si="378"/>
        <v>0</v>
      </c>
      <c r="U3982" s="5">
        <f t="shared" si="379"/>
        <v>0</v>
      </c>
    </row>
    <row r="3983" spans="1:21" ht="12.75" customHeight="1" x14ac:dyDescent="0.2">
      <c r="A3983" s="26" t="s">
        <v>155</v>
      </c>
      <c r="B3983" s="10" t="s">
        <v>155</v>
      </c>
      <c r="C3983" s="10">
        <v>68081731</v>
      </c>
      <c r="D3983" s="10" t="s">
        <v>7940</v>
      </c>
      <c r="E3983" s="27" t="s">
        <v>7940</v>
      </c>
      <c r="F3983" s="26">
        <v>191978723</v>
      </c>
      <c r="G3983" s="9" t="s">
        <v>85</v>
      </c>
      <c r="H3983" s="10" t="s">
        <v>30</v>
      </c>
      <c r="I3983" s="10" t="s">
        <v>7960</v>
      </c>
      <c r="J3983" s="10" t="s">
        <v>7961</v>
      </c>
      <c r="K3983" s="10" t="s">
        <v>366</v>
      </c>
      <c r="L3983" s="10" t="s">
        <v>1062</v>
      </c>
      <c r="M3983" s="10" t="s">
        <v>1063</v>
      </c>
      <c r="N3983" s="12" t="s">
        <v>36</v>
      </c>
      <c r="O3983" s="11">
        <v>1</v>
      </c>
      <c r="P3983" s="5">
        <f t="shared" si="374"/>
        <v>1</v>
      </c>
      <c r="Q3983" s="5">
        <f t="shared" si="375"/>
        <v>0</v>
      </c>
      <c r="R3983" s="5">
        <f t="shared" si="376"/>
        <v>0</v>
      </c>
      <c r="S3983" s="5">
        <f t="shared" si="377"/>
        <v>0</v>
      </c>
      <c r="T3983" s="5">
        <f t="shared" si="378"/>
        <v>0</v>
      </c>
      <c r="U3983" s="5">
        <f t="shared" si="379"/>
        <v>0</v>
      </c>
    </row>
    <row r="3984" spans="1:21" ht="12.75" customHeight="1" x14ac:dyDescent="0.2">
      <c r="A3984" s="26" t="s">
        <v>155</v>
      </c>
      <c r="B3984" s="10" t="s">
        <v>155</v>
      </c>
      <c r="C3984" s="10">
        <v>68081731</v>
      </c>
      <c r="D3984" s="10" t="s">
        <v>7940</v>
      </c>
      <c r="E3984" s="27" t="s">
        <v>7940</v>
      </c>
      <c r="F3984" s="26">
        <v>191904717</v>
      </c>
      <c r="G3984" s="9" t="s">
        <v>85</v>
      </c>
      <c r="H3984" s="10" t="s">
        <v>53</v>
      </c>
      <c r="I3984" s="10" t="s">
        <v>7960</v>
      </c>
      <c r="J3984" s="10" t="s">
        <v>7962</v>
      </c>
      <c r="K3984" s="10" t="s">
        <v>366</v>
      </c>
      <c r="L3984" s="10" t="s">
        <v>1062</v>
      </c>
      <c r="M3984" s="10" t="s">
        <v>1063</v>
      </c>
      <c r="N3984" s="12" t="s">
        <v>36</v>
      </c>
      <c r="O3984" s="11">
        <v>2</v>
      </c>
      <c r="P3984" s="5">
        <f t="shared" si="374"/>
        <v>0</v>
      </c>
      <c r="Q3984" s="5">
        <f t="shared" si="375"/>
        <v>1</v>
      </c>
      <c r="R3984" s="5">
        <f t="shared" si="376"/>
        <v>0</v>
      </c>
      <c r="S3984" s="5">
        <f t="shared" si="377"/>
        <v>0</v>
      </c>
      <c r="T3984" s="5">
        <f t="shared" si="378"/>
        <v>0</v>
      </c>
      <c r="U3984" s="5">
        <f t="shared" si="379"/>
        <v>0</v>
      </c>
    </row>
    <row r="3985" spans="1:21" ht="12.75" customHeight="1" x14ac:dyDescent="0.2">
      <c r="A3985" s="26" t="s">
        <v>155</v>
      </c>
      <c r="B3985" s="10" t="s">
        <v>155</v>
      </c>
      <c r="C3985" s="28">
        <v>68081731</v>
      </c>
      <c r="D3985" s="13" t="s">
        <v>7940</v>
      </c>
      <c r="E3985" s="14" t="s">
        <v>7940</v>
      </c>
      <c r="F3985" s="29">
        <v>191867873</v>
      </c>
      <c r="G3985" s="16" t="s">
        <v>249</v>
      </c>
      <c r="H3985" s="13" t="s">
        <v>30</v>
      </c>
      <c r="I3985" s="13" t="s">
        <v>7963</v>
      </c>
      <c r="J3985" s="13" t="s">
        <v>7964</v>
      </c>
      <c r="K3985" s="10" t="s">
        <v>315</v>
      </c>
      <c r="L3985" s="13">
        <v>20300</v>
      </c>
      <c r="M3985" s="13">
        <v>20305</v>
      </c>
      <c r="N3985" s="15" t="s">
        <v>44</v>
      </c>
      <c r="O3985" s="17">
        <v>3</v>
      </c>
      <c r="P3985" s="19">
        <f t="shared" si="374"/>
        <v>0</v>
      </c>
      <c r="Q3985" s="19">
        <f t="shared" si="375"/>
        <v>0</v>
      </c>
      <c r="R3985" s="19">
        <f t="shared" si="376"/>
        <v>1</v>
      </c>
      <c r="S3985" s="19">
        <f t="shared" si="377"/>
        <v>0</v>
      </c>
      <c r="T3985" s="19">
        <f t="shared" si="378"/>
        <v>0</v>
      </c>
      <c r="U3985" s="5">
        <f t="shared" si="379"/>
        <v>0</v>
      </c>
    </row>
    <row r="3986" spans="1:21" ht="12.75" customHeight="1" x14ac:dyDescent="0.2">
      <c r="A3986" s="26" t="s">
        <v>155</v>
      </c>
      <c r="B3986" s="10" t="s">
        <v>155</v>
      </c>
      <c r="C3986" s="28">
        <v>68081731</v>
      </c>
      <c r="D3986" s="13" t="s">
        <v>7940</v>
      </c>
      <c r="E3986" s="14" t="s">
        <v>7940</v>
      </c>
      <c r="F3986" s="29">
        <v>191867878</v>
      </c>
      <c r="G3986" s="16" t="s">
        <v>249</v>
      </c>
      <c r="H3986" s="13" t="s">
        <v>30</v>
      </c>
      <c r="I3986" s="13" t="s">
        <v>7963</v>
      </c>
      <c r="J3986" s="13" t="s">
        <v>7965</v>
      </c>
      <c r="K3986" s="10" t="s">
        <v>315</v>
      </c>
      <c r="L3986" s="13">
        <v>20300</v>
      </c>
      <c r="M3986" s="13">
        <v>20305</v>
      </c>
      <c r="N3986" s="15" t="s">
        <v>44</v>
      </c>
      <c r="O3986" s="17">
        <v>3</v>
      </c>
      <c r="P3986" s="19">
        <f t="shared" si="374"/>
        <v>0</v>
      </c>
      <c r="Q3986" s="19">
        <f t="shared" si="375"/>
        <v>0</v>
      </c>
      <c r="R3986" s="19">
        <f t="shared" si="376"/>
        <v>1</v>
      </c>
      <c r="S3986" s="19">
        <f t="shared" si="377"/>
        <v>0</v>
      </c>
      <c r="T3986" s="19">
        <f t="shared" si="378"/>
        <v>0</v>
      </c>
      <c r="U3986" s="5">
        <f t="shared" si="379"/>
        <v>0</v>
      </c>
    </row>
    <row r="3987" spans="1:21" ht="12.75" customHeight="1" x14ac:dyDescent="0.2">
      <c r="A3987" s="26" t="s">
        <v>155</v>
      </c>
      <c r="B3987" s="10" t="s">
        <v>155</v>
      </c>
      <c r="C3987" s="10">
        <v>68378122</v>
      </c>
      <c r="D3987" s="10" t="s">
        <v>7966</v>
      </c>
      <c r="E3987" s="27" t="s">
        <v>7966</v>
      </c>
      <c r="F3987" s="26">
        <v>191966864</v>
      </c>
      <c r="G3987" s="9" t="s">
        <v>68</v>
      </c>
      <c r="H3987" s="10" t="s">
        <v>53</v>
      </c>
      <c r="I3987" s="10" t="s">
        <v>7967</v>
      </c>
      <c r="J3987" s="10" t="s">
        <v>7968</v>
      </c>
      <c r="K3987" s="10" t="s">
        <v>341</v>
      </c>
      <c r="L3987" s="10" t="s">
        <v>346</v>
      </c>
      <c r="M3987" s="10" t="s">
        <v>347</v>
      </c>
      <c r="N3987" s="12" t="s">
        <v>36</v>
      </c>
      <c r="O3987" s="11">
        <v>3</v>
      </c>
      <c r="P3987" s="5">
        <f t="shared" si="374"/>
        <v>0</v>
      </c>
      <c r="Q3987" s="5">
        <f t="shared" si="375"/>
        <v>0</v>
      </c>
      <c r="R3987" s="5">
        <f t="shared" si="376"/>
        <v>1</v>
      </c>
      <c r="S3987" s="5">
        <f t="shared" si="377"/>
        <v>0</v>
      </c>
      <c r="T3987" s="5">
        <f t="shared" si="378"/>
        <v>0</v>
      </c>
      <c r="U3987" s="5">
        <f t="shared" si="379"/>
        <v>0</v>
      </c>
    </row>
    <row r="3988" spans="1:21" ht="12.75" customHeight="1" x14ac:dyDescent="0.2">
      <c r="A3988" s="26" t="s">
        <v>155</v>
      </c>
      <c r="B3988" s="10" t="s">
        <v>155</v>
      </c>
      <c r="C3988" s="10">
        <v>68378122</v>
      </c>
      <c r="D3988" s="10" t="s">
        <v>7966</v>
      </c>
      <c r="E3988" s="27" t="s">
        <v>7966</v>
      </c>
      <c r="F3988" s="26">
        <v>191966868</v>
      </c>
      <c r="G3988" s="9" t="s">
        <v>68</v>
      </c>
      <c r="H3988" s="10" t="s">
        <v>53</v>
      </c>
      <c r="I3988" s="10" t="s">
        <v>7969</v>
      </c>
      <c r="J3988" s="10" t="s">
        <v>7970</v>
      </c>
      <c r="K3988" s="10" t="s">
        <v>341</v>
      </c>
      <c r="L3988" s="10" t="s">
        <v>346</v>
      </c>
      <c r="M3988" s="10" t="s">
        <v>347</v>
      </c>
      <c r="N3988" s="12" t="s">
        <v>36</v>
      </c>
      <c r="O3988" s="11">
        <v>3</v>
      </c>
      <c r="P3988" s="5">
        <f t="shared" si="374"/>
        <v>0</v>
      </c>
      <c r="Q3988" s="5">
        <f t="shared" si="375"/>
        <v>0</v>
      </c>
      <c r="R3988" s="5">
        <f t="shared" si="376"/>
        <v>1</v>
      </c>
      <c r="S3988" s="5">
        <f t="shared" si="377"/>
        <v>0</v>
      </c>
      <c r="T3988" s="5">
        <f t="shared" si="378"/>
        <v>0</v>
      </c>
      <c r="U3988" s="5">
        <f t="shared" si="379"/>
        <v>0</v>
      </c>
    </row>
    <row r="3989" spans="1:21" ht="12.75" customHeight="1" x14ac:dyDescent="0.2">
      <c r="A3989" s="26" t="s">
        <v>155</v>
      </c>
      <c r="B3989" s="10" t="s">
        <v>155</v>
      </c>
      <c r="C3989" s="10">
        <v>68378122</v>
      </c>
      <c r="D3989" s="10" t="s">
        <v>7966</v>
      </c>
      <c r="E3989" s="27" t="s">
        <v>7966</v>
      </c>
      <c r="F3989" s="26">
        <v>191980191</v>
      </c>
      <c r="G3989" s="9" t="s">
        <v>106</v>
      </c>
      <c r="H3989" s="10" t="s">
        <v>53</v>
      </c>
      <c r="I3989" s="10" t="s">
        <v>7971</v>
      </c>
      <c r="J3989" s="10" t="s">
        <v>7972</v>
      </c>
      <c r="K3989" s="10" t="s">
        <v>341</v>
      </c>
      <c r="L3989" s="10" t="s">
        <v>346</v>
      </c>
      <c r="M3989" s="10" t="s">
        <v>347</v>
      </c>
      <c r="N3989" s="12" t="s">
        <v>36</v>
      </c>
      <c r="O3989" s="11">
        <v>3</v>
      </c>
      <c r="P3989" s="5">
        <f t="shared" si="374"/>
        <v>0</v>
      </c>
      <c r="Q3989" s="5">
        <f t="shared" si="375"/>
        <v>0</v>
      </c>
      <c r="R3989" s="5">
        <f t="shared" si="376"/>
        <v>1</v>
      </c>
      <c r="S3989" s="5">
        <f t="shared" si="377"/>
        <v>0</v>
      </c>
      <c r="T3989" s="5">
        <f t="shared" si="378"/>
        <v>0</v>
      </c>
      <c r="U3989" s="5">
        <f t="shared" si="379"/>
        <v>0</v>
      </c>
    </row>
    <row r="3990" spans="1:21" ht="12.75" customHeight="1" x14ac:dyDescent="0.2">
      <c r="A3990" s="26" t="s">
        <v>155</v>
      </c>
      <c r="B3990" s="10" t="s">
        <v>155</v>
      </c>
      <c r="C3990" s="10">
        <v>68378122</v>
      </c>
      <c r="D3990" s="10" t="s">
        <v>7966</v>
      </c>
      <c r="E3990" s="27" t="s">
        <v>7966</v>
      </c>
      <c r="F3990" s="26">
        <v>191980192</v>
      </c>
      <c r="G3990" s="9" t="s">
        <v>106</v>
      </c>
      <c r="H3990" s="10" t="s">
        <v>53</v>
      </c>
      <c r="I3990" s="10" t="s">
        <v>7973</v>
      </c>
      <c r="J3990" s="10" t="s">
        <v>7974</v>
      </c>
      <c r="K3990" s="10" t="s">
        <v>341</v>
      </c>
      <c r="L3990" s="10" t="s">
        <v>346</v>
      </c>
      <c r="M3990" s="10" t="s">
        <v>347</v>
      </c>
      <c r="N3990" s="12" t="s">
        <v>36</v>
      </c>
      <c r="O3990" s="11">
        <v>3</v>
      </c>
      <c r="P3990" s="5">
        <f t="shared" si="374"/>
        <v>0</v>
      </c>
      <c r="Q3990" s="5">
        <f t="shared" si="375"/>
        <v>0</v>
      </c>
      <c r="R3990" s="5">
        <f t="shared" si="376"/>
        <v>1</v>
      </c>
      <c r="S3990" s="5">
        <f t="shared" si="377"/>
        <v>0</v>
      </c>
      <c r="T3990" s="5">
        <f t="shared" si="378"/>
        <v>0</v>
      </c>
      <c r="U3990" s="5">
        <f t="shared" si="379"/>
        <v>0</v>
      </c>
    </row>
    <row r="3991" spans="1:21" ht="12.75" customHeight="1" x14ac:dyDescent="0.2">
      <c r="A3991" s="26" t="s">
        <v>155</v>
      </c>
      <c r="B3991" s="10" t="s">
        <v>155</v>
      </c>
      <c r="C3991" s="10">
        <v>68378122</v>
      </c>
      <c r="D3991" s="10" t="s">
        <v>7966</v>
      </c>
      <c r="E3991" s="27" t="s">
        <v>7966</v>
      </c>
      <c r="F3991" s="26">
        <v>191980217</v>
      </c>
      <c r="G3991" s="9" t="s">
        <v>68</v>
      </c>
      <c r="H3991" s="10" t="s">
        <v>53</v>
      </c>
      <c r="I3991" s="10" t="s">
        <v>7975</v>
      </c>
      <c r="J3991" s="10" t="s">
        <v>7976</v>
      </c>
      <c r="K3991" s="10" t="s">
        <v>341</v>
      </c>
      <c r="L3991" s="10" t="s">
        <v>346</v>
      </c>
      <c r="M3991" s="10" t="s">
        <v>347</v>
      </c>
      <c r="N3991" s="12" t="s">
        <v>36</v>
      </c>
      <c r="O3991" s="11">
        <v>3</v>
      </c>
      <c r="P3991" s="5">
        <f t="shared" si="374"/>
        <v>0</v>
      </c>
      <c r="Q3991" s="5">
        <f t="shared" si="375"/>
        <v>0</v>
      </c>
      <c r="R3991" s="5">
        <f t="shared" si="376"/>
        <v>1</v>
      </c>
      <c r="S3991" s="5">
        <f t="shared" si="377"/>
        <v>0</v>
      </c>
      <c r="T3991" s="5">
        <f t="shared" si="378"/>
        <v>0</v>
      </c>
      <c r="U3991" s="5">
        <f t="shared" si="379"/>
        <v>0</v>
      </c>
    </row>
    <row r="3992" spans="1:21" ht="12.75" customHeight="1" x14ac:dyDescent="0.2">
      <c r="A3992" s="26" t="s">
        <v>155</v>
      </c>
      <c r="B3992" s="10" t="s">
        <v>155</v>
      </c>
      <c r="C3992" s="10">
        <v>68378122</v>
      </c>
      <c r="D3992" s="10" t="s">
        <v>7966</v>
      </c>
      <c r="E3992" s="27" t="s">
        <v>7966</v>
      </c>
      <c r="F3992" s="26">
        <v>191966851</v>
      </c>
      <c r="G3992" s="9" t="s">
        <v>68</v>
      </c>
      <c r="H3992" s="10" t="s">
        <v>53</v>
      </c>
      <c r="I3992" s="10" t="s">
        <v>7973</v>
      </c>
      <c r="J3992" s="10" t="s">
        <v>7977</v>
      </c>
      <c r="K3992" s="10" t="s">
        <v>341</v>
      </c>
      <c r="L3992" s="10" t="s">
        <v>346</v>
      </c>
      <c r="M3992" s="10" t="s">
        <v>347</v>
      </c>
      <c r="N3992" s="12" t="s">
        <v>36</v>
      </c>
      <c r="O3992" s="11">
        <v>4</v>
      </c>
      <c r="P3992" s="5">
        <f t="shared" si="374"/>
        <v>0</v>
      </c>
      <c r="Q3992" s="5">
        <f t="shared" si="375"/>
        <v>0</v>
      </c>
      <c r="R3992" s="5">
        <f t="shared" si="376"/>
        <v>0</v>
      </c>
      <c r="S3992" s="5">
        <f t="shared" si="377"/>
        <v>1</v>
      </c>
      <c r="T3992" s="5">
        <f t="shared" si="378"/>
        <v>0</v>
      </c>
      <c r="U3992" s="5">
        <f t="shared" si="379"/>
        <v>0</v>
      </c>
    </row>
    <row r="3993" spans="1:21" ht="12.75" customHeight="1" x14ac:dyDescent="0.2">
      <c r="A3993" s="26" t="s">
        <v>155</v>
      </c>
      <c r="B3993" s="10" t="s">
        <v>155</v>
      </c>
      <c r="C3993" s="10">
        <v>68378122</v>
      </c>
      <c r="D3993" s="10" t="s">
        <v>7966</v>
      </c>
      <c r="E3993" s="27" t="s">
        <v>7966</v>
      </c>
      <c r="F3993" s="26">
        <v>191980193</v>
      </c>
      <c r="G3993" s="9" t="s">
        <v>68</v>
      </c>
      <c r="H3993" s="10" t="s">
        <v>53</v>
      </c>
      <c r="I3993" s="10" t="s">
        <v>7978</v>
      </c>
      <c r="J3993" s="10" t="s">
        <v>7979</v>
      </c>
      <c r="K3993" s="10" t="s">
        <v>341</v>
      </c>
      <c r="L3993" s="10" t="s">
        <v>346</v>
      </c>
      <c r="M3993" s="10" t="s">
        <v>347</v>
      </c>
      <c r="N3993" s="12" t="s">
        <v>36</v>
      </c>
      <c r="O3993" s="11">
        <v>4</v>
      </c>
      <c r="P3993" s="5">
        <f t="shared" si="374"/>
        <v>0</v>
      </c>
      <c r="Q3993" s="5">
        <f t="shared" si="375"/>
        <v>0</v>
      </c>
      <c r="R3993" s="5">
        <f t="shared" si="376"/>
        <v>0</v>
      </c>
      <c r="S3993" s="5">
        <f t="shared" si="377"/>
        <v>1</v>
      </c>
      <c r="T3993" s="5">
        <f t="shared" si="378"/>
        <v>0</v>
      </c>
      <c r="U3993" s="5">
        <f t="shared" si="379"/>
        <v>0</v>
      </c>
    </row>
    <row r="3994" spans="1:21" ht="12.75" customHeight="1" x14ac:dyDescent="0.2">
      <c r="A3994" s="26" t="s">
        <v>155</v>
      </c>
      <c r="B3994" s="10" t="s">
        <v>155</v>
      </c>
      <c r="C3994" s="28">
        <v>68378122</v>
      </c>
      <c r="D3994" s="13" t="s">
        <v>7966</v>
      </c>
      <c r="E3994" s="14" t="s">
        <v>7966</v>
      </c>
      <c r="F3994" s="29">
        <v>191769213</v>
      </c>
      <c r="G3994" s="16" t="s">
        <v>106</v>
      </c>
      <c r="H3994" s="13" t="s">
        <v>30</v>
      </c>
      <c r="I3994" s="13" t="s">
        <v>7969</v>
      </c>
      <c r="J3994" s="13" t="s">
        <v>7980</v>
      </c>
      <c r="K3994" s="13" t="s">
        <v>341</v>
      </c>
      <c r="L3994" s="13">
        <v>50500</v>
      </c>
      <c r="M3994" s="13">
        <v>50501</v>
      </c>
      <c r="N3994" s="15" t="s">
        <v>44</v>
      </c>
      <c r="O3994" s="17">
        <v>2</v>
      </c>
      <c r="P3994" s="19">
        <f t="shared" si="374"/>
        <v>0</v>
      </c>
      <c r="Q3994" s="19">
        <f t="shared" si="375"/>
        <v>1</v>
      </c>
      <c r="R3994" s="19">
        <f t="shared" si="376"/>
        <v>0</v>
      </c>
      <c r="S3994" s="19">
        <f t="shared" si="377"/>
        <v>0</v>
      </c>
      <c r="T3994" s="19">
        <f t="shared" si="378"/>
        <v>0</v>
      </c>
      <c r="U3994" s="5">
        <f t="shared" si="379"/>
        <v>0</v>
      </c>
    </row>
    <row r="3995" spans="1:21" ht="12.75" customHeight="1" x14ac:dyDescent="0.2">
      <c r="A3995" s="26" t="s">
        <v>155</v>
      </c>
      <c r="B3995" s="10" t="s">
        <v>155</v>
      </c>
      <c r="C3995" s="28">
        <v>68378122</v>
      </c>
      <c r="D3995" s="13" t="s">
        <v>7966</v>
      </c>
      <c r="E3995" s="14" t="s">
        <v>7966</v>
      </c>
      <c r="F3995" s="29">
        <v>191866101</v>
      </c>
      <c r="G3995" s="16" t="s">
        <v>106</v>
      </c>
      <c r="H3995" s="13" t="s">
        <v>30</v>
      </c>
      <c r="I3995" s="13" t="s">
        <v>7981</v>
      </c>
      <c r="J3995" s="13" t="s">
        <v>7982</v>
      </c>
      <c r="K3995" s="13" t="s">
        <v>341</v>
      </c>
      <c r="L3995" s="13">
        <v>50500</v>
      </c>
      <c r="M3995" s="13">
        <v>50501</v>
      </c>
      <c r="N3995" s="15" t="s">
        <v>44</v>
      </c>
      <c r="O3995" s="17">
        <v>2</v>
      </c>
      <c r="P3995" s="19">
        <f t="shared" si="374"/>
        <v>0</v>
      </c>
      <c r="Q3995" s="19">
        <f t="shared" si="375"/>
        <v>1</v>
      </c>
      <c r="R3995" s="19">
        <f t="shared" si="376"/>
        <v>0</v>
      </c>
      <c r="S3995" s="19">
        <f t="shared" si="377"/>
        <v>0</v>
      </c>
      <c r="T3995" s="19">
        <f t="shared" si="378"/>
        <v>0</v>
      </c>
      <c r="U3995" s="5">
        <f t="shared" si="379"/>
        <v>0</v>
      </c>
    </row>
    <row r="3996" spans="1:21" ht="12.75" customHeight="1" x14ac:dyDescent="0.2">
      <c r="A3996" s="26" t="s">
        <v>155</v>
      </c>
      <c r="B3996" s="10" t="s">
        <v>155</v>
      </c>
      <c r="C3996" s="28">
        <v>68378122</v>
      </c>
      <c r="D3996" s="13" t="s">
        <v>7966</v>
      </c>
      <c r="E3996" s="14" t="s">
        <v>7966</v>
      </c>
      <c r="F3996" s="29">
        <v>191866106</v>
      </c>
      <c r="G3996" s="16" t="s">
        <v>106</v>
      </c>
      <c r="H3996" s="13" t="s">
        <v>30</v>
      </c>
      <c r="I3996" s="13" t="s">
        <v>7983</v>
      </c>
      <c r="J3996" s="13" t="s">
        <v>7984</v>
      </c>
      <c r="K3996" s="13" t="s">
        <v>341</v>
      </c>
      <c r="L3996" s="13">
        <v>50500</v>
      </c>
      <c r="M3996" s="13">
        <v>50501</v>
      </c>
      <c r="N3996" s="15" t="s">
        <v>44</v>
      </c>
      <c r="O3996" s="17">
        <v>3</v>
      </c>
      <c r="P3996" s="19">
        <f t="shared" si="374"/>
        <v>0</v>
      </c>
      <c r="Q3996" s="19">
        <f t="shared" si="375"/>
        <v>0</v>
      </c>
      <c r="R3996" s="19">
        <f t="shared" si="376"/>
        <v>1</v>
      </c>
      <c r="S3996" s="19">
        <f t="shared" si="377"/>
        <v>0</v>
      </c>
      <c r="T3996" s="19">
        <f t="shared" si="378"/>
        <v>0</v>
      </c>
      <c r="U3996" s="5">
        <f t="shared" si="379"/>
        <v>0</v>
      </c>
    </row>
    <row r="3997" spans="1:21" ht="12.75" customHeight="1" x14ac:dyDescent="0.2">
      <c r="A3997" s="26" t="s">
        <v>155</v>
      </c>
      <c r="B3997" s="10" t="s">
        <v>155</v>
      </c>
      <c r="C3997" s="28">
        <v>68378122</v>
      </c>
      <c r="D3997" s="13" t="s">
        <v>7966</v>
      </c>
      <c r="E3997" s="14" t="s">
        <v>7966</v>
      </c>
      <c r="F3997" s="29">
        <v>191866127</v>
      </c>
      <c r="G3997" s="16" t="s">
        <v>167</v>
      </c>
      <c r="H3997" s="13" t="s">
        <v>30</v>
      </c>
      <c r="I3997" s="13" t="s">
        <v>7967</v>
      </c>
      <c r="J3997" s="13" t="s">
        <v>7985</v>
      </c>
      <c r="K3997" s="13" t="s">
        <v>341</v>
      </c>
      <c r="L3997" s="13">
        <v>50500</v>
      </c>
      <c r="M3997" s="13">
        <v>50501</v>
      </c>
      <c r="N3997" s="15" t="s">
        <v>44</v>
      </c>
      <c r="O3997" s="17">
        <v>4</v>
      </c>
      <c r="P3997" s="19">
        <f t="shared" si="374"/>
        <v>0</v>
      </c>
      <c r="Q3997" s="19">
        <f t="shared" si="375"/>
        <v>0</v>
      </c>
      <c r="R3997" s="19">
        <f t="shared" si="376"/>
        <v>0</v>
      </c>
      <c r="S3997" s="19">
        <f t="shared" si="377"/>
        <v>1</v>
      </c>
      <c r="T3997" s="19">
        <f t="shared" si="378"/>
        <v>0</v>
      </c>
      <c r="U3997" s="5">
        <f t="shared" si="379"/>
        <v>0</v>
      </c>
    </row>
    <row r="3998" spans="1:21" ht="12.75" customHeight="1" x14ac:dyDescent="0.2">
      <c r="A3998" s="26" t="s">
        <v>155</v>
      </c>
      <c r="B3998" s="10" t="s">
        <v>155</v>
      </c>
      <c r="C3998" s="28">
        <v>68378122</v>
      </c>
      <c r="D3998" s="13" t="s">
        <v>7966</v>
      </c>
      <c r="E3998" s="14" t="s">
        <v>7966</v>
      </c>
      <c r="F3998" s="29">
        <v>191866134</v>
      </c>
      <c r="G3998" s="16" t="s">
        <v>167</v>
      </c>
      <c r="H3998" s="13" t="s">
        <v>30</v>
      </c>
      <c r="I3998" s="13" t="s">
        <v>5716</v>
      </c>
      <c r="J3998" s="13" t="s">
        <v>7986</v>
      </c>
      <c r="K3998" s="13" t="s">
        <v>341</v>
      </c>
      <c r="L3998" s="13">
        <v>50500</v>
      </c>
      <c r="M3998" s="13">
        <v>50501</v>
      </c>
      <c r="N3998" s="15" t="s">
        <v>44</v>
      </c>
      <c r="O3998" s="17">
        <v>3</v>
      </c>
      <c r="P3998" s="19">
        <f t="shared" si="374"/>
        <v>0</v>
      </c>
      <c r="Q3998" s="19">
        <f t="shared" si="375"/>
        <v>0</v>
      </c>
      <c r="R3998" s="19">
        <f t="shared" si="376"/>
        <v>1</v>
      </c>
      <c r="S3998" s="19">
        <f t="shared" si="377"/>
        <v>0</v>
      </c>
      <c r="T3998" s="19">
        <f t="shared" si="378"/>
        <v>0</v>
      </c>
      <c r="U3998" s="5">
        <f t="shared" si="379"/>
        <v>0</v>
      </c>
    </row>
    <row r="3999" spans="1:21" ht="12.75" customHeight="1" x14ac:dyDescent="0.2">
      <c r="A3999" s="26" t="s">
        <v>155</v>
      </c>
      <c r="B3999" s="10" t="s">
        <v>155</v>
      </c>
      <c r="C3999" s="28">
        <v>68378122</v>
      </c>
      <c r="D3999" s="13" t="s">
        <v>7966</v>
      </c>
      <c r="E3999" s="14" t="s">
        <v>7966</v>
      </c>
      <c r="F3999" s="29">
        <v>191866150</v>
      </c>
      <c r="G3999" s="16" t="s">
        <v>37</v>
      </c>
      <c r="H3999" s="13" t="s">
        <v>30</v>
      </c>
      <c r="I3999" s="13" t="s">
        <v>7987</v>
      </c>
      <c r="J3999" s="13" t="s">
        <v>7988</v>
      </c>
      <c r="K3999" s="13" t="s">
        <v>341</v>
      </c>
      <c r="L3999" s="13">
        <v>50500</v>
      </c>
      <c r="M3999" s="13">
        <v>50501</v>
      </c>
      <c r="N3999" s="15" t="s">
        <v>44</v>
      </c>
      <c r="O3999" s="17">
        <v>3</v>
      </c>
      <c r="P3999" s="19">
        <f t="shared" si="374"/>
        <v>0</v>
      </c>
      <c r="Q3999" s="19">
        <f t="shared" si="375"/>
        <v>0</v>
      </c>
      <c r="R3999" s="19">
        <f t="shared" si="376"/>
        <v>1</v>
      </c>
      <c r="S3999" s="19">
        <f t="shared" si="377"/>
        <v>0</v>
      </c>
      <c r="T3999" s="19">
        <f t="shared" si="378"/>
        <v>0</v>
      </c>
      <c r="U3999" s="5">
        <f t="shared" si="379"/>
        <v>0</v>
      </c>
    </row>
    <row r="4000" spans="1:21" ht="12.75" customHeight="1" x14ac:dyDescent="0.2">
      <c r="A4000" s="26" t="s">
        <v>155</v>
      </c>
      <c r="B4000" s="10" t="s">
        <v>155</v>
      </c>
      <c r="C4000" s="28">
        <v>68378122</v>
      </c>
      <c r="D4000" s="13" t="s">
        <v>7966</v>
      </c>
      <c r="E4000" s="14" t="s">
        <v>7966</v>
      </c>
      <c r="F4000" s="29">
        <v>191874238</v>
      </c>
      <c r="G4000" s="16" t="s">
        <v>68</v>
      </c>
      <c r="H4000" s="13" t="s">
        <v>30</v>
      </c>
      <c r="I4000" s="13" t="s">
        <v>7989</v>
      </c>
      <c r="J4000" s="13" t="s">
        <v>7990</v>
      </c>
      <c r="K4000" s="13" t="s">
        <v>341</v>
      </c>
      <c r="L4000" s="13">
        <v>50500</v>
      </c>
      <c r="M4000" s="13">
        <v>50501</v>
      </c>
      <c r="N4000" s="15" t="s">
        <v>44</v>
      </c>
      <c r="O4000" s="17">
        <v>3</v>
      </c>
      <c r="P4000" s="19">
        <f t="shared" si="374"/>
        <v>0</v>
      </c>
      <c r="Q4000" s="19">
        <f t="shared" si="375"/>
        <v>0</v>
      </c>
      <c r="R4000" s="19">
        <f t="shared" si="376"/>
        <v>1</v>
      </c>
      <c r="S4000" s="19">
        <f t="shared" si="377"/>
        <v>0</v>
      </c>
      <c r="T4000" s="19">
        <f t="shared" si="378"/>
        <v>0</v>
      </c>
      <c r="U4000" s="5">
        <f t="shared" si="379"/>
        <v>0</v>
      </c>
    </row>
    <row r="4001" spans="1:21" ht="12.75" customHeight="1" x14ac:dyDescent="0.2">
      <c r="A4001" s="26" t="s">
        <v>155</v>
      </c>
      <c r="B4001" s="10" t="s">
        <v>155</v>
      </c>
      <c r="C4001" s="10">
        <v>67985891</v>
      </c>
      <c r="D4001" s="10" t="s">
        <v>7991</v>
      </c>
      <c r="E4001" s="27" t="s">
        <v>7991</v>
      </c>
      <c r="F4001" s="26">
        <v>191976868</v>
      </c>
      <c r="G4001" s="9" t="s">
        <v>52</v>
      </c>
      <c r="H4001" s="10" t="s">
        <v>30</v>
      </c>
      <c r="I4001" s="10" t="s">
        <v>7992</v>
      </c>
      <c r="J4001" s="10" t="s">
        <v>7993</v>
      </c>
      <c r="K4001" s="10" t="s">
        <v>315</v>
      </c>
      <c r="L4001" s="10" t="s">
        <v>387</v>
      </c>
      <c r="M4001" s="10" t="s">
        <v>445</v>
      </c>
      <c r="N4001" s="12" t="s">
        <v>36</v>
      </c>
      <c r="O4001" s="11">
        <v>5</v>
      </c>
      <c r="P4001" s="5">
        <f t="shared" si="374"/>
        <v>0</v>
      </c>
      <c r="Q4001" s="5">
        <f t="shared" si="375"/>
        <v>0</v>
      </c>
      <c r="R4001" s="5">
        <f t="shared" si="376"/>
        <v>0</v>
      </c>
      <c r="S4001" s="5">
        <f t="shared" si="377"/>
        <v>0</v>
      </c>
      <c r="T4001" s="5">
        <f t="shared" si="378"/>
        <v>1</v>
      </c>
      <c r="U4001" s="5">
        <f t="shared" si="379"/>
        <v>0</v>
      </c>
    </row>
    <row r="4002" spans="1:21" ht="12.75" customHeight="1" x14ac:dyDescent="0.2">
      <c r="A4002" s="26" t="s">
        <v>155</v>
      </c>
      <c r="B4002" s="10" t="s">
        <v>155</v>
      </c>
      <c r="C4002" s="10">
        <v>67985891</v>
      </c>
      <c r="D4002" s="10" t="s">
        <v>7991</v>
      </c>
      <c r="E4002" s="27" t="s">
        <v>7991</v>
      </c>
      <c r="F4002" s="26">
        <v>191976931</v>
      </c>
      <c r="G4002" s="9" t="s">
        <v>65</v>
      </c>
      <c r="H4002" s="10" t="s">
        <v>30</v>
      </c>
      <c r="I4002" s="10" t="s">
        <v>7994</v>
      </c>
      <c r="J4002" s="10" t="s">
        <v>1077</v>
      </c>
      <c r="K4002" s="10" t="s">
        <v>366</v>
      </c>
      <c r="L4002" s="10" t="s">
        <v>1641</v>
      </c>
      <c r="M4002" s="10" t="s">
        <v>3944</v>
      </c>
      <c r="N4002" s="12" t="s">
        <v>36</v>
      </c>
      <c r="O4002" s="11">
        <v>3</v>
      </c>
      <c r="P4002" s="5">
        <f t="shared" si="374"/>
        <v>0</v>
      </c>
      <c r="Q4002" s="5">
        <f t="shared" si="375"/>
        <v>0</v>
      </c>
      <c r="R4002" s="5">
        <f t="shared" si="376"/>
        <v>1</v>
      </c>
      <c r="S4002" s="5">
        <f t="shared" si="377"/>
        <v>0</v>
      </c>
      <c r="T4002" s="5">
        <f t="shared" si="378"/>
        <v>0</v>
      </c>
      <c r="U4002" s="5">
        <f t="shared" si="379"/>
        <v>0</v>
      </c>
    </row>
    <row r="4003" spans="1:21" ht="12.75" customHeight="1" x14ac:dyDescent="0.2">
      <c r="A4003" s="26" t="s">
        <v>155</v>
      </c>
      <c r="B4003" s="10" t="s">
        <v>155</v>
      </c>
      <c r="C4003" s="28">
        <v>67985891</v>
      </c>
      <c r="D4003" s="13" t="s">
        <v>7991</v>
      </c>
      <c r="E4003" s="14" t="s">
        <v>7991</v>
      </c>
      <c r="F4003" s="29">
        <v>191869459</v>
      </c>
      <c r="G4003" s="16" t="s">
        <v>320</v>
      </c>
      <c r="H4003" s="13" t="s">
        <v>30</v>
      </c>
      <c r="I4003" s="13" t="s">
        <v>7995</v>
      </c>
      <c r="J4003" s="13" t="s">
        <v>7996</v>
      </c>
      <c r="K4003" s="13" t="s">
        <v>152</v>
      </c>
      <c r="L4003" s="13">
        <v>10500</v>
      </c>
      <c r="M4003" s="13">
        <v>10505</v>
      </c>
      <c r="N4003" s="15" t="s">
        <v>44</v>
      </c>
      <c r="O4003" s="17">
        <v>3</v>
      </c>
      <c r="P4003" s="19">
        <f t="shared" si="374"/>
        <v>0</v>
      </c>
      <c r="Q4003" s="19">
        <f t="shared" si="375"/>
        <v>0</v>
      </c>
      <c r="R4003" s="19">
        <f t="shared" si="376"/>
        <v>1</v>
      </c>
      <c r="S4003" s="19">
        <f t="shared" si="377"/>
        <v>0</v>
      </c>
      <c r="T4003" s="19">
        <f t="shared" si="378"/>
        <v>0</v>
      </c>
      <c r="U4003" s="5">
        <f t="shared" si="379"/>
        <v>0</v>
      </c>
    </row>
    <row r="4004" spans="1:21" ht="12.75" customHeight="1" x14ac:dyDescent="0.2">
      <c r="A4004" s="26" t="s">
        <v>155</v>
      </c>
      <c r="B4004" s="10" t="s">
        <v>155</v>
      </c>
      <c r="C4004" s="10">
        <v>68378297</v>
      </c>
      <c r="D4004" s="10" t="s">
        <v>7997</v>
      </c>
      <c r="E4004" s="27" t="s">
        <v>7997</v>
      </c>
      <c r="F4004" s="26">
        <v>191981335</v>
      </c>
      <c r="G4004" s="9" t="s">
        <v>167</v>
      </c>
      <c r="H4004" s="10" t="s">
        <v>53</v>
      </c>
      <c r="I4004" s="10" t="s">
        <v>4504</v>
      </c>
      <c r="J4004" s="10" t="s">
        <v>7998</v>
      </c>
      <c r="K4004" s="10" t="s">
        <v>81</v>
      </c>
      <c r="L4004" s="10" t="s">
        <v>200</v>
      </c>
      <c r="M4004" s="10" t="s">
        <v>5351</v>
      </c>
      <c r="N4004" s="12" t="s">
        <v>36</v>
      </c>
      <c r="O4004" s="11">
        <v>3</v>
      </c>
      <c r="P4004" s="5">
        <f t="shared" si="374"/>
        <v>0</v>
      </c>
      <c r="Q4004" s="5">
        <f t="shared" si="375"/>
        <v>0</v>
      </c>
      <c r="R4004" s="5">
        <f t="shared" si="376"/>
        <v>1</v>
      </c>
      <c r="S4004" s="5">
        <f t="shared" si="377"/>
        <v>0</v>
      </c>
      <c r="T4004" s="5">
        <f t="shared" si="378"/>
        <v>0</v>
      </c>
      <c r="U4004" s="5">
        <f t="shared" si="379"/>
        <v>0</v>
      </c>
    </row>
    <row r="4005" spans="1:21" ht="12.75" customHeight="1" x14ac:dyDescent="0.2">
      <c r="A4005" s="26" t="s">
        <v>155</v>
      </c>
      <c r="B4005" s="10" t="s">
        <v>155</v>
      </c>
      <c r="C4005" s="10">
        <v>68378297</v>
      </c>
      <c r="D4005" s="10" t="s">
        <v>7997</v>
      </c>
      <c r="E4005" s="27" t="s">
        <v>7997</v>
      </c>
      <c r="F4005" s="26">
        <v>191905101</v>
      </c>
      <c r="G4005" s="9" t="s">
        <v>123</v>
      </c>
      <c r="H4005" s="10" t="s">
        <v>53</v>
      </c>
      <c r="I4005" s="10" t="s">
        <v>7999</v>
      </c>
      <c r="J4005" s="10" t="s">
        <v>8000</v>
      </c>
      <c r="K4005" s="10" t="s">
        <v>315</v>
      </c>
      <c r="L4005" s="10" t="s">
        <v>3742</v>
      </c>
      <c r="M4005" s="10" t="s">
        <v>127</v>
      </c>
      <c r="N4005" s="12" t="s">
        <v>36</v>
      </c>
      <c r="O4005" s="11">
        <v>3</v>
      </c>
      <c r="P4005" s="5">
        <f t="shared" si="374"/>
        <v>0</v>
      </c>
      <c r="Q4005" s="5">
        <f t="shared" si="375"/>
        <v>0</v>
      </c>
      <c r="R4005" s="5">
        <f t="shared" si="376"/>
        <v>1</v>
      </c>
      <c r="S4005" s="5">
        <f t="shared" si="377"/>
        <v>0</v>
      </c>
      <c r="T4005" s="5">
        <f t="shared" si="378"/>
        <v>0</v>
      </c>
      <c r="U4005" s="5">
        <f t="shared" si="379"/>
        <v>0</v>
      </c>
    </row>
    <row r="4006" spans="1:21" ht="12.75" customHeight="1" x14ac:dyDescent="0.2">
      <c r="A4006" s="26" t="s">
        <v>155</v>
      </c>
      <c r="B4006" s="10" t="s">
        <v>155</v>
      </c>
      <c r="C4006" s="10">
        <v>68378297</v>
      </c>
      <c r="D4006" s="10" t="s">
        <v>7997</v>
      </c>
      <c r="E4006" s="27" t="s">
        <v>7997</v>
      </c>
      <c r="F4006" s="26">
        <v>192033396</v>
      </c>
      <c r="G4006" s="9" t="s">
        <v>123</v>
      </c>
      <c r="H4006" s="10" t="s">
        <v>30</v>
      </c>
      <c r="I4006" s="10" t="s">
        <v>7999</v>
      </c>
      <c r="J4006" s="10" t="s">
        <v>8001</v>
      </c>
      <c r="K4006" s="10" t="s">
        <v>315</v>
      </c>
      <c r="L4006" s="10" t="s">
        <v>330</v>
      </c>
      <c r="M4006" s="10" t="s">
        <v>884</v>
      </c>
      <c r="N4006" s="12" t="s">
        <v>36</v>
      </c>
      <c r="O4006" s="11">
        <v>4</v>
      </c>
      <c r="P4006" s="5">
        <f t="shared" si="374"/>
        <v>0</v>
      </c>
      <c r="Q4006" s="5">
        <f t="shared" si="375"/>
        <v>0</v>
      </c>
      <c r="R4006" s="5">
        <f t="shared" si="376"/>
        <v>0</v>
      </c>
      <c r="S4006" s="5">
        <f t="shared" si="377"/>
        <v>1</v>
      </c>
      <c r="T4006" s="5">
        <f t="shared" si="378"/>
        <v>0</v>
      </c>
      <c r="U4006" s="5">
        <f t="shared" si="379"/>
        <v>0</v>
      </c>
    </row>
    <row r="4007" spans="1:21" ht="12.75" customHeight="1" x14ac:dyDescent="0.2">
      <c r="A4007" s="26" t="s">
        <v>155</v>
      </c>
      <c r="B4007" s="10" t="s">
        <v>155</v>
      </c>
      <c r="C4007" s="10">
        <v>68378297</v>
      </c>
      <c r="D4007" s="10" t="s">
        <v>7997</v>
      </c>
      <c r="E4007" s="27" t="s">
        <v>7997</v>
      </c>
      <c r="F4007" s="26">
        <v>191940642</v>
      </c>
      <c r="G4007" s="9" t="s">
        <v>37</v>
      </c>
      <c r="H4007" s="10" t="s">
        <v>53</v>
      </c>
      <c r="I4007" s="10" t="s">
        <v>8002</v>
      </c>
      <c r="J4007" s="10" t="s">
        <v>8003</v>
      </c>
      <c r="K4007" s="10" t="s">
        <v>315</v>
      </c>
      <c r="L4007" s="10" t="s">
        <v>379</v>
      </c>
      <c r="M4007" s="10" t="s">
        <v>969</v>
      </c>
      <c r="N4007" s="12" t="s">
        <v>36</v>
      </c>
      <c r="O4007" s="11">
        <v>4</v>
      </c>
      <c r="P4007" s="5">
        <f t="shared" si="374"/>
        <v>0</v>
      </c>
      <c r="Q4007" s="5">
        <f t="shared" si="375"/>
        <v>0</v>
      </c>
      <c r="R4007" s="5">
        <f t="shared" si="376"/>
        <v>0</v>
      </c>
      <c r="S4007" s="5">
        <f t="shared" si="377"/>
        <v>1</v>
      </c>
      <c r="T4007" s="5">
        <f t="shared" si="378"/>
        <v>0</v>
      </c>
      <c r="U4007" s="5">
        <f t="shared" si="379"/>
        <v>0</v>
      </c>
    </row>
    <row r="4008" spans="1:21" ht="12.75" customHeight="1" x14ac:dyDescent="0.2">
      <c r="A4008" s="26" t="s">
        <v>155</v>
      </c>
      <c r="B4008" s="10" t="s">
        <v>155</v>
      </c>
      <c r="C4008" s="10">
        <v>68378297</v>
      </c>
      <c r="D4008" s="10" t="s">
        <v>7997</v>
      </c>
      <c r="E4008" s="27" t="s">
        <v>7997</v>
      </c>
      <c r="F4008" s="26">
        <v>192033369</v>
      </c>
      <c r="G4008" s="9" t="s">
        <v>249</v>
      </c>
      <c r="H4008" s="10" t="s">
        <v>30</v>
      </c>
      <c r="I4008" s="10" t="s">
        <v>8004</v>
      </c>
      <c r="J4008" s="10" t="s">
        <v>8005</v>
      </c>
      <c r="K4008" s="10" t="s">
        <v>315</v>
      </c>
      <c r="L4008" s="10" t="s">
        <v>1014</v>
      </c>
      <c r="M4008" s="10" t="s">
        <v>1015</v>
      </c>
      <c r="N4008" s="12" t="s">
        <v>36</v>
      </c>
      <c r="O4008" s="11">
        <v>4</v>
      </c>
      <c r="P4008" s="5">
        <f t="shared" si="374"/>
        <v>0</v>
      </c>
      <c r="Q4008" s="5">
        <f t="shared" si="375"/>
        <v>0</v>
      </c>
      <c r="R4008" s="5">
        <f t="shared" si="376"/>
        <v>0</v>
      </c>
      <c r="S4008" s="5">
        <f t="shared" si="377"/>
        <v>1</v>
      </c>
      <c r="T4008" s="5">
        <f t="shared" si="378"/>
        <v>0</v>
      </c>
      <c r="U4008" s="5">
        <f t="shared" si="379"/>
        <v>0</v>
      </c>
    </row>
    <row r="4009" spans="1:21" ht="12.75" customHeight="1" x14ac:dyDescent="0.2">
      <c r="A4009" s="26" t="s">
        <v>155</v>
      </c>
      <c r="B4009" s="10" t="s">
        <v>155</v>
      </c>
      <c r="C4009" s="10">
        <v>68378297</v>
      </c>
      <c r="D4009" s="10" t="s">
        <v>7997</v>
      </c>
      <c r="E4009" s="27" t="s">
        <v>7997</v>
      </c>
      <c r="F4009" s="26">
        <v>192035871</v>
      </c>
      <c r="G4009" s="9" t="s">
        <v>65</v>
      </c>
      <c r="H4009" s="10" t="s">
        <v>30</v>
      </c>
      <c r="I4009" s="10" t="s">
        <v>8006</v>
      </c>
      <c r="J4009" s="10" t="s">
        <v>8007</v>
      </c>
      <c r="K4009" s="10" t="s">
        <v>315</v>
      </c>
      <c r="L4009" s="10" t="s">
        <v>387</v>
      </c>
      <c r="M4009" s="10" t="s">
        <v>388</v>
      </c>
      <c r="N4009" s="12" t="s">
        <v>36</v>
      </c>
      <c r="O4009" s="11">
        <v>2</v>
      </c>
      <c r="P4009" s="5">
        <f t="shared" si="374"/>
        <v>0</v>
      </c>
      <c r="Q4009" s="5">
        <f t="shared" si="375"/>
        <v>1</v>
      </c>
      <c r="R4009" s="5">
        <f t="shared" si="376"/>
        <v>0</v>
      </c>
      <c r="S4009" s="5">
        <f t="shared" si="377"/>
        <v>0</v>
      </c>
      <c r="T4009" s="5">
        <f t="shared" si="378"/>
        <v>0</v>
      </c>
      <c r="U4009" s="5">
        <f t="shared" si="379"/>
        <v>0</v>
      </c>
    </row>
    <row r="4010" spans="1:21" ht="12.75" customHeight="1" x14ac:dyDescent="0.2">
      <c r="A4010" s="26" t="s">
        <v>155</v>
      </c>
      <c r="B4010" s="10" t="s">
        <v>155</v>
      </c>
      <c r="C4010" s="10">
        <v>68378297</v>
      </c>
      <c r="D4010" s="10" t="s">
        <v>7997</v>
      </c>
      <c r="E4010" s="27" t="s">
        <v>7997</v>
      </c>
      <c r="F4010" s="26">
        <v>191905155</v>
      </c>
      <c r="G4010" s="9" t="s">
        <v>106</v>
      </c>
      <c r="H4010" s="10" t="s">
        <v>53</v>
      </c>
      <c r="I4010" s="10" t="s">
        <v>8008</v>
      </c>
      <c r="J4010" s="10" t="s">
        <v>8009</v>
      </c>
      <c r="K4010" s="10" t="s">
        <v>315</v>
      </c>
      <c r="L4010" s="10" t="s">
        <v>387</v>
      </c>
      <c r="M4010" s="10" t="s">
        <v>445</v>
      </c>
      <c r="N4010" s="12" t="s">
        <v>36</v>
      </c>
      <c r="O4010" s="11">
        <v>3</v>
      </c>
      <c r="P4010" s="5">
        <f t="shared" si="374"/>
        <v>0</v>
      </c>
      <c r="Q4010" s="5">
        <f t="shared" si="375"/>
        <v>0</v>
      </c>
      <c r="R4010" s="5">
        <f t="shared" si="376"/>
        <v>1</v>
      </c>
      <c r="S4010" s="5">
        <f t="shared" si="377"/>
        <v>0</v>
      </c>
      <c r="T4010" s="5">
        <f t="shared" si="378"/>
        <v>0</v>
      </c>
      <c r="U4010" s="5">
        <f t="shared" si="379"/>
        <v>0</v>
      </c>
    </row>
    <row r="4011" spans="1:21" ht="12.75" customHeight="1" x14ac:dyDescent="0.2">
      <c r="A4011" s="26" t="s">
        <v>155</v>
      </c>
      <c r="B4011" s="10" t="s">
        <v>155</v>
      </c>
      <c r="C4011" s="10">
        <v>68378297</v>
      </c>
      <c r="D4011" s="10" t="s">
        <v>7997</v>
      </c>
      <c r="E4011" s="27" t="s">
        <v>7997</v>
      </c>
      <c r="F4011" s="26">
        <v>192035877</v>
      </c>
      <c r="G4011" s="9" t="s">
        <v>65</v>
      </c>
      <c r="H4011" s="10" t="s">
        <v>30</v>
      </c>
      <c r="I4011" s="10" t="s">
        <v>8010</v>
      </c>
      <c r="J4011" s="10" t="s">
        <v>8011</v>
      </c>
      <c r="K4011" s="10" t="s">
        <v>103</v>
      </c>
      <c r="L4011" s="10" t="s">
        <v>159</v>
      </c>
      <c r="M4011" s="10" t="s">
        <v>1863</v>
      </c>
      <c r="N4011" s="12" t="s">
        <v>36</v>
      </c>
      <c r="O4011" s="11">
        <v>5</v>
      </c>
      <c r="P4011" s="5">
        <f t="shared" si="374"/>
        <v>0</v>
      </c>
      <c r="Q4011" s="5">
        <f t="shared" si="375"/>
        <v>0</v>
      </c>
      <c r="R4011" s="5">
        <f t="shared" si="376"/>
        <v>0</v>
      </c>
      <c r="S4011" s="5">
        <f t="shared" si="377"/>
        <v>0</v>
      </c>
      <c r="T4011" s="5">
        <f t="shared" si="378"/>
        <v>1</v>
      </c>
      <c r="U4011" s="5">
        <f t="shared" si="379"/>
        <v>0</v>
      </c>
    </row>
    <row r="4012" spans="1:21" ht="12.75" customHeight="1" x14ac:dyDescent="0.2">
      <c r="A4012" s="26" t="s">
        <v>155</v>
      </c>
      <c r="B4012" s="10" t="s">
        <v>155</v>
      </c>
      <c r="C4012" s="28">
        <v>68378297</v>
      </c>
      <c r="D4012" s="13" t="s">
        <v>7997</v>
      </c>
      <c r="E4012" s="14" t="s">
        <v>7997</v>
      </c>
      <c r="F4012" s="29">
        <v>191830533</v>
      </c>
      <c r="G4012" s="16" t="s">
        <v>37</v>
      </c>
      <c r="H4012" s="13" t="s">
        <v>30</v>
      </c>
      <c r="I4012" s="13" t="s">
        <v>8012</v>
      </c>
      <c r="J4012" s="13" t="s">
        <v>8013</v>
      </c>
      <c r="K4012" s="10" t="s">
        <v>315</v>
      </c>
      <c r="L4012" s="13">
        <v>20500</v>
      </c>
      <c r="M4012" s="13">
        <v>20501</v>
      </c>
      <c r="N4012" s="15" t="s">
        <v>44</v>
      </c>
      <c r="O4012" s="17">
        <v>4</v>
      </c>
      <c r="P4012" s="19">
        <f t="shared" si="374"/>
        <v>0</v>
      </c>
      <c r="Q4012" s="19">
        <f t="shared" si="375"/>
        <v>0</v>
      </c>
      <c r="R4012" s="19">
        <f t="shared" si="376"/>
        <v>0</v>
      </c>
      <c r="S4012" s="19">
        <f t="shared" si="377"/>
        <v>1</v>
      </c>
      <c r="T4012" s="19">
        <f t="shared" si="378"/>
        <v>0</v>
      </c>
      <c r="U4012" s="5">
        <f t="shared" si="379"/>
        <v>0</v>
      </c>
    </row>
    <row r="4013" spans="1:21" ht="12.75" customHeight="1" x14ac:dyDescent="0.2">
      <c r="A4013" s="26" t="s">
        <v>155</v>
      </c>
      <c r="B4013" s="10" t="s">
        <v>155</v>
      </c>
      <c r="C4013" s="28">
        <v>68378297</v>
      </c>
      <c r="D4013" s="13" t="s">
        <v>7997</v>
      </c>
      <c r="E4013" s="14" t="s">
        <v>7997</v>
      </c>
      <c r="F4013" s="29">
        <v>191830534</v>
      </c>
      <c r="G4013" s="16" t="s">
        <v>37</v>
      </c>
      <c r="H4013" s="13" t="s">
        <v>30</v>
      </c>
      <c r="I4013" s="13" t="s">
        <v>8014</v>
      </c>
      <c r="J4013" s="13" t="s">
        <v>8015</v>
      </c>
      <c r="K4013" s="10" t="s">
        <v>315</v>
      </c>
      <c r="L4013" s="13">
        <v>20500</v>
      </c>
      <c r="M4013" s="13">
        <v>20501</v>
      </c>
      <c r="N4013" s="15" t="s">
        <v>44</v>
      </c>
      <c r="O4013" s="17">
        <v>3</v>
      </c>
      <c r="P4013" s="19">
        <f t="shared" si="374"/>
        <v>0</v>
      </c>
      <c r="Q4013" s="19">
        <f t="shared" si="375"/>
        <v>0</v>
      </c>
      <c r="R4013" s="19">
        <f t="shared" si="376"/>
        <v>1</v>
      </c>
      <c r="S4013" s="19">
        <f t="shared" si="377"/>
        <v>0</v>
      </c>
      <c r="T4013" s="19">
        <f t="shared" si="378"/>
        <v>0</v>
      </c>
      <c r="U4013" s="5">
        <f t="shared" si="379"/>
        <v>0</v>
      </c>
    </row>
    <row r="4014" spans="1:21" ht="12.75" customHeight="1" x14ac:dyDescent="0.2">
      <c r="A4014" s="26" t="s">
        <v>155</v>
      </c>
      <c r="B4014" s="10" t="s">
        <v>155</v>
      </c>
      <c r="C4014" s="28">
        <v>68378297</v>
      </c>
      <c r="D4014" s="13" t="s">
        <v>7997</v>
      </c>
      <c r="E4014" s="14" t="s">
        <v>7997</v>
      </c>
      <c r="F4014" s="29">
        <v>191830535</v>
      </c>
      <c r="G4014" s="16" t="s">
        <v>37</v>
      </c>
      <c r="H4014" s="13" t="s">
        <v>30</v>
      </c>
      <c r="I4014" s="13" t="s">
        <v>8016</v>
      </c>
      <c r="J4014" s="13" t="s">
        <v>8017</v>
      </c>
      <c r="K4014" s="10" t="s">
        <v>315</v>
      </c>
      <c r="L4014" s="13">
        <v>20200</v>
      </c>
      <c r="M4014" s="13">
        <v>20205</v>
      </c>
      <c r="N4014" s="15" t="s">
        <v>44</v>
      </c>
      <c r="O4014" s="17">
        <v>3</v>
      </c>
      <c r="P4014" s="19">
        <f t="shared" si="374"/>
        <v>0</v>
      </c>
      <c r="Q4014" s="19">
        <f t="shared" si="375"/>
        <v>0</v>
      </c>
      <c r="R4014" s="19">
        <f t="shared" si="376"/>
        <v>1</v>
      </c>
      <c r="S4014" s="19">
        <f t="shared" si="377"/>
        <v>0</v>
      </c>
      <c r="T4014" s="19">
        <f t="shared" si="378"/>
        <v>0</v>
      </c>
      <c r="U4014" s="5">
        <f t="shared" si="379"/>
        <v>0</v>
      </c>
    </row>
    <row r="4015" spans="1:21" ht="12.75" customHeight="1" x14ac:dyDescent="0.2">
      <c r="A4015" s="26" t="s">
        <v>155</v>
      </c>
      <c r="B4015" s="10" t="s">
        <v>155</v>
      </c>
      <c r="C4015" s="28">
        <v>68378297</v>
      </c>
      <c r="D4015" s="13" t="s">
        <v>7997</v>
      </c>
      <c r="E4015" s="14" t="s">
        <v>7997</v>
      </c>
      <c r="F4015" s="29">
        <v>191865024</v>
      </c>
      <c r="G4015" s="16" t="s">
        <v>65</v>
      </c>
      <c r="H4015" s="13" t="s">
        <v>30</v>
      </c>
      <c r="I4015" s="13" t="s">
        <v>8018</v>
      </c>
      <c r="J4015" s="13" t="s">
        <v>8019</v>
      </c>
      <c r="K4015" s="10" t="s">
        <v>315</v>
      </c>
      <c r="L4015" s="13">
        <v>20500</v>
      </c>
      <c r="M4015" s="13">
        <v>20501</v>
      </c>
      <c r="N4015" s="15" t="s">
        <v>44</v>
      </c>
      <c r="O4015" s="17">
        <v>5</v>
      </c>
      <c r="P4015" s="19">
        <f t="shared" si="374"/>
        <v>0</v>
      </c>
      <c r="Q4015" s="19">
        <f t="shared" si="375"/>
        <v>0</v>
      </c>
      <c r="R4015" s="19">
        <f t="shared" si="376"/>
        <v>0</v>
      </c>
      <c r="S4015" s="19">
        <f t="shared" si="377"/>
        <v>0</v>
      </c>
      <c r="T4015" s="19">
        <f t="shared" si="378"/>
        <v>1</v>
      </c>
      <c r="U4015" s="5">
        <f t="shared" si="379"/>
        <v>0</v>
      </c>
    </row>
    <row r="4016" spans="1:21" ht="12.75" customHeight="1" x14ac:dyDescent="0.2">
      <c r="A4016" s="26" t="s">
        <v>155</v>
      </c>
      <c r="B4016" s="10" t="s">
        <v>155</v>
      </c>
      <c r="C4016" s="28">
        <v>68378297</v>
      </c>
      <c r="D4016" s="13" t="s">
        <v>7997</v>
      </c>
      <c r="E4016" s="14" t="s">
        <v>7997</v>
      </c>
      <c r="F4016" s="29">
        <v>191905144</v>
      </c>
      <c r="G4016" s="16" t="s">
        <v>167</v>
      </c>
      <c r="H4016" s="13" t="s">
        <v>30</v>
      </c>
      <c r="I4016" s="13" t="s">
        <v>8020</v>
      </c>
      <c r="J4016" s="13" t="s">
        <v>8021</v>
      </c>
      <c r="K4016" s="10" t="s">
        <v>315</v>
      </c>
      <c r="L4016" s="13">
        <v>20100</v>
      </c>
      <c r="M4016" s="13">
        <v>20103</v>
      </c>
      <c r="N4016" s="15" t="s">
        <v>44</v>
      </c>
      <c r="O4016" s="17">
        <v>2</v>
      </c>
      <c r="P4016" s="19">
        <f t="shared" si="374"/>
        <v>0</v>
      </c>
      <c r="Q4016" s="19">
        <f t="shared" si="375"/>
        <v>1</v>
      </c>
      <c r="R4016" s="19">
        <f t="shared" si="376"/>
        <v>0</v>
      </c>
      <c r="S4016" s="19">
        <f t="shared" si="377"/>
        <v>0</v>
      </c>
      <c r="T4016" s="19">
        <f t="shared" si="378"/>
        <v>0</v>
      </c>
      <c r="U4016" s="5">
        <f t="shared" si="379"/>
        <v>0</v>
      </c>
    </row>
    <row r="4017" spans="1:21" ht="12.75" customHeight="1" x14ac:dyDescent="0.2">
      <c r="A4017" s="26" t="s">
        <v>155</v>
      </c>
      <c r="B4017" s="10" t="s">
        <v>155</v>
      </c>
      <c r="C4017" s="10">
        <v>67985556</v>
      </c>
      <c r="D4017" s="10" t="s">
        <v>8022</v>
      </c>
      <c r="E4017" s="27" t="s">
        <v>8022</v>
      </c>
      <c r="F4017" s="26">
        <v>191965022</v>
      </c>
      <c r="G4017" s="9" t="s">
        <v>106</v>
      </c>
      <c r="H4017" s="10" t="s">
        <v>53</v>
      </c>
      <c r="I4017" s="10" t="s">
        <v>8023</v>
      </c>
      <c r="J4017" s="10" t="s">
        <v>8024</v>
      </c>
      <c r="K4017" s="10" t="s">
        <v>81</v>
      </c>
      <c r="L4017" s="10" t="s">
        <v>700</v>
      </c>
      <c r="M4017" s="10" t="s">
        <v>2410</v>
      </c>
      <c r="N4017" s="12" t="s">
        <v>36</v>
      </c>
      <c r="O4017" s="11">
        <v>3</v>
      </c>
      <c r="P4017" s="5">
        <f t="shared" si="374"/>
        <v>0</v>
      </c>
      <c r="Q4017" s="5">
        <f t="shared" si="375"/>
        <v>0</v>
      </c>
      <c r="R4017" s="5">
        <f t="shared" si="376"/>
        <v>1</v>
      </c>
      <c r="S4017" s="5">
        <f t="shared" si="377"/>
        <v>0</v>
      </c>
      <c r="T4017" s="5">
        <f t="shared" si="378"/>
        <v>0</v>
      </c>
      <c r="U4017" s="5">
        <f t="shared" si="379"/>
        <v>0</v>
      </c>
    </row>
    <row r="4018" spans="1:21" ht="12.75" customHeight="1" x14ac:dyDescent="0.2">
      <c r="A4018" s="26" t="s">
        <v>155</v>
      </c>
      <c r="B4018" s="10" t="s">
        <v>155</v>
      </c>
      <c r="C4018" s="10">
        <v>67985556</v>
      </c>
      <c r="D4018" s="10" t="s">
        <v>8022</v>
      </c>
      <c r="E4018" s="27" t="s">
        <v>8022</v>
      </c>
      <c r="F4018" s="26">
        <v>191870721</v>
      </c>
      <c r="G4018" s="9" t="s">
        <v>52</v>
      </c>
      <c r="H4018" s="10" t="s">
        <v>53</v>
      </c>
      <c r="I4018" s="10" t="s">
        <v>8025</v>
      </c>
      <c r="J4018" s="10" t="s">
        <v>8026</v>
      </c>
      <c r="K4018" s="10" t="s">
        <v>81</v>
      </c>
      <c r="L4018" s="10" t="s">
        <v>417</v>
      </c>
      <c r="M4018" s="10" t="s">
        <v>418</v>
      </c>
      <c r="N4018" s="12" t="s">
        <v>36</v>
      </c>
      <c r="O4018" s="11">
        <v>4</v>
      </c>
      <c r="P4018" s="5">
        <f t="shared" si="374"/>
        <v>0</v>
      </c>
      <c r="Q4018" s="5">
        <f t="shared" si="375"/>
        <v>0</v>
      </c>
      <c r="R4018" s="5">
        <f t="shared" si="376"/>
        <v>0</v>
      </c>
      <c r="S4018" s="5">
        <f t="shared" si="377"/>
        <v>1</v>
      </c>
      <c r="T4018" s="5">
        <f t="shared" si="378"/>
        <v>0</v>
      </c>
      <c r="U4018" s="5">
        <f t="shared" si="379"/>
        <v>0</v>
      </c>
    </row>
    <row r="4019" spans="1:21" ht="12.75" customHeight="1" x14ac:dyDescent="0.2">
      <c r="A4019" s="26" t="s">
        <v>155</v>
      </c>
      <c r="B4019" s="10" t="s">
        <v>155</v>
      </c>
      <c r="C4019" s="10">
        <v>67985556</v>
      </c>
      <c r="D4019" s="10" t="s">
        <v>8022</v>
      </c>
      <c r="E4019" s="27" t="s">
        <v>8022</v>
      </c>
      <c r="F4019" s="26">
        <v>191870781</v>
      </c>
      <c r="G4019" s="9" t="s">
        <v>106</v>
      </c>
      <c r="H4019" s="10" t="s">
        <v>53</v>
      </c>
      <c r="I4019" s="10" t="s">
        <v>8027</v>
      </c>
      <c r="J4019" s="10" t="s">
        <v>8028</v>
      </c>
      <c r="K4019" s="10" t="s">
        <v>315</v>
      </c>
      <c r="L4019" s="10" t="s">
        <v>330</v>
      </c>
      <c r="M4019" s="10" t="s">
        <v>334</v>
      </c>
      <c r="N4019" s="12" t="s">
        <v>36</v>
      </c>
      <c r="O4019" s="11">
        <v>2</v>
      </c>
      <c r="P4019" s="5">
        <f t="shared" si="374"/>
        <v>0</v>
      </c>
      <c r="Q4019" s="5">
        <f t="shared" si="375"/>
        <v>1</v>
      </c>
      <c r="R4019" s="5">
        <f t="shared" si="376"/>
        <v>0</v>
      </c>
      <c r="S4019" s="5">
        <f t="shared" si="377"/>
        <v>0</v>
      </c>
      <c r="T4019" s="5">
        <f t="shared" si="378"/>
        <v>0</v>
      </c>
      <c r="U4019" s="5">
        <f t="shared" si="379"/>
        <v>0</v>
      </c>
    </row>
    <row r="4020" spans="1:21" ht="12.75" customHeight="1" x14ac:dyDescent="0.2">
      <c r="A4020" s="26" t="s">
        <v>155</v>
      </c>
      <c r="B4020" s="10" t="s">
        <v>155</v>
      </c>
      <c r="C4020" s="10">
        <v>67985556</v>
      </c>
      <c r="D4020" s="10" t="s">
        <v>8022</v>
      </c>
      <c r="E4020" s="27" t="s">
        <v>8022</v>
      </c>
      <c r="F4020" s="26">
        <v>192032243</v>
      </c>
      <c r="G4020" s="9" t="s">
        <v>85</v>
      </c>
      <c r="H4020" s="10" t="s">
        <v>30</v>
      </c>
      <c r="I4020" s="10" t="s">
        <v>8029</v>
      </c>
      <c r="J4020" s="10" t="s">
        <v>8030</v>
      </c>
      <c r="K4020" s="10" t="s">
        <v>315</v>
      </c>
      <c r="L4020" s="10" t="s">
        <v>330</v>
      </c>
      <c r="M4020" s="10" t="s">
        <v>421</v>
      </c>
      <c r="N4020" s="12" t="s">
        <v>36</v>
      </c>
      <c r="O4020" s="11">
        <v>2</v>
      </c>
      <c r="P4020" s="5">
        <f t="shared" si="374"/>
        <v>0</v>
      </c>
      <c r="Q4020" s="5">
        <f t="shared" si="375"/>
        <v>1</v>
      </c>
      <c r="R4020" s="5">
        <f t="shared" si="376"/>
        <v>0</v>
      </c>
      <c r="S4020" s="5">
        <f t="shared" si="377"/>
        <v>0</v>
      </c>
      <c r="T4020" s="5">
        <f t="shared" si="378"/>
        <v>0</v>
      </c>
      <c r="U4020" s="5">
        <f t="shared" si="379"/>
        <v>0</v>
      </c>
    </row>
    <row r="4021" spans="1:21" ht="12.75" customHeight="1" x14ac:dyDescent="0.2">
      <c r="A4021" s="26" t="s">
        <v>155</v>
      </c>
      <c r="B4021" s="10" t="s">
        <v>155</v>
      </c>
      <c r="C4021" s="10">
        <v>67985556</v>
      </c>
      <c r="D4021" s="10" t="s">
        <v>8022</v>
      </c>
      <c r="E4021" s="27" t="s">
        <v>8022</v>
      </c>
      <c r="F4021" s="26">
        <v>191975751</v>
      </c>
      <c r="G4021" s="9" t="s">
        <v>85</v>
      </c>
      <c r="H4021" s="10" t="s">
        <v>30</v>
      </c>
      <c r="I4021" s="10" t="s">
        <v>8031</v>
      </c>
      <c r="J4021" s="10" t="s">
        <v>8032</v>
      </c>
      <c r="K4021" s="10" t="s">
        <v>315</v>
      </c>
      <c r="L4021" s="10" t="s">
        <v>330</v>
      </c>
      <c r="M4021" s="10" t="s">
        <v>421</v>
      </c>
      <c r="N4021" s="12" t="s">
        <v>36</v>
      </c>
      <c r="O4021" s="11">
        <v>3</v>
      </c>
      <c r="P4021" s="5">
        <f t="shared" si="374"/>
        <v>0</v>
      </c>
      <c r="Q4021" s="5">
        <f t="shared" si="375"/>
        <v>0</v>
      </c>
      <c r="R4021" s="5">
        <f t="shared" si="376"/>
        <v>1</v>
      </c>
      <c r="S4021" s="5">
        <f t="shared" si="377"/>
        <v>0</v>
      </c>
      <c r="T4021" s="5">
        <f t="shared" si="378"/>
        <v>0</v>
      </c>
      <c r="U4021" s="5">
        <f t="shared" si="379"/>
        <v>0</v>
      </c>
    </row>
    <row r="4022" spans="1:21" ht="12.75" customHeight="1" x14ac:dyDescent="0.2">
      <c r="A4022" s="26" t="s">
        <v>155</v>
      </c>
      <c r="B4022" s="10" t="s">
        <v>155</v>
      </c>
      <c r="C4022" s="10">
        <v>67985556</v>
      </c>
      <c r="D4022" s="10" t="s">
        <v>8022</v>
      </c>
      <c r="E4022" s="27" t="s">
        <v>8022</v>
      </c>
      <c r="F4022" s="26">
        <v>191975747</v>
      </c>
      <c r="G4022" s="9" t="s">
        <v>37</v>
      </c>
      <c r="H4022" s="10" t="s">
        <v>30</v>
      </c>
      <c r="I4022" s="10" t="s">
        <v>8033</v>
      </c>
      <c r="J4022" s="10" t="s">
        <v>8034</v>
      </c>
      <c r="K4022" s="10" t="s">
        <v>315</v>
      </c>
      <c r="L4022" s="10" t="s">
        <v>330</v>
      </c>
      <c r="M4022" s="10" t="s">
        <v>334</v>
      </c>
      <c r="N4022" s="12" t="s">
        <v>36</v>
      </c>
      <c r="O4022" s="11">
        <v>5</v>
      </c>
      <c r="P4022" s="5">
        <f t="shared" si="374"/>
        <v>0</v>
      </c>
      <c r="Q4022" s="5">
        <f t="shared" si="375"/>
        <v>0</v>
      </c>
      <c r="R4022" s="5">
        <f t="shared" si="376"/>
        <v>0</v>
      </c>
      <c r="S4022" s="5">
        <f t="shared" si="377"/>
        <v>0</v>
      </c>
      <c r="T4022" s="5">
        <f t="shared" si="378"/>
        <v>1</v>
      </c>
      <c r="U4022" s="5">
        <f t="shared" si="379"/>
        <v>0</v>
      </c>
    </row>
    <row r="4023" spans="1:21" ht="12.75" customHeight="1" x14ac:dyDescent="0.2">
      <c r="A4023" s="26" t="s">
        <v>155</v>
      </c>
      <c r="B4023" s="10" t="s">
        <v>155</v>
      </c>
      <c r="C4023" s="28">
        <v>67985556</v>
      </c>
      <c r="D4023" s="13" t="s">
        <v>8022</v>
      </c>
      <c r="E4023" s="14" t="s">
        <v>8022</v>
      </c>
      <c r="F4023" s="29">
        <v>191862900</v>
      </c>
      <c r="G4023" s="16" t="s">
        <v>85</v>
      </c>
      <c r="H4023" s="13" t="s">
        <v>30</v>
      </c>
      <c r="I4023" s="13" t="s">
        <v>8035</v>
      </c>
      <c r="J4023" s="13" t="s">
        <v>8036</v>
      </c>
      <c r="K4023" s="13" t="s">
        <v>152</v>
      </c>
      <c r="L4023" s="13">
        <v>10500</v>
      </c>
      <c r="M4023" s="13">
        <v>10508</v>
      </c>
      <c r="N4023" s="15" t="s">
        <v>44</v>
      </c>
      <c r="O4023" s="17">
        <v>2</v>
      </c>
      <c r="P4023" s="19">
        <f t="shared" si="374"/>
        <v>0</v>
      </c>
      <c r="Q4023" s="19">
        <f t="shared" si="375"/>
        <v>1</v>
      </c>
      <c r="R4023" s="19">
        <f t="shared" si="376"/>
        <v>0</v>
      </c>
      <c r="S4023" s="19">
        <f t="shared" si="377"/>
        <v>0</v>
      </c>
      <c r="T4023" s="19">
        <f t="shared" si="378"/>
        <v>0</v>
      </c>
      <c r="U4023" s="5">
        <f t="shared" si="379"/>
        <v>0</v>
      </c>
    </row>
    <row r="4024" spans="1:21" ht="12.75" customHeight="1" x14ac:dyDescent="0.2">
      <c r="A4024" s="26" t="s">
        <v>155</v>
      </c>
      <c r="B4024" s="10" t="s">
        <v>155</v>
      </c>
      <c r="C4024" s="28">
        <v>67985556</v>
      </c>
      <c r="D4024" s="13" t="s">
        <v>8022</v>
      </c>
      <c r="E4024" s="14" t="s">
        <v>8022</v>
      </c>
      <c r="F4024" s="29">
        <v>191904149</v>
      </c>
      <c r="G4024" s="16" t="s">
        <v>65</v>
      </c>
      <c r="H4024" s="13" t="s">
        <v>30</v>
      </c>
      <c r="I4024" s="13" t="s">
        <v>8037</v>
      </c>
      <c r="J4024" s="13" t="s">
        <v>8038</v>
      </c>
      <c r="K4024" s="10" t="s">
        <v>315</v>
      </c>
      <c r="L4024" s="13">
        <v>20200</v>
      </c>
      <c r="M4024" s="13">
        <v>20200</v>
      </c>
      <c r="N4024" s="15" t="s">
        <v>44</v>
      </c>
      <c r="O4024" s="17">
        <v>2</v>
      </c>
      <c r="P4024" s="19">
        <f t="shared" si="374"/>
        <v>0</v>
      </c>
      <c r="Q4024" s="19">
        <f t="shared" si="375"/>
        <v>1</v>
      </c>
      <c r="R4024" s="19">
        <f t="shared" si="376"/>
        <v>0</v>
      </c>
      <c r="S4024" s="19">
        <f t="shared" si="377"/>
        <v>0</v>
      </c>
      <c r="T4024" s="19">
        <f t="shared" si="378"/>
        <v>0</v>
      </c>
      <c r="U4024" s="5">
        <f t="shared" si="379"/>
        <v>0</v>
      </c>
    </row>
    <row r="4025" spans="1:21" ht="12.75" customHeight="1" x14ac:dyDescent="0.2">
      <c r="A4025" s="26" t="s">
        <v>155</v>
      </c>
      <c r="B4025" s="10" t="s">
        <v>155</v>
      </c>
      <c r="C4025" s="10">
        <v>61388998</v>
      </c>
      <c r="D4025" s="10" t="s">
        <v>8039</v>
      </c>
      <c r="E4025" s="27" t="s">
        <v>8039</v>
      </c>
      <c r="F4025" s="26">
        <v>191973360</v>
      </c>
      <c r="G4025" s="9" t="s">
        <v>100</v>
      </c>
      <c r="H4025" s="10" t="s">
        <v>53</v>
      </c>
      <c r="I4025" s="10" t="s">
        <v>8040</v>
      </c>
      <c r="J4025" s="10" t="s">
        <v>8041</v>
      </c>
      <c r="K4025" s="10" t="s">
        <v>81</v>
      </c>
      <c r="L4025" s="10" t="s">
        <v>200</v>
      </c>
      <c r="M4025" s="10" t="s">
        <v>1957</v>
      </c>
      <c r="N4025" s="12" t="s">
        <v>36</v>
      </c>
      <c r="O4025" s="11">
        <v>4</v>
      </c>
      <c r="P4025" s="5">
        <f t="shared" si="374"/>
        <v>0</v>
      </c>
      <c r="Q4025" s="5">
        <f t="shared" si="375"/>
        <v>0</v>
      </c>
      <c r="R4025" s="5">
        <f t="shared" si="376"/>
        <v>0</v>
      </c>
      <c r="S4025" s="5">
        <f t="shared" si="377"/>
        <v>1</v>
      </c>
      <c r="T4025" s="5">
        <f t="shared" si="378"/>
        <v>0</v>
      </c>
      <c r="U4025" s="5">
        <f t="shared" si="379"/>
        <v>0</v>
      </c>
    </row>
    <row r="4026" spans="1:21" ht="12.75" customHeight="1" x14ac:dyDescent="0.2">
      <c r="A4026" s="26" t="s">
        <v>155</v>
      </c>
      <c r="B4026" s="10" t="s">
        <v>155</v>
      </c>
      <c r="C4026" s="10">
        <v>61388998</v>
      </c>
      <c r="D4026" s="10" t="s">
        <v>8039</v>
      </c>
      <c r="E4026" s="27" t="s">
        <v>8039</v>
      </c>
      <c r="F4026" s="26">
        <v>191973489</v>
      </c>
      <c r="G4026" s="9" t="s">
        <v>123</v>
      </c>
      <c r="H4026" s="10" t="s">
        <v>30</v>
      </c>
      <c r="I4026" s="10" t="s">
        <v>8042</v>
      </c>
      <c r="J4026" s="10" t="s">
        <v>8043</v>
      </c>
      <c r="K4026" s="10" t="s">
        <v>315</v>
      </c>
      <c r="L4026" s="10" t="s">
        <v>330</v>
      </c>
      <c r="M4026" s="10" t="s">
        <v>884</v>
      </c>
      <c r="N4026" s="12" t="s">
        <v>36</v>
      </c>
      <c r="O4026" s="11">
        <v>4</v>
      </c>
      <c r="P4026" s="5">
        <f t="shared" si="374"/>
        <v>0</v>
      </c>
      <c r="Q4026" s="5">
        <f t="shared" si="375"/>
        <v>0</v>
      </c>
      <c r="R4026" s="5">
        <f t="shared" si="376"/>
        <v>0</v>
      </c>
      <c r="S4026" s="5">
        <f t="shared" si="377"/>
        <v>1</v>
      </c>
      <c r="T4026" s="5">
        <f t="shared" si="378"/>
        <v>0</v>
      </c>
      <c r="U4026" s="5">
        <f t="shared" si="379"/>
        <v>0</v>
      </c>
    </row>
    <row r="4027" spans="1:21" ht="12.75" customHeight="1" x14ac:dyDescent="0.2">
      <c r="A4027" s="26" t="s">
        <v>155</v>
      </c>
      <c r="B4027" s="10" t="s">
        <v>155</v>
      </c>
      <c r="C4027" s="10">
        <v>61388998</v>
      </c>
      <c r="D4027" s="10" t="s">
        <v>8039</v>
      </c>
      <c r="E4027" s="27" t="s">
        <v>8039</v>
      </c>
      <c r="F4027" s="26">
        <v>191963785</v>
      </c>
      <c r="G4027" s="9" t="s">
        <v>123</v>
      </c>
      <c r="H4027" s="10" t="s">
        <v>53</v>
      </c>
      <c r="I4027" s="10" t="s">
        <v>8044</v>
      </c>
      <c r="J4027" s="10" t="s">
        <v>8045</v>
      </c>
      <c r="K4027" s="10" t="s">
        <v>315</v>
      </c>
      <c r="L4027" s="10" t="s">
        <v>379</v>
      </c>
      <c r="M4027" s="10" t="s">
        <v>951</v>
      </c>
      <c r="N4027" s="12" t="s">
        <v>36</v>
      </c>
      <c r="O4027" s="11">
        <v>4</v>
      </c>
      <c r="P4027" s="5">
        <f t="shared" si="374"/>
        <v>0</v>
      </c>
      <c r="Q4027" s="5">
        <f t="shared" si="375"/>
        <v>0</v>
      </c>
      <c r="R4027" s="5">
        <f t="shared" si="376"/>
        <v>0</v>
      </c>
      <c r="S4027" s="5">
        <f t="shared" si="377"/>
        <v>1</v>
      </c>
      <c r="T4027" s="5">
        <f t="shared" si="378"/>
        <v>0</v>
      </c>
      <c r="U4027" s="5">
        <f t="shared" si="379"/>
        <v>0</v>
      </c>
    </row>
    <row r="4028" spans="1:21" ht="12.75" customHeight="1" x14ac:dyDescent="0.2">
      <c r="A4028" s="26" t="s">
        <v>155</v>
      </c>
      <c r="B4028" s="10" t="s">
        <v>155</v>
      </c>
      <c r="C4028" s="28">
        <v>61388998</v>
      </c>
      <c r="D4028" s="13" t="s">
        <v>8039</v>
      </c>
      <c r="E4028" s="14" t="s">
        <v>8039</v>
      </c>
      <c r="F4028" s="29">
        <v>191871799</v>
      </c>
      <c r="G4028" s="16" t="s">
        <v>100</v>
      </c>
      <c r="H4028" s="13" t="s">
        <v>30</v>
      </c>
      <c r="I4028" s="13" t="s">
        <v>8040</v>
      </c>
      <c r="J4028" s="13" t="s">
        <v>8046</v>
      </c>
      <c r="K4028" s="10" t="s">
        <v>315</v>
      </c>
      <c r="L4028" s="13">
        <v>20300</v>
      </c>
      <c r="M4028" s="13">
        <v>20302</v>
      </c>
      <c r="N4028" s="15" t="s">
        <v>44</v>
      </c>
      <c r="O4028" s="17">
        <v>2</v>
      </c>
      <c r="P4028" s="19">
        <f t="shared" si="374"/>
        <v>0</v>
      </c>
      <c r="Q4028" s="19">
        <f t="shared" si="375"/>
        <v>1</v>
      </c>
      <c r="R4028" s="19">
        <f t="shared" si="376"/>
        <v>0</v>
      </c>
      <c r="S4028" s="19">
        <f t="shared" si="377"/>
        <v>0</v>
      </c>
      <c r="T4028" s="19">
        <f t="shared" si="378"/>
        <v>0</v>
      </c>
      <c r="U4028" s="5">
        <f t="shared" si="379"/>
        <v>0</v>
      </c>
    </row>
    <row r="4029" spans="1:21" ht="12.75" customHeight="1" x14ac:dyDescent="0.2">
      <c r="A4029" s="26" t="s">
        <v>155</v>
      </c>
      <c r="B4029" s="10" t="s">
        <v>155</v>
      </c>
      <c r="C4029" s="28">
        <v>61388998</v>
      </c>
      <c r="D4029" s="13" t="s">
        <v>8039</v>
      </c>
      <c r="E4029" s="14" t="s">
        <v>8039</v>
      </c>
      <c r="F4029" s="29">
        <v>191871840</v>
      </c>
      <c r="G4029" s="16" t="s">
        <v>100</v>
      </c>
      <c r="H4029" s="13" t="s">
        <v>30</v>
      </c>
      <c r="I4029" s="13" t="s">
        <v>8047</v>
      </c>
      <c r="J4029" s="13" t="s">
        <v>8048</v>
      </c>
      <c r="K4029" s="10" t="s">
        <v>315</v>
      </c>
      <c r="L4029" s="13">
        <v>20300</v>
      </c>
      <c r="M4029" s="13">
        <v>20302</v>
      </c>
      <c r="N4029" s="15" t="s">
        <v>44</v>
      </c>
      <c r="O4029" s="17">
        <v>3</v>
      </c>
      <c r="P4029" s="19">
        <f t="shared" si="374"/>
        <v>0</v>
      </c>
      <c r="Q4029" s="19">
        <f t="shared" si="375"/>
        <v>0</v>
      </c>
      <c r="R4029" s="19">
        <f t="shared" si="376"/>
        <v>1</v>
      </c>
      <c r="S4029" s="19">
        <f t="shared" si="377"/>
        <v>0</v>
      </c>
      <c r="T4029" s="19">
        <f t="shared" si="378"/>
        <v>0</v>
      </c>
      <c r="U4029" s="5">
        <f t="shared" si="379"/>
        <v>0</v>
      </c>
    </row>
    <row r="4030" spans="1:21" ht="12.75" customHeight="1" x14ac:dyDescent="0.2">
      <c r="A4030" s="26" t="s">
        <v>155</v>
      </c>
      <c r="B4030" s="10" t="s">
        <v>155</v>
      </c>
      <c r="C4030" s="28">
        <v>61388998</v>
      </c>
      <c r="D4030" s="13" t="s">
        <v>8039</v>
      </c>
      <c r="E4030" s="14" t="s">
        <v>8039</v>
      </c>
      <c r="F4030" s="29">
        <v>191871848</v>
      </c>
      <c r="G4030" s="16" t="s">
        <v>123</v>
      </c>
      <c r="H4030" s="13" t="s">
        <v>30</v>
      </c>
      <c r="I4030" s="13" t="s">
        <v>8049</v>
      </c>
      <c r="J4030" s="13" t="s">
        <v>1136</v>
      </c>
      <c r="K4030" s="10" t="s">
        <v>315</v>
      </c>
      <c r="L4030" s="13">
        <v>20300</v>
      </c>
      <c r="M4030" s="13">
        <v>20302</v>
      </c>
      <c r="N4030" s="15" t="s">
        <v>44</v>
      </c>
      <c r="O4030" s="17">
        <v>3</v>
      </c>
      <c r="P4030" s="19">
        <f t="shared" si="374"/>
        <v>0</v>
      </c>
      <c r="Q4030" s="19">
        <f t="shared" si="375"/>
        <v>0</v>
      </c>
      <c r="R4030" s="19">
        <f t="shared" si="376"/>
        <v>1</v>
      </c>
      <c r="S4030" s="19">
        <f t="shared" si="377"/>
        <v>0</v>
      </c>
      <c r="T4030" s="19">
        <f t="shared" si="378"/>
        <v>0</v>
      </c>
      <c r="U4030" s="5">
        <f t="shared" si="379"/>
        <v>0</v>
      </c>
    </row>
    <row r="4031" spans="1:21" ht="12.75" customHeight="1" x14ac:dyDescent="0.2">
      <c r="A4031" s="26" t="s">
        <v>155</v>
      </c>
      <c r="B4031" s="10" t="s">
        <v>155</v>
      </c>
      <c r="C4031" s="28">
        <v>61388998</v>
      </c>
      <c r="D4031" s="13" t="s">
        <v>8039</v>
      </c>
      <c r="E4031" s="14" t="s">
        <v>8039</v>
      </c>
      <c r="F4031" s="29">
        <v>191871878</v>
      </c>
      <c r="G4031" s="16" t="s">
        <v>65</v>
      </c>
      <c r="H4031" s="13" t="s">
        <v>30</v>
      </c>
      <c r="I4031" s="13" t="s">
        <v>8050</v>
      </c>
      <c r="J4031" s="13" t="s">
        <v>8051</v>
      </c>
      <c r="K4031" s="10" t="s">
        <v>315</v>
      </c>
      <c r="L4031" s="13">
        <v>20300</v>
      </c>
      <c r="M4031" s="13">
        <v>20301</v>
      </c>
      <c r="N4031" s="15" t="s">
        <v>44</v>
      </c>
      <c r="O4031" s="17">
        <v>3</v>
      </c>
      <c r="P4031" s="19">
        <f t="shared" si="374"/>
        <v>0</v>
      </c>
      <c r="Q4031" s="19">
        <f t="shared" si="375"/>
        <v>0</v>
      </c>
      <c r="R4031" s="19">
        <f t="shared" si="376"/>
        <v>1</v>
      </c>
      <c r="S4031" s="19">
        <f t="shared" si="377"/>
        <v>0</v>
      </c>
      <c r="T4031" s="19">
        <f t="shared" si="378"/>
        <v>0</v>
      </c>
      <c r="U4031" s="5">
        <f t="shared" si="379"/>
        <v>0</v>
      </c>
    </row>
    <row r="4032" spans="1:21" ht="12.75" customHeight="1" x14ac:dyDescent="0.2">
      <c r="A4032" s="26" t="s">
        <v>155</v>
      </c>
      <c r="B4032" s="10" t="s">
        <v>155</v>
      </c>
      <c r="C4032" s="28">
        <v>61388998</v>
      </c>
      <c r="D4032" s="13" t="s">
        <v>8039</v>
      </c>
      <c r="E4032" s="14" t="s">
        <v>8039</v>
      </c>
      <c r="F4032" s="29">
        <v>191871918</v>
      </c>
      <c r="G4032" s="16" t="s">
        <v>73</v>
      </c>
      <c r="H4032" s="13" t="s">
        <v>30</v>
      </c>
      <c r="I4032" s="13" t="s">
        <v>8052</v>
      </c>
      <c r="J4032" s="13" t="s">
        <v>8053</v>
      </c>
      <c r="K4032" s="10" t="s">
        <v>315</v>
      </c>
      <c r="L4032" s="13">
        <v>20300</v>
      </c>
      <c r="M4032" s="13">
        <v>20302</v>
      </c>
      <c r="N4032" s="15" t="s">
        <v>44</v>
      </c>
      <c r="O4032" s="17">
        <v>4</v>
      </c>
      <c r="P4032" s="19">
        <f t="shared" si="374"/>
        <v>0</v>
      </c>
      <c r="Q4032" s="19">
        <f t="shared" si="375"/>
        <v>0</v>
      </c>
      <c r="R4032" s="19">
        <f t="shared" si="376"/>
        <v>0</v>
      </c>
      <c r="S4032" s="19">
        <f t="shared" si="377"/>
        <v>1</v>
      </c>
      <c r="T4032" s="19">
        <f t="shared" si="378"/>
        <v>0</v>
      </c>
      <c r="U4032" s="5">
        <f t="shared" si="379"/>
        <v>0</v>
      </c>
    </row>
    <row r="4033" spans="1:21" ht="12.75" customHeight="1" x14ac:dyDescent="0.2">
      <c r="A4033" s="26" t="s">
        <v>155</v>
      </c>
      <c r="B4033" s="10" t="s">
        <v>155</v>
      </c>
      <c r="C4033" s="10">
        <v>86652079</v>
      </c>
      <c r="D4033" s="10" t="s">
        <v>8054</v>
      </c>
      <c r="E4033" s="27" t="s">
        <v>8054</v>
      </c>
      <c r="F4033" s="26">
        <v>191967434</v>
      </c>
      <c r="G4033" s="9" t="s">
        <v>167</v>
      </c>
      <c r="H4033" s="10" t="s">
        <v>30</v>
      </c>
      <c r="I4033" s="10" t="s">
        <v>8055</v>
      </c>
      <c r="J4033" s="10" t="s">
        <v>2506</v>
      </c>
      <c r="K4033" s="10" t="s">
        <v>81</v>
      </c>
      <c r="L4033" s="10" t="s">
        <v>268</v>
      </c>
      <c r="M4033" s="10" t="s">
        <v>1535</v>
      </c>
      <c r="N4033" s="12" t="s">
        <v>36</v>
      </c>
      <c r="O4033" s="11">
        <v>1</v>
      </c>
      <c r="P4033" s="5">
        <f t="shared" si="374"/>
        <v>1</v>
      </c>
      <c r="Q4033" s="5">
        <f t="shared" si="375"/>
        <v>0</v>
      </c>
      <c r="R4033" s="5">
        <f t="shared" si="376"/>
        <v>0</v>
      </c>
      <c r="S4033" s="5">
        <f t="shared" si="377"/>
        <v>0</v>
      </c>
      <c r="T4033" s="5">
        <f t="shared" si="378"/>
        <v>0</v>
      </c>
      <c r="U4033" s="5">
        <f t="shared" si="379"/>
        <v>0</v>
      </c>
    </row>
    <row r="4034" spans="1:21" ht="12.75" customHeight="1" x14ac:dyDescent="0.2">
      <c r="A4034" s="26" t="s">
        <v>155</v>
      </c>
      <c r="B4034" s="10" t="s">
        <v>155</v>
      </c>
      <c r="C4034" s="10">
        <v>86652079</v>
      </c>
      <c r="D4034" s="10" t="s">
        <v>8054</v>
      </c>
      <c r="E4034" s="27" t="s">
        <v>8054</v>
      </c>
      <c r="F4034" s="26">
        <v>192033609</v>
      </c>
      <c r="G4034" s="9" t="s">
        <v>462</v>
      </c>
      <c r="H4034" s="10" t="s">
        <v>30</v>
      </c>
      <c r="I4034" s="10" t="s">
        <v>8056</v>
      </c>
      <c r="J4034" s="10" t="s">
        <v>8057</v>
      </c>
      <c r="K4034" s="10" t="s">
        <v>81</v>
      </c>
      <c r="L4034" s="10" t="s">
        <v>268</v>
      </c>
      <c r="M4034" s="10" t="s">
        <v>269</v>
      </c>
      <c r="N4034" s="12" t="s">
        <v>36</v>
      </c>
      <c r="O4034" s="11">
        <v>2</v>
      </c>
      <c r="P4034" s="5">
        <f t="shared" si="374"/>
        <v>0</v>
      </c>
      <c r="Q4034" s="5">
        <f t="shared" si="375"/>
        <v>1</v>
      </c>
      <c r="R4034" s="5">
        <f t="shared" si="376"/>
        <v>0</v>
      </c>
      <c r="S4034" s="5">
        <f t="shared" si="377"/>
        <v>0</v>
      </c>
      <c r="T4034" s="5">
        <f t="shared" si="378"/>
        <v>0</v>
      </c>
      <c r="U4034" s="5">
        <f t="shared" si="379"/>
        <v>0</v>
      </c>
    </row>
    <row r="4035" spans="1:21" ht="12.75" customHeight="1" x14ac:dyDescent="0.2">
      <c r="A4035" s="26" t="s">
        <v>155</v>
      </c>
      <c r="B4035" s="10" t="s">
        <v>155</v>
      </c>
      <c r="C4035" s="10">
        <v>86652079</v>
      </c>
      <c r="D4035" s="10" t="s">
        <v>8054</v>
      </c>
      <c r="E4035" s="27" t="s">
        <v>8054</v>
      </c>
      <c r="F4035" s="26">
        <v>191995437</v>
      </c>
      <c r="G4035" s="9" t="s">
        <v>85</v>
      </c>
      <c r="H4035" s="10" t="s">
        <v>30</v>
      </c>
      <c r="I4035" s="10" t="s">
        <v>8058</v>
      </c>
      <c r="J4035" s="10" t="s">
        <v>8059</v>
      </c>
      <c r="K4035" s="10" t="s">
        <v>81</v>
      </c>
      <c r="L4035" s="10" t="s">
        <v>268</v>
      </c>
      <c r="M4035" s="10" t="s">
        <v>269</v>
      </c>
      <c r="N4035" s="12" t="s">
        <v>36</v>
      </c>
      <c r="O4035" s="11">
        <v>3</v>
      </c>
      <c r="P4035" s="5">
        <f t="shared" si="374"/>
        <v>0</v>
      </c>
      <c r="Q4035" s="5">
        <f t="shared" si="375"/>
        <v>0</v>
      </c>
      <c r="R4035" s="5">
        <f t="shared" si="376"/>
        <v>1</v>
      </c>
      <c r="S4035" s="5">
        <f t="shared" si="377"/>
        <v>0</v>
      </c>
      <c r="T4035" s="5">
        <f t="shared" si="378"/>
        <v>0</v>
      </c>
      <c r="U4035" s="5">
        <f t="shared" si="379"/>
        <v>0</v>
      </c>
    </row>
    <row r="4036" spans="1:21" ht="12.75" customHeight="1" x14ac:dyDescent="0.2">
      <c r="A4036" s="26" t="s">
        <v>155</v>
      </c>
      <c r="B4036" s="10" t="s">
        <v>155</v>
      </c>
      <c r="C4036" s="10">
        <v>86652079</v>
      </c>
      <c r="D4036" s="10" t="s">
        <v>8054</v>
      </c>
      <c r="E4036" s="27" t="s">
        <v>8054</v>
      </c>
      <c r="F4036" s="26">
        <v>191905610</v>
      </c>
      <c r="G4036" s="9" t="s">
        <v>65</v>
      </c>
      <c r="H4036" s="10" t="s">
        <v>53</v>
      </c>
      <c r="I4036" s="10" t="s">
        <v>8060</v>
      </c>
      <c r="J4036" s="10" t="s">
        <v>8061</v>
      </c>
      <c r="K4036" s="10" t="s">
        <v>81</v>
      </c>
      <c r="L4036" s="10" t="s">
        <v>82</v>
      </c>
      <c r="M4036" s="10" t="s">
        <v>272</v>
      </c>
      <c r="N4036" s="12" t="s">
        <v>36</v>
      </c>
      <c r="O4036" s="11">
        <v>2</v>
      </c>
      <c r="P4036" s="5">
        <f t="shared" si="374"/>
        <v>0</v>
      </c>
      <c r="Q4036" s="5">
        <f t="shared" si="375"/>
        <v>1</v>
      </c>
      <c r="R4036" s="5">
        <f t="shared" si="376"/>
        <v>0</v>
      </c>
      <c r="S4036" s="5">
        <f t="shared" si="377"/>
        <v>0</v>
      </c>
      <c r="T4036" s="5">
        <f t="shared" si="378"/>
        <v>0</v>
      </c>
      <c r="U4036" s="5">
        <f t="shared" si="379"/>
        <v>0</v>
      </c>
    </row>
    <row r="4037" spans="1:21" ht="12.75" customHeight="1" x14ac:dyDescent="0.2">
      <c r="A4037" s="26" t="s">
        <v>155</v>
      </c>
      <c r="B4037" s="10" t="s">
        <v>155</v>
      </c>
      <c r="C4037" s="10">
        <v>86652079</v>
      </c>
      <c r="D4037" s="10" t="s">
        <v>8054</v>
      </c>
      <c r="E4037" s="27" t="s">
        <v>8054</v>
      </c>
      <c r="F4037" s="26">
        <v>191981516</v>
      </c>
      <c r="G4037" s="9" t="s">
        <v>167</v>
      </c>
      <c r="H4037" s="10" t="s">
        <v>30</v>
      </c>
      <c r="I4037" s="10" t="s">
        <v>8062</v>
      </c>
      <c r="J4037" s="10" t="s">
        <v>8063</v>
      </c>
      <c r="K4037" s="10" t="s">
        <v>81</v>
      </c>
      <c r="L4037" s="10" t="s">
        <v>82</v>
      </c>
      <c r="M4037" s="10" t="s">
        <v>224</v>
      </c>
      <c r="N4037" s="12" t="s">
        <v>36</v>
      </c>
      <c r="O4037" s="11">
        <v>4</v>
      </c>
      <c r="P4037" s="5">
        <f t="shared" si="374"/>
        <v>0</v>
      </c>
      <c r="Q4037" s="5">
        <f t="shared" si="375"/>
        <v>0</v>
      </c>
      <c r="R4037" s="5">
        <f t="shared" si="376"/>
        <v>0</v>
      </c>
      <c r="S4037" s="5">
        <f t="shared" si="377"/>
        <v>1</v>
      </c>
      <c r="T4037" s="5">
        <f t="shared" si="378"/>
        <v>0</v>
      </c>
      <c r="U4037" s="5">
        <f t="shared" si="379"/>
        <v>0</v>
      </c>
    </row>
    <row r="4038" spans="1:21" ht="12.75" customHeight="1" x14ac:dyDescent="0.2">
      <c r="A4038" s="26" t="s">
        <v>155</v>
      </c>
      <c r="B4038" s="10" t="s">
        <v>155</v>
      </c>
      <c r="C4038" s="10">
        <v>86652079</v>
      </c>
      <c r="D4038" s="10" t="s">
        <v>8054</v>
      </c>
      <c r="E4038" s="27" t="s">
        <v>8054</v>
      </c>
      <c r="F4038" s="26">
        <v>191981512</v>
      </c>
      <c r="G4038" s="9" t="s">
        <v>249</v>
      </c>
      <c r="H4038" s="10" t="s">
        <v>30</v>
      </c>
      <c r="I4038" s="10" t="s">
        <v>8064</v>
      </c>
      <c r="J4038" s="10" t="s">
        <v>8065</v>
      </c>
      <c r="K4038" s="10" t="s">
        <v>366</v>
      </c>
      <c r="L4038" s="10" t="s">
        <v>2191</v>
      </c>
      <c r="M4038" s="10" t="s">
        <v>2195</v>
      </c>
      <c r="N4038" s="12" t="s">
        <v>36</v>
      </c>
      <c r="O4038" s="11">
        <v>2</v>
      </c>
      <c r="P4038" s="5">
        <f t="shared" ref="P4038:P4101" si="380">IF(O4038=1,1,0)</f>
        <v>0</v>
      </c>
      <c r="Q4038" s="5">
        <f t="shared" ref="Q4038:Q4101" si="381">IF(O4038=2,1,0)</f>
        <v>1</v>
      </c>
      <c r="R4038" s="5">
        <f t="shared" ref="R4038:R4101" si="382">IF(O4038=3,1,0)</f>
        <v>0</v>
      </c>
      <c r="S4038" s="5">
        <f t="shared" ref="S4038:S4101" si="383">IF(O4038=4,1,0)</f>
        <v>0</v>
      </c>
      <c r="T4038" s="5">
        <f t="shared" ref="T4038:T4101" si="384">IF(O4038=5,1,0)</f>
        <v>0</v>
      </c>
      <c r="U4038" s="5">
        <f t="shared" si="379"/>
        <v>0</v>
      </c>
    </row>
    <row r="4039" spans="1:21" ht="12.75" customHeight="1" x14ac:dyDescent="0.2">
      <c r="A4039" s="26" t="s">
        <v>155</v>
      </c>
      <c r="B4039" s="10" t="s">
        <v>155</v>
      </c>
      <c r="C4039" s="10">
        <v>86652079</v>
      </c>
      <c r="D4039" s="10" t="s">
        <v>8054</v>
      </c>
      <c r="E4039" s="27" t="s">
        <v>8054</v>
      </c>
      <c r="F4039" s="26">
        <v>191981591</v>
      </c>
      <c r="G4039" s="9" t="s">
        <v>37</v>
      </c>
      <c r="H4039" s="10" t="s">
        <v>30</v>
      </c>
      <c r="I4039" s="10" t="s">
        <v>8066</v>
      </c>
      <c r="J4039" s="10" t="s">
        <v>8067</v>
      </c>
      <c r="K4039" s="10" t="s">
        <v>33</v>
      </c>
      <c r="L4039" s="10" t="s">
        <v>34</v>
      </c>
      <c r="M4039" s="10" t="s">
        <v>35</v>
      </c>
      <c r="N4039" s="12" t="s">
        <v>36</v>
      </c>
      <c r="O4039" s="11">
        <v>2</v>
      </c>
      <c r="P4039" s="5">
        <f t="shared" si="380"/>
        <v>0</v>
      </c>
      <c r="Q4039" s="5">
        <f t="shared" si="381"/>
        <v>1</v>
      </c>
      <c r="R4039" s="5">
        <f t="shared" si="382"/>
        <v>0</v>
      </c>
      <c r="S4039" s="5">
        <f t="shared" si="383"/>
        <v>0</v>
      </c>
      <c r="T4039" s="5">
        <f t="shared" si="384"/>
        <v>0</v>
      </c>
      <c r="U4039" s="5">
        <f t="shared" ref="U4039:U4102" si="385">IF(O4039="Bez finální známky, nebyl získán potřebný počet posudků",1,0)</f>
        <v>0</v>
      </c>
    </row>
    <row r="4040" spans="1:21" ht="12.75" customHeight="1" x14ac:dyDescent="0.2">
      <c r="A4040" s="26" t="s">
        <v>155</v>
      </c>
      <c r="B4040" s="10" t="s">
        <v>155</v>
      </c>
      <c r="C4040" s="10">
        <v>86652079</v>
      </c>
      <c r="D4040" s="10" t="s">
        <v>8054</v>
      </c>
      <c r="E4040" s="27" t="s">
        <v>8054</v>
      </c>
      <c r="F4040" s="26">
        <v>191995435</v>
      </c>
      <c r="G4040" s="9" t="s">
        <v>85</v>
      </c>
      <c r="H4040" s="10" t="s">
        <v>30</v>
      </c>
      <c r="I4040" s="10" t="s">
        <v>8068</v>
      </c>
      <c r="J4040" s="10" t="s">
        <v>8069</v>
      </c>
      <c r="K4040" s="10" t="s">
        <v>33</v>
      </c>
      <c r="L4040" s="10" t="s">
        <v>295</v>
      </c>
      <c r="M4040" s="10" t="s">
        <v>296</v>
      </c>
      <c r="N4040" s="12" t="s">
        <v>36</v>
      </c>
      <c r="O4040" s="11">
        <v>2</v>
      </c>
      <c r="P4040" s="5">
        <f t="shared" si="380"/>
        <v>0</v>
      </c>
      <c r="Q4040" s="5">
        <f t="shared" si="381"/>
        <v>1</v>
      </c>
      <c r="R4040" s="5">
        <f t="shared" si="382"/>
        <v>0</v>
      </c>
      <c r="S4040" s="5">
        <f t="shared" si="383"/>
        <v>0</v>
      </c>
      <c r="T4040" s="5">
        <f t="shared" si="384"/>
        <v>0</v>
      </c>
      <c r="U4040" s="5">
        <f t="shared" si="385"/>
        <v>0</v>
      </c>
    </row>
    <row r="4041" spans="1:21" ht="12.75" customHeight="1" x14ac:dyDescent="0.2">
      <c r="A4041" s="26" t="s">
        <v>155</v>
      </c>
      <c r="B4041" s="10" t="s">
        <v>155</v>
      </c>
      <c r="C4041" s="28">
        <v>86652079</v>
      </c>
      <c r="D4041" s="13" t="s">
        <v>8054</v>
      </c>
      <c r="E4041" s="14" t="s">
        <v>8054</v>
      </c>
      <c r="F4041" s="29">
        <v>191864792</v>
      </c>
      <c r="G4041" s="16" t="s">
        <v>29</v>
      </c>
      <c r="H4041" s="13" t="s">
        <v>30</v>
      </c>
      <c r="I4041" s="13" t="s">
        <v>8070</v>
      </c>
      <c r="J4041" s="13" t="s">
        <v>8071</v>
      </c>
      <c r="K4041" s="13" t="s">
        <v>152</v>
      </c>
      <c r="L4041" s="13">
        <v>10500</v>
      </c>
      <c r="M4041" s="13">
        <v>10509</v>
      </c>
      <c r="N4041" s="15" t="s">
        <v>44</v>
      </c>
      <c r="O4041" s="17">
        <v>4</v>
      </c>
      <c r="P4041" s="19">
        <f t="shared" si="380"/>
        <v>0</v>
      </c>
      <c r="Q4041" s="19">
        <f t="shared" si="381"/>
        <v>0</v>
      </c>
      <c r="R4041" s="19">
        <f t="shared" si="382"/>
        <v>0</v>
      </c>
      <c r="S4041" s="19">
        <f t="shared" si="383"/>
        <v>1</v>
      </c>
      <c r="T4041" s="19">
        <f t="shared" si="384"/>
        <v>0</v>
      </c>
      <c r="U4041" s="5">
        <f t="shared" si="385"/>
        <v>0</v>
      </c>
    </row>
    <row r="4042" spans="1:21" ht="12.75" customHeight="1" x14ac:dyDescent="0.2">
      <c r="A4042" s="26" t="s">
        <v>155</v>
      </c>
      <c r="B4042" s="10" t="s">
        <v>155</v>
      </c>
      <c r="C4042" s="28">
        <v>86652079</v>
      </c>
      <c r="D4042" s="13" t="s">
        <v>8054</v>
      </c>
      <c r="E4042" s="14" t="s">
        <v>8054</v>
      </c>
      <c r="F4042" s="29">
        <v>191864904</v>
      </c>
      <c r="G4042" s="16" t="s">
        <v>73</v>
      </c>
      <c r="H4042" s="13" t="s">
        <v>30</v>
      </c>
      <c r="I4042" s="13" t="s">
        <v>8070</v>
      </c>
      <c r="J4042" s="13" t="s">
        <v>8072</v>
      </c>
      <c r="K4042" s="13" t="s">
        <v>152</v>
      </c>
      <c r="L4042" s="13">
        <v>10500</v>
      </c>
      <c r="M4042" s="13">
        <v>10509</v>
      </c>
      <c r="N4042" s="15" t="s">
        <v>44</v>
      </c>
      <c r="O4042" s="17">
        <v>4</v>
      </c>
      <c r="P4042" s="19">
        <f t="shared" si="380"/>
        <v>0</v>
      </c>
      <c r="Q4042" s="19">
        <f t="shared" si="381"/>
        <v>0</v>
      </c>
      <c r="R4042" s="19">
        <f t="shared" si="382"/>
        <v>0</v>
      </c>
      <c r="S4042" s="19">
        <f t="shared" si="383"/>
        <v>1</v>
      </c>
      <c r="T4042" s="19">
        <f t="shared" si="384"/>
        <v>0</v>
      </c>
      <c r="U4042" s="5">
        <f t="shared" si="385"/>
        <v>0</v>
      </c>
    </row>
    <row r="4043" spans="1:21" ht="12.75" customHeight="1" x14ac:dyDescent="0.2">
      <c r="A4043" s="26" t="s">
        <v>155</v>
      </c>
      <c r="B4043" s="10" t="s">
        <v>155</v>
      </c>
      <c r="C4043" s="28">
        <v>86652079</v>
      </c>
      <c r="D4043" s="13" t="s">
        <v>8054</v>
      </c>
      <c r="E4043" s="14" t="s">
        <v>8054</v>
      </c>
      <c r="F4043" s="29">
        <v>191864828</v>
      </c>
      <c r="G4043" s="16" t="s">
        <v>37</v>
      </c>
      <c r="H4043" s="13" t="s">
        <v>30</v>
      </c>
      <c r="I4043" s="13" t="s">
        <v>8073</v>
      </c>
      <c r="J4043" s="13" t="s">
        <v>8074</v>
      </c>
      <c r="K4043" s="13" t="s">
        <v>33</v>
      </c>
      <c r="L4043" s="13">
        <v>40100</v>
      </c>
      <c r="M4043" s="13">
        <v>40101</v>
      </c>
      <c r="N4043" s="15" t="s">
        <v>44</v>
      </c>
      <c r="O4043" s="17">
        <v>3</v>
      </c>
      <c r="P4043" s="19">
        <f t="shared" si="380"/>
        <v>0</v>
      </c>
      <c r="Q4043" s="19">
        <f t="shared" si="381"/>
        <v>0</v>
      </c>
      <c r="R4043" s="19">
        <f t="shared" si="382"/>
        <v>1</v>
      </c>
      <c r="S4043" s="19">
        <f t="shared" si="383"/>
        <v>0</v>
      </c>
      <c r="T4043" s="19">
        <f t="shared" si="384"/>
        <v>0</v>
      </c>
      <c r="U4043" s="5">
        <f t="shared" si="385"/>
        <v>0</v>
      </c>
    </row>
    <row r="4044" spans="1:21" ht="12.75" customHeight="1" x14ac:dyDescent="0.2">
      <c r="A4044" s="26" t="s">
        <v>155</v>
      </c>
      <c r="B4044" s="10" t="s">
        <v>155</v>
      </c>
      <c r="C4044" s="28">
        <v>86652079</v>
      </c>
      <c r="D4044" s="13" t="s">
        <v>8054</v>
      </c>
      <c r="E4044" s="14" t="s">
        <v>8054</v>
      </c>
      <c r="F4044" s="29">
        <v>191864829</v>
      </c>
      <c r="G4044" s="16" t="s">
        <v>249</v>
      </c>
      <c r="H4044" s="13" t="s">
        <v>30</v>
      </c>
      <c r="I4044" s="13" t="s">
        <v>8075</v>
      </c>
      <c r="J4044" s="13" t="s">
        <v>3831</v>
      </c>
      <c r="K4044" s="13" t="s">
        <v>33</v>
      </c>
      <c r="L4044" s="13">
        <v>40400</v>
      </c>
      <c r="M4044" s="13">
        <v>40401</v>
      </c>
      <c r="N4044" s="15" t="s">
        <v>44</v>
      </c>
      <c r="O4044" s="17">
        <v>3</v>
      </c>
      <c r="P4044" s="19">
        <f t="shared" si="380"/>
        <v>0</v>
      </c>
      <c r="Q4044" s="19">
        <f t="shared" si="381"/>
        <v>0</v>
      </c>
      <c r="R4044" s="19">
        <f t="shared" si="382"/>
        <v>1</v>
      </c>
      <c r="S4044" s="19">
        <f t="shared" si="383"/>
        <v>0</v>
      </c>
      <c r="T4044" s="19">
        <f t="shared" si="384"/>
        <v>0</v>
      </c>
      <c r="U4044" s="5">
        <f t="shared" si="385"/>
        <v>0</v>
      </c>
    </row>
    <row r="4045" spans="1:21" ht="12.75" customHeight="1" x14ac:dyDescent="0.2">
      <c r="A4045" s="26" t="s">
        <v>155</v>
      </c>
      <c r="B4045" s="10" t="s">
        <v>155</v>
      </c>
      <c r="C4045" s="28">
        <v>86652079</v>
      </c>
      <c r="D4045" s="13" t="s">
        <v>8054</v>
      </c>
      <c r="E4045" s="14" t="s">
        <v>8054</v>
      </c>
      <c r="F4045" s="29">
        <v>191864861</v>
      </c>
      <c r="G4045" s="16" t="s">
        <v>52</v>
      </c>
      <c r="H4045" s="13" t="s">
        <v>30</v>
      </c>
      <c r="I4045" s="13" t="s">
        <v>8076</v>
      </c>
      <c r="J4045" s="13" t="s">
        <v>8077</v>
      </c>
      <c r="K4045" s="13" t="s">
        <v>341</v>
      </c>
      <c r="L4045" s="13">
        <v>50900</v>
      </c>
      <c r="M4045" s="13">
        <v>50901</v>
      </c>
      <c r="N4045" s="15" t="s">
        <v>44</v>
      </c>
      <c r="O4045" s="17">
        <v>4</v>
      </c>
      <c r="P4045" s="19">
        <f t="shared" si="380"/>
        <v>0</v>
      </c>
      <c r="Q4045" s="19">
        <f t="shared" si="381"/>
        <v>0</v>
      </c>
      <c r="R4045" s="19">
        <f t="shared" si="382"/>
        <v>0</v>
      </c>
      <c r="S4045" s="19">
        <f t="shared" si="383"/>
        <v>1</v>
      </c>
      <c r="T4045" s="19">
        <f t="shared" si="384"/>
        <v>0</v>
      </c>
      <c r="U4045" s="5">
        <f t="shared" si="385"/>
        <v>0</v>
      </c>
    </row>
    <row r="4046" spans="1:21" ht="12.75" customHeight="1" x14ac:dyDescent="0.2">
      <c r="A4046" s="26" t="s">
        <v>26</v>
      </c>
      <c r="B4046" s="10" t="s">
        <v>27</v>
      </c>
      <c r="C4046" s="10">
        <v>27251</v>
      </c>
      <c r="D4046" s="10" t="s">
        <v>8078</v>
      </c>
      <c r="E4046" s="27" t="s">
        <v>8078</v>
      </c>
      <c r="F4046" s="26">
        <v>191996949</v>
      </c>
      <c r="G4046" s="9" t="s">
        <v>167</v>
      </c>
      <c r="H4046" s="10" t="s">
        <v>30</v>
      </c>
      <c r="I4046" s="10" t="s">
        <v>8079</v>
      </c>
      <c r="J4046" s="10" t="s">
        <v>8080</v>
      </c>
      <c r="K4046" s="10" t="s">
        <v>33</v>
      </c>
      <c r="L4046" s="10" t="s">
        <v>34</v>
      </c>
      <c r="M4046" s="10" t="s">
        <v>62</v>
      </c>
      <c r="N4046" s="12" t="s">
        <v>36</v>
      </c>
      <c r="O4046" s="11">
        <v>4</v>
      </c>
      <c r="P4046" s="5">
        <f t="shared" si="380"/>
        <v>0</v>
      </c>
      <c r="Q4046" s="5">
        <f t="shared" si="381"/>
        <v>0</v>
      </c>
      <c r="R4046" s="5">
        <f t="shared" si="382"/>
        <v>0</v>
      </c>
      <c r="S4046" s="5">
        <f t="shared" si="383"/>
        <v>1</v>
      </c>
      <c r="T4046" s="5">
        <f t="shared" si="384"/>
        <v>0</v>
      </c>
      <c r="U4046" s="5">
        <f t="shared" si="385"/>
        <v>0</v>
      </c>
    </row>
    <row r="4047" spans="1:21" ht="12.75" customHeight="1" x14ac:dyDescent="0.2">
      <c r="A4047" s="26" t="s">
        <v>26</v>
      </c>
      <c r="B4047" s="10" t="s">
        <v>27</v>
      </c>
      <c r="C4047" s="10">
        <v>27251</v>
      </c>
      <c r="D4047" s="10" t="s">
        <v>8078</v>
      </c>
      <c r="E4047" s="27" t="s">
        <v>8078</v>
      </c>
      <c r="F4047" s="26">
        <v>191996964</v>
      </c>
      <c r="G4047" s="9" t="s">
        <v>167</v>
      </c>
      <c r="H4047" s="10" t="s">
        <v>30</v>
      </c>
      <c r="I4047" s="10" t="s">
        <v>8081</v>
      </c>
      <c r="J4047" s="10" t="s">
        <v>8082</v>
      </c>
      <c r="K4047" s="10" t="s">
        <v>33</v>
      </c>
      <c r="L4047" s="10" t="s">
        <v>34</v>
      </c>
      <c r="M4047" s="10" t="s">
        <v>62</v>
      </c>
      <c r="N4047" s="12" t="s">
        <v>36</v>
      </c>
      <c r="O4047" s="11">
        <v>4</v>
      </c>
      <c r="P4047" s="5">
        <f t="shared" si="380"/>
        <v>0</v>
      </c>
      <c r="Q4047" s="5">
        <f t="shared" si="381"/>
        <v>0</v>
      </c>
      <c r="R4047" s="5">
        <f t="shared" si="382"/>
        <v>0</v>
      </c>
      <c r="S4047" s="5">
        <f t="shared" si="383"/>
        <v>1</v>
      </c>
      <c r="T4047" s="5">
        <f t="shared" si="384"/>
        <v>0</v>
      </c>
      <c r="U4047" s="5">
        <f t="shared" si="385"/>
        <v>0</v>
      </c>
    </row>
    <row r="4048" spans="1:21" ht="12.75" customHeight="1" x14ac:dyDescent="0.2">
      <c r="A4048" s="26" t="s">
        <v>26</v>
      </c>
      <c r="B4048" s="10" t="s">
        <v>27</v>
      </c>
      <c r="C4048" s="10">
        <v>27251</v>
      </c>
      <c r="D4048" s="10" t="s">
        <v>8078</v>
      </c>
      <c r="E4048" s="27" t="s">
        <v>8078</v>
      </c>
      <c r="F4048" s="26">
        <v>191863241</v>
      </c>
      <c r="G4048" s="9" t="s">
        <v>68</v>
      </c>
      <c r="H4048" s="10" t="s">
        <v>53</v>
      </c>
      <c r="I4048" s="10" t="s">
        <v>8083</v>
      </c>
      <c r="J4048" s="10" t="s">
        <v>8084</v>
      </c>
      <c r="K4048" s="10" t="s">
        <v>341</v>
      </c>
      <c r="L4048" s="10" t="s">
        <v>342</v>
      </c>
      <c r="M4048" s="10" t="s">
        <v>2272</v>
      </c>
      <c r="N4048" s="12" t="s">
        <v>36</v>
      </c>
      <c r="O4048" s="11">
        <v>4</v>
      </c>
      <c r="P4048" s="5">
        <f t="shared" si="380"/>
        <v>0</v>
      </c>
      <c r="Q4048" s="5">
        <f t="shared" si="381"/>
        <v>0</v>
      </c>
      <c r="R4048" s="5">
        <f t="shared" si="382"/>
        <v>0</v>
      </c>
      <c r="S4048" s="5">
        <f t="shared" si="383"/>
        <v>1</v>
      </c>
      <c r="T4048" s="5">
        <f t="shared" si="384"/>
        <v>0</v>
      </c>
      <c r="U4048" s="5">
        <f t="shared" si="385"/>
        <v>0</v>
      </c>
    </row>
    <row r="4049" spans="1:21" ht="12.75" customHeight="1" x14ac:dyDescent="0.2">
      <c r="A4049" s="26" t="s">
        <v>155</v>
      </c>
      <c r="B4049" s="10" t="s">
        <v>155</v>
      </c>
      <c r="C4049" s="10">
        <v>67985904</v>
      </c>
      <c r="D4049" s="10" t="s">
        <v>8085</v>
      </c>
      <c r="E4049" s="27" t="s">
        <v>8085</v>
      </c>
      <c r="F4049" s="26">
        <v>191965629</v>
      </c>
      <c r="G4049" s="9" t="s">
        <v>167</v>
      </c>
      <c r="H4049" s="10" t="s">
        <v>53</v>
      </c>
      <c r="I4049" s="10" t="s">
        <v>8086</v>
      </c>
      <c r="J4049" s="10" t="s">
        <v>8087</v>
      </c>
      <c r="K4049" s="10" t="s">
        <v>81</v>
      </c>
      <c r="L4049" s="10" t="s">
        <v>82</v>
      </c>
      <c r="M4049" s="10" t="s">
        <v>8088</v>
      </c>
      <c r="N4049" s="12" t="s">
        <v>36</v>
      </c>
      <c r="O4049" s="11">
        <v>2</v>
      </c>
      <c r="P4049" s="5">
        <f t="shared" si="380"/>
        <v>0</v>
      </c>
      <c r="Q4049" s="5">
        <f t="shared" si="381"/>
        <v>1</v>
      </c>
      <c r="R4049" s="5">
        <f t="shared" si="382"/>
        <v>0</v>
      </c>
      <c r="S4049" s="5">
        <f t="shared" si="383"/>
        <v>0</v>
      </c>
      <c r="T4049" s="5">
        <f t="shared" si="384"/>
        <v>0</v>
      </c>
      <c r="U4049" s="5">
        <f t="shared" si="385"/>
        <v>0</v>
      </c>
    </row>
    <row r="4050" spans="1:21" ht="12.75" customHeight="1" x14ac:dyDescent="0.2">
      <c r="A4050" s="26" t="s">
        <v>155</v>
      </c>
      <c r="B4050" s="10" t="s">
        <v>155</v>
      </c>
      <c r="C4050" s="10">
        <v>67985904</v>
      </c>
      <c r="D4050" s="10" t="s">
        <v>8085</v>
      </c>
      <c r="E4050" s="27" t="s">
        <v>8085</v>
      </c>
      <c r="F4050" s="26">
        <v>191976985</v>
      </c>
      <c r="G4050" s="9" t="s">
        <v>65</v>
      </c>
      <c r="H4050" s="10" t="s">
        <v>30</v>
      </c>
      <c r="I4050" s="10" t="s">
        <v>8089</v>
      </c>
      <c r="J4050" s="10" t="s">
        <v>8090</v>
      </c>
      <c r="K4050" s="10" t="s">
        <v>315</v>
      </c>
      <c r="L4050" s="10" t="s">
        <v>387</v>
      </c>
      <c r="M4050" s="10" t="s">
        <v>445</v>
      </c>
      <c r="N4050" s="12" t="s">
        <v>36</v>
      </c>
      <c r="O4050" s="11">
        <v>4</v>
      </c>
      <c r="P4050" s="5">
        <f t="shared" si="380"/>
        <v>0</v>
      </c>
      <c r="Q4050" s="5">
        <f t="shared" si="381"/>
        <v>0</v>
      </c>
      <c r="R4050" s="5">
        <f t="shared" si="382"/>
        <v>0</v>
      </c>
      <c r="S4050" s="5">
        <f t="shared" si="383"/>
        <v>1</v>
      </c>
      <c r="T4050" s="5">
        <f t="shared" si="384"/>
        <v>0</v>
      </c>
      <c r="U4050" s="5">
        <f t="shared" si="385"/>
        <v>0</v>
      </c>
    </row>
    <row r="4051" spans="1:21" ht="12.75" customHeight="1" x14ac:dyDescent="0.2">
      <c r="A4051" s="26" t="s">
        <v>155</v>
      </c>
      <c r="B4051" s="10" t="s">
        <v>155</v>
      </c>
      <c r="C4051" s="10">
        <v>67985904</v>
      </c>
      <c r="D4051" s="10" t="s">
        <v>8085</v>
      </c>
      <c r="E4051" s="27" t="s">
        <v>8085</v>
      </c>
      <c r="F4051" s="26">
        <v>191977002</v>
      </c>
      <c r="G4051" s="9" t="s">
        <v>100</v>
      </c>
      <c r="H4051" s="10" t="s">
        <v>53</v>
      </c>
      <c r="I4051" s="10" t="s">
        <v>8091</v>
      </c>
      <c r="J4051" s="10" t="s">
        <v>8092</v>
      </c>
      <c r="K4051" s="10" t="s">
        <v>366</v>
      </c>
      <c r="L4051" s="10" t="s">
        <v>1072</v>
      </c>
      <c r="M4051" s="10" t="s">
        <v>8093</v>
      </c>
      <c r="N4051" s="12" t="s">
        <v>36</v>
      </c>
      <c r="O4051" s="11">
        <v>5</v>
      </c>
      <c r="P4051" s="5">
        <f t="shared" si="380"/>
        <v>0</v>
      </c>
      <c r="Q4051" s="5">
        <f t="shared" si="381"/>
        <v>0</v>
      </c>
      <c r="R4051" s="5">
        <f t="shared" si="382"/>
        <v>0</v>
      </c>
      <c r="S4051" s="5">
        <f t="shared" si="383"/>
        <v>0</v>
      </c>
      <c r="T4051" s="5">
        <f t="shared" si="384"/>
        <v>1</v>
      </c>
      <c r="U4051" s="5">
        <f t="shared" si="385"/>
        <v>0</v>
      </c>
    </row>
    <row r="4052" spans="1:21" ht="12.75" customHeight="1" x14ac:dyDescent="0.2">
      <c r="A4052" s="26" t="s">
        <v>155</v>
      </c>
      <c r="B4052" s="10" t="s">
        <v>155</v>
      </c>
      <c r="C4052" s="28">
        <v>67985904</v>
      </c>
      <c r="D4052" s="13" t="s">
        <v>8085</v>
      </c>
      <c r="E4052" s="14" t="s">
        <v>8085</v>
      </c>
      <c r="F4052" s="29">
        <v>191869408</v>
      </c>
      <c r="G4052" s="16" t="s">
        <v>73</v>
      </c>
      <c r="H4052" s="13" t="s">
        <v>30</v>
      </c>
      <c r="I4052" s="13" t="s">
        <v>8094</v>
      </c>
      <c r="J4052" s="13" t="s">
        <v>8095</v>
      </c>
      <c r="K4052" s="13" t="s">
        <v>366</v>
      </c>
      <c r="L4052" s="13">
        <v>30500</v>
      </c>
      <c r="M4052" s="13">
        <v>30500</v>
      </c>
      <c r="N4052" s="15" t="s">
        <v>44</v>
      </c>
      <c r="O4052" s="17">
        <v>2</v>
      </c>
      <c r="P4052" s="19">
        <f t="shared" si="380"/>
        <v>0</v>
      </c>
      <c r="Q4052" s="19">
        <f t="shared" si="381"/>
        <v>1</v>
      </c>
      <c r="R4052" s="19">
        <f t="shared" si="382"/>
        <v>0</v>
      </c>
      <c r="S4052" s="19">
        <f t="shared" si="383"/>
        <v>0</v>
      </c>
      <c r="T4052" s="19">
        <f t="shared" si="384"/>
        <v>0</v>
      </c>
      <c r="U4052" s="5">
        <f t="shared" si="385"/>
        <v>0</v>
      </c>
    </row>
    <row r="4053" spans="1:21" ht="12.75" customHeight="1" x14ac:dyDescent="0.2">
      <c r="A4053" s="26" t="s">
        <v>26</v>
      </c>
      <c r="B4053" s="10" t="s">
        <v>6577</v>
      </c>
      <c r="C4053" s="10">
        <v>61383082</v>
      </c>
      <c r="D4053" s="10" t="s">
        <v>8096</v>
      </c>
      <c r="E4053" s="27" t="s">
        <v>8096</v>
      </c>
      <c r="F4053" s="26">
        <v>191987875</v>
      </c>
      <c r="G4053" s="9" t="s">
        <v>68</v>
      </c>
      <c r="H4053" s="10" t="s">
        <v>30</v>
      </c>
      <c r="I4053" s="10" t="s">
        <v>8097</v>
      </c>
      <c r="J4053" s="10" t="s">
        <v>8098</v>
      </c>
      <c r="K4053" s="10" t="s">
        <v>366</v>
      </c>
      <c r="L4053" s="10" t="s">
        <v>1062</v>
      </c>
      <c r="M4053" s="10" t="s">
        <v>1598</v>
      </c>
      <c r="N4053" s="12" t="s">
        <v>36</v>
      </c>
      <c r="O4053" s="11">
        <v>3</v>
      </c>
      <c r="P4053" s="5">
        <f t="shared" si="380"/>
        <v>0</v>
      </c>
      <c r="Q4053" s="5">
        <f t="shared" si="381"/>
        <v>0</v>
      </c>
      <c r="R4053" s="5">
        <f t="shared" si="382"/>
        <v>1</v>
      </c>
      <c r="S4053" s="5">
        <f t="shared" si="383"/>
        <v>0</v>
      </c>
      <c r="T4053" s="5">
        <f t="shared" si="384"/>
        <v>0</v>
      </c>
      <c r="U4053" s="5">
        <f t="shared" si="385"/>
        <v>0</v>
      </c>
    </row>
    <row r="4054" spans="1:21" ht="12.75" customHeight="1" x14ac:dyDescent="0.2">
      <c r="A4054" s="26" t="s">
        <v>26</v>
      </c>
      <c r="B4054" s="10" t="s">
        <v>6577</v>
      </c>
      <c r="C4054" s="10">
        <v>61383082</v>
      </c>
      <c r="D4054" s="10" t="s">
        <v>8096</v>
      </c>
      <c r="E4054" s="27" t="s">
        <v>8096</v>
      </c>
      <c r="F4054" s="26">
        <v>191987876</v>
      </c>
      <c r="G4054" s="9" t="s">
        <v>68</v>
      </c>
      <c r="H4054" s="10" t="s">
        <v>30</v>
      </c>
      <c r="I4054" s="10" t="s">
        <v>8099</v>
      </c>
      <c r="J4054" s="10" t="s">
        <v>8100</v>
      </c>
      <c r="K4054" s="10" t="s">
        <v>366</v>
      </c>
      <c r="L4054" s="10" t="s">
        <v>1062</v>
      </c>
      <c r="M4054" s="10" t="s">
        <v>1618</v>
      </c>
      <c r="N4054" s="12" t="s">
        <v>36</v>
      </c>
      <c r="O4054" s="11">
        <v>4</v>
      </c>
      <c r="P4054" s="5">
        <f t="shared" si="380"/>
        <v>0</v>
      </c>
      <c r="Q4054" s="5">
        <f t="shared" si="381"/>
        <v>0</v>
      </c>
      <c r="R4054" s="5">
        <f t="shared" si="382"/>
        <v>0</v>
      </c>
      <c r="S4054" s="5">
        <f t="shared" si="383"/>
        <v>1</v>
      </c>
      <c r="T4054" s="5">
        <f t="shared" si="384"/>
        <v>0</v>
      </c>
      <c r="U4054" s="5">
        <f t="shared" si="385"/>
        <v>0</v>
      </c>
    </row>
    <row r="4055" spans="1:21" ht="12.75" customHeight="1" x14ac:dyDescent="0.2">
      <c r="A4055" s="26" t="s">
        <v>26</v>
      </c>
      <c r="B4055" s="10" t="s">
        <v>6577</v>
      </c>
      <c r="C4055" s="10">
        <v>61383082</v>
      </c>
      <c r="D4055" s="10" t="s">
        <v>8096</v>
      </c>
      <c r="E4055" s="27" t="s">
        <v>8096</v>
      </c>
      <c r="F4055" s="26">
        <v>192020497</v>
      </c>
      <c r="G4055" s="9" t="s">
        <v>68</v>
      </c>
      <c r="H4055" s="10" t="s">
        <v>30</v>
      </c>
      <c r="I4055" s="10" t="s">
        <v>8101</v>
      </c>
      <c r="J4055" s="10" t="s">
        <v>8102</v>
      </c>
      <c r="K4055" s="10" t="s">
        <v>366</v>
      </c>
      <c r="L4055" s="10" t="s">
        <v>1062</v>
      </c>
      <c r="M4055" s="10" t="s">
        <v>2576</v>
      </c>
      <c r="N4055" s="12" t="s">
        <v>36</v>
      </c>
      <c r="O4055" s="11">
        <v>4</v>
      </c>
      <c r="P4055" s="5">
        <f t="shared" si="380"/>
        <v>0</v>
      </c>
      <c r="Q4055" s="5">
        <f t="shared" si="381"/>
        <v>0</v>
      </c>
      <c r="R4055" s="5">
        <f t="shared" si="382"/>
        <v>0</v>
      </c>
      <c r="S4055" s="5">
        <f t="shared" si="383"/>
        <v>1</v>
      </c>
      <c r="T4055" s="5">
        <f t="shared" si="384"/>
        <v>0</v>
      </c>
      <c r="U4055" s="5">
        <f t="shared" si="385"/>
        <v>0</v>
      </c>
    </row>
    <row r="4056" spans="1:21" ht="12.75" customHeight="1" x14ac:dyDescent="0.2">
      <c r="A4056" s="26" t="s">
        <v>26</v>
      </c>
      <c r="B4056" s="10" t="s">
        <v>6577</v>
      </c>
      <c r="C4056" s="28">
        <v>61383082</v>
      </c>
      <c r="D4056" s="13" t="s">
        <v>8096</v>
      </c>
      <c r="E4056" s="14" t="s">
        <v>8096</v>
      </c>
      <c r="F4056" s="29">
        <v>191895557</v>
      </c>
      <c r="G4056" s="16" t="s">
        <v>167</v>
      </c>
      <c r="H4056" s="13" t="s">
        <v>30</v>
      </c>
      <c r="I4056" s="13" t="s">
        <v>5472</v>
      </c>
      <c r="J4056" s="13" t="s">
        <v>5488</v>
      </c>
      <c r="K4056" s="13" t="s">
        <v>366</v>
      </c>
      <c r="L4056" s="13">
        <v>30200</v>
      </c>
      <c r="M4056" s="13">
        <v>30211</v>
      </c>
      <c r="N4056" s="15" t="s">
        <v>44</v>
      </c>
      <c r="O4056" s="17">
        <v>3</v>
      </c>
      <c r="P4056" s="19">
        <f t="shared" si="380"/>
        <v>0</v>
      </c>
      <c r="Q4056" s="19">
        <f t="shared" si="381"/>
        <v>0</v>
      </c>
      <c r="R4056" s="19">
        <f t="shared" si="382"/>
        <v>1</v>
      </c>
      <c r="S4056" s="19">
        <f t="shared" si="383"/>
        <v>0</v>
      </c>
      <c r="T4056" s="19">
        <f t="shared" si="384"/>
        <v>0</v>
      </c>
      <c r="U4056" s="5">
        <f t="shared" si="385"/>
        <v>0</v>
      </c>
    </row>
    <row r="4057" spans="1:21" ht="12.75" customHeight="1" x14ac:dyDescent="0.2">
      <c r="A4057" s="26" t="s">
        <v>26</v>
      </c>
      <c r="B4057" s="10" t="s">
        <v>6577</v>
      </c>
      <c r="C4057" s="28">
        <v>61383082</v>
      </c>
      <c r="D4057" s="13" t="s">
        <v>8096</v>
      </c>
      <c r="E4057" s="14" t="s">
        <v>8096</v>
      </c>
      <c r="F4057" s="29">
        <v>191895563</v>
      </c>
      <c r="G4057" s="16" t="s">
        <v>68</v>
      </c>
      <c r="H4057" s="13" t="s">
        <v>30</v>
      </c>
      <c r="I4057" s="13" t="s">
        <v>8103</v>
      </c>
      <c r="J4057" s="13" t="s">
        <v>8104</v>
      </c>
      <c r="K4057" s="13" t="s">
        <v>366</v>
      </c>
      <c r="L4057" s="13">
        <v>30200</v>
      </c>
      <c r="M4057" s="13">
        <v>30221</v>
      </c>
      <c r="N4057" s="15" t="s">
        <v>44</v>
      </c>
      <c r="O4057" s="17">
        <v>3</v>
      </c>
      <c r="P4057" s="19">
        <f t="shared" si="380"/>
        <v>0</v>
      </c>
      <c r="Q4057" s="19">
        <f t="shared" si="381"/>
        <v>0</v>
      </c>
      <c r="R4057" s="19">
        <f t="shared" si="382"/>
        <v>1</v>
      </c>
      <c r="S4057" s="19">
        <f t="shared" si="383"/>
        <v>0</v>
      </c>
      <c r="T4057" s="19">
        <f t="shared" si="384"/>
        <v>0</v>
      </c>
      <c r="U4057" s="5">
        <f t="shared" si="385"/>
        <v>0</v>
      </c>
    </row>
    <row r="4058" spans="1:21" ht="12.75" customHeight="1" x14ac:dyDescent="0.2">
      <c r="A4058" s="26" t="s">
        <v>26</v>
      </c>
      <c r="B4058" s="10" t="s">
        <v>6577</v>
      </c>
      <c r="C4058" s="28">
        <v>61383082</v>
      </c>
      <c r="D4058" s="13" t="s">
        <v>8096</v>
      </c>
      <c r="E4058" s="14" t="s">
        <v>8096</v>
      </c>
      <c r="F4058" s="29">
        <v>191895643</v>
      </c>
      <c r="G4058" s="16" t="s">
        <v>167</v>
      </c>
      <c r="H4058" s="13" t="s">
        <v>30</v>
      </c>
      <c r="I4058" s="13" t="s">
        <v>8105</v>
      </c>
      <c r="J4058" s="13" t="s">
        <v>8106</v>
      </c>
      <c r="K4058" s="13" t="s">
        <v>366</v>
      </c>
      <c r="L4058" s="13">
        <v>30100</v>
      </c>
      <c r="M4058" s="13">
        <v>30108</v>
      </c>
      <c r="N4058" s="15" t="s">
        <v>44</v>
      </c>
      <c r="O4058" s="17">
        <v>3</v>
      </c>
      <c r="P4058" s="19">
        <f t="shared" si="380"/>
        <v>0</v>
      </c>
      <c r="Q4058" s="19">
        <f t="shared" si="381"/>
        <v>0</v>
      </c>
      <c r="R4058" s="19">
        <f t="shared" si="382"/>
        <v>1</v>
      </c>
      <c r="S4058" s="19">
        <f t="shared" si="383"/>
        <v>0</v>
      </c>
      <c r="T4058" s="19">
        <f t="shared" si="384"/>
        <v>0</v>
      </c>
      <c r="U4058" s="5">
        <f t="shared" si="385"/>
        <v>0</v>
      </c>
    </row>
    <row r="4059" spans="1:21" ht="12.75" customHeight="1" x14ac:dyDescent="0.2">
      <c r="A4059" s="26" t="s">
        <v>26</v>
      </c>
      <c r="B4059" s="10" t="s">
        <v>6577</v>
      </c>
      <c r="C4059" s="28">
        <v>61383082</v>
      </c>
      <c r="D4059" s="13" t="s">
        <v>8096</v>
      </c>
      <c r="E4059" s="14" t="s">
        <v>8096</v>
      </c>
      <c r="F4059" s="29">
        <v>191902283</v>
      </c>
      <c r="G4059" s="16" t="s">
        <v>68</v>
      </c>
      <c r="H4059" s="13" t="s">
        <v>30</v>
      </c>
      <c r="I4059" s="13" t="s">
        <v>8107</v>
      </c>
      <c r="J4059" s="13" t="s">
        <v>8108</v>
      </c>
      <c r="K4059" s="13" t="s">
        <v>366</v>
      </c>
      <c r="L4059" s="13">
        <v>30200</v>
      </c>
      <c r="M4059" s="13">
        <v>30219</v>
      </c>
      <c r="N4059" s="15" t="s">
        <v>44</v>
      </c>
      <c r="O4059" s="17">
        <v>4</v>
      </c>
      <c r="P4059" s="19">
        <f t="shared" si="380"/>
        <v>0</v>
      </c>
      <c r="Q4059" s="19">
        <f t="shared" si="381"/>
        <v>0</v>
      </c>
      <c r="R4059" s="19">
        <f t="shared" si="382"/>
        <v>0</v>
      </c>
      <c r="S4059" s="19">
        <f t="shared" si="383"/>
        <v>1</v>
      </c>
      <c r="T4059" s="19">
        <f t="shared" si="384"/>
        <v>0</v>
      </c>
      <c r="U4059" s="5">
        <f t="shared" si="385"/>
        <v>0</v>
      </c>
    </row>
    <row r="4060" spans="1:21" ht="12.75" customHeight="1" x14ac:dyDescent="0.2">
      <c r="A4060" s="26" t="s">
        <v>26</v>
      </c>
      <c r="B4060" s="10" t="s">
        <v>2134</v>
      </c>
      <c r="C4060" s="10">
        <v>98604</v>
      </c>
      <c r="D4060" s="10" t="s">
        <v>8109</v>
      </c>
      <c r="E4060" s="27" t="s">
        <v>8109</v>
      </c>
      <c r="F4060" s="26">
        <v>192035573</v>
      </c>
      <c r="G4060" s="9" t="s">
        <v>167</v>
      </c>
      <c r="H4060" s="10" t="s">
        <v>53</v>
      </c>
      <c r="I4060" s="10" t="s">
        <v>8110</v>
      </c>
      <c r="J4060" s="10" t="s">
        <v>8111</v>
      </c>
      <c r="K4060" s="10" t="s">
        <v>341</v>
      </c>
      <c r="L4060" s="10" t="s">
        <v>342</v>
      </c>
      <c r="M4060" s="10" t="s">
        <v>640</v>
      </c>
      <c r="N4060" s="12" t="s">
        <v>36</v>
      </c>
      <c r="O4060" s="11">
        <v>3</v>
      </c>
      <c r="P4060" s="5">
        <f t="shared" si="380"/>
        <v>0</v>
      </c>
      <c r="Q4060" s="5">
        <f t="shared" si="381"/>
        <v>0</v>
      </c>
      <c r="R4060" s="5">
        <f t="shared" si="382"/>
        <v>1</v>
      </c>
      <c r="S4060" s="5">
        <f t="shared" si="383"/>
        <v>0</v>
      </c>
      <c r="T4060" s="5">
        <f t="shared" si="384"/>
        <v>0</v>
      </c>
      <c r="U4060" s="5">
        <f t="shared" si="385"/>
        <v>0</v>
      </c>
    </row>
    <row r="4061" spans="1:21" ht="12.75" customHeight="1" x14ac:dyDescent="0.2">
      <c r="A4061" s="26" t="s">
        <v>26</v>
      </c>
      <c r="B4061" s="10" t="s">
        <v>2134</v>
      </c>
      <c r="C4061" s="10">
        <v>98604</v>
      </c>
      <c r="D4061" s="10" t="s">
        <v>8109</v>
      </c>
      <c r="E4061" s="27" t="s">
        <v>8109</v>
      </c>
      <c r="F4061" s="26">
        <v>192035568</v>
      </c>
      <c r="G4061" s="9" t="s">
        <v>106</v>
      </c>
      <c r="H4061" s="10" t="s">
        <v>53</v>
      </c>
      <c r="I4061" s="10" t="s">
        <v>8112</v>
      </c>
      <c r="J4061" s="10" t="s">
        <v>8113</v>
      </c>
      <c r="K4061" s="10" t="s">
        <v>341</v>
      </c>
      <c r="L4061" s="10" t="s">
        <v>342</v>
      </c>
      <c r="M4061" s="10" t="s">
        <v>640</v>
      </c>
      <c r="N4061" s="12" t="s">
        <v>36</v>
      </c>
      <c r="O4061" s="11">
        <v>4</v>
      </c>
      <c r="P4061" s="5">
        <f t="shared" si="380"/>
        <v>0</v>
      </c>
      <c r="Q4061" s="5">
        <f t="shared" si="381"/>
        <v>0</v>
      </c>
      <c r="R4061" s="5">
        <f t="shared" si="382"/>
        <v>0</v>
      </c>
      <c r="S4061" s="5">
        <f t="shared" si="383"/>
        <v>1</v>
      </c>
      <c r="T4061" s="5">
        <f t="shared" si="384"/>
        <v>0</v>
      </c>
      <c r="U4061" s="5">
        <f t="shared" si="385"/>
        <v>0</v>
      </c>
    </row>
    <row r="4062" spans="1:21" ht="12.75" customHeight="1" x14ac:dyDescent="0.2">
      <c r="A4062" s="26" t="s">
        <v>26</v>
      </c>
      <c r="B4062" s="10" t="s">
        <v>2134</v>
      </c>
      <c r="C4062" s="28">
        <v>98604</v>
      </c>
      <c r="D4062" s="13" t="s">
        <v>8109</v>
      </c>
      <c r="E4062" s="14" t="s">
        <v>8109</v>
      </c>
      <c r="F4062" s="29">
        <v>191917045</v>
      </c>
      <c r="G4062" s="16" t="s">
        <v>106</v>
      </c>
      <c r="H4062" s="13" t="s">
        <v>30</v>
      </c>
      <c r="I4062" s="13" t="s">
        <v>8114</v>
      </c>
      <c r="J4062" s="13" t="s">
        <v>8115</v>
      </c>
      <c r="K4062" s="13" t="s">
        <v>103</v>
      </c>
      <c r="L4062" s="13">
        <v>60500</v>
      </c>
      <c r="M4062" s="13">
        <v>60500</v>
      </c>
      <c r="N4062" s="15" t="s">
        <v>44</v>
      </c>
      <c r="O4062" s="17">
        <v>3</v>
      </c>
      <c r="P4062" s="19">
        <f t="shared" si="380"/>
        <v>0</v>
      </c>
      <c r="Q4062" s="19">
        <f t="shared" si="381"/>
        <v>0</v>
      </c>
      <c r="R4062" s="19">
        <f t="shared" si="382"/>
        <v>1</v>
      </c>
      <c r="S4062" s="19">
        <f t="shared" si="383"/>
        <v>0</v>
      </c>
      <c r="T4062" s="19">
        <f t="shared" si="384"/>
        <v>0</v>
      </c>
      <c r="U4062" s="5">
        <f t="shared" si="385"/>
        <v>0</v>
      </c>
    </row>
    <row r="4063" spans="1:21" ht="12.75" customHeight="1" x14ac:dyDescent="0.2">
      <c r="A4063" s="26" t="s">
        <v>96</v>
      </c>
      <c r="B4063" s="10" t="s">
        <v>97</v>
      </c>
      <c r="C4063" s="10">
        <v>62157124</v>
      </c>
      <c r="D4063" s="10" t="s">
        <v>8116</v>
      </c>
      <c r="E4063" s="27" t="s">
        <v>8117</v>
      </c>
      <c r="F4063" s="26">
        <v>191994264</v>
      </c>
      <c r="G4063" s="9" t="s">
        <v>167</v>
      </c>
      <c r="H4063" s="10" t="s">
        <v>53</v>
      </c>
      <c r="I4063" s="10" t="s">
        <v>8118</v>
      </c>
      <c r="J4063" s="10" t="s">
        <v>8119</v>
      </c>
      <c r="K4063" s="10" t="s">
        <v>81</v>
      </c>
      <c r="L4063" s="10" t="s">
        <v>82</v>
      </c>
      <c r="M4063" s="10" t="s">
        <v>257</v>
      </c>
      <c r="N4063" s="12" t="s">
        <v>36</v>
      </c>
      <c r="O4063" s="11">
        <v>3</v>
      </c>
      <c r="P4063" s="5">
        <f t="shared" si="380"/>
        <v>0</v>
      </c>
      <c r="Q4063" s="5">
        <f t="shared" si="381"/>
        <v>0</v>
      </c>
      <c r="R4063" s="5">
        <f t="shared" si="382"/>
        <v>1</v>
      </c>
      <c r="S4063" s="5">
        <f t="shared" si="383"/>
        <v>0</v>
      </c>
      <c r="T4063" s="5">
        <f t="shared" si="384"/>
        <v>0</v>
      </c>
      <c r="U4063" s="5">
        <f t="shared" si="385"/>
        <v>0</v>
      </c>
    </row>
    <row r="4064" spans="1:21" ht="12.75" customHeight="1" x14ac:dyDescent="0.2">
      <c r="A4064" s="26" t="s">
        <v>96</v>
      </c>
      <c r="B4064" s="10" t="s">
        <v>97</v>
      </c>
      <c r="C4064" s="10">
        <v>62157124</v>
      </c>
      <c r="D4064" s="10" t="s">
        <v>8116</v>
      </c>
      <c r="E4064" s="27" t="s">
        <v>8117</v>
      </c>
      <c r="F4064" s="26">
        <v>191994296</v>
      </c>
      <c r="G4064" s="9" t="s">
        <v>68</v>
      </c>
      <c r="H4064" s="10" t="s">
        <v>53</v>
      </c>
      <c r="I4064" s="10" t="s">
        <v>8120</v>
      </c>
      <c r="J4064" s="10" t="s">
        <v>8121</v>
      </c>
      <c r="K4064" s="10" t="s">
        <v>81</v>
      </c>
      <c r="L4064" s="10" t="s">
        <v>82</v>
      </c>
      <c r="M4064" s="10" t="s">
        <v>215</v>
      </c>
      <c r="N4064" s="12" t="s">
        <v>36</v>
      </c>
      <c r="O4064" s="11">
        <v>4</v>
      </c>
      <c r="P4064" s="5">
        <f t="shared" si="380"/>
        <v>0</v>
      </c>
      <c r="Q4064" s="5">
        <f t="shared" si="381"/>
        <v>0</v>
      </c>
      <c r="R4064" s="5">
        <f t="shared" si="382"/>
        <v>0</v>
      </c>
      <c r="S4064" s="5">
        <f t="shared" si="383"/>
        <v>1</v>
      </c>
      <c r="T4064" s="5">
        <f t="shared" si="384"/>
        <v>0</v>
      </c>
      <c r="U4064" s="5">
        <f t="shared" si="385"/>
        <v>0</v>
      </c>
    </row>
    <row r="4065" spans="1:21" ht="12.75" customHeight="1" x14ac:dyDescent="0.2">
      <c r="A4065" s="26" t="s">
        <v>96</v>
      </c>
      <c r="B4065" s="10" t="s">
        <v>97</v>
      </c>
      <c r="C4065" s="10">
        <v>62157124</v>
      </c>
      <c r="D4065" s="10" t="s">
        <v>8116</v>
      </c>
      <c r="E4065" s="27" t="s">
        <v>8122</v>
      </c>
      <c r="F4065" s="26">
        <v>191994492</v>
      </c>
      <c r="G4065" s="9" t="s">
        <v>123</v>
      </c>
      <c r="H4065" s="10" t="s">
        <v>53</v>
      </c>
      <c r="I4065" s="10" t="s">
        <v>8123</v>
      </c>
      <c r="J4065" s="10" t="s">
        <v>8124</v>
      </c>
      <c r="K4065" s="10" t="s">
        <v>366</v>
      </c>
      <c r="L4065" s="10" t="s">
        <v>1764</v>
      </c>
      <c r="M4065" s="10" t="s">
        <v>5456</v>
      </c>
      <c r="N4065" s="12" t="s">
        <v>36</v>
      </c>
      <c r="O4065" s="11">
        <v>3</v>
      </c>
      <c r="P4065" s="5">
        <f t="shared" si="380"/>
        <v>0</v>
      </c>
      <c r="Q4065" s="5">
        <f t="shared" si="381"/>
        <v>0</v>
      </c>
      <c r="R4065" s="5">
        <f t="shared" si="382"/>
        <v>1</v>
      </c>
      <c r="S4065" s="5">
        <f t="shared" si="383"/>
        <v>0</v>
      </c>
      <c r="T4065" s="5">
        <f t="shared" si="384"/>
        <v>0</v>
      </c>
      <c r="U4065" s="5">
        <f t="shared" si="385"/>
        <v>0</v>
      </c>
    </row>
    <row r="4066" spans="1:21" ht="12.75" customHeight="1" x14ac:dyDescent="0.2">
      <c r="A4066" s="26" t="s">
        <v>96</v>
      </c>
      <c r="B4066" s="10" t="s">
        <v>97</v>
      </c>
      <c r="C4066" s="10">
        <v>62157124</v>
      </c>
      <c r="D4066" s="10" t="s">
        <v>8116</v>
      </c>
      <c r="E4066" s="27" t="s">
        <v>8122</v>
      </c>
      <c r="F4066" s="26">
        <v>191994396</v>
      </c>
      <c r="G4066" s="9" t="s">
        <v>68</v>
      </c>
      <c r="H4066" s="10" t="s">
        <v>53</v>
      </c>
      <c r="I4066" s="10" t="s">
        <v>8125</v>
      </c>
      <c r="J4066" s="10" t="s">
        <v>8126</v>
      </c>
      <c r="K4066" s="10" t="s">
        <v>366</v>
      </c>
      <c r="L4066" s="10" t="s">
        <v>1764</v>
      </c>
      <c r="M4066" s="10" t="s">
        <v>5456</v>
      </c>
      <c r="N4066" s="12" t="s">
        <v>36</v>
      </c>
      <c r="O4066" s="11">
        <v>5</v>
      </c>
      <c r="P4066" s="5">
        <f t="shared" si="380"/>
        <v>0</v>
      </c>
      <c r="Q4066" s="5">
        <f t="shared" si="381"/>
        <v>0</v>
      </c>
      <c r="R4066" s="5">
        <f t="shared" si="382"/>
        <v>0</v>
      </c>
      <c r="S4066" s="5">
        <f t="shared" si="383"/>
        <v>0</v>
      </c>
      <c r="T4066" s="5">
        <f t="shared" si="384"/>
        <v>1</v>
      </c>
      <c r="U4066" s="5">
        <f t="shared" si="385"/>
        <v>0</v>
      </c>
    </row>
    <row r="4067" spans="1:21" ht="12.75" customHeight="1" x14ac:dyDescent="0.2">
      <c r="A4067" s="26" t="s">
        <v>96</v>
      </c>
      <c r="B4067" s="10" t="s">
        <v>97</v>
      </c>
      <c r="C4067" s="10">
        <v>62157124</v>
      </c>
      <c r="D4067" s="10" t="s">
        <v>8116</v>
      </c>
      <c r="E4067" s="27" t="s">
        <v>8122</v>
      </c>
      <c r="F4067" s="26">
        <v>191994491</v>
      </c>
      <c r="G4067" s="9" t="s">
        <v>68</v>
      </c>
      <c r="H4067" s="10" t="s">
        <v>53</v>
      </c>
      <c r="I4067" s="10" t="s">
        <v>2489</v>
      </c>
      <c r="J4067" s="10" t="s">
        <v>8127</v>
      </c>
      <c r="K4067" s="10" t="s">
        <v>366</v>
      </c>
      <c r="L4067" s="10" t="s">
        <v>1764</v>
      </c>
      <c r="M4067" s="10" t="s">
        <v>5456</v>
      </c>
      <c r="N4067" s="12" t="s">
        <v>36</v>
      </c>
      <c r="O4067" s="11">
        <v>5</v>
      </c>
      <c r="P4067" s="5">
        <f t="shared" si="380"/>
        <v>0</v>
      </c>
      <c r="Q4067" s="5">
        <f t="shared" si="381"/>
        <v>0</v>
      </c>
      <c r="R4067" s="5">
        <f t="shared" si="382"/>
        <v>0</v>
      </c>
      <c r="S4067" s="5">
        <f t="shared" si="383"/>
        <v>0</v>
      </c>
      <c r="T4067" s="5">
        <f t="shared" si="384"/>
        <v>1</v>
      </c>
      <c r="U4067" s="5">
        <f t="shared" si="385"/>
        <v>0</v>
      </c>
    </row>
    <row r="4068" spans="1:21" ht="12.75" customHeight="1" x14ac:dyDescent="0.2">
      <c r="A4068" s="26" t="s">
        <v>96</v>
      </c>
      <c r="B4068" s="10" t="s">
        <v>97</v>
      </c>
      <c r="C4068" s="10">
        <v>62157124</v>
      </c>
      <c r="D4068" s="10" t="s">
        <v>8116</v>
      </c>
      <c r="E4068" s="27" t="s">
        <v>8117</v>
      </c>
      <c r="F4068" s="26">
        <v>191915712</v>
      </c>
      <c r="G4068" s="9" t="s">
        <v>167</v>
      </c>
      <c r="H4068" s="10" t="s">
        <v>53</v>
      </c>
      <c r="I4068" s="10" t="s">
        <v>8128</v>
      </c>
      <c r="J4068" s="10" t="s">
        <v>8129</v>
      </c>
      <c r="K4068" s="10" t="s">
        <v>366</v>
      </c>
      <c r="L4068" s="10" t="s">
        <v>2191</v>
      </c>
      <c r="M4068" s="10" t="s">
        <v>4280</v>
      </c>
      <c r="N4068" s="12" t="s">
        <v>36</v>
      </c>
      <c r="O4068" s="11">
        <v>2</v>
      </c>
      <c r="P4068" s="5">
        <f t="shared" si="380"/>
        <v>0</v>
      </c>
      <c r="Q4068" s="5">
        <f t="shared" si="381"/>
        <v>1</v>
      </c>
      <c r="R4068" s="5">
        <f t="shared" si="382"/>
        <v>0</v>
      </c>
      <c r="S4068" s="5">
        <f t="shared" si="383"/>
        <v>0</v>
      </c>
      <c r="T4068" s="5">
        <f t="shared" si="384"/>
        <v>0</v>
      </c>
      <c r="U4068" s="5">
        <f t="shared" si="385"/>
        <v>0</v>
      </c>
    </row>
    <row r="4069" spans="1:21" ht="12.75" customHeight="1" x14ac:dyDescent="0.2">
      <c r="A4069" s="26" t="s">
        <v>96</v>
      </c>
      <c r="B4069" s="10" t="s">
        <v>97</v>
      </c>
      <c r="C4069" s="10">
        <v>62157124</v>
      </c>
      <c r="D4069" s="10" t="s">
        <v>8116</v>
      </c>
      <c r="E4069" s="27" t="s">
        <v>8122</v>
      </c>
      <c r="F4069" s="26">
        <v>191994436</v>
      </c>
      <c r="G4069" s="9" t="s">
        <v>123</v>
      </c>
      <c r="H4069" s="10" t="s">
        <v>53</v>
      </c>
      <c r="I4069" s="10" t="s">
        <v>8130</v>
      </c>
      <c r="J4069" s="10" t="s">
        <v>8131</v>
      </c>
      <c r="K4069" s="10" t="s">
        <v>366</v>
      </c>
      <c r="L4069" s="10" t="s">
        <v>1072</v>
      </c>
      <c r="M4069" s="10" t="s">
        <v>8093</v>
      </c>
      <c r="N4069" s="12" t="s">
        <v>36</v>
      </c>
      <c r="O4069" s="11">
        <v>2</v>
      </c>
      <c r="P4069" s="5">
        <f t="shared" si="380"/>
        <v>0</v>
      </c>
      <c r="Q4069" s="5">
        <f t="shared" si="381"/>
        <v>1</v>
      </c>
      <c r="R4069" s="5">
        <f t="shared" si="382"/>
        <v>0</v>
      </c>
      <c r="S4069" s="5">
        <f t="shared" si="383"/>
        <v>0</v>
      </c>
      <c r="T4069" s="5">
        <f t="shared" si="384"/>
        <v>0</v>
      </c>
      <c r="U4069" s="5">
        <f t="shared" si="385"/>
        <v>0</v>
      </c>
    </row>
    <row r="4070" spans="1:21" ht="12.75" customHeight="1" x14ac:dyDescent="0.2">
      <c r="A4070" s="26" t="s">
        <v>96</v>
      </c>
      <c r="B4070" s="10" t="s">
        <v>97</v>
      </c>
      <c r="C4070" s="10">
        <v>62157124</v>
      </c>
      <c r="D4070" s="10" t="s">
        <v>8116</v>
      </c>
      <c r="E4070" s="27" t="s">
        <v>8117</v>
      </c>
      <c r="F4070" s="26">
        <v>191988350</v>
      </c>
      <c r="G4070" s="9" t="s">
        <v>249</v>
      </c>
      <c r="H4070" s="10" t="s">
        <v>30</v>
      </c>
      <c r="I4070" s="10" t="s">
        <v>8132</v>
      </c>
      <c r="J4070" s="10" t="s">
        <v>8133</v>
      </c>
      <c r="K4070" s="10" t="s">
        <v>33</v>
      </c>
      <c r="L4070" s="10" t="s">
        <v>90</v>
      </c>
      <c r="M4070" s="10" t="s">
        <v>91</v>
      </c>
      <c r="N4070" s="12" t="s">
        <v>36</v>
      </c>
      <c r="O4070" s="11">
        <v>2</v>
      </c>
      <c r="P4070" s="5">
        <f t="shared" si="380"/>
        <v>0</v>
      </c>
      <c r="Q4070" s="5">
        <f t="shared" si="381"/>
        <v>1</v>
      </c>
      <c r="R4070" s="5">
        <f t="shared" si="382"/>
        <v>0</v>
      </c>
      <c r="S4070" s="5">
        <f t="shared" si="383"/>
        <v>0</v>
      </c>
      <c r="T4070" s="5">
        <f t="shared" si="384"/>
        <v>0</v>
      </c>
      <c r="U4070" s="5">
        <f t="shared" si="385"/>
        <v>0</v>
      </c>
    </row>
    <row r="4071" spans="1:21" ht="12.75" customHeight="1" x14ac:dyDescent="0.2">
      <c r="A4071" s="26" t="s">
        <v>96</v>
      </c>
      <c r="B4071" s="10" t="s">
        <v>97</v>
      </c>
      <c r="C4071" s="10">
        <v>62157124</v>
      </c>
      <c r="D4071" s="10" t="s">
        <v>8116</v>
      </c>
      <c r="E4071" s="27" t="s">
        <v>8134</v>
      </c>
      <c r="F4071" s="26">
        <v>191981692</v>
      </c>
      <c r="G4071" s="9" t="s">
        <v>65</v>
      </c>
      <c r="H4071" s="10" t="s">
        <v>30</v>
      </c>
      <c r="I4071" s="10" t="s">
        <v>8135</v>
      </c>
      <c r="J4071" s="10" t="s">
        <v>8136</v>
      </c>
      <c r="K4071" s="10" t="s">
        <v>33</v>
      </c>
      <c r="L4071" s="10" t="s">
        <v>8137</v>
      </c>
      <c r="M4071" s="10" t="s">
        <v>8138</v>
      </c>
      <c r="N4071" s="12" t="s">
        <v>36</v>
      </c>
      <c r="O4071" s="11">
        <v>3</v>
      </c>
      <c r="P4071" s="5">
        <f t="shared" si="380"/>
        <v>0</v>
      </c>
      <c r="Q4071" s="5">
        <f t="shared" si="381"/>
        <v>0</v>
      </c>
      <c r="R4071" s="5">
        <f t="shared" si="382"/>
        <v>1</v>
      </c>
      <c r="S4071" s="5">
        <f t="shared" si="383"/>
        <v>0</v>
      </c>
      <c r="T4071" s="5">
        <f t="shared" si="384"/>
        <v>0</v>
      </c>
      <c r="U4071" s="5">
        <f t="shared" si="385"/>
        <v>0</v>
      </c>
    </row>
    <row r="4072" spans="1:21" ht="12.75" customHeight="1" x14ac:dyDescent="0.2">
      <c r="A4072" s="26" t="s">
        <v>96</v>
      </c>
      <c r="B4072" s="10" t="s">
        <v>97</v>
      </c>
      <c r="C4072" s="10">
        <v>62157124</v>
      </c>
      <c r="D4072" s="10" t="s">
        <v>8116</v>
      </c>
      <c r="E4072" s="27" t="s">
        <v>8134</v>
      </c>
      <c r="F4072" s="26">
        <v>191981693</v>
      </c>
      <c r="G4072" s="9" t="s">
        <v>65</v>
      </c>
      <c r="H4072" s="10" t="s">
        <v>30</v>
      </c>
      <c r="I4072" s="10" t="s">
        <v>8139</v>
      </c>
      <c r="J4072" s="10" t="s">
        <v>8140</v>
      </c>
      <c r="K4072" s="10" t="s">
        <v>33</v>
      </c>
      <c r="L4072" s="10" t="s">
        <v>8137</v>
      </c>
      <c r="M4072" s="10" t="s">
        <v>8138</v>
      </c>
      <c r="N4072" s="12" t="s">
        <v>36</v>
      </c>
      <c r="O4072" s="11">
        <v>3</v>
      </c>
      <c r="P4072" s="5">
        <f t="shared" si="380"/>
        <v>0</v>
      </c>
      <c r="Q4072" s="5">
        <f t="shared" si="381"/>
        <v>0</v>
      </c>
      <c r="R4072" s="5">
        <f t="shared" si="382"/>
        <v>1</v>
      </c>
      <c r="S4072" s="5">
        <f t="shared" si="383"/>
        <v>0</v>
      </c>
      <c r="T4072" s="5">
        <f t="shared" si="384"/>
        <v>0</v>
      </c>
      <c r="U4072" s="5">
        <f t="shared" si="385"/>
        <v>0</v>
      </c>
    </row>
    <row r="4073" spans="1:21" ht="12.75" customHeight="1" x14ac:dyDescent="0.2">
      <c r="A4073" s="26" t="s">
        <v>96</v>
      </c>
      <c r="B4073" s="10" t="s">
        <v>97</v>
      </c>
      <c r="C4073" s="10">
        <v>62157124</v>
      </c>
      <c r="D4073" s="10" t="s">
        <v>8116</v>
      </c>
      <c r="E4073" s="27" t="s">
        <v>8134</v>
      </c>
      <c r="F4073" s="26">
        <v>191994090</v>
      </c>
      <c r="G4073" s="9" t="s">
        <v>123</v>
      </c>
      <c r="H4073" s="10" t="s">
        <v>30</v>
      </c>
      <c r="I4073" s="10" t="s">
        <v>8141</v>
      </c>
      <c r="J4073" s="10" t="s">
        <v>8142</v>
      </c>
      <c r="K4073" s="10" t="s">
        <v>33</v>
      </c>
      <c r="L4073" s="10" t="s">
        <v>8137</v>
      </c>
      <c r="M4073" s="10" t="s">
        <v>8138</v>
      </c>
      <c r="N4073" s="12" t="s">
        <v>36</v>
      </c>
      <c r="O4073" s="11">
        <v>3</v>
      </c>
      <c r="P4073" s="5">
        <f t="shared" si="380"/>
        <v>0</v>
      </c>
      <c r="Q4073" s="5">
        <f t="shared" si="381"/>
        <v>0</v>
      </c>
      <c r="R4073" s="5">
        <f t="shared" si="382"/>
        <v>1</v>
      </c>
      <c r="S4073" s="5">
        <f t="shared" si="383"/>
        <v>0</v>
      </c>
      <c r="T4073" s="5">
        <f t="shared" si="384"/>
        <v>0</v>
      </c>
      <c r="U4073" s="5">
        <f t="shared" si="385"/>
        <v>0</v>
      </c>
    </row>
    <row r="4074" spans="1:21" ht="12.75" customHeight="1" x14ac:dyDescent="0.2">
      <c r="A4074" s="26" t="s">
        <v>96</v>
      </c>
      <c r="B4074" s="10" t="s">
        <v>97</v>
      </c>
      <c r="C4074" s="10">
        <v>62157124</v>
      </c>
      <c r="D4074" s="10" t="s">
        <v>8116</v>
      </c>
      <c r="E4074" s="27" t="s">
        <v>8134</v>
      </c>
      <c r="F4074" s="26">
        <v>191994107</v>
      </c>
      <c r="G4074" s="9" t="s">
        <v>68</v>
      </c>
      <c r="H4074" s="10" t="s">
        <v>53</v>
      </c>
      <c r="I4074" s="10" t="s">
        <v>8143</v>
      </c>
      <c r="J4074" s="10" t="s">
        <v>8144</v>
      </c>
      <c r="K4074" s="10" t="s">
        <v>33</v>
      </c>
      <c r="L4074" s="10" t="s">
        <v>8137</v>
      </c>
      <c r="M4074" s="10" t="s">
        <v>8138</v>
      </c>
      <c r="N4074" s="12" t="s">
        <v>36</v>
      </c>
      <c r="O4074" s="11">
        <v>3</v>
      </c>
      <c r="P4074" s="5">
        <f t="shared" si="380"/>
        <v>0</v>
      </c>
      <c r="Q4074" s="5">
        <f t="shared" si="381"/>
        <v>0</v>
      </c>
      <c r="R4074" s="5">
        <f t="shared" si="382"/>
        <v>1</v>
      </c>
      <c r="S4074" s="5">
        <f t="shared" si="383"/>
        <v>0</v>
      </c>
      <c r="T4074" s="5">
        <f t="shared" si="384"/>
        <v>0</v>
      </c>
      <c r="U4074" s="5">
        <f t="shared" si="385"/>
        <v>0</v>
      </c>
    </row>
    <row r="4075" spans="1:21" ht="12.75" customHeight="1" x14ac:dyDescent="0.2">
      <c r="A4075" s="26" t="s">
        <v>96</v>
      </c>
      <c r="B4075" s="10" t="s">
        <v>97</v>
      </c>
      <c r="C4075" s="10">
        <v>62157124</v>
      </c>
      <c r="D4075" s="10" t="s">
        <v>8116</v>
      </c>
      <c r="E4075" s="27" t="s">
        <v>8134</v>
      </c>
      <c r="F4075" s="26">
        <v>191994109</v>
      </c>
      <c r="G4075" s="9" t="s">
        <v>37</v>
      </c>
      <c r="H4075" s="10" t="s">
        <v>53</v>
      </c>
      <c r="I4075" s="10" t="s">
        <v>8145</v>
      </c>
      <c r="J4075" s="10" t="s">
        <v>8146</v>
      </c>
      <c r="K4075" s="10" t="s">
        <v>33</v>
      </c>
      <c r="L4075" s="10" t="s">
        <v>8137</v>
      </c>
      <c r="M4075" s="10" t="s">
        <v>8138</v>
      </c>
      <c r="N4075" s="12" t="s">
        <v>36</v>
      </c>
      <c r="O4075" s="11">
        <v>3</v>
      </c>
      <c r="P4075" s="5">
        <f t="shared" si="380"/>
        <v>0</v>
      </c>
      <c r="Q4075" s="5">
        <f t="shared" si="381"/>
        <v>0</v>
      </c>
      <c r="R4075" s="5">
        <f t="shared" si="382"/>
        <v>1</v>
      </c>
      <c r="S4075" s="5">
        <f t="shared" si="383"/>
        <v>0</v>
      </c>
      <c r="T4075" s="5">
        <f t="shared" si="384"/>
        <v>0</v>
      </c>
      <c r="U4075" s="5">
        <f t="shared" si="385"/>
        <v>0</v>
      </c>
    </row>
    <row r="4076" spans="1:21" ht="12.75" customHeight="1" x14ac:dyDescent="0.2">
      <c r="A4076" s="26" t="s">
        <v>96</v>
      </c>
      <c r="B4076" s="10" t="s">
        <v>97</v>
      </c>
      <c r="C4076" s="10">
        <v>62157124</v>
      </c>
      <c r="D4076" s="10" t="s">
        <v>8116</v>
      </c>
      <c r="E4076" s="27" t="s">
        <v>8134</v>
      </c>
      <c r="F4076" s="26">
        <v>191981696</v>
      </c>
      <c r="G4076" s="9" t="s">
        <v>68</v>
      </c>
      <c r="H4076" s="10" t="s">
        <v>53</v>
      </c>
      <c r="I4076" s="10" t="s">
        <v>8147</v>
      </c>
      <c r="J4076" s="10" t="s">
        <v>8148</v>
      </c>
      <c r="K4076" s="10" t="s">
        <v>33</v>
      </c>
      <c r="L4076" s="10" t="s">
        <v>8137</v>
      </c>
      <c r="M4076" s="10" t="s">
        <v>8138</v>
      </c>
      <c r="N4076" s="12" t="s">
        <v>36</v>
      </c>
      <c r="O4076" s="11">
        <v>4</v>
      </c>
      <c r="P4076" s="5">
        <f t="shared" si="380"/>
        <v>0</v>
      </c>
      <c r="Q4076" s="5">
        <f t="shared" si="381"/>
        <v>0</v>
      </c>
      <c r="R4076" s="5">
        <f t="shared" si="382"/>
        <v>0</v>
      </c>
      <c r="S4076" s="5">
        <f t="shared" si="383"/>
        <v>1</v>
      </c>
      <c r="T4076" s="5">
        <f t="shared" si="384"/>
        <v>0</v>
      </c>
      <c r="U4076" s="5">
        <f t="shared" si="385"/>
        <v>0</v>
      </c>
    </row>
    <row r="4077" spans="1:21" ht="12.75" customHeight="1" x14ac:dyDescent="0.2">
      <c r="A4077" s="26" t="s">
        <v>96</v>
      </c>
      <c r="B4077" s="10" t="s">
        <v>97</v>
      </c>
      <c r="C4077" s="10">
        <v>62157124</v>
      </c>
      <c r="D4077" s="10" t="s">
        <v>8116</v>
      </c>
      <c r="E4077" s="27" t="s">
        <v>8117</v>
      </c>
      <c r="F4077" s="26">
        <v>191994326</v>
      </c>
      <c r="G4077" s="9" t="s">
        <v>320</v>
      </c>
      <c r="H4077" s="10" t="s">
        <v>30</v>
      </c>
      <c r="I4077" s="10" t="s">
        <v>8149</v>
      </c>
      <c r="J4077" s="10" t="s">
        <v>8150</v>
      </c>
      <c r="K4077" s="10" t="s">
        <v>33</v>
      </c>
      <c r="L4077" s="10" t="s">
        <v>8137</v>
      </c>
      <c r="M4077" s="10" t="s">
        <v>8138</v>
      </c>
      <c r="N4077" s="12" t="s">
        <v>36</v>
      </c>
      <c r="O4077" s="11">
        <v>5</v>
      </c>
      <c r="P4077" s="5">
        <f t="shared" si="380"/>
        <v>0</v>
      </c>
      <c r="Q4077" s="5">
        <f t="shared" si="381"/>
        <v>0</v>
      </c>
      <c r="R4077" s="5">
        <f t="shared" si="382"/>
        <v>0</v>
      </c>
      <c r="S4077" s="5">
        <f t="shared" si="383"/>
        <v>0</v>
      </c>
      <c r="T4077" s="5">
        <f t="shared" si="384"/>
        <v>1</v>
      </c>
      <c r="U4077" s="5">
        <f t="shared" si="385"/>
        <v>0</v>
      </c>
    </row>
    <row r="4078" spans="1:21" ht="12.75" customHeight="1" x14ac:dyDescent="0.2">
      <c r="A4078" s="26" t="s">
        <v>96</v>
      </c>
      <c r="B4078" s="10" t="s">
        <v>97</v>
      </c>
      <c r="C4078" s="10">
        <v>62157124</v>
      </c>
      <c r="D4078" s="10" t="s">
        <v>8116</v>
      </c>
      <c r="E4078" s="27" t="s">
        <v>8117</v>
      </c>
      <c r="F4078" s="26">
        <v>191994203</v>
      </c>
      <c r="G4078" s="9" t="s">
        <v>68</v>
      </c>
      <c r="H4078" s="10" t="s">
        <v>53</v>
      </c>
      <c r="I4078" s="10" t="s">
        <v>8151</v>
      </c>
      <c r="J4078" s="10" t="s">
        <v>8152</v>
      </c>
      <c r="K4078" s="10" t="s">
        <v>33</v>
      </c>
      <c r="L4078" s="10" t="s">
        <v>620</v>
      </c>
      <c r="M4078" s="10" t="s">
        <v>127</v>
      </c>
      <c r="N4078" s="12" t="s">
        <v>36</v>
      </c>
      <c r="O4078" s="11">
        <v>4</v>
      </c>
      <c r="P4078" s="5">
        <f t="shared" si="380"/>
        <v>0</v>
      </c>
      <c r="Q4078" s="5">
        <f t="shared" si="381"/>
        <v>0</v>
      </c>
      <c r="R4078" s="5">
        <f t="shared" si="382"/>
        <v>0</v>
      </c>
      <c r="S4078" s="5">
        <f t="shared" si="383"/>
        <v>1</v>
      </c>
      <c r="T4078" s="5">
        <f t="shared" si="384"/>
        <v>0</v>
      </c>
      <c r="U4078" s="5">
        <f t="shared" si="385"/>
        <v>0</v>
      </c>
    </row>
    <row r="4079" spans="1:21" ht="12.75" customHeight="1" x14ac:dyDescent="0.2">
      <c r="A4079" s="26" t="s">
        <v>96</v>
      </c>
      <c r="B4079" s="10" t="s">
        <v>97</v>
      </c>
      <c r="C4079" s="28">
        <v>62157124</v>
      </c>
      <c r="D4079" s="13" t="s">
        <v>8116</v>
      </c>
      <c r="E4079" s="14" t="s">
        <v>8122</v>
      </c>
      <c r="F4079" s="29">
        <v>191915763</v>
      </c>
      <c r="G4079" s="16" t="s">
        <v>106</v>
      </c>
      <c r="H4079" s="13" t="s">
        <v>30</v>
      </c>
      <c r="I4079" s="13" t="s">
        <v>8153</v>
      </c>
      <c r="J4079" s="13" t="s">
        <v>8154</v>
      </c>
      <c r="K4079" s="13" t="s">
        <v>152</v>
      </c>
      <c r="L4079" s="13">
        <v>10400</v>
      </c>
      <c r="M4079" s="13">
        <v>10404</v>
      </c>
      <c r="N4079" s="15" t="s">
        <v>44</v>
      </c>
      <c r="O4079" s="17">
        <v>4</v>
      </c>
      <c r="P4079" s="19">
        <f t="shared" si="380"/>
        <v>0</v>
      </c>
      <c r="Q4079" s="19">
        <f t="shared" si="381"/>
        <v>0</v>
      </c>
      <c r="R4079" s="19">
        <f t="shared" si="382"/>
        <v>0</v>
      </c>
      <c r="S4079" s="19">
        <f t="shared" si="383"/>
        <v>1</v>
      </c>
      <c r="T4079" s="19">
        <f t="shared" si="384"/>
        <v>0</v>
      </c>
      <c r="U4079" s="5">
        <f t="shared" si="385"/>
        <v>0</v>
      </c>
    </row>
    <row r="4080" spans="1:21" ht="12.75" customHeight="1" x14ac:dyDescent="0.2">
      <c r="A4080" s="26" t="s">
        <v>96</v>
      </c>
      <c r="B4080" s="10" t="s">
        <v>97</v>
      </c>
      <c r="C4080" s="28">
        <v>62157124</v>
      </c>
      <c r="D4080" s="13" t="s">
        <v>8116</v>
      </c>
      <c r="E4080" s="14" t="s">
        <v>8122</v>
      </c>
      <c r="F4080" s="29">
        <v>191915746</v>
      </c>
      <c r="G4080" s="16" t="s">
        <v>68</v>
      </c>
      <c r="H4080" s="13" t="s">
        <v>30</v>
      </c>
      <c r="I4080" s="13" t="s">
        <v>8155</v>
      </c>
      <c r="J4080" s="13" t="s">
        <v>8156</v>
      </c>
      <c r="K4080" s="13" t="s">
        <v>366</v>
      </c>
      <c r="L4080" s="13">
        <v>30200</v>
      </c>
      <c r="M4080" s="13">
        <v>30209</v>
      </c>
      <c r="N4080" s="15" t="s">
        <v>44</v>
      </c>
      <c r="O4080" s="17">
        <v>2</v>
      </c>
      <c r="P4080" s="19">
        <f t="shared" si="380"/>
        <v>0</v>
      </c>
      <c r="Q4080" s="19">
        <f t="shared" si="381"/>
        <v>1</v>
      </c>
      <c r="R4080" s="19">
        <f t="shared" si="382"/>
        <v>0</v>
      </c>
      <c r="S4080" s="19">
        <f t="shared" si="383"/>
        <v>0</v>
      </c>
      <c r="T4080" s="19">
        <f t="shared" si="384"/>
        <v>0</v>
      </c>
      <c r="U4080" s="5">
        <f t="shared" si="385"/>
        <v>0</v>
      </c>
    </row>
    <row r="4081" spans="1:21" ht="12.75" customHeight="1" x14ac:dyDescent="0.2">
      <c r="A4081" s="26" t="s">
        <v>96</v>
      </c>
      <c r="B4081" s="10" t="s">
        <v>97</v>
      </c>
      <c r="C4081" s="28">
        <v>62157124</v>
      </c>
      <c r="D4081" s="13" t="s">
        <v>8116</v>
      </c>
      <c r="E4081" s="14" t="s">
        <v>8122</v>
      </c>
      <c r="F4081" s="29">
        <v>191915757</v>
      </c>
      <c r="G4081" s="16" t="s">
        <v>68</v>
      </c>
      <c r="H4081" s="13" t="s">
        <v>30</v>
      </c>
      <c r="I4081" s="13" t="s">
        <v>8157</v>
      </c>
      <c r="J4081" s="13" t="s">
        <v>8158</v>
      </c>
      <c r="K4081" s="13" t="s">
        <v>366</v>
      </c>
      <c r="L4081" s="13">
        <v>30100</v>
      </c>
      <c r="M4081" s="13">
        <v>30104</v>
      </c>
      <c r="N4081" s="15" t="s">
        <v>44</v>
      </c>
      <c r="O4081" s="17">
        <v>5</v>
      </c>
      <c r="P4081" s="19">
        <f t="shared" si="380"/>
        <v>0</v>
      </c>
      <c r="Q4081" s="19">
        <f t="shared" si="381"/>
        <v>0</v>
      </c>
      <c r="R4081" s="19">
        <f t="shared" si="382"/>
        <v>0</v>
      </c>
      <c r="S4081" s="19">
        <f t="shared" si="383"/>
        <v>0</v>
      </c>
      <c r="T4081" s="19">
        <f t="shared" si="384"/>
        <v>1</v>
      </c>
      <c r="U4081" s="5">
        <f t="shared" si="385"/>
        <v>0</v>
      </c>
    </row>
    <row r="4082" spans="1:21" ht="12.75" customHeight="1" x14ac:dyDescent="0.2">
      <c r="A4082" s="26" t="s">
        <v>96</v>
      </c>
      <c r="B4082" s="10" t="s">
        <v>97</v>
      </c>
      <c r="C4082" s="28">
        <v>62157124</v>
      </c>
      <c r="D4082" s="13" t="s">
        <v>8116</v>
      </c>
      <c r="E4082" s="14" t="s">
        <v>8117</v>
      </c>
      <c r="F4082" s="29">
        <v>191884576</v>
      </c>
      <c r="G4082" s="16" t="s">
        <v>37</v>
      </c>
      <c r="H4082" s="13" t="s">
        <v>30</v>
      </c>
      <c r="I4082" s="13" t="s">
        <v>8159</v>
      </c>
      <c r="J4082" s="13" t="s">
        <v>8160</v>
      </c>
      <c r="K4082" s="13" t="s">
        <v>33</v>
      </c>
      <c r="L4082" s="13">
        <v>40200</v>
      </c>
      <c r="M4082" s="13">
        <v>40201</v>
      </c>
      <c r="N4082" s="15" t="s">
        <v>44</v>
      </c>
      <c r="O4082" s="17">
        <v>3</v>
      </c>
      <c r="P4082" s="19">
        <f t="shared" si="380"/>
        <v>0</v>
      </c>
      <c r="Q4082" s="19">
        <f t="shared" si="381"/>
        <v>0</v>
      </c>
      <c r="R4082" s="19">
        <f t="shared" si="382"/>
        <v>1</v>
      </c>
      <c r="S4082" s="19">
        <f t="shared" si="383"/>
        <v>0</v>
      </c>
      <c r="T4082" s="19">
        <f t="shared" si="384"/>
        <v>0</v>
      </c>
      <c r="U4082" s="5">
        <f t="shared" si="385"/>
        <v>0</v>
      </c>
    </row>
    <row r="4083" spans="1:21" ht="12.75" customHeight="1" x14ac:dyDescent="0.2">
      <c r="A4083" s="26" t="s">
        <v>96</v>
      </c>
      <c r="B4083" s="10" t="s">
        <v>97</v>
      </c>
      <c r="C4083" s="28">
        <v>62157124</v>
      </c>
      <c r="D4083" s="13" t="s">
        <v>8116</v>
      </c>
      <c r="E4083" s="14" t="s">
        <v>8117</v>
      </c>
      <c r="F4083" s="29">
        <v>191884588</v>
      </c>
      <c r="G4083" s="16" t="s">
        <v>37</v>
      </c>
      <c r="H4083" s="13" t="s">
        <v>30</v>
      </c>
      <c r="I4083" s="13" t="s">
        <v>8161</v>
      </c>
      <c r="J4083" s="13" t="s">
        <v>8162</v>
      </c>
      <c r="K4083" s="13" t="s">
        <v>33</v>
      </c>
      <c r="L4083" s="13">
        <v>40200</v>
      </c>
      <c r="M4083" s="13">
        <v>40201</v>
      </c>
      <c r="N4083" s="15" t="s">
        <v>44</v>
      </c>
      <c r="O4083" s="17">
        <v>4</v>
      </c>
      <c r="P4083" s="19">
        <f t="shared" si="380"/>
        <v>0</v>
      </c>
      <c r="Q4083" s="19">
        <f t="shared" si="381"/>
        <v>0</v>
      </c>
      <c r="R4083" s="19">
        <f t="shared" si="382"/>
        <v>0</v>
      </c>
      <c r="S4083" s="19">
        <f t="shared" si="383"/>
        <v>1</v>
      </c>
      <c r="T4083" s="19">
        <f t="shared" si="384"/>
        <v>0</v>
      </c>
      <c r="U4083" s="5">
        <f t="shared" si="385"/>
        <v>0</v>
      </c>
    </row>
    <row r="4084" spans="1:21" ht="12.75" customHeight="1" x14ac:dyDescent="0.2">
      <c r="A4084" s="26" t="s">
        <v>96</v>
      </c>
      <c r="B4084" s="10" t="s">
        <v>97</v>
      </c>
      <c r="C4084" s="28">
        <v>62157124</v>
      </c>
      <c r="D4084" s="13" t="s">
        <v>8116</v>
      </c>
      <c r="E4084" s="14" t="s">
        <v>8134</v>
      </c>
      <c r="F4084" s="29">
        <v>191915379</v>
      </c>
      <c r="G4084" s="16" t="s">
        <v>68</v>
      </c>
      <c r="H4084" s="13" t="s">
        <v>30</v>
      </c>
      <c r="I4084" s="13" t="s">
        <v>8163</v>
      </c>
      <c r="J4084" s="13" t="s">
        <v>8164</v>
      </c>
      <c r="K4084" s="13" t="s">
        <v>33</v>
      </c>
      <c r="L4084" s="13">
        <v>40300</v>
      </c>
      <c r="M4084" s="13">
        <v>40301</v>
      </c>
      <c r="N4084" s="15" t="s">
        <v>44</v>
      </c>
      <c r="O4084" s="55" t="s">
        <v>24</v>
      </c>
      <c r="P4084" s="19">
        <f t="shared" si="380"/>
        <v>0</v>
      </c>
      <c r="Q4084" s="19">
        <f t="shared" si="381"/>
        <v>0</v>
      </c>
      <c r="R4084" s="19">
        <f t="shared" si="382"/>
        <v>0</v>
      </c>
      <c r="S4084" s="19">
        <f t="shared" si="383"/>
        <v>0</v>
      </c>
      <c r="T4084" s="19">
        <f t="shared" si="384"/>
        <v>0</v>
      </c>
      <c r="U4084" s="5">
        <f t="shared" si="385"/>
        <v>0</v>
      </c>
    </row>
    <row r="4085" spans="1:21" ht="12.75" customHeight="1" x14ac:dyDescent="0.2">
      <c r="A4085" s="26" t="s">
        <v>96</v>
      </c>
      <c r="B4085" s="10" t="s">
        <v>97</v>
      </c>
      <c r="C4085" s="28">
        <v>62157124</v>
      </c>
      <c r="D4085" s="13" t="s">
        <v>8116</v>
      </c>
      <c r="E4085" s="14" t="s">
        <v>8134</v>
      </c>
      <c r="F4085" s="29">
        <v>191915394</v>
      </c>
      <c r="G4085" s="16" t="s">
        <v>68</v>
      </c>
      <c r="H4085" s="13" t="s">
        <v>30</v>
      </c>
      <c r="I4085" s="13" t="s">
        <v>8165</v>
      </c>
      <c r="J4085" s="13" t="s">
        <v>8166</v>
      </c>
      <c r="K4085" s="13" t="s">
        <v>33</v>
      </c>
      <c r="L4085" s="13">
        <v>40300</v>
      </c>
      <c r="M4085" s="13">
        <v>40301</v>
      </c>
      <c r="N4085" s="15" t="s">
        <v>44</v>
      </c>
      <c r="O4085" s="55" t="s">
        <v>24</v>
      </c>
      <c r="P4085" s="19">
        <f t="shared" si="380"/>
        <v>0</v>
      </c>
      <c r="Q4085" s="19">
        <f t="shared" si="381"/>
        <v>0</v>
      </c>
      <c r="R4085" s="19">
        <f t="shared" si="382"/>
        <v>0</v>
      </c>
      <c r="S4085" s="19">
        <f t="shared" si="383"/>
        <v>0</v>
      </c>
      <c r="T4085" s="19">
        <f t="shared" si="384"/>
        <v>0</v>
      </c>
      <c r="U4085" s="5">
        <f t="shared" si="385"/>
        <v>0</v>
      </c>
    </row>
    <row r="4086" spans="1:21" ht="12.75" customHeight="1" x14ac:dyDescent="0.2">
      <c r="A4086" s="26" t="s">
        <v>96</v>
      </c>
      <c r="B4086" s="10" t="s">
        <v>97</v>
      </c>
      <c r="C4086" s="28">
        <v>62157124</v>
      </c>
      <c r="D4086" s="13" t="s">
        <v>8116</v>
      </c>
      <c r="E4086" s="14" t="s">
        <v>8134</v>
      </c>
      <c r="F4086" s="29">
        <v>191915395</v>
      </c>
      <c r="G4086" s="16" t="s">
        <v>68</v>
      </c>
      <c r="H4086" s="13" t="s">
        <v>30</v>
      </c>
      <c r="I4086" s="13" t="s">
        <v>8167</v>
      </c>
      <c r="J4086" s="13" t="s">
        <v>8168</v>
      </c>
      <c r="K4086" s="13" t="s">
        <v>33</v>
      </c>
      <c r="L4086" s="13">
        <v>40300</v>
      </c>
      <c r="M4086" s="13">
        <v>40301</v>
      </c>
      <c r="N4086" s="15" t="s">
        <v>44</v>
      </c>
      <c r="O4086" s="55" t="s">
        <v>24</v>
      </c>
      <c r="P4086" s="19">
        <f t="shared" si="380"/>
        <v>0</v>
      </c>
      <c r="Q4086" s="19">
        <f t="shared" si="381"/>
        <v>0</v>
      </c>
      <c r="R4086" s="19">
        <f t="shared" si="382"/>
        <v>0</v>
      </c>
      <c r="S4086" s="19">
        <f t="shared" si="383"/>
        <v>0</v>
      </c>
      <c r="T4086" s="19">
        <f t="shared" si="384"/>
        <v>0</v>
      </c>
      <c r="U4086" s="5">
        <f t="shared" si="385"/>
        <v>0</v>
      </c>
    </row>
    <row r="4087" spans="1:21" ht="12.75" customHeight="1" x14ac:dyDescent="0.2">
      <c r="A4087" s="26" t="s">
        <v>96</v>
      </c>
      <c r="B4087" s="10" t="s">
        <v>97</v>
      </c>
      <c r="C4087" s="28">
        <v>62157124</v>
      </c>
      <c r="D4087" s="13" t="s">
        <v>8116</v>
      </c>
      <c r="E4087" s="14" t="s">
        <v>8134</v>
      </c>
      <c r="F4087" s="29">
        <v>191915393</v>
      </c>
      <c r="G4087" s="16" t="s">
        <v>68</v>
      </c>
      <c r="H4087" s="13" t="s">
        <v>30</v>
      </c>
      <c r="I4087" s="13" t="s">
        <v>8169</v>
      </c>
      <c r="J4087" s="13" t="s">
        <v>8170</v>
      </c>
      <c r="K4087" s="13" t="s">
        <v>33</v>
      </c>
      <c r="L4087" s="13">
        <v>40300</v>
      </c>
      <c r="M4087" s="13">
        <v>40301</v>
      </c>
      <c r="N4087" s="15" t="s">
        <v>44</v>
      </c>
      <c r="O4087" s="55" t="s">
        <v>24</v>
      </c>
      <c r="P4087" s="19">
        <f t="shared" si="380"/>
        <v>0</v>
      </c>
      <c r="Q4087" s="19">
        <f t="shared" si="381"/>
        <v>0</v>
      </c>
      <c r="R4087" s="19">
        <f t="shared" si="382"/>
        <v>0</v>
      </c>
      <c r="S4087" s="19">
        <f t="shared" si="383"/>
        <v>0</v>
      </c>
      <c r="T4087" s="19">
        <f t="shared" si="384"/>
        <v>0</v>
      </c>
      <c r="U4087" s="5">
        <f t="shared" si="385"/>
        <v>0</v>
      </c>
    </row>
    <row r="4088" spans="1:21" ht="12.75" customHeight="1" x14ac:dyDescent="0.2">
      <c r="A4088" s="26" t="s">
        <v>96</v>
      </c>
      <c r="B4088" s="10" t="s">
        <v>97</v>
      </c>
      <c r="C4088" s="28">
        <v>62157124</v>
      </c>
      <c r="D4088" s="13" t="s">
        <v>8116</v>
      </c>
      <c r="E4088" s="14" t="s">
        <v>8117</v>
      </c>
      <c r="F4088" s="29">
        <v>191915709</v>
      </c>
      <c r="G4088" s="16" t="s">
        <v>37</v>
      </c>
      <c r="H4088" s="13" t="s">
        <v>30</v>
      </c>
      <c r="I4088" s="13" t="s">
        <v>8171</v>
      </c>
      <c r="J4088" s="13" t="s">
        <v>8172</v>
      </c>
      <c r="K4088" s="13" t="s">
        <v>33</v>
      </c>
      <c r="L4088" s="13">
        <v>40300</v>
      </c>
      <c r="M4088" s="13">
        <v>40301</v>
      </c>
      <c r="N4088" s="15" t="s">
        <v>44</v>
      </c>
      <c r="O4088" s="55" t="s">
        <v>24</v>
      </c>
      <c r="P4088" s="19">
        <f t="shared" si="380"/>
        <v>0</v>
      </c>
      <c r="Q4088" s="19">
        <f t="shared" si="381"/>
        <v>0</v>
      </c>
      <c r="R4088" s="19">
        <f t="shared" si="382"/>
        <v>0</v>
      </c>
      <c r="S4088" s="19">
        <f t="shared" si="383"/>
        <v>0</v>
      </c>
      <c r="T4088" s="19">
        <f t="shared" si="384"/>
        <v>0</v>
      </c>
      <c r="U4088" s="5">
        <f t="shared" si="385"/>
        <v>0</v>
      </c>
    </row>
    <row r="4089" spans="1:21" ht="12.75" customHeight="1" x14ac:dyDescent="0.2">
      <c r="A4089" s="26" t="s">
        <v>26</v>
      </c>
      <c r="B4089" s="10" t="s">
        <v>6577</v>
      </c>
      <c r="C4089" s="10">
        <v>29372259</v>
      </c>
      <c r="D4089" s="10" t="s">
        <v>8173</v>
      </c>
      <c r="E4089" s="27" t="s">
        <v>8173</v>
      </c>
      <c r="F4089" s="26">
        <v>191988304</v>
      </c>
      <c r="G4089" s="9" t="s">
        <v>65</v>
      </c>
      <c r="H4089" s="10" t="s">
        <v>30</v>
      </c>
      <c r="I4089" s="10" t="s">
        <v>8174</v>
      </c>
      <c r="J4089" s="10" t="s">
        <v>8175</v>
      </c>
      <c r="K4089" s="10" t="s">
        <v>315</v>
      </c>
      <c r="L4089" s="10" t="s">
        <v>330</v>
      </c>
      <c r="M4089" s="10" t="s">
        <v>331</v>
      </c>
      <c r="N4089" s="12" t="s">
        <v>36</v>
      </c>
      <c r="O4089" s="11">
        <v>3</v>
      </c>
      <c r="P4089" s="5">
        <f t="shared" si="380"/>
        <v>0</v>
      </c>
      <c r="Q4089" s="5">
        <f t="shared" si="381"/>
        <v>0</v>
      </c>
      <c r="R4089" s="5">
        <f t="shared" si="382"/>
        <v>1</v>
      </c>
      <c r="S4089" s="5">
        <f t="shared" si="383"/>
        <v>0</v>
      </c>
      <c r="T4089" s="5">
        <f t="shared" si="384"/>
        <v>0</v>
      </c>
      <c r="U4089" s="5">
        <f t="shared" si="385"/>
        <v>0</v>
      </c>
    </row>
    <row r="4090" spans="1:21" ht="12.75" customHeight="1" x14ac:dyDescent="0.2">
      <c r="A4090" s="26" t="s">
        <v>26</v>
      </c>
      <c r="B4090" s="10" t="s">
        <v>6577</v>
      </c>
      <c r="C4090" s="10">
        <v>29372259</v>
      </c>
      <c r="D4090" s="10" t="s">
        <v>8173</v>
      </c>
      <c r="E4090" s="27" t="s">
        <v>8173</v>
      </c>
      <c r="F4090" s="26">
        <v>191926120</v>
      </c>
      <c r="G4090" s="9" t="s">
        <v>65</v>
      </c>
      <c r="H4090" s="10" t="s">
        <v>30</v>
      </c>
      <c r="I4090" s="10" t="s">
        <v>8176</v>
      </c>
      <c r="J4090" s="10" t="s">
        <v>8177</v>
      </c>
      <c r="K4090" s="10" t="s">
        <v>315</v>
      </c>
      <c r="L4090" s="10" t="s">
        <v>387</v>
      </c>
      <c r="M4090" s="10" t="s">
        <v>445</v>
      </c>
      <c r="N4090" s="12" t="s">
        <v>36</v>
      </c>
      <c r="O4090" s="11">
        <v>3</v>
      </c>
      <c r="P4090" s="5">
        <f t="shared" si="380"/>
        <v>0</v>
      </c>
      <c r="Q4090" s="5">
        <f t="shared" si="381"/>
        <v>0</v>
      </c>
      <c r="R4090" s="5">
        <f t="shared" si="382"/>
        <v>1</v>
      </c>
      <c r="S4090" s="5">
        <f t="shared" si="383"/>
        <v>0</v>
      </c>
      <c r="T4090" s="5">
        <f t="shared" si="384"/>
        <v>0</v>
      </c>
      <c r="U4090" s="5">
        <f t="shared" si="385"/>
        <v>0</v>
      </c>
    </row>
    <row r="4091" spans="1:21" ht="12.75" customHeight="1" x14ac:dyDescent="0.2">
      <c r="A4091" s="26" t="s">
        <v>26</v>
      </c>
      <c r="B4091" s="10" t="s">
        <v>1528</v>
      </c>
      <c r="C4091" s="10">
        <v>64165</v>
      </c>
      <c r="D4091" s="10" t="s">
        <v>8178</v>
      </c>
      <c r="E4091" s="27" t="s">
        <v>8178</v>
      </c>
      <c r="F4091" s="26">
        <v>191897288</v>
      </c>
      <c r="G4091" s="9" t="s">
        <v>167</v>
      </c>
      <c r="H4091" s="10" t="s">
        <v>53</v>
      </c>
      <c r="I4091" s="10" t="s">
        <v>5511</v>
      </c>
      <c r="J4091" s="10" t="s">
        <v>5512</v>
      </c>
      <c r="K4091" s="10" t="s">
        <v>366</v>
      </c>
      <c r="L4091" s="10" t="s">
        <v>1764</v>
      </c>
      <c r="M4091" s="10" t="s">
        <v>1810</v>
      </c>
      <c r="N4091" s="12" t="s">
        <v>36</v>
      </c>
      <c r="O4091" s="11">
        <v>2</v>
      </c>
      <c r="P4091" s="5">
        <f t="shared" si="380"/>
        <v>0</v>
      </c>
      <c r="Q4091" s="5">
        <f t="shared" si="381"/>
        <v>1</v>
      </c>
      <c r="R4091" s="5">
        <f t="shared" si="382"/>
        <v>0</v>
      </c>
      <c r="S4091" s="5">
        <f t="shared" si="383"/>
        <v>0</v>
      </c>
      <c r="T4091" s="5">
        <f t="shared" si="384"/>
        <v>0</v>
      </c>
      <c r="U4091" s="5">
        <f t="shared" si="385"/>
        <v>0</v>
      </c>
    </row>
    <row r="4092" spans="1:21" ht="12.75" customHeight="1" x14ac:dyDescent="0.2">
      <c r="A4092" s="26" t="s">
        <v>26</v>
      </c>
      <c r="B4092" s="10" t="s">
        <v>1528</v>
      </c>
      <c r="C4092" s="10">
        <v>64165</v>
      </c>
      <c r="D4092" s="10" t="s">
        <v>8178</v>
      </c>
      <c r="E4092" s="27" t="s">
        <v>8178</v>
      </c>
      <c r="F4092" s="26">
        <v>192016882</v>
      </c>
      <c r="G4092" s="9" t="s">
        <v>167</v>
      </c>
      <c r="H4092" s="10" t="s">
        <v>30</v>
      </c>
      <c r="I4092" s="10" t="s">
        <v>8179</v>
      </c>
      <c r="J4092" s="10" t="s">
        <v>8180</v>
      </c>
      <c r="K4092" s="10" t="s">
        <v>366</v>
      </c>
      <c r="L4092" s="10" t="s">
        <v>1062</v>
      </c>
      <c r="M4092" s="10" t="s">
        <v>2576</v>
      </c>
      <c r="N4092" s="12" t="s">
        <v>36</v>
      </c>
      <c r="O4092" s="11">
        <v>1</v>
      </c>
      <c r="P4092" s="5">
        <f t="shared" si="380"/>
        <v>1</v>
      </c>
      <c r="Q4092" s="5">
        <f t="shared" si="381"/>
        <v>0</v>
      </c>
      <c r="R4092" s="5">
        <f t="shared" si="382"/>
        <v>0</v>
      </c>
      <c r="S4092" s="5">
        <f t="shared" si="383"/>
        <v>0</v>
      </c>
      <c r="T4092" s="5">
        <f t="shared" si="384"/>
        <v>0</v>
      </c>
      <c r="U4092" s="5">
        <f t="shared" si="385"/>
        <v>0</v>
      </c>
    </row>
    <row r="4093" spans="1:21" ht="12.75" customHeight="1" x14ac:dyDescent="0.2">
      <c r="A4093" s="26" t="s">
        <v>26</v>
      </c>
      <c r="B4093" s="10" t="s">
        <v>1528</v>
      </c>
      <c r="C4093" s="10">
        <v>64165</v>
      </c>
      <c r="D4093" s="10" t="s">
        <v>8178</v>
      </c>
      <c r="E4093" s="27" t="s">
        <v>8178</v>
      </c>
      <c r="F4093" s="26">
        <v>192017128</v>
      </c>
      <c r="G4093" s="9" t="s">
        <v>106</v>
      </c>
      <c r="H4093" s="10" t="s">
        <v>30</v>
      </c>
      <c r="I4093" s="10" t="s">
        <v>1611</v>
      </c>
      <c r="J4093" s="10" t="s">
        <v>1612</v>
      </c>
      <c r="K4093" s="10" t="s">
        <v>366</v>
      </c>
      <c r="L4093" s="10" t="s">
        <v>1062</v>
      </c>
      <c r="M4093" s="10" t="s">
        <v>1613</v>
      </c>
      <c r="N4093" s="12" t="s">
        <v>36</v>
      </c>
      <c r="O4093" s="11">
        <v>1</v>
      </c>
      <c r="P4093" s="5">
        <f t="shared" si="380"/>
        <v>1</v>
      </c>
      <c r="Q4093" s="5">
        <f t="shared" si="381"/>
        <v>0</v>
      </c>
      <c r="R4093" s="5">
        <f t="shared" si="382"/>
        <v>0</v>
      </c>
      <c r="S4093" s="5">
        <f t="shared" si="383"/>
        <v>0</v>
      </c>
      <c r="T4093" s="5">
        <f t="shared" si="384"/>
        <v>0</v>
      </c>
      <c r="U4093" s="5">
        <f t="shared" si="385"/>
        <v>0</v>
      </c>
    </row>
    <row r="4094" spans="1:21" ht="12.75" customHeight="1" x14ac:dyDescent="0.2">
      <c r="A4094" s="26" t="s">
        <v>26</v>
      </c>
      <c r="B4094" s="10" t="s">
        <v>1528</v>
      </c>
      <c r="C4094" s="10">
        <v>64165</v>
      </c>
      <c r="D4094" s="10" t="s">
        <v>8178</v>
      </c>
      <c r="E4094" s="27" t="s">
        <v>8178</v>
      </c>
      <c r="F4094" s="26">
        <v>191896605</v>
      </c>
      <c r="G4094" s="9" t="s">
        <v>106</v>
      </c>
      <c r="H4094" s="10" t="s">
        <v>53</v>
      </c>
      <c r="I4094" s="10" t="s">
        <v>5501</v>
      </c>
      <c r="J4094" s="10" t="s">
        <v>5502</v>
      </c>
      <c r="K4094" s="10" t="s">
        <v>366</v>
      </c>
      <c r="L4094" s="10" t="s">
        <v>1062</v>
      </c>
      <c r="M4094" s="10" t="s">
        <v>1770</v>
      </c>
      <c r="N4094" s="12" t="s">
        <v>36</v>
      </c>
      <c r="O4094" s="11">
        <v>2</v>
      </c>
      <c r="P4094" s="5">
        <f t="shared" si="380"/>
        <v>0</v>
      </c>
      <c r="Q4094" s="5">
        <f t="shared" si="381"/>
        <v>1</v>
      </c>
      <c r="R4094" s="5">
        <f t="shared" si="382"/>
        <v>0</v>
      </c>
      <c r="S4094" s="5">
        <f t="shared" si="383"/>
        <v>0</v>
      </c>
      <c r="T4094" s="5">
        <f t="shared" si="384"/>
        <v>0</v>
      </c>
      <c r="U4094" s="5">
        <f t="shared" si="385"/>
        <v>0</v>
      </c>
    </row>
    <row r="4095" spans="1:21" ht="12.75" customHeight="1" x14ac:dyDescent="0.2">
      <c r="A4095" s="26" t="s">
        <v>26</v>
      </c>
      <c r="B4095" s="10" t="s">
        <v>1528</v>
      </c>
      <c r="C4095" s="10">
        <v>64165</v>
      </c>
      <c r="D4095" s="10" t="s">
        <v>8178</v>
      </c>
      <c r="E4095" s="27" t="s">
        <v>8178</v>
      </c>
      <c r="F4095" s="26">
        <v>191896742</v>
      </c>
      <c r="G4095" s="9" t="s">
        <v>106</v>
      </c>
      <c r="H4095" s="10" t="s">
        <v>53</v>
      </c>
      <c r="I4095" s="10" t="s">
        <v>8181</v>
      </c>
      <c r="J4095" s="10" t="s">
        <v>8182</v>
      </c>
      <c r="K4095" s="10" t="s">
        <v>366</v>
      </c>
      <c r="L4095" s="10" t="s">
        <v>1062</v>
      </c>
      <c r="M4095" s="10" t="s">
        <v>1793</v>
      </c>
      <c r="N4095" s="12" t="s">
        <v>36</v>
      </c>
      <c r="O4095" s="11">
        <v>2</v>
      </c>
      <c r="P4095" s="5">
        <f t="shared" si="380"/>
        <v>0</v>
      </c>
      <c r="Q4095" s="5">
        <f t="shared" si="381"/>
        <v>1</v>
      </c>
      <c r="R4095" s="5">
        <f t="shared" si="382"/>
        <v>0</v>
      </c>
      <c r="S4095" s="5">
        <f t="shared" si="383"/>
        <v>0</v>
      </c>
      <c r="T4095" s="5">
        <f t="shared" si="384"/>
        <v>0</v>
      </c>
      <c r="U4095" s="5">
        <f t="shared" si="385"/>
        <v>0</v>
      </c>
    </row>
    <row r="4096" spans="1:21" ht="12.75" customHeight="1" x14ac:dyDescent="0.2">
      <c r="A4096" s="26" t="s">
        <v>26</v>
      </c>
      <c r="B4096" s="10" t="s">
        <v>1528</v>
      </c>
      <c r="C4096" s="10">
        <v>64165</v>
      </c>
      <c r="D4096" s="10" t="s">
        <v>8178</v>
      </c>
      <c r="E4096" s="27" t="s">
        <v>8178</v>
      </c>
      <c r="F4096" s="26">
        <v>191897142</v>
      </c>
      <c r="G4096" s="9" t="s">
        <v>167</v>
      </c>
      <c r="H4096" s="10" t="s">
        <v>53</v>
      </c>
      <c r="I4096" s="10" t="s">
        <v>5493</v>
      </c>
      <c r="J4096" s="10" t="s">
        <v>5494</v>
      </c>
      <c r="K4096" s="10" t="s">
        <v>366</v>
      </c>
      <c r="L4096" s="10" t="s">
        <v>1062</v>
      </c>
      <c r="M4096" s="10" t="s">
        <v>1598</v>
      </c>
      <c r="N4096" s="12" t="s">
        <v>36</v>
      </c>
      <c r="O4096" s="11">
        <v>2</v>
      </c>
      <c r="P4096" s="5">
        <f t="shared" si="380"/>
        <v>0</v>
      </c>
      <c r="Q4096" s="5">
        <f t="shared" si="381"/>
        <v>1</v>
      </c>
      <c r="R4096" s="5">
        <f t="shared" si="382"/>
        <v>0</v>
      </c>
      <c r="S4096" s="5">
        <f t="shared" si="383"/>
        <v>0</v>
      </c>
      <c r="T4096" s="5">
        <f t="shared" si="384"/>
        <v>0</v>
      </c>
      <c r="U4096" s="5">
        <f t="shared" si="385"/>
        <v>0</v>
      </c>
    </row>
    <row r="4097" spans="1:21" ht="12.75" customHeight="1" x14ac:dyDescent="0.2">
      <c r="A4097" s="26" t="s">
        <v>26</v>
      </c>
      <c r="B4097" s="10" t="s">
        <v>1528</v>
      </c>
      <c r="C4097" s="10">
        <v>64165</v>
      </c>
      <c r="D4097" s="10" t="s">
        <v>8178</v>
      </c>
      <c r="E4097" s="27" t="s">
        <v>8178</v>
      </c>
      <c r="F4097" s="26">
        <v>192016880</v>
      </c>
      <c r="G4097" s="9" t="s">
        <v>167</v>
      </c>
      <c r="H4097" s="10" t="s">
        <v>30</v>
      </c>
      <c r="I4097" s="10" t="s">
        <v>5450</v>
      </c>
      <c r="J4097" s="10" t="s">
        <v>5451</v>
      </c>
      <c r="K4097" s="10" t="s">
        <v>366</v>
      </c>
      <c r="L4097" s="10" t="s">
        <v>1062</v>
      </c>
      <c r="M4097" s="10" t="s">
        <v>2576</v>
      </c>
      <c r="N4097" s="12" t="s">
        <v>36</v>
      </c>
      <c r="O4097" s="11">
        <v>2</v>
      </c>
      <c r="P4097" s="5">
        <f t="shared" si="380"/>
        <v>0</v>
      </c>
      <c r="Q4097" s="5">
        <f t="shared" si="381"/>
        <v>1</v>
      </c>
      <c r="R4097" s="5">
        <f t="shared" si="382"/>
        <v>0</v>
      </c>
      <c r="S4097" s="5">
        <f t="shared" si="383"/>
        <v>0</v>
      </c>
      <c r="T4097" s="5">
        <f t="shared" si="384"/>
        <v>0</v>
      </c>
      <c r="U4097" s="5">
        <f t="shared" si="385"/>
        <v>0</v>
      </c>
    </row>
    <row r="4098" spans="1:21" ht="12.75" customHeight="1" x14ac:dyDescent="0.2">
      <c r="A4098" s="26" t="s">
        <v>26</v>
      </c>
      <c r="B4098" s="10" t="s">
        <v>1528</v>
      </c>
      <c r="C4098" s="10">
        <v>64165</v>
      </c>
      <c r="D4098" s="10" t="s">
        <v>8178</v>
      </c>
      <c r="E4098" s="27" t="s">
        <v>8178</v>
      </c>
      <c r="F4098" s="26">
        <v>192017144</v>
      </c>
      <c r="G4098" s="9" t="s">
        <v>106</v>
      </c>
      <c r="H4098" s="10" t="s">
        <v>30</v>
      </c>
      <c r="I4098" s="10" t="s">
        <v>5497</v>
      </c>
      <c r="J4098" s="10" t="s">
        <v>5498</v>
      </c>
      <c r="K4098" s="10" t="s">
        <v>366</v>
      </c>
      <c r="L4098" s="10" t="s">
        <v>1062</v>
      </c>
      <c r="M4098" s="10" t="s">
        <v>4272</v>
      </c>
      <c r="N4098" s="12" t="s">
        <v>36</v>
      </c>
      <c r="O4098" s="11">
        <v>2</v>
      </c>
      <c r="P4098" s="5">
        <f t="shared" si="380"/>
        <v>0</v>
      </c>
      <c r="Q4098" s="5">
        <f t="shared" si="381"/>
        <v>1</v>
      </c>
      <c r="R4098" s="5">
        <f t="shared" si="382"/>
        <v>0</v>
      </c>
      <c r="S4098" s="5">
        <f t="shared" si="383"/>
        <v>0</v>
      </c>
      <c r="T4098" s="5">
        <f t="shared" si="384"/>
        <v>0</v>
      </c>
      <c r="U4098" s="5">
        <f t="shared" si="385"/>
        <v>0</v>
      </c>
    </row>
    <row r="4099" spans="1:21" ht="12.75" customHeight="1" x14ac:dyDescent="0.2">
      <c r="A4099" s="26" t="s">
        <v>26</v>
      </c>
      <c r="B4099" s="10" t="s">
        <v>1528</v>
      </c>
      <c r="C4099" s="10">
        <v>64165</v>
      </c>
      <c r="D4099" s="10" t="s">
        <v>8178</v>
      </c>
      <c r="E4099" s="27" t="s">
        <v>8178</v>
      </c>
      <c r="F4099" s="26">
        <v>192017223</v>
      </c>
      <c r="G4099" s="9" t="s">
        <v>167</v>
      </c>
      <c r="H4099" s="10" t="s">
        <v>30</v>
      </c>
      <c r="I4099" s="10" t="s">
        <v>8183</v>
      </c>
      <c r="J4099" s="10" t="s">
        <v>8184</v>
      </c>
      <c r="K4099" s="10" t="s">
        <v>366</v>
      </c>
      <c r="L4099" s="10" t="s">
        <v>1062</v>
      </c>
      <c r="M4099" s="10" t="s">
        <v>1688</v>
      </c>
      <c r="N4099" s="12" t="s">
        <v>36</v>
      </c>
      <c r="O4099" s="11">
        <v>2</v>
      </c>
      <c r="P4099" s="5">
        <f t="shared" si="380"/>
        <v>0</v>
      </c>
      <c r="Q4099" s="5">
        <f t="shared" si="381"/>
        <v>1</v>
      </c>
      <c r="R4099" s="5">
        <f t="shared" si="382"/>
        <v>0</v>
      </c>
      <c r="S4099" s="5">
        <f t="shared" si="383"/>
        <v>0</v>
      </c>
      <c r="T4099" s="5">
        <f t="shared" si="384"/>
        <v>0</v>
      </c>
      <c r="U4099" s="5">
        <f t="shared" si="385"/>
        <v>0</v>
      </c>
    </row>
    <row r="4100" spans="1:21" ht="12.75" customHeight="1" x14ac:dyDescent="0.2">
      <c r="A4100" s="26" t="s">
        <v>26</v>
      </c>
      <c r="B4100" s="10" t="s">
        <v>1528</v>
      </c>
      <c r="C4100" s="10">
        <v>64165</v>
      </c>
      <c r="D4100" s="10" t="s">
        <v>8178</v>
      </c>
      <c r="E4100" s="27" t="s">
        <v>8178</v>
      </c>
      <c r="F4100" s="26">
        <v>191897143</v>
      </c>
      <c r="G4100" s="9" t="s">
        <v>167</v>
      </c>
      <c r="H4100" s="10" t="s">
        <v>53</v>
      </c>
      <c r="I4100" s="10" t="s">
        <v>5495</v>
      </c>
      <c r="J4100" s="10" t="s">
        <v>5496</v>
      </c>
      <c r="K4100" s="10" t="s">
        <v>366</v>
      </c>
      <c r="L4100" s="10" t="s">
        <v>1062</v>
      </c>
      <c r="M4100" s="10" t="s">
        <v>6757</v>
      </c>
      <c r="N4100" s="12" t="s">
        <v>36</v>
      </c>
      <c r="O4100" s="11">
        <v>3</v>
      </c>
      <c r="P4100" s="5">
        <f t="shared" si="380"/>
        <v>0</v>
      </c>
      <c r="Q4100" s="5">
        <f t="shared" si="381"/>
        <v>0</v>
      </c>
      <c r="R4100" s="5">
        <f t="shared" si="382"/>
        <v>1</v>
      </c>
      <c r="S4100" s="5">
        <f t="shared" si="383"/>
        <v>0</v>
      </c>
      <c r="T4100" s="5">
        <f t="shared" si="384"/>
        <v>0</v>
      </c>
      <c r="U4100" s="5">
        <f t="shared" si="385"/>
        <v>0</v>
      </c>
    </row>
    <row r="4101" spans="1:21" ht="12.75" customHeight="1" x14ac:dyDescent="0.2">
      <c r="A4101" s="26" t="s">
        <v>26</v>
      </c>
      <c r="B4101" s="10" t="s">
        <v>1528</v>
      </c>
      <c r="C4101" s="10">
        <v>64165</v>
      </c>
      <c r="D4101" s="10" t="s">
        <v>8178</v>
      </c>
      <c r="E4101" s="27" t="s">
        <v>8178</v>
      </c>
      <c r="F4101" s="26">
        <v>191897261</v>
      </c>
      <c r="G4101" s="9" t="s">
        <v>106</v>
      </c>
      <c r="H4101" s="10" t="s">
        <v>53</v>
      </c>
      <c r="I4101" s="10" t="s">
        <v>5509</v>
      </c>
      <c r="J4101" s="10" t="s">
        <v>5510</v>
      </c>
      <c r="K4101" s="10" t="s">
        <v>366</v>
      </c>
      <c r="L4101" s="10" t="s">
        <v>1062</v>
      </c>
      <c r="M4101" s="10" t="s">
        <v>1688</v>
      </c>
      <c r="N4101" s="12" t="s">
        <v>36</v>
      </c>
      <c r="O4101" s="11">
        <v>3</v>
      </c>
      <c r="P4101" s="5">
        <f t="shared" si="380"/>
        <v>0</v>
      </c>
      <c r="Q4101" s="5">
        <f t="shared" si="381"/>
        <v>0</v>
      </c>
      <c r="R4101" s="5">
        <f t="shared" si="382"/>
        <v>1</v>
      </c>
      <c r="S4101" s="5">
        <f t="shared" si="383"/>
        <v>0</v>
      </c>
      <c r="T4101" s="5">
        <f t="shared" si="384"/>
        <v>0</v>
      </c>
      <c r="U4101" s="5">
        <f t="shared" si="385"/>
        <v>0</v>
      </c>
    </row>
    <row r="4102" spans="1:21" ht="12.75" customHeight="1" x14ac:dyDescent="0.2">
      <c r="A4102" s="26" t="s">
        <v>26</v>
      </c>
      <c r="B4102" s="10" t="s">
        <v>1528</v>
      </c>
      <c r="C4102" s="10">
        <v>64165</v>
      </c>
      <c r="D4102" s="10" t="s">
        <v>8178</v>
      </c>
      <c r="E4102" s="27" t="s">
        <v>8178</v>
      </c>
      <c r="F4102" s="26">
        <v>192016975</v>
      </c>
      <c r="G4102" s="9" t="s">
        <v>167</v>
      </c>
      <c r="H4102" s="10" t="s">
        <v>30</v>
      </c>
      <c r="I4102" s="10" t="s">
        <v>8185</v>
      </c>
      <c r="J4102" s="10" t="s">
        <v>8186</v>
      </c>
      <c r="K4102" s="10" t="s">
        <v>366</v>
      </c>
      <c r="L4102" s="10" t="s">
        <v>1062</v>
      </c>
      <c r="M4102" s="10" t="s">
        <v>2576</v>
      </c>
      <c r="N4102" s="12" t="s">
        <v>36</v>
      </c>
      <c r="O4102" s="11">
        <v>3</v>
      </c>
      <c r="P4102" s="5">
        <f t="shared" ref="P4102:P4165" si="386">IF(O4102=1,1,0)</f>
        <v>0</v>
      </c>
      <c r="Q4102" s="5">
        <f t="shared" ref="Q4102:Q4165" si="387">IF(O4102=2,1,0)</f>
        <v>0</v>
      </c>
      <c r="R4102" s="5">
        <f t="shared" ref="R4102:R4165" si="388">IF(O4102=3,1,0)</f>
        <v>1</v>
      </c>
      <c r="S4102" s="5">
        <f t="shared" ref="S4102:S4165" si="389">IF(O4102=4,1,0)</f>
        <v>0</v>
      </c>
      <c r="T4102" s="5">
        <f t="shared" ref="T4102:T4165" si="390">IF(O4102=5,1,0)</f>
        <v>0</v>
      </c>
      <c r="U4102" s="5">
        <f t="shared" si="385"/>
        <v>0</v>
      </c>
    </row>
    <row r="4103" spans="1:21" ht="12.75" customHeight="1" x14ac:dyDescent="0.2">
      <c r="A4103" s="26" t="s">
        <v>26</v>
      </c>
      <c r="B4103" s="10" t="s">
        <v>1528</v>
      </c>
      <c r="C4103" s="10">
        <v>64165</v>
      </c>
      <c r="D4103" s="10" t="s">
        <v>8178</v>
      </c>
      <c r="E4103" s="27" t="s">
        <v>8178</v>
      </c>
      <c r="F4103" s="26">
        <v>192017148</v>
      </c>
      <c r="G4103" s="9" t="s">
        <v>106</v>
      </c>
      <c r="H4103" s="10" t="s">
        <v>30</v>
      </c>
      <c r="I4103" s="10" t="s">
        <v>8187</v>
      </c>
      <c r="J4103" s="10" t="s">
        <v>8188</v>
      </c>
      <c r="K4103" s="10" t="s">
        <v>366</v>
      </c>
      <c r="L4103" s="10" t="s">
        <v>1062</v>
      </c>
      <c r="M4103" s="10" t="s">
        <v>2576</v>
      </c>
      <c r="N4103" s="12" t="s">
        <v>36</v>
      </c>
      <c r="O4103" s="11">
        <v>3</v>
      </c>
      <c r="P4103" s="5">
        <f t="shared" si="386"/>
        <v>0</v>
      </c>
      <c r="Q4103" s="5">
        <f t="shared" si="387"/>
        <v>0</v>
      </c>
      <c r="R4103" s="5">
        <f t="shared" si="388"/>
        <v>1</v>
      </c>
      <c r="S4103" s="5">
        <f t="shared" si="389"/>
        <v>0</v>
      </c>
      <c r="T4103" s="5">
        <f t="shared" si="390"/>
        <v>0</v>
      </c>
      <c r="U4103" s="5">
        <f t="shared" ref="U4103:U4166" si="391">IF(O4103="Bez finální známky, nebyl získán potřebný počet posudků",1,0)</f>
        <v>0</v>
      </c>
    </row>
    <row r="4104" spans="1:21" ht="12.75" customHeight="1" x14ac:dyDescent="0.2">
      <c r="A4104" s="26" t="s">
        <v>26</v>
      </c>
      <c r="B4104" s="10" t="s">
        <v>1528</v>
      </c>
      <c r="C4104" s="10">
        <v>64165</v>
      </c>
      <c r="D4104" s="10" t="s">
        <v>8178</v>
      </c>
      <c r="E4104" s="27" t="s">
        <v>8178</v>
      </c>
      <c r="F4104" s="26">
        <v>192017200</v>
      </c>
      <c r="G4104" s="9" t="s">
        <v>106</v>
      </c>
      <c r="H4104" s="10" t="s">
        <v>30</v>
      </c>
      <c r="I4104" s="10" t="s">
        <v>5499</v>
      </c>
      <c r="J4104" s="10" t="s">
        <v>5500</v>
      </c>
      <c r="K4104" s="10" t="s">
        <v>366</v>
      </c>
      <c r="L4104" s="10" t="s">
        <v>1062</v>
      </c>
      <c r="M4104" s="10" t="s">
        <v>4277</v>
      </c>
      <c r="N4104" s="12" t="s">
        <v>36</v>
      </c>
      <c r="O4104" s="11">
        <v>3</v>
      </c>
      <c r="P4104" s="5">
        <f t="shared" si="386"/>
        <v>0</v>
      </c>
      <c r="Q4104" s="5">
        <f t="shared" si="387"/>
        <v>0</v>
      </c>
      <c r="R4104" s="5">
        <f t="shared" si="388"/>
        <v>1</v>
      </c>
      <c r="S4104" s="5">
        <f t="shared" si="389"/>
        <v>0</v>
      </c>
      <c r="T4104" s="5">
        <f t="shared" si="390"/>
        <v>0</v>
      </c>
      <c r="U4104" s="5">
        <f t="shared" si="391"/>
        <v>0</v>
      </c>
    </row>
    <row r="4105" spans="1:21" ht="12.75" customHeight="1" x14ac:dyDescent="0.2">
      <c r="A4105" s="26" t="s">
        <v>26</v>
      </c>
      <c r="B4105" s="10" t="s">
        <v>1528</v>
      </c>
      <c r="C4105" s="10">
        <v>64165</v>
      </c>
      <c r="D4105" s="10" t="s">
        <v>8178</v>
      </c>
      <c r="E4105" s="27" t="s">
        <v>8178</v>
      </c>
      <c r="F4105" s="26">
        <v>191896943</v>
      </c>
      <c r="G4105" s="9" t="s">
        <v>106</v>
      </c>
      <c r="H4105" s="10" t="s">
        <v>53</v>
      </c>
      <c r="I4105" s="10" t="s">
        <v>5491</v>
      </c>
      <c r="J4105" s="10" t="s">
        <v>5492</v>
      </c>
      <c r="K4105" s="10" t="s">
        <v>366</v>
      </c>
      <c r="L4105" s="10" t="s">
        <v>1062</v>
      </c>
      <c r="M4105" s="10" t="s">
        <v>1793</v>
      </c>
      <c r="N4105" s="12" t="s">
        <v>36</v>
      </c>
      <c r="O4105" s="11">
        <v>4</v>
      </c>
      <c r="P4105" s="5">
        <f t="shared" si="386"/>
        <v>0</v>
      </c>
      <c r="Q4105" s="5">
        <f t="shared" si="387"/>
        <v>0</v>
      </c>
      <c r="R4105" s="5">
        <f t="shared" si="388"/>
        <v>0</v>
      </c>
      <c r="S4105" s="5">
        <f t="shared" si="389"/>
        <v>1</v>
      </c>
      <c r="T4105" s="5">
        <f t="shared" si="390"/>
        <v>0</v>
      </c>
      <c r="U4105" s="5">
        <f t="shared" si="391"/>
        <v>0</v>
      </c>
    </row>
    <row r="4106" spans="1:21" ht="12.75" customHeight="1" x14ac:dyDescent="0.2">
      <c r="A4106" s="26" t="s">
        <v>26</v>
      </c>
      <c r="B4106" s="10" t="s">
        <v>1528</v>
      </c>
      <c r="C4106" s="10">
        <v>64165</v>
      </c>
      <c r="D4106" s="10" t="s">
        <v>8178</v>
      </c>
      <c r="E4106" s="27" t="s">
        <v>8178</v>
      </c>
      <c r="F4106" s="26">
        <v>191897125</v>
      </c>
      <c r="G4106" s="9" t="s">
        <v>68</v>
      </c>
      <c r="H4106" s="10" t="s">
        <v>53</v>
      </c>
      <c r="I4106" s="10" t="s">
        <v>8189</v>
      </c>
      <c r="J4106" s="10" t="s">
        <v>8190</v>
      </c>
      <c r="K4106" s="10" t="s">
        <v>366</v>
      </c>
      <c r="L4106" s="10" t="s">
        <v>1062</v>
      </c>
      <c r="M4106" s="10" t="s">
        <v>1668</v>
      </c>
      <c r="N4106" s="12" t="s">
        <v>36</v>
      </c>
      <c r="O4106" s="11">
        <v>4</v>
      </c>
      <c r="P4106" s="5">
        <f t="shared" si="386"/>
        <v>0</v>
      </c>
      <c r="Q4106" s="5">
        <f t="shared" si="387"/>
        <v>0</v>
      </c>
      <c r="R4106" s="5">
        <f t="shared" si="388"/>
        <v>0</v>
      </c>
      <c r="S4106" s="5">
        <f t="shared" si="389"/>
        <v>1</v>
      </c>
      <c r="T4106" s="5">
        <f t="shared" si="390"/>
        <v>0</v>
      </c>
      <c r="U4106" s="5">
        <f t="shared" si="391"/>
        <v>0</v>
      </c>
    </row>
    <row r="4107" spans="1:21" ht="12.75" customHeight="1" x14ac:dyDescent="0.2">
      <c r="A4107" s="26" t="s">
        <v>26</v>
      </c>
      <c r="B4107" s="10" t="s">
        <v>1528</v>
      </c>
      <c r="C4107" s="10">
        <v>64165</v>
      </c>
      <c r="D4107" s="10" t="s">
        <v>8178</v>
      </c>
      <c r="E4107" s="27" t="s">
        <v>8178</v>
      </c>
      <c r="F4107" s="26">
        <v>191897127</v>
      </c>
      <c r="G4107" s="9" t="s">
        <v>106</v>
      </c>
      <c r="H4107" s="10" t="s">
        <v>53</v>
      </c>
      <c r="I4107" s="10" t="s">
        <v>5503</v>
      </c>
      <c r="J4107" s="10" t="s">
        <v>5504</v>
      </c>
      <c r="K4107" s="10" t="s">
        <v>366</v>
      </c>
      <c r="L4107" s="10" t="s">
        <v>1062</v>
      </c>
      <c r="M4107" s="10" t="s">
        <v>1634</v>
      </c>
      <c r="N4107" s="12" t="s">
        <v>36</v>
      </c>
      <c r="O4107" s="11">
        <v>4</v>
      </c>
      <c r="P4107" s="5">
        <f t="shared" si="386"/>
        <v>0</v>
      </c>
      <c r="Q4107" s="5">
        <f t="shared" si="387"/>
        <v>0</v>
      </c>
      <c r="R4107" s="5">
        <f t="shared" si="388"/>
        <v>0</v>
      </c>
      <c r="S4107" s="5">
        <f t="shared" si="389"/>
        <v>1</v>
      </c>
      <c r="T4107" s="5">
        <f t="shared" si="390"/>
        <v>0</v>
      </c>
      <c r="U4107" s="5">
        <f t="shared" si="391"/>
        <v>0</v>
      </c>
    </row>
    <row r="4108" spans="1:21" ht="12.75" customHeight="1" x14ac:dyDescent="0.2">
      <c r="A4108" s="26" t="s">
        <v>26</v>
      </c>
      <c r="B4108" s="10" t="s">
        <v>1528</v>
      </c>
      <c r="C4108" s="10">
        <v>64165</v>
      </c>
      <c r="D4108" s="10" t="s">
        <v>8178</v>
      </c>
      <c r="E4108" s="27" t="s">
        <v>8178</v>
      </c>
      <c r="F4108" s="26">
        <v>191897238</v>
      </c>
      <c r="G4108" s="9" t="s">
        <v>106</v>
      </c>
      <c r="H4108" s="10" t="s">
        <v>53</v>
      </c>
      <c r="I4108" s="10" t="s">
        <v>5521</v>
      </c>
      <c r="J4108" s="10" t="s">
        <v>5522</v>
      </c>
      <c r="K4108" s="10" t="s">
        <v>366</v>
      </c>
      <c r="L4108" s="10" t="s">
        <v>1062</v>
      </c>
      <c r="M4108" s="10" t="s">
        <v>1680</v>
      </c>
      <c r="N4108" s="12" t="s">
        <v>36</v>
      </c>
      <c r="O4108" s="11">
        <v>4</v>
      </c>
      <c r="P4108" s="5">
        <f t="shared" si="386"/>
        <v>0</v>
      </c>
      <c r="Q4108" s="5">
        <f t="shared" si="387"/>
        <v>0</v>
      </c>
      <c r="R4108" s="5">
        <f t="shared" si="388"/>
        <v>0</v>
      </c>
      <c r="S4108" s="5">
        <f t="shared" si="389"/>
        <v>1</v>
      </c>
      <c r="T4108" s="5">
        <f t="shared" si="390"/>
        <v>0</v>
      </c>
      <c r="U4108" s="5">
        <f t="shared" si="391"/>
        <v>0</v>
      </c>
    </row>
    <row r="4109" spans="1:21" ht="12.75" customHeight="1" x14ac:dyDescent="0.2">
      <c r="A4109" s="26" t="s">
        <v>26</v>
      </c>
      <c r="B4109" s="10" t="s">
        <v>1528</v>
      </c>
      <c r="C4109" s="10">
        <v>64165</v>
      </c>
      <c r="D4109" s="10" t="s">
        <v>8178</v>
      </c>
      <c r="E4109" s="27" t="s">
        <v>8178</v>
      </c>
      <c r="F4109" s="26">
        <v>191897250</v>
      </c>
      <c r="G4109" s="9" t="s">
        <v>106</v>
      </c>
      <c r="H4109" s="10" t="s">
        <v>53</v>
      </c>
      <c r="I4109" s="10" t="s">
        <v>5507</v>
      </c>
      <c r="J4109" s="10" t="s">
        <v>5508</v>
      </c>
      <c r="K4109" s="10" t="s">
        <v>366</v>
      </c>
      <c r="L4109" s="10" t="s">
        <v>1062</v>
      </c>
      <c r="M4109" s="10" t="s">
        <v>1618</v>
      </c>
      <c r="N4109" s="12" t="s">
        <v>36</v>
      </c>
      <c r="O4109" s="11">
        <v>4</v>
      </c>
      <c r="P4109" s="5">
        <f t="shared" si="386"/>
        <v>0</v>
      </c>
      <c r="Q4109" s="5">
        <f t="shared" si="387"/>
        <v>0</v>
      </c>
      <c r="R4109" s="5">
        <f t="shared" si="388"/>
        <v>0</v>
      </c>
      <c r="S4109" s="5">
        <f t="shared" si="389"/>
        <v>1</v>
      </c>
      <c r="T4109" s="5">
        <f t="shared" si="390"/>
        <v>0</v>
      </c>
      <c r="U4109" s="5">
        <f t="shared" si="391"/>
        <v>0</v>
      </c>
    </row>
    <row r="4110" spans="1:21" ht="12.75" customHeight="1" x14ac:dyDescent="0.2">
      <c r="A4110" s="26" t="s">
        <v>26</v>
      </c>
      <c r="B4110" s="10" t="s">
        <v>1528</v>
      </c>
      <c r="C4110" s="10">
        <v>64165</v>
      </c>
      <c r="D4110" s="10" t="s">
        <v>8178</v>
      </c>
      <c r="E4110" s="27" t="s">
        <v>8178</v>
      </c>
      <c r="F4110" s="26">
        <v>191897314</v>
      </c>
      <c r="G4110" s="9" t="s">
        <v>106</v>
      </c>
      <c r="H4110" s="10" t="s">
        <v>53</v>
      </c>
      <c r="I4110" s="10" t="s">
        <v>1828</v>
      </c>
      <c r="J4110" s="10" t="s">
        <v>1829</v>
      </c>
      <c r="K4110" s="10" t="s">
        <v>366</v>
      </c>
      <c r="L4110" s="10" t="s">
        <v>1062</v>
      </c>
      <c r="M4110" s="10" t="s">
        <v>1830</v>
      </c>
      <c r="N4110" s="12" t="s">
        <v>36</v>
      </c>
      <c r="O4110" s="11">
        <v>4</v>
      </c>
      <c r="P4110" s="5">
        <f t="shared" si="386"/>
        <v>0</v>
      </c>
      <c r="Q4110" s="5">
        <f t="shared" si="387"/>
        <v>0</v>
      </c>
      <c r="R4110" s="5">
        <f t="shared" si="388"/>
        <v>0</v>
      </c>
      <c r="S4110" s="5">
        <f t="shared" si="389"/>
        <v>1</v>
      </c>
      <c r="T4110" s="5">
        <f t="shared" si="390"/>
        <v>0</v>
      </c>
      <c r="U4110" s="5">
        <f t="shared" si="391"/>
        <v>0</v>
      </c>
    </row>
    <row r="4111" spans="1:21" ht="12.75" customHeight="1" x14ac:dyDescent="0.2">
      <c r="A4111" s="26" t="s">
        <v>26</v>
      </c>
      <c r="B4111" s="10" t="s">
        <v>1528</v>
      </c>
      <c r="C4111" s="10">
        <v>64165</v>
      </c>
      <c r="D4111" s="10" t="s">
        <v>8178</v>
      </c>
      <c r="E4111" s="27" t="s">
        <v>8178</v>
      </c>
      <c r="F4111" s="26">
        <v>191897316</v>
      </c>
      <c r="G4111" s="9" t="s">
        <v>106</v>
      </c>
      <c r="H4111" s="10" t="s">
        <v>53</v>
      </c>
      <c r="I4111" s="10" t="s">
        <v>1747</v>
      </c>
      <c r="J4111" s="10" t="s">
        <v>1647</v>
      </c>
      <c r="K4111" s="10" t="s">
        <v>366</v>
      </c>
      <c r="L4111" s="10" t="s">
        <v>1062</v>
      </c>
      <c r="M4111" s="10" t="s">
        <v>1618</v>
      </c>
      <c r="N4111" s="12" t="s">
        <v>36</v>
      </c>
      <c r="O4111" s="11">
        <v>4</v>
      </c>
      <c r="P4111" s="5">
        <f t="shared" si="386"/>
        <v>0</v>
      </c>
      <c r="Q4111" s="5">
        <f t="shared" si="387"/>
        <v>0</v>
      </c>
      <c r="R4111" s="5">
        <f t="shared" si="388"/>
        <v>0</v>
      </c>
      <c r="S4111" s="5">
        <f t="shared" si="389"/>
        <v>1</v>
      </c>
      <c r="T4111" s="5">
        <f t="shared" si="390"/>
        <v>0</v>
      </c>
      <c r="U4111" s="5">
        <f t="shared" si="391"/>
        <v>0</v>
      </c>
    </row>
    <row r="4112" spans="1:21" ht="12.75" customHeight="1" x14ac:dyDescent="0.2">
      <c r="A4112" s="26" t="s">
        <v>26</v>
      </c>
      <c r="B4112" s="10" t="s">
        <v>1528</v>
      </c>
      <c r="C4112" s="10">
        <v>64165</v>
      </c>
      <c r="D4112" s="10" t="s">
        <v>8178</v>
      </c>
      <c r="E4112" s="27" t="s">
        <v>8178</v>
      </c>
      <c r="F4112" s="26">
        <v>192017184</v>
      </c>
      <c r="G4112" s="9" t="s">
        <v>167</v>
      </c>
      <c r="H4112" s="10" t="s">
        <v>30</v>
      </c>
      <c r="I4112" s="10" t="s">
        <v>5519</v>
      </c>
      <c r="J4112" s="10" t="s">
        <v>5520</v>
      </c>
      <c r="K4112" s="10" t="s">
        <v>366</v>
      </c>
      <c r="L4112" s="10" t="s">
        <v>1062</v>
      </c>
      <c r="M4112" s="10" t="s">
        <v>1613</v>
      </c>
      <c r="N4112" s="12" t="s">
        <v>36</v>
      </c>
      <c r="O4112" s="11">
        <v>4</v>
      </c>
      <c r="P4112" s="5">
        <f t="shared" si="386"/>
        <v>0</v>
      </c>
      <c r="Q4112" s="5">
        <f t="shared" si="387"/>
        <v>0</v>
      </c>
      <c r="R4112" s="5">
        <f t="shared" si="388"/>
        <v>0</v>
      </c>
      <c r="S4112" s="5">
        <f t="shared" si="389"/>
        <v>1</v>
      </c>
      <c r="T4112" s="5">
        <f t="shared" si="390"/>
        <v>0</v>
      </c>
      <c r="U4112" s="5">
        <f t="shared" si="391"/>
        <v>0</v>
      </c>
    </row>
    <row r="4113" spans="1:21" ht="12.75" customHeight="1" x14ac:dyDescent="0.2">
      <c r="A4113" s="26" t="s">
        <v>26</v>
      </c>
      <c r="B4113" s="10" t="s">
        <v>1528</v>
      </c>
      <c r="C4113" s="10">
        <v>64165</v>
      </c>
      <c r="D4113" s="10" t="s">
        <v>8178</v>
      </c>
      <c r="E4113" s="27" t="s">
        <v>8178</v>
      </c>
      <c r="F4113" s="26">
        <v>191896634</v>
      </c>
      <c r="G4113" s="9" t="s">
        <v>68</v>
      </c>
      <c r="H4113" s="10" t="s">
        <v>53</v>
      </c>
      <c r="I4113" s="10" t="s">
        <v>8191</v>
      </c>
      <c r="J4113" s="10" t="s">
        <v>8192</v>
      </c>
      <c r="K4113" s="10" t="s">
        <v>366</v>
      </c>
      <c r="L4113" s="10" t="s">
        <v>2191</v>
      </c>
      <c r="M4113" s="10" t="s">
        <v>2616</v>
      </c>
      <c r="N4113" s="12" t="s">
        <v>36</v>
      </c>
      <c r="O4113" s="11">
        <v>4</v>
      </c>
      <c r="P4113" s="5">
        <f t="shared" si="386"/>
        <v>0</v>
      </c>
      <c r="Q4113" s="5">
        <f t="shared" si="387"/>
        <v>0</v>
      </c>
      <c r="R4113" s="5">
        <f t="shared" si="388"/>
        <v>0</v>
      </c>
      <c r="S4113" s="5">
        <f t="shared" si="389"/>
        <v>1</v>
      </c>
      <c r="T4113" s="5">
        <f t="shared" si="390"/>
        <v>0</v>
      </c>
      <c r="U4113" s="5">
        <f t="shared" si="391"/>
        <v>0</v>
      </c>
    </row>
    <row r="4114" spans="1:21" ht="12.75" customHeight="1" x14ac:dyDescent="0.2">
      <c r="A4114" s="26" t="s">
        <v>26</v>
      </c>
      <c r="B4114" s="10" t="s">
        <v>1528</v>
      </c>
      <c r="C4114" s="10">
        <v>64165</v>
      </c>
      <c r="D4114" s="10" t="s">
        <v>8178</v>
      </c>
      <c r="E4114" s="27" t="s">
        <v>8178</v>
      </c>
      <c r="F4114" s="26">
        <v>191896755</v>
      </c>
      <c r="G4114" s="9" t="s">
        <v>106</v>
      </c>
      <c r="H4114" s="10" t="s">
        <v>53</v>
      </c>
      <c r="I4114" s="10" t="s">
        <v>5544</v>
      </c>
      <c r="J4114" s="10" t="s">
        <v>5545</v>
      </c>
      <c r="K4114" s="10" t="s">
        <v>366</v>
      </c>
      <c r="L4114" s="10" t="s">
        <v>2191</v>
      </c>
      <c r="M4114" s="10" t="s">
        <v>2195</v>
      </c>
      <c r="N4114" s="12" t="s">
        <v>36</v>
      </c>
      <c r="O4114" s="11">
        <v>4</v>
      </c>
      <c r="P4114" s="5">
        <f t="shared" si="386"/>
        <v>0</v>
      </c>
      <c r="Q4114" s="5">
        <f t="shared" si="387"/>
        <v>0</v>
      </c>
      <c r="R4114" s="5">
        <f t="shared" si="388"/>
        <v>0</v>
      </c>
      <c r="S4114" s="5">
        <f t="shared" si="389"/>
        <v>1</v>
      </c>
      <c r="T4114" s="5">
        <f t="shared" si="390"/>
        <v>0</v>
      </c>
      <c r="U4114" s="5">
        <f t="shared" si="391"/>
        <v>0</v>
      </c>
    </row>
    <row r="4115" spans="1:21" ht="12.75" customHeight="1" x14ac:dyDescent="0.2">
      <c r="A4115" s="26" t="s">
        <v>26</v>
      </c>
      <c r="B4115" s="10" t="s">
        <v>1528</v>
      </c>
      <c r="C4115" s="10">
        <v>64165</v>
      </c>
      <c r="D4115" s="10" t="s">
        <v>8178</v>
      </c>
      <c r="E4115" s="27" t="s">
        <v>8178</v>
      </c>
      <c r="F4115" s="26">
        <v>191897315</v>
      </c>
      <c r="G4115" s="9" t="s">
        <v>106</v>
      </c>
      <c r="H4115" s="10" t="s">
        <v>53</v>
      </c>
      <c r="I4115" s="10" t="s">
        <v>8193</v>
      </c>
      <c r="J4115" s="10" t="s">
        <v>1645</v>
      </c>
      <c r="K4115" s="10" t="s">
        <v>366</v>
      </c>
      <c r="L4115" s="10" t="s">
        <v>1641</v>
      </c>
      <c r="M4115" s="10" t="s">
        <v>1796</v>
      </c>
      <c r="N4115" s="12" t="s">
        <v>36</v>
      </c>
      <c r="O4115" s="11">
        <v>4</v>
      </c>
      <c r="P4115" s="5">
        <f t="shared" si="386"/>
        <v>0</v>
      </c>
      <c r="Q4115" s="5">
        <f t="shared" si="387"/>
        <v>0</v>
      </c>
      <c r="R4115" s="5">
        <f t="shared" si="388"/>
        <v>0</v>
      </c>
      <c r="S4115" s="5">
        <f t="shared" si="389"/>
        <v>1</v>
      </c>
      <c r="T4115" s="5">
        <f t="shared" si="390"/>
        <v>0</v>
      </c>
      <c r="U4115" s="5">
        <f t="shared" si="391"/>
        <v>0</v>
      </c>
    </row>
    <row r="4116" spans="1:21" ht="12.75" customHeight="1" x14ac:dyDescent="0.2">
      <c r="A4116" s="26" t="s">
        <v>26</v>
      </c>
      <c r="B4116" s="10" t="s">
        <v>1528</v>
      </c>
      <c r="C4116" s="28">
        <v>64165</v>
      </c>
      <c r="D4116" s="13" t="s">
        <v>8178</v>
      </c>
      <c r="E4116" s="14" t="s">
        <v>8178</v>
      </c>
      <c r="F4116" s="29">
        <v>191897232</v>
      </c>
      <c r="G4116" s="16" t="s">
        <v>68</v>
      </c>
      <c r="H4116" s="13" t="s">
        <v>30</v>
      </c>
      <c r="I4116" s="13" t="s">
        <v>8194</v>
      </c>
      <c r="J4116" s="13" t="s">
        <v>8195</v>
      </c>
      <c r="K4116" s="13" t="s">
        <v>366</v>
      </c>
      <c r="L4116" s="13">
        <v>30200</v>
      </c>
      <c r="M4116" s="13">
        <v>30224</v>
      </c>
      <c r="N4116" s="15" t="s">
        <v>44</v>
      </c>
      <c r="O4116" s="17">
        <v>4</v>
      </c>
      <c r="P4116" s="19">
        <f t="shared" si="386"/>
        <v>0</v>
      </c>
      <c r="Q4116" s="19">
        <f t="shared" si="387"/>
        <v>0</v>
      </c>
      <c r="R4116" s="19">
        <f t="shared" si="388"/>
        <v>0</v>
      </c>
      <c r="S4116" s="19">
        <f t="shared" si="389"/>
        <v>1</v>
      </c>
      <c r="T4116" s="19">
        <f t="shared" si="390"/>
        <v>0</v>
      </c>
      <c r="U4116" s="5">
        <f t="shared" si="391"/>
        <v>0</v>
      </c>
    </row>
    <row r="4117" spans="1:21" ht="12.75" customHeight="1" x14ac:dyDescent="0.2">
      <c r="A4117" s="26" t="s">
        <v>26</v>
      </c>
      <c r="B4117" s="10" t="s">
        <v>1528</v>
      </c>
      <c r="C4117" s="28">
        <v>64165</v>
      </c>
      <c r="D4117" s="13" t="s">
        <v>8178</v>
      </c>
      <c r="E4117" s="14" t="s">
        <v>8178</v>
      </c>
      <c r="F4117" s="29">
        <v>191897332</v>
      </c>
      <c r="G4117" s="16" t="s">
        <v>106</v>
      </c>
      <c r="H4117" s="13" t="s">
        <v>30</v>
      </c>
      <c r="I4117" s="13" t="s">
        <v>8196</v>
      </c>
      <c r="J4117" s="13" t="s">
        <v>8197</v>
      </c>
      <c r="K4117" s="13" t="s">
        <v>341</v>
      </c>
      <c r="L4117" s="13">
        <v>50900</v>
      </c>
      <c r="M4117" s="13">
        <v>50902</v>
      </c>
      <c r="N4117" s="15" t="s">
        <v>44</v>
      </c>
      <c r="O4117" s="17">
        <v>4</v>
      </c>
      <c r="P4117" s="19">
        <f t="shared" si="386"/>
        <v>0</v>
      </c>
      <c r="Q4117" s="19">
        <f t="shared" si="387"/>
        <v>0</v>
      </c>
      <c r="R4117" s="19">
        <f t="shared" si="388"/>
        <v>0</v>
      </c>
      <c r="S4117" s="19">
        <f t="shared" si="389"/>
        <v>1</v>
      </c>
      <c r="T4117" s="19">
        <f t="shared" si="390"/>
        <v>0</v>
      </c>
      <c r="U4117" s="5">
        <f t="shared" si="391"/>
        <v>0</v>
      </c>
    </row>
    <row r="4118" spans="1:21" ht="12.75" customHeight="1" x14ac:dyDescent="0.2">
      <c r="A4118" s="26" t="s">
        <v>26</v>
      </c>
      <c r="B4118" s="10" t="s">
        <v>375</v>
      </c>
      <c r="C4118" s="10">
        <v>46709002</v>
      </c>
      <c r="D4118" s="10" t="s">
        <v>8198</v>
      </c>
      <c r="E4118" s="27" t="s">
        <v>8198</v>
      </c>
      <c r="F4118" s="26">
        <v>191959241</v>
      </c>
      <c r="G4118" s="9" t="s">
        <v>123</v>
      </c>
      <c r="H4118" s="10" t="s">
        <v>30</v>
      </c>
      <c r="I4118" s="10" t="s">
        <v>8199</v>
      </c>
      <c r="J4118" s="10" t="s">
        <v>8200</v>
      </c>
      <c r="K4118" s="10" t="s">
        <v>315</v>
      </c>
      <c r="L4118" s="10" t="s">
        <v>379</v>
      </c>
      <c r="M4118" s="10" t="s">
        <v>435</v>
      </c>
      <c r="N4118" s="12" t="s">
        <v>36</v>
      </c>
      <c r="O4118" s="11">
        <v>2</v>
      </c>
      <c r="P4118" s="5">
        <f t="shared" si="386"/>
        <v>0</v>
      </c>
      <c r="Q4118" s="5">
        <f t="shared" si="387"/>
        <v>1</v>
      </c>
      <c r="R4118" s="5">
        <f t="shared" si="388"/>
        <v>0</v>
      </c>
      <c r="S4118" s="5">
        <f t="shared" si="389"/>
        <v>0</v>
      </c>
      <c r="T4118" s="5">
        <f t="shared" si="390"/>
        <v>0</v>
      </c>
      <c r="U4118" s="5">
        <f t="shared" si="391"/>
        <v>0</v>
      </c>
    </row>
    <row r="4119" spans="1:21" ht="12.75" customHeight="1" x14ac:dyDescent="0.2">
      <c r="A4119" s="26" t="s">
        <v>26</v>
      </c>
      <c r="B4119" s="10" t="s">
        <v>375</v>
      </c>
      <c r="C4119" s="10">
        <v>46709002</v>
      </c>
      <c r="D4119" s="10" t="s">
        <v>8198</v>
      </c>
      <c r="E4119" s="27" t="s">
        <v>8198</v>
      </c>
      <c r="F4119" s="26">
        <v>191962651</v>
      </c>
      <c r="G4119" s="9" t="s">
        <v>65</v>
      </c>
      <c r="H4119" s="10" t="s">
        <v>30</v>
      </c>
      <c r="I4119" s="10" t="s">
        <v>8201</v>
      </c>
      <c r="J4119" s="10" t="s">
        <v>8202</v>
      </c>
      <c r="K4119" s="10" t="s">
        <v>315</v>
      </c>
      <c r="L4119" s="10" t="s">
        <v>379</v>
      </c>
      <c r="M4119" s="10" t="s">
        <v>435</v>
      </c>
      <c r="N4119" s="12" t="s">
        <v>36</v>
      </c>
      <c r="O4119" s="11">
        <v>2</v>
      </c>
      <c r="P4119" s="5">
        <f t="shared" si="386"/>
        <v>0</v>
      </c>
      <c r="Q4119" s="5">
        <f t="shared" si="387"/>
        <v>1</v>
      </c>
      <c r="R4119" s="5">
        <f t="shared" si="388"/>
        <v>0</v>
      </c>
      <c r="S4119" s="5">
        <f t="shared" si="389"/>
        <v>0</v>
      </c>
      <c r="T4119" s="5">
        <f t="shared" si="390"/>
        <v>0</v>
      </c>
      <c r="U4119" s="5">
        <f t="shared" si="391"/>
        <v>0</v>
      </c>
    </row>
    <row r="4120" spans="1:21" ht="12.75" customHeight="1" x14ac:dyDescent="0.2">
      <c r="A4120" s="26" t="s">
        <v>26</v>
      </c>
      <c r="B4120" s="10" t="s">
        <v>375</v>
      </c>
      <c r="C4120" s="10">
        <v>46709002</v>
      </c>
      <c r="D4120" s="10" t="s">
        <v>8198</v>
      </c>
      <c r="E4120" s="27" t="s">
        <v>8198</v>
      </c>
      <c r="F4120" s="26">
        <v>191905942</v>
      </c>
      <c r="G4120" s="9" t="s">
        <v>249</v>
      </c>
      <c r="H4120" s="10" t="s">
        <v>53</v>
      </c>
      <c r="I4120" s="10" t="s">
        <v>8203</v>
      </c>
      <c r="J4120" s="10" t="s">
        <v>8204</v>
      </c>
      <c r="K4120" s="10" t="s">
        <v>315</v>
      </c>
      <c r="L4120" s="10" t="s">
        <v>379</v>
      </c>
      <c r="M4120" s="10" t="s">
        <v>435</v>
      </c>
      <c r="N4120" s="12" t="s">
        <v>36</v>
      </c>
      <c r="O4120" s="11">
        <v>4</v>
      </c>
      <c r="P4120" s="5">
        <f t="shared" si="386"/>
        <v>0</v>
      </c>
      <c r="Q4120" s="5">
        <f t="shared" si="387"/>
        <v>0</v>
      </c>
      <c r="R4120" s="5">
        <f t="shared" si="388"/>
        <v>0</v>
      </c>
      <c r="S4120" s="5">
        <f t="shared" si="389"/>
        <v>1</v>
      </c>
      <c r="T4120" s="5">
        <f t="shared" si="390"/>
        <v>0</v>
      </c>
      <c r="U4120" s="5">
        <f t="shared" si="391"/>
        <v>0</v>
      </c>
    </row>
    <row r="4121" spans="1:21" ht="12.75" customHeight="1" x14ac:dyDescent="0.2">
      <c r="A4121" s="26" t="s">
        <v>26</v>
      </c>
      <c r="B4121" s="10" t="s">
        <v>375</v>
      </c>
      <c r="C4121" s="10">
        <v>46709002</v>
      </c>
      <c r="D4121" s="10" t="s">
        <v>8198</v>
      </c>
      <c r="E4121" s="27" t="s">
        <v>8198</v>
      </c>
      <c r="F4121" s="26">
        <v>191910948</v>
      </c>
      <c r="G4121" s="9" t="s">
        <v>123</v>
      </c>
      <c r="H4121" s="10" t="s">
        <v>53</v>
      </c>
      <c r="I4121" s="10" t="s">
        <v>8205</v>
      </c>
      <c r="J4121" s="10" t="s">
        <v>8206</v>
      </c>
      <c r="K4121" s="10" t="s">
        <v>315</v>
      </c>
      <c r="L4121" s="10" t="s">
        <v>379</v>
      </c>
      <c r="M4121" s="10" t="s">
        <v>435</v>
      </c>
      <c r="N4121" s="12" t="s">
        <v>36</v>
      </c>
      <c r="O4121" s="11">
        <v>4</v>
      </c>
      <c r="P4121" s="5">
        <f t="shared" si="386"/>
        <v>0</v>
      </c>
      <c r="Q4121" s="5">
        <f t="shared" si="387"/>
        <v>0</v>
      </c>
      <c r="R4121" s="5">
        <f t="shared" si="388"/>
        <v>0</v>
      </c>
      <c r="S4121" s="5">
        <f t="shared" si="389"/>
        <v>1</v>
      </c>
      <c r="T4121" s="5">
        <f t="shared" si="390"/>
        <v>0</v>
      </c>
      <c r="U4121" s="5">
        <f t="shared" si="391"/>
        <v>0</v>
      </c>
    </row>
    <row r="4122" spans="1:21" ht="12.75" customHeight="1" x14ac:dyDescent="0.2">
      <c r="A4122" s="26" t="s">
        <v>26</v>
      </c>
      <c r="B4122" s="10" t="s">
        <v>375</v>
      </c>
      <c r="C4122" s="10">
        <v>46709002</v>
      </c>
      <c r="D4122" s="10" t="s">
        <v>8198</v>
      </c>
      <c r="E4122" s="27" t="s">
        <v>8198</v>
      </c>
      <c r="F4122" s="26">
        <v>191959213</v>
      </c>
      <c r="G4122" s="9" t="s">
        <v>123</v>
      </c>
      <c r="H4122" s="10" t="s">
        <v>30</v>
      </c>
      <c r="I4122" s="10" t="s">
        <v>8207</v>
      </c>
      <c r="J4122" s="10" t="s">
        <v>8208</v>
      </c>
      <c r="K4122" s="10" t="s">
        <v>315</v>
      </c>
      <c r="L4122" s="10" t="s">
        <v>379</v>
      </c>
      <c r="M4122" s="10" t="s">
        <v>969</v>
      </c>
      <c r="N4122" s="12" t="s">
        <v>36</v>
      </c>
      <c r="O4122" s="11">
        <v>4</v>
      </c>
      <c r="P4122" s="5">
        <f t="shared" si="386"/>
        <v>0</v>
      </c>
      <c r="Q4122" s="5">
        <f t="shared" si="387"/>
        <v>0</v>
      </c>
      <c r="R4122" s="5">
        <f t="shared" si="388"/>
        <v>0</v>
      </c>
      <c r="S4122" s="5">
        <f t="shared" si="389"/>
        <v>1</v>
      </c>
      <c r="T4122" s="5">
        <f t="shared" si="390"/>
        <v>0</v>
      </c>
      <c r="U4122" s="5">
        <f t="shared" si="391"/>
        <v>0</v>
      </c>
    </row>
    <row r="4123" spans="1:21" ht="12.75" customHeight="1" x14ac:dyDescent="0.2">
      <c r="A4123" s="26" t="s">
        <v>26</v>
      </c>
      <c r="B4123" s="10" t="s">
        <v>375</v>
      </c>
      <c r="C4123" s="10">
        <v>46709002</v>
      </c>
      <c r="D4123" s="10" t="s">
        <v>8198</v>
      </c>
      <c r="E4123" s="27" t="s">
        <v>8198</v>
      </c>
      <c r="F4123" s="26">
        <v>191959230</v>
      </c>
      <c r="G4123" s="9" t="s">
        <v>65</v>
      </c>
      <c r="H4123" s="10" t="s">
        <v>30</v>
      </c>
      <c r="I4123" s="10" t="s">
        <v>8209</v>
      </c>
      <c r="J4123" s="10" t="s">
        <v>8210</v>
      </c>
      <c r="K4123" s="10" t="s">
        <v>315</v>
      </c>
      <c r="L4123" s="10" t="s">
        <v>379</v>
      </c>
      <c r="M4123" s="10" t="s">
        <v>435</v>
      </c>
      <c r="N4123" s="12" t="s">
        <v>36</v>
      </c>
      <c r="O4123" s="11">
        <v>4</v>
      </c>
      <c r="P4123" s="5">
        <f t="shared" si="386"/>
        <v>0</v>
      </c>
      <c r="Q4123" s="5">
        <f t="shared" si="387"/>
        <v>0</v>
      </c>
      <c r="R4123" s="5">
        <f t="shared" si="388"/>
        <v>0</v>
      </c>
      <c r="S4123" s="5">
        <f t="shared" si="389"/>
        <v>1</v>
      </c>
      <c r="T4123" s="5">
        <f t="shared" si="390"/>
        <v>0</v>
      </c>
      <c r="U4123" s="5">
        <f t="shared" si="391"/>
        <v>0</v>
      </c>
    </row>
    <row r="4124" spans="1:21" ht="12.75" customHeight="1" x14ac:dyDescent="0.2">
      <c r="A4124" s="26" t="s">
        <v>26</v>
      </c>
      <c r="B4124" s="10" t="s">
        <v>375</v>
      </c>
      <c r="C4124" s="10">
        <v>46709002</v>
      </c>
      <c r="D4124" s="10" t="s">
        <v>8198</v>
      </c>
      <c r="E4124" s="27" t="s">
        <v>8198</v>
      </c>
      <c r="F4124" s="26">
        <v>191959233</v>
      </c>
      <c r="G4124" s="9" t="s">
        <v>65</v>
      </c>
      <c r="H4124" s="10" t="s">
        <v>30</v>
      </c>
      <c r="I4124" s="10" t="s">
        <v>8211</v>
      </c>
      <c r="J4124" s="10" t="s">
        <v>8212</v>
      </c>
      <c r="K4124" s="10" t="s">
        <v>315</v>
      </c>
      <c r="L4124" s="10" t="s">
        <v>379</v>
      </c>
      <c r="M4124" s="10" t="s">
        <v>435</v>
      </c>
      <c r="N4124" s="12" t="s">
        <v>36</v>
      </c>
      <c r="O4124" s="11">
        <v>4</v>
      </c>
      <c r="P4124" s="5">
        <f t="shared" si="386"/>
        <v>0</v>
      </c>
      <c r="Q4124" s="5">
        <f t="shared" si="387"/>
        <v>0</v>
      </c>
      <c r="R4124" s="5">
        <f t="shared" si="388"/>
        <v>0</v>
      </c>
      <c r="S4124" s="5">
        <f t="shared" si="389"/>
        <v>1</v>
      </c>
      <c r="T4124" s="5">
        <f t="shared" si="390"/>
        <v>0</v>
      </c>
      <c r="U4124" s="5">
        <f t="shared" si="391"/>
        <v>0</v>
      </c>
    </row>
    <row r="4125" spans="1:21" ht="12.75" customHeight="1" x14ac:dyDescent="0.2">
      <c r="A4125" s="26" t="s">
        <v>26</v>
      </c>
      <c r="B4125" s="10" t="s">
        <v>375</v>
      </c>
      <c r="C4125" s="10">
        <v>46709002</v>
      </c>
      <c r="D4125" s="10" t="s">
        <v>8198</v>
      </c>
      <c r="E4125" s="27" t="s">
        <v>8198</v>
      </c>
      <c r="F4125" s="26">
        <v>191905950</v>
      </c>
      <c r="G4125" s="9" t="s">
        <v>106</v>
      </c>
      <c r="H4125" s="10" t="s">
        <v>53</v>
      </c>
      <c r="I4125" s="10" t="s">
        <v>8213</v>
      </c>
      <c r="J4125" s="10" t="s">
        <v>8214</v>
      </c>
      <c r="K4125" s="10" t="s">
        <v>315</v>
      </c>
      <c r="L4125" s="10" t="s">
        <v>379</v>
      </c>
      <c r="M4125" s="10" t="s">
        <v>435</v>
      </c>
      <c r="N4125" s="12" t="s">
        <v>36</v>
      </c>
      <c r="O4125" s="11">
        <v>5</v>
      </c>
      <c r="P4125" s="5">
        <f t="shared" si="386"/>
        <v>0</v>
      </c>
      <c r="Q4125" s="5">
        <f t="shared" si="387"/>
        <v>0</v>
      </c>
      <c r="R4125" s="5">
        <f t="shared" si="388"/>
        <v>0</v>
      </c>
      <c r="S4125" s="5">
        <f t="shared" si="389"/>
        <v>0</v>
      </c>
      <c r="T4125" s="5">
        <f t="shared" si="390"/>
        <v>1</v>
      </c>
      <c r="U4125" s="5">
        <f t="shared" si="391"/>
        <v>0</v>
      </c>
    </row>
    <row r="4126" spans="1:21" ht="12.75" customHeight="1" x14ac:dyDescent="0.2">
      <c r="A4126" s="26" t="s">
        <v>26</v>
      </c>
      <c r="B4126" s="10" t="s">
        <v>375</v>
      </c>
      <c r="C4126" s="10">
        <v>46709002</v>
      </c>
      <c r="D4126" s="10" t="s">
        <v>8198</v>
      </c>
      <c r="E4126" s="27" t="s">
        <v>8198</v>
      </c>
      <c r="F4126" s="26">
        <v>191905976</v>
      </c>
      <c r="G4126" s="9" t="s">
        <v>123</v>
      </c>
      <c r="H4126" s="10" t="s">
        <v>53</v>
      </c>
      <c r="I4126" s="10" t="s">
        <v>8215</v>
      </c>
      <c r="J4126" s="10" t="s">
        <v>8216</v>
      </c>
      <c r="K4126" s="10" t="s">
        <v>315</v>
      </c>
      <c r="L4126" s="10" t="s">
        <v>379</v>
      </c>
      <c r="M4126" s="10" t="s">
        <v>435</v>
      </c>
      <c r="N4126" s="12" t="s">
        <v>36</v>
      </c>
      <c r="O4126" s="11">
        <v>5</v>
      </c>
      <c r="P4126" s="5">
        <f t="shared" si="386"/>
        <v>0</v>
      </c>
      <c r="Q4126" s="5">
        <f t="shared" si="387"/>
        <v>0</v>
      </c>
      <c r="R4126" s="5">
        <f t="shared" si="388"/>
        <v>0</v>
      </c>
      <c r="S4126" s="5">
        <f t="shared" si="389"/>
        <v>0</v>
      </c>
      <c r="T4126" s="5">
        <f t="shared" si="390"/>
        <v>1</v>
      </c>
      <c r="U4126" s="5">
        <f t="shared" si="391"/>
        <v>0</v>
      </c>
    </row>
    <row r="4127" spans="1:21" ht="12.75" customHeight="1" x14ac:dyDescent="0.2">
      <c r="A4127" s="26" t="s">
        <v>26</v>
      </c>
      <c r="B4127" s="10" t="s">
        <v>375</v>
      </c>
      <c r="C4127" s="10">
        <v>46709002</v>
      </c>
      <c r="D4127" s="10" t="s">
        <v>8198</v>
      </c>
      <c r="E4127" s="27" t="s">
        <v>8198</v>
      </c>
      <c r="F4127" s="26">
        <v>191959224</v>
      </c>
      <c r="G4127" s="9" t="s">
        <v>65</v>
      </c>
      <c r="H4127" s="10" t="s">
        <v>30</v>
      </c>
      <c r="I4127" s="10" t="s">
        <v>8217</v>
      </c>
      <c r="J4127" s="10" t="s">
        <v>8218</v>
      </c>
      <c r="K4127" s="10" t="s">
        <v>315</v>
      </c>
      <c r="L4127" s="10" t="s">
        <v>379</v>
      </c>
      <c r="M4127" s="10" t="s">
        <v>435</v>
      </c>
      <c r="N4127" s="12" t="s">
        <v>36</v>
      </c>
      <c r="O4127" s="11">
        <v>5</v>
      </c>
      <c r="P4127" s="5">
        <f t="shared" si="386"/>
        <v>0</v>
      </c>
      <c r="Q4127" s="5">
        <f t="shared" si="387"/>
        <v>0</v>
      </c>
      <c r="R4127" s="5">
        <f t="shared" si="388"/>
        <v>0</v>
      </c>
      <c r="S4127" s="5">
        <f t="shared" si="389"/>
        <v>0</v>
      </c>
      <c r="T4127" s="5">
        <f t="shared" si="390"/>
        <v>1</v>
      </c>
      <c r="U4127" s="5">
        <f t="shared" si="391"/>
        <v>0</v>
      </c>
    </row>
    <row r="4128" spans="1:21" ht="12.75" customHeight="1" x14ac:dyDescent="0.2">
      <c r="A4128" s="26" t="s">
        <v>26</v>
      </c>
      <c r="B4128" s="10" t="s">
        <v>375</v>
      </c>
      <c r="C4128" s="10">
        <v>46709002</v>
      </c>
      <c r="D4128" s="10" t="s">
        <v>8198</v>
      </c>
      <c r="E4128" s="27" t="s">
        <v>8198</v>
      </c>
      <c r="F4128" s="26">
        <v>191959226</v>
      </c>
      <c r="G4128" s="9" t="s">
        <v>65</v>
      </c>
      <c r="H4128" s="10" t="s">
        <v>30</v>
      </c>
      <c r="I4128" s="10" t="s">
        <v>8219</v>
      </c>
      <c r="J4128" s="10" t="s">
        <v>8220</v>
      </c>
      <c r="K4128" s="10" t="s">
        <v>315</v>
      </c>
      <c r="L4128" s="10" t="s">
        <v>379</v>
      </c>
      <c r="M4128" s="10" t="s">
        <v>435</v>
      </c>
      <c r="N4128" s="12" t="s">
        <v>36</v>
      </c>
      <c r="O4128" s="11">
        <v>5</v>
      </c>
      <c r="P4128" s="5">
        <f t="shared" si="386"/>
        <v>0</v>
      </c>
      <c r="Q4128" s="5">
        <f t="shared" si="387"/>
        <v>0</v>
      </c>
      <c r="R4128" s="5">
        <f t="shared" si="388"/>
        <v>0</v>
      </c>
      <c r="S4128" s="5">
        <f t="shared" si="389"/>
        <v>0</v>
      </c>
      <c r="T4128" s="5">
        <f t="shared" si="390"/>
        <v>1</v>
      </c>
      <c r="U4128" s="5">
        <f t="shared" si="391"/>
        <v>0</v>
      </c>
    </row>
    <row r="4129" spans="1:21" ht="12.75" customHeight="1" x14ac:dyDescent="0.2">
      <c r="A4129" s="26" t="s">
        <v>26</v>
      </c>
      <c r="B4129" s="10" t="s">
        <v>375</v>
      </c>
      <c r="C4129" s="28">
        <v>46709002</v>
      </c>
      <c r="D4129" s="13" t="s">
        <v>8198</v>
      </c>
      <c r="E4129" s="14" t="s">
        <v>8198</v>
      </c>
      <c r="F4129" s="29">
        <v>191901727</v>
      </c>
      <c r="G4129" s="16" t="s">
        <v>65</v>
      </c>
      <c r="H4129" s="13" t="s">
        <v>30</v>
      </c>
      <c r="I4129" s="13" t="s">
        <v>8221</v>
      </c>
      <c r="J4129" s="13" t="s">
        <v>8222</v>
      </c>
      <c r="K4129" s="10" t="s">
        <v>315</v>
      </c>
      <c r="L4129" s="13">
        <v>20300</v>
      </c>
      <c r="M4129" s="13">
        <v>20301</v>
      </c>
      <c r="N4129" s="15" t="s">
        <v>44</v>
      </c>
      <c r="O4129" s="17">
        <v>2</v>
      </c>
      <c r="P4129" s="19">
        <f t="shared" si="386"/>
        <v>0</v>
      </c>
      <c r="Q4129" s="19">
        <f t="shared" si="387"/>
        <v>1</v>
      </c>
      <c r="R4129" s="19">
        <f t="shared" si="388"/>
        <v>0</v>
      </c>
      <c r="S4129" s="19">
        <f t="shared" si="389"/>
        <v>0</v>
      </c>
      <c r="T4129" s="19">
        <f t="shared" si="390"/>
        <v>0</v>
      </c>
      <c r="U4129" s="5">
        <f t="shared" si="391"/>
        <v>0</v>
      </c>
    </row>
    <row r="4130" spans="1:21" ht="12.75" customHeight="1" x14ac:dyDescent="0.2">
      <c r="A4130" s="26" t="s">
        <v>26</v>
      </c>
      <c r="B4130" s="10" t="s">
        <v>375</v>
      </c>
      <c r="C4130" s="28">
        <v>46709002</v>
      </c>
      <c r="D4130" s="13" t="s">
        <v>8198</v>
      </c>
      <c r="E4130" s="14" t="s">
        <v>8198</v>
      </c>
      <c r="F4130" s="29">
        <v>191905943</v>
      </c>
      <c r="G4130" s="16" t="s">
        <v>85</v>
      </c>
      <c r="H4130" s="13" t="s">
        <v>30</v>
      </c>
      <c r="I4130" s="13" t="s">
        <v>8199</v>
      </c>
      <c r="J4130" s="13" t="s">
        <v>8223</v>
      </c>
      <c r="K4130" s="10" t="s">
        <v>315</v>
      </c>
      <c r="L4130" s="13">
        <v>20300</v>
      </c>
      <c r="M4130" s="13">
        <v>20301</v>
      </c>
      <c r="N4130" s="15" t="s">
        <v>44</v>
      </c>
      <c r="O4130" s="17">
        <v>2</v>
      </c>
      <c r="P4130" s="19">
        <f t="shared" si="386"/>
        <v>0</v>
      </c>
      <c r="Q4130" s="19">
        <f t="shared" si="387"/>
        <v>1</v>
      </c>
      <c r="R4130" s="19">
        <f t="shared" si="388"/>
        <v>0</v>
      </c>
      <c r="S4130" s="19">
        <f t="shared" si="389"/>
        <v>0</v>
      </c>
      <c r="T4130" s="19">
        <f t="shared" si="390"/>
        <v>0</v>
      </c>
      <c r="U4130" s="5">
        <f t="shared" si="391"/>
        <v>0</v>
      </c>
    </row>
    <row r="4131" spans="1:21" ht="12.75" customHeight="1" x14ac:dyDescent="0.2">
      <c r="A4131" s="26" t="s">
        <v>96</v>
      </c>
      <c r="B4131" s="10" t="s">
        <v>97</v>
      </c>
      <c r="C4131" s="10">
        <v>61989100</v>
      </c>
      <c r="D4131" s="10" t="s">
        <v>8224</v>
      </c>
      <c r="E4131" s="27" t="s">
        <v>8225</v>
      </c>
      <c r="F4131" s="26">
        <v>191984841</v>
      </c>
      <c r="G4131" s="9" t="s">
        <v>85</v>
      </c>
      <c r="H4131" s="10" t="s">
        <v>53</v>
      </c>
      <c r="I4131" s="10" t="s">
        <v>8226</v>
      </c>
      <c r="J4131" s="10" t="s">
        <v>8227</v>
      </c>
      <c r="K4131" s="10" t="s">
        <v>81</v>
      </c>
      <c r="L4131" s="10" t="s">
        <v>700</v>
      </c>
      <c r="M4131" s="10" t="s">
        <v>701</v>
      </c>
      <c r="N4131" s="12" t="s">
        <v>36</v>
      </c>
      <c r="O4131" s="11">
        <v>3</v>
      </c>
      <c r="P4131" s="5">
        <f t="shared" si="386"/>
        <v>0</v>
      </c>
      <c r="Q4131" s="5">
        <f t="shared" si="387"/>
        <v>0</v>
      </c>
      <c r="R4131" s="5">
        <f t="shared" si="388"/>
        <v>1</v>
      </c>
      <c r="S4131" s="5">
        <f t="shared" si="389"/>
        <v>0</v>
      </c>
      <c r="T4131" s="5">
        <f t="shared" si="390"/>
        <v>0</v>
      </c>
      <c r="U4131" s="5">
        <f t="shared" si="391"/>
        <v>0</v>
      </c>
    </row>
    <row r="4132" spans="1:21" ht="12.75" customHeight="1" x14ac:dyDescent="0.2">
      <c r="A4132" s="26" t="s">
        <v>96</v>
      </c>
      <c r="B4132" s="10" t="s">
        <v>97</v>
      </c>
      <c r="C4132" s="10">
        <v>61989100</v>
      </c>
      <c r="D4132" s="10" t="s">
        <v>8224</v>
      </c>
      <c r="E4132" s="27" t="s">
        <v>8225</v>
      </c>
      <c r="F4132" s="26">
        <v>191984920</v>
      </c>
      <c r="G4132" s="9" t="s">
        <v>85</v>
      </c>
      <c r="H4132" s="10" t="s">
        <v>53</v>
      </c>
      <c r="I4132" s="10" t="s">
        <v>8228</v>
      </c>
      <c r="J4132" s="10" t="s">
        <v>8229</v>
      </c>
      <c r="K4132" s="10" t="s">
        <v>81</v>
      </c>
      <c r="L4132" s="10" t="s">
        <v>417</v>
      </c>
      <c r="M4132" s="10" t="s">
        <v>418</v>
      </c>
      <c r="N4132" s="12" t="s">
        <v>36</v>
      </c>
      <c r="O4132" s="11">
        <v>4</v>
      </c>
      <c r="P4132" s="5">
        <f t="shared" si="386"/>
        <v>0</v>
      </c>
      <c r="Q4132" s="5">
        <f t="shared" si="387"/>
        <v>0</v>
      </c>
      <c r="R4132" s="5">
        <f t="shared" si="388"/>
        <v>0</v>
      </c>
      <c r="S4132" s="5">
        <f t="shared" si="389"/>
        <v>1</v>
      </c>
      <c r="T4132" s="5">
        <f t="shared" si="390"/>
        <v>0</v>
      </c>
      <c r="U4132" s="5">
        <f t="shared" si="391"/>
        <v>0</v>
      </c>
    </row>
    <row r="4133" spans="1:21" ht="12.75" customHeight="1" x14ac:dyDescent="0.2">
      <c r="A4133" s="26" t="s">
        <v>96</v>
      </c>
      <c r="B4133" s="10" t="s">
        <v>97</v>
      </c>
      <c r="C4133" s="10">
        <v>61989100</v>
      </c>
      <c r="D4133" s="10" t="s">
        <v>8224</v>
      </c>
      <c r="E4133" s="27" t="s">
        <v>8230</v>
      </c>
      <c r="F4133" s="26">
        <v>191914131</v>
      </c>
      <c r="G4133" s="9" t="s">
        <v>249</v>
      </c>
      <c r="H4133" s="10" t="s">
        <v>53</v>
      </c>
      <c r="I4133" s="10" t="s">
        <v>8231</v>
      </c>
      <c r="J4133" s="10" t="s">
        <v>8232</v>
      </c>
      <c r="K4133" s="10" t="s">
        <v>81</v>
      </c>
      <c r="L4133" s="10" t="s">
        <v>200</v>
      </c>
      <c r="M4133" s="10" t="s">
        <v>752</v>
      </c>
      <c r="N4133" s="12" t="s">
        <v>36</v>
      </c>
      <c r="O4133" s="11">
        <v>3</v>
      </c>
      <c r="P4133" s="5">
        <f t="shared" si="386"/>
        <v>0</v>
      </c>
      <c r="Q4133" s="5">
        <f t="shared" si="387"/>
        <v>0</v>
      </c>
      <c r="R4133" s="5">
        <f t="shared" si="388"/>
        <v>1</v>
      </c>
      <c r="S4133" s="5">
        <f t="shared" si="389"/>
        <v>0</v>
      </c>
      <c r="T4133" s="5">
        <f t="shared" si="390"/>
        <v>0</v>
      </c>
      <c r="U4133" s="5">
        <f t="shared" si="391"/>
        <v>0</v>
      </c>
    </row>
    <row r="4134" spans="1:21" ht="12.75" customHeight="1" x14ac:dyDescent="0.2">
      <c r="A4134" s="26" t="s">
        <v>96</v>
      </c>
      <c r="B4134" s="10" t="s">
        <v>97</v>
      </c>
      <c r="C4134" s="10">
        <v>61989100</v>
      </c>
      <c r="D4134" s="10" t="s">
        <v>8224</v>
      </c>
      <c r="E4134" s="27" t="s">
        <v>8233</v>
      </c>
      <c r="F4134" s="26">
        <v>191913787</v>
      </c>
      <c r="G4134" s="9" t="s">
        <v>123</v>
      </c>
      <c r="H4134" s="10" t="s">
        <v>53</v>
      </c>
      <c r="I4134" s="10" t="s">
        <v>8234</v>
      </c>
      <c r="J4134" s="10" t="s">
        <v>8235</v>
      </c>
      <c r="K4134" s="10" t="s">
        <v>81</v>
      </c>
      <c r="L4134" s="10" t="s">
        <v>200</v>
      </c>
      <c r="M4134" s="10" t="s">
        <v>127</v>
      </c>
      <c r="N4134" s="12" t="s">
        <v>36</v>
      </c>
      <c r="O4134" s="11">
        <v>3</v>
      </c>
      <c r="P4134" s="5">
        <f t="shared" si="386"/>
        <v>0</v>
      </c>
      <c r="Q4134" s="5">
        <f t="shared" si="387"/>
        <v>0</v>
      </c>
      <c r="R4134" s="5">
        <f t="shared" si="388"/>
        <v>1</v>
      </c>
      <c r="S4134" s="5">
        <f t="shared" si="389"/>
        <v>0</v>
      </c>
      <c r="T4134" s="5">
        <f t="shared" si="390"/>
        <v>0</v>
      </c>
      <c r="U4134" s="5">
        <f t="shared" si="391"/>
        <v>0</v>
      </c>
    </row>
    <row r="4135" spans="1:21" ht="12.75" customHeight="1" x14ac:dyDescent="0.2">
      <c r="A4135" s="26" t="s">
        <v>96</v>
      </c>
      <c r="B4135" s="10" t="s">
        <v>97</v>
      </c>
      <c r="C4135" s="10">
        <v>61989100</v>
      </c>
      <c r="D4135" s="10" t="s">
        <v>8224</v>
      </c>
      <c r="E4135" s="27" t="s">
        <v>8233</v>
      </c>
      <c r="F4135" s="26">
        <v>191983280</v>
      </c>
      <c r="G4135" s="9" t="s">
        <v>106</v>
      </c>
      <c r="H4135" s="10" t="s">
        <v>53</v>
      </c>
      <c r="I4135" s="10" t="s">
        <v>8236</v>
      </c>
      <c r="J4135" s="10" t="s">
        <v>209</v>
      </c>
      <c r="K4135" s="10" t="s">
        <v>81</v>
      </c>
      <c r="L4135" s="10" t="s">
        <v>200</v>
      </c>
      <c r="M4135" s="10" t="s">
        <v>7780</v>
      </c>
      <c r="N4135" s="12" t="s">
        <v>36</v>
      </c>
      <c r="O4135" s="11">
        <v>3</v>
      </c>
      <c r="P4135" s="5">
        <f t="shared" si="386"/>
        <v>0</v>
      </c>
      <c r="Q4135" s="5">
        <f t="shared" si="387"/>
        <v>0</v>
      </c>
      <c r="R4135" s="5">
        <f t="shared" si="388"/>
        <v>1</v>
      </c>
      <c r="S4135" s="5">
        <f t="shared" si="389"/>
        <v>0</v>
      </c>
      <c r="T4135" s="5">
        <f t="shared" si="390"/>
        <v>0</v>
      </c>
      <c r="U4135" s="5">
        <f t="shared" si="391"/>
        <v>0</v>
      </c>
    </row>
    <row r="4136" spans="1:21" ht="12.75" customHeight="1" x14ac:dyDescent="0.2">
      <c r="A4136" s="26" t="s">
        <v>96</v>
      </c>
      <c r="B4136" s="10" t="s">
        <v>97</v>
      </c>
      <c r="C4136" s="10">
        <v>61989100</v>
      </c>
      <c r="D4136" s="10" t="s">
        <v>8224</v>
      </c>
      <c r="E4136" s="27" t="s">
        <v>8230</v>
      </c>
      <c r="F4136" s="26">
        <v>191914132</v>
      </c>
      <c r="G4136" s="9" t="s">
        <v>65</v>
      </c>
      <c r="H4136" s="10" t="s">
        <v>53</v>
      </c>
      <c r="I4136" s="10" t="s">
        <v>8237</v>
      </c>
      <c r="J4136" s="10" t="s">
        <v>8238</v>
      </c>
      <c r="K4136" s="10" t="s">
        <v>81</v>
      </c>
      <c r="L4136" s="10" t="s">
        <v>200</v>
      </c>
      <c r="M4136" s="10" t="s">
        <v>752</v>
      </c>
      <c r="N4136" s="12" t="s">
        <v>36</v>
      </c>
      <c r="O4136" s="11">
        <v>4</v>
      </c>
      <c r="P4136" s="5">
        <f t="shared" si="386"/>
        <v>0</v>
      </c>
      <c r="Q4136" s="5">
        <f t="shared" si="387"/>
        <v>0</v>
      </c>
      <c r="R4136" s="5">
        <f t="shared" si="388"/>
        <v>0</v>
      </c>
      <c r="S4136" s="5">
        <f t="shared" si="389"/>
        <v>1</v>
      </c>
      <c r="T4136" s="5">
        <f t="shared" si="390"/>
        <v>0</v>
      </c>
      <c r="U4136" s="5">
        <f t="shared" si="391"/>
        <v>0</v>
      </c>
    </row>
    <row r="4137" spans="1:21" ht="12.75" customHeight="1" x14ac:dyDescent="0.2">
      <c r="A4137" s="26" t="s">
        <v>96</v>
      </c>
      <c r="B4137" s="10" t="s">
        <v>97</v>
      </c>
      <c r="C4137" s="10">
        <v>61989100</v>
      </c>
      <c r="D4137" s="10" t="s">
        <v>8224</v>
      </c>
      <c r="E4137" s="27" t="s">
        <v>8233</v>
      </c>
      <c r="F4137" s="26">
        <v>191913845</v>
      </c>
      <c r="G4137" s="9" t="s">
        <v>123</v>
      </c>
      <c r="H4137" s="10" t="s">
        <v>53</v>
      </c>
      <c r="I4137" s="10" t="s">
        <v>8239</v>
      </c>
      <c r="J4137" s="10" t="s">
        <v>8240</v>
      </c>
      <c r="K4137" s="10" t="s">
        <v>81</v>
      </c>
      <c r="L4137" s="10" t="s">
        <v>200</v>
      </c>
      <c r="M4137" s="10" t="s">
        <v>7780</v>
      </c>
      <c r="N4137" s="12" t="s">
        <v>36</v>
      </c>
      <c r="O4137" s="11">
        <v>4</v>
      </c>
      <c r="P4137" s="5">
        <f t="shared" si="386"/>
        <v>0</v>
      </c>
      <c r="Q4137" s="5">
        <f t="shared" si="387"/>
        <v>0</v>
      </c>
      <c r="R4137" s="5">
        <f t="shared" si="388"/>
        <v>0</v>
      </c>
      <c r="S4137" s="5">
        <f t="shared" si="389"/>
        <v>1</v>
      </c>
      <c r="T4137" s="5">
        <f t="shared" si="390"/>
        <v>0</v>
      </c>
      <c r="U4137" s="5">
        <f t="shared" si="391"/>
        <v>0</v>
      </c>
    </row>
    <row r="4138" spans="1:21" ht="12.75" customHeight="1" x14ac:dyDescent="0.2">
      <c r="A4138" s="26" t="s">
        <v>96</v>
      </c>
      <c r="B4138" s="10" t="s">
        <v>97</v>
      </c>
      <c r="C4138" s="10">
        <v>61989100</v>
      </c>
      <c r="D4138" s="10" t="s">
        <v>8224</v>
      </c>
      <c r="E4138" s="27" t="s">
        <v>8241</v>
      </c>
      <c r="F4138" s="26">
        <v>191878468</v>
      </c>
      <c r="G4138" s="9" t="s">
        <v>65</v>
      </c>
      <c r="H4138" s="10" t="s">
        <v>53</v>
      </c>
      <c r="I4138" s="10" t="s">
        <v>8242</v>
      </c>
      <c r="J4138" s="10" t="s">
        <v>8243</v>
      </c>
      <c r="K4138" s="10" t="s">
        <v>81</v>
      </c>
      <c r="L4138" s="10" t="s">
        <v>383</v>
      </c>
      <c r="M4138" s="10" t="s">
        <v>768</v>
      </c>
      <c r="N4138" s="12" t="s">
        <v>36</v>
      </c>
      <c r="O4138" s="11">
        <v>3</v>
      </c>
      <c r="P4138" s="5">
        <f t="shared" si="386"/>
        <v>0</v>
      </c>
      <c r="Q4138" s="5">
        <f t="shared" si="387"/>
        <v>0</v>
      </c>
      <c r="R4138" s="5">
        <f t="shared" si="388"/>
        <v>1</v>
      </c>
      <c r="S4138" s="5">
        <f t="shared" si="389"/>
        <v>0</v>
      </c>
      <c r="T4138" s="5">
        <f t="shared" si="390"/>
        <v>0</v>
      </c>
      <c r="U4138" s="5">
        <f t="shared" si="391"/>
        <v>0</v>
      </c>
    </row>
    <row r="4139" spans="1:21" ht="12.75" customHeight="1" x14ac:dyDescent="0.2">
      <c r="A4139" s="26" t="s">
        <v>96</v>
      </c>
      <c r="B4139" s="10" t="s">
        <v>97</v>
      </c>
      <c r="C4139" s="10">
        <v>61989100</v>
      </c>
      <c r="D4139" s="10" t="s">
        <v>8224</v>
      </c>
      <c r="E4139" s="27" t="s">
        <v>8241</v>
      </c>
      <c r="F4139" s="26">
        <v>191914887</v>
      </c>
      <c r="G4139" s="9" t="s">
        <v>73</v>
      </c>
      <c r="H4139" s="10" t="s">
        <v>53</v>
      </c>
      <c r="I4139" s="10" t="s">
        <v>8244</v>
      </c>
      <c r="J4139" s="10" t="s">
        <v>8245</v>
      </c>
      <c r="K4139" s="10" t="s">
        <v>81</v>
      </c>
      <c r="L4139" s="10" t="s">
        <v>383</v>
      </c>
      <c r="M4139" s="10" t="s">
        <v>2483</v>
      </c>
      <c r="N4139" s="12" t="s">
        <v>36</v>
      </c>
      <c r="O4139" s="11">
        <v>4</v>
      </c>
      <c r="P4139" s="5">
        <f t="shared" si="386"/>
        <v>0</v>
      </c>
      <c r="Q4139" s="5">
        <f t="shared" si="387"/>
        <v>0</v>
      </c>
      <c r="R4139" s="5">
        <f t="shared" si="388"/>
        <v>0</v>
      </c>
      <c r="S4139" s="5">
        <f t="shared" si="389"/>
        <v>1</v>
      </c>
      <c r="T4139" s="5">
        <f t="shared" si="390"/>
        <v>0</v>
      </c>
      <c r="U4139" s="5">
        <f t="shared" si="391"/>
        <v>0</v>
      </c>
    </row>
    <row r="4140" spans="1:21" ht="12.75" customHeight="1" x14ac:dyDescent="0.2">
      <c r="A4140" s="26" t="s">
        <v>96</v>
      </c>
      <c r="B4140" s="10" t="s">
        <v>97</v>
      </c>
      <c r="C4140" s="10">
        <v>61989100</v>
      </c>
      <c r="D4140" s="10" t="s">
        <v>8224</v>
      </c>
      <c r="E4140" s="27" t="s">
        <v>8230</v>
      </c>
      <c r="F4140" s="26">
        <v>191983719</v>
      </c>
      <c r="G4140" s="9" t="s">
        <v>73</v>
      </c>
      <c r="H4140" s="10" t="s">
        <v>30</v>
      </c>
      <c r="I4140" s="10" t="s">
        <v>8246</v>
      </c>
      <c r="J4140" s="10" t="s">
        <v>8247</v>
      </c>
      <c r="K4140" s="10" t="s">
        <v>81</v>
      </c>
      <c r="L4140" s="10" t="s">
        <v>383</v>
      </c>
      <c r="M4140" s="10" t="s">
        <v>768</v>
      </c>
      <c r="N4140" s="12" t="s">
        <v>36</v>
      </c>
      <c r="O4140" s="11">
        <v>5</v>
      </c>
      <c r="P4140" s="5">
        <f t="shared" si="386"/>
        <v>0</v>
      </c>
      <c r="Q4140" s="5">
        <f t="shared" si="387"/>
        <v>0</v>
      </c>
      <c r="R4140" s="5">
        <f t="shared" si="388"/>
        <v>0</v>
      </c>
      <c r="S4140" s="5">
        <f t="shared" si="389"/>
        <v>0</v>
      </c>
      <c r="T4140" s="5">
        <f t="shared" si="390"/>
        <v>1</v>
      </c>
      <c r="U4140" s="5">
        <f t="shared" si="391"/>
        <v>0</v>
      </c>
    </row>
    <row r="4141" spans="1:21" ht="12.75" customHeight="1" x14ac:dyDescent="0.2">
      <c r="A4141" s="26" t="s">
        <v>96</v>
      </c>
      <c r="B4141" s="10" t="s">
        <v>97</v>
      </c>
      <c r="C4141" s="10">
        <v>61989100</v>
      </c>
      <c r="D4141" s="10" t="s">
        <v>8224</v>
      </c>
      <c r="E4141" s="27" t="s">
        <v>8248</v>
      </c>
      <c r="F4141" s="26">
        <v>191957392</v>
      </c>
      <c r="G4141" s="9" t="s">
        <v>37</v>
      </c>
      <c r="H4141" s="10" t="s">
        <v>30</v>
      </c>
      <c r="I4141" s="10" t="s">
        <v>8249</v>
      </c>
      <c r="J4141" s="10" t="s">
        <v>8250</v>
      </c>
      <c r="K4141" s="10" t="s">
        <v>81</v>
      </c>
      <c r="L4141" s="10" t="s">
        <v>268</v>
      </c>
      <c r="M4141" s="10" t="s">
        <v>269</v>
      </c>
      <c r="N4141" s="12" t="s">
        <v>36</v>
      </c>
      <c r="O4141" s="11">
        <v>2</v>
      </c>
      <c r="P4141" s="5">
        <f t="shared" si="386"/>
        <v>0</v>
      </c>
      <c r="Q4141" s="5">
        <f t="shared" si="387"/>
        <v>1</v>
      </c>
      <c r="R4141" s="5">
        <f t="shared" si="388"/>
        <v>0</v>
      </c>
      <c r="S4141" s="5">
        <f t="shared" si="389"/>
        <v>0</v>
      </c>
      <c r="T4141" s="5">
        <f t="shared" si="390"/>
        <v>0</v>
      </c>
      <c r="U4141" s="5">
        <f t="shared" si="391"/>
        <v>0</v>
      </c>
    </row>
    <row r="4142" spans="1:21" ht="12.75" customHeight="1" x14ac:dyDescent="0.2">
      <c r="A4142" s="26" t="s">
        <v>96</v>
      </c>
      <c r="B4142" s="10" t="s">
        <v>97</v>
      </c>
      <c r="C4142" s="10">
        <v>61989100</v>
      </c>
      <c r="D4142" s="10" t="s">
        <v>8224</v>
      </c>
      <c r="E4142" s="27" t="s">
        <v>8225</v>
      </c>
      <c r="F4142" s="26">
        <v>191984840</v>
      </c>
      <c r="G4142" s="9" t="s">
        <v>85</v>
      </c>
      <c r="H4142" s="10" t="s">
        <v>30</v>
      </c>
      <c r="I4142" s="10" t="s">
        <v>8251</v>
      </c>
      <c r="J4142" s="10" t="s">
        <v>8252</v>
      </c>
      <c r="K4142" s="10" t="s">
        <v>81</v>
      </c>
      <c r="L4142" s="10" t="s">
        <v>268</v>
      </c>
      <c r="M4142" s="10" t="s">
        <v>269</v>
      </c>
      <c r="N4142" s="12" t="s">
        <v>36</v>
      </c>
      <c r="O4142" s="11">
        <v>2</v>
      </c>
      <c r="P4142" s="5">
        <f t="shared" si="386"/>
        <v>0</v>
      </c>
      <c r="Q4142" s="5">
        <f t="shared" si="387"/>
        <v>1</v>
      </c>
      <c r="R4142" s="5">
        <f t="shared" si="388"/>
        <v>0</v>
      </c>
      <c r="S4142" s="5">
        <f t="shared" si="389"/>
        <v>0</v>
      </c>
      <c r="T4142" s="5">
        <f t="shared" si="390"/>
        <v>0</v>
      </c>
      <c r="U4142" s="5">
        <f t="shared" si="391"/>
        <v>0</v>
      </c>
    </row>
    <row r="4143" spans="1:21" ht="12.75" customHeight="1" x14ac:dyDescent="0.2">
      <c r="A4143" s="26" t="s">
        <v>96</v>
      </c>
      <c r="B4143" s="10" t="s">
        <v>97</v>
      </c>
      <c r="C4143" s="10">
        <v>61989100</v>
      </c>
      <c r="D4143" s="10" t="s">
        <v>8224</v>
      </c>
      <c r="E4143" s="27" t="s">
        <v>8253</v>
      </c>
      <c r="F4143" s="26">
        <v>191992379</v>
      </c>
      <c r="G4143" s="9" t="s">
        <v>37</v>
      </c>
      <c r="H4143" s="10" t="s">
        <v>30</v>
      </c>
      <c r="I4143" s="10" t="s">
        <v>8249</v>
      </c>
      <c r="J4143" s="10" t="s">
        <v>8250</v>
      </c>
      <c r="K4143" s="10" t="s">
        <v>81</v>
      </c>
      <c r="L4143" s="10" t="s">
        <v>268</v>
      </c>
      <c r="M4143" s="10" t="s">
        <v>269</v>
      </c>
      <c r="N4143" s="12" t="s">
        <v>36</v>
      </c>
      <c r="O4143" s="11">
        <v>2</v>
      </c>
      <c r="P4143" s="5">
        <f t="shared" si="386"/>
        <v>0</v>
      </c>
      <c r="Q4143" s="5">
        <f t="shared" si="387"/>
        <v>1</v>
      </c>
      <c r="R4143" s="5">
        <f t="shared" si="388"/>
        <v>0</v>
      </c>
      <c r="S4143" s="5">
        <f t="shared" si="389"/>
        <v>0</v>
      </c>
      <c r="T4143" s="5">
        <f t="shared" si="390"/>
        <v>0</v>
      </c>
      <c r="U4143" s="5">
        <f t="shared" si="391"/>
        <v>0</v>
      </c>
    </row>
    <row r="4144" spans="1:21" ht="12.75" customHeight="1" x14ac:dyDescent="0.2">
      <c r="A4144" s="26" t="s">
        <v>96</v>
      </c>
      <c r="B4144" s="10" t="s">
        <v>97</v>
      </c>
      <c r="C4144" s="10">
        <v>61989100</v>
      </c>
      <c r="D4144" s="10" t="s">
        <v>8224</v>
      </c>
      <c r="E4144" s="27" t="s">
        <v>8254</v>
      </c>
      <c r="F4144" s="26">
        <v>191982347</v>
      </c>
      <c r="G4144" s="9" t="s">
        <v>73</v>
      </c>
      <c r="H4144" s="10" t="s">
        <v>30</v>
      </c>
      <c r="I4144" s="10" t="s">
        <v>8255</v>
      </c>
      <c r="J4144" s="10" t="s">
        <v>8256</v>
      </c>
      <c r="K4144" s="10" t="s">
        <v>81</v>
      </c>
      <c r="L4144" s="10" t="s">
        <v>268</v>
      </c>
      <c r="M4144" s="10" t="s">
        <v>269</v>
      </c>
      <c r="N4144" s="12" t="s">
        <v>36</v>
      </c>
      <c r="O4144" s="11">
        <v>3</v>
      </c>
      <c r="P4144" s="5">
        <f t="shared" si="386"/>
        <v>0</v>
      </c>
      <c r="Q4144" s="5">
        <f t="shared" si="387"/>
        <v>0</v>
      </c>
      <c r="R4144" s="5">
        <f t="shared" si="388"/>
        <v>1</v>
      </c>
      <c r="S4144" s="5">
        <f t="shared" si="389"/>
        <v>0</v>
      </c>
      <c r="T4144" s="5">
        <f t="shared" si="390"/>
        <v>0</v>
      </c>
      <c r="U4144" s="5">
        <f t="shared" si="391"/>
        <v>0</v>
      </c>
    </row>
    <row r="4145" spans="1:21" ht="12.75" customHeight="1" x14ac:dyDescent="0.2">
      <c r="A4145" s="26" t="s">
        <v>96</v>
      </c>
      <c r="B4145" s="10" t="s">
        <v>97</v>
      </c>
      <c r="C4145" s="10">
        <v>61989100</v>
      </c>
      <c r="D4145" s="10" t="s">
        <v>8224</v>
      </c>
      <c r="E4145" s="27" t="s">
        <v>8233</v>
      </c>
      <c r="F4145" s="26">
        <v>191983451</v>
      </c>
      <c r="G4145" s="9" t="s">
        <v>73</v>
      </c>
      <c r="H4145" s="10" t="s">
        <v>53</v>
      </c>
      <c r="I4145" s="10" t="s">
        <v>8257</v>
      </c>
      <c r="J4145" s="10" t="s">
        <v>8258</v>
      </c>
      <c r="K4145" s="10" t="s">
        <v>81</v>
      </c>
      <c r="L4145" s="10" t="s">
        <v>268</v>
      </c>
      <c r="M4145" s="10" t="s">
        <v>7666</v>
      </c>
      <c r="N4145" s="12" t="s">
        <v>36</v>
      </c>
      <c r="O4145" s="11">
        <v>3</v>
      </c>
      <c r="P4145" s="5">
        <f t="shared" si="386"/>
        <v>0</v>
      </c>
      <c r="Q4145" s="5">
        <f t="shared" si="387"/>
        <v>0</v>
      </c>
      <c r="R4145" s="5">
        <f t="shared" si="388"/>
        <v>1</v>
      </c>
      <c r="S4145" s="5">
        <f t="shared" si="389"/>
        <v>0</v>
      </c>
      <c r="T4145" s="5">
        <f t="shared" si="390"/>
        <v>0</v>
      </c>
      <c r="U4145" s="5">
        <f t="shared" si="391"/>
        <v>0</v>
      </c>
    </row>
    <row r="4146" spans="1:21" ht="12.75" customHeight="1" x14ac:dyDescent="0.2">
      <c r="A4146" s="26" t="s">
        <v>96</v>
      </c>
      <c r="B4146" s="10" t="s">
        <v>97</v>
      </c>
      <c r="C4146" s="10">
        <v>61989100</v>
      </c>
      <c r="D4146" s="10" t="s">
        <v>8224</v>
      </c>
      <c r="E4146" s="27" t="s">
        <v>8259</v>
      </c>
      <c r="F4146" s="26">
        <v>191984588</v>
      </c>
      <c r="G4146" s="9" t="s">
        <v>73</v>
      </c>
      <c r="H4146" s="10" t="s">
        <v>30</v>
      </c>
      <c r="I4146" s="10" t="s">
        <v>8260</v>
      </c>
      <c r="J4146" s="10" t="s">
        <v>8261</v>
      </c>
      <c r="K4146" s="10" t="s">
        <v>315</v>
      </c>
      <c r="L4146" s="10" t="s">
        <v>316</v>
      </c>
      <c r="M4146" s="10" t="s">
        <v>317</v>
      </c>
      <c r="N4146" s="12" t="s">
        <v>36</v>
      </c>
      <c r="O4146" s="11">
        <v>3</v>
      </c>
      <c r="P4146" s="5">
        <f t="shared" si="386"/>
        <v>0</v>
      </c>
      <c r="Q4146" s="5">
        <f t="shared" si="387"/>
        <v>0</v>
      </c>
      <c r="R4146" s="5">
        <f t="shared" si="388"/>
        <v>1</v>
      </c>
      <c r="S4146" s="5">
        <f t="shared" si="389"/>
        <v>0</v>
      </c>
      <c r="T4146" s="5">
        <f t="shared" si="390"/>
        <v>0</v>
      </c>
      <c r="U4146" s="5">
        <f t="shared" si="391"/>
        <v>0</v>
      </c>
    </row>
    <row r="4147" spans="1:21" ht="12.75" customHeight="1" x14ac:dyDescent="0.2">
      <c r="A4147" s="26" t="s">
        <v>96</v>
      </c>
      <c r="B4147" s="10" t="s">
        <v>97</v>
      </c>
      <c r="C4147" s="10">
        <v>61989100</v>
      </c>
      <c r="D4147" s="10" t="s">
        <v>8224</v>
      </c>
      <c r="E4147" s="27" t="s">
        <v>8248</v>
      </c>
      <c r="F4147" s="26">
        <v>192046205</v>
      </c>
      <c r="G4147" s="9" t="s">
        <v>65</v>
      </c>
      <c r="H4147" s="10" t="s">
        <v>30</v>
      </c>
      <c r="I4147" s="10" t="s">
        <v>8262</v>
      </c>
      <c r="J4147" s="10" t="s">
        <v>8263</v>
      </c>
      <c r="K4147" s="10" t="s">
        <v>315</v>
      </c>
      <c r="L4147" s="10" t="s">
        <v>316</v>
      </c>
      <c r="M4147" s="10" t="s">
        <v>327</v>
      </c>
      <c r="N4147" s="12" t="s">
        <v>36</v>
      </c>
      <c r="O4147" s="11">
        <v>3</v>
      </c>
      <c r="P4147" s="5">
        <f t="shared" si="386"/>
        <v>0</v>
      </c>
      <c r="Q4147" s="5">
        <f t="shared" si="387"/>
        <v>0</v>
      </c>
      <c r="R4147" s="5">
        <f t="shared" si="388"/>
        <v>1</v>
      </c>
      <c r="S4147" s="5">
        <f t="shared" si="389"/>
        <v>0</v>
      </c>
      <c r="T4147" s="5">
        <f t="shared" si="390"/>
        <v>0</v>
      </c>
      <c r="U4147" s="5">
        <f t="shared" si="391"/>
        <v>0</v>
      </c>
    </row>
    <row r="4148" spans="1:21" ht="12.75" customHeight="1" x14ac:dyDescent="0.2">
      <c r="A4148" s="26" t="s">
        <v>96</v>
      </c>
      <c r="B4148" s="10" t="s">
        <v>97</v>
      </c>
      <c r="C4148" s="10">
        <v>61989100</v>
      </c>
      <c r="D4148" s="10" t="s">
        <v>8224</v>
      </c>
      <c r="E4148" s="27" t="s">
        <v>8230</v>
      </c>
      <c r="F4148" s="26">
        <v>191983610</v>
      </c>
      <c r="G4148" s="9" t="s">
        <v>167</v>
      </c>
      <c r="H4148" s="10" t="s">
        <v>30</v>
      </c>
      <c r="I4148" s="10" t="s">
        <v>8264</v>
      </c>
      <c r="J4148" s="10" t="s">
        <v>8265</v>
      </c>
      <c r="K4148" s="10" t="s">
        <v>315</v>
      </c>
      <c r="L4148" s="10" t="s">
        <v>316</v>
      </c>
      <c r="M4148" s="10" t="s">
        <v>327</v>
      </c>
      <c r="N4148" s="12" t="s">
        <v>36</v>
      </c>
      <c r="O4148" s="11">
        <v>3</v>
      </c>
      <c r="P4148" s="5">
        <f t="shared" si="386"/>
        <v>0</v>
      </c>
      <c r="Q4148" s="5">
        <f t="shared" si="387"/>
        <v>0</v>
      </c>
      <c r="R4148" s="5">
        <f t="shared" si="388"/>
        <v>1</v>
      </c>
      <c r="S4148" s="5">
        <f t="shared" si="389"/>
        <v>0</v>
      </c>
      <c r="T4148" s="5">
        <f t="shared" si="390"/>
        <v>0</v>
      </c>
      <c r="U4148" s="5">
        <f t="shared" si="391"/>
        <v>0</v>
      </c>
    </row>
    <row r="4149" spans="1:21" ht="12.75" customHeight="1" x14ac:dyDescent="0.2">
      <c r="A4149" s="26" t="s">
        <v>96</v>
      </c>
      <c r="B4149" s="10" t="s">
        <v>97</v>
      </c>
      <c r="C4149" s="10">
        <v>61989100</v>
      </c>
      <c r="D4149" s="10" t="s">
        <v>8224</v>
      </c>
      <c r="E4149" s="27" t="s">
        <v>8254</v>
      </c>
      <c r="F4149" s="26">
        <v>191982337</v>
      </c>
      <c r="G4149" s="9" t="s">
        <v>73</v>
      </c>
      <c r="H4149" s="10" t="s">
        <v>30</v>
      </c>
      <c r="I4149" s="10" t="s">
        <v>8266</v>
      </c>
      <c r="J4149" s="10" t="s">
        <v>8267</v>
      </c>
      <c r="K4149" s="10" t="s">
        <v>315</v>
      </c>
      <c r="L4149" s="10" t="s">
        <v>316</v>
      </c>
      <c r="M4149" s="10" t="s">
        <v>780</v>
      </c>
      <c r="N4149" s="12" t="s">
        <v>36</v>
      </c>
      <c r="O4149" s="11">
        <v>3</v>
      </c>
      <c r="P4149" s="5">
        <f t="shared" si="386"/>
        <v>0</v>
      </c>
      <c r="Q4149" s="5">
        <f t="shared" si="387"/>
        <v>0</v>
      </c>
      <c r="R4149" s="5">
        <f t="shared" si="388"/>
        <v>1</v>
      </c>
      <c r="S4149" s="5">
        <f t="shared" si="389"/>
        <v>0</v>
      </c>
      <c r="T4149" s="5">
        <f t="shared" si="390"/>
        <v>0</v>
      </c>
      <c r="U4149" s="5">
        <f t="shared" si="391"/>
        <v>0</v>
      </c>
    </row>
    <row r="4150" spans="1:21" ht="12.75" customHeight="1" x14ac:dyDescent="0.2">
      <c r="A4150" s="26" t="s">
        <v>96</v>
      </c>
      <c r="B4150" s="10" t="s">
        <v>97</v>
      </c>
      <c r="C4150" s="10">
        <v>61989100</v>
      </c>
      <c r="D4150" s="10" t="s">
        <v>8224</v>
      </c>
      <c r="E4150" s="27" t="s">
        <v>8259</v>
      </c>
      <c r="F4150" s="26">
        <v>191984582</v>
      </c>
      <c r="G4150" s="9" t="s">
        <v>73</v>
      </c>
      <c r="H4150" s="10" t="s">
        <v>30</v>
      </c>
      <c r="I4150" s="10" t="s">
        <v>8268</v>
      </c>
      <c r="J4150" s="10" t="s">
        <v>8269</v>
      </c>
      <c r="K4150" s="10" t="s">
        <v>315</v>
      </c>
      <c r="L4150" s="10" t="s">
        <v>316</v>
      </c>
      <c r="M4150" s="10" t="s">
        <v>317</v>
      </c>
      <c r="N4150" s="12" t="s">
        <v>36</v>
      </c>
      <c r="O4150" s="11">
        <v>4</v>
      </c>
      <c r="P4150" s="5">
        <f t="shared" si="386"/>
        <v>0</v>
      </c>
      <c r="Q4150" s="5">
        <f t="shared" si="387"/>
        <v>0</v>
      </c>
      <c r="R4150" s="5">
        <f t="shared" si="388"/>
        <v>0</v>
      </c>
      <c r="S4150" s="5">
        <f t="shared" si="389"/>
        <v>1</v>
      </c>
      <c r="T4150" s="5">
        <f t="shared" si="390"/>
        <v>0</v>
      </c>
      <c r="U4150" s="5">
        <f t="shared" si="391"/>
        <v>0</v>
      </c>
    </row>
    <row r="4151" spans="1:21" ht="12.75" customHeight="1" x14ac:dyDescent="0.2">
      <c r="A4151" s="26" t="s">
        <v>96</v>
      </c>
      <c r="B4151" s="10" t="s">
        <v>97</v>
      </c>
      <c r="C4151" s="10">
        <v>61989100</v>
      </c>
      <c r="D4151" s="10" t="s">
        <v>8224</v>
      </c>
      <c r="E4151" s="27" t="s">
        <v>8254</v>
      </c>
      <c r="F4151" s="26">
        <v>191982339</v>
      </c>
      <c r="G4151" s="9" t="s">
        <v>73</v>
      </c>
      <c r="H4151" s="10" t="s">
        <v>30</v>
      </c>
      <c r="I4151" s="10" t="s">
        <v>8270</v>
      </c>
      <c r="J4151" s="10" t="s">
        <v>8271</v>
      </c>
      <c r="K4151" s="10" t="s">
        <v>315</v>
      </c>
      <c r="L4151" s="10" t="s">
        <v>316</v>
      </c>
      <c r="M4151" s="10" t="s">
        <v>780</v>
      </c>
      <c r="N4151" s="12" t="s">
        <v>36</v>
      </c>
      <c r="O4151" s="11">
        <v>4</v>
      </c>
      <c r="P4151" s="5">
        <f t="shared" si="386"/>
        <v>0</v>
      </c>
      <c r="Q4151" s="5">
        <f t="shared" si="387"/>
        <v>0</v>
      </c>
      <c r="R4151" s="5">
        <f t="shared" si="388"/>
        <v>0</v>
      </c>
      <c r="S4151" s="5">
        <f t="shared" si="389"/>
        <v>1</v>
      </c>
      <c r="T4151" s="5">
        <f t="shared" si="390"/>
        <v>0</v>
      </c>
      <c r="U4151" s="5">
        <f t="shared" si="391"/>
        <v>0</v>
      </c>
    </row>
    <row r="4152" spans="1:21" ht="12.75" customHeight="1" x14ac:dyDescent="0.2">
      <c r="A4152" s="26" t="s">
        <v>96</v>
      </c>
      <c r="B4152" s="10" t="s">
        <v>97</v>
      </c>
      <c r="C4152" s="10">
        <v>61989100</v>
      </c>
      <c r="D4152" s="10" t="s">
        <v>8224</v>
      </c>
      <c r="E4152" s="27" t="s">
        <v>8254</v>
      </c>
      <c r="F4152" s="26">
        <v>191992168</v>
      </c>
      <c r="G4152" s="9" t="s">
        <v>462</v>
      </c>
      <c r="H4152" s="10" t="s">
        <v>30</v>
      </c>
      <c r="I4152" s="10" t="s">
        <v>8272</v>
      </c>
      <c r="J4152" s="10" t="s">
        <v>8273</v>
      </c>
      <c r="K4152" s="10" t="s">
        <v>315</v>
      </c>
      <c r="L4152" s="10" t="s">
        <v>316</v>
      </c>
      <c r="M4152" s="10" t="s">
        <v>840</v>
      </c>
      <c r="N4152" s="12" t="s">
        <v>36</v>
      </c>
      <c r="O4152" s="11">
        <v>4</v>
      </c>
      <c r="P4152" s="5">
        <f t="shared" si="386"/>
        <v>0</v>
      </c>
      <c r="Q4152" s="5">
        <f t="shared" si="387"/>
        <v>0</v>
      </c>
      <c r="R4152" s="5">
        <f t="shared" si="388"/>
        <v>0</v>
      </c>
      <c r="S4152" s="5">
        <f t="shared" si="389"/>
        <v>1</v>
      </c>
      <c r="T4152" s="5">
        <f t="shared" si="390"/>
        <v>0</v>
      </c>
      <c r="U4152" s="5">
        <f t="shared" si="391"/>
        <v>0</v>
      </c>
    </row>
    <row r="4153" spans="1:21" ht="12.75" customHeight="1" x14ac:dyDescent="0.2">
      <c r="A4153" s="26" t="s">
        <v>96</v>
      </c>
      <c r="B4153" s="10" t="s">
        <v>97</v>
      </c>
      <c r="C4153" s="10">
        <v>61989100</v>
      </c>
      <c r="D4153" s="10" t="s">
        <v>8224</v>
      </c>
      <c r="E4153" s="27" t="s">
        <v>8274</v>
      </c>
      <c r="F4153" s="26">
        <v>191984311</v>
      </c>
      <c r="G4153" s="9" t="s">
        <v>167</v>
      </c>
      <c r="H4153" s="10" t="s">
        <v>53</v>
      </c>
      <c r="I4153" s="10" t="s">
        <v>8275</v>
      </c>
      <c r="J4153" s="10" t="s">
        <v>8276</v>
      </c>
      <c r="K4153" s="10" t="s">
        <v>315</v>
      </c>
      <c r="L4153" s="10" t="s">
        <v>1511</v>
      </c>
      <c r="M4153" s="10" t="s">
        <v>1512</v>
      </c>
      <c r="N4153" s="12" t="s">
        <v>36</v>
      </c>
      <c r="O4153" s="11">
        <v>3</v>
      </c>
      <c r="P4153" s="5">
        <f t="shared" si="386"/>
        <v>0</v>
      </c>
      <c r="Q4153" s="5">
        <f t="shared" si="387"/>
        <v>0</v>
      </c>
      <c r="R4153" s="5">
        <f t="shared" si="388"/>
        <v>1</v>
      </c>
      <c r="S4153" s="5">
        <f t="shared" si="389"/>
        <v>0</v>
      </c>
      <c r="T4153" s="5">
        <f t="shared" si="390"/>
        <v>0</v>
      </c>
      <c r="U4153" s="5">
        <f t="shared" si="391"/>
        <v>0</v>
      </c>
    </row>
    <row r="4154" spans="1:21" ht="12.75" customHeight="1" x14ac:dyDescent="0.2">
      <c r="A4154" s="26" t="s">
        <v>96</v>
      </c>
      <c r="B4154" s="10" t="s">
        <v>97</v>
      </c>
      <c r="C4154" s="10">
        <v>61989100</v>
      </c>
      <c r="D4154" s="10" t="s">
        <v>8224</v>
      </c>
      <c r="E4154" s="27" t="s">
        <v>8277</v>
      </c>
      <c r="F4154" s="26">
        <v>191903250</v>
      </c>
      <c r="G4154" s="9" t="s">
        <v>249</v>
      </c>
      <c r="H4154" s="10" t="s">
        <v>53</v>
      </c>
      <c r="I4154" s="10" t="s">
        <v>8278</v>
      </c>
      <c r="J4154" s="10" t="s">
        <v>8279</v>
      </c>
      <c r="K4154" s="10" t="s">
        <v>315</v>
      </c>
      <c r="L4154" s="10" t="s">
        <v>330</v>
      </c>
      <c r="M4154" s="10" t="s">
        <v>884</v>
      </c>
      <c r="N4154" s="12" t="s">
        <v>36</v>
      </c>
      <c r="O4154" s="11">
        <v>2</v>
      </c>
      <c r="P4154" s="5">
        <f t="shared" si="386"/>
        <v>0</v>
      </c>
      <c r="Q4154" s="5">
        <f t="shared" si="387"/>
        <v>1</v>
      </c>
      <c r="R4154" s="5">
        <f t="shared" si="388"/>
        <v>0</v>
      </c>
      <c r="S4154" s="5">
        <f t="shared" si="389"/>
        <v>0</v>
      </c>
      <c r="T4154" s="5">
        <f t="shared" si="390"/>
        <v>0</v>
      </c>
      <c r="U4154" s="5">
        <f t="shared" si="391"/>
        <v>0</v>
      </c>
    </row>
    <row r="4155" spans="1:21" ht="12.75" customHeight="1" x14ac:dyDescent="0.2">
      <c r="A4155" s="26" t="s">
        <v>96</v>
      </c>
      <c r="B4155" s="10" t="s">
        <v>97</v>
      </c>
      <c r="C4155" s="10">
        <v>61989100</v>
      </c>
      <c r="D4155" s="10" t="s">
        <v>8224</v>
      </c>
      <c r="E4155" s="27" t="s">
        <v>8277</v>
      </c>
      <c r="F4155" s="26">
        <v>191913205</v>
      </c>
      <c r="G4155" s="9" t="s">
        <v>249</v>
      </c>
      <c r="H4155" s="10" t="s">
        <v>53</v>
      </c>
      <c r="I4155" s="10" t="s">
        <v>8280</v>
      </c>
      <c r="J4155" s="10" t="s">
        <v>8281</v>
      </c>
      <c r="K4155" s="10" t="s">
        <v>315</v>
      </c>
      <c r="L4155" s="10" t="s">
        <v>330</v>
      </c>
      <c r="M4155" s="10" t="s">
        <v>127</v>
      </c>
      <c r="N4155" s="12" t="s">
        <v>36</v>
      </c>
      <c r="O4155" s="11">
        <v>3</v>
      </c>
      <c r="P4155" s="5">
        <f t="shared" si="386"/>
        <v>0</v>
      </c>
      <c r="Q4155" s="5">
        <f t="shared" si="387"/>
        <v>0</v>
      </c>
      <c r="R4155" s="5">
        <f t="shared" si="388"/>
        <v>1</v>
      </c>
      <c r="S4155" s="5">
        <f t="shared" si="389"/>
        <v>0</v>
      </c>
      <c r="T4155" s="5">
        <f t="shared" si="390"/>
        <v>0</v>
      </c>
      <c r="U4155" s="5">
        <f t="shared" si="391"/>
        <v>0</v>
      </c>
    </row>
    <row r="4156" spans="1:21" ht="12.75" customHeight="1" x14ac:dyDescent="0.2">
      <c r="A4156" s="26" t="s">
        <v>96</v>
      </c>
      <c r="B4156" s="10" t="s">
        <v>97</v>
      </c>
      <c r="C4156" s="10">
        <v>61989100</v>
      </c>
      <c r="D4156" s="10" t="s">
        <v>8224</v>
      </c>
      <c r="E4156" s="27" t="s">
        <v>8277</v>
      </c>
      <c r="F4156" s="26">
        <v>191982841</v>
      </c>
      <c r="G4156" s="9" t="s">
        <v>73</v>
      </c>
      <c r="H4156" s="10" t="s">
        <v>30</v>
      </c>
      <c r="I4156" s="10" t="s">
        <v>8282</v>
      </c>
      <c r="J4156" s="10" t="s">
        <v>8283</v>
      </c>
      <c r="K4156" s="10" t="s">
        <v>315</v>
      </c>
      <c r="L4156" s="10" t="s">
        <v>330</v>
      </c>
      <c r="M4156" s="10" t="s">
        <v>884</v>
      </c>
      <c r="N4156" s="12" t="s">
        <v>36</v>
      </c>
      <c r="O4156" s="11">
        <v>3</v>
      </c>
      <c r="P4156" s="5">
        <f t="shared" si="386"/>
        <v>0</v>
      </c>
      <c r="Q4156" s="5">
        <f t="shared" si="387"/>
        <v>0</v>
      </c>
      <c r="R4156" s="5">
        <f t="shared" si="388"/>
        <v>1</v>
      </c>
      <c r="S4156" s="5">
        <f t="shared" si="389"/>
        <v>0</v>
      </c>
      <c r="T4156" s="5">
        <f t="shared" si="390"/>
        <v>0</v>
      </c>
      <c r="U4156" s="5">
        <f t="shared" si="391"/>
        <v>0</v>
      </c>
    </row>
    <row r="4157" spans="1:21" ht="12.75" customHeight="1" x14ac:dyDescent="0.2">
      <c r="A4157" s="26" t="s">
        <v>96</v>
      </c>
      <c r="B4157" s="10" t="s">
        <v>97</v>
      </c>
      <c r="C4157" s="10">
        <v>61989100</v>
      </c>
      <c r="D4157" s="10" t="s">
        <v>8224</v>
      </c>
      <c r="E4157" s="27" t="s">
        <v>8277</v>
      </c>
      <c r="F4157" s="26">
        <v>191982863</v>
      </c>
      <c r="G4157" s="9" t="s">
        <v>123</v>
      </c>
      <c r="H4157" s="10" t="s">
        <v>30</v>
      </c>
      <c r="I4157" s="10" t="s">
        <v>8280</v>
      </c>
      <c r="J4157" s="10" t="s">
        <v>8284</v>
      </c>
      <c r="K4157" s="10" t="s">
        <v>315</v>
      </c>
      <c r="L4157" s="10" t="s">
        <v>330</v>
      </c>
      <c r="M4157" s="10" t="s">
        <v>884</v>
      </c>
      <c r="N4157" s="12" t="s">
        <v>36</v>
      </c>
      <c r="O4157" s="11">
        <v>3</v>
      </c>
      <c r="P4157" s="5">
        <f t="shared" si="386"/>
        <v>0</v>
      </c>
      <c r="Q4157" s="5">
        <f t="shared" si="387"/>
        <v>0</v>
      </c>
      <c r="R4157" s="5">
        <f t="shared" si="388"/>
        <v>1</v>
      </c>
      <c r="S4157" s="5">
        <f t="shared" si="389"/>
        <v>0</v>
      </c>
      <c r="T4157" s="5">
        <f t="shared" si="390"/>
        <v>0</v>
      </c>
      <c r="U4157" s="5">
        <f t="shared" si="391"/>
        <v>0</v>
      </c>
    </row>
    <row r="4158" spans="1:21" ht="12.75" customHeight="1" x14ac:dyDescent="0.2">
      <c r="A4158" s="26" t="s">
        <v>96</v>
      </c>
      <c r="B4158" s="10" t="s">
        <v>97</v>
      </c>
      <c r="C4158" s="10">
        <v>61989100</v>
      </c>
      <c r="D4158" s="10" t="s">
        <v>8224</v>
      </c>
      <c r="E4158" s="27" t="s">
        <v>8277</v>
      </c>
      <c r="F4158" s="26">
        <v>191983166</v>
      </c>
      <c r="G4158" s="9" t="s">
        <v>73</v>
      </c>
      <c r="H4158" s="10" t="s">
        <v>30</v>
      </c>
      <c r="I4158" s="10" t="s">
        <v>8285</v>
      </c>
      <c r="J4158" s="10" t="s">
        <v>8286</v>
      </c>
      <c r="K4158" s="10" t="s">
        <v>315</v>
      </c>
      <c r="L4158" s="10" t="s">
        <v>330</v>
      </c>
      <c r="M4158" s="10" t="s">
        <v>334</v>
      </c>
      <c r="N4158" s="12" t="s">
        <v>36</v>
      </c>
      <c r="O4158" s="11">
        <v>3</v>
      </c>
      <c r="P4158" s="5">
        <f t="shared" si="386"/>
        <v>0</v>
      </c>
      <c r="Q4158" s="5">
        <f t="shared" si="387"/>
        <v>0</v>
      </c>
      <c r="R4158" s="5">
        <f t="shared" si="388"/>
        <v>1</v>
      </c>
      <c r="S4158" s="5">
        <f t="shared" si="389"/>
        <v>0</v>
      </c>
      <c r="T4158" s="5">
        <f t="shared" si="390"/>
        <v>0</v>
      </c>
      <c r="U4158" s="5">
        <f t="shared" si="391"/>
        <v>0</v>
      </c>
    </row>
    <row r="4159" spans="1:21" ht="12.75" customHeight="1" x14ac:dyDescent="0.2">
      <c r="A4159" s="26" t="s">
        <v>96</v>
      </c>
      <c r="B4159" s="10" t="s">
        <v>97</v>
      </c>
      <c r="C4159" s="10">
        <v>61989100</v>
      </c>
      <c r="D4159" s="10" t="s">
        <v>8224</v>
      </c>
      <c r="E4159" s="27" t="s">
        <v>8277</v>
      </c>
      <c r="F4159" s="26">
        <v>191992228</v>
      </c>
      <c r="G4159" s="9" t="s">
        <v>65</v>
      </c>
      <c r="H4159" s="10" t="s">
        <v>30</v>
      </c>
      <c r="I4159" s="10" t="s">
        <v>8287</v>
      </c>
      <c r="J4159" s="10" t="s">
        <v>8288</v>
      </c>
      <c r="K4159" s="10" t="s">
        <v>315</v>
      </c>
      <c r="L4159" s="10" t="s">
        <v>330</v>
      </c>
      <c r="M4159" s="10" t="s">
        <v>884</v>
      </c>
      <c r="N4159" s="12" t="s">
        <v>36</v>
      </c>
      <c r="O4159" s="11">
        <v>3</v>
      </c>
      <c r="P4159" s="5">
        <f t="shared" si="386"/>
        <v>0</v>
      </c>
      <c r="Q4159" s="5">
        <f t="shared" si="387"/>
        <v>0</v>
      </c>
      <c r="R4159" s="5">
        <f t="shared" si="388"/>
        <v>1</v>
      </c>
      <c r="S4159" s="5">
        <f t="shared" si="389"/>
        <v>0</v>
      </c>
      <c r="T4159" s="5">
        <f t="shared" si="390"/>
        <v>0</v>
      </c>
      <c r="U4159" s="5">
        <f t="shared" si="391"/>
        <v>0</v>
      </c>
    </row>
    <row r="4160" spans="1:21" ht="12.75" customHeight="1" x14ac:dyDescent="0.2">
      <c r="A4160" s="26" t="s">
        <v>96</v>
      </c>
      <c r="B4160" s="10" t="s">
        <v>97</v>
      </c>
      <c r="C4160" s="10">
        <v>61989100</v>
      </c>
      <c r="D4160" s="10" t="s">
        <v>8224</v>
      </c>
      <c r="E4160" s="27" t="s">
        <v>8277</v>
      </c>
      <c r="F4160" s="26">
        <v>191903237</v>
      </c>
      <c r="G4160" s="9" t="s">
        <v>123</v>
      </c>
      <c r="H4160" s="10" t="s">
        <v>53</v>
      </c>
      <c r="I4160" s="10" t="s">
        <v>8289</v>
      </c>
      <c r="J4160" s="10" t="s">
        <v>8290</v>
      </c>
      <c r="K4160" s="10" t="s">
        <v>315</v>
      </c>
      <c r="L4160" s="10" t="s">
        <v>330</v>
      </c>
      <c r="M4160" s="10" t="s">
        <v>884</v>
      </c>
      <c r="N4160" s="12" t="s">
        <v>36</v>
      </c>
      <c r="O4160" s="11">
        <v>4</v>
      </c>
      <c r="P4160" s="5">
        <f t="shared" si="386"/>
        <v>0</v>
      </c>
      <c r="Q4160" s="5">
        <f t="shared" si="387"/>
        <v>0</v>
      </c>
      <c r="R4160" s="5">
        <f t="shared" si="388"/>
        <v>0</v>
      </c>
      <c r="S4160" s="5">
        <f t="shared" si="389"/>
        <v>1</v>
      </c>
      <c r="T4160" s="5">
        <f t="shared" si="390"/>
        <v>0</v>
      </c>
      <c r="U4160" s="5">
        <f t="shared" si="391"/>
        <v>0</v>
      </c>
    </row>
    <row r="4161" spans="1:21" ht="12.75" customHeight="1" x14ac:dyDescent="0.2">
      <c r="A4161" s="26" t="s">
        <v>96</v>
      </c>
      <c r="B4161" s="10" t="s">
        <v>97</v>
      </c>
      <c r="C4161" s="10">
        <v>61989100</v>
      </c>
      <c r="D4161" s="10" t="s">
        <v>8224</v>
      </c>
      <c r="E4161" s="27" t="s">
        <v>8277</v>
      </c>
      <c r="F4161" s="26">
        <v>191983122</v>
      </c>
      <c r="G4161" s="9" t="s">
        <v>73</v>
      </c>
      <c r="H4161" s="10" t="s">
        <v>30</v>
      </c>
      <c r="I4161" s="10" t="s">
        <v>8291</v>
      </c>
      <c r="J4161" s="10" t="s">
        <v>8292</v>
      </c>
      <c r="K4161" s="10" t="s">
        <v>315</v>
      </c>
      <c r="L4161" s="10" t="s">
        <v>330</v>
      </c>
      <c r="M4161" s="10" t="s">
        <v>884</v>
      </c>
      <c r="N4161" s="12" t="s">
        <v>36</v>
      </c>
      <c r="O4161" s="11">
        <v>4</v>
      </c>
      <c r="P4161" s="5">
        <f t="shared" si="386"/>
        <v>0</v>
      </c>
      <c r="Q4161" s="5">
        <f t="shared" si="387"/>
        <v>0</v>
      </c>
      <c r="R4161" s="5">
        <f t="shared" si="388"/>
        <v>0</v>
      </c>
      <c r="S4161" s="5">
        <f t="shared" si="389"/>
        <v>1</v>
      </c>
      <c r="T4161" s="5">
        <f t="shared" si="390"/>
        <v>0</v>
      </c>
      <c r="U4161" s="5">
        <f t="shared" si="391"/>
        <v>0</v>
      </c>
    </row>
    <row r="4162" spans="1:21" ht="12.75" customHeight="1" x14ac:dyDescent="0.2">
      <c r="A4162" s="26" t="s">
        <v>96</v>
      </c>
      <c r="B4162" s="10" t="s">
        <v>97</v>
      </c>
      <c r="C4162" s="10">
        <v>61989100</v>
      </c>
      <c r="D4162" s="10" t="s">
        <v>8224</v>
      </c>
      <c r="E4162" s="27" t="s">
        <v>8277</v>
      </c>
      <c r="F4162" s="26">
        <v>191983147</v>
      </c>
      <c r="G4162" s="9" t="s">
        <v>167</v>
      </c>
      <c r="H4162" s="10" t="s">
        <v>30</v>
      </c>
      <c r="I4162" s="10" t="s">
        <v>8293</v>
      </c>
      <c r="J4162" s="10" t="s">
        <v>8294</v>
      </c>
      <c r="K4162" s="10" t="s">
        <v>315</v>
      </c>
      <c r="L4162" s="10" t="s">
        <v>330</v>
      </c>
      <c r="M4162" s="10" t="s">
        <v>884</v>
      </c>
      <c r="N4162" s="12" t="s">
        <v>36</v>
      </c>
      <c r="O4162" s="11">
        <v>4</v>
      </c>
      <c r="P4162" s="5">
        <f t="shared" si="386"/>
        <v>0</v>
      </c>
      <c r="Q4162" s="5">
        <f t="shared" si="387"/>
        <v>0</v>
      </c>
      <c r="R4162" s="5">
        <f t="shared" si="388"/>
        <v>0</v>
      </c>
      <c r="S4162" s="5">
        <f t="shared" si="389"/>
        <v>1</v>
      </c>
      <c r="T4162" s="5">
        <f t="shared" si="390"/>
        <v>0</v>
      </c>
      <c r="U4162" s="5">
        <f t="shared" si="391"/>
        <v>0</v>
      </c>
    </row>
    <row r="4163" spans="1:21" ht="12.75" customHeight="1" x14ac:dyDescent="0.2">
      <c r="A4163" s="26" t="s">
        <v>96</v>
      </c>
      <c r="B4163" s="10" t="s">
        <v>97</v>
      </c>
      <c r="C4163" s="10">
        <v>61989100</v>
      </c>
      <c r="D4163" s="10" t="s">
        <v>8224</v>
      </c>
      <c r="E4163" s="27" t="s">
        <v>8277</v>
      </c>
      <c r="F4163" s="26">
        <v>191983154</v>
      </c>
      <c r="G4163" s="9" t="s">
        <v>65</v>
      </c>
      <c r="H4163" s="10" t="s">
        <v>30</v>
      </c>
      <c r="I4163" s="10" t="s">
        <v>8295</v>
      </c>
      <c r="J4163" s="10" t="s">
        <v>8296</v>
      </c>
      <c r="K4163" s="10" t="s">
        <v>315</v>
      </c>
      <c r="L4163" s="10" t="s">
        <v>330</v>
      </c>
      <c r="M4163" s="10" t="s">
        <v>884</v>
      </c>
      <c r="N4163" s="12" t="s">
        <v>36</v>
      </c>
      <c r="O4163" s="11">
        <v>4</v>
      </c>
      <c r="P4163" s="5">
        <f t="shared" si="386"/>
        <v>0</v>
      </c>
      <c r="Q4163" s="5">
        <f t="shared" si="387"/>
        <v>0</v>
      </c>
      <c r="R4163" s="5">
        <f t="shared" si="388"/>
        <v>0</v>
      </c>
      <c r="S4163" s="5">
        <f t="shared" si="389"/>
        <v>1</v>
      </c>
      <c r="T4163" s="5">
        <f t="shared" si="390"/>
        <v>0</v>
      </c>
      <c r="U4163" s="5">
        <f t="shared" si="391"/>
        <v>0</v>
      </c>
    </row>
    <row r="4164" spans="1:21" ht="12.75" customHeight="1" x14ac:dyDescent="0.2">
      <c r="A4164" s="26" t="s">
        <v>96</v>
      </c>
      <c r="B4164" s="10" t="s">
        <v>97</v>
      </c>
      <c r="C4164" s="10">
        <v>61989100</v>
      </c>
      <c r="D4164" s="10" t="s">
        <v>8224</v>
      </c>
      <c r="E4164" s="27" t="s">
        <v>8277</v>
      </c>
      <c r="F4164" s="26">
        <v>191983205</v>
      </c>
      <c r="G4164" s="9" t="s">
        <v>249</v>
      </c>
      <c r="H4164" s="10" t="s">
        <v>30</v>
      </c>
      <c r="I4164" s="10" t="s">
        <v>8297</v>
      </c>
      <c r="J4164" s="10" t="s">
        <v>8298</v>
      </c>
      <c r="K4164" s="10" t="s">
        <v>315</v>
      </c>
      <c r="L4164" s="10" t="s">
        <v>330</v>
      </c>
      <c r="M4164" s="10" t="s">
        <v>884</v>
      </c>
      <c r="N4164" s="12" t="s">
        <v>36</v>
      </c>
      <c r="O4164" s="11">
        <v>4</v>
      </c>
      <c r="P4164" s="5">
        <f t="shared" si="386"/>
        <v>0</v>
      </c>
      <c r="Q4164" s="5">
        <f t="shared" si="387"/>
        <v>0</v>
      </c>
      <c r="R4164" s="5">
        <f t="shared" si="388"/>
        <v>0</v>
      </c>
      <c r="S4164" s="5">
        <f t="shared" si="389"/>
        <v>1</v>
      </c>
      <c r="T4164" s="5">
        <f t="shared" si="390"/>
        <v>0</v>
      </c>
      <c r="U4164" s="5">
        <f t="shared" si="391"/>
        <v>0</v>
      </c>
    </row>
    <row r="4165" spans="1:21" ht="12.75" customHeight="1" x14ac:dyDescent="0.2">
      <c r="A4165" s="26" t="s">
        <v>96</v>
      </c>
      <c r="B4165" s="10" t="s">
        <v>97</v>
      </c>
      <c r="C4165" s="10">
        <v>61989100</v>
      </c>
      <c r="D4165" s="10" t="s">
        <v>8224</v>
      </c>
      <c r="E4165" s="27" t="s">
        <v>8277</v>
      </c>
      <c r="F4165" s="26">
        <v>191992268</v>
      </c>
      <c r="G4165" s="9" t="s">
        <v>123</v>
      </c>
      <c r="H4165" s="10" t="s">
        <v>30</v>
      </c>
      <c r="I4165" s="10" t="s">
        <v>8299</v>
      </c>
      <c r="J4165" s="10" t="s">
        <v>8300</v>
      </c>
      <c r="K4165" s="10" t="s">
        <v>315</v>
      </c>
      <c r="L4165" s="10" t="s">
        <v>330</v>
      </c>
      <c r="M4165" s="10" t="s">
        <v>8301</v>
      </c>
      <c r="N4165" s="12" t="s">
        <v>36</v>
      </c>
      <c r="O4165" s="11">
        <v>4</v>
      </c>
      <c r="P4165" s="5">
        <f t="shared" si="386"/>
        <v>0</v>
      </c>
      <c r="Q4165" s="5">
        <f t="shared" si="387"/>
        <v>0</v>
      </c>
      <c r="R4165" s="5">
        <f t="shared" si="388"/>
        <v>0</v>
      </c>
      <c r="S4165" s="5">
        <f t="shared" si="389"/>
        <v>1</v>
      </c>
      <c r="T4165" s="5">
        <f t="shared" si="390"/>
        <v>0</v>
      </c>
      <c r="U4165" s="5">
        <f t="shared" si="391"/>
        <v>0</v>
      </c>
    </row>
    <row r="4166" spans="1:21" ht="12.75" customHeight="1" x14ac:dyDescent="0.2">
      <c r="A4166" s="26" t="s">
        <v>96</v>
      </c>
      <c r="B4166" s="10" t="s">
        <v>97</v>
      </c>
      <c r="C4166" s="10">
        <v>61989100</v>
      </c>
      <c r="D4166" s="10" t="s">
        <v>8224</v>
      </c>
      <c r="E4166" s="27" t="s">
        <v>8277</v>
      </c>
      <c r="F4166" s="26">
        <v>191997117</v>
      </c>
      <c r="G4166" s="9" t="s">
        <v>65</v>
      </c>
      <c r="H4166" s="10" t="s">
        <v>30</v>
      </c>
      <c r="I4166" s="10" t="s">
        <v>8302</v>
      </c>
      <c r="J4166" s="10" t="s">
        <v>8303</v>
      </c>
      <c r="K4166" s="10" t="s">
        <v>315</v>
      </c>
      <c r="L4166" s="10" t="s">
        <v>330</v>
      </c>
      <c r="M4166" s="10" t="s">
        <v>884</v>
      </c>
      <c r="N4166" s="12" t="s">
        <v>36</v>
      </c>
      <c r="O4166" s="11">
        <v>4</v>
      </c>
      <c r="P4166" s="5">
        <f t="shared" ref="P4166:P4229" si="392">IF(O4166=1,1,0)</f>
        <v>0</v>
      </c>
      <c r="Q4166" s="5">
        <f t="shared" ref="Q4166:Q4229" si="393">IF(O4166=2,1,0)</f>
        <v>0</v>
      </c>
      <c r="R4166" s="5">
        <f t="shared" ref="R4166:R4229" si="394">IF(O4166=3,1,0)</f>
        <v>0</v>
      </c>
      <c r="S4166" s="5">
        <f t="shared" ref="S4166:S4229" si="395">IF(O4166=4,1,0)</f>
        <v>1</v>
      </c>
      <c r="T4166" s="5">
        <f t="shared" ref="T4166:T4229" si="396">IF(O4166=5,1,0)</f>
        <v>0</v>
      </c>
      <c r="U4166" s="5">
        <f t="shared" si="391"/>
        <v>0</v>
      </c>
    </row>
    <row r="4167" spans="1:21" ht="12.75" customHeight="1" x14ac:dyDescent="0.2">
      <c r="A4167" s="26" t="s">
        <v>96</v>
      </c>
      <c r="B4167" s="10" t="s">
        <v>97</v>
      </c>
      <c r="C4167" s="10">
        <v>61989100</v>
      </c>
      <c r="D4167" s="10" t="s">
        <v>8224</v>
      </c>
      <c r="E4167" s="27" t="s">
        <v>8277</v>
      </c>
      <c r="F4167" s="26">
        <v>191861241</v>
      </c>
      <c r="G4167" s="9" t="s">
        <v>249</v>
      </c>
      <c r="H4167" s="10" t="s">
        <v>53</v>
      </c>
      <c r="I4167" s="10" t="s">
        <v>8304</v>
      </c>
      <c r="J4167" s="10" t="s">
        <v>8305</v>
      </c>
      <c r="K4167" s="10" t="s">
        <v>315</v>
      </c>
      <c r="L4167" s="10" t="s">
        <v>330</v>
      </c>
      <c r="M4167" s="10" t="s">
        <v>884</v>
      </c>
      <c r="N4167" s="12" t="s">
        <v>36</v>
      </c>
      <c r="O4167" s="11">
        <v>5</v>
      </c>
      <c r="P4167" s="5">
        <f t="shared" si="392"/>
        <v>0</v>
      </c>
      <c r="Q4167" s="5">
        <f t="shared" si="393"/>
        <v>0</v>
      </c>
      <c r="R4167" s="5">
        <f t="shared" si="394"/>
        <v>0</v>
      </c>
      <c r="S4167" s="5">
        <f t="shared" si="395"/>
        <v>0</v>
      </c>
      <c r="T4167" s="5">
        <f t="shared" si="396"/>
        <v>1</v>
      </c>
      <c r="U4167" s="5">
        <f t="shared" ref="U4167:U4230" si="397">IF(O4167="Bez finální známky, nebyl získán potřebný počet posudků",1,0)</f>
        <v>0</v>
      </c>
    </row>
    <row r="4168" spans="1:21" ht="12.75" customHeight="1" x14ac:dyDescent="0.2">
      <c r="A4168" s="26" t="s">
        <v>96</v>
      </c>
      <c r="B4168" s="10" t="s">
        <v>97</v>
      </c>
      <c r="C4168" s="10">
        <v>61989100</v>
      </c>
      <c r="D4168" s="10" t="s">
        <v>8224</v>
      </c>
      <c r="E4168" s="27" t="s">
        <v>8277</v>
      </c>
      <c r="F4168" s="26">
        <v>191903234</v>
      </c>
      <c r="G4168" s="9" t="s">
        <v>123</v>
      </c>
      <c r="H4168" s="10" t="s">
        <v>53</v>
      </c>
      <c r="I4168" s="10" t="s">
        <v>8306</v>
      </c>
      <c r="J4168" s="10" t="s">
        <v>8307</v>
      </c>
      <c r="K4168" s="10" t="s">
        <v>315</v>
      </c>
      <c r="L4168" s="10" t="s">
        <v>330</v>
      </c>
      <c r="M4168" s="10" t="s">
        <v>884</v>
      </c>
      <c r="N4168" s="12" t="s">
        <v>36</v>
      </c>
      <c r="O4168" s="11">
        <v>5</v>
      </c>
      <c r="P4168" s="5">
        <f t="shared" si="392"/>
        <v>0</v>
      </c>
      <c r="Q4168" s="5">
        <f t="shared" si="393"/>
        <v>0</v>
      </c>
      <c r="R4168" s="5">
        <f t="shared" si="394"/>
        <v>0</v>
      </c>
      <c r="S4168" s="5">
        <f t="shared" si="395"/>
        <v>0</v>
      </c>
      <c r="T4168" s="5">
        <f t="shared" si="396"/>
        <v>1</v>
      </c>
      <c r="U4168" s="5">
        <f t="shared" si="397"/>
        <v>0</v>
      </c>
    </row>
    <row r="4169" spans="1:21" ht="12.75" customHeight="1" x14ac:dyDescent="0.2">
      <c r="A4169" s="26" t="s">
        <v>96</v>
      </c>
      <c r="B4169" s="10" t="s">
        <v>97</v>
      </c>
      <c r="C4169" s="10">
        <v>61989100</v>
      </c>
      <c r="D4169" s="10" t="s">
        <v>8224</v>
      </c>
      <c r="E4169" s="27" t="s">
        <v>8277</v>
      </c>
      <c r="F4169" s="26">
        <v>191983140</v>
      </c>
      <c r="G4169" s="9" t="s">
        <v>65</v>
      </c>
      <c r="H4169" s="10" t="s">
        <v>30</v>
      </c>
      <c r="I4169" s="10" t="s">
        <v>8308</v>
      </c>
      <c r="J4169" s="10" t="s">
        <v>8309</v>
      </c>
      <c r="K4169" s="10" t="s">
        <v>315</v>
      </c>
      <c r="L4169" s="10" t="s">
        <v>330</v>
      </c>
      <c r="M4169" s="10" t="s">
        <v>884</v>
      </c>
      <c r="N4169" s="12" t="s">
        <v>36</v>
      </c>
      <c r="O4169" s="11">
        <v>5</v>
      </c>
      <c r="P4169" s="5">
        <f t="shared" si="392"/>
        <v>0</v>
      </c>
      <c r="Q4169" s="5">
        <f t="shared" si="393"/>
        <v>0</v>
      </c>
      <c r="R4169" s="5">
        <f t="shared" si="394"/>
        <v>0</v>
      </c>
      <c r="S4169" s="5">
        <f t="shared" si="395"/>
        <v>0</v>
      </c>
      <c r="T4169" s="5">
        <f t="shared" si="396"/>
        <v>1</v>
      </c>
      <c r="U4169" s="5">
        <f t="shared" si="397"/>
        <v>0</v>
      </c>
    </row>
    <row r="4170" spans="1:21" ht="12.75" customHeight="1" x14ac:dyDescent="0.2">
      <c r="A4170" s="26" t="s">
        <v>96</v>
      </c>
      <c r="B4170" s="10" t="s">
        <v>97</v>
      </c>
      <c r="C4170" s="10">
        <v>61989100</v>
      </c>
      <c r="D4170" s="10" t="s">
        <v>8224</v>
      </c>
      <c r="E4170" s="27" t="s">
        <v>8277</v>
      </c>
      <c r="F4170" s="26">
        <v>191983186</v>
      </c>
      <c r="G4170" s="9" t="s">
        <v>123</v>
      </c>
      <c r="H4170" s="10" t="s">
        <v>30</v>
      </c>
      <c r="I4170" s="10" t="s">
        <v>8310</v>
      </c>
      <c r="J4170" s="10" t="s">
        <v>8311</v>
      </c>
      <c r="K4170" s="10" t="s">
        <v>315</v>
      </c>
      <c r="L4170" s="10" t="s">
        <v>330</v>
      </c>
      <c r="M4170" s="10" t="s">
        <v>914</v>
      </c>
      <c r="N4170" s="12" t="s">
        <v>36</v>
      </c>
      <c r="O4170" s="11">
        <v>5</v>
      </c>
      <c r="P4170" s="5">
        <f t="shared" si="392"/>
        <v>0</v>
      </c>
      <c r="Q4170" s="5">
        <f t="shared" si="393"/>
        <v>0</v>
      </c>
      <c r="R4170" s="5">
        <f t="shared" si="394"/>
        <v>0</v>
      </c>
      <c r="S4170" s="5">
        <f t="shared" si="395"/>
        <v>0</v>
      </c>
      <c r="T4170" s="5">
        <f t="shared" si="396"/>
        <v>1</v>
      </c>
      <c r="U4170" s="5">
        <f t="shared" si="397"/>
        <v>0</v>
      </c>
    </row>
    <row r="4171" spans="1:21" ht="12.75" customHeight="1" x14ac:dyDescent="0.2">
      <c r="A4171" s="26" t="s">
        <v>96</v>
      </c>
      <c r="B4171" s="10" t="s">
        <v>97</v>
      </c>
      <c r="C4171" s="10">
        <v>61989100</v>
      </c>
      <c r="D4171" s="10" t="s">
        <v>8224</v>
      </c>
      <c r="E4171" s="27" t="s">
        <v>8233</v>
      </c>
      <c r="F4171" s="26">
        <v>191992293</v>
      </c>
      <c r="G4171" s="9" t="s">
        <v>65</v>
      </c>
      <c r="H4171" s="10" t="s">
        <v>30</v>
      </c>
      <c r="I4171" s="10" t="s">
        <v>8312</v>
      </c>
      <c r="J4171" s="10" t="s">
        <v>8313</v>
      </c>
      <c r="K4171" s="10" t="s">
        <v>315</v>
      </c>
      <c r="L4171" s="10" t="s">
        <v>330</v>
      </c>
      <c r="M4171" s="10" t="s">
        <v>334</v>
      </c>
      <c r="N4171" s="12" t="s">
        <v>36</v>
      </c>
      <c r="O4171" s="11">
        <v>5</v>
      </c>
      <c r="P4171" s="5">
        <f t="shared" si="392"/>
        <v>0</v>
      </c>
      <c r="Q4171" s="5">
        <f t="shared" si="393"/>
        <v>0</v>
      </c>
      <c r="R4171" s="5">
        <f t="shared" si="394"/>
        <v>0</v>
      </c>
      <c r="S4171" s="5">
        <f t="shared" si="395"/>
        <v>0</v>
      </c>
      <c r="T4171" s="5">
        <f t="shared" si="396"/>
        <v>1</v>
      </c>
      <c r="U4171" s="5">
        <f t="shared" si="397"/>
        <v>0</v>
      </c>
    </row>
    <row r="4172" spans="1:21" ht="12.75" customHeight="1" x14ac:dyDescent="0.2">
      <c r="A4172" s="26" t="s">
        <v>96</v>
      </c>
      <c r="B4172" s="10" t="s">
        <v>97</v>
      </c>
      <c r="C4172" s="10">
        <v>61989100</v>
      </c>
      <c r="D4172" s="10" t="s">
        <v>8224</v>
      </c>
      <c r="E4172" s="27" t="s">
        <v>8314</v>
      </c>
      <c r="F4172" s="26">
        <v>191903209</v>
      </c>
      <c r="G4172" s="9" t="s">
        <v>29</v>
      </c>
      <c r="H4172" s="10" t="s">
        <v>53</v>
      </c>
      <c r="I4172" s="10" t="s">
        <v>8315</v>
      </c>
      <c r="J4172" s="10" t="s">
        <v>8316</v>
      </c>
      <c r="K4172" s="10" t="s">
        <v>315</v>
      </c>
      <c r="L4172" s="10" t="s">
        <v>379</v>
      </c>
      <c r="M4172" s="10" t="s">
        <v>435</v>
      </c>
      <c r="N4172" s="12" t="s">
        <v>36</v>
      </c>
      <c r="O4172" s="11">
        <v>2</v>
      </c>
      <c r="P4172" s="5">
        <f t="shared" si="392"/>
        <v>0</v>
      </c>
      <c r="Q4172" s="5">
        <f t="shared" si="393"/>
        <v>1</v>
      </c>
      <c r="R4172" s="5">
        <f t="shared" si="394"/>
        <v>0</v>
      </c>
      <c r="S4172" s="5">
        <f t="shared" si="395"/>
        <v>0</v>
      </c>
      <c r="T4172" s="5">
        <f t="shared" si="396"/>
        <v>0</v>
      </c>
      <c r="U4172" s="5">
        <f t="shared" si="397"/>
        <v>0</v>
      </c>
    </row>
    <row r="4173" spans="1:21" ht="12.75" customHeight="1" x14ac:dyDescent="0.2">
      <c r="A4173" s="26" t="s">
        <v>96</v>
      </c>
      <c r="B4173" s="10" t="s">
        <v>97</v>
      </c>
      <c r="C4173" s="10">
        <v>61989100</v>
      </c>
      <c r="D4173" s="10" t="s">
        <v>8224</v>
      </c>
      <c r="E4173" s="27" t="s">
        <v>8314</v>
      </c>
      <c r="F4173" s="26">
        <v>191982724</v>
      </c>
      <c r="G4173" s="9" t="s">
        <v>73</v>
      </c>
      <c r="H4173" s="10" t="s">
        <v>30</v>
      </c>
      <c r="I4173" s="10" t="s">
        <v>8317</v>
      </c>
      <c r="J4173" s="10" t="s">
        <v>8318</v>
      </c>
      <c r="K4173" s="10" t="s">
        <v>315</v>
      </c>
      <c r="L4173" s="10" t="s">
        <v>379</v>
      </c>
      <c r="M4173" s="10" t="s">
        <v>435</v>
      </c>
      <c r="N4173" s="12" t="s">
        <v>36</v>
      </c>
      <c r="O4173" s="11">
        <v>2</v>
      </c>
      <c r="P4173" s="5">
        <f t="shared" si="392"/>
        <v>0</v>
      </c>
      <c r="Q4173" s="5">
        <f t="shared" si="393"/>
        <v>1</v>
      </c>
      <c r="R4173" s="5">
        <f t="shared" si="394"/>
        <v>0</v>
      </c>
      <c r="S4173" s="5">
        <f t="shared" si="395"/>
        <v>0</v>
      </c>
      <c r="T4173" s="5">
        <f t="shared" si="396"/>
        <v>0</v>
      </c>
      <c r="U4173" s="5">
        <f t="shared" si="397"/>
        <v>0</v>
      </c>
    </row>
    <row r="4174" spans="1:21" ht="12.75" customHeight="1" x14ac:dyDescent="0.2">
      <c r="A4174" s="26" t="s">
        <v>96</v>
      </c>
      <c r="B4174" s="10" t="s">
        <v>97</v>
      </c>
      <c r="C4174" s="10">
        <v>61989100</v>
      </c>
      <c r="D4174" s="10" t="s">
        <v>8224</v>
      </c>
      <c r="E4174" s="27" t="s">
        <v>8314</v>
      </c>
      <c r="F4174" s="26">
        <v>191992185</v>
      </c>
      <c r="G4174" s="9" t="s">
        <v>29</v>
      </c>
      <c r="H4174" s="10" t="s">
        <v>30</v>
      </c>
      <c r="I4174" s="10" t="s">
        <v>8315</v>
      </c>
      <c r="J4174" s="10" t="s">
        <v>8319</v>
      </c>
      <c r="K4174" s="10" t="s">
        <v>315</v>
      </c>
      <c r="L4174" s="10" t="s">
        <v>379</v>
      </c>
      <c r="M4174" s="10" t="s">
        <v>435</v>
      </c>
      <c r="N4174" s="12" t="s">
        <v>36</v>
      </c>
      <c r="O4174" s="11">
        <v>2</v>
      </c>
      <c r="P4174" s="5">
        <f t="shared" si="392"/>
        <v>0</v>
      </c>
      <c r="Q4174" s="5">
        <f t="shared" si="393"/>
        <v>1</v>
      </c>
      <c r="R4174" s="5">
        <f t="shared" si="394"/>
        <v>0</v>
      </c>
      <c r="S4174" s="5">
        <f t="shared" si="395"/>
        <v>0</v>
      </c>
      <c r="T4174" s="5">
        <f t="shared" si="396"/>
        <v>0</v>
      </c>
      <c r="U4174" s="5">
        <f t="shared" si="397"/>
        <v>0</v>
      </c>
    </row>
    <row r="4175" spans="1:21" ht="12.75" customHeight="1" x14ac:dyDescent="0.2">
      <c r="A4175" s="26" t="s">
        <v>96</v>
      </c>
      <c r="B4175" s="10" t="s">
        <v>97</v>
      </c>
      <c r="C4175" s="10">
        <v>61989100</v>
      </c>
      <c r="D4175" s="10" t="s">
        <v>8224</v>
      </c>
      <c r="E4175" s="27" t="s">
        <v>8225</v>
      </c>
      <c r="F4175" s="26">
        <v>191985016</v>
      </c>
      <c r="G4175" s="9" t="s">
        <v>123</v>
      </c>
      <c r="H4175" s="10" t="s">
        <v>30</v>
      </c>
      <c r="I4175" s="10" t="s">
        <v>8320</v>
      </c>
      <c r="J4175" s="10" t="s">
        <v>8321</v>
      </c>
      <c r="K4175" s="10" t="s">
        <v>315</v>
      </c>
      <c r="L4175" s="10" t="s">
        <v>379</v>
      </c>
      <c r="M4175" s="10" t="s">
        <v>435</v>
      </c>
      <c r="N4175" s="12" t="s">
        <v>36</v>
      </c>
      <c r="O4175" s="11">
        <v>2</v>
      </c>
      <c r="P4175" s="5">
        <f t="shared" si="392"/>
        <v>0</v>
      </c>
      <c r="Q4175" s="5">
        <f t="shared" si="393"/>
        <v>1</v>
      </c>
      <c r="R4175" s="5">
        <f t="shared" si="394"/>
        <v>0</v>
      </c>
      <c r="S4175" s="5">
        <f t="shared" si="395"/>
        <v>0</v>
      </c>
      <c r="T4175" s="5">
        <f t="shared" si="396"/>
        <v>0</v>
      </c>
      <c r="U4175" s="5">
        <f t="shared" si="397"/>
        <v>0</v>
      </c>
    </row>
    <row r="4176" spans="1:21" ht="12.75" customHeight="1" x14ac:dyDescent="0.2">
      <c r="A4176" s="26" t="s">
        <v>96</v>
      </c>
      <c r="B4176" s="10" t="s">
        <v>97</v>
      </c>
      <c r="C4176" s="10">
        <v>61989100</v>
      </c>
      <c r="D4176" s="10" t="s">
        <v>8224</v>
      </c>
      <c r="E4176" s="27" t="s">
        <v>8322</v>
      </c>
      <c r="F4176" s="26">
        <v>191984792</v>
      </c>
      <c r="G4176" s="9" t="s">
        <v>123</v>
      </c>
      <c r="H4176" s="10" t="s">
        <v>30</v>
      </c>
      <c r="I4176" s="10" t="s">
        <v>8323</v>
      </c>
      <c r="J4176" s="10" t="s">
        <v>8324</v>
      </c>
      <c r="K4176" s="10" t="s">
        <v>315</v>
      </c>
      <c r="L4176" s="10" t="s">
        <v>379</v>
      </c>
      <c r="M4176" s="10" t="s">
        <v>435</v>
      </c>
      <c r="N4176" s="12" t="s">
        <v>36</v>
      </c>
      <c r="O4176" s="11">
        <v>3</v>
      </c>
      <c r="P4176" s="5">
        <f t="shared" si="392"/>
        <v>0</v>
      </c>
      <c r="Q4176" s="5">
        <f t="shared" si="393"/>
        <v>0</v>
      </c>
      <c r="R4176" s="5">
        <f t="shared" si="394"/>
        <v>1</v>
      </c>
      <c r="S4176" s="5">
        <f t="shared" si="395"/>
        <v>0</v>
      </c>
      <c r="T4176" s="5">
        <f t="shared" si="396"/>
        <v>0</v>
      </c>
      <c r="U4176" s="5">
        <f t="shared" si="397"/>
        <v>0</v>
      </c>
    </row>
    <row r="4177" spans="1:21" ht="12.75" customHeight="1" x14ac:dyDescent="0.2">
      <c r="A4177" s="26" t="s">
        <v>96</v>
      </c>
      <c r="B4177" s="10" t="s">
        <v>97</v>
      </c>
      <c r="C4177" s="10">
        <v>61989100</v>
      </c>
      <c r="D4177" s="10" t="s">
        <v>8224</v>
      </c>
      <c r="E4177" s="27" t="s">
        <v>8314</v>
      </c>
      <c r="F4177" s="26">
        <v>191982545</v>
      </c>
      <c r="G4177" s="9" t="s">
        <v>123</v>
      </c>
      <c r="H4177" s="10" t="s">
        <v>30</v>
      </c>
      <c r="I4177" s="10" t="s">
        <v>8325</v>
      </c>
      <c r="J4177" s="10" t="s">
        <v>8326</v>
      </c>
      <c r="K4177" s="10" t="s">
        <v>315</v>
      </c>
      <c r="L4177" s="10" t="s">
        <v>379</v>
      </c>
      <c r="M4177" s="10" t="s">
        <v>127</v>
      </c>
      <c r="N4177" s="12" t="s">
        <v>36</v>
      </c>
      <c r="O4177" s="11">
        <v>3</v>
      </c>
      <c r="P4177" s="5">
        <f t="shared" si="392"/>
        <v>0</v>
      </c>
      <c r="Q4177" s="5">
        <f t="shared" si="393"/>
        <v>0</v>
      </c>
      <c r="R4177" s="5">
        <f t="shared" si="394"/>
        <v>1</v>
      </c>
      <c r="S4177" s="5">
        <f t="shared" si="395"/>
        <v>0</v>
      </c>
      <c r="T4177" s="5">
        <f t="shared" si="396"/>
        <v>0</v>
      </c>
      <c r="U4177" s="5">
        <f t="shared" si="397"/>
        <v>0</v>
      </c>
    </row>
    <row r="4178" spans="1:21" ht="12.75" customHeight="1" x14ac:dyDescent="0.2">
      <c r="A4178" s="26" t="s">
        <v>96</v>
      </c>
      <c r="B4178" s="10" t="s">
        <v>97</v>
      </c>
      <c r="C4178" s="10">
        <v>61989100</v>
      </c>
      <c r="D4178" s="10" t="s">
        <v>8224</v>
      </c>
      <c r="E4178" s="27" t="s">
        <v>8314</v>
      </c>
      <c r="F4178" s="26">
        <v>191992211</v>
      </c>
      <c r="G4178" s="9" t="s">
        <v>123</v>
      </c>
      <c r="H4178" s="10" t="s">
        <v>53</v>
      </c>
      <c r="I4178" s="10" t="s">
        <v>8327</v>
      </c>
      <c r="J4178" s="10" t="s">
        <v>8328</v>
      </c>
      <c r="K4178" s="10" t="s">
        <v>315</v>
      </c>
      <c r="L4178" s="10" t="s">
        <v>379</v>
      </c>
      <c r="M4178" s="10" t="s">
        <v>435</v>
      </c>
      <c r="N4178" s="12" t="s">
        <v>36</v>
      </c>
      <c r="O4178" s="11">
        <v>3</v>
      </c>
      <c r="P4178" s="5">
        <f t="shared" si="392"/>
        <v>0</v>
      </c>
      <c r="Q4178" s="5">
        <f t="shared" si="393"/>
        <v>0</v>
      </c>
      <c r="R4178" s="5">
        <f t="shared" si="394"/>
        <v>1</v>
      </c>
      <c r="S4178" s="5">
        <f t="shared" si="395"/>
        <v>0</v>
      </c>
      <c r="T4178" s="5">
        <f t="shared" si="396"/>
        <v>0</v>
      </c>
      <c r="U4178" s="5">
        <f t="shared" si="397"/>
        <v>0</v>
      </c>
    </row>
    <row r="4179" spans="1:21" ht="12.75" customHeight="1" x14ac:dyDescent="0.2">
      <c r="A4179" s="26" t="s">
        <v>96</v>
      </c>
      <c r="B4179" s="10" t="s">
        <v>97</v>
      </c>
      <c r="C4179" s="10">
        <v>61989100</v>
      </c>
      <c r="D4179" s="10" t="s">
        <v>8224</v>
      </c>
      <c r="E4179" s="27" t="s">
        <v>8225</v>
      </c>
      <c r="F4179" s="26">
        <v>191984966</v>
      </c>
      <c r="G4179" s="9" t="s">
        <v>106</v>
      </c>
      <c r="H4179" s="10" t="s">
        <v>30</v>
      </c>
      <c r="I4179" s="10" t="s">
        <v>8329</v>
      </c>
      <c r="J4179" s="10" t="s">
        <v>8330</v>
      </c>
      <c r="K4179" s="10" t="s">
        <v>315</v>
      </c>
      <c r="L4179" s="10" t="s">
        <v>379</v>
      </c>
      <c r="M4179" s="10" t="s">
        <v>435</v>
      </c>
      <c r="N4179" s="12" t="s">
        <v>36</v>
      </c>
      <c r="O4179" s="11">
        <v>3</v>
      </c>
      <c r="P4179" s="5">
        <f t="shared" si="392"/>
        <v>0</v>
      </c>
      <c r="Q4179" s="5">
        <f t="shared" si="393"/>
        <v>0</v>
      </c>
      <c r="R4179" s="5">
        <f t="shared" si="394"/>
        <v>1</v>
      </c>
      <c r="S4179" s="5">
        <f t="shared" si="395"/>
        <v>0</v>
      </c>
      <c r="T4179" s="5">
        <f t="shared" si="396"/>
        <v>0</v>
      </c>
      <c r="U4179" s="5">
        <f t="shared" si="397"/>
        <v>0</v>
      </c>
    </row>
    <row r="4180" spans="1:21" ht="12.75" customHeight="1" x14ac:dyDescent="0.2">
      <c r="A4180" s="26" t="s">
        <v>96</v>
      </c>
      <c r="B4180" s="10" t="s">
        <v>97</v>
      </c>
      <c r="C4180" s="10">
        <v>61989100</v>
      </c>
      <c r="D4180" s="10" t="s">
        <v>8224</v>
      </c>
      <c r="E4180" s="27" t="s">
        <v>8314</v>
      </c>
      <c r="F4180" s="26">
        <v>191982711</v>
      </c>
      <c r="G4180" s="9" t="s">
        <v>123</v>
      </c>
      <c r="H4180" s="10" t="s">
        <v>30</v>
      </c>
      <c r="I4180" s="10" t="s">
        <v>8320</v>
      </c>
      <c r="J4180" s="10" t="s">
        <v>8321</v>
      </c>
      <c r="K4180" s="10" t="s">
        <v>315</v>
      </c>
      <c r="L4180" s="10" t="s">
        <v>379</v>
      </c>
      <c r="M4180" s="10" t="s">
        <v>435</v>
      </c>
      <c r="N4180" s="12" t="s">
        <v>36</v>
      </c>
      <c r="O4180" s="11">
        <v>4</v>
      </c>
      <c r="P4180" s="5">
        <f t="shared" si="392"/>
        <v>0</v>
      </c>
      <c r="Q4180" s="5">
        <f t="shared" si="393"/>
        <v>0</v>
      </c>
      <c r="R4180" s="5">
        <f t="shared" si="394"/>
        <v>0</v>
      </c>
      <c r="S4180" s="5">
        <f t="shared" si="395"/>
        <v>1</v>
      </c>
      <c r="T4180" s="5">
        <f t="shared" si="396"/>
        <v>0</v>
      </c>
      <c r="U4180" s="5">
        <f t="shared" si="397"/>
        <v>0</v>
      </c>
    </row>
    <row r="4181" spans="1:21" ht="12.75" customHeight="1" x14ac:dyDescent="0.2">
      <c r="A4181" s="26" t="s">
        <v>96</v>
      </c>
      <c r="B4181" s="10" t="s">
        <v>97</v>
      </c>
      <c r="C4181" s="10">
        <v>61989100</v>
      </c>
      <c r="D4181" s="10" t="s">
        <v>8224</v>
      </c>
      <c r="E4181" s="27" t="s">
        <v>8314</v>
      </c>
      <c r="F4181" s="26">
        <v>191992192</v>
      </c>
      <c r="G4181" s="9" t="s">
        <v>52</v>
      </c>
      <c r="H4181" s="10" t="s">
        <v>30</v>
      </c>
      <c r="I4181" s="10" t="s">
        <v>8331</v>
      </c>
      <c r="J4181" s="10" t="s">
        <v>8332</v>
      </c>
      <c r="K4181" s="10" t="s">
        <v>315</v>
      </c>
      <c r="L4181" s="10" t="s">
        <v>379</v>
      </c>
      <c r="M4181" s="10" t="s">
        <v>969</v>
      </c>
      <c r="N4181" s="12" t="s">
        <v>36</v>
      </c>
      <c r="O4181" s="11">
        <v>4</v>
      </c>
      <c r="P4181" s="5">
        <f t="shared" si="392"/>
        <v>0</v>
      </c>
      <c r="Q4181" s="5">
        <f t="shared" si="393"/>
        <v>0</v>
      </c>
      <c r="R4181" s="5">
        <f t="shared" si="394"/>
        <v>0</v>
      </c>
      <c r="S4181" s="5">
        <f t="shared" si="395"/>
        <v>1</v>
      </c>
      <c r="T4181" s="5">
        <f t="shared" si="396"/>
        <v>0</v>
      </c>
      <c r="U4181" s="5">
        <f t="shared" si="397"/>
        <v>0</v>
      </c>
    </row>
    <row r="4182" spans="1:21" ht="12.75" customHeight="1" x14ac:dyDescent="0.2">
      <c r="A4182" s="26" t="s">
        <v>96</v>
      </c>
      <c r="B4182" s="10" t="s">
        <v>97</v>
      </c>
      <c r="C4182" s="10">
        <v>61989100</v>
      </c>
      <c r="D4182" s="10" t="s">
        <v>8224</v>
      </c>
      <c r="E4182" s="27" t="s">
        <v>8225</v>
      </c>
      <c r="F4182" s="26">
        <v>191915196</v>
      </c>
      <c r="G4182" s="9" t="s">
        <v>65</v>
      </c>
      <c r="H4182" s="10" t="s">
        <v>53</v>
      </c>
      <c r="I4182" s="10" t="s">
        <v>8333</v>
      </c>
      <c r="J4182" s="10" t="s">
        <v>8334</v>
      </c>
      <c r="K4182" s="10" t="s">
        <v>315</v>
      </c>
      <c r="L4182" s="10" t="s">
        <v>379</v>
      </c>
      <c r="M4182" s="10" t="s">
        <v>969</v>
      </c>
      <c r="N4182" s="12" t="s">
        <v>36</v>
      </c>
      <c r="O4182" s="11">
        <v>4</v>
      </c>
      <c r="P4182" s="5">
        <f t="shared" si="392"/>
        <v>0</v>
      </c>
      <c r="Q4182" s="5">
        <f t="shared" si="393"/>
        <v>0</v>
      </c>
      <c r="R4182" s="5">
        <f t="shared" si="394"/>
        <v>0</v>
      </c>
      <c r="S4182" s="5">
        <f t="shared" si="395"/>
        <v>1</v>
      </c>
      <c r="T4182" s="5">
        <f t="shared" si="396"/>
        <v>0</v>
      </c>
      <c r="U4182" s="5">
        <f t="shared" si="397"/>
        <v>0</v>
      </c>
    </row>
    <row r="4183" spans="1:21" ht="12.75" customHeight="1" x14ac:dyDescent="0.2">
      <c r="A4183" s="26" t="s">
        <v>96</v>
      </c>
      <c r="B4183" s="10" t="s">
        <v>97</v>
      </c>
      <c r="C4183" s="10">
        <v>61989100</v>
      </c>
      <c r="D4183" s="10" t="s">
        <v>8224</v>
      </c>
      <c r="E4183" s="27" t="s">
        <v>8259</v>
      </c>
      <c r="F4183" s="26">
        <v>191984574</v>
      </c>
      <c r="G4183" s="9" t="s">
        <v>73</v>
      </c>
      <c r="H4183" s="10" t="s">
        <v>30</v>
      </c>
      <c r="I4183" s="10" t="s">
        <v>8335</v>
      </c>
      <c r="J4183" s="10" t="s">
        <v>8336</v>
      </c>
      <c r="K4183" s="10" t="s">
        <v>315</v>
      </c>
      <c r="L4183" s="10" t="s">
        <v>379</v>
      </c>
      <c r="M4183" s="10" t="s">
        <v>435</v>
      </c>
      <c r="N4183" s="12" t="s">
        <v>36</v>
      </c>
      <c r="O4183" s="11">
        <v>5</v>
      </c>
      <c r="P4183" s="5">
        <f t="shared" si="392"/>
        <v>0</v>
      </c>
      <c r="Q4183" s="5">
        <f t="shared" si="393"/>
        <v>0</v>
      </c>
      <c r="R4183" s="5">
        <f t="shared" si="394"/>
        <v>0</v>
      </c>
      <c r="S4183" s="5">
        <f t="shared" si="395"/>
        <v>0</v>
      </c>
      <c r="T4183" s="5">
        <f t="shared" si="396"/>
        <v>1</v>
      </c>
      <c r="U4183" s="5">
        <f t="shared" si="397"/>
        <v>0</v>
      </c>
    </row>
    <row r="4184" spans="1:21" ht="12.75" customHeight="1" x14ac:dyDescent="0.2">
      <c r="A4184" s="26" t="s">
        <v>96</v>
      </c>
      <c r="B4184" s="10" t="s">
        <v>97</v>
      </c>
      <c r="C4184" s="10">
        <v>61989100</v>
      </c>
      <c r="D4184" s="10" t="s">
        <v>8224</v>
      </c>
      <c r="E4184" s="27" t="s">
        <v>8259</v>
      </c>
      <c r="F4184" s="26">
        <v>191984583</v>
      </c>
      <c r="G4184" s="9" t="s">
        <v>73</v>
      </c>
      <c r="H4184" s="10" t="s">
        <v>30</v>
      </c>
      <c r="I4184" s="10" t="s">
        <v>8268</v>
      </c>
      <c r="J4184" s="10" t="s">
        <v>8337</v>
      </c>
      <c r="K4184" s="10" t="s">
        <v>315</v>
      </c>
      <c r="L4184" s="10" t="s">
        <v>379</v>
      </c>
      <c r="M4184" s="10" t="s">
        <v>979</v>
      </c>
      <c r="N4184" s="12" t="s">
        <v>36</v>
      </c>
      <c r="O4184" s="11">
        <v>5</v>
      </c>
      <c r="P4184" s="5">
        <f t="shared" si="392"/>
        <v>0</v>
      </c>
      <c r="Q4184" s="5">
        <f t="shared" si="393"/>
        <v>0</v>
      </c>
      <c r="R4184" s="5">
        <f t="shared" si="394"/>
        <v>0</v>
      </c>
      <c r="S4184" s="5">
        <f t="shared" si="395"/>
        <v>0</v>
      </c>
      <c r="T4184" s="5">
        <f t="shared" si="396"/>
        <v>1</v>
      </c>
      <c r="U4184" s="5">
        <f t="shared" si="397"/>
        <v>0</v>
      </c>
    </row>
    <row r="4185" spans="1:21" ht="12.75" customHeight="1" x14ac:dyDescent="0.2">
      <c r="A4185" s="26" t="s">
        <v>96</v>
      </c>
      <c r="B4185" s="10" t="s">
        <v>97</v>
      </c>
      <c r="C4185" s="10">
        <v>61989100</v>
      </c>
      <c r="D4185" s="10" t="s">
        <v>8224</v>
      </c>
      <c r="E4185" s="27" t="s">
        <v>8259</v>
      </c>
      <c r="F4185" s="26">
        <v>191984587</v>
      </c>
      <c r="G4185" s="9" t="s">
        <v>73</v>
      </c>
      <c r="H4185" s="10" t="s">
        <v>30</v>
      </c>
      <c r="I4185" s="10" t="s">
        <v>8268</v>
      </c>
      <c r="J4185" s="10" t="s">
        <v>8338</v>
      </c>
      <c r="K4185" s="10" t="s">
        <v>315</v>
      </c>
      <c r="L4185" s="10" t="s">
        <v>379</v>
      </c>
      <c r="M4185" s="10" t="s">
        <v>1003</v>
      </c>
      <c r="N4185" s="12" t="s">
        <v>36</v>
      </c>
      <c r="O4185" s="11">
        <v>5</v>
      </c>
      <c r="P4185" s="5">
        <f t="shared" si="392"/>
        <v>0</v>
      </c>
      <c r="Q4185" s="5">
        <f t="shared" si="393"/>
        <v>0</v>
      </c>
      <c r="R4185" s="5">
        <f t="shared" si="394"/>
        <v>0</v>
      </c>
      <c r="S4185" s="5">
        <f t="shared" si="395"/>
        <v>0</v>
      </c>
      <c r="T4185" s="5">
        <f t="shared" si="396"/>
        <v>1</v>
      </c>
      <c r="U4185" s="5">
        <f t="shared" si="397"/>
        <v>0</v>
      </c>
    </row>
    <row r="4186" spans="1:21" ht="12.75" customHeight="1" x14ac:dyDescent="0.2">
      <c r="A4186" s="26" t="s">
        <v>96</v>
      </c>
      <c r="B4186" s="10" t="s">
        <v>97</v>
      </c>
      <c r="C4186" s="10">
        <v>61989100</v>
      </c>
      <c r="D4186" s="10" t="s">
        <v>8224</v>
      </c>
      <c r="E4186" s="27" t="s">
        <v>8314</v>
      </c>
      <c r="F4186" s="26">
        <v>191912719</v>
      </c>
      <c r="G4186" s="9" t="s">
        <v>123</v>
      </c>
      <c r="H4186" s="10" t="s">
        <v>53</v>
      </c>
      <c r="I4186" s="10" t="s">
        <v>8339</v>
      </c>
      <c r="J4186" s="10" t="s">
        <v>8340</v>
      </c>
      <c r="K4186" s="10" t="s">
        <v>315</v>
      </c>
      <c r="L4186" s="10" t="s">
        <v>379</v>
      </c>
      <c r="M4186" s="10" t="s">
        <v>435</v>
      </c>
      <c r="N4186" s="12" t="s">
        <v>36</v>
      </c>
      <c r="O4186" s="11">
        <v>5</v>
      </c>
      <c r="P4186" s="5">
        <f t="shared" si="392"/>
        <v>0</v>
      </c>
      <c r="Q4186" s="5">
        <f t="shared" si="393"/>
        <v>0</v>
      </c>
      <c r="R4186" s="5">
        <f t="shared" si="394"/>
        <v>0</v>
      </c>
      <c r="S4186" s="5">
        <f t="shared" si="395"/>
        <v>0</v>
      </c>
      <c r="T4186" s="5">
        <f t="shared" si="396"/>
        <v>1</v>
      </c>
      <c r="U4186" s="5">
        <f t="shared" si="397"/>
        <v>0</v>
      </c>
    </row>
    <row r="4187" spans="1:21" ht="12.75" customHeight="1" x14ac:dyDescent="0.2">
      <c r="A4187" s="26" t="s">
        <v>96</v>
      </c>
      <c r="B4187" s="10" t="s">
        <v>97</v>
      </c>
      <c r="C4187" s="10">
        <v>61989100</v>
      </c>
      <c r="D4187" s="10" t="s">
        <v>8224</v>
      </c>
      <c r="E4187" s="27" t="s">
        <v>8314</v>
      </c>
      <c r="F4187" s="26">
        <v>191982772</v>
      </c>
      <c r="G4187" s="9" t="s">
        <v>249</v>
      </c>
      <c r="H4187" s="10" t="s">
        <v>53</v>
      </c>
      <c r="I4187" s="10" t="s">
        <v>8341</v>
      </c>
      <c r="J4187" s="10" t="s">
        <v>8342</v>
      </c>
      <c r="K4187" s="10" t="s">
        <v>315</v>
      </c>
      <c r="L4187" s="10" t="s">
        <v>379</v>
      </c>
      <c r="M4187" s="10" t="s">
        <v>435</v>
      </c>
      <c r="N4187" s="12" t="s">
        <v>36</v>
      </c>
      <c r="O4187" s="11">
        <v>5</v>
      </c>
      <c r="P4187" s="5">
        <f t="shared" si="392"/>
        <v>0</v>
      </c>
      <c r="Q4187" s="5">
        <f t="shared" si="393"/>
        <v>0</v>
      </c>
      <c r="R4187" s="5">
        <f t="shared" si="394"/>
        <v>0</v>
      </c>
      <c r="S4187" s="5">
        <f t="shared" si="395"/>
        <v>0</v>
      </c>
      <c r="T4187" s="5">
        <f t="shared" si="396"/>
        <v>1</v>
      </c>
      <c r="U4187" s="5">
        <f t="shared" si="397"/>
        <v>0</v>
      </c>
    </row>
    <row r="4188" spans="1:21" ht="12.75" customHeight="1" x14ac:dyDescent="0.2">
      <c r="A4188" s="26" t="s">
        <v>96</v>
      </c>
      <c r="B4188" s="10" t="s">
        <v>97</v>
      </c>
      <c r="C4188" s="10">
        <v>61989100</v>
      </c>
      <c r="D4188" s="10" t="s">
        <v>8224</v>
      </c>
      <c r="E4188" s="27" t="s">
        <v>8225</v>
      </c>
      <c r="F4188" s="26">
        <v>191915238</v>
      </c>
      <c r="G4188" s="9" t="s">
        <v>73</v>
      </c>
      <c r="H4188" s="10" t="s">
        <v>53</v>
      </c>
      <c r="I4188" s="10" t="s">
        <v>8343</v>
      </c>
      <c r="J4188" s="10" t="s">
        <v>8344</v>
      </c>
      <c r="K4188" s="10" t="s">
        <v>315</v>
      </c>
      <c r="L4188" s="10" t="s">
        <v>379</v>
      </c>
      <c r="M4188" s="10" t="s">
        <v>969</v>
      </c>
      <c r="N4188" s="12" t="s">
        <v>36</v>
      </c>
      <c r="O4188" s="11">
        <v>5</v>
      </c>
      <c r="P4188" s="5">
        <f t="shared" si="392"/>
        <v>0</v>
      </c>
      <c r="Q4188" s="5">
        <f t="shared" si="393"/>
        <v>0</v>
      </c>
      <c r="R4188" s="5">
        <f t="shared" si="394"/>
        <v>0</v>
      </c>
      <c r="S4188" s="5">
        <f t="shared" si="395"/>
        <v>0</v>
      </c>
      <c r="T4188" s="5">
        <f t="shared" si="396"/>
        <v>1</v>
      </c>
      <c r="U4188" s="5">
        <f t="shared" si="397"/>
        <v>0</v>
      </c>
    </row>
    <row r="4189" spans="1:21" ht="12.75" customHeight="1" x14ac:dyDescent="0.2">
      <c r="A4189" s="26" t="s">
        <v>96</v>
      </c>
      <c r="B4189" s="10" t="s">
        <v>97</v>
      </c>
      <c r="C4189" s="10">
        <v>61989100</v>
      </c>
      <c r="D4189" s="10" t="s">
        <v>8224</v>
      </c>
      <c r="E4189" s="27" t="s">
        <v>8225</v>
      </c>
      <c r="F4189" s="26">
        <v>191984987</v>
      </c>
      <c r="G4189" s="9" t="s">
        <v>73</v>
      </c>
      <c r="H4189" s="10" t="s">
        <v>30</v>
      </c>
      <c r="I4189" s="10" t="s">
        <v>8345</v>
      </c>
      <c r="J4189" s="10" t="s">
        <v>8346</v>
      </c>
      <c r="K4189" s="10" t="s">
        <v>315</v>
      </c>
      <c r="L4189" s="10" t="s">
        <v>379</v>
      </c>
      <c r="M4189" s="10" t="s">
        <v>435</v>
      </c>
      <c r="N4189" s="12" t="s">
        <v>36</v>
      </c>
      <c r="O4189" s="11">
        <v>5</v>
      </c>
      <c r="P4189" s="5">
        <f t="shared" si="392"/>
        <v>0</v>
      </c>
      <c r="Q4189" s="5">
        <f t="shared" si="393"/>
        <v>0</v>
      </c>
      <c r="R4189" s="5">
        <f t="shared" si="394"/>
        <v>0</v>
      </c>
      <c r="S4189" s="5">
        <f t="shared" si="395"/>
        <v>0</v>
      </c>
      <c r="T4189" s="5">
        <f t="shared" si="396"/>
        <v>1</v>
      </c>
      <c r="U4189" s="5">
        <f t="shared" si="397"/>
        <v>0</v>
      </c>
    </row>
    <row r="4190" spans="1:21" ht="12.75" customHeight="1" x14ac:dyDescent="0.2">
      <c r="A4190" s="26" t="s">
        <v>96</v>
      </c>
      <c r="B4190" s="10" t="s">
        <v>97</v>
      </c>
      <c r="C4190" s="10">
        <v>61989100</v>
      </c>
      <c r="D4190" s="10" t="s">
        <v>8224</v>
      </c>
      <c r="E4190" s="27" t="s">
        <v>8241</v>
      </c>
      <c r="F4190" s="26">
        <v>191984636</v>
      </c>
      <c r="G4190" s="9" t="s">
        <v>73</v>
      </c>
      <c r="H4190" s="10" t="s">
        <v>30</v>
      </c>
      <c r="I4190" s="10" t="s">
        <v>8347</v>
      </c>
      <c r="J4190" s="10" t="s">
        <v>8348</v>
      </c>
      <c r="K4190" s="10" t="s">
        <v>315</v>
      </c>
      <c r="L4190" s="10" t="s">
        <v>1014</v>
      </c>
      <c r="M4190" s="10" t="s">
        <v>1015</v>
      </c>
      <c r="N4190" s="12" t="s">
        <v>36</v>
      </c>
      <c r="O4190" s="11">
        <v>3</v>
      </c>
      <c r="P4190" s="5">
        <f t="shared" si="392"/>
        <v>0</v>
      </c>
      <c r="Q4190" s="5">
        <f t="shared" si="393"/>
        <v>0</v>
      </c>
      <c r="R4190" s="5">
        <f t="shared" si="394"/>
        <v>1</v>
      </c>
      <c r="S4190" s="5">
        <f t="shared" si="395"/>
        <v>0</v>
      </c>
      <c r="T4190" s="5">
        <f t="shared" si="396"/>
        <v>0</v>
      </c>
      <c r="U4190" s="5">
        <f t="shared" si="397"/>
        <v>0</v>
      </c>
    </row>
    <row r="4191" spans="1:21" ht="12.75" customHeight="1" x14ac:dyDescent="0.2">
      <c r="A4191" s="26" t="s">
        <v>96</v>
      </c>
      <c r="B4191" s="10" t="s">
        <v>97</v>
      </c>
      <c r="C4191" s="10">
        <v>61989100</v>
      </c>
      <c r="D4191" s="10" t="s">
        <v>8224</v>
      </c>
      <c r="E4191" s="27" t="s">
        <v>8230</v>
      </c>
      <c r="F4191" s="26">
        <v>191878822</v>
      </c>
      <c r="G4191" s="9" t="s">
        <v>167</v>
      </c>
      <c r="H4191" s="10" t="s">
        <v>53</v>
      </c>
      <c r="I4191" s="10" t="s">
        <v>8349</v>
      </c>
      <c r="J4191" s="10" t="s">
        <v>8350</v>
      </c>
      <c r="K4191" s="10" t="s">
        <v>315</v>
      </c>
      <c r="L4191" s="10" t="s">
        <v>387</v>
      </c>
      <c r="M4191" s="10" t="s">
        <v>1018</v>
      </c>
      <c r="N4191" s="12" t="s">
        <v>36</v>
      </c>
      <c r="O4191" s="11">
        <v>4</v>
      </c>
      <c r="P4191" s="5">
        <f t="shared" si="392"/>
        <v>0</v>
      </c>
      <c r="Q4191" s="5">
        <f t="shared" si="393"/>
        <v>0</v>
      </c>
      <c r="R4191" s="5">
        <f t="shared" si="394"/>
        <v>0</v>
      </c>
      <c r="S4191" s="5">
        <f t="shared" si="395"/>
        <v>1</v>
      </c>
      <c r="T4191" s="5">
        <f t="shared" si="396"/>
        <v>0</v>
      </c>
      <c r="U4191" s="5">
        <f t="shared" si="397"/>
        <v>0</v>
      </c>
    </row>
    <row r="4192" spans="1:21" ht="12.75" customHeight="1" x14ac:dyDescent="0.2">
      <c r="A4192" s="26" t="s">
        <v>96</v>
      </c>
      <c r="B4192" s="10" t="s">
        <v>97</v>
      </c>
      <c r="C4192" s="10">
        <v>61989100</v>
      </c>
      <c r="D4192" s="10" t="s">
        <v>8224</v>
      </c>
      <c r="E4192" s="27" t="s">
        <v>8230</v>
      </c>
      <c r="F4192" s="26">
        <v>191914087</v>
      </c>
      <c r="G4192" s="9" t="s">
        <v>73</v>
      </c>
      <c r="H4192" s="10" t="s">
        <v>53</v>
      </c>
      <c r="I4192" s="10" t="s">
        <v>8351</v>
      </c>
      <c r="J4192" s="10" t="s">
        <v>8352</v>
      </c>
      <c r="K4192" s="10" t="s">
        <v>315</v>
      </c>
      <c r="L4192" s="10" t="s">
        <v>387</v>
      </c>
      <c r="M4192" s="10" t="s">
        <v>127</v>
      </c>
      <c r="N4192" s="12" t="s">
        <v>36</v>
      </c>
      <c r="O4192" s="11">
        <v>4</v>
      </c>
      <c r="P4192" s="5">
        <f t="shared" si="392"/>
        <v>0</v>
      </c>
      <c r="Q4192" s="5">
        <f t="shared" si="393"/>
        <v>0</v>
      </c>
      <c r="R4192" s="5">
        <f t="shared" si="394"/>
        <v>0</v>
      </c>
      <c r="S4192" s="5">
        <f t="shared" si="395"/>
        <v>1</v>
      </c>
      <c r="T4192" s="5">
        <f t="shared" si="396"/>
        <v>0</v>
      </c>
      <c r="U4192" s="5">
        <f t="shared" si="397"/>
        <v>0</v>
      </c>
    </row>
    <row r="4193" spans="1:21" ht="12.75" customHeight="1" x14ac:dyDescent="0.2">
      <c r="A4193" s="26" t="s">
        <v>96</v>
      </c>
      <c r="B4193" s="10" t="s">
        <v>97</v>
      </c>
      <c r="C4193" s="10">
        <v>61989100</v>
      </c>
      <c r="D4193" s="10" t="s">
        <v>8224</v>
      </c>
      <c r="E4193" s="27" t="s">
        <v>8230</v>
      </c>
      <c r="F4193" s="26">
        <v>191914090</v>
      </c>
      <c r="G4193" s="9" t="s">
        <v>106</v>
      </c>
      <c r="H4193" s="10" t="s">
        <v>53</v>
      </c>
      <c r="I4193" s="10" t="s">
        <v>8353</v>
      </c>
      <c r="J4193" s="10" t="s">
        <v>8354</v>
      </c>
      <c r="K4193" s="10" t="s">
        <v>315</v>
      </c>
      <c r="L4193" s="10" t="s">
        <v>387</v>
      </c>
      <c r="M4193" s="10" t="s">
        <v>445</v>
      </c>
      <c r="N4193" s="12" t="s">
        <v>36</v>
      </c>
      <c r="O4193" s="11">
        <v>4</v>
      </c>
      <c r="P4193" s="5">
        <f t="shared" si="392"/>
        <v>0</v>
      </c>
      <c r="Q4193" s="5">
        <f t="shared" si="393"/>
        <v>0</v>
      </c>
      <c r="R4193" s="5">
        <f t="shared" si="394"/>
        <v>0</v>
      </c>
      <c r="S4193" s="5">
        <f t="shared" si="395"/>
        <v>1</v>
      </c>
      <c r="T4193" s="5">
        <f t="shared" si="396"/>
        <v>0</v>
      </c>
      <c r="U4193" s="5">
        <f t="shared" si="397"/>
        <v>0</v>
      </c>
    </row>
    <row r="4194" spans="1:21" ht="12.75" customHeight="1" x14ac:dyDescent="0.2">
      <c r="A4194" s="26" t="s">
        <v>96</v>
      </c>
      <c r="B4194" s="10" t="s">
        <v>97</v>
      </c>
      <c r="C4194" s="10">
        <v>61989100</v>
      </c>
      <c r="D4194" s="10" t="s">
        <v>8224</v>
      </c>
      <c r="E4194" s="27" t="s">
        <v>8230</v>
      </c>
      <c r="F4194" s="26">
        <v>191967834</v>
      </c>
      <c r="G4194" s="9" t="s">
        <v>123</v>
      </c>
      <c r="H4194" s="10" t="s">
        <v>30</v>
      </c>
      <c r="I4194" s="10" t="s">
        <v>8355</v>
      </c>
      <c r="J4194" s="10" t="s">
        <v>8356</v>
      </c>
      <c r="K4194" s="10" t="s">
        <v>315</v>
      </c>
      <c r="L4194" s="10" t="s">
        <v>387</v>
      </c>
      <c r="M4194" s="10" t="s">
        <v>401</v>
      </c>
      <c r="N4194" s="12" t="s">
        <v>36</v>
      </c>
      <c r="O4194" s="11">
        <v>4</v>
      </c>
      <c r="P4194" s="5">
        <f t="shared" si="392"/>
        <v>0</v>
      </c>
      <c r="Q4194" s="5">
        <f t="shared" si="393"/>
        <v>0</v>
      </c>
      <c r="R4194" s="5">
        <f t="shared" si="394"/>
        <v>0</v>
      </c>
      <c r="S4194" s="5">
        <f t="shared" si="395"/>
        <v>1</v>
      </c>
      <c r="T4194" s="5">
        <f t="shared" si="396"/>
        <v>0</v>
      </c>
      <c r="U4194" s="5">
        <f t="shared" si="397"/>
        <v>0</v>
      </c>
    </row>
    <row r="4195" spans="1:21" ht="12.75" customHeight="1" x14ac:dyDescent="0.2">
      <c r="A4195" s="26" t="s">
        <v>96</v>
      </c>
      <c r="B4195" s="10" t="s">
        <v>97</v>
      </c>
      <c r="C4195" s="10">
        <v>61989100</v>
      </c>
      <c r="D4195" s="10" t="s">
        <v>8224</v>
      </c>
      <c r="E4195" s="27" t="s">
        <v>8230</v>
      </c>
      <c r="F4195" s="26">
        <v>191967836</v>
      </c>
      <c r="G4195" s="9" t="s">
        <v>123</v>
      </c>
      <c r="H4195" s="10" t="s">
        <v>30</v>
      </c>
      <c r="I4195" s="10" t="s">
        <v>8357</v>
      </c>
      <c r="J4195" s="10" t="s">
        <v>8358</v>
      </c>
      <c r="K4195" s="10" t="s">
        <v>315</v>
      </c>
      <c r="L4195" s="10" t="s">
        <v>387</v>
      </c>
      <c r="M4195" s="10" t="s">
        <v>401</v>
      </c>
      <c r="N4195" s="12" t="s">
        <v>36</v>
      </c>
      <c r="O4195" s="11">
        <v>4</v>
      </c>
      <c r="P4195" s="5">
        <f t="shared" si="392"/>
        <v>0</v>
      </c>
      <c r="Q4195" s="5">
        <f t="shared" si="393"/>
        <v>0</v>
      </c>
      <c r="R4195" s="5">
        <f t="shared" si="394"/>
        <v>0</v>
      </c>
      <c r="S4195" s="5">
        <f t="shared" si="395"/>
        <v>1</v>
      </c>
      <c r="T4195" s="5">
        <f t="shared" si="396"/>
        <v>0</v>
      </c>
      <c r="U4195" s="5">
        <f t="shared" si="397"/>
        <v>0</v>
      </c>
    </row>
    <row r="4196" spans="1:21" ht="12.75" customHeight="1" x14ac:dyDescent="0.2">
      <c r="A4196" s="26" t="s">
        <v>96</v>
      </c>
      <c r="B4196" s="10" t="s">
        <v>97</v>
      </c>
      <c r="C4196" s="10">
        <v>61989100</v>
      </c>
      <c r="D4196" s="10" t="s">
        <v>8224</v>
      </c>
      <c r="E4196" s="27" t="s">
        <v>8230</v>
      </c>
      <c r="F4196" s="26">
        <v>191992320</v>
      </c>
      <c r="G4196" s="9" t="s">
        <v>249</v>
      </c>
      <c r="H4196" s="10" t="s">
        <v>30</v>
      </c>
      <c r="I4196" s="10" t="s">
        <v>8359</v>
      </c>
      <c r="J4196" s="10" t="s">
        <v>8360</v>
      </c>
      <c r="K4196" s="10" t="s">
        <v>315</v>
      </c>
      <c r="L4196" s="10" t="s">
        <v>387</v>
      </c>
      <c r="M4196" s="10" t="s">
        <v>401</v>
      </c>
      <c r="N4196" s="12" t="s">
        <v>36</v>
      </c>
      <c r="O4196" s="11">
        <v>4</v>
      </c>
      <c r="P4196" s="5">
        <f t="shared" si="392"/>
        <v>0</v>
      </c>
      <c r="Q4196" s="5">
        <f t="shared" si="393"/>
        <v>0</v>
      </c>
      <c r="R4196" s="5">
        <f t="shared" si="394"/>
        <v>0</v>
      </c>
      <c r="S4196" s="5">
        <f t="shared" si="395"/>
        <v>1</v>
      </c>
      <c r="T4196" s="5">
        <f t="shared" si="396"/>
        <v>0</v>
      </c>
      <c r="U4196" s="5">
        <f t="shared" si="397"/>
        <v>0</v>
      </c>
    </row>
    <row r="4197" spans="1:21" ht="12.75" customHeight="1" x14ac:dyDescent="0.2">
      <c r="A4197" s="26" t="s">
        <v>96</v>
      </c>
      <c r="B4197" s="10" t="s">
        <v>97</v>
      </c>
      <c r="C4197" s="10">
        <v>61989100</v>
      </c>
      <c r="D4197" s="10" t="s">
        <v>8224</v>
      </c>
      <c r="E4197" s="27" t="s">
        <v>8230</v>
      </c>
      <c r="F4197" s="26">
        <v>191992344</v>
      </c>
      <c r="G4197" s="9" t="s">
        <v>29</v>
      </c>
      <c r="H4197" s="10" t="s">
        <v>30</v>
      </c>
      <c r="I4197" s="10" t="s">
        <v>8361</v>
      </c>
      <c r="J4197" s="10" t="s">
        <v>8362</v>
      </c>
      <c r="K4197" s="10" t="s">
        <v>315</v>
      </c>
      <c r="L4197" s="10" t="s">
        <v>387</v>
      </c>
      <c r="M4197" s="10" t="s">
        <v>401</v>
      </c>
      <c r="N4197" s="12" t="s">
        <v>36</v>
      </c>
      <c r="O4197" s="11">
        <v>4</v>
      </c>
      <c r="P4197" s="5">
        <f t="shared" si="392"/>
        <v>0</v>
      </c>
      <c r="Q4197" s="5">
        <f t="shared" si="393"/>
        <v>0</v>
      </c>
      <c r="R4197" s="5">
        <f t="shared" si="394"/>
        <v>0</v>
      </c>
      <c r="S4197" s="5">
        <f t="shared" si="395"/>
        <v>1</v>
      </c>
      <c r="T4197" s="5">
        <f t="shared" si="396"/>
        <v>0</v>
      </c>
      <c r="U4197" s="5">
        <f t="shared" si="397"/>
        <v>0</v>
      </c>
    </row>
    <row r="4198" spans="1:21" ht="12.75" customHeight="1" x14ac:dyDescent="0.2">
      <c r="A4198" s="26" t="s">
        <v>96</v>
      </c>
      <c r="B4198" s="10" t="s">
        <v>97</v>
      </c>
      <c r="C4198" s="10">
        <v>61989100</v>
      </c>
      <c r="D4198" s="10" t="s">
        <v>8224</v>
      </c>
      <c r="E4198" s="27" t="s">
        <v>8230</v>
      </c>
      <c r="F4198" s="26">
        <v>191992350</v>
      </c>
      <c r="G4198" s="9" t="s">
        <v>29</v>
      </c>
      <c r="H4198" s="10" t="s">
        <v>30</v>
      </c>
      <c r="I4198" s="10" t="s">
        <v>8363</v>
      </c>
      <c r="J4198" s="10" t="s">
        <v>8364</v>
      </c>
      <c r="K4198" s="10" t="s">
        <v>315</v>
      </c>
      <c r="L4198" s="10" t="s">
        <v>387</v>
      </c>
      <c r="M4198" s="10" t="s">
        <v>401</v>
      </c>
      <c r="N4198" s="12" t="s">
        <v>36</v>
      </c>
      <c r="O4198" s="11">
        <v>4</v>
      </c>
      <c r="P4198" s="5">
        <f t="shared" si="392"/>
        <v>0</v>
      </c>
      <c r="Q4198" s="5">
        <f t="shared" si="393"/>
        <v>0</v>
      </c>
      <c r="R4198" s="5">
        <f t="shared" si="394"/>
        <v>0</v>
      </c>
      <c r="S4198" s="5">
        <f t="shared" si="395"/>
        <v>1</v>
      </c>
      <c r="T4198" s="5">
        <f t="shared" si="396"/>
        <v>0</v>
      </c>
      <c r="U4198" s="5">
        <f t="shared" si="397"/>
        <v>0</v>
      </c>
    </row>
    <row r="4199" spans="1:21" ht="12.75" customHeight="1" x14ac:dyDescent="0.2">
      <c r="A4199" s="26" t="s">
        <v>96</v>
      </c>
      <c r="B4199" s="10" t="s">
        <v>97</v>
      </c>
      <c r="C4199" s="10">
        <v>61989100</v>
      </c>
      <c r="D4199" s="10" t="s">
        <v>8224</v>
      </c>
      <c r="E4199" s="27" t="s">
        <v>8259</v>
      </c>
      <c r="F4199" s="26">
        <v>191984575</v>
      </c>
      <c r="G4199" s="9" t="s">
        <v>73</v>
      </c>
      <c r="H4199" s="10" t="s">
        <v>30</v>
      </c>
      <c r="I4199" s="10" t="s">
        <v>8365</v>
      </c>
      <c r="J4199" s="10" t="s">
        <v>8366</v>
      </c>
      <c r="K4199" s="10" t="s">
        <v>315</v>
      </c>
      <c r="L4199" s="10" t="s">
        <v>387</v>
      </c>
      <c r="M4199" s="10" t="s">
        <v>445</v>
      </c>
      <c r="N4199" s="12" t="s">
        <v>36</v>
      </c>
      <c r="O4199" s="11">
        <v>5</v>
      </c>
      <c r="P4199" s="5">
        <f t="shared" si="392"/>
        <v>0</v>
      </c>
      <c r="Q4199" s="5">
        <f t="shared" si="393"/>
        <v>0</v>
      </c>
      <c r="R4199" s="5">
        <f t="shared" si="394"/>
        <v>0</v>
      </c>
      <c r="S4199" s="5">
        <f t="shared" si="395"/>
        <v>0</v>
      </c>
      <c r="T4199" s="5">
        <f t="shared" si="396"/>
        <v>1</v>
      </c>
      <c r="U4199" s="5">
        <f t="shared" si="397"/>
        <v>0</v>
      </c>
    </row>
    <row r="4200" spans="1:21" ht="12.75" customHeight="1" x14ac:dyDescent="0.2">
      <c r="A4200" s="26" t="s">
        <v>96</v>
      </c>
      <c r="B4200" s="10" t="s">
        <v>97</v>
      </c>
      <c r="C4200" s="10">
        <v>61989100</v>
      </c>
      <c r="D4200" s="10" t="s">
        <v>8224</v>
      </c>
      <c r="E4200" s="27" t="s">
        <v>8230</v>
      </c>
      <c r="F4200" s="26">
        <v>191992348</v>
      </c>
      <c r="G4200" s="9" t="s">
        <v>123</v>
      </c>
      <c r="H4200" s="10" t="s">
        <v>30</v>
      </c>
      <c r="I4200" s="10" t="s">
        <v>8367</v>
      </c>
      <c r="J4200" s="10" t="s">
        <v>8368</v>
      </c>
      <c r="K4200" s="10" t="s">
        <v>315</v>
      </c>
      <c r="L4200" s="10" t="s">
        <v>387</v>
      </c>
      <c r="M4200" s="10" t="s">
        <v>401</v>
      </c>
      <c r="N4200" s="12" t="s">
        <v>36</v>
      </c>
      <c r="O4200" s="11">
        <v>5</v>
      </c>
      <c r="P4200" s="5">
        <f t="shared" si="392"/>
        <v>0</v>
      </c>
      <c r="Q4200" s="5">
        <f t="shared" si="393"/>
        <v>0</v>
      </c>
      <c r="R4200" s="5">
        <f t="shared" si="394"/>
        <v>0</v>
      </c>
      <c r="S4200" s="5">
        <f t="shared" si="395"/>
        <v>0</v>
      </c>
      <c r="T4200" s="5">
        <f t="shared" si="396"/>
        <v>1</v>
      </c>
      <c r="U4200" s="5">
        <f t="shared" si="397"/>
        <v>0</v>
      </c>
    </row>
    <row r="4201" spans="1:21" ht="12.75" customHeight="1" x14ac:dyDescent="0.2">
      <c r="A4201" s="26" t="s">
        <v>96</v>
      </c>
      <c r="B4201" s="10" t="s">
        <v>97</v>
      </c>
      <c r="C4201" s="10">
        <v>61989100</v>
      </c>
      <c r="D4201" s="10" t="s">
        <v>8224</v>
      </c>
      <c r="E4201" s="27" t="s">
        <v>8230</v>
      </c>
      <c r="F4201" s="26">
        <v>191992351</v>
      </c>
      <c r="G4201" s="9" t="s">
        <v>249</v>
      </c>
      <c r="H4201" s="10" t="s">
        <v>30</v>
      </c>
      <c r="I4201" s="10" t="s">
        <v>8369</v>
      </c>
      <c r="J4201" s="10" t="s">
        <v>8370</v>
      </c>
      <c r="K4201" s="10" t="s">
        <v>315</v>
      </c>
      <c r="L4201" s="10" t="s">
        <v>387</v>
      </c>
      <c r="M4201" s="10" t="s">
        <v>401</v>
      </c>
      <c r="N4201" s="12" t="s">
        <v>36</v>
      </c>
      <c r="O4201" s="11">
        <v>5</v>
      </c>
      <c r="P4201" s="5">
        <f t="shared" si="392"/>
        <v>0</v>
      </c>
      <c r="Q4201" s="5">
        <f t="shared" si="393"/>
        <v>0</v>
      </c>
      <c r="R4201" s="5">
        <f t="shared" si="394"/>
        <v>0</v>
      </c>
      <c r="S4201" s="5">
        <f t="shared" si="395"/>
        <v>0</v>
      </c>
      <c r="T4201" s="5">
        <f t="shared" si="396"/>
        <v>1</v>
      </c>
      <c r="U4201" s="5">
        <f t="shared" si="397"/>
        <v>0</v>
      </c>
    </row>
    <row r="4202" spans="1:21" ht="12.75" customHeight="1" x14ac:dyDescent="0.2">
      <c r="A4202" s="26" t="s">
        <v>96</v>
      </c>
      <c r="B4202" s="10" t="s">
        <v>97</v>
      </c>
      <c r="C4202" s="10">
        <v>61989100</v>
      </c>
      <c r="D4202" s="10" t="s">
        <v>8224</v>
      </c>
      <c r="E4202" s="27" t="s">
        <v>8230</v>
      </c>
      <c r="F4202" s="26">
        <v>191992352</v>
      </c>
      <c r="G4202" s="9" t="s">
        <v>123</v>
      </c>
      <c r="H4202" s="10" t="s">
        <v>30</v>
      </c>
      <c r="I4202" s="10" t="s">
        <v>8371</v>
      </c>
      <c r="J4202" s="10" t="s">
        <v>8372</v>
      </c>
      <c r="K4202" s="10" t="s">
        <v>315</v>
      </c>
      <c r="L4202" s="10" t="s">
        <v>387</v>
      </c>
      <c r="M4202" s="10" t="s">
        <v>401</v>
      </c>
      <c r="N4202" s="12" t="s">
        <v>36</v>
      </c>
      <c r="O4202" s="11">
        <v>5</v>
      </c>
      <c r="P4202" s="5">
        <f t="shared" si="392"/>
        <v>0</v>
      </c>
      <c r="Q4202" s="5">
        <f t="shared" si="393"/>
        <v>0</v>
      </c>
      <c r="R4202" s="5">
        <f t="shared" si="394"/>
        <v>0</v>
      </c>
      <c r="S4202" s="5">
        <f t="shared" si="395"/>
        <v>0</v>
      </c>
      <c r="T4202" s="5">
        <f t="shared" si="396"/>
        <v>1</v>
      </c>
      <c r="U4202" s="5">
        <f t="shared" si="397"/>
        <v>0</v>
      </c>
    </row>
    <row r="4203" spans="1:21" ht="12.75" customHeight="1" x14ac:dyDescent="0.2">
      <c r="A4203" s="26" t="s">
        <v>96</v>
      </c>
      <c r="B4203" s="10" t="s">
        <v>97</v>
      </c>
      <c r="C4203" s="10">
        <v>61989100</v>
      </c>
      <c r="D4203" s="10" t="s">
        <v>8224</v>
      </c>
      <c r="E4203" s="27" t="s">
        <v>8314</v>
      </c>
      <c r="F4203" s="26">
        <v>191982787</v>
      </c>
      <c r="G4203" s="9" t="s">
        <v>123</v>
      </c>
      <c r="H4203" s="10" t="s">
        <v>30</v>
      </c>
      <c r="I4203" s="10" t="s">
        <v>8373</v>
      </c>
      <c r="J4203" s="10" t="s">
        <v>8374</v>
      </c>
      <c r="K4203" s="10" t="s">
        <v>315</v>
      </c>
      <c r="L4203" s="10" t="s">
        <v>1033</v>
      </c>
      <c r="M4203" s="10" t="s">
        <v>1043</v>
      </c>
      <c r="N4203" s="12" t="s">
        <v>36</v>
      </c>
      <c r="O4203" s="11">
        <v>4</v>
      </c>
      <c r="P4203" s="5">
        <f t="shared" si="392"/>
        <v>0</v>
      </c>
      <c r="Q4203" s="5">
        <f t="shared" si="393"/>
        <v>0</v>
      </c>
      <c r="R4203" s="5">
        <f t="shared" si="394"/>
        <v>0</v>
      </c>
      <c r="S4203" s="5">
        <f t="shared" si="395"/>
        <v>1</v>
      </c>
      <c r="T4203" s="5">
        <f t="shared" si="396"/>
        <v>0</v>
      </c>
      <c r="U4203" s="5">
        <f t="shared" si="397"/>
        <v>0</v>
      </c>
    </row>
    <row r="4204" spans="1:21" ht="12.75" customHeight="1" x14ac:dyDescent="0.2">
      <c r="A4204" s="26" t="s">
        <v>96</v>
      </c>
      <c r="B4204" s="10" t="s">
        <v>97</v>
      </c>
      <c r="C4204" s="10">
        <v>61989100</v>
      </c>
      <c r="D4204" s="10" t="s">
        <v>8224</v>
      </c>
      <c r="E4204" s="27" t="s">
        <v>8259</v>
      </c>
      <c r="F4204" s="26">
        <v>191984589</v>
      </c>
      <c r="G4204" s="9" t="s">
        <v>73</v>
      </c>
      <c r="H4204" s="10" t="s">
        <v>30</v>
      </c>
      <c r="I4204" s="10" t="s">
        <v>8268</v>
      </c>
      <c r="J4204" s="10" t="s">
        <v>8375</v>
      </c>
      <c r="K4204" s="10" t="s">
        <v>315</v>
      </c>
      <c r="L4204" s="10" t="s">
        <v>1033</v>
      </c>
      <c r="M4204" s="10" t="s">
        <v>1043</v>
      </c>
      <c r="N4204" s="12" t="s">
        <v>36</v>
      </c>
      <c r="O4204" s="11">
        <v>5</v>
      </c>
      <c r="P4204" s="5">
        <f t="shared" si="392"/>
        <v>0</v>
      </c>
      <c r="Q4204" s="5">
        <f t="shared" si="393"/>
        <v>0</v>
      </c>
      <c r="R4204" s="5">
        <f t="shared" si="394"/>
        <v>0</v>
      </c>
      <c r="S4204" s="5">
        <f t="shared" si="395"/>
        <v>0</v>
      </c>
      <c r="T4204" s="5">
        <f t="shared" si="396"/>
        <v>1</v>
      </c>
      <c r="U4204" s="5">
        <f t="shared" si="397"/>
        <v>0</v>
      </c>
    </row>
    <row r="4205" spans="1:21" ht="12.75" customHeight="1" x14ac:dyDescent="0.2">
      <c r="A4205" s="26" t="s">
        <v>96</v>
      </c>
      <c r="B4205" s="10" t="s">
        <v>97</v>
      </c>
      <c r="C4205" s="10">
        <v>61989100</v>
      </c>
      <c r="D4205" s="10" t="s">
        <v>8224</v>
      </c>
      <c r="E4205" s="27" t="s">
        <v>8322</v>
      </c>
      <c r="F4205" s="26">
        <v>191914928</v>
      </c>
      <c r="G4205" s="9" t="s">
        <v>106</v>
      </c>
      <c r="H4205" s="10" t="s">
        <v>53</v>
      </c>
      <c r="I4205" s="10" t="s">
        <v>8376</v>
      </c>
      <c r="J4205" s="10" t="s">
        <v>8377</v>
      </c>
      <c r="K4205" s="10" t="s">
        <v>315</v>
      </c>
      <c r="L4205" s="10" t="s">
        <v>337</v>
      </c>
      <c r="M4205" s="10" t="s">
        <v>338</v>
      </c>
      <c r="N4205" s="12" t="s">
        <v>36</v>
      </c>
      <c r="O4205" s="11">
        <v>3</v>
      </c>
      <c r="P4205" s="5">
        <f t="shared" si="392"/>
        <v>0</v>
      </c>
      <c r="Q4205" s="5">
        <f t="shared" si="393"/>
        <v>0</v>
      </c>
      <c r="R4205" s="5">
        <f t="shared" si="394"/>
        <v>1</v>
      </c>
      <c r="S4205" s="5">
        <f t="shared" si="395"/>
        <v>0</v>
      </c>
      <c r="T4205" s="5">
        <f t="shared" si="396"/>
        <v>0</v>
      </c>
      <c r="U4205" s="5">
        <f t="shared" si="397"/>
        <v>0</v>
      </c>
    </row>
    <row r="4206" spans="1:21" ht="12.75" customHeight="1" x14ac:dyDescent="0.2">
      <c r="A4206" s="26" t="s">
        <v>96</v>
      </c>
      <c r="B4206" s="10" t="s">
        <v>97</v>
      </c>
      <c r="C4206" s="10">
        <v>61989100</v>
      </c>
      <c r="D4206" s="10" t="s">
        <v>8224</v>
      </c>
      <c r="E4206" s="27" t="s">
        <v>8233</v>
      </c>
      <c r="F4206" s="26">
        <v>191983489</v>
      </c>
      <c r="G4206" s="9" t="s">
        <v>249</v>
      </c>
      <c r="H4206" s="10" t="s">
        <v>30</v>
      </c>
      <c r="I4206" s="10" t="s">
        <v>8378</v>
      </c>
      <c r="J4206" s="10" t="s">
        <v>8379</v>
      </c>
      <c r="K4206" s="10" t="s">
        <v>315</v>
      </c>
      <c r="L4206" s="10" t="s">
        <v>337</v>
      </c>
      <c r="M4206" s="10" t="s">
        <v>8380</v>
      </c>
      <c r="N4206" s="12" t="s">
        <v>36</v>
      </c>
      <c r="O4206" s="11">
        <v>3</v>
      </c>
      <c r="P4206" s="5">
        <f t="shared" si="392"/>
        <v>0</v>
      </c>
      <c r="Q4206" s="5">
        <f t="shared" si="393"/>
        <v>0</v>
      </c>
      <c r="R4206" s="5">
        <f t="shared" si="394"/>
        <v>1</v>
      </c>
      <c r="S4206" s="5">
        <f t="shared" si="395"/>
        <v>0</v>
      </c>
      <c r="T4206" s="5">
        <f t="shared" si="396"/>
        <v>0</v>
      </c>
      <c r="U4206" s="5">
        <f t="shared" si="397"/>
        <v>0</v>
      </c>
    </row>
    <row r="4207" spans="1:21" ht="12.75" customHeight="1" x14ac:dyDescent="0.2">
      <c r="A4207" s="26" t="s">
        <v>96</v>
      </c>
      <c r="B4207" s="10" t="s">
        <v>97</v>
      </c>
      <c r="C4207" s="10">
        <v>61989100</v>
      </c>
      <c r="D4207" s="10" t="s">
        <v>8224</v>
      </c>
      <c r="E4207" s="27" t="s">
        <v>8233</v>
      </c>
      <c r="F4207" s="26">
        <v>191992290</v>
      </c>
      <c r="G4207" s="9" t="s">
        <v>37</v>
      </c>
      <c r="H4207" s="10" t="s">
        <v>30</v>
      </c>
      <c r="I4207" s="10" t="s">
        <v>8381</v>
      </c>
      <c r="J4207" s="10" t="s">
        <v>8382</v>
      </c>
      <c r="K4207" s="10" t="s">
        <v>315</v>
      </c>
      <c r="L4207" s="10" t="s">
        <v>337</v>
      </c>
      <c r="M4207" s="10" t="s">
        <v>7717</v>
      </c>
      <c r="N4207" s="12" t="s">
        <v>36</v>
      </c>
      <c r="O4207" s="11">
        <v>3</v>
      </c>
      <c r="P4207" s="5">
        <f t="shared" si="392"/>
        <v>0</v>
      </c>
      <c r="Q4207" s="5">
        <f t="shared" si="393"/>
        <v>0</v>
      </c>
      <c r="R4207" s="5">
        <f t="shared" si="394"/>
        <v>1</v>
      </c>
      <c r="S4207" s="5">
        <f t="shared" si="395"/>
        <v>0</v>
      </c>
      <c r="T4207" s="5">
        <f t="shared" si="396"/>
        <v>0</v>
      </c>
      <c r="U4207" s="5">
        <f t="shared" si="397"/>
        <v>0</v>
      </c>
    </row>
    <row r="4208" spans="1:21" ht="12.75" customHeight="1" x14ac:dyDescent="0.2">
      <c r="A4208" s="26" t="s">
        <v>96</v>
      </c>
      <c r="B4208" s="10" t="s">
        <v>97</v>
      </c>
      <c r="C4208" s="10">
        <v>61989100</v>
      </c>
      <c r="D4208" s="10" t="s">
        <v>8224</v>
      </c>
      <c r="E4208" s="27" t="s">
        <v>8253</v>
      </c>
      <c r="F4208" s="26">
        <v>191984383</v>
      </c>
      <c r="G4208" s="9" t="s">
        <v>123</v>
      </c>
      <c r="H4208" s="10" t="s">
        <v>30</v>
      </c>
      <c r="I4208" s="10" t="s">
        <v>8383</v>
      </c>
      <c r="J4208" s="10" t="s">
        <v>8384</v>
      </c>
      <c r="K4208" s="10" t="s">
        <v>315</v>
      </c>
      <c r="L4208" s="10" t="s">
        <v>337</v>
      </c>
      <c r="M4208" s="10" t="s">
        <v>338</v>
      </c>
      <c r="N4208" s="12" t="s">
        <v>36</v>
      </c>
      <c r="O4208" s="11">
        <v>3</v>
      </c>
      <c r="P4208" s="5">
        <f t="shared" si="392"/>
        <v>0</v>
      </c>
      <c r="Q4208" s="5">
        <f t="shared" si="393"/>
        <v>0</v>
      </c>
      <c r="R4208" s="5">
        <f t="shared" si="394"/>
        <v>1</v>
      </c>
      <c r="S4208" s="5">
        <f t="shared" si="395"/>
        <v>0</v>
      </c>
      <c r="T4208" s="5">
        <f t="shared" si="396"/>
        <v>0</v>
      </c>
      <c r="U4208" s="5">
        <f t="shared" si="397"/>
        <v>0</v>
      </c>
    </row>
    <row r="4209" spans="1:21" ht="12.75" customHeight="1" x14ac:dyDescent="0.2">
      <c r="A4209" s="26" t="s">
        <v>96</v>
      </c>
      <c r="B4209" s="10" t="s">
        <v>97</v>
      </c>
      <c r="C4209" s="10">
        <v>61989100</v>
      </c>
      <c r="D4209" s="10" t="s">
        <v>8224</v>
      </c>
      <c r="E4209" s="27" t="s">
        <v>8253</v>
      </c>
      <c r="F4209" s="26">
        <v>191984511</v>
      </c>
      <c r="G4209" s="9" t="s">
        <v>73</v>
      </c>
      <c r="H4209" s="10" t="s">
        <v>30</v>
      </c>
      <c r="I4209" s="10" t="s">
        <v>8385</v>
      </c>
      <c r="J4209" s="10" t="s">
        <v>8386</v>
      </c>
      <c r="K4209" s="10" t="s">
        <v>315</v>
      </c>
      <c r="L4209" s="10" t="s">
        <v>337</v>
      </c>
      <c r="M4209" s="10" t="s">
        <v>338</v>
      </c>
      <c r="N4209" s="12" t="s">
        <v>36</v>
      </c>
      <c r="O4209" s="11">
        <v>3</v>
      </c>
      <c r="P4209" s="5">
        <f t="shared" si="392"/>
        <v>0</v>
      </c>
      <c r="Q4209" s="5">
        <f t="shared" si="393"/>
        <v>0</v>
      </c>
      <c r="R4209" s="5">
        <f t="shared" si="394"/>
        <v>1</v>
      </c>
      <c r="S4209" s="5">
        <f t="shared" si="395"/>
        <v>0</v>
      </c>
      <c r="T4209" s="5">
        <f t="shared" si="396"/>
        <v>0</v>
      </c>
      <c r="U4209" s="5">
        <f t="shared" si="397"/>
        <v>0</v>
      </c>
    </row>
    <row r="4210" spans="1:21" ht="12.75" customHeight="1" x14ac:dyDescent="0.2">
      <c r="A4210" s="26" t="s">
        <v>96</v>
      </c>
      <c r="B4210" s="10" t="s">
        <v>97</v>
      </c>
      <c r="C4210" s="10">
        <v>61989100</v>
      </c>
      <c r="D4210" s="10" t="s">
        <v>8224</v>
      </c>
      <c r="E4210" s="27" t="s">
        <v>8253</v>
      </c>
      <c r="F4210" s="26">
        <v>191992377</v>
      </c>
      <c r="G4210" s="9" t="s">
        <v>249</v>
      </c>
      <c r="H4210" s="10" t="s">
        <v>30</v>
      </c>
      <c r="I4210" s="10" t="s">
        <v>8387</v>
      </c>
      <c r="J4210" s="10" t="s">
        <v>8388</v>
      </c>
      <c r="K4210" s="10" t="s">
        <v>315</v>
      </c>
      <c r="L4210" s="10" t="s">
        <v>337</v>
      </c>
      <c r="M4210" s="10" t="s">
        <v>338</v>
      </c>
      <c r="N4210" s="12" t="s">
        <v>36</v>
      </c>
      <c r="O4210" s="11">
        <v>3</v>
      </c>
      <c r="P4210" s="5">
        <f t="shared" si="392"/>
        <v>0</v>
      </c>
      <c r="Q4210" s="5">
        <f t="shared" si="393"/>
        <v>0</v>
      </c>
      <c r="R4210" s="5">
        <f t="shared" si="394"/>
        <v>1</v>
      </c>
      <c r="S4210" s="5">
        <f t="shared" si="395"/>
        <v>0</v>
      </c>
      <c r="T4210" s="5">
        <f t="shared" si="396"/>
        <v>0</v>
      </c>
      <c r="U4210" s="5">
        <f t="shared" si="397"/>
        <v>0</v>
      </c>
    </row>
    <row r="4211" spans="1:21" ht="12.75" customHeight="1" x14ac:dyDescent="0.2">
      <c r="A4211" s="26" t="s">
        <v>96</v>
      </c>
      <c r="B4211" s="10" t="s">
        <v>97</v>
      </c>
      <c r="C4211" s="10">
        <v>61989100</v>
      </c>
      <c r="D4211" s="10" t="s">
        <v>8224</v>
      </c>
      <c r="E4211" s="27" t="s">
        <v>8253</v>
      </c>
      <c r="F4211" s="26">
        <v>191992380</v>
      </c>
      <c r="G4211" s="9" t="s">
        <v>249</v>
      </c>
      <c r="H4211" s="10" t="s">
        <v>30</v>
      </c>
      <c r="I4211" s="10" t="s">
        <v>8389</v>
      </c>
      <c r="J4211" s="10" t="s">
        <v>8390</v>
      </c>
      <c r="K4211" s="10" t="s">
        <v>315</v>
      </c>
      <c r="L4211" s="10" t="s">
        <v>337</v>
      </c>
      <c r="M4211" s="10" t="s">
        <v>338</v>
      </c>
      <c r="N4211" s="12" t="s">
        <v>36</v>
      </c>
      <c r="O4211" s="11">
        <v>3</v>
      </c>
      <c r="P4211" s="5">
        <f t="shared" si="392"/>
        <v>0</v>
      </c>
      <c r="Q4211" s="5">
        <f t="shared" si="393"/>
        <v>0</v>
      </c>
      <c r="R4211" s="5">
        <f t="shared" si="394"/>
        <v>1</v>
      </c>
      <c r="S4211" s="5">
        <f t="shared" si="395"/>
        <v>0</v>
      </c>
      <c r="T4211" s="5">
        <f t="shared" si="396"/>
        <v>0</v>
      </c>
      <c r="U4211" s="5">
        <f t="shared" si="397"/>
        <v>0</v>
      </c>
    </row>
    <row r="4212" spans="1:21" ht="12.75" customHeight="1" x14ac:dyDescent="0.2">
      <c r="A4212" s="26" t="s">
        <v>96</v>
      </c>
      <c r="B4212" s="10" t="s">
        <v>97</v>
      </c>
      <c r="C4212" s="10">
        <v>61989100</v>
      </c>
      <c r="D4212" s="10" t="s">
        <v>8224</v>
      </c>
      <c r="E4212" s="27" t="s">
        <v>8322</v>
      </c>
      <c r="F4212" s="26">
        <v>191914902</v>
      </c>
      <c r="G4212" s="9" t="s">
        <v>106</v>
      </c>
      <c r="H4212" s="10" t="s">
        <v>53</v>
      </c>
      <c r="I4212" s="10" t="s">
        <v>8391</v>
      </c>
      <c r="J4212" s="10" t="s">
        <v>8392</v>
      </c>
      <c r="K4212" s="10" t="s">
        <v>315</v>
      </c>
      <c r="L4212" s="10" t="s">
        <v>337</v>
      </c>
      <c r="M4212" s="10" t="s">
        <v>338</v>
      </c>
      <c r="N4212" s="12" t="s">
        <v>36</v>
      </c>
      <c r="O4212" s="11">
        <v>4</v>
      </c>
      <c r="P4212" s="5">
        <f t="shared" si="392"/>
        <v>0</v>
      </c>
      <c r="Q4212" s="5">
        <f t="shared" si="393"/>
        <v>0</v>
      </c>
      <c r="R4212" s="5">
        <f t="shared" si="394"/>
        <v>0</v>
      </c>
      <c r="S4212" s="5">
        <f t="shared" si="395"/>
        <v>1</v>
      </c>
      <c r="T4212" s="5">
        <f t="shared" si="396"/>
        <v>0</v>
      </c>
      <c r="U4212" s="5">
        <f t="shared" si="397"/>
        <v>0</v>
      </c>
    </row>
    <row r="4213" spans="1:21" ht="12.75" customHeight="1" x14ac:dyDescent="0.2">
      <c r="A4213" s="26" t="s">
        <v>96</v>
      </c>
      <c r="B4213" s="10" t="s">
        <v>97</v>
      </c>
      <c r="C4213" s="10">
        <v>61989100</v>
      </c>
      <c r="D4213" s="10" t="s">
        <v>8224</v>
      </c>
      <c r="E4213" s="27" t="s">
        <v>8322</v>
      </c>
      <c r="F4213" s="26">
        <v>191981687</v>
      </c>
      <c r="G4213" s="9" t="s">
        <v>249</v>
      </c>
      <c r="H4213" s="10" t="s">
        <v>30</v>
      </c>
      <c r="I4213" s="10" t="s">
        <v>8393</v>
      </c>
      <c r="J4213" s="10" t="s">
        <v>8394</v>
      </c>
      <c r="K4213" s="10" t="s">
        <v>315</v>
      </c>
      <c r="L4213" s="10" t="s">
        <v>337</v>
      </c>
      <c r="M4213" s="10" t="s">
        <v>338</v>
      </c>
      <c r="N4213" s="12" t="s">
        <v>36</v>
      </c>
      <c r="O4213" s="11">
        <v>4</v>
      </c>
      <c r="P4213" s="5">
        <f t="shared" si="392"/>
        <v>0</v>
      </c>
      <c r="Q4213" s="5">
        <f t="shared" si="393"/>
        <v>0</v>
      </c>
      <c r="R4213" s="5">
        <f t="shared" si="394"/>
        <v>0</v>
      </c>
      <c r="S4213" s="5">
        <f t="shared" si="395"/>
        <v>1</v>
      </c>
      <c r="T4213" s="5">
        <f t="shared" si="396"/>
        <v>0</v>
      </c>
      <c r="U4213" s="5">
        <f t="shared" si="397"/>
        <v>0</v>
      </c>
    </row>
    <row r="4214" spans="1:21" ht="12.75" customHeight="1" x14ac:dyDescent="0.2">
      <c r="A4214" s="26" t="s">
        <v>96</v>
      </c>
      <c r="B4214" s="10" t="s">
        <v>97</v>
      </c>
      <c r="C4214" s="10">
        <v>61989100</v>
      </c>
      <c r="D4214" s="10" t="s">
        <v>8224</v>
      </c>
      <c r="E4214" s="27" t="s">
        <v>8322</v>
      </c>
      <c r="F4214" s="26">
        <v>191992400</v>
      </c>
      <c r="G4214" s="9" t="s">
        <v>249</v>
      </c>
      <c r="H4214" s="10" t="s">
        <v>30</v>
      </c>
      <c r="I4214" s="10" t="s">
        <v>8395</v>
      </c>
      <c r="J4214" s="10" t="s">
        <v>8396</v>
      </c>
      <c r="K4214" s="10" t="s">
        <v>315</v>
      </c>
      <c r="L4214" s="10" t="s">
        <v>337</v>
      </c>
      <c r="M4214" s="10" t="s">
        <v>338</v>
      </c>
      <c r="N4214" s="12" t="s">
        <v>36</v>
      </c>
      <c r="O4214" s="11">
        <v>4</v>
      </c>
      <c r="P4214" s="5">
        <f t="shared" si="392"/>
        <v>0</v>
      </c>
      <c r="Q4214" s="5">
        <f t="shared" si="393"/>
        <v>0</v>
      </c>
      <c r="R4214" s="5">
        <f t="shared" si="394"/>
        <v>0</v>
      </c>
      <c r="S4214" s="5">
        <f t="shared" si="395"/>
        <v>1</v>
      </c>
      <c r="T4214" s="5">
        <f t="shared" si="396"/>
        <v>0</v>
      </c>
      <c r="U4214" s="5">
        <f t="shared" si="397"/>
        <v>0</v>
      </c>
    </row>
    <row r="4215" spans="1:21" ht="12.75" customHeight="1" x14ac:dyDescent="0.2">
      <c r="A4215" s="26" t="s">
        <v>96</v>
      </c>
      <c r="B4215" s="10" t="s">
        <v>97</v>
      </c>
      <c r="C4215" s="10">
        <v>61989100</v>
      </c>
      <c r="D4215" s="10" t="s">
        <v>8224</v>
      </c>
      <c r="E4215" s="27" t="s">
        <v>8322</v>
      </c>
      <c r="F4215" s="26">
        <v>191992409</v>
      </c>
      <c r="G4215" s="9" t="s">
        <v>37</v>
      </c>
      <c r="H4215" s="10" t="s">
        <v>30</v>
      </c>
      <c r="I4215" s="10" t="s">
        <v>8397</v>
      </c>
      <c r="J4215" s="10" t="s">
        <v>8398</v>
      </c>
      <c r="K4215" s="10" t="s">
        <v>315</v>
      </c>
      <c r="L4215" s="10" t="s">
        <v>337</v>
      </c>
      <c r="M4215" s="10" t="s">
        <v>338</v>
      </c>
      <c r="N4215" s="12" t="s">
        <v>36</v>
      </c>
      <c r="O4215" s="11">
        <v>4</v>
      </c>
      <c r="P4215" s="5">
        <f t="shared" si="392"/>
        <v>0</v>
      </c>
      <c r="Q4215" s="5">
        <f t="shared" si="393"/>
        <v>0</v>
      </c>
      <c r="R4215" s="5">
        <f t="shared" si="394"/>
        <v>0</v>
      </c>
      <c r="S4215" s="5">
        <f t="shared" si="395"/>
        <v>1</v>
      </c>
      <c r="T4215" s="5">
        <f t="shared" si="396"/>
        <v>0</v>
      </c>
      <c r="U4215" s="5">
        <f t="shared" si="397"/>
        <v>0</v>
      </c>
    </row>
    <row r="4216" spans="1:21" ht="12.75" customHeight="1" x14ac:dyDescent="0.2">
      <c r="A4216" s="26" t="s">
        <v>96</v>
      </c>
      <c r="B4216" s="10" t="s">
        <v>97</v>
      </c>
      <c r="C4216" s="10">
        <v>61989100</v>
      </c>
      <c r="D4216" s="10" t="s">
        <v>8224</v>
      </c>
      <c r="E4216" s="27" t="s">
        <v>8233</v>
      </c>
      <c r="F4216" s="26">
        <v>191983429</v>
      </c>
      <c r="G4216" s="9" t="s">
        <v>73</v>
      </c>
      <c r="H4216" s="10" t="s">
        <v>30</v>
      </c>
      <c r="I4216" s="10" t="s">
        <v>8399</v>
      </c>
      <c r="J4216" s="10" t="s">
        <v>8400</v>
      </c>
      <c r="K4216" s="10" t="s">
        <v>315</v>
      </c>
      <c r="L4216" s="10" t="s">
        <v>337</v>
      </c>
      <c r="M4216" s="10" t="s">
        <v>7717</v>
      </c>
      <c r="N4216" s="12" t="s">
        <v>36</v>
      </c>
      <c r="O4216" s="11">
        <v>4</v>
      </c>
      <c r="P4216" s="5">
        <f t="shared" si="392"/>
        <v>0</v>
      </c>
      <c r="Q4216" s="5">
        <f t="shared" si="393"/>
        <v>0</v>
      </c>
      <c r="R4216" s="5">
        <f t="shared" si="394"/>
        <v>0</v>
      </c>
      <c r="S4216" s="5">
        <f t="shared" si="395"/>
        <v>1</v>
      </c>
      <c r="T4216" s="5">
        <f t="shared" si="396"/>
        <v>0</v>
      </c>
      <c r="U4216" s="5">
        <f t="shared" si="397"/>
        <v>0</v>
      </c>
    </row>
    <row r="4217" spans="1:21" ht="12.75" customHeight="1" x14ac:dyDescent="0.2">
      <c r="A4217" s="26" t="s">
        <v>96</v>
      </c>
      <c r="B4217" s="10" t="s">
        <v>97</v>
      </c>
      <c r="C4217" s="10">
        <v>61989100</v>
      </c>
      <c r="D4217" s="10" t="s">
        <v>8224</v>
      </c>
      <c r="E4217" s="27" t="s">
        <v>8253</v>
      </c>
      <c r="F4217" s="26">
        <v>191984539</v>
      </c>
      <c r="G4217" s="9" t="s">
        <v>73</v>
      </c>
      <c r="H4217" s="10" t="s">
        <v>30</v>
      </c>
      <c r="I4217" s="10" t="s">
        <v>8401</v>
      </c>
      <c r="J4217" s="10" t="s">
        <v>8402</v>
      </c>
      <c r="K4217" s="10" t="s">
        <v>315</v>
      </c>
      <c r="L4217" s="10" t="s">
        <v>337</v>
      </c>
      <c r="M4217" s="10" t="s">
        <v>338</v>
      </c>
      <c r="N4217" s="12" t="s">
        <v>36</v>
      </c>
      <c r="O4217" s="11">
        <v>4</v>
      </c>
      <c r="P4217" s="5">
        <f t="shared" si="392"/>
        <v>0</v>
      </c>
      <c r="Q4217" s="5">
        <f t="shared" si="393"/>
        <v>0</v>
      </c>
      <c r="R4217" s="5">
        <f t="shared" si="394"/>
        <v>0</v>
      </c>
      <c r="S4217" s="5">
        <f t="shared" si="395"/>
        <v>1</v>
      </c>
      <c r="T4217" s="5">
        <f t="shared" si="396"/>
        <v>0</v>
      </c>
      <c r="U4217" s="5">
        <f t="shared" si="397"/>
        <v>0</v>
      </c>
    </row>
    <row r="4218" spans="1:21" ht="12.75" customHeight="1" x14ac:dyDescent="0.2">
      <c r="A4218" s="26" t="s">
        <v>96</v>
      </c>
      <c r="B4218" s="10" t="s">
        <v>97</v>
      </c>
      <c r="C4218" s="10">
        <v>61989100</v>
      </c>
      <c r="D4218" s="10" t="s">
        <v>8224</v>
      </c>
      <c r="E4218" s="27" t="s">
        <v>8253</v>
      </c>
      <c r="F4218" s="26">
        <v>191992381</v>
      </c>
      <c r="G4218" s="9" t="s">
        <v>320</v>
      </c>
      <c r="H4218" s="10" t="s">
        <v>30</v>
      </c>
      <c r="I4218" s="10" t="s">
        <v>8403</v>
      </c>
      <c r="J4218" s="10" t="s">
        <v>8404</v>
      </c>
      <c r="K4218" s="10" t="s">
        <v>315</v>
      </c>
      <c r="L4218" s="10" t="s">
        <v>337</v>
      </c>
      <c r="M4218" s="10" t="s">
        <v>338</v>
      </c>
      <c r="N4218" s="12" t="s">
        <v>36</v>
      </c>
      <c r="O4218" s="11">
        <v>4</v>
      </c>
      <c r="P4218" s="5">
        <f t="shared" si="392"/>
        <v>0</v>
      </c>
      <c r="Q4218" s="5">
        <f t="shared" si="393"/>
        <v>0</v>
      </c>
      <c r="R4218" s="5">
        <f t="shared" si="394"/>
        <v>0</v>
      </c>
      <c r="S4218" s="5">
        <f t="shared" si="395"/>
        <v>1</v>
      </c>
      <c r="T4218" s="5">
        <f t="shared" si="396"/>
        <v>0</v>
      </c>
      <c r="U4218" s="5">
        <f t="shared" si="397"/>
        <v>0</v>
      </c>
    </row>
    <row r="4219" spans="1:21" ht="12.75" customHeight="1" x14ac:dyDescent="0.2">
      <c r="A4219" s="26" t="s">
        <v>96</v>
      </c>
      <c r="B4219" s="10" t="s">
        <v>97</v>
      </c>
      <c r="C4219" s="10">
        <v>61989100</v>
      </c>
      <c r="D4219" s="10" t="s">
        <v>8224</v>
      </c>
      <c r="E4219" s="27" t="s">
        <v>8322</v>
      </c>
      <c r="F4219" s="26">
        <v>191984784</v>
      </c>
      <c r="G4219" s="9" t="s">
        <v>73</v>
      </c>
      <c r="H4219" s="10" t="s">
        <v>30</v>
      </c>
      <c r="I4219" s="10" t="s">
        <v>8405</v>
      </c>
      <c r="J4219" s="10" t="s">
        <v>8406</v>
      </c>
      <c r="K4219" s="10" t="s">
        <v>315</v>
      </c>
      <c r="L4219" s="10" t="s">
        <v>337</v>
      </c>
      <c r="M4219" s="10" t="s">
        <v>338</v>
      </c>
      <c r="N4219" s="12" t="s">
        <v>36</v>
      </c>
      <c r="O4219" s="11">
        <v>5</v>
      </c>
      <c r="P4219" s="5">
        <f t="shared" si="392"/>
        <v>0</v>
      </c>
      <c r="Q4219" s="5">
        <f t="shared" si="393"/>
        <v>0</v>
      </c>
      <c r="R4219" s="5">
        <f t="shared" si="394"/>
        <v>0</v>
      </c>
      <c r="S4219" s="5">
        <f t="shared" si="395"/>
        <v>0</v>
      </c>
      <c r="T4219" s="5">
        <f t="shared" si="396"/>
        <v>1</v>
      </c>
      <c r="U4219" s="5">
        <f t="shared" si="397"/>
        <v>0</v>
      </c>
    </row>
    <row r="4220" spans="1:21" ht="12.75" customHeight="1" x14ac:dyDescent="0.2">
      <c r="A4220" s="26" t="s">
        <v>96</v>
      </c>
      <c r="B4220" s="10" t="s">
        <v>97</v>
      </c>
      <c r="C4220" s="10">
        <v>61989100</v>
      </c>
      <c r="D4220" s="10" t="s">
        <v>8224</v>
      </c>
      <c r="E4220" s="27" t="s">
        <v>8253</v>
      </c>
      <c r="F4220" s="26">
        <v>191984484</v>
      </c>
      <c r="G4220" s="9" t="s">
        <v>73</v>
      </c>
      <c r="H4220" s="10" t="s">
        <v>30</v>
      </c>
      <c r="I4220" s="10" t="s">
        <v>8407</v>
      </c>
      <c r="J4220" s="10" t="s">
        <v>8408</v>
      </c>
      <c r="K4220" s="10" t="s">
        <v>315</v>
      </c>
      <c r="L4220" s="10" t="s">
        <v>337</v>
      </c>
      <c r="M4220" s="10" t="s">
        <v>338</v>
      </c>
      <c r="N4220" s="12" t="s">
        <v>36</v>
      </c>
      <c r="O4220" s="11">
        <v>5</v>
      </c>
      <c r="P4220" s="5">
        <f t="shared" si="392"/>
        <v>0</v>
      </c>
      <c r="Q4220" s="5">
        <f t="shared" si="393"/>
        <v>0</v>
      </c>
      <c r="R4220" s="5">
        <f t="shared" si="394"/>
        <v>0</v>
      </c>
      <c r="S4220" s="5">
        <f t="shared" si="395"/>
        <v>0</v>
      </c>
      <c r="T4220" s="5">
        <f t="shared" si="396"/>
        <v>1</v>
      </c>
      <c r="U4220" s="5">
        <f t="shared" si="397"/>
        <v>0</v>
      </c>
    </row>
    <row r="4221" spans="1:21" ht="12.75" customHeight="1" x14ac:dyDescent="0.2">
      <c r="A4221" s="26" t="s">
        <v>96</v>
      </c>
      <c r="B4221" s="10" t="s">
        <v>97</v>
      </c>
      <c r="C4221" s="10">
        <v>61989100</v>
      </c>
      <c r="D4221" s="10" t="s">
        <v>8224</v>
      </c>
      <c r="E4221" s="27" t="s">
        <v>8241</v>
      </c>
      <c r="F4221" s="26">
        <v>191984629</v>
      </c>
      <c r="G4221" s="9" t="s">
        <v>123</v>
      </c>
      <c r="H4221" s="10" t="s">
        <v>30</v>
      </c>
      <c r="I4221" s="10" t="s">
        <v>8409</v>
      </c>
      <c r="J4221" s="10" t="s">
        <v>8410</v>
      </c>
      <c r="K4221" s="10" t="s">
        <v>315</v>
      </c>
      <c r="L4221" s="10" t="s">
        <v>1983</v>
      </c>
      <c r="M4221" s="10" t="s">
        <v>8411</v>
      </c>
      <c r="N4221" s="12" t="s">
        <v>36</v>
      </c>
      <c r="O4221" s="11">
        <v>3</v>
      </c>
      <c r="P4221" s="5">
        <f t="shared" si="392"/>
        <v>0</v>
      </c>
      <c r="Q4221" s="5">
        <f t="shared" si="393"/>
        <v>0</v>
      </c>
      <c r="R4221" s="5">
        <f t="shared" si="394"/>
        <v>1</v>
      </c>
      <c r="S4221" s="5">
        <f t="shared" si="395"/>
        <v>0</v>
      </c>
      <c r="T4221" s="5">
        <f t="shared" si="396"/>
        <v>0</v>
      </c>
      <c r="U4221" s="5">
        <f t="shared" si="397"/>
        <v>0</v>
      </c>
    </row>
    <row r="4222" spans="1:21" ht="12.75" customHeight="1" x14ac:dyDescent="0.2">
      <c r="A4222" s="26" t="s">
        <v>96</v>
      </c>
      <c r="B4222" s="10" t="s">
        <v>97</v>
      </c>
      <c r="C4222" s="10">
        <v>61989100</v>
      </c>
      <c r="D4222" s="10" t="s">
        <v>8224</v>
      </c>
      <c r="E4222" s="27" t="s">
        <v>8248</v>
      </c>
      <c r="F4222" s="26">
        <v>191912651</v>
      </c>
      <c r="G4222" s="9" t="s">
        <v>73</v>
      </c>
      <c r="H4222" s="10" t="s">
        <v>53</v>
      </c>
      <c r="I4222" s="10" t="s">
        <v>8412</v>
      </c>
      <c r="J4222" s="10" t="s">
        <v>8413</v>
      </c>
      <c r="K4222" s="10" t="s">
        <v>366</v>
      </c>
      <c r="L4222" s="10" t="s">
        <v>1641</v>
      </c>
      <c r="M4222" s="10" t="s">
        <v>127</v>
      </c>
      <c r="N4222" s="12" t="s">
        <v>36</v>
      </c>
      <c r="O4222" s="11">
        <v>4</v>
      </c>
      <c r="P4222" s="5">
        <f t="shared" si="392"/>
        <v>0</v>
      </c>
      <c r="Q4222" s="5">
        <f t="shared" si="393"/>
        <v>0</v>
      </c>
      <c r="R4222" s="5">
        <f t="shared" si="394"/>
        <v>0</v>
      </c>
      <c r="S4222" s="5">
        <f t="shared" si="395"/>
        <v>1</v>
      </c>
      <c r="T4222" s="5">
        <f t="shared" si="396"/>
        <v>0</v>
      </c>
      <c r="U4222" s="5">
        <f t="shared" si="397"/>
        <v>0</v>
      </c>
    </row>
    <row r="4223" spans="1:21" ht="12.75" customHeight="1" x14ac:dyDescent="0.2">
      <c r="A4223" s="26" t="s">
        <v>96</v>
      </c>
      <c r="B4223" s="10" t="s">
        <v>97</v>
      </c>
      <c r="C4223" s="10">
        <v>61989100</v>
      </c>
      <c r="D4223" s="10" t="s">
        <v>8224</v>
      </c>
      <c r="E4223" s="27" t="s">
        <v>8233</v>
      </c>
      <c r="F4223" s="26">
        <v>191981685</v>
      </c>
      <c r="G4223" s="9" t="s">
        <v>249</v>
      </c>
      <c r="H4223" s="10" t="s">
        <v>30</v>
      </c>
      <c r="I4223" s="10" t="s">
        <v>8414</v>
      </c>
      <c r="J4223" s="10" t="s">
        <v>8415</v>
      </c>
      <c r="K4223" s="10" t="s">
        <v>33</v>
      </c>
      <c r="L4223" s="10" t="s">
        <v>34</v>
      </c>
      <c r="M4223" s="10" t="s">
        <v>62</v>
      </c>
      <c r="N4223" s="12" t="s">
        <v>36</v>
      </c>
      <c r="O4223" s="11">
        <v>4</v>
      </c>
      <c r="P4223" s="5">
        <f t="shared" si="392"/>
        <v>0</v>
      </c>
      <c r="Q4223" s="5">
        <f t="shared" si="393"/>
        <v>0</v>
      </c>
      <c r="R4223" s="5">
        <f t="shared" si="394"/>
        <v>0</v>
      </c>
      <c r="S4223" s="5">
        <f t="shared" si="395"/>
        <v>1</v>
      </c>
      <c r="T4223" s="5">
        <f t="shared" si="396"/>
        <v>0</v>
      </c>
      <c r="U4223" s="5">
        <f t="shared" si="397"/>
        <v>0</v>
      </c>
    </row>
    <row r="4224" spans="1:21" ht="12.75" customHeight="1" x14ac:dyDescent="0.2">
      <c r="A4224" s="26" t="s">
        <v>96</v>
      </c>
      <c r="B4224" s="10" t="s">
        <v>97</v>
      </c>
      <c r="C4224" s="10">
        <v>61989100</v>
      </c>
      <c r="D4224" s="10" t="s">
        <v>8224</v>
      </c>
      <c r="E4224" s="27" t="s">
        <v>8416</v>
      </c>
      <c r="F4224" s="26">
        <v>191984223</v>
      </c>
      <c r="G4224" s="9" t="s">
        <v>167</v>
      </c>
      <c r="H4224" s="10" t="s">
        <v>30</v>
      </c>
      <c r="I4224" s="10" t="s">
        <v>8417</v>
      </c>
      <c r="J4224" s="10" t="s">
        <v>3916</v>
      </c>
      <c r="K4224" s="10" t="s">
        <v>341</v>
      </c>
      <c r="L4224" s="10" t="s">
        <v>631</v>
      </c>
      <c r="M4224" s="10" t="s">
        <v>632</v>
      </c>
      <c r="N4224" s="12" t="s">
        <v>36</v>
      </c>
      <c r="O4224" s="11">
        <v>3</v>
      </c>
      <c r="P4224" s="5">
        <f t="shared" si="392"/>
        <v>0</v>
      </c>
      <c r="Q4224" s="5">
        <f t="shared" si="393"/>
        <v>0</v>
      </c>
      <c r="R4224" s="5">
        <f t="shared" si="394"/>
        <v>1</v>
      </c>
      <c r="S4224" s="5">
        <f t="shared" si="395"/>
        <v>0</v>
      </c>
      <c r="T4224" s="5">
        <f t="shared" si="396"/>
        <v>0</v>
      </c>
      <c r="U4224" s="5">
        <f t="shared" si="397"/>
        <v>0</v>
      </c>
    </row>
    <row r="4225" spans="1:21" ht="12.75" customHeight="1" x14ac:dyDescent="0.2">
      <c r="A4225" s="26" t="s">
        <v>96</v>
      </c>
      <c r="B4225" s="10" t="s">
        <v>97</v>
      </c>
      <c r="C4225" s="10">
        <v>61989100</v>
      </c>
      <c r="D4225" s="10" t="s">
        <v>8224</v>
      </c>
      <c r="E4225" s="27" t="s">
        <v>8416</v>
      </c>
      <c r="F4225" s="26">
        <v>191984106</v>
      </c>
      <c r="G4225" s="9" t="s">
        <v>106</v>
      </c>
      <c r="H4225" s="10" t="s">
        <v>30</v>
      </c>
      <c r="I4225" s="10" t="s">
        <v>8418</v>
      </c>
      <c r="J4225" s="10" t="s">
        <v>8419</v>
      </c>
      <c r="K4225" s="10" t="s">
        <v>341</v>
      </c>
      <c r="L4225" s="10" t="s">
        <v>631</v>
      </c>
      <c r="M4225" s="10" t="s">
        <v>635</v>
      </c>
      <c r="N4225" s="12" t="s">
        <v>36</v>
      </c>
      <c r="O4225" s="11">
        <v>4</v>
      </c>
      <c r="P4225" s="5">
        <f t="shared" si="392"/>
        <v>0</v>
      </c>
      <c r="Q4225" s="5">
        <f t="shared" si="393"/>
        <v>0</v>
      </c>
      <c r="R4225" s="5">
        <f t="shared" si="394"/>
        <v>0</v>
      </c>
      <c r="S4225" s="5">
        <f t="shared" si="395"/>
        <v>1</v>
      </c>
      <c r="T4225" s="5">
        <f t="shared" si="396"/>
        <v>0</v>
      </c>
      <c r="U4225" s="5">
        <f t="shared" si="397"/>
        <v>0</v>
      </c>
    </row>
    <row r="4226" spans="1:21" ht="12.75" customHeight="1" x14ac:dyDescent="0.2">
      <c r="A4226" s="26" t="s">
        <v>96</v>
      </c>
      <c r="B4226" s="10" t="s">
        <v>97</v>
      </c>
      <c r="C4226" s="10">
        <v>61989100</v>
      </c>
      <c r="D4226" s="10" t="s">
        <v>8224</v>
      </c>
      <c r="E4226" s="27" t="s">
        <v>8416</v>
      </c>
      <c r="F4226" s="26">
        <v>191984122</v>
      </c>
      <c r="G4226" s="9" t="s">
        <v>167</v>
      </c>
      <c r="H4226" s="10" t="s">
        <v>30</v>
      </c>
      <c r="I4226" s="10" t="s">
        <v>8420</v>
      </c>
      <c r="J4226" s="10" t="s">
        <v>8421</v>
      </c>
      <c r="K4226" s="10" t="s">
        <v>341</v>
      </c>
      <c r="L4226" s="10" t="s">
        <v>631</v>
      </c>
      <c r="M4226" s="10" t="s">
        <v>632</v>
      </c>
      <c r="N4226" s="12" t="s">
        <v>36</v>
      </c>
      <c r="O4226" s="11">
        <v>4</v>
      </c>
      <c r="P4226" s="5">
        <f t="shared" si="392"/>
        <v>0</v>
      </c>
      <c r="Q4226" s="5">
        <f t="shared" si="393"/>
        <v>0</v>
      </c>
      <c r="R4226" s="5">
        <f t="shared" si="394"/>
        <v>0</v>
      </c>
      <c r="S4226" s="5">
        <f t="shared" si="395"/>
        <v>1</v>
      </c>
      <c r="T4226" s="5">
        <f t="shared" si="396"/>
        <v>0</v>
      </c>
      <c r="U4226" s="5">
        <f t="shared" si="397"/>
        <v>0</v>
      </c>
    </row>
    <row r="4227" spans="1:21" ht="12.75" customHeight="1" x14ac:dyDescent="0.2">
      <c r="A4227" s="26" t="s">
        <v>96</v>
      </c>
      <c r="B4227" s="10" t="s">
        <v>97</v>
      </c>
      <c r="C4227" s="10">
        <v>61989100</v>
      </c>
      <c r="D4227" s="10" t="s">
        <v>8224</v>
      </c>
      <c r="E4227" s="27" t="s">
        <v>8416</v>
      </c>
      <c r="F4227" s="26">
        <v>191984123</v>
      </c>
      <c r="G4227" s="9" t="s">
        <v>167</v>
      </c>
      <c r="H4227" s="10" t="s">
        <v>30</v>
      </c>
      <c r="I4227" s="10" t="s">
        <v>8422</v>
      </c>
      <c r="J4227" s="10" t="s">
        <v>8423</v>
      </c>
      <c r="K4227" s="10" t="s">
        <v>341</v>
      </c>
      <c r="L4227" s="10" t="s">
        <v>631</v>
      </c>
      <c r="M4227" s="10" t="s">
        <v>632</v>
      </c>
      <c r="N4227" s="12" t="s">
        <v>36</v>
      </c>
      <c r="O4227" s="11">
        <v>4</v>
      </c>
      <c r="P4227" s="5">
        <f t="shared" si="392"/>
        <v>0</v>
      </c>
      <c r="Q4227" s="5">
        <f t="shared" si="393"/>
        <v>0</v>
      </c>
      <c r="R4227" s="5">
        <f t="shared" si="394"/>
        <v>0</v>
      </c>
      <c r="S4227" s="5">
        <f t="shared" si="395"/>
        <v>1</v>
      </c>
      <c r="T4227" s="5">
        <f t="shared" si="396"/>
        <v>0</v>
      </c>
      <c r="U4227" s="5">
        <f t="shared" si="397"/>
        <v>0</v>
      </c>
    </row>
    <row r="4228" spans="1:21" ht="12.75" customHeight="1" x14ac:dyDescent="0.2">
      <c r="A4228" s="26" t="s">
        <v>96</v>
      </c>
      <c r="B4228" s="10" t="s">
        <v>97</v>
      </c>
      <c r="C4228" s="10">
        <v>61989100</v>
      </c>
      <c r="D4228" s="10" t="s">
        <v>8224</v>
      </c>
      <c r="E4228" s="27" t="s">
        <v>8416</v>
      </c>
      <c r="F4228" s="26">
        <v>191984147</v>
      </c>
      <c r="G4228" s="9" t="s">
        <v>106</v>
      </c>
      <c r="H4228" s="10" t="s">
        <v>53</v>
      </c>
      <c r="I4228" s="10" t="s">
        <v>8424</v>
      </c>
      <c r="J4228" s="10" t="s">
        <v>8425</v>
      </c>
      <c r="K4228" s="10" t="s">
        <v>341</v>
      </c>
      <c r="L4228" s="10" t="s">
        <v>631</v>
      </c>
      <c r="M4228" s="10" t="s">
        <v>635</v>
      </c>
      <c r="N4228" s="12" t="s">
        <v>36</v>
      </c>
      <c r="O4228" s="11">
        <v>4</v>
      </c>
      <c r="P4228" s="5">
        <f t="shared" si="392"/>
        <v>0</v>
      </c>
      <c r="Q4228" s="5">
        <f t="shared" si="393"/>
        <v>0</v>
      </c>
      <c r="R4228" s="5">
        <f t="shared" si="394"/>
        <v>0</v>
      </c>
      <c r="S4228" s="5">
        <f t="shared" si="395"/>
        <v>1</v>
      </c>
      <c r="T4228" s="5">
        <f t="shared" si="396"/>
        <v>0</v>
      </c>
      <c r="U4228" s="5">
        <f t="shared" si="397"/>
        <v>0</v>
      </c>
    </row>
    <row r="4229" spans="1:21" ht="12.75" customHeight="1" x14ac:dyDescent="0.2">
      <c r="A4229" s="26" t="s">
        <v>96</v>
      </c>
      <c r="B4229" s="10" t="s">
        <v>97</v>
      </c>
      <c r="C4229" s="10">
        <v>61989100</v>
      </c>
      <c r="D4229" s="10" t="s">
        <v>8224</v>
      </c>
      <c r="E4229" s="27" t="s">
        <v>8416</v>
      </c>
      <c r="F4229" s="26">
        <v>191984107</v>
      </c>
      <c r="G4229" s="9" t="s">
        <v>106</v>
      </c>
      <c r="H4229" s="10" t="s">
        <v>53</v>
      </c>
      <c r="I4229" s="10" t="s">
        <v>8426</v>
      </c>
      <c r="J4229" s="10" t="s">
        <v>8427</v>
      </c>
      <c r="K4229" s="10" t="s">
        <v>341</v>
      </c>
      <c r="L4229" s="10" t="s">
        <v>350</v>
      </c>
      <c r="M4229" s="10" t="s">
        <v>351</v>
      </c>
      <c r="N4229" s="12" t="s">
        <v>36</v>
      </c>
      <c r="O4229" s="11">
        <v>4</v>
      </c>
      <c r="P4229" s="5">
        <f t="shared" si="392"/>
        <v>0</v>
      </c>
      <c r="Q4229" s="5">
        <f t="shared" si="393"/>
        <v>0</v>
      </c>
      <c r="R4229" s="5">
        <f t="shared" si="394"/>
        <v>0</v>
      </c>
      <c r="S4229" s="5">
        <f t="shared" si="395"/>
        <v>1</v>
      </c>
      <c r="T4229" s="5">
        <f t="shared" si="396"/>
        <v>0</v>
      </c>
      <c r="U4229" s="5">
        <f t="shared" si="397"/>
        <v>0</v>
      </c>
    </row>
    <row r="4230" spans="1:21" ht="12.75" customHeight="1" x14ac:dyDescent="0.2">
      <c r="A4230" s="26" t="s">
        <v>96</v>
      </c>
      <c r="B4230" s="10" t="s">
        <v>97</v>
      </c>
      <c r="C4230" s="10">
        <v>61989100</v>
      </c>
      <c r="D4230" s="10" t="s">
        <v>8224</v>
      </c>
      <c r="E4230" s="27" t="s">
        <v>8248</v>
      </c>
      <c r="F4230" s="26">
        <v>192046216</v>
      </c>
      <c r="G4230" s="9" t="s">
        <v>106</v>
      </c>
      <c r="H4230" s="10" t="s">
        <v>53</v>
      </c>
      <c r="I4230" s="10" t="s">
        <v>8428</v>
      </c>
      <c r="J4230" s="10" t="s">
        <v>8429</v>
      </c>
      <c r="K4230" s="10" t="s">
        <v>341</v>
      </c>
      <c r="L4230" s="10" t="s">
        <v>2285</v>
      </c>
      <c r="M4230" s="10" t="s">
        <v>2286</v>
      </c>
      <c r="N4230" s="12" t="s">
        <v>36</v>
      </c>
      <c r="O4230" s="11">
        <v>5</v>
      </c>
      <c r="P4230" s="5">
        <f t="shared" ref="P4230:P4293" si="398">IF(O4230=1,1,0)</f>
        <v>0</v>
      </c>
      <c r="Q4230" s="5">
        <f t="shared" ref="Q4230:Q4293" si="399">IF(O4230=2,1,0)</f>
        <v>0</v>
      </c>
      <c r="R4230" s="5">
        <f t="shared" ref="R4230:R4293" si="400">IF(O4230=3,1,0)</f>
        <v>0</v>
      </c>
      <c r="S4230" s="5">
        <f t="shared" ref="S4230:S4293" si="401">IF(O4230=4,1,0)</f>
        <v>0</v>
      </c>
      <c r="T4230" s="5">
        <f t="shared" ref="T4230:T4293" si="402">IF(O4230=5,1,0)</f>
        <v>1</v>
      </c>
      <c r="U4230" s="5">
        <f t="shared" si="397"/>
        <v>0</v>
      </c>
    </row>
    <row r="4231" spans="1:21" ht="12.75" customHeight="1" x14ac:dyDescent="0.2">
      <c r="A4231" s="26" t="s">
        <v>96</v>
      </c>
      <c r="B4231" s="10" t="s">
        <v>97</v>
      </c>
      <c r="C4231" s="28">
        <v>61989100</v>
      </c>
      <c r="D4231" s="13" t="s">
        <v>8224</v>
      </c>
      <c r="E4231" s="14" t="s">
        <v>8233</v>
      </c>
      <c r="F4231" s="29">
        <v>191882743</v>
      </c>
      <c r="G4231" s="16" t="s">
        <v>123</v>
      </c>
      <c r="H4231" s="13" t="s">
        <v>30</v>
      </c>
      <c r="I4231" s="13" t="s">
        <v>8430</v>
      </c>
      <c r="J4231" s="13" t="s">
        <v>8431</v>
      </c>
      <c r="K4231" s="13" t="s">
        <v>152</v>
      </c>
      <c r="L4231" s="13">
        <v>10500</v>
      </c>
      <c r="M4231" s="13">
        <v>10503</v>
      </c>
      <c r="N4231" s="15" t="s">
        <v>44</v>
      </c>
      <c r="O4231" s="17">
        <v>4</v>
      </c>
      <c r="P4231" s="19">
        <f t="shared" si="398"/>
        <v>0</v>
      </c>
      <c r="Q4231" s="19">
        <f t="shared" si="399"/>
        <v>0</v>
      </c>
      <c r="R4231" s="19">
        <f t="shared" si="400"/>
        <v>0</v>
      </c>
      <c r="S4231" s="19">
        <f t="shared" si="401"/>
        <v>1</v>
      </c>
      <c r="T4231" s="19">
        <f t="shared" si="402"/>
        <v>0</v>
      </c>
      <c r="U4231" s="5">
        <f t="shared" ref="U4231:U4294" si="403">IF(O4231="Bez finální známky, nebyl získán potřebný počet posudků",1,0)</f>
        <v>0</v>
      </c>
    </row>
    <row r="4232" spans="1:21" ht="12.75" customHeight="1" x14ac:dyDescent="0.2">
      <c r="A4232" s="26" t="s">
        <v>96</v>
      </c>
      <c r="B4232" s="10" t="s">
        <v>97</v>
      </c>
      <c r="C4232" s="28">
        <v>61989100</v>
      </c>
      <c r="D4232" s="13" t="s">
        <v>8224</v>
      </c>
      <c r="E4232" s="14" t="s">
        <v>8233</v>
      </c>
      <c r="F4232" s="29">
        <v>191903305</v>
      </c>
      <c r="G4232" s="16" t="s">
        <v>37</v>
      </c>
      <c r="H4232" s="13" t="s">
        <v>30</v>
      </c>
      <c r="I4232" s="13" t="s">
        <v>8432</v>
      </c>
      <c r="J4232" s="13" t="s">
        <v>8433</v>
      </c>
      <c r="K4232" s="13" t="s">
        <v>152</v>
      </c>
      <c r="L4232" s="13">
        <v>10500</v>
      </c>
      <c r="M4232" s="13">
        <v>10508</v>
      </c>
      <c r="N4232" s="15" t="s">
        <v>44</v>
      </c>
      <c r="O4232" s="17">
        <v>4</v>
      </c>
      <c r="P4232" s="19">
        <f t="shared" si="398"/>
        <v>0</v>
      </c>
      <c r="Q4232" s="19">
        <f t="shared" si="399"/>
        <v>0</v>
      </c>
      <c r="R4232" s="19">
        <f t="shared" si="400"/>
        <v>0</v>
      </c>
      <c r="S4232" s="19">
        <f t="shared" si="401"/>
        <v>1</v>
      </c>
      <c r="T4232" s="19">
        <f t="shared" si="402"/>
        <v>0</v>
      </c>
      <c r="U4232" s="5">
        <f t="shared" si="403"/>
        <v>0</v>
      </c>
    </row>
    <row r="4233" spans="1:21" ht="12.75" customHeight="1" x14ac:dyDescent="0.2">
      <c r="A4233" s="26" t="s">
        <v>96</v>
      </c>
      <c r="B4233" s="10" t="s">
        <v>97</v>
      </c>
      <c r="C4233" s="28">
        <v>61989100</v>
      </c>
      <c r="D4233" s="13" t="s">
        <v>8224</v>
      </c>
      <c r="E4233" s="14" t="s">
        <v>8230</v>
      </c>
      <c r="F4233" s="29">
        <v>191903330</v>
      </c>
      <c r="G4233" s="16" t="s">
        <v>65</v>
      </c>
      <c r="H4233" s="13" t="s">
        <v>30</v>
      </c>
      <c r="I4233" s="13" t="s">
        <v>8434</v>
      </c>
      <c r="J4233" s="13" t="s">
        <v>8435</v>
      </c>
      <c r="K4233" s="13" t="s">
        <v>152</v>
      </c>
      <c r="L4233" s="13">
        <v>10400</v>
      </c>
      <c r="M4233" s="13">
        <v>10402</v>
      </c>
      <c r="N4233" s="15" t="s">
        <v>44</v>
      </c>
      <c r="O4233" s="17">
        <v>4</v>
      </c>
      <c r="P4233" s="19">
        <f t="shared" si="398"/>
        <v>0</v>
      </c>
      <c r="Q4233" s="19">
        <f t="shared" si="399"/>
        <v>0</v>
      </c>
      <c r="R4233" s="19">
        <f t="shared" si="400"/>
        <v>0</v>
      </c>
      <c r="S4233" s="19">
        <f t="shared" si="401"/>
        <v>1</v>
      </c>
      <c r="T4233" s="19">
        <f t="shared" si="402"/>
        <v>0</v>
      </c>
      <c r="U4233" s="5">
        <f t="shared" si="403"/>
        <v>0</v>
      </c>
    </row>
    <row r="4234" spans="1:21" ht="12.75" customHeight="1" x14ac:dyDescent="0.2">
      <c r="A4234" s="26" t="s">
        <v>96</v>
      </c>
      <c r="B4234" s="10" t="s">
        <v>97</v>
      </c>
      <c r="C4234" s="28">
        <v>61989100</v>
      </c>
      <c r="D4234" s="13" t="s">
        <v>8224</v>
      </c>
      <c r="E4234" s="14" t="s">
        <v>8225</v>
      </c>
      <c r="F4234" s="29">
        <v>191903384</v>
      </c>
      <c r="G4234" s="16" t="s">
        <v>85</v>
      </c>
      <c r="H4234" s="13" t="s">
        <v>30</v>
      </c>
      <c r="I4234" s="13" t="s">
        <v>8436</v>
      </c>
      <c r="J4234" s="13" t="s">
        <v>8437</v>
      </c>
      <c r="K4234" s="13" t="s">
        <v>152</v>
      </c>
      <c r="L4234" s="13">
        <v>10200</v>
      </c>
      <c r="M4234" s="13">
        <v>10200</v>
      </c>
      <c r="N4234" s="15" t="s">
        <v>44</v>
      </c>
      <c r="O4234" s="17">
        <v>4</v>
      </c>
      <c r="P4234" s="19">
        <f t="shared" si="398"/>
        <v>0</v>
      </c>
      <c r="Q4234" s="19">
        <f t="shared" si="399"/>
        <v>0</v>
      </c>
      <c r="R4234" s="19">
        <f t="shared" si="400"/>
        <v>0</v>
      </c>
      <c r="S4234" s="19">
        <f t="shared" si="401"/>
        <v>1</v>
      </c>
      <c r="T4234" s="19">
        <f t="shared" si="402"/>
        <v>0</v>
      </c>
      <c r="U4234" s="5">
        <f t="shared" si="403"/>
        <v>0</v>
      </c>
    </row>
    <row r="4235" spans="1:21" ht="12.75" customHeight="1" x14ac:dyDescent="0.2">
      <c r="A4235" s="26" t="s">
        <v>96</v>
      </c>
      <c r="B4235" s="10" t="s">
        <v>97</v>
      </c>
      <c r="C4235" s="28">
        <v>61989100</v>
      </c>
      <c r="D4235" s="13" t="s">
        <v>8224</v>
      </c>
      <c r="E4235" s="14" t="s">
        <v>8314</v>
      </c>
      <c r="F4235" s="29">
        <v>191912729</v>
      </c>
      <c r="G4235" s="16" t="s">
        <v>123</v>
      </c>
      <c r="H4235" s="13" t="s">
        <v>30</v>
      </c>
      <c r="I4235" s="13" t="s">
        <v>8438</v>
      </c>
      <c r="J4235" s="13" t="s">
        <v>8439</v>
      </c>
      <c r="K4235" s="13" t="s">
        <v>152</v>
      </c>
      <c r="L4235" s="13">
        <v>10200</v>
      </c>
      <c r="M4235" s="13">
        <v>10201</v>
      </c>
      <c r="N4235" s="15" t="s">
        <v>44</v>
      </c>
      <c r="O4235" s="17">
        <v>3</v>
      </c>
      <c r="P4235" s="19">
        <f t="shared" si="398"/>
        <v>0</v>
      </c>
      <c r="Q4235" s="19">
        <f t="shared" si="399"/>
        <v>0</v>
      </c>
      <c r="R4235" s="19">
        <f t="shared" si="400"/>
        <v>1</v>
      </c>
      <c r="S4235" s="19">
        <f t="shared" si="401"/>
        <v>0</v>
      </c>
      <c r="T4235" s="19">
        <f t="shared" si="402"/>
        <v>0</v>
      </c>
      <c r="U4235" s="5">
        <f t="shared" si="403"/>
        <v>0</v>
      </c>
    </row>
    <row r="4236" spans="1:21" ht="12.75" customHeight="1" x14ac:dyDescent="0.2">
      <c r="A4236" s="26" t="s">
        <v>96</v>
      </c>
      <c r="B4236" s="10" t="s">
        <v>97</v>
      </c>
      <c r="C4236" s="28">
        <v>61989100</v>
      </c>
      <c r="D4236" s="13" t="s">
        <v>8224</v>
      </c>
      <c r="E4236" s="14" t="s">
        <v>8277</v>
      </c>
      <c r="F4236" s="29">
        <v>191913536</v>
      </c>
      <c r="G4236" s="16" t="s">
        <v>73</v>
      </c>
      <c r="H4236" s="13" t="s">
        <v>30</v>
      </c>
      <c r="I4236" s="13" t="s">
        <v>8440</v>
      </c>
      <c r="J4236" s="13" t="s">
        <v>8441</v>
      </c>
      <c r="K4236" s="13" t="s">
        <v>152</v>
      </c>
      <c r="L4236" s="13">
        <v>10200</v>
      </c>
      <c r="M4236" s="13">
        <v>10200</v>
      </c>
      <c r="N4236" s="15" t="s">
        <v>44</v>
      </c>
      <c r="O4236" s="17">
        <v>4</v>
      </c>
      <c r="P4236" s="19">
        <f t="shared" si="398"/>
        <v>0</v>
      </c>
      <c r="Q4236" s="19">
        <f t="shared" si="399"/>
        <v>0</v>
      </c>
      <c r="R4236" s="19">
        <f t="shared" si="400"/>
        <v>0</v>
      </c>
      <c r="S4236" s="19">
        <f t="shared" si="401"/>
        <v>1</v>
      </c>
      <c r="T4236" s="19">
        <f t="shared" si="402"/>
        <v>0</v>
      </c>
      <c r="U4236" s="5">
        <f t="shared" si="403"/>
        <v>0</v>
      </c>
    </row>
    <row r="4237" spans="1:21" ht="12.75" customHeight="1" x14ac:dyDescent="0.2">
      <c r="A4237" s="26" t="s">
        <v>96</v>
      </c>
      <c r="B4237" s="10" t="s">
        <v>97</v>
      </c>
      <c r="C4237" s="28">
        <v>61989100</v>
      </c>
      <c r="D4237" s="13" t="s">
        <v>8224</v>
      </c>
      <c r="E4237" s="14" t="s">
        <v>8233</v>
      </c>
      <c r="F4237" s="29">
        <v>191913630</v>
      </c>
      <c r="G4237" s="16" t="s">
        <v>249</v>
      </c>
      <c r="H4237" s="13" t="s">
        <v>30</v>
      </c>
      <c r="I4237" s="13" t="s">
        <v>8442</v>
      </c>
      <c r="J4237" s="13" t="s">
        <v>8443</v>
      </c>
      <c r="K4237" s="13" t="s">
        <v>152</v>
      </c>
      <c r="L4237" s="13">
        <v>10500</v>
      </c>
      <c r="M4237" s="13">
        <v>10503</v>
      </c>
      <c r="N4237" s="15" t="s">
        <v>44</v>
      </c>
      <c r="O4237" s="17">
        <v>5</v>
      </c>
      <c r="P4237" s="19">
        <f t="shared" si="398"/>
        <v>0</v>
      </c>
      <c r="Q4237" s="19">
        <f t="shared" si="399"/>
        <v>0</v>
      </c>
      <c r="R4237" s="19">
        <f t="shared" si="400"/>
        <v>0</v>
      </c>
      <c r="S4237" s="19">
        <f t="shared" si="401"/>
        <v>0</v>
      </c>
      <c r="T4237" s="19">
        <f t="shared" si="402"/>
        <v>1</v>
      </c>
      <c r="U4237" s="5">
        <f t="shared" si="403"/>
        <v>0</v>
      </c>
    </row>
    <row r="4238" spans="1:21" ht="12.75" customHeight="1" x14ac:dyDescent="0.2">
      <c r="A4238" s="26" t="s">
        <v>96</v>
      </c>
      <c r="B4238" s="10" t="s">
        <v>97</v>
      </c>
      <c r="C4238" s="28">
        <v>61989100</v>
      </c>
      <c r="D4238" s="13" t="s">
        <v>8224</v>
      </c>
      <c r="E4238" s="14" t="s">
        <v>8259</v>
      </c>
      <c r="F4238" s="29">
        <v>191914847</v>
      </c>
      <c r="G4238" s="16" t="s">
        <v>249</v>
      </c>
      <c r="H4238" s="13" t="s">
        <v>30</v>
      </c>
      <c r="I4238" s="13" t="s">
        <v>8444</v>
      </c>
      <c r="J4238" s="13" t="s">
        <v>8445</v>
      </c>
      <c r="K4238" s="13" t="s">
        <v>152</v>
      </c>
      <c r="L4238" s="13">
        <v>10300</v>
      </c>
      <c r="M4238" s="13">
        <v>10307</v>
      </c>
      <c r="N4238" s="15" t="s">
        <v>44</v>
      </c>
      <c r="O4238" s="17">
        <v>5</v>
      </c>
      <c r="P4238" s="19">
        <f t="shared" si="398"/>
        <v>0</v>
      </c>
      <c r="Q4238" s="19">
        <f t="shared" si="399"/>
        <v>0</v>
      </c>
      <c r="R4238" s="19">
        <f t="shared" si="400"/>
        <v>0</v>
      </c>
      <c r="S4238" s="19">
        <f t="shared" si="401"/>
        <v>0</v>
      </c>
      <c r="T4238" s="19">
        <f t="shared" si="402"/>
        <v>1</v>
      </c>
      <c r="U4238" s="5">
        <f t="shared" si="403"/>
        <v>0</v>
      </c>
    </row>
    <row r="4239" spans="1:21" ht="12.75" customHeight="1" x14ac:dyDescent="0.2">
      <c r="A4239" s="26" t="s">
        <v>96</v>
      </c>
      <c r="B4239" s="10" t="s">
        <v>97</v>
      </c>
      <c r="C4239" s="28">
        <v>61989100</v>
      </c>
      <c r="D4239" s="13" t="s">
        <v>8224</v>
      </c>
      <c r="E4239" s="14" t="s">
        <v>8259</v>
      </c>
      <c r="F4239" s="29">
        <v>191914850</v>
      </c>
      <c r="G4239" s="16" t="s">
        <v>73</v>
      </c>
      <c r="H4239" s="13" t="s">
        <v>30</v>
      </c>
      <c r="I4239" s="13" t="s">
        <v>8444</v>
      </c>
      <c r="J4239" s="13" t="s">
        <v>8446</v>
      </c>
      <c r="K4239" s="13" t="s">
        <v>152</v>
      </c>
      <c r="L4239" s="13">
        <v>10300</v>
      </c>
      <c r="M4239" s="13">
        <v>10307</v>
      </c>
      <c r="N4239" s="15" t="s">
        <v>44</v>
      </c>
      <c r="O4239" s="17">
        <v>5</v>
      </c>
      <c r="P4239" s="19">
        <f t="shared" si="398"/>
        <v>0</v>
      </c>
      <c r="Q4239" s="19">
        <f t="shared" si="399"/>
        <v>0</v>
      </c>
      <c r="R4239" s="19">
        <f t="shared" si="400"/>
        <v>0</v>
      </c>
      <c r="S4239" s="19">
        <f t="shared" si="401"/>
        <v>0</v>
      </c>
      <c r="T4239" s="19">
        <f t="shared" si="402"/>
        <v>1</v>
      </c>
      <c r="U4239" s="5">
        <f t="shared" si="403"/>
        <v>0</v>
      </c>
    </row>
    <row r="4240" spans="1:21" ht="12.75" customHeight="1" x14ac:dyDescent="0.2">
      <c r="A4240" s="26" t="s">
        <v>96</v>
      </c>
      <c r="B4240" s="10" t="s">
        <v>97</v>
      </c>
      <c r="C4240" s="28">
        <v>61989100</v>
      </c>
      <c r="D4240" s="13" t="s">
        <v>8224</v>
      </c>
      <c r="E4240" s="14" t="s">
        <v>8259</v>
      </c>
      <c r="F4240" s="29">
        <v>191914854</v>
      </c>
      <c r="G4240" s="16" t="s">
        <v>73</v>
      </c>
      <c r="H4240" s="13" t="s">
        <v>30</v>
      </c>
      <c r="I4240" s="13" t="s">
        <v>8447</v>
      </c>
      <c r="J4240" s="13" t="s">
        <v>8448</v>
      </c>
      <c r="K4240" s="13" t="s">
        <v>152</v>
      </c>
      <c r="L4240" s="13">
        <v>10300</v>
      </c>
      <c r="M4240" s="13">
        <v>10307</v>
      </c>
      <c r="N4240" s="15" t="s">
        <v>44</v>
      </c>
      <c r="O4240" s="17">
        <v>5</v>
      </c>
      <c r="P4240" s="19">
        <f t="shared" si="398"/>
        <v>0</v>
      </c>
      <c r="Q4240" s="19">
        <f t="shared" si="399"/>
        <v>0</v>
      </c>
      <c r="R4240" s="19">
        <f t="shared" si="400"/>
        <v>0</v>
      </c>
      <c r="S4240" s="19">
        <f t="shared" si="401"/>
        <v>0</v>
      </c>
      <c r="T4240" s="19">
        <f t="shared" si="402"/>
        <v>1</v>
      </c>
      <c r="U4240" s="5">
        <f t="shared" si="403"/>
        <v>0</v>
      </c>
    </row>
    <row r="4241" spans="1:21" ht="12.75" customHeight="1" x14ac:dyDescent="0.2">
      <c r="A4241" s="26" t="s">
        <v>96</v>
      </c>
      <c r="B4241" s="10" t="s">
        <v>97</v>
      </c>
      <c r="C4241" s="28">
        <v>61989100</v>
      </c>
      <c r="D4241" s="13" t="s">
        <v>8224</v>
      </c>
      <c r="E4241" s="14" t="s">
        <v>8241</v>
      </c>
      <c r="F4241" s="29">
        <v>191914881</v>
      </c>
      <c r="G4241" s="16" t="s">
        <v>249</v>
      </c>
      <c r="H4241" s="13" t="s">
        <v>30</v>
      </c>
      <c r="I4241" s="13" t="s">
        <v>8409</v>
      </c>
      <c r="J4241" s="13" t="s">
        <v>8449</v>
      </c>
      <c r="K4241" s="13" t="s">
        <v>152</v>
      </c>
      <c r="L4241" s="13">
        <v>10500</v>
      </c>
      <c r="M4241" s="13">
        <v>10511</v>
      </c>
      <c r="N4241" s="15" t="s">
        <v>44</v>
      </c>
      <c r="O4241" s="17">
        <v>3</v>
      </c>
      <c r="P4241" s="19">
        <f t="shared" si="398"/>
        <v>0</v>
      </c>
      <c r="Q4241" s="19">
        <f t="shared" si="399"/>
        <v>0</v>
      </c>
      <c r="R4241" s="19">
        <f t="shared" si="400"/>
        <v>1</v>
      </c>
      <c r="S4241" s="19">
        <f t="shared" si="401"/>
        <v>0</v>
      </c>
      <c r="T4241" s="19">
        <f t="shared" si="402"/>
        <v>0</v>
      </c>
      <c r="U4241" s="5">
        <f t="shared" si="403"/>
        <v>0</v>
      </c>
    </row>
    <row r="4242" spans="1:21" ht="12.75" customHeight="1" x14ac:dyDescent="0.2">
      <c r="A4242" s="26" t="s">
        <v>96</v>
      </c>
      <c r="B4242" s="10" t="s">
        <v>97</v>
      </c>
      <c r="C4242" s="28">
        <v>61989100</v>
      </c>
      <c r="D4242" s="13" t="s">
        <v>8224</v>
      </c>
      <c r="E4242" s="14" t="s">
        <v>8225</v>
      </c>
      <c r="F4242" s="29">
        <v>191915096</v>
      </c>
      <c r="G4242" s="16" t="s">
        <v>73</v>
      </c>
      <c r="H4242" s="13" t="s">
        <v>30</v>
      </c>
      <c r="I4242" s="13" t="s">
        <v>8450</v>
      </c>
      <c r="J4242" s="13" t="s">
        <v>8451</v>
      </c>
      <c r="K4242" s="13" t="s">
        <v>152</v>
      </c>
      <c r="L4242" s="13">
        <v>10500</v>
      </c>
      <c r="M4242" s="13">
        <v>10511</v>
      </c>
      <c r="N4242" s="15" t="s">
        <v>44</v>
      </c>
      <c r="O4242" s="17">
        <v>2</v>
      </c>
      <c r="P4242" s="19">
        <f t="shared" si="398"/>
        <v>0</v>
      </c>
      <c r="Q4242" s="19">
        <f t="shared" si="399"/>
        <v>1</v>
      </c>
      <c r="R4242" s="19">
        <f t="shared" si="400"/>
        <v>0</v>
      </c>
      <c r="S4242" s="19">
        <f t="shared" si="401"/>
        <v>0</v>
      </c>
      <c r="T4242" s="19">
        <f t="shared" si="402"/>
        <v>0</v>
      </c>
      <c r="U4242" s="5">
        <f t="shared" si="403"/>
        <v>0</v>
      </c>
    </row>
    <row r="4243" spans="1:21" ht="12.75" customHeight="1" x14ac:dyDescent="0.2">
      <c r="A4243" s="26" t="s">
        <v>96</v>
      </c>
      <c r="B4243" s="10" t="s">
        <v>97</v>
      </c>
      <c r="C4243" s="28">
        <v>61989100</v>
      </c>
      <c r="D4243" s="13" t="s">
        <v>8224</v>
      </c>
      <c r="E4243" s="14" t="s">
        <v>8225</v>
      </c>
      <c r="F4243" s="29">
        <v>191915271</v>
      </c>
      <c r="G4243" s="16" t="s">
        <v>73</v>
      </c>
      <c r="H4243" s="13" t="s">
        <v>30</v>
      </c>
      <c r="I4243" s="13" t="s">
        <v>8452</v>
      </c>
      <c r="J4243" s="13" t="s">
        <v>8453</v>
      </c>
      <c r="K4243" s="13" t="s">
        <v>152</v>
      </c>
      <c r="L4243" s="13">
        <v>10200</v>
      </c>
      <c r="M4243" s="13">
        <v>10201</v>
      </c>
      <c r="N4243" s="15" t="s">
        <v>44</v>
      </c>
      <c r="O4243" s="17">
        <v>3</v>
      </c>
      <c r="P4243" s="19">
        <f t="shared" si="398"/>
        <v>0</v>
      </c>
      <c r="Q4243" s="19">
        <f t="shared" si="399"/>
        <v>0</v>
      </c>
      <c r="R4243" s="19">
        <f t="shared" si="400"/>
        <v>1</v>
      </c>
      <c r="S4243" s="19">
        <f t="shared" si="401"/>
        <v>0</v>
      </c>
      <c r="T4243" s="19">
        <f t="shared" si="402"/>
        <v>0</v>
      </c>
      <c r="U4243" s="5">
        <f t="shared" si="403"/>
        <v>0</v>
      </c>
    </row>
    <row r="4244" spans="1:21" ht="12.75" customHeight="1" x14ac:dyDescent="0.2">
      <c r="A4244" s="26" t="s">
        <v>96</v>
      </c>
      <c r="B4244" s="10" t="s">
        <v>97</v>
      </c>
      <c r="C4244" s="28">
        <v>61989100</v>
      </c>
      <c r="D4244" s="13" t="s">
        <v>8224</v>
      </c>
      <c r="E4244" s="14" t="s">
        <v>8225</v>
      </c>
      <c r="F4244" s="29">
        <v>191915297</v>
      </c>
      <c r="G4244" s="16" t="s">
        <v>73</v>
      </c>
      <c r="H4244" s="13" t="s">
        <v>30</v>
      </c>
      <c r="I4244" s="13" t="s">
        <v>8454</v>
      </c>
      <c r="J4244" s="13" t="s">
        <v>8455</v>
      </c>
      <c r="K4244" s="13" t="s">
        <v>152</v>
      </c>
      <c r="L4244" s="13">
        <v>10200</v>
      </c>
      <c r="M4244" s="13">
        <v>10201</v>
      </c>
      <c r="N4244" s="15" t="s">
        <v>44</v>
      </c>
      <c r="O4244" s="17">
        <v>3</v>
      </c>
      <c r="P4244" s="19">
        <f t="shared" si="398"/>
        <v>0</v>
      </c>
      <c r="Q4244" s="19">
        <f t="shared" si="399"/>
        <v>0</v>
      </c>
      <c r="R4244" s="19">
        <f t="shared" si="400"/>
        <v>1</v>
      </c>
      <c r="S4244" s="19">
        <f t="shared" si="401"/>
        <v>0</v>
      </c>
      <c r="T4244" s="19">
        <f t="shared" si="402"/>
        <v>0</v>
      </c>
      <c r="U4244" s="5">
        <f t="shared" si="403"/>
        <v>0</v>
      </c>
    </row>
    <row r="4245" spans="1:21" ht="12.75" customHeight="1" x14ac:dyDescent="0.2">
      <c r="A4245" s="26" t="s">
        <v>96</v>
      </c>
      <c r="B4245" s="10" t="s">
        <v>97</v>
      </c>
      <c r="C4245" s="28">
        <v>61989100</v>
      </c>
      <c r="D4245" s="13" t="s">
        <v>8224</v>
      </c>
      <c r="E4245" s="14" t="s">
        <v>8230</v>
      </c>
      <c r="F4245" s="29">
        <v>191861105</v>
      </c>
      <c r="G4245" s="16" t="s">
        <v>123</v>
      </c>
      <c r="H4245" s="13" t="s">
        <v>30</v>
      </c>
      <c r="I4245" s="13" t="s">
        <v>8357</v>
      </c>
      <c r="J4245" s="13" t="s">
        <v>8456</v>
      </c>
      <c r="K4245" s="10" t="s">
        <v>315</v>
      </c>
      <c r="L4245" s="13">
        <v>20300</v>
      </c>
      <c r="M4245" s="13">
        <v>20300</v>
      </c>
      <c r="N4245" s="15" t="s">
        <v>44</v>
      </c>
      <c r="O4245" s="17">
        <v>3</v>
      </c>
      <c r="P4245" s="19">
        <f t="shared" si="398"/>
        <v>0</v>
      </c>
      <c r="Q4245" s="19">
        <f t="shared" si="399"/>
        <v>0</v>
      </c>
      <c r="R4245" s="19">
        <f t="shared" si="400"/>
        <v>1</v>
      </c>
      <c r="S4245" s="19">
        <f t="shared" si="401"/>
        <v>0</v>
      </c>
      <c r="T4245" s="19">
        <f t="shared" si="402"/>
        <v>0</v>
      </c>
      <c r="U4245" s="5">
        <f t="shared" si="403"/>
        <v>0</v>
      </c>
    </row>
    <row r="4246" spans="1:21" ht="12.75" customHeight="1" x14ac:dyDescent="0.2">
      <c r="A4246" s="26" t="s">
        <v>96</v>
      </c>
      <c r="B4246" s="10" t="s">
        <v>97</v>
      </c>
      <c r="C4246" s="28">
        <v>61989100</v>
      </c>
      <c r="D4246" s="13" t="s">
        <v>8224</v>
      </c>
      <c r="E4246" s="14" t="s">
        <v>8233</v>
      </c>
      <c r="F4246" s="29">
        <v>191882742</v>
      </c>
      <c r="G4246" s="16" t="s">
        <v>29</v>
      </c>
      <c r="H4246" s="13" t="s">
        <v>30</v>
      </c>
      <c r="I4246" s="13" t="s">
        <v>8457</v>
      </c>
      <c r="J4246" s="13" t="s">
        <v>8458</v>
      </c>
      <c r="K4246" s="10" t="s">
        <v>315</v>
      </c>
      <c r="L4246" s="13">
        <v>20900</v>
      </c>
      <c r="M4246" s="13">
        <v>20901</v>
      </c>
      <c r="N4246" s="15" t="s">
        <v>44</v>
      </c>
      <c r="O4246" s="17">
        <v>4</v>
      </c>
      <c r="P4246" s="19">
        <f t="shared" si="398"/>
        <v>0</v>
      </c>
      <c r="Q4246" s="19">
        <f t="shared" si="399"/>
        <v>0</v>
      </c>
      <c r="R4246" s="19">
        <f t="shared" si="400"/>
        <v>0</v>
      </c>
      <c r="S4246" s="19">
        <f t="shared" si="401"/>
        <v>1</v>
      </c>
      <c r="T4246" s="19">
        <f t="shared" si="402"/>
        <v>0</v>
      </c>
      <c r="U4246" s="5">
        <f t="shared" si="403"/>
        <v>0</v>
      </c>
    </row>
    <row r="4247" spans="1:21" ht="12.75" customHeight="1" x14ac:dyDescent="0.2">
      <c r="A4247" s="26" t="s">
        <v>96</v>
      </c>
      <c r="B4247" s="10" t="s">
        <v>97</v>
      </c>
      <c r="C4247" s="28">
        <v>61989100</v>
      </c>
      <c r="D4247" s="13" t="s">
        <v>8224</v>
      </c>
      <c r="E4247" s="14" t="s">
        <v>8254</v>
      </c>
      <c r="F4247" s="29">
        <v>191903150</v>
      </c>
      <c r="G4247" s="16" t="s">
        <v>167</v>
      </c>
      <c r="H4247" s="13" t="s">
        <v>30</v>
      </c>
      <c r="I4247" s="13" t="s">
        <v>8272</v>
      </c>
      <c r="J4247" s="13" t="s">
        <v>8459</v>
      </c>
      <c r="K4247" s="10" t="s">
        <v>315</v>
      </c>
      <c r="L4247" s="13">
        <v>20100</v>
      </c>
      <c r="M4247" s="13">
        <v>20103</v>
      </c>
      <c r="N4247" s="15" t="s">
        <v>44</v>
      </c>
      <c r="O4247" s="17">
        <v>3</v>
      </c>
      <c r="P4247" s="19">
        <f t="shared" si="398"/>
        <v>0</v>
      </c>
      <c r="Q4247" s="19">
        <f t="shared" si="399"/>
        <v>0</v>
      </c>
      <c r="R4247" s="19">
        <f t="shared" si="400"/>
        <v>1</v>
      </c>
      <c r="S4247" s="19">
        <f t="shared" si="401"/>
        <v>0</v>
      </c>
      <c r="T4247" s="19">
        <f t="shared" si="402"/>
        <v>0</v>
      </c>
      <c r="U4247" s="5">
        <f t="shared" si="403"/>
        <v>0</v>
      </c>
    </row>
    <row r="4248" spans="1:21" ht="12.75" customHeight="1" x14ac:dyDescent="0.2">
      <c r="A4248" s="26" t="s">
        <v>96</v>
      </c>
      <c r="B4248" s="10" t="s">
        <v>97</v>
      </c>
      <c r="C4248" s="28">
        <v>61989100</v>
      </c>
      <c r="D4248" s="13" t="s">
        <v>8224</v>
      </c>
      <c r="E4248" s="14" t="s">
        <v>8314</v>
      </c>
      <c r="F4248" s="29">
        <v>191903180</v>
      </c>
      <c r="G4248" s="16" t="s">
        <v>249</v>
      </c>
      <c r="H4248" s="13" t="s">
        <v>30</v>
      </c>
      <c r="I4248" s="13" t="s">
        <v>8460</v>
      </c>
      <c r="J4248" s="13" t="s">
        <v>8328</v>
      </c>
      <c r="K4248" s="10" t="s">
        <v>315</v>
      </c>
      <c r="L4248" s="13">
        <v>20300</v>
      </c>
      <c r="M4248" s="13">
        <v>20302</v>
      </c>
      <c r="N4248" s="15" t="s">
        <v>44</v>
      </c>
      <c r="O4248" s="17">
        <v>3</v>
      </c>
      <c r="P4248" s="19">
        <f t="shared" si="398"/>
        <v>0</v>
      </c>
      <c r="Q4248" s="19">
        <f t="shared" si="399"/>
        <v>0</v>
      </c>
      <c r="R4248" s="19">
        <f t="shared" si="400"/>
        <v>1</v>
      </c>
      <c r="S4248" s="19">
        <f t="shared" si="401"/>
        <v>0</v>
      </c>
      <c r="T4248" s="19">
        <f t="shared" si="402"/>
        <v>0</v>
      </c>
      <c r="U4248" s="5">
        <f t="shared" si="403"/>
        <v>0</v>
      </c>
    </row>
    <row r="4249" spans="1:21" ht="12.75" customHeight="1" x14ac:dyDescent="0.2">
      <c r="A4249" s="26" t="s">
        <v>96</v>
      </c>
      <c r="B4249" s="10" t="s">
        <v>97</v>
      </c>
      <c r="C4249" s="28">
        <v>61989100</v>
      </c>
      <c r="D4249" s="13" t="s">
        <v>8224</v>
      </c>
      <c r="E4249" s="14" t="s">
        <v>8277</v>
      </c>
      <c r="F4249" s="29">
        <v>191903298</v>
      </c>
      <c r="G4249" s="16" t="s">
        <v>85</v>
      </c>
      <c r="H4249" s="13" t="s">
        <v>30</v>
      </c>
      <c r="I4249" s="13" t="s">
        <v>8461</v>
      </c>
      <c r="J4249" s="13" t="s">
        <v>8462</v>
      </c>
      <c r="K4249" s="10" t="s">
        <v>315</v>
      </c>
      <c r="L4249" s="13">
        <v>20200</v>
      </c>
      <c r="M4249" s="13">
        <v>20203</v>
      </c>
      <c r="N4249" s="15" t="s">
        <v>44</v>
      </c>
      <c r="O4249" s="17">
        <v>3</v>
      </c>
      <c r="P4249" s="19">
        <f t="shared" si="398"/>
        <v>0</v>
      </c>
      <c r="Q4249" s="19">
        <f t="shared" si="399"/>
        <v>0</v>
      </c>
      <c r="R4249" s="19">
        <f t="shared" si="400"/>
        <v>1</v>
      </c>
      <c r="S4249" s="19">
        <f t="shared" si="401"/>
        <v>0</v>
      </c>
      <c r="T4249" s="19">
        <f t="shared" si="402"/>
        <v>0</v>
      </c>
      <c r="U4249" s="5">
        <f t="shared" si="403"/>
        <v>0</v>
      </c>
    </row>
    <row r="4250" spans="1:21" ht="12.75" customHeight="1" x14ac:dyDescent="0.2">
      <c r="A4250" s="26" t="s">
        <v>96</v>
      </c>
      <c r="B4250" s="10" t="s">
        <v>97</v>
      </c>
      <c r="C4250" s="28">
        <v>61989100</v>
      </c>
      <c r="D4250" s="13" t="s">
        <v>8224</v>
      </c>
      <c r="E4250" s="14" t="s">
        <v>8233</v>
      </c>
      <c r="F4250" s="29">
        <v>191903304</v>
      </c>
      <c r="G4250" s="16" t="s">
        <v>123</v>
      </c>
      <c r="H4250" s="13" t="s">
        <v>30</v>
      </c>
      <c r="I4250" s="13" t="s">
        <v>8463</v>
      </c>
      <c r="J4250" s="13" t="s">
        <v>8464</v>
      </c>
      <c r="K4250" s="10" t="s">
        <v>315</v>
      </c>
      <c r="L4250" s="13">
        <v>20500</v>
      </c>
      <c r="M4250" s="13">
        <v>20501</v>
      </c>
      <c r="N4250" s="15" t="s">
        <v>44</v>
      </c>
      <c r="O4250" s="17">
        <v>5</v>
      </c>
      <c r="P4250" s="19">
        <f t="shared" si="398"/>
        <v>0</v>
      </c>
      <c r="Q4250" s="19">
        <f t="shared" si="399"/>
        <v>0</v>
      </c>
      <c r="R4250" s="19">
        <f t="shared" si="400"/>
        <v>0</v>
      </c>
      <c r="S4250" s="19">
        <f t="shared" si="401"/>
        <v>0</v>
      </c>
      <c r="T4250" s="19">
        <f t="shared" si="402"/>
        <v>1</v>
      </c>
      <c r="U4250" s="5">
        <f t="shared" si="403"/>
        <v>0</v>
      </c>
    </row>
    <row r="4251" spans="1:21" ht="12.75" customHeight="1" x14ac:dyDescent="0.2">
      <c r="A4251" s="26" t="s">
        <v>96</v>
      </c>
      <c r="B4251" s="10" t="s">
        <v>97</v>
      </c>
      <c r="C4251" s="28">
        <v>61989100</v>
      </c>
      <c r="D4251" s="13" t="s">
        <v>8224</v>
      </c>
      <c r="E4251" s="14" t="s">
        <v>8253</v>
      </c>
      <c r="F4251" s="29">
        <v>191903353</v>
      </c>
      <c r="G4251" s="16" t="s">
        <v>249</v>
      </c>
      <c r="H4251" s="13" t="s">
        <v>30</v>
      </c>
      <c r="I4251" s="13" t="s">
        <v>8465</v>
      </c>
      <c r="J4251" s="13" t="s">
        <v>8466</v>
      </c>
      <c r="K4251" s="10" t="s">
        <v>315</v>
      </c>
      <c r="L4251" s="13">
        <v>20300</v>
      </c>
      <c r="M4251" s="13">
        <v>20300</v>
      </c>
      <c r="N4251" s="15" t="s">
        <v>44</v>
      </c>
      <c r="O4251" s="17">
        <v>4</v>
      </c>
      <c r="P4251" s="19">
        <f t="shared" si="398"/>
        <v>0</v>
      </c>
      <c r="Q4251" s="19">
        <f t="shared" si="399"/>
        <v>0</v>
      </c>
      <c r="R4251" s="19">
        <f t="shared" si="400"/>
        <v>0</v>
      </c>
      <c r="S4251" s="19">
        <f t="shared" si="401"/>
        <v>1</v>
      </c>
      <c r="T4251" s="19">
        <f t="shared" si="402"/>
        <v>0</v>
      </c>
      <c r="U4251" s="5">
        <f t="shared" si="403"/>
        <v>0</v>
      </c>
    </row>
    <row r="4252" spans="1:21" ht="12.75" customHeight="1" x14ac:dyDescent="0.2">
      <c r="A4252" s="26" t="s">
        <v>96</v>
      </c>
      <c r="B4252" s="10" t="s">
        <v>97</v>
      </c>
      <c r="C4252" s="28">
        <v>61989100</v>
      </c>
      <c r="D4252" s="13" t="s">
        <v>8224</v>
      </c>
      <c r="E4252" s="14" t="s">
        <v>8254</v>
      </c>
      <c r="F4252" s="29">
        <v>191912471</v>
      </c>
      <c r="G4252" s="16" t="s">
        <v>85</v>
      </c>
      <c r="H4252" s="13" t="s">
        <v>30</v>
      </c>
      <c r="I4252" s="13" t="s">
        <v>8467</v>
      </c>
      <c r="J4252" s="13" t="s">
        <v>8468</v>
      </c>
      <c r="K4252" s="10" t="s">
        <v>315</v>
      </c>
      <c r="L4252" s="13">
        <v>20200</v>
      </c>
      <c r="M4252" s="13">
        <v>20200</v>
      </c>
      <c r="N4252" s="15" t="s">
        <v>44</v>
      </c>
      <c r="O4252" s="17">
        <v>3</v>
      </c>
      <c r="P4252" s="19">
        <f t="shared" si="398"/>
        <v>0</v>
      </c>
      <c r="Q4252" s="19">
        <f t="shared" si="399"/>
        <v>0</v>
      </c>
      <c r="R4252" s="19">
        <f t="shared" si="400"/>
        <v>1</v>
      </c>
      <c r="S4252" s="19">
        <f t="shared" si="401"/>
        <v>0</v>
      </c>
      <c r="T4252" s="19">
        <f t="shared" si="402"/>
        <v>0</v>
      </c>
      <c r="U4252" s="5">
        <f t="shared" si="403"/>
        <v>0</v>
      </c>
    </row>
    <row r="4253" spans="1:21" ht="12.75" customHeight="1" x14ac:dyDescent="0.2">
      <c r="A4253" s="26" t="s">
        <v>96</v>
      </c>
      <c r="B4253" s="10" t="s">
        <v>97</v>
      </c>
      <c r="C4253" s="28">
        <v>61989100</v>
      </c>
      <c r="D4253" s="13" t="s">
        <v>8224</v>
      </c>
      <c r="E4253" s="14" t="s">
        <v>8254</v>
      </c>
      <c r="F4253" s="29">
        <v>191912580</v>
      </c>
      <c r="G4253" s="16" t="s">
        <v>73</v>
      </c>
      <c r="H4253" s="13" t="s">
        <v>30</v>
      </c>
      <c r="I4253" s="13" t="s">
        <v>8469</v>
      </c>
      <c r="J4253" s="13" t="s">
        <v>8470</v>
      </c>
      <c r="K4253" s="10" t="s">
        <v>315</v>
      </c>
      <c r="L4253" s="13">
        <v>20500</v>
      </c>
      <c r="M4253" s="13">
        <v>20501</v>
      </c>
      <c r="N4253" s="15" t="s">
        <v>44</v>
      </c>
      <c r="O4253" s="17">
        <v>5</v>
      </c>
      <c r="P4253" s="19">
        <f t="shared" si="398"/>
        <v>0</v>
      </c>
      <c r="Q4253" s="19">
        <f t="shared" si="399"/>
        <v>0</v>
      </c>
      <c r="R4253" s="19">
        <f t="shared" si="400"/>
        <v>0</v>
      </c>
      <c r="S4253" s="19">
        <f t="shared" si="401"/>
        <v>0</v>
      </c>
      <c r="T4253" s="19">
        <f t="shared" si="402"/>
        <v>1</v>
      </c>
      <c r="U4253" s="5">
        <f t="shared" si="403"/>
        <v>0</v>
      </c>
    </row>
    <row r="4254" spans="1:21" ht="12.75" customHeight="1" x14ac:dyDescent="0.2">
      <c r="A4254" s="26" t="s">
        <v>96</v>
      </c>
      <c r="B4254" s="10" t="s">
        <v>97</v>
      </c>
      <c r="C4254" s="28">
        <v>61989100</v>
      </c>
      <c r="D4254" s="13" t="s">
        <v>8224</v>
      </c>
      <c r="E4254" s="14" t="s">
        <v>8254</v>
      </c>
      <c r="F4254" s="29">
        <v>191912620</v>
      </c>
      <c r="G4254" s="16" t="s">
        <v>106</v>
      </c>
      <c r="H4254" s="13" t="s">
        <v>30</v>
      </c>
      <c r="I4254" s="13" t="s">
        <v>8471</v>
      </c>
      <c r="J4254" s="13" t="s">
        <v>8472</v>
      </c>
      <c r="K4254" s="10" t="s">
        <v>315</v>
      </c>
      <c r="L4254" s="13">
        <v>20100</v>
      </c>
      <c r="M4254" s="13">
        <v>20102</v>
      </c>
      <c r="N4254" s="15" t="s">
        <v>44</v>
      </c>
      <c r="O4254" s="17">
        <v>3</v>
      </c>
      <c r="P4254" s="19">
        <f t="shared" si="398"/>
        <v>0</v>
      </c>
      <c r="Q4254" s="19">
        <f t="shared" si="399"/>
        <v>0</v>
      </c>
      <c r="R4254" s="19">
        <f t="shared" si="400"/>
        <v>1</v>
      </c>
      <c r="S4254" s="19">
        <f t="shared" si="401"/>
        <v>0</v>
      </c>
      <c r="T4254" s="19">
        <f t="shared" si="402"/>
        <v>0</v>
      </c>
      <c r="U4254" s="5">
        <f t="shared" si="403"/>
        <v>0</v>
      </c>
    </row>
    <row r="4255" spans="1:21" ht="12.75" customHeight="1" x14ac:dyDescent="0.2">
      <c r="A4255" s="26" t="s">
        <v>96</v>
      </c>
      <c r="B4255" s="10" t="s">
        <v>97</v>
      </c>
      <c r="C4255" s="28">
        <v>61989100</v>
      </c>
      <c r="D4255" s="13" t="s">
        <v>8224</v>
      </c>
      <c r="E4255" s="14" t="s">
        <v>8314</v>
      </c>
      <c r="F4255" s="29">
        <v>191912727</v>
      </c>
      <c r="G4255" s="16" t="s">
        <v>249</v>
      </c>
      <c r="H4255" s="13" t="s">
        <v>30</v>
      </c>
      <c r="I4255" s="13" t="s">
        <v>8473</v>
      </c>
      <c r="J4255" s="13" t="s">
        <v>1718</v>
      </c>
      <c r="K4255" s="10" t="s">
        <v>315</v>
      </c>
      <c r="L4255" s="13">
        <v>20600</v>
      </c>
      <c r="M4255" s="13">
        <v>20601</v>
      </c>
      <c r="N4255" s="15" t="s">
        <v>44</v>
      </c>
      <c r="O4255" s="17">
        <v>3</v>
      </c>
      <c r="P4255" s="19">
        <f t="shared" si="398"/>
        <v>0</v>
      </c>
      <c r="Q4255" s="19">
        <f t="shared" si="399"/>
        <v>0</v>
      </c>
      <c r="R4255" s="19">
        <f t="shared" si="400"/>
        <v>1</v>
      </c>
      <c r="S4255" s="19">
        <f t="shared" si="401"/>
        <v>0</v>
      </c>
      <c r="T4255" s="19">
        <f t="shared" si="402"/>
        <v>0</v>
      </c>
      <c r="U4255" s="5">
        <f t="shared" si="403"/>
        <v>0</v>
      </c>
    </row>
    <row r="4256" spans="1:21" ht="12.75" customHeight="1" x14ac:dyDescent="0.2">
      <c r="A4256" s="26" t="s">
        <v>96</v>
      </c>
      <c r="B4256" s="10" t="s">
        <v>97</v>
      </c>
      <c r="C4256" s="28">
        <v>61989100</v>
      </c>
      <c r="D4256" s="13" t="s">
        <v>8224</v>
      </c>
      <c r="E4256" s="14" t="s">
        <v>8314</v>
      </c>
      <c r="F4256" s="29">
        <v>191912777</v>
      </c>
      <c r="G4256" s="16" t="s">
        <v>123</v>
      </c>
      <c r="H4256" s="13" t="s">
        <v>30</v>
      </c>
      <c r="I4256" s="13" t="s">
        <v>8474</v>
      </c>
      <c r="J4256" s="13" t="s">
        <v>8475</v>
      </c>
      <c r="K4256" s="10" t="s">
        <v>315</v>
      </c>
      <c r="L4256" s="13">
        <v>20200</v>
      </c>
      <c r="M4256" s="13">
        <v>20201</v>
      </c>
      <c r="N4256" s="15" t="s">
        <v>44</v>
      </c>
      <c r="O4256" s="17">
        <v>3</v>
      </c>
      <c r="P4256" s="19">
        <f t="shared" si="398"/>
        <v>0</v>
      </c>
      <c r="Q4256" s="19">
        <f t="shared" si="399"/>
        <v>0</v>
      </c>
      <c r="R4256" s="19">
        <f t="shared" si="400"/>
        <v>1</v>
      </c>
      <c r="S4256" s="19">
        <f t="shared" si="401"/>
        <v>0</v>
      </c>
      <c r="T4256" s="19">
        <f t="shared" si="402"/>
        <v>0</v>
      </c>
      <c r="U4256" s="5">
        <f t="shared" si="403"/>
        <v>0</v>
      </c>
    </row>
    <row r="4257" spans="1:21" ht="12.75" customHeight="1" x14ac:dyDescent="0.2">
      <c r="A4257" s="26" t="s">
        <v>96</v>
      </c>
      <c r="B4257" s="10" t="s">
        <v>97</v>
      </c>
      <c r="C4257" s="28">
        <v>61989100</v>
      </c>
      <c r="D4257" s="13" t="s">
        <v>8224</v>
      </c>
      <c r="E4257" s="14" t="s">
        <v>8314</v>
      </c>
      <c r="F4257" s="29">
        <v>191912781</v>
      </c>
      <c r="G4257" s="16" t="s">
        <v>123</v>
      </c>
      <c r="H4257" s="13" t="s">
        <v>30</v>
      </c>
      <c r="I4257" s="13" t="s">
        <v>8476</v>
      </c>
      <c r="J4257" s="13" t="s">
        <v>8477</v>
      </c>
      <c r="K4257" s="10" t="s">
        <v>315</v>
      </c>
      <c r="L4257" s="13">
        <v>20300</v>
      </c>
      <c r="M4257" s="13">
        <v>20302</v>
      </c>
      <c r="N4257" s="15" t="s">
        <v>44</v>
      </c>
      <c r="O4257" s="17">
        <v>4</v>
      </c>
      <c r="P4257" s="19">
        <f t="shared" si="398"/>
        <v>0</v>
      </c>
      <c r="Q4257" s="19">
        <f t="shared" si="399"/>
        <v>0</v>
      </c>
      <c r="R4257" s="19">
        <f t="shared" si="400"/>
        <v>0</v>
      </c>
      <c r="S4257" s="19">
        <f t="shared" si="401"/>
        <v>1</v>
      </c>
      <c r="T4257" s="19">
        <f t="shared" si="402"/>
        <v>0</v>
      </c>
      <c r="U4257" s="5">
        <f t="shared" si="403"/>
        <v>0</v>
      </c>
    </row>
    <row r="4258" spans="1:21" ht="12.75" customHeight="1" x14ac:dyDescent="0.2">
      <c r="A4258" s="26" t="s">
        <v>96</v>
      </c>
      <c r="B4258" s="10" t="s">
        <v>97</v>
      </c>
      <c r="C4258" s="28">
        <v>61989100</v>
      </c>
      <c r="D4258" s="13" t="s">
        <v>8224</v>
      </c>
      <c r="E4258" s="14" t="s">
        <v>8314</v>
      </c>
      <c r="F4258" s="29">
        <v>191912854</v>
      </c>
      <c r="G4258" s="16" t="s">
        <v>123</v>
      </c>
      <c r="H4258" s="13" t="s">
        <v>30</v>
      </c>
      <c r="I4258" s="13" t="s">
        <v>8478</v>
      </c>
      <c r="J4258" s="13" t="s">
        <v>8479</v>
      </c>
      <c r="K4258" s="10" t="s">
        <v>315</v>
      </c>
      <c r="L4258" s="13">
        <v>20300</v>
      </c>
      <c r="M4258" s="13">
        <v>20302</v>
      </c>
      <c r="N4258" s="15" t="s">
        <v>44</v>
      </c>
      <c r="O4258" s="17">
        <v>4</v>
      </c>
      <c r="P4258" s="19">
        <f t="shared" si="398"/>
        <v>0</v>
      </c>
      <c r="Q4258" s="19">
        <f t="shared" si="399"/>
        <v>0</v>
      </c>
      <c r="R4258" s="19">
        <f t="shared" si="400"/>
        <v>0</v>
      </c>
      <c r="S4258" s="19">
        <f t="shared" si="401"/>
        <v>1</v>
      </c>
      <c r="T4258" s="19">
        <f t="shared" si="402"/>
        <v>0</v>
      </c>
      <c r="U4258" s="5">
        <f t="shared" si="403"/>
        <v>0</v>
      </c>
    </row>
    <row r="4259" spans="1:21" ht="12.75" customHeight="1" x14ac:dyDescent="0.2">
      <c r="A4259" s="26" t="s">
        <v>96</v>
      </c>
      <c r="B4259" s="10" t="s">
        <v>97</v>
      </c>
      <c r="C4259" s="28">
        <v>61989100</v>
      </c>
      <c r="D4259" s="13" t="s">
        <v>8224</v>
      </c>
      <c r="E4259" s="14" t="s">
        <v>8314</v>
      </c>
      <c r="F4259" s="29">
        <v>191912876</v>
      </c>
      <c r="G4259" s="16" t="s">
        <v>65</v>
      </c>
      <c r="H4259" s="13" t="s">
        <v>30</v>
      </c>
      <c r="I4259" s="13" t="s">
        <v>8480</v>
      </c>
      <c r="J4259" s="13" t="s">
        <v>8481</v>
      </c>
      <c r="K4259" s="10" t="s">
        <v>315</v>
      </c>
      <c r="L4259" s="13">
        <v>20200</v>
      </c>
      <c r="M4259" s="13">
        <v>20201</v>
      </c>
      <c r="N4259" s="15" t="s">
        <v>44</v>
      </c>
      <c r="O4259" s="17">
        <v>3</v>
      </c>
      <c r="P4259" s="19">
        <f t="shared" si="398"/>
        <v>0</v>
      </c>
      <c r="Q4259" s="19">
        <f t="shared" si="399"/>
        <v>0</v>
      </c>
      <c r="R4259" s="19">
        <f t="shared" si="400"/>
        <v>1</v>
      </c>
      <c r="S4259" s="19">
        <f t="shared" si="401"/>
        <v>0</v>
      </c>
      <c r="T4259" s="19">
        <f t="shared" si="402"/>
        <v>0</v>
      </c>
      <c r="U4259" s="5">
        <f t="shared" si="403"/>
        <v>0</v>
      </c>
    </row>
    <row r="4260" spans="1:21" ht="12.75" customHeight="1" x14ac:dyDescent="0.2">
      <c r="A4260" s="26" t="s">
        <v>96</v>
      </c>
      <c r="B4260" s="10" t="s">
        <v>97</v>
      </c>
      <c r="C4260" s="28">
        <v>61989100</v>
      </c>
      <c r="D4260" s="13" t="s">
        <v>8224</v>
      </c>
      <c r="E4260" s="14" t="s">
        <v>8314</v>
      </c>
      <c r="F4260" s="29">
        <v>191912884</v>
      </c>
      <c r="G4260" s="16" t="s">
        <v>123</v>
      </c>
      <c r="H4260" s="13" t="s">
        <v>30</v>
      </c>
      <c r="I4260" s="13" t="s">
        <v>8482</v>
      </c>
      <c r="J4260" s="13" t="s">
        <v>8483</v>
      </c>
      <c r="K4260" s="10" t="s">
        <v>315</v>
      </c>
      <c r="L4260" s="13">
        <v>20300</v>
      </c>
      <c r="M4260" s="13">
        <v>20301</v>
      </c>
      <c r="N4260" s="15" t="s">
        <v>44</v>
      </c>
      <c r="O4260" s="17">
        <v>4</v>
      </c>
      <c r="P4260" s="19">
        <f t="shared" si="398"/>
        <v>0</v>
      </c>
      <c r="Q4260" s="19">
        <f t="shared" si="399"/>
        <v>0</v>
      </c>
      <c r="R4260" s="19">
        <f t="shared" si="400"/>
        <v>0</v>
      </c>
      <c r="S4260" s="19">
        <f t="shared" si="401"/>
        <v>1</v>
      </c>
      <c r="T4260" s="19">
        <f t="shared" si="402"/>
        <v>0</v>
      </c>
      <c r="U4260" s="5">
        <f t="shared" si="403"/>
        <v>0</v>
      </c>
    </row>
    <row r="4261" spans="1:21" ht="12.75" customHeight="1" x14ac:dyDescent="0.2">
      <c r="A4261" s="26" t="s">
        <v>96</v>
      </c>
      <c r="B4261" s="10" t="s">
        <v>97</v>
      </c>
      <c r="C4261" s="28">
        <v>61989100</v>
      </c>
      <c r="D4261" s="13" t="s">
        <v>8224</v>
      </c>
      <c r="E4261" s="14" t="s">
        <v>8314</v>
      </c>
      <c r="F4261" s="29">
        <v>191912889</v>
      </c>
      <c r="G4261" s="16" t="s">
        <v>123</v>
      </c>
      <c r="H4261" s="13" t="s">
        <v>30</v>
      </c>
      <c r="I4261" s="13" t="s">
        <v>8484</v>
      </c>
      <c r="J4261" s="13" t="s">
        <v>8485</v>
      </c>
      <c r="K4261" s="10" t="s">
        <v>315</v>
      </c>
      <c r="L4261" s="13">
        <v>20300</v>
      </c>
      <c r="M4261" s="13">
        <v>20302</v>
      </c>
      <c r="N4261" s="15" t="s">
        <v>44</v>
      </c>
      <c r="O4261" s="17">
        <v>2</v>
      </c>
      <c r="P4261" s="19">
        <f t="shared" si="398"/>
        <v>0</v>
      </c>
      <c r="Q4261" s="19">
        <f t="shared" si="399"/>
        <v>1</v>
      </c>
      <c r="R4261" s="19">
        <f t="shared" si="400"/>
        <v>0</v>
      </c>
      <c r="S4261" s="19">
        <f t="shared" si="401"/>
        <v>0</v>
      </c>
      <c r="T4261" s="19">
        <f t="shared" si="402"/>
        <v>0</v>
      </c>
      <c r="U4261" s="5">
        <f t="shared" si="403"/>
        <v>0</v>
      </c>
    </row>
    <row r="4262" spans="1:21" ht="12.75" customHeight="1" x14ac:dyDescent="0.2">
      <c r="A4262" s="26" t="s">
        <v>96</v>
      </c>
      <c r="B4262" s="10" t="s">
        <v>97</v>
      </c>
      <c r="C4262" s="28">
        <v>61989100</v>
      </c>
      <c r="D4262" s="13" t="s">
        <v>8224</v>
      </c>
      <c r="E4262" s="14" t="s">
        <v>8314</v>
      </c>
      <c r="F4262" s="29">
        <v>191912974</v>
      </c>
      <c r="G4262" s="16" t="s">
        <v>73</v>
      </c>
      <c r="H4262" s="13" t="s">
        <v>30</v>
      </c>
      <c r="I4262" s="13" t="s">
        <v>8486</v>
      </c>
      <c r="J4262" s="13" t="s">
        <v>8487</v>
      </c>
      <c r="K4262" s="10" t="s">
        <v>315</v>
      </c>
      <c r="L4262" s="13">
        <v>20300</v>
      </c>
      <c r="M4262" s="13">
        <v>20301</v>
      </c>
      <c r="N4262" s="15" t="s">
        <v>44</v>
      </c>
      <c r="O4262" s="17">
        <v>2</v>
      </c>
      <c r="P4262" s="19">
        <f t="shared" si="398"/>
        <v>0</v>
      </c>
      <c r="Q4262" s="19">
        <f t="shared" si="399"/>
        <v>1</v>
      </c>
      <c r="R4262" s="19">
        <f t="shared" si="400"/>
        <v>0</v>
      </c>
      <c r="S4262" s="19">
        <f t="shared" si="401"/>
        <v>0</v>
      </c>
      <c r="T4262" s="19">
        <f t="shared" si="402"/>
        <v>0</v>
      </c>
      <c r="U4262" s="5">
        <f t="shared" si="403"/>
        <v>0</v>
      </c>
    </row>
    <row r="4263" spans="1:21" ht="12.75" customHeight="1" x14ac:dyDescent="0.2">
      <c r="A4263" s="26" t="s">
        <v>96</v>
      </c>
      <c r="B4263" s="10" t="s">
        <v>97</v>
      </c>
      <c r="C4263" s="28">
        <v>61989100</v>
      </c>
      <c r="D4263" s="13" t="s">
        <v>8224</v>
      </c>
      <c r="E4263" s="14" t="s">
        <v>8314</v>
      </c>
      <c r="F4263" s="29">
        <v>191912991</v>
      </c>
      <c r="G4263" s="16" t="s">
        <v>249</v>
      </c>
      <c r="H4263" s="13" t="s">
        <v>30</v>
      </c>
      <c r="I4263" s="13" t="s">
        <v>8488</v>
      </c>
      <c r="J4263" s="13" t="s">
        <v>8489</v>
      </c>
      <c r="K4263" s="10" t="s">
        <v>315</v>
      </c>
      <c r="L4263" s="13">
        <v>20200</v>
      </c>
      <c r="M4263" s="13">
        <v>20204</v>
      </c>
      <c r="N4263" s="15" t="s">
        <v>44</v>
      </c>
      <c r="O4263" s="17">
        <v>3</v>
      </c>
      <c r="P4263" s="19">
        <f t="shared" si="398"/>
        <v>0</v>
      </c>
      <c r="Q4263" s="19">
        <f t="shared" si="399"/>
        <v>0</v>
      </c>
      <c r="R4263" s="19">
        <f t="shared" si="400"/>
        <v>1</v>
      </c>
      <c r="S4263" s="19">
        <f t="shared" si="401"/>
        <v>0</v>
      </c>
      <c r="T4263" s="19">
        <f t="shared" si="402"/>
        <v>0</v>
      </c>
      <c r="U4263" s="5">
        <f t="shared" si="403"/>
        <v>0</v>
      </c>
    </row>
    <row r="4264" spans="1:21" ht="12.75" customHeight="1" x14ac:dyDescent="0.2">
      <c r="A4264" s="26" t="s">
        <v>96</v>
      </c>
      <c r="B4264" s="10" t="s">
        <v>97</v>
      </c>
      <c r="C4264" s="28">
        <v>61989100</v>
      </c>
      <c r="D4264" s="13" t="s">
        <v>8224</v>
      </c>
      <c r="E4264" s="14" t="s">
        <v>8314</v>
      </c>
      <c r="F4264" s="29">
        <v>191912993</v>
      </c>
      <c r="G4264" s="16" t="s">
        <v>73</v>
      </c>
      <c r="H4264" s="13" t="s">
        <v>30</v>
      </c>
      <c r="I4264" s="13" t="s">
        <v>8490</v>
      </c>
      <c r="J4264" s="13" t="s">
        <v>8491</v>
      </c>
      <c r="K4264" s="10" t="s">
        <v>315</v>
      </c>
      <c r="L4264" s="13">
        <v>20300</v>
      </c>
      <c r="M4264" s="13">
        <v>20301</v>
      </c>
      <c r="N4264" s="15" t="s">
        <v>44</v>
      </c>
      <c r="O4264" s="17">
        <v>3</v>
      </c>
      <c r="P4264" s="19">
        <f t="shared" si="398"/>
        <v>0</v>
      </c>
      <c r="Q4264" s="19">
        <f t="shared" si="399"/>
        <v>0</v>
      </c>
      <c r="R4264" s="19">
        <f t="shared" si="400"/>
        <v>1</v>
      </c>
      <c r="S4264" s="19">
        <f t="shared" si="401"/>
        <v>0</v>
      </c>
      <c r="T4264" s="19">
        <f t="shared" si="402"/>
        <v>0</v>
      </c>
      <c r="U4264" s="5">
        <f t="shared" si="403"/>
        <v>0</v>
      </c>
    </row>
    <row r="4265" spans="1:21" ht="12.75" customHeight="1" x14ac:dyDescent="0.2">
      <c r="A4265" s="26" t="s">
        <v>96</v>
      </c>
      <c r="B4265" s="10" t="s">
        <v>97</v>
      </c>
      <c r="C4265" s="28">
        <v>61989100</v>
      </c>
      <c r="D4265" s="13" t="s">
        <v>8224</v>
      </c>
      <c r="E4265" s="14" t="s">
        <v>8314</v>
      </c>
      <c r="F4265" s="29">
        <v>191913062</v>
      </c>
      <c r="G4265" s="16" t="s">
        <v>65</v>
      </c>
      <c r="H4265" s="13" t="s">
        <v>30</v>
      </c>
      <c r="I4265" s="13" t="s">
        <v>8492</v>
      </c>
      <c r="J4265" s="13" t="s">
        <v>8493</v>
      </c>
      <c r="K4265" s="10" t="s">
        <v>315</v>
      </c>
      <c r="L4265" s="13">
        <v>20700</v>
      </c>
      <c r="M4265" s="13">
        <v>20704</v>
      </c>
      <c r="N4265" s="15" t="s">
        <v>44</v>
      </c>
      <c r="O4265" s="17">
        <v>4</v>
      </c>
      <c r="P4265" s="19">
        <f t="shared" si="398"/>
        <v>0</v>
      </c>
      <c r="Q4265" s="19">
        <f t="shared" si="399"/>
        <v>0</v>
      </c>
      <c r="R4265" s="19">
        <f t="shared" si="400"/>
        <v>0</v>
      </c>
      <c r="S4265" s="19">
        <f t="shared" si="401"/>
        <v>1</v>
      </c>
      <c r="T4265" s="19">
        <f t="shared" si="402"/>
        <v>0</v>
      </c>
      <c r="U4265" s="5">
        <f t="shared" si="403"/>
        <v>0</v>
      </c>
    </row>
    <row r="4266" spans="1:21" ht="12.75" customHeight="1" x14ac:dyDescent="0.2">
      <c r="A4266" s="26" t="s">
        <v>96</v>
      </c>
      <c r="B4266" s="10" t="s">
        <v>97</v>
      </c>
      <c r="C4266" s="28">
        <v>61989100</v>
      </c>
      <c r="D4266" s="13" t="s">
        <v>8224</v>
      </c>
      <c r="E4266" s="14" t="s">
        <v>8277</v>
      </c>
      <c r="F4266" s="29">
        <v>191913183</v>
      </c>
      <c r="G4266" s="16" t="s">
        <v>73</v>
      </c>
      <c r="H4266" s="13" t="s">
        <v>30</v>
      </c>
      <c r="I4266" s="13" t="s">
        <v>8494</v>
      </c>
      <c r="J4266" s="13" t="s">
        <v>8495</v>
      </c>
      <c r="K4266" s="10" t="s">
        <v>315</v>
      </c>
      <c r="L4266" s="13">
        <v>20200</v>
      </c>
      <c r="M4266" s="13">
        <v>20201</v>
      </c>
      <c r="N4266" s="15" t="s">
        <v>44</v>
      </c>
      <c r="O4266" s="17">
        <v>4</v>
      </c>
      <c r="P4266" s="19">
        <f t="shared" si="398"/>
        <v>0</v>
      </c>
      <c r="Q4266" s="19">
        <f t="shared" si="399"/>
        <v>0</v>
      </c>
      <c r="R4266" s="19">
        <f t="shared" si="400"/>
        <v>0</v>
      </c>
      <c r="S4266" s="19">
        <f t="shared" si="401"/>
        <v>1</v>
      </c>
      <c r="T4266" s="19">
        <f t="shared" si="402"/>
        <v>0</v>
      </c>
      <c r="U4266" s="5">
        <f t="shared" si="403"/>
        <v>0</v>
      </c>
    </row>
    <row r="4267" spans="1:21" ht="12.75" customHeight="1" x14ac:dyDescent="0.2">
      <c r="A4267" s="26" t="s">
        <v>96</v>
      </c>
      <c r="B4267" s="10" t="s">
        <v>97</v>
      </c>
      <c r="C4267" s="28">
        <v>61989100</v>
      </c>
      <c r="D4267" s="13" t="s">
        <v>8224</v>
      </c>
      <c r="E4267" s="14" t="s">
        <v>8277</v>
      </c>
      <c r="F4267" s="29">
        <v>191913184</v>
      </c>
      <c r="G4267" s="16" t="s">
        <v>73</v>
      </c>
      <c r="H4267" s="13" t="s">
        <v>30</v>
      </c>
      <c r="I4267" s="13" t="s">
        <v>8494</v>
      </c>
      <c r="J4267" s="13" t="s">
        <v>8496</v>
      </c>
      <c r="K4267" s="10" t="s">
        <v>315</v>
      </c>
      <c r="L4267" s="13">
        <v>20200</v>
      </c>
      <c r="M4267" s="13">
        <v>20201</v>
      </c>
      <c r="N4267" s="15" t="s">
        <v>44</v>
      </c>
      <c r="O4267" s="17">
        <v>5</v>
      </c>
      <c r="P4267" s="19">
        <f t="shared" si="398"/>
        <v>0</v>
      </c>
      <c r="Q4267" s="19">
        <f t="shared" si="399"/>
        <v>0</v>
      </c>
      <c r="R4267" s="19">
        <f t="shared" si="400"/>
        <v>0</v>
      </c>
      <c r="S4267" s="19">
        <f t="shared" si="401"/>
        <v>0</v>
      </c>
      <c r="T4267" s="19">
        <f t="shared" si="402"/>
        <v>1</v>
      </c>
      <c r="U4267" s="5">
        <f t="shared" si="403"/>
        <v>0</v>
      </c>
    </row>
    <row r="4268" spans="1:21" ht="12.75" customHeight="1" x14ac:dyDescent="0.2">
      <c r="A4268" s="26" t="s">
        <v>96</v>
      </c>
      <c r="B4268" s="10" t="s">
        <v>97</v>
      </c>
      <c r="C4268" s="28">
        <v>61989100</v>
      </c>
      <c r="D4268" s="13" t="s">
        <v>8224</v>
      </c>
      <c r="E4268" s="14" t="s">
        <v>8277</v>
      </c>
      <c r="F4268" s="29">
        <v>191913203</v>
      </c>
      <c r="G4268" s="16" t="s">
        <v>123</v>
      </c>
      <c r="H4268" s="13" t="s">
        <v>30</v>
      </c>
      <c r="I4268" s="13" t="s">
        <v>8497</v>
      </c>
      <c r="J4268" s="13" t="s">
        <v>8498</v>
      </c>
      <c r="K4268" s="10" t="s">
        <v>315</v>
      </c>
      <c r="L4268" s="13">
        <v>20200</v>
      </c>
      <c r="M4268" s="13">
        <v>20201</v>
      </c>
      <c r="N4268" s="15" t="s">
        <v>44</v>
      </c>
      <c r="O4268" s="17">
        <v>4</v>
      </c>
      <c r="P4268" s="19">
        <f t="shared" si="398"/>
        <v>0</v>
      </c>
      <c r="Q4268" s="19">
        <f t="shared" si="399"/>
        <v>0</v>
      </c>
      <c r="R4268" s="19">
        <f t="shared" si="400"/>
        <v>0</v>
      </c>
      <c r="S4268" s="19">
        <f t="shared" si="401"/>
        <v>1</v>
      </c>
      <c r="T4268" s="19">
        <f t="shared" si="402"/>
        <v>0</v>
      </c>
      <c r="U4268" s="5">
        <f t="shared" si="403"/>
        <v>0</v>
      </c>
    </row>
    <row r="4269" spans="1:21" ht="12.75" customHeight="1" x14ac:dyDescent="0.2">
      <c r="A4269" s="26" t="s">
        <v>96</v>
      </c>
      <c r="B4269" s="10" t="s">
        <v>97</v>
      </c>
      <c r="C4269" s="28">
        <v>61989100</v>
      </c>
      <c r="D4269" s="13" t="s">
        <v>8224</v>
      </c>
      <c r="E4269" s="14" t="s">
        <v>8277</v>
      </c>
      <c r="F4269" s="29">
        <v>191913217</v>
      </c>
      <c r="G4269" s="16" t="s">
        <v>73</v>
      </c>
      <c r="H4269" s="13" t="s">
        <v>30</v>
      </c>
      <c r="I4269" s="13" t="s">
        <v>8499</v>
      </c>
      <c r="J4269" s="13" t="s">
        <v>8500</v>
      </c>
      <c r="K4269" s="10" t="s">
        <v>315</v>
      </c>
      <c r="L4269" s="13">
        <v>20700</v>
      </c>
      <c r="M4269" s="13">
        <v>20704</v>
      </c>
      <c r="N4269" s="15" t="s">
        <v>44</v>
      </c>
      <c r="O4269" s="17">
        <v>5</v>
      </c>
      <c r="P4269" s="19">
        <f t="shared" si="398"/>
        <v>0</v>
      </c>
      <c r="Q4269" s="19">
        <f t="shared" si="399"/>
        <v>0</v>
      </c>
      <c r="R4269" s="19">
        <f t="shared" si="400"/>
        <v>0</v>
      </c>
      <c r="S4269" s="19">
        <f t="shared" si="401"/>
        <v>0</v>
      </c>
      <c r="T4269" s="19">
        <f t="shared" si="402"/>
        <v>1</v>
      </c>
      <c r="U4269" s="5">
        <f t="shared" si="403"/>
        <v>0</v>
      </c>
    </row>
    <row r="4270" spans="1:21" ht="12.75" customHeight="1" x14ac:dyDescent="0.2">
      <c r="A4270" s="26" t="s">
        <v>96</v>
      </c>
      <c r="B4270" s="10" t="s">
        <v>97</v>
      </c>
      <c r="C4270" s="28">
        <v>61989100</v>
      </c>
      <c r="D4270" s="13" t="s">
        <v>8224</v>
      </c>
      <c r="E4270" s="14" t="s">
        <v>8277</v>
      </c>
      <c r="F4270" s="29">
        <v>191913221</v>
      </c>
      <c r="G4270" s="16" t="s">
        <v>73</v>
      </c>
      <c r="H4270" s="13" t="s">
        <v>30</v>
      </c>
      <c r="I4270" s="13" t="s">
        <v>8501</v>
      </c>
      <c r="J4270" s="13" t="s">
        <v>8502</v>
      </c>
      <c r="K4270" s="10" t="s">
        <v>315</v>
      </c>
      <c r="L4270" s="13">
        <v>20200</v>
      </c>
      <c r="M4270" s="13">
        <v>20205</v>
      </c>
      <c r="N4270" s="15" t="s">
        <v>44</v>
      </c>
      <c r="O4270" s="17">
        <v>3</v>
      </c>
      <c r="P4270" s="19">
        <f t="shared" si="398"/>
        <v>0</v>
      </c>
      <c r="Q4270" s="19">
        <f t="shared" si="399"/>
        <v>0</v>
      </c>
      <c r="R4270" s="19">
        <f t="shared" si="400"/>
        <v>1</v>
      </c>
      <c r="S4270" s="19">
        <f t="shared" si="401"/>
        <v>0</v>
      </c>
      <c r="T4270" s="19">
        <f t="shared" si="402"/>
        <v>0</v>
      </c>
      <c r="U4270" s="5">
        <f t="shared" si="403"/>
        <v>0</v>
      </c>
    </row>
    <row r="4271" spans="1:21" ht="12.75" customHeight="1" x14ac:dyDescent="0.2">
      <c r="A4271" s="26" t="s">
        <v>96</v>
      </c>
      <c r="B4271" s="10" t="s">
        <v>97</v>
      </c>
      <c r="C4271" s="28">
        <v>61989100</v>
      </c>
      <c r="D4271" s="13" t="s">
        <v>8224</v>
      </c>
      <c r="E4271" s="14" t="s">
        <v>8277</v>
      </c>
      <c r="F4271" s="29">
        <v>191913223</v>
      </c>
      <c r="G4271" s="16" t="s">
        <v>73</v>
      </c>
      <c r="H4271" s="13" t="s">
        <v>30</v>
      </c>
      <c r="I4271" s="13" t="s">
        <v>8503</v>
      </c>
      <c r="J4271" s="13" t="s">
        <v>8504</v>
      </c>
      <c r="K4271" s="10" t="s">
        <v>315</v>
      </c>
      <c r="L4271" s="13">
        <v>20200</v>
      </c>
      <c r="M4271" s="13">
        <v>20201</v>
      </c>
      <c r="N4271" s="15" t="s">
        <v>44</v>
      </c>
      <c r="O4271" s="17">
        <v>3</v>
      </c>
      <c r="P4271" s="19">
        <f t="shared" si="398"/>
        <v>0</v>
      </c>
      <c r="Q4271" s="19">
        <f t="shared" si="399"/>
        <v>0</v>
      </c>
      <c r="R4271" s="19">
        <f t="shared" si="400"/>
        <v>1</v>
      </c>
      <c r="S4271" s="19">
        <f t="shared" si="401"/>
        <v>0</v>
      </c>
      <c r="T4271" s="19">
        <f t="shared" si="402"/>
        <v>0</v>
      </c>
      <c r="U4271" s="5">
        <f t="shared" si="403"/>
        <v>0</v>
      </c>
    </row>
    <row r="4272" spans="1:21" ht="12.75" customHeight="1" x14ac:dyDescent="0.2">
      <c r="A4272" s="26" t="s">
        <v>96</v>
      </c>
      <c r="B4272" s="10" t="s">
        <v>97</v>
      </c>
      <c r="C4272" s="28">
        <v>61989100</v>
      </c>
      <c r="D4272" s="13" t="s">
        <v>8224</v>
      </c>
      <c r="E4272" s="14" t="s">
        <v>8277</v>
      </c>
      <c r="F4272" s="29">
        <v>191913224</v>
      </c>
      <c r="G4272" s="16" t="s">
        <v>73</v>
      </c>
      <c r="H4272" s="13" t="s">
        <v>30</v>
      </c>
      <c r="I4272" s="13" t="s">
        <v>8505</v>
      </c>
      <c r="J4272" s="13" t="s">
        <v>8506</v>
      </c>
      <c r="K4272" s="10" t="s">
        <v>315</v>
      </c>
      <c r="L4272" s="13">
        <v>20200</v>
      </c>
      <c r="M4272" s="13">
        <v>20201</v>
      </c>
      <c r="N4272" s="15" t="s">
        <v>44</v>
      </c>
      <c r="O4272" s="17">
        <v>3</v>
      </c>
      <c r="P4272" s="19">
        <f t="shared" si="398"/>
        <v>0</v>
      </c>
      <c r="Q4272" s="19">
        <f t="shared" si="399"/>
        <v>0</v>
      </c>
      <c r="R4272" s="19">
        <f t="shared" si="400"/>
        <v>1</v>
      </c>
      <c r="S4272" s="19">
        <f t="shared" si="401"/>
        <v>0</v>
      </c>
      <c r="T4272" s="19">
        <f t="shared" si="402"/>
        <v>0</v>
      </c>
      <c r="U4272" s="5">
        <f t="shared" si="403"/>
        <v>0</v>
      </c>
    </row>
    <row r="4273" spans="1:21" ht="12.75" customHeight="1" x14ac:dyDescent="0.2">
      <c r="A4273" s="26" t="s">
        <v>96</v>
      </c>
      <c r="B4273" s="10" t="s">
        <v>97</v>
      </c>
      <c r="C4273" s="28">
        <v>61989100</v>
      </c>
      <c r="D4273" s="13" t="s">
        <v>8224</v>
      </c>
      <c r="E4273" s="14" t="s">
        <v>8277</v>
      </c>
      <c r="F4273" s="29">
        <v>191913297</v>
      </c>
      <c r="G4273" s="16" t="s">
        <v>73</v>
      </c>
      <c r="H4273" s="13" t="s">
        <v>30</v>
      </c>
      <c r="I4273" s="13" t="s">
        <v>8507</v>
      </c>
      <c r="J4273" s="13" t="s">
        <v>8508</v>
      </c>
      <c r="K4273" s="10" t="s">
        <v>315</v>
      </c>
      <c r="L4273" s="13">
        <v>20200</v>
      </c>
      <c r="M4273" s="13">
        <v>20201</v>
      </c>
      <c r="N4273" s="15" t="s">
        <v>44</v>
      </c>
      <c r="O4273" s="17">
        <v>4</v>
      </c>
      <c r="P4273" s="19">
        <f t="shared" si="398"/>
        <v>0</v>
      </c>
      <c r="Q4273" s="19">
        <f t="shared" si="399"/>
        <v>0</v>
      </c>
      <c r="R4273" s="19">
        <f t="shared" si="400"/>
        <v>0</v>
      </c>
      <c r="S4273" s="19">
        <f t="shared" si="401"/>
        <v>1</v>
      </c>
      <c r="T4273" s="19">
        <f t="shared" si="402"/>
        <v>0</v>
      </c>
      <c r="U4273" s="5">
        <f t="shared" si="403"/>
        <v>0</v>
      </c>
    </row>
    <row r="4274" spans="1:21" ht="12.75" customHeight="1" x14ac:dyDescent="0.2">
      <c r="A4274" s="26" t="s">
        <v>96</v>
      </c>
      <c r="B4274" s="10" t="s">
        <v>97</v>
      </c>
      <c r="C4274" s="28">
        <v>61989100</v>
      </c>
      <c r="D4274" s="13" t="s">
        <v>8224</v>
      </c>
      <c r="E4274" s="14" t="s">
        <v>8277</v>
      </c>
      <c r="F4274" s="29">
        <v>191913355</v>
      </c>
      <c r="G4274" s="16" t="s">
        <v>73</v>
      </c>
      <c r="H4274" s="13" t="s">
        <v>30</v>
      </c>
      <c r="I4274" s="13" t="s">
        <v>8509</v>
      </c>
      <c r="J4274" s="13" t="s">
        <v>8510</v>
      </c>
      <c r="K4274" s="10" t="s">
        <v>315</v>
      </c>
      <c r="L4274" s="13">
        <v>20300</v>
      </c>
      <c r="M4274" s="13">
        <v>20300</v>
      </c>
      <c r="N4274" s="15" t="s">
        <v>44</v>
      </c>
      <c r="O4274" s="17">
        <v>5</v>
      </c>
      <c r="P4274" s="19">
        <f t="shared" si="398"/>
        <v>0</v>
      </c>
      <c r="Q4274" s="19">
        <f t="shared" si="399"/>
        <v>0</v>
      </c>
      <c r="R4274" s="19">
        <f t="shared" si="400"/>
        <v>0</v>
      </c>
      <c r="S4274" s="19">
        <f t="shared" si="401"/>
        <v>0</v>
      </c>
      <c r="T4274" s="19">
        <f t="shared" si="402"/>
        <v>1</v>
      </c>
      <c r="U4274" s="5">
        <f t="shared" si="403"/>
        <v>0</v>
      </c>
    </row>
    <row r="4275" spans="1:21" ht="12.75" customHeight="1" x14ac:dyDescent="0.2">
      <c r="A4275" s="26" t="s">
        <v>96</v>
      </c>
      <c r="B4275" s="10" t="s">
        <v>97</v>
      </c>
      <c r="C4275" s="28">
        <v>61989100</v>
      </c>
      <c r="D4275" s="13" t="s">
        <v>8224</v>
      </c>
      <c r="E4275" s="14" t="s">
        <v>8277</v>
      </c>
      <c r="F4275" s="29">
        <v>191913500</v>
      </c>
      <c r="G4275" s="16" t="s">
        <v>249</v>
      </c>
      <c r="H4275" s="13" t="s">
        <v>30</v>
      </c>
      <c r="I4275" s="13" t="s">
        <v>8511</v>
      </c>
      <c r="J4275" s="13" t="s">
        <v>8512</v>
      </c>
      <c r="K4275" s="10" t="s">
        <v>315</v>
      </c>
      <c r="L4275" s="13">
        <v>20200</v>
      </c>
      <c r="M4275" s="13">
        <v>20201</v>
      </c>
      <c r="N4275" s="15" t="s">
        <v>44</v>
      </c>
      <c r="O4275" s="17">
        <v>3</v>
      </c>
      <c r="P4275" s="19">
        <f t="shared" si="398"/>
        <v>0</v>
      </c>
      <c r="Q4275" s="19">
        <f t="shared" si="399"/>
        <v>0</v>
      </c>
      <c r="R4275" s="19">
        <f t="shared" si="400"/>
        <v>1</v>
      </c>
      <c r="S4275" s="19">
        <f t="shared" si="401"/>
        <v>0</v>
      </c>
      <c r="T4275" s="19">
        <f t="shared" si="402"/>
        <v>0</v>
      </c>
      <c r="U4275" s="5">
        <f t="shared" si="403"/>
        <v>0</v>
      </c>
    </row>
    <row r="4276" spans="1:21" ht="12.75" customHeight="1" x14ac:dyDescent="0.2">
      <c r="A4276" s="26" t="s">
        <v>96</v>
      </c>
      <c r="B4276" s="10" t="s">
        <v>97</v>
      </c>
      <c r="C4276" s="28">
        <v>61989100</v>
      </c>
      <c r="D4276" s="13" t="s">
        <v>8224</v>
      </c>
      <c r="E4276" s="14" t="s">
        <v>8277</v>
      </c>
      <c r="F4276" s="29">
        <v>191913502</v>
      </c>
      <c r="G4276" s="16" t="s">
        <v>73</v>
      </c>
      <c r="H4276" s="13" t="s">
        <v>30</v>
      </c>
      <c r="I4276" s="13" t="s">
        <v>8513</v>
      </c>
      <c r="J4276" s="13" t="s">
        <v>8514</v>
      </c>
      <c r="K4276" s="10" t="s">
        <v>315</v>
      </c>
      <c r="L4276" s="13">
        <v>20200</v>
      </c>
      <c r="M4276" s="13">
        <v>20201</v>
      </c>
      <c r="N4276" s="15" t="s">
        <v>44</v>
      </c>
      <c r="O4276" s="17">
        <v>4</v>
      </c>
      <c r="P4276" s="19">
        <f t="shared" si="398"/>
        <v>0</v>
      </c>
      <c r="Q4276" s="19">
        <f t="shared" si="399"/>
        <v>0</v>
      </c>
      <c r="R4276" s="19">
        <f t="shared" si="400"/>
        <v>0</v>
      </c>
      <c r="S4276" s="19">
        <f t="shared" si="401"/>
        <v>1</v>
      </c>
      <c r="T4276" s="19">
        <f t="shared" si="402"/>
        <v>0</v>
      </c>
      <c r="U4276" s="5">
        <f t="shared" si="403"/>
        <v>0</v>
      </c>
    </row>
    <row r="4277" spans="1:21" ht="12.75" customHeight="1" x14ac:dyDescent="0.2">
      <c r="A4277" s="26" t="s">
        <v>96</v>
      </c>
      <c r="B4277" s="10" t="s">
        <v>97</v>
      </c>
      <c r="C4277" s="28">
        <v>61989100</v>
      </c>
      <c r="D4277" s="13" t="s">
        <v>8224</v>
      </c>
      <c r="E4277" s="14" t="s">
        <v>8277</v>
      </c>
      <c r="F4277" s="29">
        <v>191913538</v>
      </c>
      <c r="G4277" s="16" t="s">
        <v>73</v>
      </c>
      <c r="H4277" s="13" t="s">
        <v>30</v>
      </c>
      <c r="I4277" s="13" t="s">
        <v>8515</v>
      </c>
      <c r="J4277" s="13" t="s">
        <v>8516</v>
      </c>
      <c r="K4277" s="10" t="s">
        <v>315</v>
      </c>
      <c r="L4277" s="13">
        <v>20200</v>
      </c>
      <c r="M4277" s="13">
        <v>20201</v>
      </c>
      <c r="N4277" s="15" t="s">
        <v>44</v>
      </c>
      <c r="O4277" s="17">
        <v>4</v>
      </c>
      <c r="P4277" s="19">
        <f t="shared" si="398"/>
        <v>0</v>
      </c>
      <c r="Q4277" s="19">
        <f t="shared" si="399"/>
        <v>0</v>
      </c>
      <c r="R4277" s="19">
        <f t="shared" si="400"/>
        <v>0</v>
      </c>
      <c r="S4277" s="19">
        <f t="shared" si="401"/>
        <v>1</v>
      </c>
      <c r="T4277" s="19">
        <f t="shared" si="402"/>
        <v>0</v>
      </c>
      <c r="U4277" s="5">
        <f t="shared" si="403"/>
        <v>0</v>
      </c>
    </row>
    <row r="4278" spans="1:21" ht="12.75" customHeight="1" x14ac:dyDescent="0.2">
      <c r="A4278" s="26" t="s">
        <v>96</v>
      </c>
      <c r="B4278" s="10" t="s">
        <v>97</v>
      </c>
      <c r="C4278" s="28">
        <v>61989100</v>
      </c>
      <c r="D4278" s="13" t="s">
        <v>8224</v>
      </c>
      <c r="E4278" s="14" t="s">
        <v>8277</v>
      </c>
      <c r="F4278" s="29">
        <v>191913577</v>
      </c>
      <c r="G4278" s="16" t="s">
        <v>249</v>
      </c>
      <c r="H4278" s="13" t="s">
        <v>30</v>
      </c>
      <c r="I4278" s="13" t="s">
        <v>8517</v>
      </c>
      <c r="J4278" s="13" t="s">
        <v>8518</v>
      </c>
      <c r="K4278" s="10" t="s">
        <v>315</v>
      </c>
      <c r="L4278" s="13">
        <v>20200</v>
      </c>
      <c r="M4278" s="13">
        <v>20201</v>
      </c>
      <c r="N4278" s="15" t="s">
        <v>44</v>
      </c>
      <c r="O4278" s="17">
        <v>2</v>
      </c>
      <c r="P4278" s="19">
        <f t="shared" si="398"/>
        <v>0</v>
      </c>
      <c r="Q4278" s="19">
        <f t="shared" si="399"/>
        <v>1</v>
      </c>
      <c r="R4278" s="19">
        <f t="shared" si="400"/>
        <v>0</v>
      </c>
      <c r="S4278" s="19">
        <f t="shared" si="401"/>
        <v>0</v>
      </c>
      <c r="T4278" s="19">
        <f t="shared" si="402"/>
        <v>0</v>
      </c>
      <c r="U4278" s="5">
        <f t="shared" si="403"/>
        <v>0</v>
      </c>
    </row>
    <row r="4279" spans="1:21" ht="12.75" customHeight="1" x14ac:dyDescent="0.2">
      <c r="A4279" s="26" t="s">
        <v>96</v>
      </c>
      <c r="B4279" s="10" t="s">
        <v>97</v>
      </c>
      <c r="C4279" s="28">
        <v>61989100</v>
      </c>
      <c r="D4279" s="13" t="s">
        <v>8224</v>
      </c>
      <c r="E4279" s="14" t="s">
        <v>8233</v>
      </c>
      <c r="F4279" s="29">
        <v>191913644</v>
      </c>
      <c r="G4279" s="16" t="s">
        <v>123</v>
      </c>
      <c r="H4279" s="13" t="s">
        <v>30</v>
      </c>
      <c r="I4279" s="13" t="s">
        <v>8519</v>
      </c>
      <c r="J4279" s="13" t="s">
        <v>8520</v>
      </c>
      <c r="K4279" s="10" t="s">
        <v>315</v>
      </c>
      <c r="L4279" s="13">
        <v>20700</v>
      </c>
      <c r="M4279" s="13">
        <v>20706</v>
      </c>
      <c r="N4279" s="15" t="s">
        <v>44</v>
      </c>
      <c r="O4279" s="17">
        <v>2</v>
      </c>
      <c r="P4279" s="19">
        <f t="shared" si="398"/>
        <v>0</v>
      </c>
      <c r="Q4279" s="19">
        <f t="shared" si="399"/>
        <v>1</v>
      </c>
      <c r="R4279" s="19">
        <f t="shared" si="400"/>
        <v>0</v>
      </c>
      <c r="S4279" s="19">
        <f t="shared" si="401"/>
        <v>0</v>
      </c>
      <c r="T4279" s="19">
        <f t="shared" si="402"/>
        <v>0</v>
      </c>
      <c r="U4279" s="5">
        <f t="shared" si="403"/>
        <v>0</v>
      </c>
    </row>
    <row r="4280" spans="1:21" ht="12.75" customHeight="1" x14ac:dyDescent="0.2">
      <c r="A4280" s="26" t="s">
        <v>96</v>
      </c>
      <c r="B4280" s="10" t="s">
        <v>97</v>
      </c>
      <c r="C4280" s="28">
        <v>61989100</v>
      </c>
      <c r="D4280" s="13" t="s">
        <v>8224</v>
      </c>
      <c r="E4280" s="14" t="s">
        <v>8233</v>
      </c>
      <c r="F4280" s="29">
        <v>191913693</v>
      </c>
      <c r="G4280" s="16" t="s">
        <v>123</v>
      </c>
      <c r="H4280" s="13" t="s">
        <v>30</v>
      </c>
      <c r="I4280" s="13" t="s">
        <v>8521</v>
      </c>
      <c r="J4280" s="13" t="s">
        <v>8522</v>
      </c>
      <c r="K4280" s="10" t="s">
        <v>315</v>
      </c>
      <c r="L4280" s="13">
        <v>20700</v>
      </c>
      <c r="M4280" s="13">
        <v>20700</v>
      </c>
      <c r="N4280" s="15" t="s">
        <v>44</v>
      </c>
      <c r="O4280" s="17">
        <v>4</v>
      </c>
      <c r="P4280" s="19">
        <f t="shared" si="398"/>
        <v>0</v>
      </c>
      <c r="Q4280" s="19">
        <f t="shared" si="399"/>
        <v>0</v>
      </c>
      <c r="R4280" s="19">
        <f t="shared" si="400"/>
        <v>0</v>
      </c>
      <c r="S4280" s="19">
        <f t="shared" si="401"/>
        <v>1</v>
      </c>
      <c r="T4280" s="19">
        <f t="shared" si="402"/>
        <v>0</v>
      </c>
      <c r="U4280" s="5">
        <f t="shared" si="403"/>
        <v>0</v>
      </c>
    </row>
    <row r="4281" spans="1:21" ht="12.75" customHeight="1" x14ac:dyDescent="0.2">
      <c r="A4281" s="26" t="s">
        <v>96</v>
      </c>
      <c r="B4281" s="10" t="s">
        <v>97</v>
      </c>
      <c r="C4281" s="28">
        <v>61989100</v>
      </c>
      <c r="D4281" s="13" t="s">
        <v>8224</v>
      </c>
      <c r="E4281" s="14" t="s">
        <v>8233</v>
      </c>
      <c r="F4281" s="29">
        <v>191913713</v>
      </c>
      <c r="G4281" s="16" t="s">
        <v>29</v>
      </c>
      <c r="H4281" s="13" t="s">
        <v>30</v>
      </c>
      <c r="I4281" s="13" t="s">
        <v>8523</v>
      </c>
      <c r="J4281" s="13" t="s">
        <v>8524</v>
      </c>
      <c r="K4281" s="10" t="s">
        <v>315</v>
      </c>
      <c r="L4281" s="13">
        <v>20200</v>
      </c>
      <c r="M4281" s="13">
        <v>20201</v>
      </c>
      <c r="N4281" s="15" t="s">
        <v>44</v>
      </c>
      <c r="O4281" s="17">
        <v>4</v>
      </c>
      <c r="P4281" s="19">
        <f t="shared" si="398"/>
        <v>0</v>
      </c>
      <c r="Q4281" s="19">
        <f t="shared" si="399"/>
        <v>0</v>
      </c>
      <c r="R4281" s="19">
        <f t="shared" si="400"/>
        <v>0</v>
      </c>
      <c r="S4281" s="19">
        <f t="shared" si="401"/>
        <v>1</v>
      </c>
      <c r="T4281" s="19">
        <f t="shared" si="402"/>
        <v>0</v>
      </c>
      <c r="U4281" s="5">
        <f t="shared" si="403"/>
        <v>0</v>
      </c>
    </row>
    <row r="4282" spans="1:21" ht="12.75" customHeight="1" x14ac:dyDescent="0.2">
      <c r="A4282" s="26" t="s">
        <v>96</v>
      </c>
      <c r="B4282" s="10" t="s">
        <v>97</v>
      </c>
      <c r="C4282" s="28">
        <v>61989100</v>
      </c>
      <c r="D4282" s="13" t="s">
        <v>8224</v>
      </c>
      <c r="E4282" s="14" t="s">
        <v>8233</v>
      </c>
      <c r="F4282" s="29">
        <v>191913759</v>
      </c>
      <c r="G4282" s="16" t="s">
        <v>249</v>
      </c>
      <c r="H4282" s="13" t="s">
        <v>30</v>
      </c>
      <c r="I4282" s="13" t="s">
        <v>8525</v>
      </c>
      <c r="J4282" s="13" t="s">
        <v>8526</v>
      </c>
      <c r="K4282" s="10" t="s">
        <v>315</v>
      </c>
      <c r="L4282" s="13">
        <v>20200</v>
      </c>
      <c r="M4282" s="13">
        <v>20200</v>
      </c>
      <c r="N4282" s="15" t="s">
        <v>44</v>
      </c>
      <c r="O4282" s="17">
        <v>3</v>
      </c>
      <c r="P4282" s="19">
        <f t="shared" si="398"/>
        <v>0</v>
      </c>
      <c r="Q4282" s="19">
        <f t="shared" si="399"/>
        <v>0</v>
      </c>
      <c r="R4282" s="19">
        <f t="shared" si="400"/>
        <v>1</v>
      </c>
      <c r="S4282" s="19">
        <f t="shared" si="401"/>
        <v>0</v>
      </c>
      <c r="T4282" s="19">
        <f t="shared" si="402"/>
        <v>0</v>
      </c>
      <c r="U4282" s="5">
        <f t="shared" si="403"/>
        <v>0</v>
      </c>
    </row>
    <row r="4283" spans="1:21" ht="12.75" customHeight="1" x14ac:dyDescent="0.2">
      <c r="A4283" s="26" t="s">
        <v>96</v>
      </c>
      <c r="B4283" s="10" t="s">
        <v>97</v>
      </c>
      <c r="C4283" s="28">
        <v>61989100</v>
      </c>
      <c r="D4283" s="13" t="s">
        <v>8224</v>
      </c>
      <c r="E4283" s="14" t="s">
        <v>8230</v>
      </c>
      <c r="F4283" s="29">
        <v>191913900</v>
      </c>
      <c r="G4283" s="16" t="s">
        <v>167</v>
      </c>
      <c r="H4283" s="13" t="s">
        <v>30</v>
      </c>
      <c r="I4283" s="13" t="s">
        <v>8527</v>
      </c>
      <c r="J4283" s="13" t="s">
        <v>8528</v>
      </c>
      <c r="K4283" s="10" t="s">
        <v>315</v>
      </c>
      <c r="L4283" s="13">
        <v>20500</v>
      </c>
      <c r="M4283" s="13">
        <v>20501</v>
      </c>
      <c r="N4283" s="15" t="s">
        <v>44</v>
      </c>
      <c r="O4283" s="17">
        <v>4</v>
      </c>
      <c r="P4283" s="19">
        <f t="shared" si="398"/>
        <v>0</v>
      </c>
      <c r="Q4283" s="19">
        <f t="shared" si="399"/>
        <v>0</v>
      </c>
      <c r="R4283" s="19">
        <f t="shared" si="400"/>
        <v>0</v>
      </c>
      <c r="S4283" s="19">
        <f t="shared" si="401"/>
        <v>1</v>
      </c>
      <c r="T4283" s="19">
        <f t="shared" si="402"/>
        <v>0</v>
      </c>
      <c r="U4283" s="5">
        <f t="shared" si="403"/>
        <v>0</v>
      </c>
    </row>
    <row r="4284" spans="1:21" ht="12.75" customHeight="1" x14ac:dyDescent="0.2">
      <c r="A4284" s="26" t="s">
        <v>96</v>
      </c>
      <c r="B4284" s="10" t="s">
        <v>97</v>
      </c>
      <c r="C4284" s="28">
        <v>61989100</v>
      </c>
      <c r="D4284" s="13" t="s">
        <v>8224</v>
      </c>
      <c r="E4284" s="14" t="s">
        <v>8230</v>
      </c>
      <c r="F4284" s="29">
        <v>191913916</v>
      </c>
      <c r="G4284" s="16" t="s">
        <v>65</v>
      </c>
      <c r="H4284" s="13" t="s">
        <v>30</v>
      </c>
      <c r="I4284" s="13" t="s">
        <v>8529</v>
      </c>
      <c r="J4284" s="13" t="s">
        <v>8530</v>
      </c>
      <c r="K4284" s="10" t="s">
        <v>315</v>
      </c>
      <c r="L4284" s="13">
        <v>20500</v>
      </c>
      <c r="M4284" s="13">
        <v>20505</v>
      </c>
      <c r="N4284" s="15" t="s">
        <v>44</v>
      </c>
      <c r="O4284" s="17">
        <v>4</v>
      </c>
      <c r="P4284" s="19">
        <f t="shared" si="398"/>
        <v>0</v>
      </c>
      <c r="Q4284" s="19">
        <f t="shared" si="399"/>
        <v>0</v>
      </c>
      <c r="R4284" s="19">
        <f t="shared" si="400"/>
        <v>0</v>
      </c>
      <c r="S4284" s="19">
        <f t="shared" si="401"/>
        <v>1</v>
      </c>
      <c r="T4284" s="19">
        <f t="shared" si="402"/>
        <v>0</v>
      </c>
      <c r="U4284" s="5">
        <f t="shared" si="403"/>
        <v>0</v>
      </c>
    </row>
    <row r="4285" spans="1:21" ht="12.75" customHeight="1" x14ac:dyDescent="0.2">
      <c r="A4285" s="26" t="s">
        <v>96</v>
      </c>
      <c r="B4285" s="10" t="s">
        <v>97</v>
      </c>
      <c r="C4285" s="28">
        <v>61989100</v>
      </c>
      <c r="D4285" s="13" t="s">
        <v>8224</v>
      </c>
      <c r="E4285" s="14" t="s">
        <v>8230</v>
      </c>
      <c r="F4285" s="29">
        <v>191913917</v>
      </c>
      <c r="G4285" s="16" t="s">
        <v>29</v>
      </c>
      <c r="H4285" s="13" t="s">
        <v>30</v>
      </c>
      <c r="I4285" s="13" t="s">
        <v>8531</v>
      </c>
      <c r="J4285" s="13" t="s">
        <v>8532</v>
      </c>
      <c r="K4285" s="10" t="s">
        <v>315</v>
      </c>
      <c r="L4285" s="13">
        <v>20500</v>
      </c>
      <c r="M4285" s="13">
        <v>20501</v>
      </c>
      <c r="N4285" s="15" t="s">
        <v>44</v>
      </c>
      <c r="O4285" s="17">
        <v>4</v>
      </c>
      <c r="P4285" s="19">
        <f t="shared" si="398"/>
        <v>0</v>
      </c>
      <c r="Q4285" s="19">
        <f t="shared" si="399"/>
        <v>0</v>
      </c>
      <c r="R4285" s="19">
        <f t="shared" si="400"/>
        <v>0</v>
      </c>
      <c r="S4285" s="19">
        <f t="shared" si="401"/>
        <v>1</v>
      </c>
      <c r="T4285" s="19">
        <f t="shared" si="402"/>
        <v>0</v>
      </c>
      <c r="U4285" s="5">
        <f t="shared" si="403"/>
        <v>0</v>
      </c>
    </row>
    <row r="4286" spans="1:21" ht="12.75" customHeight="1" x14ac:dyDescent="0.2">
      <c r="A4286" s="26" t="s">
        <v>96</v>
      </c>
      <c r="B4286" s="10" t="s">
        <v>97</v>
      </c>
      <c r="C4286" s="28">
        <v>61989100</v>
      </c>
      <c r="D4286" s="13" t="s">
        <v>8224</v>
      </c>
      <c r="E4286" s="14" t="s">
        <v>8230</v>
      </c>
      <c r="F4286" s="29">
        <v>191913919</v>
      </c>
      <c r="G4286" s="16" t="s">
        <v>29</v>
      </c>
      <c r="H4286" s="13" t="s">
        <v>30</v>
      </c>
      <c r="I4286" s="13" t="s">
        <v>8531</v>
      </c>
      <c r="J4286" s="13" t="s">
        <v>8533</v>
      </c>
      <c r="K4286" s="10" t="s">
        <v>315</v>
      </c>
      <c r="L4286" s="13">
        <v>20500</v>
      </c>
      <c r="M4286" s="13">
        <v>20501</v>
      </c>
      <c r="N4286" s="15" t="s">
        <v>44</v>
      </c>
      <c r="O4286" s="17">
        <v>3</v>
      </c>
      <c r="P4286" s="19">
        <f t="shared" si="398"/>
        <v>0</v>
      </c>
      <c r="Q4286" s="19">
        <f t="shared" si="399"/>
        <v>0</v>
      </c>
      <c r="R4286" s="19">
        <f t="shared" si="400"/>
        <v>1</v>
      </c>
      <c r="S4286" s="19">
        <f t="shared" si="401"/>
        <v>0</v>
      </c>
      <c r="T4286" s="19">
        <f t="shared" si="402"/>
        <v>0</v>
      </c>
      <c r="U4286" s="5">
        <f t="shared" si="403"/>
        <v>0</v>
      </c>
    </row>
    <row r="4287" spans="1:21" ht="12.75" customHeight="1" x14ac:dyDescent="0.2">
      <c r="A4287" s="26" t="s">
        <v>96</v>
      </c>
      <c r="B4287" s="10" t="s">
        <v>97</v>
      </c>
      <c r="C4287" s="28">
        <v>61989100</v>
      </c>
      <c r="D4287" s="13" t="s">
        <v>8224</v>
      </c>
      <c r="E4287" s="14" t="s">
        <v>8230</v>
      </c>
      <c r="F4287" s="29">
        <v>191913984</v>
      </c>
      <c r="G4287" s="16" t="s">
        <v>123</v>
      </c>
      <c r="H4287" s="13" t="s">
        <v>30</v>
      </c>
      <c r="I4287" s="13" t="s">
        <v>8534</v>
      </c>
      <c r="J4287" s="13" t="s">
        <v>8535</v>
      </c>
      <c r="K4287" s="10" t="s">
        <v>315</v>
      </c>
      <c r="L4287" s="13">
        <v>20300</v>
      </c>
      <c r="M4287" s="13">
        <v>20302</v>
      </c>
      <c r="N4287" s="15" t="s">
        <v>44</v>
      </c>
      <c r="O4287" s="17">
        <v>3</v>
      </c>
      <c r="P4287" s="19">
        <f t="shared" si="398"/>
        <v>0</v>
      </c>
      <c r="Q4287" s="19">
        <f t="shared" si="399"/>
        <v>0</v>
      </c>
      <c r="R4287" s="19">
        <f t="shared" si="400"/>
        <v>1</v>
      </c>
      <c r="S4287" s="19">
        <f t="shared" si="401"/>
        <v>0</v>
      </c>
      <c r="T4287" s="19">
        <f t="shared" si="402"/>
        <v>0</v>
      </c>
      <c r="U4287" s="5">
        <f t="shared" si="403"/>
        <v>0</v>
      </c>
    </row>
    <row r="4288" spans="1:21" ht="12.75" customHeight="1" x14ac:dyDescent="0.2">
      <c r="A4288" s="26" t="s">
        <v>96</v>
      </c>
      <c r="B4288" s="10" t="s">
        <v>97</v>
      </c>
      <c r="C4288" s="28">
        <v>61989100</v>
      </c>
      <c r="D4288" s="13" t="s">
        <v>8224</v>
      </c>
      <c r="E4288" s="14" t="s">
        <v>8230</v>
      </c>
      <c r="F4288" s="29">
        <v>191914103</v>
      </c>
      <c r="G4288" s="16" t="s">
        <v>65</v>
      </c>
      <c r="H4288" s="13" t="s">
        <v>30</v>
      </c>
      <c r="I4288" s="13" t="s">
        <v>8536</v>
      </c>
      <c r="J4288" s="13" t="s">
        <v>8537</v>
      </c>
      <c r="K4288" s="10" t="s">
        <v>315</v>
      </c>
      <c r="L4288" s="13">
        <v>20200</v>
      </c>
      <c r="M4288" s="13">
        <v>20201</v>
      </c>
      <c r="N4288" s="15" t="s">
        <v>44</v>
      </c>
      <c r="O4288" s="17">
        <v>4</v>
      </c>
      <c r="P4288" s="19">
        <f t="shared" si="398"/>
        <v>0</v>
      </c>
      <c r="Q4288" s="19">
        <f t="shared" si="399"/>
        <v>0</v>
      </c>
      <c r="R4288" s="19">
        <f t="shared" si="400"/>
        <v>0</v>
      </c>
      <c r="S4288" s="19">
        <f t="shared" si="401"/>
        <v>1</v>
      </c>
      <c r="T4288" s="19">
        <f t="shared" si="402"/>
        <v>0</v>
      </c>
      <c r="U4288" s="5">
        <f t="shared" si="403"/>
        <v>0</v>
      </c>
    </row>
    <row r="4289" spans="1:21" ht="12.75" customHeight="1" x14ac:dyDescent="0.2">
      <c r="A4289" s="26" t="s">
        <v>96</v>
      </c>
      <c r="B4289" s="10" t="s">
        <v>97</v>
      </c>
      <c r="C4289" s="28">
        <v>61989100</v>
      </c>
      <c r="D4289" s="13" t="s">
        <v>8224</v>
      </c>
      <c r="E4289" s="14" t="s">
        <v>8253</v>
      </c>
      <c r="F4289" s="29">
        <v>191914663</v>
      </c>
      <c r="G4289" s="16" t="s">
        <v>123</v>
      </c>
      <c r="H4289" s="13" t="s">
        <v>30</v>
      </c>
      <c r="I4289" s="13" t="s">
        <v>8538</v>
      </c>
      <c r="J4289" s="13" t="s">
        <v>8539</v>
      </c>
      <c r="K4289" s="10" t="s">
        <v>315</v>
      </c>
      <c r="L4289" s="13">
        <v>20700</v>
      </c>
      <c r="M4289" s="13">
        <v>20704</v>
      </c>
      <c r="N4289" s="15" t="s">
        <v>44</v>
      </c>
      <c r="O4289" s="17">
        <v>5</v>
      </c>
      <c r="P4289" s="19">
        <f t="shared" si="398"/>
        <v>0</v>
      </c>
      <c r="Q4289" s="19">
        <f t="shared" si="399"/>
        <v>0</v>
      </c>
      <c r="R4289" s="19">
        <f t="shared" si="400"/>
        <v>0</v>
      </c>
      <c r="S4289" s="19">
        <f t="shared" si="401"/>
        <v>0</v>
      </c>
      <c r="T4289" s="19">
        <f t="shared" si="402"/>
        <v>1</v>
      </c>
      <c r="U4289" s="5">
        <f t="shared" si="403"/>
        <v>0</v>
      </c>
    </row>
    <row r="4290" spans="1:21" ht="12.75" customHeight="1" x14ac:dyDescent="0.2">
      <c r="A4290" s="26" t="s">
        <v>96</v>
      </c>
      <c r="B4290" s="10" t="s">
        <v>97</v>
      </c>
      <c r="C4290" s="28">
        <v>61989100</v>
      </c>
      <c r="D4290" s="13" t="s">
        <v>8224</v>
      </c>
      <c r="E4290" s="14" t="s">
        <v>8253</v>
      </c>
      <c r="F4290" s="29">
        <v>191914679</v>
      </c>
      <c r="G4290" s="16" t="s">
        <v>123</v>
      </c>
      <c r="H4290" s="13" t="s">
        <v>30</v>
      </c>
      <c r="I4290" s="13" t="s">
        <v>8540</v>
      </c>
      <c r="J4290" s="13" t="s">
        <v>8541</v>
      </c>
      <c r="K4290" s="10" t="s">
        <v>315</v>
      </c>
      <c r="L4290" s="13">
        <v>20700</v>
      </c>
      <c r="M4290" s="13">
        <v>20704</v>
      </c>
      <c r="N4290" s="15" t="s">
        <v>44</v>
      </c>
      <c r="O4290" s="17">
        <v>3</v>
      </c>
      <c r="P4290" s="19">
        <f t="shared" si="398"/>
        <v>0</v>
      </c>
      <c r="Q4290" s="19">
        <f t="shared" si="399"/>
        <v>0</v>
      </c>
      <c r="R4290" s="19">
        <f t="shared" si="400"/>
        <v>1</v>
      </c>
      <c r="S4290" s="19">
        <f t="shared" si="401"/>
        <v>0</v>
      </c>
      <c r="T4290" s="19">
        <f t="shared" si="402"/>
        <v>0</v>
      </c>
      <c r="U4290" s="5">
        <f t="shared" si="403"/>
        <v>0</v>
      </c>
    </row>
    <row r="4291" spans="1:21" ht="12.75" customHeight="1" x14ac:dyDescent="0.2">
      <c r="A4291" s="26" t="s">
        <v>96</v>
      </c>
      <c r="B4291" s="10" t="s">
        <v>97</v>
      </c>
      <c r="C4291" s="28">
        <v>61989100</v>
      </c>
      <c r="D4291" s="13" t="s">
        <v>8224</v>
      </c>
      <c r="E4291" s="14" t="s">
        <v>8253</v>
      </c>
      <c r="F4291" s="29">
        <v>191914687</v>
      </c>
      <c r="G4291" s="16" t="s">
        <v>73</v>
      </c>
      <c r="H4291" s="13" t="s">
        <v>30</v>
      </c>
      <c r="I4291" s="13" t="s">
        <v>8542</v>
      </c>
      <c r="J4291" s="13" t="s">
        <v>8543</v>
      </c>
      <c r="K4291" s="10" t="s">
        <v>315</v>
      </c>
      <c r="L4291" s="13">
        <v>20300</v>
      </c>
      <c r="M4291" s="13">
        <v>20305</v>
      </c>
      <c r="N4291" s="15" t="s">
        <v>44</v>
      </c>
      <c r="O4291" s="17">
        <v>4</v>
      </c>
      <c r="P4291" s="19">
        <f t="shared" si="398"/>
        <v>0</v>
      </c>
      <c r="Q4291" s="19">
        <f t="shared" si="399"/>
        <v>0</v>
      </c>
      <c r="R4291" s="19">
        <f t="shared" si="400"/>
        <v>0</v>
      </c>
      <c r="S4291" s="19">
        <f t="shared" si="401"/>
        <v>1</v>
      </c>
      <c r="T4291" s="19">
        <f t="shared" si="402"/>
        <v>0</v>
      </c>
      <c r="U4291" s="5">
        <f t="shared" si="403"/>
        <v>0</v>
      </c>
    </row>
    <row r="4292" spans="1:21" ht="12.75" customHeight="1" x14ac:dyDescent="0.2">
      <c r="A4292" s="26" t="s">
        <v>96</v>
      </c>
      <c r="B4292" s="10" t="s">
        <v>97</v>
      </c>
      <c r="C4292" s="28">
        <v>61989100</v>
      </c>
      <c r="D4292" s="13" t="s">
        <v>8224</v>
      </c>
      <c r="E4292" s="14" t="s">
        <v>8253</v>
      </c>
      <c r="F4292" s="29">
        <v>191914701</v>
      </c>
      <c r="G4292" s="16" t="s">
        <v>65</v>
      </c>
      <c r="H4292" s="13" t="s">
        <v>30</v>
      </c>
      <c r="I4292" s="13" t="s">
        <v>8544</v>
      </c>
      <c r="J4292" s="13" t="s">
        <v>8545</v>
      </c>
      <c r="K4292" s="10" t="s">
        <v>315</v>
      </c>
      <c r="L4292" s="13">
        <v>20700</v>
      </c>
      <c r="M4292" s="13">
        <v>20704</v>
      </c>
      <c r="N4292" s="15" t="s">
        <v>44</v>
      </c>
      <c r="O4292" s="17">
        <v>5</v>
      </c>
      <c r="P4292" s="19">
        <f t="shared" si="398"/>
        <v>0</v>
      </c>
      <c r="Q4292" s="19">
        <f t="shared" si="399"/>
        <v>0</v>
      </c>
      <c r="R4292" s="19">
        <f t="shared" si="400"/>
        <v>0</v>
      </c>
      <c r="S4292" s="19">
        <f t="shared" si="401"/>
        <v>0</v>
      </c>
      <c r="T4292" s="19">
        <f t="shared" si="402"/>
        <v>1</v>
      </c>
      <c r="U4292" s="5">
        <f t="shared" si="403"/>
        <v>0</v>
      </c>
    </row>
    <row r="4293" spans="1:21" ht="12.75" customHeight="1" x14ac:dyDescent="0.2">
      <c r="A4293" s="26" t="s">
        <v>96</v>
      </c>
      <c r="B4293" s="10" t="s">
        <v>97</v>
      </c>
      <c r="C4293" s="28">
        <v>61989100</v>
      </c>
      <c r="D4293" s="13" t="s">
        <v>8224</v>
      </c>
      <c r="E4293" s="14" t="s">
        <v>8253</v>
      </c>
      <c r="F4293" s="29">
        <v>191914709</v>
      </c>
      <c r="G4293" s="16" t="s">
        <v>65</v>
      </c>
      <c r="H4293" s="13" t="s">
        <v>30</v>
      </c>
      <c r="I4293" s="13" t="s">
        <v>8546</v>
      </c>
      <c r="J4293" s="13" t="s">
        <v>8547</v>
      </c>
      <c r="K4293" s="10" t="s">
        <v>315</v>
      </c>
      <c r="L4293" s="13">
        <v>20700</v>
      </c>
      <c r="M4293" s="13">
        <v>20704</v>
      </c>
      <c r="N4293" s="15" t="s">
        <v>44</v>
      </c>
      <c r="O4293" s="17">
        <v>5</v>
      </c>
      <c r="P4293" s="19">
        <f t="shared" si="398"/>
        <v>0</v>
      </c>
      <c r="Q4293" s="19">
        <f t="shared" si="399"/>
        <v>0</v>
      </c>
      <c r="R4293" s="19">
        <f t="shared" si="400"/>
        <v>0</v>
      </c>
      <c r="S4293" s="19">
        <f t="shared" si="401"/>
        <v>0</v>
      </c>
      <c r="T4293" s="19">
        <f t="shared" si="402"/>
        <v>1</v>
      </c>
      <c r="U4293" s="5">
        <f t="shared" si="403"/>
        <v>0</v>
      </c>
    </row>
    <row r="4294" spans="1:21" ht="12.75" customHeight="1" x14ac:dyDescent="0.2">
      <c r="A4294" s="26" t="s">
        <v>96</v>
      </c>
      <c r="B4294" s="10" t="s">
        <v>97</v>
      </c>
      <c r="C4294" s="28">
        <v>61989100</v>
      </c>
      <c r="D4294" s="13" t="s">
        <v>8224</v>
      </c>
      <c r="E4294" s="14" t="s">
        <v>8253</v>
      </c>
      <c r="F4294" s="29">
        <v>191914721</v>
      </c>
      <c r="G4294" s="16" t="s">
        <v>37</v>
      </c>
      <c r="H4294" s="13" t="s">
        <v>30</v>
      </c>
      <c r="I4294" s="13" t="s">
        <v>8548</v>
      </c>
      <c r="J4294" s="13" t="s">
        <v>8549</v>
      </c>
      <c r="K4294" s="10" t="s">
        <v>315</v>
      </c>
      <c r="L4294" s="13">
        <v>20400</v>
      </c>
      <c r="M4294" s="13">
        <v>20402</v>
      </c>
      <c r="N4294" s="15" t="s">
        <v>44</v>
      </c>
      <c r="O4294" s="17">
        <v>3</v>
      </c>
      <c r="P4294" s="19">
        <f t="shared" ref="P4294:P4357" si="404">IF(O4294=1,1,0)</f>
        <v>0</v>
      </c>
      <c r="Q4294" s="19">
        <f t="shared" ref="Q4294:Q4357" si="405">IF(O4294=2,1,0)</f>
        <v>0</v>
      </c>
      <c r="R4294" s="19">
        <f t="shared" ref="R4294:R4357" si="406">IF(O4294=3,1,0)</f>
        <v>1</v>
      </c>
      <c r="S4294" s="19">
        <f t="shared" ref="S4294:S4357" si="407">IF(O4294=4,1,0)</f>
        <v>0</v>
      </c>
      <c r="T4294" s="19">
        <f t="shared" ref="T4294:T4357" si="408">IF(O4294=5,1,0)</f>
        <v>0</v>
      </c>
      <c r="U4294" s="5">
        <f t="shared" si="403"/>
        <v>0</v>
      </c>
    </row>
    <row r="4295" spans="1:21" ht="12.75" customHeight="1" x14ac:dyDescent="0.2">
      <c r="A4295" s="26" t="s">
        <v>96</v>
      </c>
      <c r="B4295" s="10" t="s">
        <v>97</v>
      </c>
      <c r="C4295" s="28">
        <v>61989100</v>
      </c>
      <c r="D4295" s="13" t="s">
        <v>8224</v>
      </c>
      <c r="E4295" s="14" t="s">
        <v>8259</v>
      </c>
      <c r="F4295" s="29">
        <v>191914834</v>
      </c>
      <c r="G4295" s="16" t="s">
        <v>73</v>
      </c>
      <c r="H4295" s="13" t="s">
        <v>30</v>
      </c>
      <c r="I4295" s="13" t="s">
        <v>8335</v>
      </c>
      <c r="J4295" s="13" t="s">
        <v>8550</v>
      </c>
      <c r="K4295" s="10" t="s">
        <v>315</v>
      </c>
      <c r="L4295" s="13">
        <v>20300</v>
      </c>
      <c r="M4295" s="13">
        <v>20300</v>
      </c>
      <c r="N4295" s="15" t="s">
        <v>44</v>
      </c>
      <c r="O4295" s="17">
        <v>2</v>
      </c>
      <c r="P4295" s="19">
        <f t="shared" si="404"/>
        <v>0</v>
      </c>
      <c r="Q4295" s="19">
        <f t="shared" si="405"/>
        <v>1</v>
      </c>
      <c r="R4295" s="19">
        <f t="shared" si="406"/>
        <v>0</v>
      </c>
      <c r="S4295" s="19">
        <f t="shared" si="407"/>
        <v>0</v>
      </c>
      <c r="T4295" s="19">
        <f t="shared" si="408"/>
        <v>0</v>
      </c>
      <c r="U4295" s="5">
        <f t="shared" ref="U4295:U4358" si="409">IF(O4295="Bez finální známky, nebyl získán potřebný počet posudků",1,0)</f>
        <v>0</v>
      </c>
    </row>
    <row r="4296" spans="1:21" ht="12.75" customHeight="1" x14ac:dyDescent="0.2">
      <c r="A4296" s="26" t="s">
        <v>96</v>
      </c>
      <c r="B4296" s="10" t="s">
        <v>97</v>
      </c>
      <c r="C4296" s="28">
        <v>61989100</v>
      </c>
      <c r="D4296" s="13" t="s">
        <v>8224</v>
      </c>
      <c r="E4296" s="14" t="s">
        <v>8259</v>
      </c>
      <c r="F4296" s="29">
        <v>191914841</v>
      </c>
      <c r="G4296" s="16" t="s">
        <v>73</v>
      </c>
      <c r="H4296" s="13" t="s">
        <v>30</v>
      </c>
      <c r="I4296" s="13" t="s">
        <v>8365</v>
      </c>
      <c r="J4296" s="13" t="s">
        <v>8551</v>
      </c>
      <c r="K4296" s="10" t="s">
        <v>315</v>
      </c>
      <c r="L4296" s="13">
        <v>20100</v>
      </c>
      <c r="M4296" s="13">
        <v>20100</v>
      </c>
      <c r="N4296" s="15" t="s">
        <v>44</v>
      </c>
      <c r="O4296" s="17">
        <v>4</v>
      </c>
      <c r="P4296" s="19">
        <f t="shared" si="404"/>
        <v>0</v>
      </c>
      <c r="Q4296" s="19">
        <f t="shared" si="405"/>
        <v>0</v>
      </c>
      <c r="R4296" s="19">
        <f t="shared" si="406"/>
        <v>0</v>
      </c>
      <c r="S4296" s="19">
        <f t="shared" si="407"/>
        <v>1</v>
      </c>
      <c r="T4296" s="19">
        <f t="shared" si="408"/>
        <v>0</v>
      </c>
      <c r="U4296" s="5">
        <f t="shared" si="409"/>
        <v>0</v>
      </c>
    </row>
    <row r="4297" spans="1:21" ht="12.75" customHeight="1" x14ac:dyDescent="0.2">
      <c r="A4297" s="26" t="s">
        <v>96</v>
      </c>
      <c r="B4297" s="10" t="s">
        <v>97</v>
      </c>
      <c r="C4297" s="28">
        <v>61989100</v>
      </c>
      <c r="D4297" s="13" t="s">
        <v>8224</v>
      </c>
      <c r="E4297" s="14" t="s">
        <v>8225</v>
      </c>
      <c r="F4297" s="29">
        <v>191915082</v>
      </c>
      <c r="G4297" s="16" t="s">
        <v>123</v>
      </c>
      <c r="H4297" s="13" t="s">
        <v>30</v>
      </c>
      <c r="I4297" s="13" t="s">
        <v>8552</v>
      </c>
      <c r="J4297" s="13" t="s">
        <v>8553</v>
      </c>
      <c r="K4297" s="10" t="s">
        <v>315</v>
      </c>
      <c r="L4297" s="13">
        <v>20300</v>
      </c>
      <c r="M4297" s="13">
        <v>20301</v>
      </c>
      <c r="N4297" s="15" t="s">
        <v>44</v>
      </c>
      <c r="O4297" s="17">
        <v>3</v>
      </c>
      <c r="P4297" s="19">
        <f t="shared" si="404"/>
        <v>0</v>
      </c>
      <c r="Q4297" s="19">
        <f t="shared" si="405"/>
        <v>0</v>
      </c>
      <c r="R4297" s="19">
        <f t="shared" si="406"/>
        <v>1</v>
      </c>
      <c r="S4297" s="19">
        <f t="shared" si="407"/>
        <v>0</v>
      </c>
      <c r="T4297" s="19">
        <f t="shared" si="408"/>
        <v>0</v>
      </c>
      <c r="U4297" s="5">
        <f t="shared" si="409"/>
        <v>0</v>
      </c>
    </row>
    <row r="4298" spans="1:21" ht="12.75" customHeight="1" x14ac:dyDescent="0.2">
      <c r="A4298" s="26" t="s">
        <v>96</v>
      </c>
      <c r="B4298" s="10" t="s">
        <v>97</v>
      </c>
      <c r="C4298" s="28">
        <v>61989100</v>
      </c>
      <c r="D4298" s="13" t="s">
        <v>8224</v>
      </c>
      <c r="E4298" s="14" t="s">
        <v>8248</v>
      </c>
      <c r="F4298" s="29">
        <v>191940986</v>
      </c>
      <c r="G4298" s="16" t="s">
        <v>37</v>
      </c>
      <c r="H4298" s="13" t="s">
        <v>30</v>
      </c>
      <c r="I4298" s="13" t="s">
        <v>8554</v>
      </c>
      <c r="J4298" s="13" t="s">
        <v>8555</v>
      </c>
      <c r="K4298" s="10" t="s">
        <v>315</v>
      </c>
      <c r="L4298" s="13">
        <v>20300</v>
      </c>
      <c r="M4298" s="13">
        <v>20302</v>
      </c>
      <c r="N4298" s="15" t="s">
        <v>44</v>
      </c>
      <c r="O4298" s="17">
        <v>3</v>
      </c>
      <c r="P4298" s="19">
        <f t="shared" si="404"/>
        <v>0</v>
      </c>
      <c r="Q4298" s="19">
        <f t="shared" si="405"/>
        <v>0</v>
      </c>
      <c r="R4298" s="19">
        <f t="shared" si="406"/>
        <v>1</v>
      </c>
      <c r="S4298" s="19">
        <f t="shared" si="407"/>
        <v>0</v>
      </c>
      <c r="T4298" s="19">
        <f t="shared" si="408"/>
        <v>0</v>
      </c>
      <c r="U4298" s="5">
        <f t="shared" si="409"/>
        <v>0</v>
      </c>
    </row>
    <row r="4299" spans="1:21" ht="12.75" customHeight="1" x14ac:dyDescent="0.2">
      <c r="A4299" s="26" t="s">
        <v>96</v>
      </c>
      <c r="B4299" s="10" t="s">
        <v>97</v>
      </c>
      <c r="C4299" s="28">
        <v>61989100</v>
      </c>
      <c r="D4299" s="13" t="s">
        <v>8224</v>
      </c>
      <c r="E4299" s="14" t="s">
        <v>8225</v>
      </c>
      <c r="F4299" s="29">
        <v>191903380</v>
      </c>
      <c r="G4299" s="16" t="s">
        <v>249</v>
      </c>
      <c r="H4299" s="13" t="s">
        <v>30</v>
      </c>
      <c r="I4299" s="13" t="s">
        <v>8556</v>
      </c>
      <c r="J4299" s="13" t="s">
        <v>8557</v>
      </c>
      <c r="K4299" s="13" t="s">
        <v>366</v>
      </c>
      <c r="L4299" s="13">
        <v>30300</v>
      </c>
      <c r="M4299" s="13">
        <v>30305</v>
      </c>
      <c r="N4299" s="15" t="s">
        <v>44</v>
      </c>
      <c r="O4299" s="17">
        <v>2</v>
      </c>
      <c r="P4299" s="19">
        <f t="shared" si="404"/>
        <v>0</v>
      </c>
      <c r="Q4299" s="19">
        <f t="shared" si="405"/>
        <v>1</v>
      </c>
      <c r="R4299" s="19">
        <f t="shared" si="406"/>
        <v>0</v>
      </c>
      <c r="S4299" s="19">
        <f t="shared" si="407"/>
        <v>0</v>
      </c>
      <c r="T4299" s="19">
        <f t="shared" si="408"/>
        <v>0</v>
      </c>
      <c r="U4299" s="5">
        <f t="shared" si="409"/>
        <v>0</v>
      </c>
    </row>
    <row r="4300" spans="1:21" ht="12.75" customHeight="1" x14ac:dyDescent="0.2">
      <c r="A4300" s="26" t="s">
        <v>96</v>
      </c>
      <c r="B4300" s="10" t="s">
        <v>97</v>
      </c>
      <c r="C4300" s="28">
        <v>61989100</v>
      </c>
      <c r="D4300" s="13" t="s">
        <v>8224</v>
      </c>
      <c r="E4300" s="14" t="s">
        <v>8248</v>
      </c>
      <c r="F4300" s="29">
        <v>191912670</v>
      </c>
      <c r="G4300" s="16" t="s">
        <v>167</v>
      </c>
      <c r="H4300" s="13" t="s">
        <v>30</v>
      </c>
      <c r="I4300" s="13" t="s">
        <v>8558</v>
      </c>
      <c r="J4300" s="13" t="s">
        <v>8559</v>
      </c>
      <c r="K4300" s="13" t="s">
        <v>366</v>
      </c>
      <c r="L4300" s="13">
        <v>30300</v>
      </c>
      <c r="M4300" s="13">
        <v>30305</v>
      </c>
      <c r="N4300" s="15" t="s">
        <v>44</v>
      </c>
      <c r="O4300" s="17">
        <v>4</v>
      </c>
      <c r="P4300" s="19">
        <f t="shared" si="404"/>
        <v>0</v>
      </c>
      <c r="Q4300" s="19">
        <f t="shared" si="405"/>
        <v>0</v>
      </c>
      <c r="R4300" s="19">
        <f t="shared" si="406"/>
        <v>0</v>
      </c>
      <c r="S4300" s="19">
        <f t="shared" si="407"/>
        <v>1</v>
      </c>
      <c r="T4300" s="19">
        <f t="shared" si="408"/>
        <v>0</v>
      </c>
      <c r="U4300" s="5">
        <f t="shared" si="409"/>
        <v>0</v>
      </c>
    </row>
    <row r="4301" spans="1:21" ht="12.75" customHeight="1" x14ac:dyDescent="0.2">
      <c r="A4301" s="26" t="s">
        <v>96</v>
      </c>
      <c r="B4301" s="10" t="s">
        <v>97</v>
      </c>
      <c r="C4301" s="28">
        <v>61989100</v>
      </c>
      <c r="D4301" s="13" t="s">
        <v>8224</v>
      </c>
      <c r="E4301" s="14" t="s">
        <v>8225</v>
      </c>
      <c r="F4301" s="29">
        <v>191915114</v>
      </c>
      <c r="G4301" s="16" t="s">
        <v>123</v>
      </c>
      <c r="H4301" s="13" t="s">
        <v>30</v>
      </c>
      <c r="I4301" s="13" t="s">
        <v>8560</v>
      </c>
      <c r="J4301" s="13" t="s">
        <v>8561</v>
      </c>
      <c r="K4301" s="13" t="s">
        <v>366</v>
      </c>
      <c r="L4301" s="13">
        <v>30300</v>
      </c>
      <c r="M4301" s="13">
        <v>30305</v>
      </c>
      <c r="N4301" s="15" t="s">
        <v>44</v>
      </c>
      <c r="O4301" s="17">
        <v>3</v>
      </c>
      <c r="P4301" s="19">
        <f t="shared" si="404"/>
        <v>0</v>
      </c>
      <c r="Q4301" s="19">
        <f t="shared" si="405"/>
        <v>0</v>
      </c>
      <c r="R4301" s="19">
        <f t="shared" si="406"/>
        <v>1</v>
      </c>
      <c r="S4301" s="19">
        <f t="shared" si="407"/>
        <v>0</v>
      </c>
      <c r="T4301" s="19">
        <f t="shared" si="408"/>
        <v>0</v>
      </c>
      <c r="U4301" s="5">
        <f t="shared" si="409"/>
        <v>0</v>
      </c>
    </row>
    <row r="4302" spans="1:21" ht="12.75" customHeight="1" x14ac:dyDescent="0.2">
      <c r="A4302" s="26" t="s">
        <v>96</v>
      </c>
      <c r="B4302" s="10" t="s">
        <v>97</v>
      </c>
      <c r="C4302" s="28">
        <v>61989100</v>
      </c>
      <c r="D4302" s="13" t="s">
        <v>8224</v>
      </c>
      <c r="E4302" s="14" t="s">
        <v>8233</v>
      </c>
      <c r="F4302" s="29">
        <v>191882746</v>
      </c>
      <c r="G4302" s="16" t="s">
        <v>29</v>
      </c>
      <c r="H4302" s="13" t="s">
        <v>30</v>
      </c>
      <c r="I4302" s="13" t="s">
        <v>8562</v>
      </c>
      <c r="J4302" s="13" t="s">
        <v>8563</v>
      </c>
      <c r="K4302" s="13" t="s">
        <v>33</v>
      </c>
      <c r="L4302" s="13">
        <v>40100</v>
      </c>
      <c r="M4302" s="13">
        <v>40100</v>
      </c>
      <c r="N4302" s="15" t="s">
        <v>44</v>
      </c>
      <c r="O4302" s="17">
        <v>5</v>
      </c>
      <c r="P4302" s="19">
        <f t="shared" si="404"/>
        <v>0</v>
      </c>
      <c r="Q4302" s="19">
        <f t="shared" si="405"/>
        <v>0</v>
      </c>
      <c r="R4302" s="19">
        <f t="shared" si="406"/>
        <v>0</v>
      </c>
      <c r="S4302" s="19">
        <f t="shared" si="407"/>
        <v>0</v>
      </c>
      <c r="T4302" s="19">
        <f t="shared" si="408"/>
        <v>1</v>
      </c>
      <c r="U4302" s="5">
        <f t="shared" si="409"/>
        <v>0</v>
      </c>
    </row>
    <row r="4303" spans="1:21" ht="12.75" customHeight="1" x14ac:dyDescent="0.2">
      <c r="A4303" s="26" t="s">
        <v>96</v>
      </c>
      <c r="B4303" s="10" t="s">
        <v>97</v>
      </c>
      <c r="C4303" s="28">
        <v>61989100</v>
      </c>
      <c r="D4303" s="13" t="s">
        <v>8224</v>
      </c>
      <c r="E4303" s="14" t="s">
        <v>8416</v>
      </c>
      <c r="F4303" s="29">
        <v>191878542</v>
      </c>
      <c r="G4303" s="16" t="s">
        <v>167</v>
      </c>
      <c r="H4303" s="13" t="s">
        <v>30</v>
      </c>
      <c r="I4303" s="13" t="s">
        <v>8564</v>
      </c>
      <c r="J4303" s="13" t="s">
        <v>8565</v>
      </c>
      <c r="K4303" s="13" t="s">
        <v>341</v>
      </c>
      <c r="L4303" s="13">
        <v>50200</v>
      </c>
      <c r="M4303" s="13">
        <v>50202</v>
      </c>
      <c r="N4303" s="15" t="s">
        <v>44</v>
      </c>
      <c r="O4303" s="17">
        <v>2</v>
      </c>
      <c r="P4303" s="19">
        <f t="shared" si="404"/>
        <v>0</v>
      </c>
      <c r="Q4303" s="19">
        <f t="shared" si="405"/>
        <v>1</v>
      </c>
      <c r="R4303" s="19">
        <f t="shared" si="406"/>
        <v>0</v>
      </c>
      <c r="S4303" s="19">
        <f t="shared" si="407"/>
        <v>0</v>
      </c>
      <c r="T4303" s="19">
        <f t="shared" si="408"/>
        <v>0</v>
      </c>
      <c r="U4303" s="5">
        <f t="shared" si="409"/>
        <v>0</v>
      </c>
    </row>
    <row r="4304" spans="1:21" ht="12.75" customHeight="1" x14ac:dyDescent="0.2">
      <c r="A4304" s="26" t="s">
        <v>96</v>
      </c>
      <c r="B4304" s="10" t="s">
        <v>97</v>
      </c>
      <c r="C4304" s="28">
        <v>61989100</v>
      </c>
      <c r="D4304" s="13" t="s">
        <v>8224</v>
      </c>
      <c r="E4304" s="14" t="s">
        <v>8416</v>
      </c>
      <c r="F4304" s="29">
        <v>191878544</v>
      </c>
      <c r="G4304" s="16" t="s">
        <v>106</v>
      </c>
      <c r="H4304" s="13" t="s">
        <v>30</v>
      </c>
      <c r="I4304" s="13" t="s">
        <v>8566</v>
      </c>
      <c r="J4304" s="13" t="s">
        <v>8567</v>
      </c>
      <c r="K4304" s="13" t="s">
        <v>341</v>
      </c>
      <c r="L4304" s="13">
        <v>50200</v>
      </c>
      <c r="M4304" s="13">
        <v>50206</v>
      </c>
      <c r="N4304" s="15" t="s">
        <v>44</v>
      </c>
      <c r="O4304" s="17">
        <v>3</v>
      </c>
      <c r="P4304" s="19">
        <f t="shared" si="404"/>
        <v>0</v>
      </c>
      <c r="Q4304" s="19">
        <f t="shared" si="405"/>
        <v>0</v>
      </c>
      <c r="R4304" s="19">
        <f t="shared" si="406"/>
        <v>1</v>
      </c>
      <c r="S4304" s="19">
        <f t="shared" si="407"/>
        <v>0</v>
      </c>
      <c r="T4304" s="19">
        <f t="shared" si="408"/>
        <v>0</v>
      </c>
      <c r="U4304" s="5">
        <f t="shared" si="409"/>
        <v>0</v>
      </c>
    </row>
    <row r="4305" spans="1:21" ht="12.75" customHeight="1" x14ac:dyDescent="0.2">
      <c r="A4305" s="26" t="s">
        <v>96</v>
      </c>
      <c r="B4305" s="10" t="s">
        <v>97</v>
      </c>
      <c r="C4305" s="28">
        <v>61989100</v>
      </c>
      <c r="D4305" s="13" t="s">
        <v>8224</v>
      </c>
      <c r="E4305" s="14" t="s">
        <v>8416</v>
      </c>
      <c r="F4305" s="29">
        <v>191878547</v>
      </c>
      <c r="G4305" s="16" t="s">
        <v>167</v>
      </c>
      <c r="H4305" s="13" t="s">
        <v>30</v>
      </c>
      <c r="I4305" s="13" t="s">
        <v>8568</v>
      </c>
      <c r="J4305" s="13" t="s">
        <v>8569</v>
      </c>
      <c r="K4305" s="13" t="s">
        <v>341</v>
      </c>
      <c r="L4305" s="13">
        <v>50200</v>
      </c>
      <c r="M4305" s="13">
        <v>50202</v>
      </c>
      <c r="N4305" s="15" t="s">
        <v>44</v>
      </c>
      <c r="O4305" s="17">
        <v>2</v>
      </c>
      <c r="P4305" s="19">
        <f t="shared" si="404"/>
        <v>0</v>
      </c>
      <c r="Q4305" s="19">
        <f t="shared" si="405"/>
        <v>1</v>
      </c>
      <c r="R4305" s="19">
        <f t="shared" si="406"/>
        <v>0</v>
      </c>
      <c r="S4305" s="19">
        <f t="shared" si="407"/>
        <v>0</v>
      </c>
      <c r="T4305" s="19">
        <f t="shared" si="408"/>
        <v>0</v>
      </c>
      <c r="U4305" s="5">
        <f t="shared" si="409"/>
        <v>0</v>
      </c>
    </row>
    <row r="4306" spans="1:21" ht="12.75" customHeight="1" x14ac:dyDescent="0.2">
      <c r="A4306" s="26" t="s">
        <v>96</v>
      </c>
      <c r="B4306" s="10" t="s">
        <v>97</v>
      </c>
      <c r="C4306" s="28">
        <v>61989100</v>
      </c>
      <c r="D4306" s="13" t="s">
        <v>8224</v>
      </c>
      <c r="E4306" s="14" t="s">
        <v>8416</v>
      </c>
      <c r="F4306" s="29">
        <v>191914251</v>
      </c>
      <c r="G4306" s="16" t="s">
        <v>106</v>
      </c>
      <c r="H4306" s="13" t="s">
        <v>30</v>
      </c>
      <c r="I4306" s="13" t="s">
        <v>8570</v>
      </c>
      <c r="J4306" s="13" t="s">
        <v>8571</v>
      </c>
      <c r="K4306" s="13" t="s">
        <v>341</v>
      </c>
      <c r="L4306" s="13">
        <v>50200</v>
      </c>
      <c r="M4306" s="13">
        <v>50206</v>
      </c>
      <c r="N4306" s="15" t="s">
        <v>44</v>
      </c>
      <c r="O4306" s="17">
        <v>5</v>
      </c>
      <c r="P4306" s="19">
        <f t="shared" si="404"/>
        <v>0</v>
      </c>
      <c r="Q4306" s="19">
        <f t="shared" si="405"/>
        <v>0</v>
      </c>
      <c r="R4306" s="19">
        <f t="shared" si="406"/>
        <v>0</v>
      </c>
      <c r="S4306" s="19">
        <f t="shared" si="407"/>
        <v>0</v>
      </c>
      <c r="T4306" s="19">
        <f t="shared" si="408"/>
        <v>1</v>
      </c>
      <c r="U4306" s="5">
        <f t="shared" si="409"/>
        <v>0</v>
      </c>
    </row>
    <row r="4307" spans="1:21" ht="12.75" customHeight="1" x14ac:dyDescent="0.2">
      <c r="A4307" s="26" t="s">
        <v>96</v>
      </c>
      <c r="B4307" s="10" t="s">
        <v>97</v>
      </c>
      <c r="C4307" s="28">
        <v>61989100</v>
      </c>
      <c r="D4307" s="13" t="s">
        <v>8224</v>
      </c>
      <c r="E4307" s="14" t="s">
        <v>8416</v>
      </c>
      <c r="F4307" s="29">
        <v>191914361</v>
      </c>
      <c r="G4307" s="16" t="s">
        <v>167</v>
      </c>
      <c r="H4307" s="13" t="s">
        <v>30</v>
      </c>
      <c r="I4307" s="13" t="s">
        <v>8572</v>
      </c>
      <c r="J4307" s="13" t="s">
        <v>8573</v>
      </c>
      <c r="K4307" s="13" t="s">
        <v>341</v>
      </c>
      <c r="L4307" s="13">
        <v>50200</v>
      </c>
      <c r="M4307" s="13">
        <v>50202</v>
      </c>
      <c r="N4307" s="15" t="s">
        <v>44</v>
      </c>
      <c r="O4307" s="17">
        <v>3</v>
      </c>
      <c r="P4307" s="19">
        <f t="shared" si="404"/>
        <v>0</v>
      </c>
      <c r="Q4307" s="19">
        <f t="shared" si="405"/>
        <v>0</v>
      </c>
      <c r="R4307" s="19">
        <f t="shared" si="406"/>
        <v>1</v>
      </c>
      <c r="S4307" s="19">
        <f t="shared" si="407"/>
        <v>0</v>
      </c>
      <c r="T4307" s="19">
        <f t="shared" si="408"/>
        <v>0</v>
      </c>
      <c r="U4307" s="5">
        <f t="shared" si="409"/>
        <v>0</v>
      </c>
    </row>
    <row r="4308" spans="1:21" ht="12.75" customHeight="1" x14ac:dyDescent="0.2">
      <c r="A4308" s="26" t="s">
        <v>96</v>
      </c>
      <c r="B4308" s="10" t="s">
        <v>97</v>
      </c>
      <c r="C4308" s="28">
        <v>61989100</v>
      </c>
      <c r="D4308" s="13" t="s">
        <v>8224</v>
      </c>
      <c r="E4308" s="14" t="s">
        <v>8274</v>
      </c>
      <c r="F4308" s="29">
        <v>191914629</v>
      </c>
      <c r="G4308" s="16" t="s">
        <v>123</v>
      </c>
      <c r="H4308" s="13" t="s">
        <v>30</v>
      </c>
      <c r="I4308" s="13" t="s">
        <v>8574</v>
      </c>
      <c r="J4308" s="13" t="s">
        <v>8575</v>
      </c>
      <c r="K4308" s="10" t="s">
        <v>315</v>
      </c>
      <c r="L4308" s="13">
        <v>21000</v>
      </c>
      <c r="M4308" s="13">
        <v>21001</v>
      </c>
      <c r="N4308" s="15" t="s">
        <v>44</v>
      </c>
      <c r="O4308" s="55" t="s">
        <v>24</v>
      </c>
      <c r="P4308" s="19">
        <f t="shared" si="404"/>
        <v>0</v>
      </c>
      <c r="Q4308" s="19">
        <f t="shared" si="405"/>
        <v>0</v>
      </c>
      <c r="R4308" s="19">
        <f t="shared" si="406"/>
        <v>0</v>
      </c>
      <c r="S4308" s="19">
        <f t="shared" si="407"/>
        <v>0</v>
      </c>
      <c r="T4308" s="19">
        <f t="shared" si="408"/>
        <v>0</v>
      </c>
      <c r="U4308" s="5">
        <f t="shared" si="409"/>
        <v>0</v>
      </c>
    </row>
    <row r="4309" spans="1:21" ht="12.75" customHeight="1" x14ac:dyDescent="0.2">
      <c r="A4309" s="26" t="s">
        <v>96</v>
      </c>
      <c r="B4309" s="10" t="s">
        <v>97</v>
      </c>
      <c r="C4309" s="28">
        <v>61989100</v>
      </c>
      <c r="D4309" s="13" t="s">
        <v>8224</v>
      </c>
      <c r="E4309" s="14" t="s">
        <v>8274</v>
      </c>
      <c r="F4309" s="29">
        <v>191914638</v>
      </c>
      <c r="G4309" s="16" t="s">
        <v>123</v>
      </c>
      <c r="H4309" s="13" t="s">
        <v>30</v>
      </c>
      <c r="I4309" s="13" t="s">
        <v>8574</v>
      </c>
      <c r="J4309" s="13" t="s">
        <v>8576</v>
      </c>
      <c r="K4309" s="10" t="s">
        <v>315</v>
      </c>
      <c r="L4309" s="13">
        <v>21000</v>
      </c>
      <c r="M4309" s="13">
        <v>21001</v>
      </c>
      <c r="N4309" s="15" t="s">
        <v>44</v>
      </c>
      <c r="O4309" s="55" t="s">
        <v>24</v>
      </c>
      <c r="P4309" s="19">
        <f t="shared" si="404"/>
        <v>0</v>
      </c>
      <c r="Q4309" s="19">
        <f t="shared" si="405"/>
        <v>0</v>
      </c>
      <c r="R4309" s="19">
        <f t="shared" si="406"/>
        <v>0</v>
      </c>
      <c r="S4309" s="19">
        <f t="shared" si="407"/>
        <v>0</v>
      </c>
      <c r="T4309" s="19">
        <f t="shared" si="408"/>
        <v>0</v>
      </c>
      <c r="U4309" s="5">
        <f t="shared" si="409"/>
        <v>0</v>
      </c>
    </row>
    <row r="4310" spans="1:21" ht="12.75" customHeight="1" x14ac:dyDescent="0.2">
      <c r="A4310" s="26" t="s">
        <v>96</v>
      </c>
      <c r="B4310" s="10" t="s">
        <v>97</v>
      </c>
      <c r="C4310" s="28">
        <v>61989100</v>
      </c>
      <c r="D4310" s="13" t="s">
        <v>8224</v>
      </c>
      <c r="E4310" s="14" t="s">
        <v>8274</v>
      </c>
      <c r="F4310" s="29">
        <v>191914632</v>
      </c>
      <c r="G4310" s="16" t="s">
        <v>123</v>
      </c>
      <c r="H4310" s="13" t="s">
        <v>30</v>
      </c>
      <c r="I4310" s="13" t="s">
        <v>8577</v>
      </c>
      <c r="J4310" s="13" t="s">
        <v>8578</v>
      </c>
      <c r="K4310" s="10" t="s">
        <v>315</v>
      </c>
      <c r="L4310" s="13">
        <v>21000</v>
      </c>
      <c r="M4310" s="13">
        <v>21000</v>
      </c>
      <c r="N4310" s="15" t="s">
        <v>44</v>
      </c>
      <c r="O4310" s="55" t="s">
        <v>24</v>
      </c>
      <c r="P4310" s="19">
        <f t="shared" si="404"/>
        <v>0</v>
      </c>
      <c r="Q4310" s="19">
        <f t="shared" si="405"/>
        <v>0</v>
      </c>
      <c r="R4310" s="19">
        <f t="shared" si="406"/>
        <v>0</v>
      </c>
      <c r="S4310" s="19">
        <f t="shared" si="407"/>
        <v>0</v>
      </c>
      <c r="T4310" s="19">
        <f t="shared" si="408"/>
        <v>0</v>
      </c>
      <c r="U4310" s="5">
        <f t="shared" si="409"/>
        <v>0</v>
      </c>
    </row>
    <row r="4311" spans="1:21" ht="12.75" customHeight="1" x14ac:dyDescent="0.2">
      <c r="A4311" s="26" t="s">
        <v>96</v>
      </c>
      <c r="B4311" s="10" t="s">
        <v>97</v>
      </c>
      <c r="C4311" s="28">
        <v>61989100</v>
      </c>
      <c r="D4311" s="13" t="s">
        <v>8224</v>
      </c>
      <c r="E4311" s="14" t="s">
        <v>8277</v>
      </c>
      <c r="F4311" s="29">
        <v>191903254</v>
      </c>
      <c r="G4311" s="16" t="s">
        <v>37</v>
      </c>
      <c r="H4311" s="13" t="s">
        <v>30</v>
      </c>
      <c r="I4311" s="13" t="s">
        <v>8579</v>
      </c>
      <c r="J4311" s="13" t="s">
        <v>8580</v>
      </c>
      <c r="K4311" s="13" t="s">
        <v>341</v>
      </c>
      <c r="L4311" s="13">
        <v>50700</v>
      </c>
      <c r="M4311" s="13">
        <v>50703</v>
      </c>
      <c r="N4311" s="15" t="s">
        <v>44</v>
      </c>
      <c r="O4311" s="55" t="s">
        <v>24</v>
      </c>
      <c r="P4311" s="19">
        <f t="shared" si="404"/>
        <v>0</v>
      </c>
      <c r="Q4311" s="19">
        <f t="shared" si="405"/>
        <v>0</v>
      </c>
      <c r="R4311" s="19">
        <f t="shared" si="406"/>
        <v>0</v>
      </c>
      <c r="S4311" s="19">
        <f t="shared" si="407"/>
        <v>0</v>
      </c>
      <c r="T4311" s="19">
        <f t="shared" si="408"/>
        <v>0</v>
      </c>
      <c r="U4311" s="5">
        <f t="shared" si="409"/>
        <v>0</v>
      </c>
    </row>
    <row r="4312" spans="1:21" ht="12.75" customHeight="1" x14ac:dyDescent="0.2">
      <c r="A4312" s="26" t="s">
        <v>96</v>
      </c>
      <c r="B4312" s="10" t="s">
        <v>97</v>
      </c>
      <c r="C4312" s="10">
        <v>61384399</v>
      </c>
      <c r="D4312" s="10" t="s">
        <v>8581</v>
      </c>
      <c r="E4312" s="27" t="s">
        <v>8582</v>
      </c>
      <c r="F4312" s="26">
        <v>191991754</v>
      </c>
      <c r="G4312" s="9" t="s">
        <v>52</v>
      </c>
      <c r="H4312" s="10" t="s">
        <v>30</v>
      </c>
      <c r="I4312" s="10" t="s">
        <v>8583</v>
      </c>
      <c r="J4312" s="10" t="s">
        <v>8584</v>
      </c>
      <c r="K4312" s="10" t="s">
        <v>81</v>
      </c>
      <c r="L4312" s="10" t="s">
        <v>700</v>
      </c>
      <c r="M4312" s="10" t="s">
        <v>2410</v>
      </c>
      <c r="N4312" s="12" t="s">
        <v>36</v>
      </c>
      <c r="O4312" s="11">
        <v>3</v>
      </c>
      <c r="P4312" s="5">
        <f t="shared" si="404"/>
        <v>0</v>
      </c>
      <c r="Q4312" s="5">
        <f t="shared" si="405"/>
        <v>0</v>
      </c>
      <c r="R4312" s="5">
        <f t="shared" si="406"/>
        <v>1</v>
      </c>
      <c r="S4312" s="5">
        <f t="shared" si="407"/>
        <v>0</v>
      </c>
      <c r="T4312" s="5">
        <f t="shared" si="408"/>
        <v>0</v>
      </c>
      <c r="U4312" s="5">
        <f t="shared" si="409"/>
        <v>0</v>
      </c>
    </row>
    <row r="4313" spans="1:21" ht="12.75" customHeight="1" x14ac:dyDescent="0.2">
      <c r="A4313" s="26" t="s">
        <v>96</v>
      </c>
      <c r="B4313" s="10" t="s">
        <v>97</v>
      </c>
      <c r="C4313" s="10">
        <v>61384399</v>
      </c>
      <c r="D4313" s="10" t="s">
        <v>8581</v>
      </c>
      <c r="E4313" s="27" t="s">
        <v>8582</v>
      </c>
      <c r="F4313" s="26">
        <v>191991595</v>
      </c>
      <c r="G4313" s="9" t="s">
        <v>68</v>
      </c>
      <c r="H4313" s="10" t="s">
        <v>30</v>
      </c>
      <c r="I4313" s="10" t="s">
        <v>8585</v>
      </c>
      <c r="J4313" s="10" t="s">
        <v>8586</v>
      </c>
      <c r="K4313" s="10" t="s">
        <v>81</v>
      </c>
      <c r="L4313" s="10" t="s">
        <v>417</v>
      </c>
      <c r="M4313" s="10" t="s">
        <v>418</v>
      </c>
      <c r="N4313" s="12" t="s">
        <v>36</v>
      </c>
      <c r="O4313" s="11">
        <v>3</v>
      </c>
      <c r="P4313" s="5">
        <f t="shared" si="404"/>
        <v>0</v>
      </c>
      <c r="Q4313" s="5">
        <f t="shared" si="405"/>
        <v>0</v>
      </c>
      <c r="R4313" s="5">
        <f t="shared" si="406"/>
        <v>1</v>
      </c>
      <c r="S4313" s="5">
        <f t="shared" si="407"/>
        <v>0</v>
      </c>
      <c r="T4313" s="5">
        <f t="shared" si="408"/>
        <v>0</v>
      </c>
      <c r="U4313" s="5">
        <f t="shared" si="409"/>
        <v>0</v>
      </c>
    </row>
    <row r="4314" spans="1:21" ht="12.75" customHeight="1" x14ac:dyDescent="0.2">
      <c r="A4314" s="26" t="s">
        <v>96</v>
      </c>
      <c r="B4314" s="10" t="s">
        <v>97</v>
      </c>
      <c r="C4314" s="10">
        <v>61384399</v>
      </c>
      <c r="D4314" s="10" t="s">
        <v>8581</v>
      </c>
      <c r="E4314" s="27" t="s">
        <v>8582</v>
      </c>
      <c r="F4314" s="26">
        <v>191991619</v>
      </c>
      <c r="G4314" s="9" t="s">
        <v>167</v>
      </c>
      <c r="H4314" s="10" t="s">
        <v>30</v>
      </c>
      <c r="I4314" s="10" t="s">
        <v>8587</v>
      </c>
      <c r="J4314" s="10" t="s">
        <v>8588</v>
      </c>
      <c r="K4314" s="10" t="s">
        <v>81</v>
      </c>
      <c r="L4314" s="10" t="s">
        <v>417</v>
      </c>
      <c r="M4314" s="10" t="s">
        <v>418</v>
      </c>
      <c r="N4314" s="12" t="s">
        <v>36</v>
      </c>
      <c r="O4314" s="11">
        <v>4</v>
      </c>
      <c r="P4314" s="5">
        <f t="shared" si="404"/>
        <v>0</v>
      </c>
      <c r="Q4314" s="5">
        <f t="shared" si="405"/>
        <v>0</v>
      </c>
      <c r="R4314" s="5">
        <f t="shared" si="406"/>
        <v>0</v>
      </c>
      <c r="S4314" s="5">
        <f t="shared" si="407"/>
        <v>1</v>
      </c>
      <c r="T4314" s="5">
        <f t="shared" si="408"/>
        <v>0</v>
      </c>
      <c r="U4314" s="5">
        <f t="shared" si="409"/>
        <v>0</v>
      </c>
    </row>
    <row r="4315" spans="1:21" ht="12.75" customHeight="1" x14ac:dyDescent="0.2">
      <c r="A4315" s="26" t="s">
        <v>96</v>
      </c>
      <c r="B4315" s="10" t="s">
        <v>97</v>
      </c>
      <c r="C4315" s="10">
        <v>61384399</v>
      </c>
      <c r="D4315" s="10" t="s">
        <v>8581</v>
      </c>
      <c r="E4315" s="27" t="s">
        <v>8582</v>
      </c>
      <c r="F4315" s="26">
        <v>191991698</v>
      </c>
      <c r="G4315" s="9" t="s">
        <v>68</v>
      </c>
      <c r="H4315" s="10" t="s">
        <v>53</v>
      </c>
      <c r="I4315" s="10" t="s">
        <v>8589</v>
      </c>
      <c r="J4315" s="10" t="s">
        <v>8590</v>
      </c>
      <c r="K4315" s="10" t="s">
        <v>341</v>
      </c>
      <c r="L4315" s="10" t="s">
        <v>631</v>
      </c>
      <c r="M4315" s="10" t="s">
        <v>635</v>
      </c>
      <c r="N4315" s="12" t="s">
        <v>36</v>
      </c>
      <c r="O4315" s="11">
        <v>3</v>
      </c>
      <c r="P4315" s="5">
        <f t="shared" si="404"/>
        <v>0</v>
      </c>
      <c r="Q4315" s="5">
        <f t="shared" si="405"/>
        <v>0</v>
      </c>
      <c r="R4315" s="5">
        <f t="shared" si="406"/>
        <v>1</v>
      </c>
      <c r="S4315" s="5">
        <f t="shared" si="407"/>
        <v>0</v>
      </c>
      <c r="T4315" s="5">
        <f t="shared" si="408"/>
        <v>0</v>
      </c>
      <c r="U4315" s="5">
        <f t="shared" si="409"/>
        <v>0</v>
      </c>
    </row>
    <row r="4316" spans="1:21" ht="12.75" customHeight="1" x14ac:dyDescent="0.2">
      <c r="A4316" s="26" t="s">
        <v>96</v>
      </c>
      <c r="B4316" s="10" t="s">
        <v>97</v>
      </c>
      <c r="C4316" s="10">
        <v>61384399</v>
      </c>
      <c r="D4316" s="10" t="s">
        <v>8581</v>
      </c>
      <c r="E4316" s="27" t="s">
        <v>8591</v>
      </c>
      <c r="F4316" s="26">
        <v>191992010</v>
      </c>
      <c r="G4316" s="9" t="s">
        <v>106</v>
      </c>
      <c r="H4316" s="10" t="s">
        <v>53</v>
      </c>
      <c r="I4316" s="10" t="s">
        <v>8592</v>
      </c>
      <c r="J4316" s="10" t="s">
        <v>8593</v>
      </c>
      <c r="K4316" s="10" t="s">
        <v>341</v>
      </c>
      <c r="L4316" s="10" t="s">
        <v>631</v>
      </c>
      <c r="M4316" s="10" t="s">
        <v>5587</v>
      </c>
      <c r="N4316" s="12" t="s">
        <v>36</v>
      </c>
      <c r="O4316" s="11">
        <v>3</v>
      </c>
      <c r="P4316" s="5">
        <f t="shared" si="404"/>
        <v>0</v>
      </c>
      <c r="Q4316" s="5">
        <f t="shared" si="405"/>
        <v>0</v>
      </c>
      <c r="R4316" s="5">
        <f t="shared" si="406"/>
        <v>1</v>
      </c>
      <c r="S4316" s="5">
        <f t="shared" si="407"/>
        <v>0</v>
      </c>
      <c r="T4316" s="5">
        <f t="shared" si="408"/>
        <v>0</v>
      </c>
      <c r="U4316" s="5">
        <f t="shared" si="409"/>
        <v>0</v>
      </c>
    </row>
    <row r="4317" spans="1:21" ht="12.75" customHeight="1" x14ac:dyDescent="0.2">
      <c r="A4317" s="26" t="s">
        <v>96</v>
      </c>
      <c r="B4317" s="10" t="s">
        <v>97</v>
      </c>
      <c r="C4317" s="10">
        <v>61384399</v>
      </c>
      <c r="D4317" s="10" t="s">
        <v>8581</v>
      </c>
      <c r="E4317" s="27" t="s">
        <v>8594</v>
      </c>
      <c r="F4317" s="26">
        <v>191991427</v>
      </c>
      <c r="G4317" s="9" t="s">
        <v>73</v>
      </c>
      <c r="H4317" s="10" t="s">
        <v>30</v>
      </c>
      <c r="I4317" s="10" t="s">
        <v>8595</v>
      </c>
      <c r="J4317" s="10" t="s">
        <v>8596</v>
      </c>
      <c r="K4317" s="10" t="s">
        <v>341</v>
      </c>
      <c r="L4317" s="10" t="s">
        <v>631</v>
      </c>
      <c r="M4317" s="10" t="s">
        <v>635</v>
      </c>
      <c r="N4317" s="12" t="s">
        <v>36</v>
      </c>
      <c r="O4317" s="11">
        <v>3</v>
      </c>
      <c r="P4317" s="5">
        <f t="shared" si="404"/>
        <v>0</v>
      </c>
      <c r="Q4317" s="5">
        <f t="shared" si="405"/>
        <v>0</v>
      </c>
      <c r="R4317" s="5">
        <f t="shared" si="406"/>
        <v>1</v>
      </c>
      <c r="S4317" s="5">
        <f t="shared" si="407"/>
        <v>0</v>
      </c>
      <c r="T4317" s="5">
        <f t="shared" si="408"/>
        <v>0</v>
      </c>
      <c r="U4317" s="5">
        <f t="shared" si="409"/>
        <v>0</v>
      </c>
    </row>
    <row r="4318" spans="1:21" ht="12.75" customHeight="1" x14ac:dyDescent="0.2">
      <c r="A4318" s="26" t="s">
        <v>96</v>
      </c>
      <c r="B4318" s="10" t="s">
        <v>97</v>
      </c>
      <c r="C4318" s="10">
        <v>61384399</v>
      </c>
      <c r="D4318" s="10" t="s">
        <v>8581</v>
      </c>
      <c r="E4318" s="27" t="s">
        <v>8597</v>
      </c>
      <c r="F4318" s="26">
        <v>191963154</v>
      </c>
      <c r="G4318" s="9" t="s">
        <v>68</v>
      </c>
      <c r="H4318" s="10" t="s">
        <v>53</v>
      </c>
      <c r="I4318" s="10" t="s">
        <v>8598</v>
      </c>
      <c r="J4318" s="10" t="s">
        <v>8599</v>
      </c>
      <c r="K4318" s="10" t="s">
        <v>341</v>
      </c>
      <c r="L4318" s="10" t="s">
        <v>631</v>
      </c>
      <c r="M4318" s="10" t="s">
        <v>1081</v>
      </c>
      <c r="N4318" s="12" t="s">
        <v>36</v>
      </c>
      <c r="O4318" s="11">
        <v>4</v>
      </c>
      <c r="P4318" s="5">
        <f t="shared" si="404"/>
        <v>0</v>
      </c>
      <c r="Q4318" s="5">
        <f t="shared" si="405"/>
        <v>0</v>
      </c>
      <c r="R4318" s="5">
        <f t="shared" si="406"/>
        <v>0</v>
      </c>
      <c r="S4318" s="5">
        <f t="shared" si="407"/>
        <v>1</v>
      </c>
      <c r="T4318" s="5">
        <f t="shared" si="408"/>
        <v>0</v>
      </c>
      <c r="U4318" s="5">
        <f t="shared" si="409"/>
        <v>0</v>
      </c>
    </row>
    <row r="4319" spans="1:21" ht="12.75" customHeight="1" x14ac:dyDescent="0.2">
      <c r="A4319" s="26" t="s">
        <v>96</v>
      </c>
      <c r="B4319" s="10" t="s">
        <v>97</v>
      </c>
      <c r="C4319" s="10">
        <v>61384399</v>
      </c>
      <c r="D4319" s="10" t="s">
        <v>8581</v>
      </c>
      <c r="E4319" s="27" t="s">
        <v>8597</v>
      </c>
      <c r="F4319" s="26">
        <v>191990919</v>
      </c>
      <c r="G4319" s="9" t="s">
        <v>68</v>
      </c>
      <c r="H4319" s="10" t="s">
        <v>53</v>
      </c>
      <c r="I4319" s="10" t="s">
        <v>8600</v>
      </c>
      <c r="J4319" s="10" t="s">
        <v>8601</v>
      </c>
      <c r="K4319" s="10" t="s">
        <v>341</v>
      </c>
      <c r="L4319" s="10" t="s">
        <v>631</v>
      </c>
      <c r="M4319" s="10" t="s">
        <v>1081</v>
      </c>
      <c r="N4319" s="12" t="s">
        <v>36</v>
      </c>
      <c r="O4319" s="11">
        <v>4</v>
      </c>
      <c r="P4319" s="5">
        <f t="shared" si="404"/>
        <v>0</v>
      </c>
      <c r="Q4319" s="5">
        <f t="shared" si="405"/>
        <v>0</v>
      </c>
      <c r="R4319" s="5">
        <f t="shared" si="406"/>
        <v>0</v>
      </c>
      <c r="S4319" s="5">
        <f t="shared" si="407"/>
        <v>1</v>
      </c>
      <c r="T4319" s="5">
        <f t="shared" si="408"/>
        <v>0</v>
      </c>
      <c r="U4319" s="5">
        <f t="shared" si="409"/>
        <v>0</v>
      </c>
    </row>
    <row r="4320" spans="1:21" ht="12.75" customHeight="1" x14ac:dyDescent="0.2">
      <c r="A4320" s="26" t="s">
        <v>96</v>
      </c>
      <c r="B4320" s="10" t="s">
        <v>97</v>
      </c>
      <c r="C4320" s="10">
        <v>61384399</v>
      </c>
      <c r="D4320" s="10" t="s">
        <v>8581</v>
      </c>
      <c r="E4320" s="27" t="s">
        <v>8597</v>
      </c>
      <c r="F4320" s="26">
        <v>191990931</v>
      </c>
      <c r="G4320" s="9" t="s">
        <v>68</v>
      </c>
      <c r="H4320" s="10" t="s">
        <v>53</v>
      </c>
      <c r="I4320" s="10" t="s">
        <v>8602</v>
      </c>
      <c r="J4320" s="10" t="s">
        <v>8603</v>
      </c>
      <c r="K4320" s="10" t="s">
        <v>341</v>
      </c>
      <c r="L4320" s="10" t="s">
        <v>631</v>
      </c>
      <c r="M4320" s="10" t="s">
        <v>1081</v>
      </c>
      <c r="N4320" s="12" t="s">
        <v>36</v>
      </c>
      <c r="O4320" s="11">
        <v>4</v>
      </c>
      <c r="P4320" s="5">
        <f t="shared" si="404"/>
        <v>0</v>
      </c>
      <c r="Q4320" s="5">
        <f t="shared" si="405"/>
        <v>0</v>
      </c>
      <c r="R4320" s="5">
        <f t="shared" si="406"/>
        <v>0</v>
      </c>
      <c r="S4320" s="5">
        <f t="shared" si="407"/>
        <v>1</v>
      </c>
      <c r="T4320" s="5">
        <f t="shared" si="408"/>
        <v>0</v>
      </c>
      <c r="U4320" s="5">
        <f t="shared" si="409"/>
        <v>0</v>
      </c>
    </row>
    <row r="4321" spans="1:21" ht="12.75" customHeight="1" x14ac:dyDescent="0.2">
      <c r="A4321" s="26" t="s">
        <v>96</v>
      </c>
      <c r="B4321" s="10" t="s">
        <v>97</v>
      </c>
      <c r="C4321" s="10">
        <v>61384399</v>
      </c>
      <c r="D4321" s="10" t="s">
        <v>8581</v>
      </c>
      <c r="E4321" s="27" t="s">
        <v>8597</v>
      </c>
      <c r="F4321" s="26">
        <v>191990953</v>
      </c>
      <c r="G4321" s="9" t="s">
        <v>68</v>
      </c>
      <c r="H4321" s="10" t="s">
        <v>53</v>
      </c>
      <c r="I4321" s="10" t="s">
        <v>8604</v>
      </c>
      <c r="J4321" s="10" t="s">
        <v>8605</v>
      </c>
      <c r="K4321" s="10" t="s">
        <v>341</v>
      </c>
      <c r="L4321" s="10" t="s">
        <v>631</v>
      </c>
      <c r="M4321" s="10" t="s">
        <v>1081</v>
      </c>
      <c r="N4321" s="12" t="s">
        <v>36</v>
      </c>
      <c r="O4321" s="11">
        <v>4</v>
      </c>
      <c r="P4321" s="5">
        <f t="shared" si="404"/>
        <v>0</v>
      </c>
      <c r="Q4321" s="5">
        <f t="shared" si="405"/>
        <v>0</v>
      </c>
      <c r="R4321" s="5">
        <f t="shared" si="406"/>
        <v>0</v>
      </c>
      <c r="S4321" s="5">
        <f t="shared" si="407"/>
        <v>1</v>
      </c>
      <c r="T4321" s="5">
        <f t="shared" si="408"/>
        <v>0</v>
      </c>
      <c r="U4321" s="5">
        <f t="shared" si="409"/>
        <v>0</v>
      </c>
    </row>
    <row r="4322" spans="1:21" ht="12.75" customHeight="1" x14ac:dyDescent="0.2">
      <c r="A4322" s="26" t="s">
        <v>96</v>
      </c>
      <c r="B4322" s="10" t="s">
        <v>97</v>
      </c>
      <c r="C4322" s="10">
        <v>61384399</v>
      </c>
      <c r="D4322" s="10" t="s">
        <v>8581</v>
      </c>
      <c r="E4322" s="27" t="s">
        <v>8597</v>
      </c>
      <c r="F4322" s="26">
        <v>191990995</v>
      </c>
      <c r="G4322" s="9" t="s">
        <v>68</v>
      </c>
      <c r="H4322" s="10" t="s">
        <v>30</v>
      </c>
      <c r="I4322" s="10" t="s">
        <v>8606</v>
      </c>
      <c r="J4322" s="10" t="s">
        <v>8607</v>
      </c>
      <c r="K4322" s="10" t="s">
        <v>341</v>
      </c>
      <c r="L4322" s="10" t="s">
        <v>631</v>
      </c>
      <c r="M4322" s="10" t="s">
        <v>2244</v>
      </c>
      <c r="N4322" s="12" t="s">
        <v>36</v>
      </c>
      <c r="O4322" s="11">
        <v>4</v>
      </c>
      <c r="P4322" s="5">
        <f t="shared" si="404"/>
        <v>0</v>
      </c>
      <c r="Q4322" s="5">
        <f t="shared" si="405"/>
        <v>0</v>
      </c>
      <c r="R4322" s="5">
        <f t="shared" si="406"/>
        <v>0</v>
      </c>
      <c r="S4322" s="5">
        <f t="shared" si="407"/>
        <v>1</v>
      </c>
      <c r="T4322" s="5">
        <f t="shared" si="408"/>
        <v>0</v>
      </c>
      <c r="U4322" s="5">
        <f t="shared" si="409"/>
        <v>0</v>
      </c>
    </row>
    <row r="4323" spans="1:21" ht="12.75" customHeight="1" x14ac:dyDescent="0.2">
      <c r="A4323" s="26" t="s">
        <v>96</v>
      </c>
      <c r="B4323" s="10" t="s">
        <v>97</v>
      </c>
      <c r="C4323" s="10">
        <v>61384399</v>
      </c>
      <c r="D4323" s="10" t="s">
        <v>8581</v>
      </c>
      <c r="E4323" s="27" t="s">
        <v>8597</v>
      </c>
      <c r="F4323" s="26">
        <v>191990997</v>
      </c>
      <c r="G4323" s="9" t="s">
        <v>68</v>
      </c>
      <c r="H4323" s="10" t="s">
        <v>30</v>
      </c>
      <c r="I4323" s="10" t="s">
        <v>8608</v>
      </c>
      <c r="J4323" s="10" t="s">
        <v>8609</v>
      </c>
      <c r="K4323" s="10" t="s">
        <v>341</v>
      </c>
      <c r="L4323" s="10" t="s">
        <v>631</v>
      </c>
      <c r="M4323" s="10" t="s">
        <v>1081</v>
      </c>
      <c r="N4323" s="12" t="s">
        <v>36</v>
      </c>
      <c r="O4323" s="11">
        <v>4</v>
      </c>
      <c r="P4323" s="5">
        <f t="shared" si="404"/>
        <v>0</v>
      </c>
      <c r="Q4323" s="5">
        <f t="shared" si="405"/>
        <v>0</v>
      </c>
      <c r="R4323" s="5">
        <f t="shared" si="406"/>
        <v>0</v>
      </c>
      <c r="S4323" s="5">
        <f t="shared" si="407"/>
        <v>1</v>
      </c>
      <c r="T4323" s="5">
        <f t="shared" si="408"/>
        <v>0</v>
      </c>
      <c r="U4323" s="5">
        <f t="shared" si="409"/>
        <v>0</v>
      </c>
    </row>
    <row r="4324" spans="1:21" ht="12.75" customHeight="1" x14ac:dyDescent="0.2">
      <c r="A4324" s="26" t="s">
        <v>96</v>
      </c>
      <c r="B4324" s="10" t="s">
        <v>97</v>
      </c>
      <c r="C4324" s="10">
        <v>61384399</v>
      </c>
      <c r="D4324" s="10" t="s">
        <v>8581</v>
      </c>
      <c r="E4324" s="27" t="s">
        <v>8597</v>
      </c>
      <c r="F4324" s="26">
        <v>191991015</v>
      </c>
      <c r="G4324" s="9" t="s">
        <v>68</v>
      </c>
      <c r="H4324" s="10" t="s">
        <v>30</v>
      </c>
      <c r="I4324" s="10" t="s">
        <v>8610</v>
      </c>
      <c r="J4324" s="10" t="s">
        <v>8611</v>
      </c>
      <c r="K4324" s="10" t="s">
        <v>341</v>
      </c>
      <c r="L4324" s="10" t="s">
        <v>631</v>
      </c>
      <c r="M4324" s="10" t="s">
        <v>1081</v>
      </c>
      <c r="N4324" s="12" t="s">
        <v>36</v>
      </c>
      <c r="O4324" s="11">
        <v>4</v>
      </c>
      <c r="P4324" s="5">
        <f t="shared" si="404"/>
        <v>0</v>
      </c>
      <c r="Q4324" s="5">
        <f t="shared" si="405"/>
        <v>0</v>
      </c>
      <c r="R4324" s="5">
        <f t="shared" si="406"/>
        <v>0</v>
      </c>
      <c r="S4324" s="5">
        <f t="shared" si="407"/>
        <v>1</v>
      </c>
      <c r="T4324" s="5">
        <f t="shared" si="408"/>
        <v>0</v>
      </c>
      <c r="U4324" s="5">
        <f t="shared" si="409"/>
        <v>0</v>
      </c>
    </row>
    <row r="4325" spans="1:21" ht="12.75" customHeight="1" x14ac:dyDescent="0.2">
      <c r="A4325" s="26" t="s">
        <v>96</v>
      </c>
      <c r="B4325" s="10" t="s">
        <v>97</v>
      </c>
      <c r="C4325" s="10">
        <v>61384399</v>
      </c>
      <c r="D4325" s="10" t="s">
        <v>8581</v>
      </c>
      <c r="E4325" s="27" t="s">
        <v>8597</v>
      </c>
      <c r="F4325" s="26">
        <v>191991069</v>
      </c>
      <c r="G4325" s="9" t="s">
        <v>68</v>
      </c>
      <c r="H4325" s="10" t="s">
        <v>53</v>
      </c>
      <c r="I4325" s="10" t="s">
        <v>8612</v>
      </c>
      <c r="J4325" s="10" t="s">
        <v>8613</v>
      </c>
      <c r="K4325" s="10" t="s">
        <v>341</v>
      </c>
      <c r="L4325" s="10" t="s">
        <v>631</v>
      </c>
      <c r="M4325" s="10" t="s">
        <v>1081</v>
      </c>
      <c r="N4325" s="12" t="s">
        <v>36</v>
      </c>
      <c r="O4325" s="11">
        <v>4</v>
      </c>
      <c r="P4325" s="5">
        <f t="shared" si="404"/>
        <v>0</v>
      </c>
      <c r="Q4325" s="5">
        <f t="shared" si="405"/>
        <v>0</v>
      </c>
      <c r="R4325" s="5">
        <f t="shared" si="406"/>
        <v>0</v>
      </c>
      <c r="S4325" s="5">
        <f t="shared" si="407"/>
        <v>1</v>
      </c>
      <c r="T4325" s="5">
        <f t="shared" si="408"/>
        <v>0</v>
      </c>
      <c r="U4325" s="5">
        <f t="shared" si="409"/>
        <v>0</v>
      </c>
    </row>
    <row r="4326" spans="1:21" ht="12.75" customHeight="1" x14ac:dyDescent="0.2">
      <c r="A4326" s="26" t="s">
        <v>96</v>
      </c>
      <c r="B4326" s="10" t="s">
        <v>97</v>
      </c>
      <c r="C4326" s="10">
        <v>61384399</v>
      </c>
      <c r="D4326" s="10" t="s">
        <v>8581</v>
      </c>
      <c r="E4326" s="27" t="s">
        <v>8582</v>
      </c>
      <c r="F4326" s="26">
        <v>191991629</v>
      </c>
      <c r="G4326" s="9" t="s">
        <v>68</v>
      </c>
      <c r="H4326" s="10" t="s">
        <v>53</v>
      </c>
      <c r="I4326" s="10" t="s">
        <v>8614</v>
      </c>
      <c r="J4326" s="10" t="s">
        <v>8615</v>
      </c>
      <c r="K4326" s="10" t="s">
        <v>341</v>
      </c>
      <c r="L4326" s="10" t="s">
        <v>631</v>
      </c>
      <c r="M4326" s="10" t="s">
        <v>632</v>
      </c>
      <c r="N4326" s="12" t="s">
        <v>36</v>
      </c>
      <c r="O4326" s="11">
        <v>4</v>
      </c>
      <c r="P4326" s="5">
        <f t="shared" si="404"/>
        <v>0</v>
      </c>
      <c r="Q4326" s="5">
        <f t="shared" si="405"/>
        <v>0</v>
      </c>
      <c r="R4326" s="5">
        <f t="shared" si="406"/>
        <v>0</v>
      </c>
      <c r="S4326" s="5">
        <f t="shared" si="407"/>
        <v>1</v>
      </c>
      <c r="T4326" s="5">
        <f t="shared" si="408"/>
        <v>0</v>
      </c>
      <c r="U4326" s="5">
        <f t="shared" si="409"/>
        <v>0</v>
      </c>
    </row>
    <row r="4327" spans="1:21" ht="12.75" customHeight="1" x14ac:dyDescent="0.2">
      <c r="A4327" s="26" t="s">
        <v>96</v>
      </c>
      <c r="B4327" s="10" t="s">
        <v>97</v>
      </c>
      <c r="C4327" s="10">
        <v>61384399</v>
      </c>
      <c r="D4327" s="10" t="s">
        <v>8581</v>
      </c>
      <c r="E4327" s="27" t="s">
        <v>8616</v>
      </c>
      <c r="F4327" s="26">
        <v>191992083</v>
      </c>
      <c r="G4327" s="9" t="s">
        <v>167</v>
      </c>
      <c r="H4327" s="10" t="s">
        <v>30</v>
      </c>
      <c r="I4327" s="10" t="s">
        <v>8617</v>
      </c>
      <c r="J4327" s="10" t="s">
        <v>8618</v>
      </c>
      <c r="K4327" s="10" t="s">
        <v>341</v>
      </c>
      <c r="L4327" s="10" t="s">
        <v>631</v>
      </c>
      <c r="M4327" s="10" t="s">
        <v>635</v>
      </c>
      <c r="N4327" s="12" t="s">
        <v>36</v>
      </c>
      <c r="O4327" s="11">
        <v>4</v>
      </c>
      <c r="P4327" s="5">
        <f t="shared" si="404"/>
        <v>0</v>
      </c>
      <c r="Q4327" s="5">
        <f t="shared" si="405"/>
        <v>0</v>
      </c>
      <c r="R4327" s="5">
        <f t="shared" si="406"/>
        <v>0</v>
      </c>
      <c r="S4327" s="5">
        <f t="shared" si="407"/>
        <v>1</v>
      </c>
      <c r="T4327" s="5">
        <f t="shared" si="408"/>
        <v>0</v>
      </c>
      <c r="U4327" s="5">
        <f t="shared" si="409"/>
        <v>0</v>
      </c>
    </row>
    <row r="4328" spans="1:21" ht="12.75" customHeight="1" x14ac:dyDescent="0.2">
      <c r="A4328" s="26" t="s">
        <v>96</v>
      </c>
      <c r="B4328" s="10" t="s">
        <v>97</v>
      </c>
      <c r="C4328" s="10">
        <v>61384399</v>
      </c>
      <c r="D4328" s="10" t="s">
        <v>8581</v>
      </c>
      <c r="E4328" s="27" t="s">
        <v>8619</v>
      </c>
      <c r="F4328" s="26">
        <v>191991243</v>
      </c>
      <c r="G4328" s="9" t="s">
        <v>106</v>
      </c>
      <c r="H4328" s="10" t="s">
        <v>53</v>
      </c>
      <c r="I4328" s="10" t="s">
        <v>8620</v>
      </c>
      <c r="J4328" s="10" t="s">
        <v>8621</v>
      </c>
      <c r="K4328" s="10" t="s">
        <v>341</v>
      </c>
      <c r="L4328" s="10" t="s">
        <v>631</v>
      </c>
      <c r="M4328" s="10" t="s">
        <v>632</v>
      </c>
      <c r="N4328" s="12" t="s">
        <v>36</v>
      </c>
      <c r="O4328" s="11">
        <v>4</v>
      </c>
      <c r="P4328" s="5">
        <f t="shared" si="404"/>
        <v>0</v>
      </c>
      <c r="Q4328" s="5">
        <f t="shared" si="405"/>
        <v>0</v>
      </c>
      <c r="R4328" s="5">
        <f t="shared" si="406"/>
        <v>0</v>
      </c>
      <c r="S4328" s="5">
        <f t="shared" si="407"/>
        <v>1</v>
      </c>
      <c r="T4328" s="5">
        <f t="shared" si="408"/>
        <v>0</v>
      </c>
      <c r="U4328" s="5">
        <f t="shared" si="409"/>
        <v>0</v>
      </c>
    </row>
    <row r="4329" spans="1:21" ht="12.75" customHeight="1" x14ac:dyDescent="0.2">
      <c r="A4329" s="26" t="s">
        <v>96</v>
      </c>
      <c r="B4329" s="10" t="s">
        <v>97</v>
      </c>
      <c r="C4329" s="10">
        <v>61384399</v>
      </c>
      <c r="D4329" s="10" t="s">
        <v>8581</v>
      </c>
      <c r="E4329" s="27" t="s">
        <v>8591</v>
      </c>
      <c r="F4329" s="26">
        <v>191992011</v>
      </c>
      <c r="G4329" s="9" t="s">
        <v>106</v>
      </c>
      <c r="H4329" s="10" t="s">
        <v>30</v>
      </c>
      <c r="I4329" s="10" t="s">
        <v>8622</v>
      </c>
      <c r="J4329" s="10" t="s">
        <v>8623</v>
      </c>
      <c r="K4329" s="10" t="s">
        <v>341</v>
      </c>
      <c r="L4329" s="10" t="s">
        <v>631</v>
      </c>
      <c r="M4329" s="10" t="s">
        <v>5587</v>
      </c>
      <c r="N4329" s="12" t="s">
        <v>36</v>
      </c>
      <c r="O4329" s="11">
        <v>4</v>
      </c>
      <c r="P4329" s="5">
        <f t="shared" si="404"/>
        <v>0</v>
      </c>
      <c r="Q4329" s="5">
        <f t="shared" si="405"/>
        <v>0</v>
      </c>
      <c r="R4329" s="5">
        <f t="shared" si="406"/>
        <v>0</v>
      </c>
      <c r="S4329" s="5">
        <f t="shared" si="407"/>
        <v>1</v>
      </c>
      <c r="T4329" s="5">
        <f t="shared" si="408"/>
        <v>0</v>
      </c>
      <c r="U4329" s="5">
        <f t="shared" si="409"/>
        <v>0</v>
      </c>
    </row>
    <row r="4330" spans="1:21" ht="12.75" customHeight="1" x14ac:dyDescent="0.2">
      <c r="A4330" s="26" t="s">
        <v>96</v>
      </c>
      <c r="B4330" s="10" t="s">
        <v>97</v>
      </c>
      <c r="C4330" s="10">
        <v>61384399</v>
      </c>
      <c r="D4330" s="10" t="s">
        <v>8581</v>
      </c>
      <c r="E4330" s="27" t="s">
        <v>8594</v>
      </c>
      <c r="F4330" s="26">
        <v>191963184</v>
      </c>
      <c r="G4330" s="9" t="s">
        <v>106</v>
      </c>
      <c r="H4330" s="10" t="s">
        <v>30</v>
      </c>
      <c r="I4330" s="10" t="s">
        <v>8624</v>
      </c>
      <c r="J4330" s="10" t="s">
        <v>8625</v>
      </c>
      <c r="K4330" s="10" t="s">
        <v>341</v>
      </c>
      <c r="L4330" s="10" t="s">
        <v>631</v>
      </c>
      <c r="M4330" s="10" t="s">
        <v>635</v>
      </c>
      <c r="N4330" s="12" t="s">
        <v>36</v>
      </c>
      <c r="O4330" s="11">
        <v>4</v>
      </c>
      <c r="P4330" s="5">
        <f t="shared" si="404"/>
        <v>0</v>
      </c>
      <c r="Q4330" s="5">
        <f t="shared" si="405"/>
        <v>0</v>
      </c>
      <c r="R4330" s="5">
        <f t="shared" si="406"/>
        <v>0</v>
      </c>
      <c r="S4330" s="5">
        <f t="shared" si="407"/>
        <v>1</v>
      </c>
      <c r="T4330" s="5">
        <f t="shared" si="408"/>
        <v>0</v>
      </c>
      <c r="U4330" s="5">
        <f t="shared" si="409"/>
        <v>0</v>
      </c>
    </row>
    <row r="4331" spans="1:21" ht="12.75" customHeight="1" x14ac:dyDescent="0.2">
      <c r="A4331" s="26" t="s">
        <v>96</v>
      </c>
      <c r="B4331" s="10" t="s">
        <v>97</v>
      </c>
      <c r="C4331" s="10">
        <v>61384399</v>
      </c>
      <c r="D4331" s="10" t="s">
        <v>8581</v>
      </c>
      <c r="E4331" s="27" t="s">
        <v>8594</v>
      </c>
      <c r="F4331" s="26">
        <v>191991433</v>
      </c>
      <c r="G4331" s="9" t="s">
        <v>52</v>
      </c>
      <c r="H4331" s="10" t="s">
        <v>30</v>
      </c>
      <c r="I4331" s="10" t="s">
        <v>8626</v>
      </c>
      <c r="J4331" s="10" t="s">
        <v>8627</v>
      </c>
      <c r="K4331" s="10" t="s">
        <v>341</v>
      </c>
      <c r="L4331" s="10" t="s">
        <v>631</v>
      </c>
      <c r="M4331" s="10" t="s">
        <v>632</v>
      </c>
      <c r="N4331" s="12" t="s">
        <v>36</v>
      </c>
      <c r="O4331" s="11">
        <v>4</v>
      </c>
      <c r="P4331" s="5">
        <f t="shared" si="404"/>
        <v>0</v>
      </c>
      <c r="Q4331" s="5">
        <f t="shared" si="405"/>
        <v>0</v>
      </c>
      <c r="R4331" s="5">
        <f t="shared" si="406"/>
        <v>0</v>
      </c>
      <c r="S4331" s="5">
        <f t="shared" si="407"/>
        <v>1</v>
      </c>
      <c r="T4331" s="5">
        <f t="shared" si="408"/>
        <v>0</v>
      </c>
      <c r="U4331" s="5">
        <f t="shared" si="409"/>
        <v>0</v>
      </c>
    </row>
    <row r="4332" spans="1:21" ht="12.75" customHeight="1" x14ac:dyDescent="0.2">
      <c r="A4332" s="26" t="s">
        <v>96</v>
      </c>
      <c r="B4332" s="10" t="s">
        <v>97</v>
      </c>
      <c r="C4332" s="10">
        <v>61384399</v>
      </c>
      <c r="D4332" s="10" t="s">
        <v>8581</v>
      </c>
      <c r="E4332" s="27" t="s">
        <v>8594</v>
      </c>
      <c r="F4332" s="26">
        <v>191991470</v>
      </c>
      <c r="G4332" s="9" t="s">
        <v>68</v>
      </c>
      <c r="H4332" s="10" t="s">
        <v>53</v>
      </c>
      <c r="I4332" s="10" t="s">
        <v>8628</v>
      </c>
      <c r="J4332" s="10" t="s">
        <v>8629</v>
      </c>
      <c r="K4332" s="10" t="s">
        <v>341</v>
      </c>
      <c r="L4332" s="10" t="s">
        <v>631</v>
      </c>
      <c r="M4332" s="10" t="s">
        <v>632</v>
      </c>
      <c r="N4332" s="12" t="s">
        <v>36</v>
      </c>
      <c r="O4332" s="11">
        <v>4</v>
      </c>
      <c r="P4332" s="5">
        <f t="shared" si="404"/>
        <v>0</v>
      </c>
      <c r="Q4332" s="5">
        <f t="shared" si="405"/>
        <v>0</v>
      </c>
      <c r="R4332" s="5">
        <f t="shared" si="406"/>
        <v>0</v>
      </c>
      <c r="S4332" s="5">
        <f t="shared" si="407"/>
        <v>1</v>
      </c>
      <c r="T4332" s="5">
        <f t="shared" si="408"/>
        <v>0</v>
      </c>
      <c r="U4332" s="5">
        <f t="shared" si="409"/>
        <v>0</v>
      </c>
    </row>
    <row r="4333" spans="1:21" ht="12.75" customHeight="1" x14ac:dyDescent="0.2">
      <c r="A4333" s="26" t="s">
        <v>96</v>
      </c>
      <c r="B4333" s="10" t="s">
        <v>97</v>
      </c>
      <c r="C4333" s="10">
        <v>61384399</v>
      </c>
      <c r="D4333" s="10" t="s">
        <v>8581</v>
      </c>
      <c r="E4333" s="27" t="s">
        <v>8594</v>
      </c>
      <c r="F4333" s="26">
        <v>191991488</v>
      </c>
      <c r="G4333" s="9" t="s">
        <v>106</v>
      </c>
      <c r="H4333" s="10" t="s">
        <v>30</v>
      </c>
      <c r="I4333" s="10" t="s">
        <v>8630</v>
      </c>
      <c r="J4333" s="10" t="s">
        <v>8631</v>
      </c>
      <c r="K4333" s="10" t="s">
        <v>341</v>
      </c>
      <c r="L4333" s="10" t="s">
        <v>631</v>
      </c>
      <c r="M4333" s="10" t="s">
        <v>635</v>
      </c>
      <c r="N4333" s="12" t="s">
        <v>36</v>
      </c>
      <c r="O4333" s="11">
        <v>4</v>
      </c>
      <c r="P4333" s="5">
        <f t="shared" si="404"/>
        <v>0</v>
      </c>
      <c r="Q4333" s="5">
        <f t="shared" si="405"/>
        <v>0</v>
      </c>
      <c r="R4333" s="5">
        <f t="shared" si="406"/>
        <v>0</v>
      </c>
      <c r="S4333" s="5">
        <f t="shared" si="407"/>
        <v>1</v>
      </c>
      <c r="T4333" s="5">
        <f t="shared" si="408"/>
        <v>0</v>
      </c>
      <c r="U4333" s="5">
        <f t="shared" si="409"/>
        <v>0</v>
      </c>
    </row>
    <row r="4334" spans="1:21" ht="12.75" customHeight="1" x14ac:dyDescent="0.2">
      <c r="A4334" s="26" t="s">
        <v>96</v>
      </c>
      <c r="B4334" s="10" t="s">
        <v>97</v>
      </c>
      <c r="C4334" s="10">
        <v>61384399</v>
      </c>
      <c r="D4334" s="10" t="s">
        <v>8581</v>
      </c>
      <c r="E4334" s="27" t="s">
        <v>8597</v>
      </c>
      <c r="F4334" s="26">
        <v>191990914</v>
      </c>
      <c r="G4334" s="9" t="s">
        <v>68</v>
      </c>
      <c r="H4334" s="10" t="s">
        <v>53</v>
      </c>
      <c r="I4334" s="10" t="s">
        <v>8632</v>
      </c>
      <c r="J4334" s="10" t="s">
        <v>8633</v>
      </c>
      <c r="K4334" s="10" t="s">
        <v>341</v>
      </c>
      <c r="L4334" s="10" t="s">
        <v>631</v>
      </c>
      <c r="M4334" s="10" t="s">
        <v>1081</v>
      </c>
      <c r="N4334" s="12" t="s">
        <v>36</v>
      </c>
      <c r="O4334" s="11">
        <v>5</v>
      </c>
      <c r="P4334" s="5">
        <f t="shared" si="404"/>
        <v>0</v>
      </c>
      <c r="Q4334" s="5">
        <f t="shared" si="405"/>
        <v>0</v>
      </c>
      <c r="R4334" s="5">
        <f t="shared" si="406"/>
        <v>0</v>
      </c>
      <c r="S4334" s="5">
        <f t="shared" si="407"/>
        <v>0</v>
      </c>
      <c r="T4334" s="5">
        <f t="shared" si="408"/>
        <v>1</v>
      </c>
      <c r="U4334" s="5">
        <f t="shared" si="409"/>
        <v>0</v>
      </c>
    </row>
    <row r="4335" spans="1:21" ht="12.75" customHeight="1" x14ac:dyDescent="0.2">
      <c r="A4335" s="26" t="s">
        <v>96</v>
      </c>
      <c r="B4335" s="10" t="s">
        <v>97</v>
      </c>
      <c r="C4335" s="10">
        <v>61384399</v>
      </c>
      <c r="D4335" s="10" t="s">
        <v>8581</v>
      </c>
      <c r="E4335" s="27" t="s">
        <v>8597</v>
      </c>
      <c r="F4335" s="26">
        <v>191990980</v>
      </c>
      <c r="G4335" s="9" t="s">
        <v>68</v>
      </c>
      <c r="H4335" s="10" t="s">
        <v>53</v>
      </c>
      <c r="I4335" s="10" t="s">
        <v>8632</v>
      </c>
      <c r="J4335" s="10" t="s">
        <v>8634</v>
      </c>
      <c r="K4335" s="10" t="s">
        <v>341</v>
      </c>
      <c r="L4335" s="10" t="s">
        <v>631</v>
      </c>
      <c r="M4335" s="10" t="s">
        <v>1081</v>
      </c>
      <c r="N4335" s="12" t="s">
        <v>36</v>
      </c>
      <c r="O4335" s="11">
        <v>5</v>
      </c>
      <c r="P4335" s="5">
        <f t="shared" si="404"/>
        <v>0</v>
      </c>
      <c r="Q4335" s="5">
        <f t="shared" si="405"/>
        <v>0</v>
      </c>
      <c r="R4335" s="5">
        <f t="shared" si="406"/>
        <v>0</v>
      </c>
      <c r="S4335" s="5">
        <f t="shared" si="407"/>
        <v>0</v>
      </c>
      <c r="T4335" s="5">
        <f t="shared" si="408"/>
        <v>1</v>
      </c>
      <c r="U4335" s="5">
        <f t="shared" si="409"/>
        <v>0</v>
      </c>
    </row>
    <row r="4336" spans="1:21" ht="12.75" customHeight="1" x14ac:dyDescent="0.2">
      <c r="A4336" s="26" t="s">
        <v>96</v>
      </c>
      <c r="B4336" s="10" t="s">
        <v>97</v>
      </c>
      <c r="C4336" s="10">
        <v>61384399</v>
      </c>
      <c r="D4336" s="10" t="s">
        <v>8581</v>
      </c>
      <c r="E4336" s="27" t="s">
        <v>8616</v>
      </c>
      <c r="F4336" s="26">
        <v>191992039</v>
      </c>
      <c r="G4336" s="9" t="s">
        <v>167</v>
      </c>
      <c r="H4336" s="10" t="s">
        <v>30</v>
      </c>
      <c r="I4336" s="10" t="s">
        <v>8635</v>
      </c>
      <c r="J4336" s="10" t="s">
        <v>8636</v>
      </c>
      <c r="K4336" s="10" t="s">
        <v>341</v>
      </c>
      <c r="L4336" s="10" t="s">
        <v>631</v>
      </c>
      <c r="M4336" s="10" t="s">
        <v>635</v>
      </c>
      <c r="N4336" s="12" t="s">
        <v>36</v>
      </c>
      <c r="O4336" s="11">
        <v>5</v>
      </c>
      <c r="P4336" s="5">
        <f t="shared" si="404"/>
        <v>0</v>
      </c>
      <c r="Q4336" s="5">
        <f t="shared" si="405"/>
        <v>0</v>
      </c>
      <c r="R4336" s="5">
        <f t="shared" si="406"/>
        <v>0</v>
      </c>
      <c r="S4336" s="5">
        <f t="shared" si="407"/>
        <v>0</v>
      </c>
      <c r="T4336" s="5">
        <f t="shared" si="408"/>
        <v>1</v>
      </c>
      <c r="U4336" s="5">
        <f t="shared" si="409"/>
        <v>0</v>
      </c>
    </row>
    <row r="4337" spans="1:21" ht="12.75" customHeight="1" x14ac:dyDescent="0.2">
      <c r="A4337" s="26" t="s">
        <v>96</v>
      </c>
      <c r="B4337" s="10" t="s">
        <v>97</v>
      </c>
      <c r="C4337" s="10">
        <v>61384399</v>
      </c>
      <c r="D4337" s="10" t="s">
        <v>8581</v>
      </c>
      <c r="E4337" s="27" t="s">
        <v>8619</v>
      </c>
      <c r="F4337" s="26">
        <v>191991198</v>
      </c>
      <c r="G4337" s="9" t="s">
        <v>52</v>
      </c>
      <c r="H4337" s="10" t="s">
        <v>30</v>
      </c>
      <c r="I4337" s="10" t="s">
        <v>8637</v>
      </c>
      <c r="J4337" s="10" t="s">
        <v>8638</v>
      </c>
      <c r="K4337" s="10" t="s">
        <v>341</v>
      </c>
      <c r="L4337" s="10" t="s">
        <v>631</v>
      </c>
      <c r="M4337" s="10" t="s">
        <v>635</v>
      </c>
      <c r="N4337" s="12" t="s">
        <v>36</v>
      </c>
      <c r="O4337" s="11">
        <v>5</v>
      </c>
      <c r="P4337" s="5">
        <f t="shared" si="404"/>
        <v>0</v>
      </c>
      <c r="Q4337" s="5">
        <f t="shared" si="405"/>
        <v>0</v>
      </c>
      <c r="R4337" s="5">
        <f t="shared" si="406"/>
        <v>0</v>
      </c>
      <c r="S4337" s="5">
        <f t="shared" si="407"/>
        <v>0</v>
      </c>
      <c r="T4337" s="5">
        <f t="shared" si="408"/>
        <v>1</v>
      </c>
      <c r="U4337" s="5">
        <f t="shared" si="409"/>
        <v>0</v>
      </c>
    </row>
    <row r="4338" spans="1:21" ht="12.75" customHeight="1" x14ac:dyDescent="0.2">
      <c r="A4338" s="26" t="s">
        <v>96</v>
      </c>
      <c r="B4338" s="10" t="s">
        <v>97</v>
      </c>
      <c r="C4338" s="10">
        <v>61384399</v>
      </c>
      <c r="D4338" s="10" t="s">
        <v>8581</v>
      </c>
      <c r="E4338" s="27" t="s">
        <v>8591</v>
      </c>
      <c r="F4338" s="26">
        <v>191991928</v>
      </c>
      <c r="G4338" s="9" t="s">
        <v>106</v>
      </c>
      <c r="H4338" s="10" t="s">
        <v>30</v>
      </c>
      <c r="I4338" s="10" t="s">
        <v>8639</v>
      </c>
      <c r="J4338" s="10" t="s">
        <v>8640</v>
      </c>
      <c r="K4338" s="10" t="s">
        <v>341</v>
      </c>
      <c r="L4338" s="10" t="s">
        <v>631</v>
      </c>
      <c r="M4338" s="10" t="s">
        <v>5587</v>
      </c>
      <c r="N4338" s="12" t="s">
        <v>36</v>
      </c>
      <c r="O4338" s="11">
        <v>5</v>
      </c>
      <c r="P4338" s="5">
        <f t="shared" si="404"/>
        <v>0</v>
      </c>
      <c r="Q4338" s="5">
        <f t="shared" si="405"/>
        <v>0</v>
      </c>
      <c r="R4338" s="5">
        <f t="shared" si="406"/>
        <v>0</v>
      </c>
      <c r="S4338" s="5">
        <f t="shared" si="407"/>
        <v>0</v>
      </c>
      <c r="T4338" s="5">
        <f t="shared" si="408"/>
        <v>1</v>
      </c>
      <c r="U4338" s="5">
        <f t="shared" si="409"/>
        <v>0</v>
      </c>
    </row>
    <row r="4339" spans="1:21" ht="12.75" customHeight="1" x14ac:dyDescent="0.2">
      <c r="A4339" s="26" t="s">
        <v>96</v>
      </c>
      <c r="B4339" s="10" t="s">
        <v>97</v>
      </c>
      <c r="C4339" s="10">
        <v>61384399</v>
      </c>
      <c r="D4339" s="10" t="s">
        <v>8581</v>
      </c>
      <c r="E4339" s="27" t="s">
        <v>8591</v>
      </c>
      <c r="F4339" s="26">
        <v>191991990</v>
      </c>
      <c r="G4339" s="9" t="s">
        <v>68</v>
      </c>
      <c r="H4339" s="10" t="s">
        <v>53</v>
      </c>
      <c r="I4339" s="10" t="s">
        <v>8641</v>
      </c>
      <c r="J4339" s="10" t="s">
        <v>8642</v>
      </c>
      <c r="K4339" s="10" t="s">
        <v>341</v>
      </c>
      <c r="L4339" s="10" t="s">
        <v>631</v>
      </c>
      <c r="M4339" s="10" t="s">
        <v>632</v>
      </c>
      <c r="N4339" s="12" t="s">
        <v>36</v>
      </c>
      <c r="O4339" s="11">
        <v>5</v>
      </c>
      <c r="P4339" s="5">
        <f t="shared" si="404"/>
        <v>0</v>
      </c>
      <c r="Q4339" s="5">
        <f t="shared" si="405"/>
        <v>0</v>
      </c>
      <c r="R4339" s="5">
        <f t="shared" si="406"/>
        <v>0</v>
      </c>
      <c r="S4339" s="5">
        <f t="shared" si="407"/>
        <v>0</v>
      </c>
      <c r="T4339" s="5">
        <f t="shared" si="408"/>
        <v>1</v>
      </c>
      <c r="U4339" s="5">
        <f t="shared" si="409"/>
        <v>0</v>
      </c>
    </row>
    <row r="4340" spans="1:21" ht="12.75" customHeight="1" x14ac:dyDescent="0.2">
      <c r="A4340" s="26" t="s">
        <v>96</v>
      </c>
      <c r="B4340" s="10" t="s">
        <v>97</v>
      </c>
      <c r="C4340" s="10">
        <v>61384399</v>
      </c>
      <c r="D4340" s="10" t="s">
        <v>8581</v>
      </c>
      <c r="E4340" s="27" t="s">
        <v>8594</v>
      </c>
      <c r="F4340" s="26">
        <v>191991507</v>
      </c>
      <c r="G4340" s="9" t="s">
        <v>52</v>
      </c>
      <c r="H4340" s="10" t="s">
        <v>30</v>
      </c>
      <c r="I4340" s="10" t="s">
        <v>8643</v>
      </c>
      <c r="J4340" s="10" t="s">
        <v>8644</v>
      </c>
      <c r="K4340" s="10" t="s">
        <v>341</v>
      </c>
      <c r="L4340" s="10" t="s">
        <v>631</v>
      </c>
      <c r="M4340" s="10" t="s">
        <v>635</v>
      </c>
      <c r="N4340" s="12" t="s">
        <v>36</v>
      </c>
      <c r="O4340" s="11">
        <v>5</v>
      </c>
      <c r="P4340" s="5">
        <f t="shared" si="404"/>
        <v>0</v>
      </c>
      <c r="Q4340" s="5">
        <f t="shared" si="405"/>
        <v>0</v>
      </c>
      <c r="R4340" s="5">
        <f t="shared" si="406"/>
        <v>0</v>
      </c>
      <c r="S4340" s="5">
        <f t="shared" si="407"/>
        <v>0</v>
      </c>
      <c r="T4340" s="5">
        <f t="shared" si="408"/>
        <v>1</v>
      </c>
      <c r="U4340" s="5">
        <f t="shared" si="409"/>
        <v>0</v>
      </c>
    </row>
    <row r="4341" spans="1:21" ht="12.75" customHeight="1" x14ac:dyDescent="0.2">
      <c r="A4341" s="26" t="s">
        <v>96</v>
      </c>
      <c r="B4341" s="10" t="s">
        <v>97</v>
      </c>
      <c r="C4341" s="10">
        <v>61384399</v>
      </c>
      <c r="D4341" s="10" t="s">
        <v>8581</v>
      </c>
      <c r="E4341" s="27" t="s">
        <v>8619</v>
      </c>
      <c r="F4341" s="26">
        <v>191991157</v>
      </c>
      <c r="G4341" s="9" t="s">
        <v>68</v>
      </c>
      <c r="H4341" s="10" t="s">
        <v>30</v>
      </c>
      <c r="I4341" s="10" t="s">
        <v>8645</v>
      </c>
      <c r="J4341" s="10" t="s">
        <v>8646</v>
      </c>
      <c r="K4341" s="10" t="s">
        <v>341</v>
      </c>
      <c r="L4341" s="10" t="s">
        <v>346</v>
      </c>
      <c r="M4341" s="10" t="s">
        <v>347</v>
      </c>
      <c r="N4341" s="12" t="s">
        <v>36</v>
      </c>
      <c r="O4341" s="11">
        <v>3</v>
      </c>
      <c r="P4341" s="5">
        <f t="shared" si="404"/>
        <v>0</v>
      </c>
      <c r="Q4341" s="5">
        <f t="shared" si="405"/>
        <v>0</v>
      </c>
      <c r="R4341" s="5">
        <f t="shared" si="406"/>
        <v>1</v>
      </c>
      <c r="S4341" s="5">
        <f t="shared" si="407"/>
        <v>0</v>
      </c>
      <c r="T4341" s="5">
        <f t="shared" si="408"/>
        <v>0</v>
      </c>
      <c r="U4341" s="5">
        <f t="shared" si="409"/>
        <v>0</v>
      </c>
    </row>
    <row r="4342" spans="1:21" ht="12.75" customHeight="1" x14ac:dyDescent="0.2">
      <c r="A4342" s="26" t="s">
        <v>96</v>
      </c>
      <c r="B4342" s="10" t="s">
        <v>97</v>
      </c>
      <c r="C4342" s="10">
        <v>61384399</v>
      </c>
      <c r="D4342" s="10" t="s">
        <v>8581</v>
      </c>
      <c r="E4342" s="27" t="s">
        <v>8619</v>
      </c>
      <c r="F4342" s="26">
        <v>191991185</v>
      </c>
      <c r="G4342" s="9" t="s">
        <v>68</v>
      </c>
      <c r="H4342" s="10" t="s">
        <v>53</v>
      </c>
      <c r="I4342" s="10" t="s">
        <v>8647</v>
      </c>
      <c r="J4342" s="10" t="s">
        <v>8648</v>
      </c>
      <c r="K4342" s="10" t="s">
        <v>341</v>
      </c>
      <c r="L4342" s="10" t="s">
        <v>346</v>
      </c>
      <c r="M4342" s="10" t="s">
        <v>347</v>
      </c>
      <c r="N4342" s="12" t="s">
        <v>36</v>
      </c>
      <c r="O4342" s="11">
        <v>4</v>
      </c>
      <c r="P4342" s="5">
        <f t="shared" si="404"/>
        <v>0</v>
      </c>
      <c r="Q4342" s="5">
        <f t="shared" si="405"/>
        <v>0</v>
      </c>
      <c r="R4342" s="5">
        <f t="shared" si="406"/>
        <v>0</v>
      </c>
      <c r="S4342" s="5">
        <f t="shared" si="407"/>
        <v>1</v>
      </c>
      <c r="T4342" s="5">
        <f t="shared" si="408"/>
        <v>0</v>
      </c>
      <c r="U4342" s="5">
        <f t="shared" si="409"/>
        <v>0</v>
      </c>
    </row>
    <row r="4343" spans="1:21" ht="12.75" customHeight="1" x14ac:dyDescent="0.2">
      <c r="A4343" s="26" t="s">
        <v>96</v>
      </c>
      <c r="B4343" s="10" t="s">
        <v>97</v>
      </c>
      <c r="C4343" s="10">
        <v>61384399</v>
      </c>
      <c r="D4343" s="10" t="s">
        <v>8581</v>
      </c>
      <c r="E4343" s="27" t="s">
        <v>8619</v>
      </c>
      <c r="F4343" s="26">
        <v>191991273</v>
      </c>
      <c r="G4343" s="9" t="s">
        <v>68</v>
      </c>
      <c r="H4343" s="10" t="s">
        <v>53</v>
      </c>
      <c r="I4343" s="10" t="s">
        <v>8649</v>
      </c>
      <c r="J4343" s="10" t="s">
        <v>8650</v>
      </c>
      <c r="K4343" s="10" t="s">
        <v>341</v>
      </c>
      <c r="L4343" s="10" t="s">
        <v>346</v>
      </c>
      <c r="M4343" s="10" t="s">
        <v>347</v>
      </c>
      <c r="N4343" s="12" t="s">
        <v>36</v>
      </c>
      <c r="O4343" s="11">
        <v>4</v>
      </c>
      <c r="P4343" s="5">
        <f t="shared" si="404"/>
        <v>0</v>
      </c>
      <c r="Q4343" s="5">
        <f t="shared" si="405"/>
        <v>0</v>
      </c>
      <c r="R4343" s="5">
        <f t="shared" si="406"/>
        <v>0</v>
      </c>
      <c r="S4343" s="5">
        <f t="shared" si="407"/>
        <v>1</v>
      </c>
      <c r="T4343" s="5">
        <f t="shared" si="408"/>
        <v>0</v>
      </c>
      <c r="U4343" s="5">
        <f t="shared" si="409"/>
        <v>0</v>
      </c>
    </row>
    <row r="4344" spans="1:21" ht="12.75" customHeight="1" x14ac:dyDescent="0.2">
      <c r="A4344" s="26" t="s">
        <v>96</v>
      </c>
      <c r="B4344" s="10" t="s">
        <v>97</v>
      </c>
      <c r="C4344" s="10">
        <v>61384399</v>
      </c>
      <c r="D4344" s="10" t="s">
        <v>8581</v>
      </c>
      <c r="E4344" s="27" t="s">
        <v>8616</v>
      </c>
      <c r="F4344" s="26">
        <v>191992079</v>
      </c>
      <c r="G4344" s="9" t="s">
        <v>106</v>
      </c>
      <c r="H4344" s="10" t="s">
        <v>30</v>
      </c>
      <c r="I4344" s="10" t="s">
        <v>8651</v>
      </c>
      <c r="J4344" s="10" t="s">
        <v>8652</v>
      </c>
      <c r="K4344" s="10" t="s">
        <v>341</v>
      </c>
      <c r="L4344" s="10" t="s">
        <v>350</v>
      </c>
      <c r="M4344" s="10" t="s">
        <v>351</v>
      </c>
      <c r="N4344" s="12" t="s">
        <v>36</v>
      </c>
      <c r="O4344" s="11">
        <v>4</v>
      </c>
      <c r="P4344" s="5">
        <f t="shared" si="404"/>
        <v>0</v>
      </c>
      <c r="Q4344" s="5">
        <f t="shared" si="405"/>
        <v>0</v>
      </c>
      <c r="R4344" s="5">
        <f t="shared" si="406"/>
        <v>0</v>
      </c>
      <c r="S4344" s="5">
        <f t="shared" si="407"/>
        <v>1</v>
      </c>
      <c r="T4344" s="5">
        <f t="shared" si="408"/>
        <v>0</v>
      </c>
      <c r="U4344" s="5">
        <f t="shared" si="409"/>
        <v>0</v>
      </c>
    </row>
    <row r="4345" spans="1:21" ht="12.75" customHeight="1" x14ac:dyDescent="0.2">
      <c r="A4345" s="26" t="s">
        <v>96</v>
      </c>
      <c r="B4345" s="10" t="s">
        <v>97</v>
      </c>
      <c r="C4345" s="10">
        <v>61384399</v>
      </c>
      <c r="D4345" s="10" t="s">
        <v>8581</v>
      </c>
      <c r="E4345" s="27" t="s">
        <v>8619</v>
      </c>
      <c r="F4345" s="26">
        <v>191991309</v>
      </c>
      <c r="G4345" s="9" t="s">
        <v>68</v>
      </c>
      <c r="H4345" s="10" t="s">
        <v>53</v>
      </c>
      <c r="I4345" s="10" t="s">
        <v>8653</v>
      </c>
      <c r="J4345" s="10" t="s">
        <v>8654</v>
      </c>
      <c r="K4345" s="10" t="s">
        <v>341</v>
      </c>
      <c r="L4345" s="10" t="s">
        <v>350</v>
      </c>
      <c r="M4345" s="10" t="s">
        <v>2916</v>
      </c>
      <c r="N4345" s="12" t="s">
        <v>36</v>
      </c>
      <c r="O4345" s="11">
        <v>4</v>
      </c>
      <c r="P4345" s="5">
        <f t="shared" si="404"/>
        <v>0</v>
      </c>
      <c r="Q4345" s="5">
        <f t="shared" si="405"/>
        <v>0</v>
      </c>
      <c r="R4345" s="5">
        <f t="shared" si="406"/>
        <v>0</v>
      </c>
      <c r="S4345" s="5">
        <f t="shared" si="407"/>
        <v>1</v>
      </c>
      <c r="T4345" s="5">
        <f t="shared" si="408"/>
        <v>0</v>
      </c>
      <c r="U4345" s="5">
        <f t="shared" si="409"/>
        <v>0</v>
      </c>
    </row>
    <row r="4346" spans="1:21" ht="12.75" customHeight="1" x14ac:dyDescent="0.2">
      <c r="A4346" s="26" t="s">
        <v>96</v>
      </c>
      <c r="B4346" s="10" t="s">
        <v>97</v>
      </c>
      <c r="C4346" s="10">
        <v>61384399</v>
      </c>
      <c r="D4346" s="10" t="s">
        <v>8581</v>
      </c>
      <c r="E4346" s="27" t="s">
        <v>8594</v>
      </c>
      <c r="F4346" s="26">
        <v>191963197</v>
      </c>
      <c r="G4346" s="9" t="s">
        <v>52</v>
      </c>
      <c r="H4346" s="10" t="s">
        <v>30</v>
      </c>
      <c r="I4346" s="10" t="s">
        <v>8655</v>
      </c>
      <c r="J4346" s="10" t="s">
        <v>8656</v>
      </c>
      <c r="K4346" s="10" t="s">
        <v>341</v>
      </c>
      <c r="L4346" s="10" t="s">
        <v>350</v>
      </c>
      <c r="M4346" s="10" t="s">
        <v>351</v>
      </c>
      <c r="N4346" s="12" t="s">
        <v>36</v>
      </c>
      <c r="O4346" s="11">
        <v>4</v>
      </c>
      <c r="P4346" s="5">
        <f t="shared" si="404"/>
        <v>0</v>
      </c>
      <c r="Q4346" s="5">
        <f t="shared" si="405"/>
        <v>0</v>
      </c>
      <c r="R4346" s="5">
        <f t="shared" si="406"/>
        <v>0</v>
      </c>
      <c r="S4346" s="5">
        <f t="shared" si="407"/>
        <v>1</v>
      </c>
      <c r="T4346" s="5">
        <f t="shared" si="408"/>
        <v>0</v>
      </c>
      <c r="U4346" s="5">
        <f t="shared" si="409"/>
        <v>0</v>
      </c>
    </row>
    <row r="4347" spans="1:21" ht="12.75" customHeight="1" x14ac:dyDescent="0.2">
      <c r="A4347" s="26" t="s">
        <v>96</v>
      </c>
      <c r="B4347" s="10" t="s">
        <v>97</v>
      </c>
      <c r="C4347" s="10">
        <v>61384399</v>
      </c>
      <c r="D4347" s="10" t="s">
        <v>8581</v>
      </c>
      <c r="E4347" s="27" t="s">
        <v>8619</v>
      </c>
      <c r="F4347" s="26">
        <v>191991221</v>
      </c>
      <c r="G4347" s="9" t="s">
        <v>106</v>
      </c>
      <c r="H4347" s="10" t="s">
        <v>53</v>
      </c>
      <c r="I4347" s="10" t="s">
        <v>8657</v>
      </c>
      <c r="J4347" s="10" t="s">
        <v>8658</v>
      </c>
      <c r="K4347" s="10" t="s">
        <v>341</v>
      </c>
      <c r="L4347" s="10" t="s">
        <v>2279</v>
      </c>
      <c r="M4347" s="10" t="s">
        <v>2991</v>
      </c>
      <c r="N4347" s="12" t="s">
        <v>36</v>
      </c>
      <c r="O4347" s="11">
        <v>3</v>
      </c>
      <c r="P4347" s="5">
        <f t="shared" si="404"/>
        <v>0</v>
      </c>
      <c r="Q4347" s="5">
        <f t="shared" si="405"/>
        <v>0</v>
      </c>
      <c r="R4347" s="5">
        <f t="shared" si="406"/>
        <v>1</v>
      </c>
      <c r="S4347" s="5">
        <f t="shared" si="407"/>
        <v>0</v>
      </c>
      <c r="T4347" s="5">
        <f t="shared" si="408"/>
        <v>0</v>
      </c>
      <c r="U4347" s="5">
        <f t="shared" si="409"/>
        <v>0</v>
      </c>
    </row>
    <row r="4348" spans="1:21" ht="12.75" customHeight="1" x14ac:dyDescent="0.2">
      <c r="A4348" s="26" t="s">
        <v>96</v>
      </c>
      <c r="B4348" s="10" t="s">
        <v>97</v>
      </c>
      <c r="C4348" s="10">
        <v>61384399</v>
      </c>
      <c r="D4348" s="10" t="s">
        <v>8581</v>
      </c>
      <c r="E4348" s="27" t="s">
        <v>8582</v>
      </c>
      <c r="F4348" s="26">
        <v>191991609</v>
      </c>
      <c r="G4348" s="9" t="s">
        <v>167</v>
      </c>
      <c r="H4348" s="10" t="s">
        <v>30</v>
      </c>
      <c r="I4348" s="10" t="s">
        <v>8659</v>
      </c>
      <c r="J4348" s="10" t="s">
        <v>8660</v>
      </c>
      <c r="K4348" s="10" t="s">
        <v>341</v>
      </c>
      <c r="L4348" s="10" t="s">
        <v>2996</v>
      </c>
      <c r="M4348" s="10" t="s">
        <v>4749</v>
      </c>
      <c r="N4348" s="12" t="s">
        <v>36</v>
      </c>
      <c r="O4348" s="11">
        <v>4</v>
      </c>
      <c r="P4348" s="5">
        <f t="shared" si="404"/>
        <v>0</v>
      </c>
      <c r="Q4348" s="5">
        <f t="shared" si="405"/>
        <v>0</v>
      </c>
      <c r="R4348" s="5">
        <f t="shared" si="406"/>
        <v>0</v>
      </c>
      <c r="S4348" s="5">
        <f t="shared" si="407"/>
        <v>1</v>
      </c>
      <c r="T4348" s="5">
        <f t="shared" si="408"/>
        <v>0</v>
      </c>
      <c r="U4348" s="5">
        <f t="shared" si="409"/>
        <v>0</v>
      </c>
    </row>
    <row r="4349" spans="1:21" ht="12.75" customHeight="1" x14ac:dyDescent="0.2">
      <c r="A4349" s="26" t="s">
        <v>96</v>
      </c>
      <c r="B4349" s="10" t="s">
        <v>97</v>
      </c>
      <c r="C4349" s="10">
        <v>61384399</v>
      </c>
      <c r="D4349" s="10" t="s">
        <v>8581</v>
      </c>
      <c r="E4349" s="27" t="s">
        <v>8582</v>
      </c>
      <c r="F4349" s="26">
        <v>191991566</v>
      </c>
      <c r="G4349" s="9" t="s">
        <v>167</v>
      </c>
      <c r="H4349" s="10" t="s">
        <v>53</v>
      </c>
      <c r="I4349" s="10" t="s">
        <v>8661</v>
      </c>
      <c r="J4349" s="10" t="s">
        <v>8662</v>
      </c>
      <c r="K4349" s="10" t="s">
        <v>341</v>
      </c>
      <c r="L4349" s="10" t="s">
        <v>2996</v>
      </c>
      <c r="M4349" s="10" t="s">
        <v>4749</v>
      </c>
      <c r="N4349" s="12" t="s">
        <v>36</v>
      </c>
      <c r="O4349" s="11">
        <v>5</v>
      </c>
      <c r="P4349" s="5">
        <f t="shared" si="404"/>
        <v>0</v>
      </c>
      <c r="Q4349" s="5">
        <f t="shared" si="405"/>
        <v>0</v>
      </c>
      <c r="R4349" s="5">
        <f t="shared" si="406"/>
        <v>0</v>
      </c>
      <c r="S4349" s="5">
        <f t="shared" si="407"/>
        <v>0</v>
      </c>
      <c r="T4349" s="5">
        <f t="shared" si="408"/>
        <v>1</v>
      </c>
      <c r="U4349" s="5">
        <f t="shared" si="409"/>
        <v>0</v>
      </c>
    </row>
    <row r="4350" spans="1:21" ht="12.75" customHeight="1" x14ac:dyDescent="0.2">
      <c r="A4350" s="26" t="s">
        <v>96</v>
      </c>
      <c r="B4350" s="10" t="s">
        <v>97</v>
      </c>
      <c r="C4350" s="10">
        <v>61384399</v>
      </c>
      <c r="D4350" s="10" t="s">
        <v>8581</v>
      </c>
      <c r="E4350" s="27" t="s">
        <v>8591</v>
      </c>
      <c r="F4350" s="26">
        <v>191992006</v>
      </c>
      <c r="G4350" s="9" t="s">
        <v>106</v>
      </c>
      <c r="H4350" s="10" t="s">
        <v>53</v>
      </c>
      <c r="I4350" s="10" t="s">
        <v>8663</v>
      </c>
      <c r="J4350" s="10" t="s">
        <v>8664</v>
      </c>
      <c r="K4350" s="10" t="s">
        <v>103</v>
      </c>
      <c r="L4350" s="10" t="s">
        <v>159</v>
      </c>
      <c r="M4350" s="10" t="s">
        <v>1863</v>
      </c>
      <c r="N4350" s="12" t="s">
        <v>36</v>
      </c>
      <c r="O4350" s="11">
        <v>4</v>
      </c>
      <c r="P4350" s="5">
        <f t="shared" si="404"/>
        <v>0</v>
      </c>
      <c r="Q4350" s="5">
        <f t="shared" si="405"/>
        <v>0</v>
      </c>
      <c r="R4350" s="5">
        <f t="shared" si="406"/>
        <v>0</v>
      </c>
      <c r="S4350" s="5">
        <f t="shared" si="407"/>
        <v>1</v>
      </c>
      <c r="T4350" s="5">
        <f t="shared" si="408"/>
        <v>0</v>
      </c>
      <c r="U4350" s="5">
        <f t="shared" si="409"/>
        <v>0</v>
      </c>
    </row>
    <row r="4351" spans="1:21" ht="12.75" customHeight="1" x14ac:dyDescent="0.2">
      <c r="A4351" s="26" t="s">
        <v>96</v>
      </c>
      <c r="B4351" s="10" t="s">
        <v>97</v>
      </c>
      <c r="C4351" s="28">
        <v>61384399</v>
      </c>
      <c r="D4351" s="13" t="s">
        <v>8581</v>
      </c>
      <c r="E4351" s="14" t="s">
        <v>8582</v>
      </c>
      <c r="F4351" s="29">
        <v>191863533</v>
      </c>
      <c r="G4351" s="16" t="s">
        <v>106</v>
      </c>
      <c r="H4351" s="13" t="s">
        <v>30</v>
      </c>
      <c r="I4351" s="13" t="s">
        <v>8665</v>
      </c>
      <c r="J4351" s="13" t="s">
        <v>8666</v>
      </c>
      <c r="K4351" s="13" t="s">
        <v>152</v>
      </c>
      <c r="L4351" s="13">
        <v>10100</v>
      </c>
      <c r="M4351" s="13">
        <v>10103</v>
      </c>
      <c r="N4351" s="15" t="s">
        <v>44</v>
      </c>
      <c r="O4351" s="17">
        <v>4</v>
      </c>
      <c r="P4351" s="19">
        <f t="shared" si="404"/>
        <v>0</v>
      </c>
      <c r="Q4351" s="19">
        <f t="shared" si="405"/>
        <v>0</v>
      </c>
      <c r="R4351" s="19">
        <f t="shared" si="406"/>
        <v>0</v>
      </c>
      <c r="S4351" s="19">
        <f t="shared" si="407"/>
        <v>1</v>
      </c>
      <c r="T4351" s="19">
        <f t="shared" si="408"/>
        <v>0</v>
      </c>
      <c r="U4351" s="5">
        <f t="shared" si="409"/>
        <v>0</v>
      </c>
    </row>
    <row r="4352" spans="1:21" ht="12.75" customHeight="1" x14ac:dyDescent="0.2">
      <c r="A4352" s="26" t="s">
        <v>96</v>
      </c>
      <c r="B4352" s="10" t="s">
        <v>97</v>
      </c>
      <c r="C4352" s="28">
        <v>61384399</v>
      </c>
      <c r="D4352" s="13" t="s">
        <v>8581</v>
      </c>
      <c r="E4352" s="14" t="s">
        <v>8582</v>
      </c>
      <c r="F4352" s="29">
        <v>191884903</v>
      </c>
      <c r="G4352" s="16" t="s">
        <v>68</v>
      </c>
      <c r="H4352" s="13" t="s">
        <v>30</v>
      </c>
      <c r="I4352" s="13" t="s">
        <v>8667</v>
      </c>
      <c r="J4352" s="13" t="s">
        <v>8668</v>
      </c>
      <c r="K4352" s="13" t="s">
        <v>152</v>
      </c>
      <c r="L4352" s="13">
        <v>10100</v>
      </c>
      <c r="M4352" s="13">
        <v>10103</v>
      </c>
      <c r="N4352" s="15" t="s">
        <v>44</v>
      </c>
      <c r="O4352" s="17">
        <v>3</v>
      </c>
      <c r="P4352" s="19">
        <f t="shared" si="404"/>
        <v>0</v>
      </c>
      <c r="Q4352" s="19">
        <f t="shared" si="405"/>
        <v>0</v>
      </c>
      <c r="R4352" s="19">
        <f t="shared" si="406"/>
        <v>1</v>
      </c>
      <c r="S4352" s="19">
        <f t="shared" si="407"/>
        <v>0</v>
      </c>
      <c r="T4352" s="19">
        <f t="shared" si="408"/>
        <v>0</v>
      </c>
      <c r="U4352" s="5">
        <f t="shared" si="409"/>
        <v>0</v>
      </c>
    </row>
    <row r="4353" spans="1:21" ht="12.75" customHeight="1" x14ac:dyDescent="0.2">
      <c r="A4353" s="26" t="s">
        <v>96</v>
      </c>
      <c r="B4353" s="10" t="s">
        <v>97</v>
      </c>
      <c r="C4353" s="28">
        <v>61384399</v>
      </c>
      <c r="D4353" s="13" t="s">
        <v>8581</v>
      </c>
      <c r="E4353" s="14" t="s">
        <v>8582</v>
      </c>
      <c r="F4353" s="29">
        <v>191885108</v>
      </c>
      <c r="G4353" s="16" t="s">
        <v>68</v>
      </c>
      <c r="H4353" s="13" t="s">
        <v>30</v>
      </c>
      <c r="I4353" s="13" t="s">
        <v>8583</v>
      </c>
      <c r="J4353" s="13" t="s">
        <v>8669</v>
      </c>
      <c r="K4353" s="13" t="s">
        <v>152</v>
      </c>
      <c r="L4353" s="13">
        <v>10100</v>
      </c>
      <c r="M4353" s="13">
        <v>10103</v>
      </c>
      <c r="N4353" s="15" t="s">
        <v>44</v>
      </c>
      <c r="O4353" s="17">
        <v>3</v>
      </c>
      <c r="P4353" s="19">
        <f t="shared" si="404"/>
        <v>0</v>
      </c>
      <c r="Q4353" s="19">
        <f t="shared" si="405"/>
        <v>0</v>
      </c>
      <c r="R4353" s="19">
        <f t="shared" si="406"/>
        <v>1</v>
      </c>
      <c r="S4353" s="19">
        <f t="shared" si="407"/>
        <v>0</v>
      </c>
      <c r="T4353" s="19">
        <f t="shared" si="408"/>
        <v>0</v>
      </c>
      <c r="U4353" s="5">
        <f t="shared" si="409"/>
        <v>0</v>
      </c>
    </row>
    <row r="4354" spans="1:21" ht="12.75" customHeight="1" x14ac:dyDescent="0.2">
      <c r="A4354" s="26" t="s">
        <v>96</v>
      </c>
      <c r="B4354" s="10" t="s">
        <v>97</v>
      </c>
      <c r="C4354" s="28">
        <v>61384399</v>
      </c>
      <c r="D4354" s="13" t="s">
        <v>8581</v>
      </c>
      <c r="E4354" s="14" t="s">
        <v>8594</v>
      </c>
      <c r="F4354" s="29">
        <v>191830210</v>
      </c>
      <c r="G4354" s="16" t="s">
        <v>37</v>
      </c>
      <c r="H4354" s="13" t="s">
        <v>30</v>
      </c>
      <c r="I4354" s="13" t="s">
        <v>8670</v>
      </c>
      <c r="J4354" s="13" t="s">
        <v>8671</v>
      </c>
      <c r="K4354" s="13" t="s">
        <v>341</v>
      </c>
      <c r="L4354" s="13">
        <v>50200</v>
      </c>
      <c r="M4354" s="13">
        <v>50204</v>
      </c>
      <c r="N4354" s="15" t="s">
        <v>44</v>
      </c>
      <c r="O4354" s="17">
        <v>4</v>
      </c>
      <c r="P4354" s="19">
        <f t="shared" si="404"/>
        <v>0</v>
      </c>
      <c r="Q4354" s="19">
        <f t="shared" si="405"/>
        <v>0</v>
      </c>
      <c r="R4354" s="19">
        <f t="shared" si="406"/>
        <v>0</v>
      </c>
      <c r="S4354" s="19">
        <f t="shared" si="407"/>
        <v>1</v>
      </c>
      <c r="T4354" s="19">
        <f t="shared" si="408"/>
        <v>0</v>
      </c>
      <c r="U4354" s="5">
        <f t="shared" si="409"/>
        <v>0</v>
      </c>
    </row>
    <row r="4355" spans="1:21" ht="12.75" customHeight="1" x14ac:dyDescent="0.2">
      <c r="A4355" s="26" t="s">
        <v>96</v>
      </c>
      <c r="B4355" s="10" t="s">
        <v>97</v>
      </c>
      <c r="C4355" s="28">
        <v>61384399</v>
      </c>
      <c r="D4355" s="13" t="s">
        <v>8581</v>
      </c>
      <c r="E4355" s="14" t="s">
        <v>8594</v>
      </c>
      <c r="F4355" s="29">
        <v>191830212</v>
      </c>
      <c r="G4355" s="16" t="s">
        <v>37</v>
      </c>
      <c r="H4355" s="13" t="s">
        <v>30</v>
      </c>
      <c r="I4355" s="13" t="s">
        <v>8672</v>
      </c>
      <c r="J4355" s="13" t="s">
        <v>8673</v>
      </c>
      <c r="K4355" s="13" t="s">
        <v>341</v>
      </c>
      <c r="L4355" s="13">
        <v>50200</v>
      </c>
      <c r="M4355" s="13">
        <v>50204</v>
      </c>
      <c r="N4355" s="15" t="s">
        <v>44</v>
      </c>
      <c r="O4355" s="17">
        <v>3</v>
      </c>
      <c r="P4355" s="19">
        <f t="shared" si="404"/>
        <v>0</v>
      </c>
      <c r="Q4355" s="19">
        <f t="shared" si="405"/>
        <v>0</v>
      </c>
      <c r="R4355" s="19">
        <f t="shared" si="406"/>
        <v>1</v>
      </c>
      <c r="S4355" s="19">
        <f t="shared" si="407"/>
        <v>0</v>
      </c>
      <c r="T4355" s="19">
        <f t="shared" si="408"/>
        <v>0</v>
      </c>
      <c r="U4355" s="5">
        <f t="shared" si="409"/>
        <v>0</v>
      </c>
    </row>
    <row r="4356" spans="1:21" ht="12.75" customHeight="1" x14ac:dyDescent="0.2">
      <c r="A4356" s="26" t="s">
        <v>96</v>
      </c>
      <c r="B4356" s="10" t="s">
        <v>97</v>
      </c>
      <c r="C4356" s="28">
        <v>61384399</v>
      </c>
      <c r="D4356" s="13" t="s">
        <v>8581</v>
      </c>
      <c r="E4356" s="14" t="s">
        <v>8582</v>
      </c>
      <c r="F4356" s="29">
        <v>191863502</v>
      </c>
      <c r="G4356" s="16" t="s">
        <v>106</v>
      </c>
      <c r="H4356" s="13" t="s">
        <v>30</v>
      </c>
      <c r="I4356" s="13" t="s">
        <v>3374</v>
      </c>
      <c r="J4356" s="13" t="s">
        <v>8674</v>
      </c>
      <c r="K4356" s="13" t="s">
        <v>341</v>
      </c>
      <c r="L4356" s="13">
        <v>50200</v>
      </c>
      <c r="M4356" s="13">
        <v>50204</v>
      </c>
      <c r="N4356" s="15" t="s">
        <v>44</v>
      </c>
      <c r="O4356" s="17">
        <v>3</v>
      </c>
      <c r="P4356" s="19">
        <f t="shared" si="404"/>
        <v>0</v>
      </c>
      <c r="Q4356" s="19">
        <f t="shared" si="405"/>
        <v>0</v>
      </c>
      <c r="R4356" s="19">
        <f t="shared" si="406"/>
        <v>1</v>
      </c>
      <c r="S4356" s="19">
        <f t="shared" si="407"/>
        <v>0</v>
      </c>
      <c r="T4356" s="19">
        <f t="shared" si="408"/>
        <v>0</v>
      </c>
      <c r="U4356" s="5">
        <f t="shared" si="409"/>
        <v>0</v>
      </c>
    </row>
    <row r="4357" spans="1:21" ht="12.75" customHeight="1" x14ac:dyDescent="0.2">
      <c r="A4357" s="26" t="s">
        <v>96</v>
      </c>
      <c r="B4357" s="10" t="s">
        <v>97</v>
      </c>
      <c r="C4357" s="28">
        <v>61384399</v>
      </c>
      <c r="D4357" s="13" t="s">
        <v>8581</v>
      </c>
      <c r="E4357" s="14" t="s">
        <v>8619</v>
      </c>
      <c r="F4357" s="29">
        <v>191863601</v>
      </c>
      <c r="G4357" s="16" t="s">
        <v>68</v>
      </c>
      <c r="H4357" s="13" t="s">
        <v>30</v>
      </c>
      <c r="I4357" s="13" t="s">
        <v>8675</v>
      </c>
      <c r="J4357" s="13" t="s">
        <v>8676</v>
      </c>
      <c r="K4357" s="13" t="s">
        <v>341</v>
      </c>
      <c r="L4357" s="13">
        <v>50600</v>
      </c>
      <c r="M4357" s="13">
        <v>50601</v>
      </c>
      <c r="N4357" s="15" t="s">
        <v>44</v>
      </c>
      <c r="O4357" s="17">
        <v>4</v>
      </c>
      <c r="P4357" s="19">
        <f t="shared" si="404"/>
        <v>0</v>
      </c>
      <c r="Q4357" s="19">
        <f t="shared" si="405"/>
        <v>0</v>
      </c>
      <c r="R4357" s="19">
        <f t="shared" si="406"/>
        <v>0</v>
      </c>
      <c r="S4357" s="19">
        <f t="shared" si="407"/>
        <v>1</v>
      </c>
      <c r="T4357" s="19">
        <f t="shared" si="408"/>
        <v>0</v>
      </c>
      <c r="U4357" s="5">
        <f t="shared" si="409"/>
        <v>0</v>
      </c>
    </row>
    <row r="4358" spans="1:21" ht="12.75" customHeight="1" x14ac:dyDescent="0.2">
      <c r="A4358" s="26" t="s">
        <v>96</v>
      </c>
      <c r="B4358" s="10" t="s">
        <v>97</v>
      </c>
      <c r="C4358" s="28">
        <v>61384399</v>
      </c>
      <c r="D4358" s="13" t="s">
        <v>8581</v>
      </c>
      <c r="E4358" s="14" t="s">
        <v>8597</v>
      </c>
      <c r="F4358" s="29">
        <v>191863607</v>
      </c>
      <c r="G4358" s="16" t="s">
        <v>68</v>
      </c>
      <c r="H4358" s="13" t="s">
        <v>30</v>
      </c>
      <c r="I4358" s="13" t="s">
        <v>8677</v>
      </c>
      <c r="J4358" s="13" t="s">
        <v>8678</v>
      </c>
      <c r="K4358" s="13" t="s">
        <v>341</v>
      </c>
      <c r="L4358" s="13">
        <v>50600</v>
      </c>
      <c r="M4358" s="13">
        <v>50602</v>
      </c>
      <c r="N4358" s="15" t="s">
        <v>44</v>
      </c>
      <c r="O4358" s="17">
        <v>4</v>
      </c>
      <c r="P4358" s="19">
        <f t="shared" ref="P4358:P4421" si="410">IF(O4358=1,1,0)</f>
        <v>0</v>
      </c>
      <c r="Q4358" s="19">
        <f t="shared" ref="Q4358:Q4421" si="411">IF(O4358=2,1,0)</f>
        <v>0</v>
      </c>
      <c r="R4358" s="19">
        <f t="shared" ref="R4358:R4421" si="412">IF(O4358=3,1,0)</f>
        <v>0</v>
      </c>
      <c r="S4358" s="19">
        <f t="shared" ref="S4358:S4421" si="413">IF(O4358=4,1,0)</f>
        <v>1</v>
      </c>
      <c r="T4358" s="19">
        <f t="shared" ref="T4358:T4421" si="414">IF(O4358=5,1,0)</f>
        <v>0</v>
      </c>
      <c r="U4358" s="5">
        <f t="shared" si="409"/>
        <v>0</v>
      </c>
    </row>
    <row r="4359" spans="1:21" ht="12.75" customHeight="1" x14ac:dyDescent="0.2">
      <c r="A4359" s="26" t="s">
        <v>96</v>
      </c>
      <c r="B4359" s="10" t="s">
        <v>97</v>
      </c>
      <c r="C4359" s="28">
        <v>61384399</v>
      </c>
      <c r="D4359" s="13" t="s">
        <v>8581</v>
      </c>
      <c r="E4359" s="14" t="s">
        <v>8616</v>
      </c>
      <c r="F4359" s="29">
        <v>191884715</v>
      </c>
      <c r="G4359" s="16" t="s">
        <v>68</v>
      </c>
      <c r="H4359" s="13" t="s">
        <v>30</v>
      </c>
      <c r="I4359" s="13" t="s">
        <v>8679</v>
      </c>
      <c r="J4359" s="13" t="s">
        <v>8680</v>
      </c>
      <c r="K4359" s="13" t="s">
        <v>341</v>
      </c>
      <c r="L4359" s="13">
        <v>50600</v>
      </c>
      <c r="M4359" s="13">
        <v>50602</v>
      </c>
      <c r="N4359" s="15" t="s">
        <v>44</v>
      </c>
      <c r="O4359" s="17">
        <v>3</v>
      </c>
      <c r="P4359" s="19">
        <f t="shared" si="410"/>
        <v>0</v>
      </c>
      <c r="Q4359" s="19">
        <f t="shared" si="411"/>
        <v>0</v>
      </c>
      <c r="R4359" s="19">
        <f t="shared" si="412"/>
        <v>1</v>
      </c>
      <c r="S4359" s="19">
        <f t="shared" si="413"/>
        <v>0</v>
      </c>
      <c r="T4359" s="19">
        <f t="shared" si="414"/>
        <v>0</v>
      </c>
      <c r="U4359" s="5">
        <f t="shared" ref="U4359:U4422" si="415">IF(O4359="Bez finální známky, nebyl získán potřebný počet posudků",1,0)</f>
        <v>0</v>
      </c>
    </row>
    <row r="4360" spans="1:21" ht="12.75" customHeight="1" x14ac:dyDescent="0.2">
      <c r="A4360" s="26" t="s">
        <v>96</v>
      </c>
      <c r="B4360" s="10" t="s">
        <v>97</v>
      </c>
      <c r="C4360" s="28">
        <v>61384399</v>
      </c>
      <c r="D4360" s="13" t="s">
        <v>8581</v>
      </c>
      <c r="E4360" s="14" t="s">
        <v>8616</v>
      </c>
      <c r="F4360" s="29">
        <v>191884729</v>
      </c>
      <c r="G4360" s="16" t="s">
        <v>68</v>
      </c>
      <c r="H4360" s="13" t="s">
        <v>30</v>
      </c>
      <c r="I4360" s="13" t="s">
        <v>8681</v>
      </c>
      <c r="J4360" s="13" t="s">
        <v>8682</v>
      </c>
      <c r="K4360" s="13" t="s">
        <v>341</v>
      </c>
      <c r="L4360" s="13">
        <v>50700</v>
      </c>
      <c r="M4360" s="13">
        <v>50704</v>
      </c>
      <c r="N4360" s="15" t="s">
        <v>44</v>
      </c>
      <c r="O4360" s="17">
        <v>4</v>
      </c>
      <c r="P4360" s="19">
        <f t="shared" si="410"/>
        <v>0</v>
      </c>
      <c r="Q4360" s="19">
        <f t="shared" si="411"/>
        <v>0</v>
      </c>
      <c r="R4360" s="19">
        <f t="shared" si="412"/>
        <v>0</v>
      </c>
      <c r="S4360" s="19">
        <f t="shared" si="413"/>
        <v>1</v>
      </c>
      <c r="T4360" s="19">
        <f t="shared" si="414"/>
        <v>0</v>
      </c>
      <c r="U4360" s="5">
        <f t="shared" si="415"/>
        <v>0</v>
      </c>
    </row>
    <row r="4361" spans="1:21" ht="12.75" customHeight="1" x14ac:dyDescent="0.2">
      <c r="A4361" s="26" t="s">
        <v>96</v>
      </c>
      <c r="B4361" s="10" t="s">
        <v>97</v>
      </c>
      <c r="C4361" s="28">
        <v>61384399</v>
      </c>
      <c r="D4361" s="13" t="s">
        <v>8581</v>
      </c>
      <c r="E4361" s="14" t="s">
        <v>8591</v>
      </c>
      <c r="F4361" s="29">
        <v>191884781</v>
      </c>
      <c r="G4361" s="16" t="s">
        <v>68</v>
      </c>
      <c r="H4361" s="13" t="s">
        <v>30</v>
      </c>
      <c r="I4361" s="13" t="s">
        <v>8683</v>
      </c>
      <c r="J4361" s="13" t="s">
        <v>8684</v>
      </c>
      <c r="K4361" s="13" t="s">
        <v>341</v>
      </c>
      <c r="L4361" s="13">
        <v>50600</v>
      </c>
      <c r="M4361" s="13">
        <v>50602</v>
      </c>
      <c r="N4361" s="15" t="s">
        <v>44</v>
      </c>
      <c r="O4361" s="17">
        <v>4</v>
      </c>
      <c r="P4361" s="19">
        <f t="shared" si="410"/>
        <v>0</v>
      </c>
      <c r="Q4361" s="19">
        <f t="shared" si="411"/>
        <v>0</v>
      </c>
      <c r="R4361" s="19">
        <f t="shared" si="412"/>
        <v>0</v>
      </c>
      <c r="S4361" s="19">
        <f t="shared" si="413"/>
        <v>1</v>
      </c>
      <c r="T4361" s="19">
        <f t="shared" si="414"/>
        <v>0</v>
      </c>
      <c r="U4361" s="5">
        <f t="shared" si="415"/>
        <v>0</v>
      </c>
    </row>
    <row r="4362" spans="1:21" ht="12.75" customHeight="1" x14ac:dyDescent="0.2">
      <c r="A4362" s="26" t="s">
        <v>96</v>
      </c>
      <c r="B4362" s="10" t="s">
        <v>97</v>
      </c>
      <c r="C4362" s="28">
        <v>61384399</v>
      </c>
      <c r="D4362" s="13" t="s">
        <v>8581</v>
      </c>
      <c r="E4362" s="14" t="s">
        <v>8591</v>
      </c>
      <c r="F4362" s="29">
        <v>191884787</v>
      </c>
      <c r="G4362" s="16" t="s">
        <v>68</v>
      </c>
      <c r="H4362" s="13" t="s">
        <v>30</v>
      </c>
      <c r="I4362" s="13" t="s">
        <v>8685</v>
      </c>
      <c r="J4362" s="13" t="s">
        <v>8686</v>
      </c>
      <c r="K4362" s="13" t="s">
        <v>341</v>
      </c>
      <c r="L4362" s="13">
        <v>50200</v>
      </c>
      <c r="M4362" s="13">
        <v>50206</v>
      </c>
      <c r="N4362" s="15" t="s">
        <v>44</v>
      </c>
      <c r="O4362" s="17">
        <v>4</v>
      </c>
      <c r="P4362" s="19">
        <f t="shared" si="410"/>
        <v>0</v>
      </c>
      <c r="Q4362" s="19">
        <f t="shared" si="411"/>
        <v>0</v>
      </c>
      <c r="R4362" s="19">
        <f t="shared" si="412"/>
        <v>0</v>
      </c>
      <c r="S4362" s="19">
        <f t="shared" si="413"/>
        <v>1</v>
      </c>
      <c r="T4362" s="19">
        <f t="shared" si="414"/>
        <v>0</v>
      </c>
      <c r="U4362" s="5">
        <f t="shared" si="415"/>
        <v>0</v>
      </c>
    </row>
    <row r="4363" spans="1:21" ht="12.75" customHeight="1" x14ac:dyDescent="0.2">
      <c r="A4363" s="26" t="s">
        <v>96</v>
      </c>
      <c r="B4363" s="10" t="s">
        <v>97</v>
      </c>
      <c r="C4363" s="28">
        <v>61384399</v>
      </c>
      <c r="D4363" s="13" t="s">
        <v>8581</v>
      </c>
      <c r="E4363" s="14" t="s">
        <v>8591</v>
      </c>
      <c r="F4363" s="29">
        <v>191884806</v>
      </c>
      <c r="G4363" s="16" t="s">
        <v>68</v>
      </c>
      <c r="H4363" s="13" t="s">
        <v>30</v>
      </c>
      <c r="I4363" s="13" t="s">
        <v>8687</v>
      </c>
      <c r="J4363" s="13" t="s">
        <v>8688</v>
      </c>
      <c r="K4363" s="13" t="s">
        <v>341</v>
      </c>
      <c r="L4363" s="13">
        <v>50400</v>
      </c>
      <c r="M4363" s="13">
        <v>50403</v>
      </c>
      <c r="N4363" s="15" t="s">
        <v>44</v>
      </c>
      <c r="O4363" s="17">
        <v>4</v>
      </c>
      <c r="P4363" s="19">
        <f t="shared" si="410"/>
        <v>0</v>
      </c>
      <c r="Q4363" s="19">
        <f t="shared" si="411"/>
        <v>0</v>
      </c>
      <c r="R4363" s="19">
        <f t="shared" si="412"/>
        <v>0</v>
      </c>
      <c r="S4363" s="19">
        <f t="shared" si="413"/>
        <v>1</v>
      </c>
      <c r="T4363" s="19">
        <f t="shared" si="414"/>
        <v>0</v>
      </c>
      <c r="U4363" s="5">
        <f t="shared" si="415"/>
        <v>0</v>
      </c>
    </row>
    <row r="4364" spans="1:21" ht="12.75" customHeight="1" x14ac:dyDescent="0.2">
      <c r="A4364" s="26" t="s">
        <v>96</v>
      </c>
      <c r="B4364" s="10" t="s">
        <v>97</v>
      </c>
      <c r="C4364" s="28">
        <v>61384399</v>
      </c>
      <c r="D4364" s="13" t="s">
        <v>8581</v>
      </c>
      <c r="E4364" s="14" t="s">
        <v>8591</v>
      </c>
      <c r="F4364" s="29">
        <v>191884820</v>
      </c>
      <c r="G4364" s="16" t="s">
        <v>68</v>
      </c>
      <c r="H4364" s="13" t="s">
        <v>30</v>
      </c>
      <c r="I4364" s="13" t="s">
        <v>8689</v>
      </c>
      <c r="J4364" s="13" t="s">
        <v>8690</v>
      </c>
      <c r="K4364" s="13" t="s">
        <v>341</v>
      </c>
      <c r="L4364" s="13">
        <v>50200</v>
      </c>
      <c r="M4364" s="13">
        <v>50205</v>
      </c>
      <c r="N4364" s="15" t="s">
        <v>44</v>
      </c>
      <c r="O4364" s="17">
        <v>5</v>
      </c>
      <c r="P4364" s="19">
        <f t="shared" si="410"/>
        <v>0</v>
      </c>
      <c r="Q4364" s="19">
        <f t="shared" si="411"/>
        <v>0</v>
      </c>
      <c r="R4364" s="19">
        <f t="shared" si="412"/>
        <v>0</v>
      </c>
      <c r="S4364" s="19">
        <f t="shared" si="413"/>
        <v>0</v>
      </c>
      <c r="T4364" s="19">
        <f t="shared" si="414"/>
        <v>1</v>
      </c>
      <c r="U4364" s="5">
        <f t="shared" si="415"/>
        <v>0</v>
      </c>
    </row>
    <row r="4365" spans="1:21" ht="12.75" customHeight="1" x14ac:dyDescent="0.2">
      <c r="A4365" s="26" t="s">
        <v>96</v>
      </c>
      <c r="B4365" s="10" t="s">
        <v>97</v>
      </c>
      <c r="C4365" s="28">
        <v>61384399</v>
      </c>
      <c r="D4365" s="13" t="s">
        <v>8581</v>
      </c>
      <c r="E4365" s="14" t="s">
        <v>8591</v>
      </c>
      <c r="F4365" s="29">
        <v>191884830</v>
      </c>
      <c r="G4365" s="16" t="s">
        <v>106</v>
      </c>
      <c r="H4365" s="13" t="s">
        <v>30</v>
      </c>
      <c r="I4365" s="13" t="s">
        <v>8685</v>
      </c>
      <c r="J4365" s="13" t="s">
        <v>8691</v>
      </c>
      <c r="K4365" s="13" t="s">
        <v>341</v>
      </c>
      <c r="L4365" s="13">
        <v>50200</v>
      </c>
      <c r="M4365" s="13">
        <v>50206</v>
      </c>
      <c r="N4365" s="15" t="s">
        <v>44</v>
      </c>
      <c r="O4365" s="17">
        <v>3</v>
      </c>
      <c r="P4365" s="19">
        <f t="shared" si="410"/>
        <v>0</v>
      </c>
      <c r="Q4365" s="19">
        <f t="shared" si="411"/>
        <v>0</v>
      </c>
      <c r="R4365" s="19">
        <f t="shared" si="412"/>
        <v>1</v>
      </c>
      <c r="S4365" s="19">
        <f t="shared" si="413"/>
        <v>0</v>
      </c>
      <c r="T4365" s="19">
        <f t="shared" si="414"/>
        <v>0</v>
      </c>
      <c r="U4365" s="5">
        <f t="shared" si="415"/>
        <v>0</v>
      </c>
    </row>
    <row r="4366" spans="1:21" ht="12.75" customHeight="1" x14ac:dyDescent="0.2">
      <c r="A4366" s="26" t="s">
        <v>96</v>
      </c>
      <c r="B4366" s="10" t="s">
        <v>97</v>
      </c>
      <c r="C4366" s="28">
        <v>61384399</v>
      </c>
      <c r="D4366" s="13" t="s">
        <v>8581</v>
      </c>
      <c r="E4366" s="14" t="s">
        <v>8591</v>
      </c>
      <c r="F4366" s="29">
        <v>191884850</v>
      </c>
      <c r="G4366" s="16" t="s">
        <v>106</v>
      </c>
      <c r="H4366" s="13" t="s">
        <v>30</v>
      </c>
      <c r="I4366" s="13" t="s">
        <v>8692</v>
      </c>
      <c r="J4366" s="13" t="s">
        <v>8693</v>
      </c>
      <c r="K4366" s="13" t="s">
        <v>341</v>
      </c>
      <c r="L4366" s="13">
        <v>50200</v>
      </c>
      <c r="M4366" s="13">
        <v>50201</v>
      </c>
      <c r="N4366" s="15" t="s">
        <v>44</v>
      </c>
      <c r="O4366" s="17">
        <v>3</v>
      </c>
      <c r="P4366" s="19">
        <f t="shared" si="410"/>
        <v>0</v>
      </c>
      <c r="Q4366" s="19">
        <f t="shared" si="411"/>
        <v>0</v>
      </c>
      <c r="R4366" s="19">
        <f t="shared" si="412"/>
        <v>1</v>
      </c>
      <c r="S4366" s="19">
        <f t="shared" si="413"/>
        <v>0</v>
      </c>
      <c r="T4366" s="19">
        <f t="shared" si="414"/>
        <v>0</v>
      </c>
      <c r="U4366" s="5">
        <f t="shared" si="415"/>
        <v>0</v>
      </c>
    </row>
    <row r="4367" spans="1:21" ht="12.75" customHeight="1" x14ac:dyDescent="0.2">
      <c r="A4367" s="26" t="s">
        <v>96</v>
      </c>
      <c r="B4367" s="10" t="s">
        <v>97</v>
      </c>
      <c r="C4367" s="28">
        <v>61384399</v>
      </c>
      <c r="D4367" s="13" t="s">
        <v>8581</v>
      </c>
      <c r="E4367" s="14" t="s">
        <v>8591</v>
      </c>
      <c r="F4367" s="29">
        <v>191884853</v>
      </c>
      <c r="G4367" s="16" t="s">
        <v>106</v>
      </c>
      <c r="H4367" s="13" t="s">
        <v>30</v>
      </c>
      <c r="I4367" s="13" t="s">
        <v>8694</v>
      </c>
      <c r="J4367" s="13" t="s">
        <v>8695</v>
      </c>
      <c r="K4367" s="13" t="s">
        <v>341</v>
      </c>
      <c r="L4367" s="13">
        <v>50600</v>
      </c>
      <c r="M4367" s="13">
        <v>50602</v>
      </c>
      <c r="N4367" s="15" t="s">
        <v>44</v>
      </c>
      <c r="O4367" s="17">
        <v>3</v>
      </c>
      <c r="P4367" s="19">
        <f t="shared" si="410"/>
        <v>0</v>
      </c>
      <c r="Q4367" s="19">
        <f t="shared" si="411"/>
        <v>0</v>
      </c>
      <c r="R4367" s="19">
        <f t="shared" si="412"/>
        <v>1</v>
      </c>
      <c r="S4367" s="19">
        <f t="shared" si="413"/>
        <v>0</v>
      </c>
      <c r="T4367" s="19">
        <f t="shared" si="414"/>
        <v>0</v>
      </c>
      <c r="U4367" s="5">
        <f t="shared" si="415"/>
        <v>0</v>
      </c>
    </row>
    <row r="4368" spans="1:21" ht="12.75" customHeight="1" x14ac:dyDescent="0.2">
      <c r="A4368" s="26" t="s">
        <v>96</v>
      </c>
      <c r="B4368" s="10" t="s">
        <v>97</v>
      </c>
      <c r="C4368" s="28">
        <v>61384399</v>
      </c>
      <c r="D4368" s="13" t="s">
        <v>8581</v>
      </c>
      <c r="E4368" s="14" t="s">
        <v>8582</v>
      </c>
      <c r="F4368" s="29">
        <v>191885054</v>
      </c>
      <c r="G4368" s="16" t="s">
        <v>167</v>
      </c>
      <c r="H4368" s="13" t="s">
        <v>30</v>
      </c>
      <c r="I4368" s="13" t="s">
        <v>8696</v>
      </c>
      <c r="J4368" s="13" t="s">
        <v>8697</v>
      </c>
      <c r="K4368" s="13" t="s">
        <v>341</v>
      </c>
      <c r="L4368" s="13">
        <v>50600</v>
      </c>
      <c r="M4368" s="13">
        <v>50602</v>
      </c>
      <c r="N4368" s="15" t="s">
        <v>44</v>
      </c>
      <c r="O4368" s="17">
        <v>4</v>
      </c>
      <c r="P4368" s="19">
        <f t="shared" si="410"/>
        <v>0</v>
      </c>
      <c r="Q4368" s="19">
        <f t="shared" si="411"/>
        <v>0</v>
      </c>
      <c r="R4368" s="19">
        <f t="shared" si="412"/>
        <v>0</v>
      </c>
      <c r="S4368" s="19">
        <f t="shared" si="413"/>
        <v>1</v>
      </c>
      <c r="T4368" s="19">
        <f t="shared" si="414"/>
        <v>0</v>
      </c>
      <c r="U4368" s="5">
        <f t="shared" si="415"/>
        <v>0</v>
      </c>
    </row>
    <row r="4369" spans="1:21" ht="12.75" customHeight="1" x14ac:dyDescent="0.2">
      <c r="A4369" s="26" t="s">
        <v>96</v>
      </c>
      <c r="B4369" s="10" t="s">
        <v>97</v>
      </c>
      <c r="C4369" s="28">
        <v>61384399</v>
      </c>
      <c r="D4369" s="13" t="s">
        <v>8581</v>
      </c>
      <c r="E4369" s="14" t="s">
        <v>8582</v>
      </c>
      <c r="F4369" s="29">
        <v>191885143</v>
      </c>
      <c r="G4369" s="16" t="s">
        <v>68</v>
      </c>
      <c r="H4369" s="13" t="s">
        <v>30</v>
      </c>
      <c r="I4369" s="13" t="s">
        <v>8698</v>
      </c>
      <c r="J4369" s="13" t="s">
        <v>8699</v>
      </c>
      <c r="K4369" s="13" t="s">
        <v>341</v>
      </c>
      <c r="L4369" s="13">
        <v>50600</v>
      </c>
      <c r="M4369" s="13">
        <v>50602</v>
      </c>
      <c r="N4369" s="15" t="s">
        <v>44</v>
      </c>
      <c r="O4369" s="17">
        <v>4</v>
      </c>
      <c r="P4369" s="19">
        <f t="shared" si="410"/>
        <v>0</v>
      </c>
      <c r="Q4369" s="19">
        <f t="shared" si="411"/>
        <v>0</v>
      </c>
      <c r="R4369" s="19">
        <f t="shared" si="412"/>
        <v>0</v>
      </c>
      <c r="S4369" s="19">
        <f t="shared" si="413"/>
        <v>1</v>
      </c>
      <c r="T4369" s="19">
        <f t="shared" si="414"/>
        <v>0</v>
      </c>
      <c r="U4369" s="5">
        <f t="shared" si="415"/>
        <v>0</v>
      </c>
    </row>
    <row r="4370" spans="1:21" ht="12.75" customHeight="1" x14ac:dyDescent="0.2">
      <c r="A4370" s="26" t="s">
        <v>96</v>
      </c>
      <c r="B4370" s="10" t="s">
        <v>97</v>
      </c>
      <c r="C4370" s="28">
        <v>61384399</v>
      </c>
      <c r="D4370" s="13" t="s">
        <v>8581</v>
      </c>
      <c r="E4370" s="14" t="s">
        <v>8582</v>
      </c>
      <c r="F4370" s="29">
        <v>191885243</v>
      </c>
      <c r="G4370" s="16" t="s">
        <v>68</v>
      </c>
      <c r="H4370" s="13" t="s">
        <v>30</v>
      </c>
      <c r="I4370" s="13" t="s">
        <v>8700</v>
      </c>
      <c r="J4370" s="13" t="s">
        <v>8701</v>
      </c>
      <c r="K4370" s="13" t="s">
        <v>341</v>
      </c>
      <c r="L4370" s="13">
        <v>50600</v>
      </c>
      <c r="M4370" s="13">
        <v>50602</v>
      </c>
      <c r="N4370" s="15" t="s">
        <v>44</v>
      </c>
      <c r="O4370" s="17">
        <v>3</v>
      </c>
      <c r="P4370" s="19">
        <f t="shared" si="410"/>
        <v>0</v>
      </c>
      <c r="Q4370" s="19">
        <f t="shared" si="411"/>
        <v>0</v>
      </c>
      <c r="R4370" s="19">
        <f t="shared" si="412"/>
        <v>1</v>
      </c>
      <c r="S4370" s="19">
        <f t="shared" si="413"/>
        <v>0</v>
      </c>
      <c r="T4370" s="19">
        <f t="shared" si="414"/>
        <v>0</v>
      </c>
      <c r="U4370" s="5">
        <f t="shared" si="415"/>
        <v>0</v>
      </c>
    </row>
    <row r="4371" spans="1:21" ht="12.75" customHeight="1" x14ac:dyDescent="0.2">
      <c r="A4371" s="26" t="s">
        <v>96</v>
      </c>
      <c r="B4371" s="10" t="s">
        <v>97</v>
      </c>
      <c r="C4371" s="28">
        <v>61384399</v>
      </c>
      <c r="D4371" s="13" t="s">
        <v>8581</v>
      </c>
      <c r="E4371" s="14" t="s">
        <v>8594</v>
      </c>
      <c r="F4371" s="29">
        <v>191885348</v>
      </c>
      <c r="G4371" s="16" t="s">
        <v>106</v>
      </c>
      <c r="H4371" s="13" t="s">
        <v>30</v>
      </c>
      <c r="I4371" s="13" t="s">
        <v>8702</v>
      </c>
      <c r="J4371" s="13" t="s">
        <v>8703</v>
      </c>
      <c r="K4371" s="13" t="s">
        <v>341</v>
      </c>
      <c r="L4371" s="13">
        <v>50200</v>
      </c>
      <c r="M4371" s="13">
        <v>50204</v>
      </c>
      <c r="N4371" s="15" t="s">
        <v>44</v>
      </c>
      <c r="O4371" s="17">
        <v>3</v>
      </c>
      <c r="P4371" s="19">
        <f t="shared" si="410"/>
        <v>0</v>
      </c>
      <c r="Q4371" s="19">
        <f t="shared" si="411"/>
        <v>0</v>
      </c>
      <c r="R4371" s="19">
        <f t="shared" si="412"/>
        <v>1</v>
      </c>
      <c r="S4371" s="19">
        <f t="shared" si="413"/>
        <v>0</v>
      </c>
      <c r="T4371" s="19">
        <f t="shared" si="414"/>
        <v>0</v>
      </c>
      <c r="U4371" s="5">
        <f t="shared" si="415"/>
        <v>0</v>
      </c>
    </row>
    <row r="4372" spans="1:21" ht="12.75" customHeight="1" x14ac:dyDescent="0.2">
      <c r="A4372" s="26" t="s">
        <v>96</v>
      </c>
      <c r="B4372" s="10" t="s">
        <v>97</v>
      </c>
      <c r="C4372" s="28">
        <v>61384399</v>
      </c>
      <c r="D4372" s="13" t="s">
        <v>8581</v>
      </c>
      <c r="E4372" s="14" t="s">
        <v>8594</v>
      </c>
      <c r="F4372" s="29">
        <v>191885450</v>
      </c>
      <c r="G4372" s="16" t="s">
        <v>68</v>
      </c>
      <c r="H4372" s="13" t="s">
        <v>30</v>
      </c>
      <c r="I4372" s="13" t="s">
        <v>8704</v>
      </c>
      <c r="J4372" s="13" t="s">
        <v>8705</v>
      </c>
      <c r="K4372" s="13" t="s">
        <v>341</v>
      </c>
      <c r="L4372" s="13">
        <v>50200</v>
      </c>
      <c r="M4372" s="13">
        <v>50204</v>
      </c>
      <c r="N4372" s="15" t="s">
        <v>44</v>
      </c>
      <c r="O4372" s="17">
        <v>5</v>
      </c>
      <c r="P4372" s="19">
        <f t="shared" si="410"/>
        <v>0</v>
      </c>
      <c r="Q4372" s="19">
        <f t="shared" si="411"/>
        <v>0</v>
      </c>
      <c r="R4372" s="19">
        <f t="shared" si="412"/>
        <v>0</v>
      </c>
      <c r="S4372" s="19">
        <f t="shared" si="413"/>
        <v>0</v>
      </c>
      <c r="T4372" s="19">
        <f t="shared" si="414"/>
        <v>1</v>
      </c>
      <c r="U4372" s="5">
        <f t="shared" si="415"/>
        <v>0</v>
      </c>
    </row>
    <row r="4373" spans="1:21" ht="12.75" customHeight="1" x14ac:dyDescent="0.2">
      <c r="A4373" s="26" t="s">
        <v>96</v>
      </c>
      <c r="B4373" s="10" t="s">
        <v>97</v>
      </c>
      <c r="C4373" s="28">
        <v>61384399</v>
      </c>
      <c r="D4373" s="13" t="s">
        <v>8581</v>
      </c>
      <c r="E4373" s="14" t="s">
        <v>8594</v>
      </c>
      <c r="F4373" s="29">
        <v>191885480</v>
      </c>
      <c r="G4373" s="16" t="s">
        <v>73</v>
      </c>
      <c r="H4373" s="13" t="s">
        <v>30</v>
      </c>
      <c r="I4373" s="13" t="s">
        <v>8706</v>
      </c>
      <c r="J4373" s="13" t="s">
        <v>8707</v>
      </c>
      <c r="K4373" s="13" t="s">
        <v>341</v>
      </c>
      <c r="L4373" s="13">
        <v>50200</v>
      </c>
      <c r="M4373" s="13">
        <v>50204</v>
      </c>
      <c r="N4373" s="15" t="s">
        <v>44</v>
      </c>
      <c r="O4373" s="17">
        <v>5</v>
      </c>
      <c r="P4373" s="19">
        <f t="shared" si="410"/>
        <v>0</v>
      </c>
      <c r="Q4373" s="19">
        <f t="shared" si="411"/>
        <v>0</v>
      </c>
      <c r="R4373" s="19">
        <f t="shared" si="412"/>
        <v>0</v>
      </c>
      <c r="S4373" s="19">
        <f t="shared" si="413"/>
        <v>0</v>
      </c>
      <c r="T4373" s="19">
        <f t="shared" si="414"/>
        <v>1</v>
      </c>
      <c r="U4373" s="5">
        <f t="shared" si="415"/>
        <v>0</v>
      </c>
    </row>
    <row r="4374" spans="1:21" ht="12.75" customHeight="1" x14ac:dyDescent="0.2">
      <c r="A4374" s="26" t="s">
        <v>96</v>
      </c>
      <c r="B4374" s="10" t="s">
        <v>97</v>
      </c>
      <c r="C4374" s="28">
        <v>61384399</v>
      </c>
      <c r="D4374" s="13" t="s">
        <v>8581</v>
      </c>
      <c r="E4374" s="14" t="s">
        <v>8594</v>
      </c>
      <c r="F4374" s="29">
        <v>191885482</v>
      </c>
      <c r="G4374" s="16" t="s">
        <v>106</v>
      </c>
      <c r="H4374" s="13" t="s">
        <v>30</v>
      </c>
      <c r="I4374" s="13" t="s">
        <v>8708</v>
      </c>
      <c r="J4374" s="13" t="s">
        <v>8709</v>
      </c>
      <c r="K4374" s="13" t="s">
        <v>341</v>
      </c>
      <c r="L4374" s="13">
        <v>50200</v>
      </c>
      <c r="M4374" s="13">
        <v>50204</v>
      </c>
      <c r="N4374" s="15" t="s">
        <v>44</v>
      </c>
      <c r="O4374" s="17">
        <v>3</v>
      </c>
      <c r="P4374" s="19">
        <f t="shared" si="410"/>
        <v>0</v>
      </c>
      <c r="Q4374" s="19">
        <f t="shared" si="411"/>
        <v>0</v>
      </c>
      <c r="R4374" s="19">
        <f t="shared" si="412"/>
        <v>1</v>
      </c>
      <c r="S4374" s="19">
        <f t="shared" si="413"/>
        <v>0</v>
      </c>
      <c r="T4374" s="19">
        <f t="shared" si="414"/>
        <v>0</v>
      </c>
      <c r="U4374" s="5">
        <f t="shared" si="415"/>
        <v>0</v>
      </c>
    </row>
    <row r="4375" spans="1:21" ht="12.75" customHeight="1" x14ac:dyDescent="0.2">
      <c r="A4375" s="26" t="s">
        <v>96</v>
      </c>
      <c r="B4375" s="10" t="s">
        <v>97</v>
      </c>
      <c r="C4375" s="28">
        <v>61384399</v>
      </c>
      <c r="D4375" s="13" t="s">
        <v>8581</v>
      </c>
      <c r="E4375" s="14" t="s">
        <v>8619</v>
      </c>
      <c r="F4375" s="29">
        <v>191885594</v>
      </c>
      <c r="G4375" s="16" t="s">
        <v>68</v>
      </c>
      <c r="H4375" s="13" t="s">
        <v>30</v>
      </c>
      <c r="I4375" s="13" t="s">
        <v>8710</v>
      </c>
      <c r="J4375" s="13" t="s">
        <v>8711</v>
      </c>
      <c r="K4375" s="13" t="s">
        <v>341</v>
      </c>
      <c r="L4375" s="13">
        <v>50600</v>
      </c>
      <c r="M4375" s="13">
        <v>50601</v>
      </c>
      <c r="N4375" s="15" t="s">
        <v>44</v>
      </c>
      <c r="O4375" s="17">
        <v>5</v>
      </c>
      <c r="P4375" s="19">
        <f t="shared" si="410"/>
        <v>0</v>
      </c>
      <c r="Q4375" s="19">
        <f t="shared" si="411"/>
        <v>0</v>
      </c>
      <c r="R4375" s="19">
        <f t="shared" si="412"/>
        <v>0</v>
      </c>
      <c r="S4375" s="19">
        <f t="shared" si="413"/>
        <v>0</v>
      </c>
      <c r="T4375" s="19">
        <f t="shared" si="414"/>
        <v>1</v>
      </c>
      <c r="U4375" s="5">
        <f t="shared" si="415"/>
        <v>0</v>
      </c>
    </row>
    <row r="4376" spans="1:21" ht="12.75" customHeight="1" x14ac:dyDescent="0.2">
      <c r="A4376" s="26" t="s">
        <v>96</v>
      </c>
      <c r="B4376" s="10" t="s">
        <v>97</v>
      </c>
      <c r="C4376" s="28">
        <v>61384399</v>
      </c>
      <c r="D4376" s="13" t="s">
        <v>8581</v>
      </c>
      <c r="E4376" s="14" t="s">
        <v>8619</v>
      </c>
      <c r="F4376" s="29">
        <v>191885630</v>
      </c>
      <c r="G4376" s="16" t="s">
        <v>68</v>
      </c>
      <c r="H4376" s="13" t="s">
        <v>30</v>
      </c>
      <c r="I4376" s="13" t="s">
        <v>8712</v>
      </c>
      <c r="J4376" s="13" t="s">
        <v>8713</v>
      </c>
      <c r="K4376" s="13" t="s">
        <v>341</v>
      </c>
      <c r="L4376" s="13">
        <v>50200</v>
      </c>
      <c r="M4376" s="13">
        <v>50204</v>
      </c>
      <c r="N4376" s="15" t="s">
        <v>44</v>
      </c>
      <c r="O4376" s="17">
        <v>5</v>
      </c>
      <c r="P4376" s="19">
        <f t="shared" si="410"/>
        <v>0</v>
      </c>
      <c r="Q4376" s="19">
        <f t="shared" si="411"/>
        <v>0</v>
      </c>
      <c r="R4376" s="19">
        <f t="shared" si="412"/>
        <v>0</v>
      </c>
      <c r="S4376" s="19">
        <f t="shared" si="413"/>
        <v>0</v>
      </c>
      <c r="T4376" s="19">
        <f t="shared" si="414"/>
        <v>1</v>
      </c>
      <c r="U4376" s="5">
        <f t="shared" si="415"/>
        <v>0</v>
      </c>
    </row>
    <row r="4377" spans="1:21" ht="12.75" customHeight="1" x14ac:dyDescent="0.2">
      <c r="A4377" s="26" t="s">
        <v>96</v>
      </c>
      <c r="B4377" s="10" t="s">
        <v>97</v>
      </c>
      <c r="C4377" s="28">
        <v>61384399</v>
      </c>
      <c r="D4377" s="13" t="s">
        <v>8581</v>
      </c>
      <c r="E4377" s="14" t="s">
        <v>8619</v>
      </c>
      <c r="F4377" s="29">
        <v>191885653</v>
      </c>
      <c r="G4377" s="16" t="s">
        <v>68</v>
      </c>
      <c r="H4377" s="13" t="s">
        <v>30</v>
      </c>
      <c r="I4377" s="13" t="s">
        <v>8714</v>
      </c>
      <c r="J4377" s="13" t="s">
        <v>8715</v>
      </c>
      <c r="K4377" s="13" t="s">
        <v>341</v>
      </c>
      <c r="L4377" s="13">
        <v>50600</v>
      </c>
      <c r="M4377" s="13">
        <v>50601</v>
      </c>
      <c r="N4377" s="15" t="s">
        <v>44</v>
      </c>
      <c r="O4377" s="17">
        <v>5</v>
      </c>
      <c r="P4377" s="19">
        <f t="shared" si="410"/>
        <v>0</v>
      </c>
      <c r="Q4377" s="19">
        <f t="shared" si="411"/>
        <v>0</v>
      </c>
      <c r="R4377" s="19">
        <f t="shared" si="412"/>
        <v>0</v>
      </c>
      <c r="S4377" s="19">
        <f t="shared" si="413"/>
        <v>0</v>
      </c>
      <c r="T4377" s="19">
        <f t="shared" si="414"/>
        <v>1</v>
      </c>
      <c r="U4377" s="5">
        <f t="shared" si="415"/>
        <v>0</v>
      </c>
    </row>
    <row r="4378" spans="1:21" ht="12.75" customHeight="1" x14ac:dyDescent="0.2">
      <c r="A4378" s="26" t="s">
        <v>96</v>
      </c>
      <c r="B4378" s="10" t="s">
        <v>97</v>
      </c>
      <c r="C4378" s="28">
        <v>61384399</v>
      </c>
      <c r="D4378" s="13" t="s">
        <v>8581</v>
      </c>
      <c r="E4378" s="14" t="s">
        <v>8619</v>
      </c>
      <c r="F4378" s="29">
        <v>191885682</v>
      </c>
      <c r="G4378" s="16" t="s">
        <v>106</v>
      </c>
      <c r="H4378" s="13" t="s">
        <v>30</v>
      </c>
      <c r="I4378" s="13" t="s">
        <v>8716</v>
      </c>
      <c r="J4378" s="13" t="s">
        <v>8717</v>
      </c>
      <c r="K4378" s="13" t="s">
        <v>341</v>
      </c>
      <c r="L4378" s="13">
        <v>50200</v>
      </c>
      <c r="M4378" s="13">
        <v>50204</v>
      </c>
      <c r="N4378" s="15" t="s">
        <v>44</v>
      </c>
      <c r="O4378" s="17">
        <v>5</v>
      </c>
      <c r="P4378" s="19">
        <f t="shared" si="410"/>
        <v>0</v>
      </c>
      <c r="Q4378" s="19">
        <f t="shared" si="411"/>
        <v>0</v>
      </c>
      <c r="R4378" s="19">
        <f t="shared" si="412"/>
        <v>0</v>
      </c>
      <c r="S4378" s="19">
        <f t="shared" si="413"/>
        <v>0</v>
      </c>
      <c r="T4378" s="19">
        <f t="shared" si="414"/>
        <v>1</v>
      </c>
      <c r="U4378" s="5">
        <f t="shared" si="415"/>
        <v>0</v>
      </c>
    </row>
    <row r="4379" spans="1:21" ht="12.75" customHeight="1" x14ac:dyDescent="0.2">
      <c r="A4379" s="26" t="s">
        <v>96</v>
      </c>
      <c r="B4379" s="10" t="s">
        <v>97</v>
      </c>
      <c r="C4379" s="28">
        <v>61384399</v>
      </c>
      <c r="D4379" s="13" t="s">
        <v>8581</v>
      </c>
      <c r="E4379" s="14" t="s">
        <v>8619</v>
      </c>
      <c r="F4379" s="29">
        <v>191885702</v>
      </c>
      <c r="G4379" s="16" t="s">
        <v>68</v>
      </c>
      <c r="H4379" s="13" t="s">
        <v>30</v>
      </c>
      <c r="I4379" s="13" t="s">
        <v>8718</v>
      </c>
      <c r="J4379" s="13" t="s">
        <v>8719</v>
      </c>
      <c r="K4379" s="13" t="s">
        <v>341</v>
      </c>
      <c r="L4379" s="13">
        <v>50500</v>
      </c>
      <c r="M4379" s="13">
        <v>50501</v>
      </c>
      <c r="N4379" s="15" t="s">
        <v>44</v>
      </c>
      <c r="O4379" s="17">
        <v>5</v>
      </c>
      <c r="P4379" s="19">
        <f t="shared" si="410"/>
        <v>0</v>
      </c>
      <c r="Q4379" s="19">
        <f t="shared" si="411"/>
        <v>0</v>
      </c>
      <c r="R4379" s="19">
        <f t="shared" si="412"/>
        <v>0</v>
      </c>
      <c r="S4379" s="19">
        <f t="shared" si="413"/>
        <v>0</v>
      </c>
      <c r="T4379" s="19">
        <f t="shared" si="414"/>
        <v>1</v>
      </c>
      <c r="U4379" s="5">
        <f t="shared" si="415"/>
        <v>0</v>
      </c>
    </row>
    <row r="4380" spans="1:21" ht="12.75" customHeight="1" x14ac:dyDescent="0.2">
      <c r="A4380" s="26" t="s">
        <v>96</v>
      </c>
      <c r="B4380" s="10" t="s">
        <v>97</v>
      </c>
      <c r="C4380" s="28">
        <v>61384399</v>
      </c>
      <c r="D4380" s="13" t="s">
        <v>8581</v>
      </c>
      <c r="E4380" s="14" t="s">
        <v>8619</v>
      </c>
      <c r="F4380" s="29">
        <v>191885717</v>
      </c>
      <c r="G4380" s="16" t="s">
        <v>68</v>
      </c>
      <c r="H4380" s="13" t="s">
        <v>30</v>
      </c>
      <c r="I4380" s="13" t="s">
        <v>8720</v>
      </c>
      <c r="J4380" s="13" t="s">
        <v>8721</v>
      </c>
      <c r="K4380" s="13" t="s">
        <v>341</v>
      </c>
      <c r="L4380" s="13">
        <v>50200</v>
      </c>
      <c r="M4380" s="13">
        <v>50204</v>
      </c>
      <c r="N4380" s="15" t="s">
        <v>44</v>
      </c>
      <c r="O4380" s="17">
        <v>4</v>
      </c>
      <c r="P4380" s="19">
        <f t="shared" si="410"/>
        <v>0</v>
      </c>
      <c r="Q4380" s="19">
        <f t="shared" si="411"/>
        <v>0</v>
      </c>
      <c r="R4380" s="19">
        <f t="shared" si="412"/>
        <v>0</v>
      </c>
      <c r="S4380" s="19">
        <f t="shared" si="413"/>
        <v>1</v>
      </c>
      <c r="T4380" s="19">
        <f t="shared" si="414"/>
        <v>0</v>
      </c>
      <c r="U4380" s="5">
        <f t="shared" si="415"/>
        <v>0</v>
      </c>
    </row>
    <row r="4381" spans="1:21" ht="12.75" customHeight="1" x14ac:dyDescent="0.2">
      <c r="A4381" s="26" t="s">
        <v>96</v>
      </c>
      <c r="B4381" s="10" t="s">
        <v>97</v>
      </c>
      <c r="C4381" s="28">
        <v>61384399</v>
      </c>
      <c r="D4381" s="13" t="s">
        <v>8581</v>
      </c>
      <c r="E4381" s="14" t="s">
        <v>8619</v>
      </c>
      <c r="F4381" s="29">
        <v>191885729</v>
      </c>
      <c r="G4381" s="16" t="s">
        <v>106</v>
      </c>
      <c r="H4381" s="13" t="s">
        <v>30</v>
      </c>
      <c r="I4381" s="13" t="s">
        <v>8722</v>
      </c>
      <c r="J4381" s="13" t="s">
        <v>8723</v>
      </c>
      <c r="K4381" s="13" t="s">
        <v>341</v>
      </c>
      <c r="L4381" s="13">
        <v>50600</v>
      </c>
      <c r="M4381" s="13">
        <v>50601</v>
      </c>
      <c r="N4381" s="15" t="s">
        <v>44</v>
      </c>
      <c r="O4381" s="17">
        <v>5</v>
      </c>
      <c r="P4381" s="19">
        <f t="shared" si="410"/>
        <v>0</v>
      </c>
      <c r="Q4381" s="19">
        <f t="shared" si="411"/>
        <v>0</v>
      </c>
      <c r="R4381" s="19">
        <f t="shared" si="412"/>
        <v>0</v>
      </c>
      <c r="S4381" s="19">
        <f t="shared" si="413"/>
        <v>0</v>
      </c>
      <c r="T4381" s="19">
        <f t="shared" si="414"/>
        <v>1</v>
      </c>
      <c r="U4381" s="5">
        <f t="shared" si="415"/>
        <v>0</v>
      </c>
    </row>
    <row r="4382" spans="1:21" ht="12.75" customHeight="1" x14ac:dyDescent="0.2">
      <c r="A4382" s="26" t="s">
        <v>96</v>
      </c>
      <c r="B4382" s="10" t="s">
        <v>97</v>
      </c>
      <c r="C4382" s="28">
        <v>61384399</v>
      </c>
      <c r="D4382" s="13" t="s">
        <v>8581</v>
      </c>
      <c r="E4382" s="14" t="s">
        <v>8597</v>
      </c>
      <c r="F4382" s="29">
        <v>191885790</v>
      </c>
      <c r="G4382" s="16" t="s">
        <v>68</v>
      </c>
      <c r="H4382" s="13" t="s">
        <v>30</v>
      </c>
      <c r="I4382" s="13" t="s">
        <v>8724</v>
      </c>
      <c r="J4382" s="13" t="s">
        <v>8725</v>
      </c>
      <c r="K4382" s="13" t="s">
        <v>341</v>
      </c>
      <c r="L4382" s="13">
        <v>50600</v>
      </c>
      <c r="M4382" s="13">
        <v>50602</v>
      </c>
      <c r="N4382" s="15" t="s">
        <v>44</v>
      </c>
      <c r="O4382" s="17">
        <v>4</v>
      </c>
      <c r="P4382" s="19">
        <f t="shared" si="410"/>
        <v>0</v>
      </c>
      <c r="Q4382" s="19">
        <f t="shared" si="411"/>
        <v>0</v>
      </c>
      <c r="R4382" s="19">
        <f t="shared" si="412"/>
        <v>0</v>
      </c>
      <c r="S4382" s="19">
        <f t="shared" si="413"/>
        <v>1</v>
      </c>
      <c r="T4382" s="19">
        <f t="shared" si="414"/>
        <v>0</v>
      </c>
      <c r="U4382" s="5">
        <f t="shared" si="415"/>
        <v>0</v>
      </c>
    </row>
    <row r="4383" spans="1:21" ht="12.75" customHeight="1" x14ac:dyDescent="0.2">
      <c r="A4383" s="26" t="s">
        <v>96</v>
      </c>
      <c r="B4383" s="10" t="s">
        <v>97</v>
      </c>
      <c r="C4383" s="28">
        <v>61384399</v>
      </c>
      <c r="D4383" s="13" t="s">
        <v>8581</v>
      </c>
      <c r="E4383" s="14" t="s">
        <v>8597</v>
      </c>
      <c r="F4383" s="29">
        <v>191885818</v>
      </c>
      <c r="G4383" s="16" t="s">
        <v>68</v>
      </c>
      <c r="H4383" s="13" t="s">
        <v>30</v>
      </c>
      <c r="I4383" s="13" t="s">
        <v>8726</v>
      </c>
      <c r="J4383" s="13" t="s">
        <v>8727</v>
      </c>
      <c r="K4383" s="13" t="s">
        <v>341</v>
      </c>
      <c r="L4383" s="13">
        <v>50600</v>
      </c>
      <c r="M4383" s="13">
        <v>50602</v>
      </c>
      <c r="N4383" s="15" t="s">
        <v>44</v>
      </c>
      <c r="O4383" s="17">
        <v>4</v>
      </c>
      <c r="P4383" s="19">
        <f t="shared" si="410"/>
        <v>0</v>
      </c>
      <c r="Q4383" s="19">
        <f t="shared" si="411"/>
        <v>0</v>
      </c>
      <c r="R4383" s="19">
        <f t="shared" si="412"/>
        <v>0</v>
      </c>
      <c r="S4383" s="19">
        <f t="shared" si="413"/>
        <v>1</v>
      </c>
      <c r="T4383" s="19">
        <f t="shared" si="414"/>
        <v>0</v>
      </c>
      <c r="U4383" s="5">
        <f t="shared" si="415"/>
        <v>0</v>
      </c>
    </row>
    <row r="4384" spans="1:21" ht="12.75" customHeight="1" x14ac:dyDescent="0.2">
      <c r="A4384" s="26" t="s">
        <v>96</v>
      </c>
      <c r="B4384" s="10" t="s">
        <v>97</v>
      </c>
      <c r="C4384" s="28">
        <v>61384399</v>
      </c>
      <c r="D4384" s="13" t="s">
        <v>8581</v>
      </c>
      <c r="E4384" s="14" t="s">
        <v>8597</v>
      </c>
      <c r="F4384" s="29">
        <v>191885878</v>
      </c>
      <c r="G4384" s="16" t="s">
        <v>68</v>
      </c>
      <c r="H4384" s="13" t="s">
        <v>30</v>
      </c>
      <c r="I4384" s="13" t="s">
        <v>8728</v>
      </c>
      <c r="J4384" s="13" t="s">
        <v>8729</v>
      </c>
      <c r="K4384" s="13" t="s">
        <v>341</v>
      </c>
      <c r="L4384" s="13">
        <v>50600</v>
      </c>
      <c r="M4384" s="13">
        <v>50602</v>
      </c>
      <c r="N4384" s="15" t="s">
        <v>44</v>
      </c>
      <c r="O4384" s="17">
        <v>5</v>
      </c>
      <c r="P4384" s="19">
        <f t="shared" si="410"/>
        <v>0</v>
      </c>
      <c r="Q4384" s="19">
        <f t="shared" si="411"/>
        <v>0</v>
      </c>
      <c r="R4384" s="19">
        <f t="shared" si="412"/>
        <v>0</v>
      </c>
      <c r="S4384" s="19">
        <f t="shared" si="413"/>
        <v>0</v>
      </c>
      <c r="T4384" s="19">
        <f t="shared" si="414"/>
        <v>1</v>
      </c>
      <c r="U4384" s="5">
        <f t="shared" si="415"/>
        <v>0</v>
      </c>
    </row>
    <row r="4385" spans="1:21" ht="12.75" customHeight="1" x14ac:dyDescent="0.2">
      <c r="A4385" s="26" t="s">
        <v>96</v>
      </c>
      <c r="B4385" s="10" t="s">
        <v>97</v>
      </c>
      <c r="C4385" s="28">
        <v>61384399</v>
      </c>
      <c r="D4385" s="13" t="s">
        <v>8581</v>
      </c>
      <c r="E4385" s="14" t="s">
        <v>8597</v>
      </c>
      <c r="F4385" s="29">
        <v>191885886</v>
      </c>
      <c r="G4385" s="16" t="s">
        <v>68</v>
      </c>
      <c r="H4385" s="13" t="s">
        <v>30</v>
      </c>
      <c r="I4385" s="13" t="s">
        <v>8730</v>
      </c>
      <c r="J4385" s="13" t="s">
        <v>8731</v>
      </c>
      <c r="K4385" s="13" t="s">
        <v>341</v>
      </c>
      <c r="L4385" s="13">
        <v>50600</v>
      </c>
      <c r="M4385" s="13">
        <v>50602</v>
      </c>
      <c r="N4385" s="15" t="s">
        <v>44</v>
      </c>
      <c r="O4385" s="17">
        <v>5</v>
      </c>
      <c r="P4385" s="19">
        <f t="shared" si="410"/>
        <v>0</v>
      </c>
      <c r="Q4385" s="19">
        <f t="shared" si="411"/>
        <v>0</v>
      </c>
      <c r="R4385" s="19">
        <f t="shared" si="412"/>
        <v>0</v>
      </c>
      <c r="S4385" s="19">
        <f t="shared" si="413"/>
        <v>0</v>
      </c>
      <c r="T4385" s="19">
        <f t="shared" si="414"/>
        <v>1</v>
      </c>
      <c r="U4385" s="5">
        <f t="shared" si="415"/>
        <v>0</v>
      </c>
    </row>
    <row r="4386" spans="1:21" ht="12.75" customHeight="1" x14ac:dyDescent="0.2">
      <c r="A4386" s="26" t="s">
        <v>96</v>
      </c>
      <c r="B4386" s="10" t="s">
        <v>97</v>
      </c>
      <c r="C4386" s="28">
        <v>61384399</v>
      </c>
      <c r="D4386" s="13" t="s">
        <v>8581</v>
      </c>
      <c r="E4386" s="14" t="s">
        <v>8597</v>
      </c>
      <c r="F4386" s="29">
        <v>191885930</v>
      </c>
      <c r="G4386" s="16" t="s">
        <v>68</v>
      </c>
      <c r="H4386" s="13" t="s">
        <v>30</v>
      </c>
      <c r="I4386" s="13" t="s">
        <v>8732</v>
      </c>
      <c r="J4386" s="13" t="s">
        <v>8733</v>
      </c>
      <c r="K4386" s="13" t="s">
        <v>341</v>
      </c>
      <c r="L4386" s="13">
        <v>50600</v>
      </c>
      <c r="M4386" s="13">
        <v>50602</v>
      </c>
      <c r="N4386" s="15" t="s">
        <v>44</v>
      </c>
      <c r="O4386" s="17">
        <v>5</v>
      </c>
      <c r="P4386" s="19">
        <f t="shared" si="410"/>
        <v>0</v>
      </c>
      <c r="Q4386" s="19">
        <f t="shared" si="411"/>
        <v>0</v>
      </c>
      <c r="R4386" s="19">
        <f t="shared" si="412"/>
        <v>0</v>
      </c>
      <c r="S4386" s="19">
        <f t="shared" si="413"/>
        <v>0</v>
      </c>
      <c r="T4386" s="19">
        <f t="shared" si="414"/>
        <v>1</v>
      </c>
      <c r="U4386" s="5">
        <f t="shared" si="415"/>
        <v>0</v>
      </c>
    </row>
    <row r="4387" spans="1:21" ht="12.75" customHeight="1" x14ac:dyDescent="0.2">
      <c r="A4387" s="26" t="s">
        <v>96</v>
      </c>
      <c r="B4387" s="10" t="s">
        <v>97</v>
      </c>
      <c r="C4387" s="28">
        <v>61384399</v>
      </c>
      <c r="D4387" s="13" t="s">
        <v>8581</v>
      </c>
      <c r="E4387" s="14" t="s">
        <v>8594</v>
      </c>
      <c r="F4387" s="29">
        <v>191902291</v>
      </c>
      <c r="G4387" s="16" t="s">
        <v>37</v>
      </c>
      <c r="H4387" s="13" t="s">
        <v>30</v>
      </c>
      <c r="I4387" s="13" t="s">
        <v>8734</v>
      </c>
      <c r="J4387" s="13" t="s">
        <v>8735</v>
      </c>
      <c r="K4387" s="13" t="s">
        <v>341</v>
      </c>
      <c r="L4387" s="13">
        <v>50200</v>
      </c>
      <c r="M4387" s="13">
        <v>50204</v>
      </c>
      <c r="N4387" s="15" t="s">
        <v>44</v>
      </c>
      <c r="O4387" s="17">
        <v>4</v>
      </c>
      <c r="P4387" s="19">
        <f t="shared" si="410"/>
        <v>0</v>
      </c>
      <c r="Q4387" s="19">
        <f t="shared" si="411"/>
        <v>0</v>
      </c>
      <c r="R4387" s="19">
        <f t="shared" si="412"/>
        <v>0</v>
      </c>
      <c r="S4387" s="19">
        <f t="shared" si="413"/>
        <v>1</v>
      </c>
      <c r="T4387" s="19">
        <f t="shared" si="414"/>
        <v>0</v>
      </c>
      <c r="U4387" s="5">
        <f t="shared" si="415"/>
        <v>0</v>
      </c>
    </row>
    <row r="4388" spans="1:21" ht="12.75" customHeight="1" x14ac:dyDescent="0.2">
      <c r="A4388" s="26" t="s">
        <v>96</v>
      </c>
      <c r="B4388" s="10" t="s">
        <v>97</v>
      </c>
      <c r="C4388" s="28">
        <v>61384399</v>
      </c>
      <c r="D4388" s="13" t="s">
        <v>8581</v>
      </c>
      <c r="E4388" s="14" t="s">
        <v>8594</v>
      </c>
      <c r="F4388" s="29">
        <v>191902300</v>
      </c>
      <c r="G4388" s="16" t="s">
        <v>37</v>
      </c>
      <c r="H4388" s="13" t="s">
        <v>30</v>
      </c>
      <c r="I4388" s="13" t="s">
        <v>8736</v>
      </c>
      <c r="J4388" s="13" t="s">
        <v>8737</v>
      </c>
      <c r="K4388" s="13" t="s">
        <v>341</v>
      </c>
      <c r="L4388" s="13">
        <v>50200</v>
      </c>
      <c r="M4388" s="13">
        <v>50204</v>
      </c>
      <c r="N4388" s="15" t="s">
        <v>44</v>
      </c>
      <c r="O4388" s="17">
        <v>3</v>
      </c>
      <c r="P4388" s="19">
        <f t="shared" si="410"/>
        <v>0</v>
      </c>
      <c r="Q4388" s="19">
        <f t="shared" si="411"/>
        <v>0</v>
      </c>
      <c r="R4388" s="19">
        <f t="shared" si="412"/>
        <v>1</v>
      </c>
      <c r="S4388" s="19">
        <f t="shared" si="413"/>
        <v>0</v>
      </c>
      <c r="T4388" s="19">
        <f t="shared" si="414"/>
        <v>0</v>
      </c>
      <c r="U4388" s="5">
        <f t="shared" si="415"/>
        <v>0</v>
      </c>
    </row>
    <row r="4389" spans="1:21" ht="12.75" customHeight="1" x14ac:dyDescent="0.2">
      <c r="A4389" s="26" t="s">
        <v>96</v>
      </c>
      <c r="B4389" s="10" t="s">
        <v>97</v>
      </c>
      <c r="C4389" s="28">
        <v>61384399</v>
      </c>
      <c r="D4389" s="13" t="s">
        <v>8581</v>
      </c>
      <c r="E4389" s="14" t="s">
        <v>8594</v>
      </c>
      <c r="F4389" s="29">
        <v>191902303</v>
      </c>
      <c r="G4389" s="16" t="s">
        <v>167</v>
      </c>
      <c r="H4389" s="13" t="s">
        <v>30</v>
      </c>
      <c r="I4389" s="13" t="s">
        <v>8738</v>
      </c>
      <c r="J4389" s="13" t="s">
        <v>8739</v>
      </c>
      <c r="K4389" s="13" t="s">
        <v>341</v>
      </c>
      <c r="L4389" s="13">
        <v>50200</v>
      </c>
      <c r="M4389" s="13">
        <v>50204</v>
      </c>
      <c r="N4389" s="15" t="s">
        <v>44</v>
      </c>
      <c r="O4389" s="17">
        <v>2</v>
      </c>
      <c r="P4389" s="19">
        <f t="shared" si="410"/>
        <v>0</v>
      </c>
      <c r="Q4389" s="19">
        <f t="shared" si="411"/>
        <v>1</v>
      </c>
      <c r="R4389" s="19">
        <f t="shared" si="412"/>
        <v>0</v>
      </c>
      <c r="S4389" s="19">
        <f t="shared" si="413"/>
        <v>0</v>
      </c>
      <c r="T4389" s="19">
        <f t="shared" si="414"/>
        <v>0</v>
      </c>
      <c r="U4389" s="5">
        <f t="shared" si="415"/>
        <v>0</v>
      </c>
    </row>
    <row r="4390" spans="1:21" ht="12.75" customHeight="1" x14ac:dyDescent="0.2">
      <c r="A4390" s="26" t="s">
        <v>96</v>
      </c>
      <c r="B4390" s="10" t="s">
        <v>97</v>
      </c>
      <c r="C4390" s="28">
        <v>61384399</v>
      </c>
      <c r="D4390" s="13" t="s">
        <v>8581</v>
      </c>
      <c r="E4390" s="14" t="s">
        <v>8597</v>
      </c>
      <c r="F4390" s="29">
        <v>191885880</v>
      </c>
      <c r="G4390" s="16" t="s">
        <v>68</v>
      </c>
      <c r="H4390" s="13" t="s">
        <v>30</v>
      </c>
      <c r="I4390" s="13" t="s">
        <v>8740</v>
      </c>
      <c r="J4390" s="13" t="s">
        <v>8741</v>
      </c>
      <c r="K4390" s="13" t="s">
        <v>341</v>
      </c>
      <c r="L4390" s="13">
        <v>50300</v>
      </c>
      <c r="M4390" s="13">
        <v>50301</v>
      </c>
      <c r="N4390" s="15" t="s">
        <v>44</v>
      </c>
      <c r="O4390" s="55" t="s">
        <v>24</v>
      </c>
      <c r="P4390" s="19">
        <f t="shared" si="410"/>
        <v>0</v>
      </c>
      <c r="Q4390" s="19">
        <f t="shared" si="411"/>
        <v>0</v>
      </c>
      <c r="R4390" s="19">
        <f t="shared" si="412"/>
        <v>0</v>
      </c>
      <c r="S4390" s="19">
        <f t="shared" si="413"/>
        <v>0</v>
      </c>
      <c r="T4390" s="19">
        <f t="shared" si="414"/>
        <v>0</v>
      </c>
      <c r="U4390" s="5">
        <f t="shared" si="415"/>
        <v>0</v>
      </c>
    </row>
    <row r="4391" spans="1:21" ht="12.75" customHeight="1" x14ac:dyDescent="0.2">
      <c r="A4391" s="26" t="s">
        <v>96</v>
      </c>
      <c r="B4391" s="10" t="s">
        <v>97</v>
      </c>
      <c r="C4391" s="28">
        <v>61384399</v>
      </c>
      <c r="D4391" s="13" t="s">
        <v>8581</v>
      </c>
      <c r="E4391" s="14" t="s">
        <v>8591</v>
      </c>
      <c r="F4391" s="29">
        <v>191884796</v>
      </c>
      <c r="G4391" s="16" t="s">
        <v>68</v>
      </c>
      <c r="H4391" s="13" t="s">
        <v>30</v>
      </c>
      <c r="I4391" s="13" t="s">
        <v>8742</v>
      </c>
      <c r="J4391" s="13" t="s">
        <v>8743</v>
      </c>
      <c r="K4391" s="13" t="s">
        <v>103</v>
      </c>
      <c r="L4391" s="13">
        <v>60100</v>
      </c>
      <c r="M4391" s="13">
        <v>60101</v>
      </c>
      <c r="N4391" s="15" t="s">
        <v>44</v>
      </c>
      <c r="O4391" s="17">
        <v>4</v>
      </c>
      <c r="P4391" s="19">
        <f t="shared" si="410"/>
        <v>0</v>
      </c>
      <c r="Q4391" s="19">
        <f t="shared" si="411"/>
        <v>0</v>
      </c>
      <c r="R4391" s="19">
        <f t="shared" si="412"/>
        <v>0</v>
      </c>
      <c r="S4391" s="19">
        <f t="shared" si="413"/>
        <v>1</v>
      </c>
      <c r="T4391" s="19">
        <f t="shared" si="414"/>
        <v>0</v>
      </c>
      <c r="U4391" s="5">
        <f t="shared" si="415"/>
        <v>0</v>
      </c>
    </row>
    <row r="4392" spans="1:21" ht="12.75" customHeight="1" x14ac:dyDescent="0.2">
      <c r="A4392" s="26" t="s">
        <v>96</v>
      </c>
      <c r="B4392" s="10" t="s">
        <v>97</v>
      </c>
      <c r="C4392" s="28">
        <v>61384399</v>
      </c>
      <c r="D4392" s="13" t="s">
        <v>8581</v>
      </c>
      <c r="E4392" s="14" t="s">
        <v>8591</v>
      </c>
      <c r="F4392" s="29">
        <v>191884833</v>
      </c>
      <c r="G4392" s="16" t="s">
        <v>68</v>
      </c>
      <c r="H4392" s="13" t="s">
        <v>30</v>
      </c>
      <c r="I4392" s="13" t="s">
        <v>8744</v>
      </c>
      <c r="J4392" s="13" t="s">
        <v>8745</v>
      </c>
      <c r="K4392" s="13" t="s">
        <v>103</v>
      </c>
      <c r="L4392" s="13">
        <v>60100</v>
      </c>
      <c r="M4392" s="13">
        <v>60101</v>
      </c>
      <c r="N4392" s="15" t="s">
        <v>44</v>
      </c>
      <c r="O4392" s="17">
        <v>4</v>
      </c>
      <c r="P4392" s="19">
        <f t="shared" si="410"/>
        <v>0</v>
      </c>
      <c r="Q4392" s="19">
        <f t="shared" si="411"/>
        <v>0</v>
      </c>
      <c r="R4392" s="19">
        <f t="shared" si="412"/>
        <v>0</v>
      </c>
      <c r="S4392" s="19">
        <f t="shared" si="413"/>
        <v>1</v>
      </c>
      <c r="T4392" s="19">
        <f t="shared" si="414"/>
        <v>0</v>
      </c>
      <c r="U4392" s="5">
        <f t="shared" si="415"/>
        <v>0</v>
      </c>
    </row>
    <row r="4393" spans="1:21" ht="12.75" customHeight="1" x14ac:dyDescent="0.2">
      <c r="A4393" s="26" t="s">
        <v>96</v>
      </c>
      <c r="B4393" s="10" t="s">
        <v>97</v>
      </c>
      <c r="C4393" s="28">
        <v>61384399</v>
      </c>
      <c r="D4393" s="13" t="s">
        <v>8581</v>
      </c>
      <c r="E4393" s="14" t="s">
        <v>8591</v>
      </c>
      <c r="F4393" s="29">
        <v>191884846</v>
      </c>
      <c r="G4393" s="16" t="s">
        <v>106</v>
      </c>
      <c r="H4393" s="13" t="s">
        <v>30</v>
      </c>
      <c r="I4393" s="13" t="s">
        <v>8746</v>
      </c>
      <c r="J4393" s="13" t="s">
        <v>8747</v>
      </c>
      <c r="K4393" s="13" t="s">
        <v>103</v>
      </c>
      <c r="L4393" s="13">
        <v>60100</v>
      </c>
      <c r="M4393" s="13">
        <v>60101</v>
      </c>
      <c r="N4393" s="15" t="s">
        <v>44</v>
      </c>
      <c r="O4393" s="17">
        <v>3</v>
      </c>
      <c r="P4393" s="19">
        <f t="shared" si="410"/>
        <v>0</v>
      </c>
      <c r="Q4393" s="19">
        <f t="shared" si="411"/>
        <v>0</v>
      </c>
      <c r="R4393" s="19">
        <f t="shared" si="412"/>
        <v>1</v>
      </c>
      <c r="S4393" s="19">
        <f t="shared" si="413"/>
        <v>0</v>
      </c>
      <c r="T4393" s="19">
        <f t="shared" si="414"/>
        <v>0</v>
      </c>
      <c r="U4393" s="5">
        <f t="shared" si="415"/>
        <v>0</v>
      </c>
    </row>
    <row r="4394" spans="1:21" ht="12.75" customHeight="1" x14ac:dyDescent="0.2">
      <c r="A4394" s="26" t="s">
        <v>96</v>
      </c>
      <c r="B4394" s="10" t="s">
        <v>97</v>
      </c>
      <c r="C4394" s="28">
        <v>61384399</v>
      </c>
      <c r="D4394" s="13" t="s">
        <v>8581</v>
      </c>
      <c r="E4394" s="14" t="s">
        <v>8591</v>
      </c>
      <c r="F4394" s="29">
        <v>191884851</v>
      </c>
      <c r="G4394" s="16" t="s">
        <v>106</v>
      </c>
      <c r="H4394" s="13" t="s">
        <v>30</v>
      </c>
      <c r="I4394" s="13" t="s">
        <v>8748</v>
      </c>
      <c r="J4394" s="13" t="s">
        <v>8749</v>
      </c>
      <c r="K4394" s="13" t="s">
        <v>103</v>
      </c>
      <c r="L4394" s="13">
        <v>60100</v>
      </c>
      <c r="M4394" s="13">
        <v>60101</v>
      </c>
      <c r="N4394" s="15" t="s">
        <v>44</v>
      </c>
      <c r="O4394" s="17">
        <v>5</v>
      </c>
      <c r="P4394" s="19">
        <f t="shared" si="410"/>
        <v>0</v>
      </c>
      <c r="Q4394" s="19">
        <f t="shared" si="411"/>
        <v>0</v>
      </c>
      <c r="R4394" s="19">
        <f t="shared" si="412"/>
        <v>0</v>
      </c>
      <c r="S4394" s="19">
        <f t="shared" si="413"/>
        <v>0</v>
      </c>
      <c r="T4394" s="19">
        <f t="shared" si="414"/>
        <v>1</v>
      </c>
      <c r="U4394" s="5">
        <f t="shared" si="415"/>
        <v>0</v>
      </c>
    </row>
    <row r="4395" spans="1:21" ht="12.75" customHeight="1" x14ac:dyDescent="0.2">
      <c r="A4395" s="26" t="s">
        <v>96</v>
      </c>
      <c r="B4395" s="10" t="s">
        <v>97</v>
      </c>
      <c r="C4395" s="10">
        <v>4274644</v>
      </c>
      <c r="D4395" s="10" t="s">
        <v>8750</v>
      </c>
      <c r="E4395" s="27" t="s">
        <v>8750</v>
      </c>
      <c r="F4395" s="26">
        <v>191962277</v>
      </c>
      <c r="G4395" s="9" t="s">
        <v>106</v>
      </c>
      <c r="H4395" s="10" t="s">
        <v>30</v>
      </c>
      <c r="I4395" s="10" t="s">
        <v>8751</v>
      </c>
      <c r="J4395" s="10" t="s">
        <v>8752</v>
      </c>
      <c r="K4395" s="10" t="s">
        <v>341</v>
      </c>
      <c r="L4395" s="10" t="s">
        <v>631</v>
      </c>
      <c r="M4395" s="10" t="s">
        <v>127</v>
      </c>
      <c r="N4395" s="12" t="s">
        <v>36</v>
      </c>
      <c r="O4395" s="11">
        <v>4</v>
      </c>
      <c r="P4395" s="5">
        <f t="shared" si="410"/>
        <v>0</v>
      </c>
      <c r="Q4395" s="5">
        <f t="shared" si="411"/>
        <v>0</v>
      </c>
      <c r="R4395" s="5">
        <f t="shared" si="412"/>
        <v>0</v>
      </c>
      <c r="S4395" s="5">
        <f t="shared" si="413"/>
        <v>1</v>
      </c>
      <c r="T4395" s="5">
        <f t="shared" si="414"/>
        <v>0</v>
      </c>
      <c r="U4395" s="5">
        <f t="shared" si="415"/>
        <v>0</v>
      </c>
    </row>
    <row r="4396" spans="1:21" ht="12.75" customHeight="1" x14ac:dyDescent="0.2">
      <c r="A4396" s="26" t="s">
        <v>96</v>
      </c>
      <c r="B4396" s="10" t="s">
        <v>97</v>
      </c>
      <c r="C4396" s="10">
        <v>4274644</v>
      </c>
      <c r="D4396" s="10" t="s">
        <v>8750</v>
      </c>
      <c r="E4396" s="27" t="s">
        <v>8750</v>
      </c>
      <c r="F4396" s="26">
        <v>191962234</v>
      </c>
      <c r="G4396" s="9" t="s">
        <v>106</v>
      </c>
      <c r="H4396" s="10" t="s">
        <v>30</v>
      </c>
      <c r="I4396" s="10" t="s">
        <v>8753</v>
      </c>
      <c r="J4396" s="10" t="s">
        <v>8754</v>
      </c>
      <c r="K4396" s="10" t="s">
        <v>341</v>
      </c>
      <c r="L4396" s="10" t="s">
        <v>631</v>
      </c>
      <c r="M4396" s="10" t="s">
        <v>127</v>
      </c>
      <c r="N4396" s="12" t="s">
        <v>36</v>
      </c>
      <c r="O4396" s="11">
        <v>5</v>
      </c>
      <c r="P4396" s="5">
        <f t="shared" si="410"/>
        <v>0</v>
      </c>
      <c r="Q4396" s="5">
        <f t="shared" si="411"/>
        <v>0</v>
      </c>
      <c r="R4396" s="5">
        <f t="shared" si="412"/>
        <v>0</v>
      </c>
      <c r="S4396" s="5">
        <f t="shared" si="413"/>
        <v>0</v>
      </c>
      <c r="T4396" s="5">
        <f t="shared" si="414"/>
        <v>1</v>
      </c>
      <c r="U4396" s="5">
        <f t="shared" si="415"/>
        <v>0</v>
      </c>
    </row>
    <row r="4397" spans="1:21" ht="12.75" customHeight="1" x14ac:dyDescent="0.2">
      <c r="A4397" s="26" t="s">
        <v>96</v>
      </c>
      <c r="B4397" s="10" t="s">
        <v>97</v>
      </c>
      <c r="C4397" s="10">
        <v>4274644</v>
      </c>
      <c r="D4397" s="10" t="s">
        <v>8750</v>
      </c>
      <c r="E4397" s="27" t="s">
        <v>8750</v>
      </c>
      <c r="F4397" s="26">
        <v>191962248</v>
      </c>
      <c r="G4397" s="9" t="s">
        <v>68</v>
      </c>
      <c r="H4397" s="10" t="s">
        <v>30</v>
      </c>
      <c r="I4397" s="10" t="s">
        <v>8755</v>
      </c>
      <c r="J4397" s="10" t="s">
        <v>8756</v>
      </c>
      <c r="K4397" s="10" t="s">
        <v>341</v>
      </c>
      <c r="L4397" s="10" t="s">
        <v>631</v>
      </c>
      <c r="M4397" s="10" t="s">
        <v>127</v>
      </c>
      <c r="N4397" s="12" t="s">
        <v>36</v>
      </c>
      <c r="O4397" s="11">
        <v>5</v>
      </c>
      <c r="P4397" s="5">
        <f t="shared" si="410"/>
        <v>0</v>
      </c>
      <c r="Q4397" s="5">
        <f t="shared" si="411"/>
        <v>0</v>
      </c>
      <c r="R4397" s="5">
        <f t="shared" si="412"/>
        <v>0</v>
      </c>
      <c r="S4397" s="5">
        <f t="shared" si="413"/>
        <v>0</v>
      </c>
      <c r="T4397" s="5">
        <f t="shared" si="414"/>
        <v>1</v>
      </c>
      <c r="U4397" s="5">
        <f t="shared" si="415"/>
        <v>0</v>
      </c>
    </row>
    <row r="4398" spans="1:21" ht="12.75" customHeight="1" x14ac:dyDescent="0.2">
      <c r="A4398" s="26" t="s">
        <v>96</v>
      </c>
      <c r="B4398" s="10" t="s">
        <v>97</v>
      </c>
      <c r="C4398" s="10">
        <v>4274644</v>
      </c>
      <c r="D4398" s="10" t="s">
        <v>8750</v>
      </c>
      <c r="E4398" s="27" t="s">
        <v>8750</v>
      </c>
      <c r="F4398" s="26">
        <v>191962286</v>
      </c>
      <c r="G4398" s="9" t="s">
        <v>167</v>
      </c>
      <c r="H4398" s="10" t="s">
        <v>30</v>
      </c>
      <c r="I4398" s="10" t="s">
        <v>8757</v>
      </c>
      <c r="J4398" s="10" t="s">
        <v>8758</v>
      </c>
      <c r="K4398" s="10" t="s">
        <v>341</v>
      </c>
      <c r="L4398" s="10" t="s">
        <v>342</v>
      </c>
      <c r="M4398" s="10" t="s">
        <v>127</v>
      </c>
      <c r="N4398" s="12" t="s">
        <v>36</v>
      </c>
      <c r="O4398" s="11">
        <v>4</v>
      </c>
      <c r="P4398" s="5">
        <f t="shared" si="410"/>
        <v>0</v>
      </c>
      <c r="Q4398" s="5">
        <f t="shared" si="411"/>
        <v>0</v>
      </c>
      <c r="R4398" s="5">
        <f t="shared" si="412"/>
        <v>0</v>
      </c>
      <c r="S4398" s="5">
        <f t="shared" si="413"/>
        <v>1</v>
      </c>
      <c r="T4398" s="5">
        <f t="shared" si="414"/>
        <v>0</v>
      </c>
      <c r="U4398" s="5">
        <f t="shared" si="415"/>
        <v>0</v>
      </c>
    </row>
    <row r="4399" spans="1:21" ht="12.75" customHeight="1" x14ac:dyDescent="0.2">
      <c r="A4399" s="26" t="s">
        <v>96</v>
      </c>
      <c r="B4399" s="10" t="s">
        <v>97</v>
      </c>
      <c r="C4399" s="10">
        <v>4274644</v>
      </c>
      <c r="D4399" s="10" t="s">
        <v>8750</v>
      </c>
      <c r="E4399" s="27" t="s">
        <v>8750</v>
      </c>
      <c r="F4399" s="26">
        <v>191962274</v>
      </c>
      <c r="G4399" s="9" t="s">
        <v>106</v>
      </c>
      <c r="H4399" s="10" t="s">
        <v>30</v>
      </c>
      <c r="I4399" s="10" t="s">
        <v>8759</v>
      </c>
      <c r="J4399" s="10" t="s">
        <v>8760</v>
      </c>
      <c r="K4399" s="10" t="s">
        <v>341</v>
      </c>
      <c r="L4399" s="10" t="s">
        <v>346</v>
      </c>
      <c r="M4399" s="10" t="s">
        <v>127</v>
      </c>
      <c r="N4399" s="12" t="s">
        <v>36</v>
      </c>
      <c r="O4399" s="11">
        <v>4</v>
      </c>
      <c r="P4399" s="5">
        <f t="shared" si="410"/>
        <v>0</v>
      </c>
      <c r="Q4399" s="5">
        <f t="shared" si="411"/>
        <v>0</v>
      </c>
      <c r="R4399" s="5">
        <f t="shared" si="412"/>
        <v>0</v>
      </c>
      <c r="S4399" s="5">
        <f t="shared" si="413"/>
        <v>1</v>
      </c>
      <c r="T4399" s="5">
        <f t="shared" si="414"/>
        <v>0</v>
      </c>
      <c r="U4399" s="5">
        <f t="shared" si="415"/>
        <v>0</v>
      </c>
    </row>
    <row r="4400" spans="1:21" ht="12.75" customHeight="1" x14ac:dyDescent="0.2">
      <c r="A4400" s="26" t="s">
        <v>96</v>
      </c>
      <c r="B4400" s="10" t="s">
        <v>97</v>
      </c>
      <c r="C4400" s="10">
        <v>4274644</v>
      </c>
      <c r="D4400" s="10" t="s">
        <v>8750</v>
      </c>
      <c r="E4400" s="27" t="s">
        <v>8750</v>
      </c>
      <c r="F4400" s="26">
        <v>191962285</v>
      </c>
      <c r="G4400" s="9" t="s">
        <v>167</v>
      </c>
      <c r="H4400" s="10" t="s">
        <v>30</v>
      </c>
      <c r="I4400" s="10" t="s">
        <v>8761</v>
      </c>
      <c r="J4400" s="10" t="s">
        <v>8762</v>
      </c>
      <c r="K4400" s="10" t="s">
        <v>341</v>
      </c>
      <c r="L4400" s="10" t="s">
        <v>346</v>
      </c>
      <c r="M4400" s="10" t="s">
        <v>127</v>
      </c>
      <c r="N4400" s="12" t="s">
        <v>36</v>
      </c>
      <c r="O4400" s="11">
        <v>5</v>
      </c>
      <c r="P4400" s="5">
        <f t="shared" si="410"/>
        <v>0</v>
      </c>
      <c r="Q4400" s="5">
        <f t="shared" si="411"/>
        <v>0</v>
      </c>
      <c r="R4400" s="5">
        <f t="shared" si="412"/>
        <v>0</v>
      </c>
      <c r="S4400" s="5">
        <f t="shared" si="413"/>
        <v>0</v>
      </c>
      <c r="T4400" s="5">
        <f t="shared" si="414"/>
        <v>1</v>
      </c>
      <c r="U4400" s="5">
        <f t="shared" si="415"/>
        <v>0</v>
      </c>
    </row>
    <row r="4401" spans="1:21" ht="12.75" customHeight="1" x14ac:dyDescent="0.2">
      <c r="A4401" s="26" t="s">
        <v>96</v>
      </c>
      <c r="B4401" s="10" t="s">
        <v>97</v>
      </c>
      <c r="C4401" s="10">
        <v>4274644</v>
      </c>
      <c r="D4401" s="10" t="s">
        <v>8750</v>
      </c>
      <c r="E4401" s="27" t="s">
        <v>8750</v>
      </c>
      <c r="F4401" s="26">
        <v>191962305</v>
      </c>
      <c r="G4401" s="9" t="s">
        <v>68</v>
      </c>
      <c r="H4401" s="10" t="s">
        <v>30</v>
      </c>
      <c r="I4401" s="10" t="s">
        <v>8763</v>
      </c>
      <c r="J4401" s="10" t="s">
        <v>8764</v>
      </c>
      <c r="K4401" s="10" t="s">
        <v>341</v>
      </c>
      <c r="L4401" s="10" t="s">
        <v>350</v>
      </c>
      <c r="M4401" s="10" t="s">
        <v>351</v>
      </c>
      <c r="N4401" s="12" t="s">
        <v>36</v>
      </c>
      <c r="O4401" s="11">
        <v>4</v>
      </c>
      <c r="P4401" s="5">
        <f t="shared" si="410"/>
        <v>0</v>
      </c>
      <c r="Q4401" s="5">
        <f t="shared" si="411"/>
        <v>0</v>
      </c>
      <c r="R4401" s="5">
        <f t="shared" si="412"/>
        <v>0</v>
      </c>
      <c r="S4401" s="5">
        <f t="shared" si="413"/>
        <v>1</v>
      </c>
      <c r="T4401" s="5">
        <f t="shared" si="414"/>
        <v>0</v>
      </c>
      <c r="U4401" s="5">
        <f t="shared" si="415"/>
        <v>0</v>
      </c>
    </row>
    <row r="4402" spans="1:21" ht="12.75" customHeight="1" x14ac:dyDescent="0.2">
      <c r="A4402" s="26" t="s">
        <v>96</v>
      </c>
      <c r="B4402" s="10" t="s">
        <v>97</v>
      </c>
      <c r="C4402" s="10">
        <v>60461373</v>
      </c>
      <c r="D4402" s="10" t="s">
        <v>8765</v>
      </c>
      <c r="E4402" s="27" t="s">
        <v>8766</v>
      </c>
      <c r="F4402" s="26">
        <v>191863949</v>
      </c>
      <c r="G4402" s="9" t="s">
        <v>65</v>
      </c>
      <c r="H4402" s="10" t="s">
        <v>53</v>
      </c>
      <c r="I4402" s="10" t="s">
        <v>8767</v>
      </c>
      <c r="J4402" s="10" t="s">
        <v>8768</v>
      </c>
      <c r="K4402" s="10" t="s">
        <v>81</v>
      </c>
      <c r="L4402" s="10" t="s">
        <v>200</v>
      </c>
      <c r="M4402" s="10" t="s">
        <v>1957</v>
      </c>
      <c r="N4402" s="12" t="s">
        <v>36</v>
      </c>
      <c r="O4402" s="11">
        <v>5</v>
      </c>
      <c r="P4402" s="5">
        <f t="shared" si="410"/>
        <v>0</v>
      </c>
      <c r="Q4402" s="5">
        <f t="shared" si="411"/>
        <v>0</v>
      </c>
      <c r="R4402" s="5">
        <f t="shared" si="412"/>
        <v>0</v>
      </c>
      <c r="S4402" s="5">
        <f t="shared" si="413"/>
        <v>0</v>
      </c>
      <c r="T4402" s="5">
        <f t="shared" si="414"/>
        <v>1</v>
      </c>
      <c r="U4402" s="5">
        <f t="shared" si="415"/>
        <v>0</v>
      </c>
    </row>
    <row r="4403" spans="1:21" ht="12.75" customHeight="1" x14ac:dyDescent="0.2">
      <c r="A4403" s="26" t="s">
        <v>96</v>
      </c>
      <c r="B4403" s="10" t="s">
        <v>97</v>
      </c>
      <c r="C4403" s="10">
        <v>60461373</v>
      </c>
      <c r="D4403" s="10" t="s">
        <v>8765</v>
      </c>
      <c r="E4403" s="27" t="s">
        <v>8769</v>
      </c>
      <c r="F4403" s="26">
        <v>191864213</v>
      </c>
      <c r="G4403" s="9" t="s">
        <v>167</v>
      </c>
      <c r="H4403" s="10" t="s">
        <v>53</v>
      </c>
      <c r="I4403" s="10" t="s">
        <v>8770</v>
      </c>
      <c r="J4403" s="10" t="s">
        <v>8771</v>
      </c>
      <c r="K4403" s="10" t="s">
        <v>81</v>
      </c>
      <c r="L4403" s="10" t="s">
        <v>383</v>
      </c>
      <c r="M4403" s="10" t="s">
        <v>384</v>
      </c>
      <c r="N4403" s="12" t="s">
        <v>36</v>
      </c>
      <c r="O4403" s="11">
        <v>2</v>
      </c>
      <c r="P4403" s="5">
        <f t="shared" si="410"/>
        <v>0</v>
      </c>
      <c r="Q4403" s="5">
        <f t="shared" si="411"/>
        <v>1</v>
      </c>
      <c r="R4403" s="5">
        <f t="shared" si="412"/>
        <v>0</v>
      </c>
      <c r="S4403" s="5">
        <f t="shared" si="413"/>
        <v>0</v>
      </c>
      <c r="T4403" s="5">
        <f t="shared" si="414"/>
        <v>0</v>
      </c>
      <c r="U4403" s="5">
        <f t="shared" si="415"/>
        <v>0</v>
      </c>
    </row>
    <row r="4404" spans="1:21" ht="12.75" customHeight="1" x14ac:dyDescent="0.2">
      <c r="A4404" s="26" t="s">
        <v>96</v>
      </c>
      <c r="B4404" s="10" t="s">
        <v>97</v>
      </c>
      <c r="C4404" s="10">
        <v>60461373</v>
      </c>
      <c r="D4404" s="10" t="s">
        <v>8765</v>
      </c>
      <c r="E4404" s="27" t="s">
        <v>8766</v>
      </c>
      <c r="F4404" s="26">
        <v>191989268</v>
      </c>
      <c r="G4404" s="9" t="s">
        <v>167</v>
      </c>
      <c r="H4404" s="10" t="s">
        <v>30</v>
      </c>
      <c r="I4404" s="10" t="s">
        <v>8772</v>
      </c>
      <c r="J4404" s="10" t="s">
        <v>8773</v>
      </c>
      <c r="K4404" s="10" t="s">
        <v>81</v>
      </c>
      <c r="L4404" s="10" t="s">
        <v>383</v>
      </c>
      <c r="M4404" s="10" t="s">
        <v>4796</v>
      </c>
      <c r="N4404" s="12" t="s">
        <v>36</v>
      </c>
      <c r="O4404" s="11">
        <v>2</v>
      </c>
      <c r="P4404" s="5">
        <f t="shared" si="410"/>
        <v>0</v>
      </c>
      <c r="Q4404" s="5">
        <f t="shared" si="411"/>
        <v>1</v>
      </c>
      <c r="R4404" s="5">
        <f t="shared" si="412"/>
        <v>0</v>
      </c>
      <c r="S4404" s="5">
        <f t="shared" si="413"/>
        <v>0</v>
      </c>
      <c r="T4404" s="5">
        <f t="shared" si="414"/>
        <v>0</v>
      </c>
      <c r="U4404" s="5">
        <f t="shared" si="415"/>
        <v>0</v>
      </c>
    </row>
    <row r="4405" spans="1:21" ht="12.75" customHeight="1" x14ac:dyDescent="0.2">
      <c r="A4405" s="26" t="s">
        <v>96</v>
      </c>
      <c r="B4405" s="10" t="s">
        <v>97</v>
      </c>
      <c r="C4405" s="10">
        <v>60461373</v>
      </c>
      <c r="D4405" s="10" t="s">
        <v>8765</v>
      </c>
      <c r="E4405" s="27" t="s">
        <v>8766</v>
      </c>
      <c r="F4405" s="26">
        <v>192010587</v>
      </c>
      <c r="G4405" s="9" t="s">
        <v>249</v>
      </c>
      <c r="H4405" s="10" t="s">
        <v>30</v>
      </c>
      <c r="I4405" s="10" t="s">
        <v>8774</v>
      </c>
      <c r="J4405" s="10" t="s">
        <v>8775</v>
      </c>
      <c r="K4405" s="10" t="s">
        <v>81</v>
      </c>
      <c r="L4405" s="10" t="s">
        <v>383</v>
      </c>
      <c r="M4405" s="10" t="s">
        <v>4796</v>
      </c>
      <c r="N4405" s="12" t="s">
        <v>36</v>
      </c>
      <c r="O4405" s="11">
        <v>3</v>
      </c>
      <c r="P4405" s="5">
        <f t="shared" si="410"/>
        <v>0</v>
      </c>
      <c r="Q4405" s="5">
        <f t="shared" si="411"/>
        <v>0</v>
      </c>
      <c r="R4405" s="5">
        <f t="shared" si="412"/>
        <v>1</v>
      </c>
      <c r="S4405" s="5">
        <f t="shared" si="413"/>
        <v>0</v>
      </c>
      <c r="T4405" s="5">
        <f t="shared" si="414"/>
        <v>0</v>
      </c>
      <c r="U4405" s="5">
        <f t="shared" si="415"/>
        <v>0</v>
      </c>
    </row>
    <row r="4406" spans="1:21" ht="12.75" customHeight="1" x14ac:dyDescent="0.2">
      <c r="A4406" s="26" t="s">
        <v>96</v>
      </c>
      <c r="B4406" s="10" t="s">
        <v>97</v>
      </c>
      <c r="C4406" s="10">
        <v>60461373</v>
      </c>
      <c r="D4406" s="10" t="s">
        <v>8765</v>
      </c>
      <c r="E4406" s="27" t="s">
        <v>8776</v>
      </c>
      <c r="F4406" s="26">
        <v>191988862</v>
      </c>
      <c r="G4406" s="9" t="s">
        <v>123</v>
      </c>
      <c r="H4406" s="10" t="s">
        <v>30</v>
      </c>
      <c r="I4406" s="10" t="s">
        <v>8777</v>
      </c>
      <c r="J4406" s="10" t="s">
        <v>8778</v>
      </c>
      <c r="K4406" s="10" t="s">
        <v>81</v>
      </c>
      <c r="L4406" s="10" t="s">
        <v>383</v>
      </c>
      <c r="M4406" s="10" t="s">
        <v>384</v>
      </c>
      <c r="N4406" s="12" t="s">
        <v>36</v>
      </c>
      <c r="O4406" s="11">
        <v>3</v>
      </c>
      <c r="P4406" s="5">
        <f t="shared" si="410"/>
        <v>0</v>
      </c>
      <c r="Q4406" s="5">
        <f t="shared" si="411"/>
        <v>0</v>
      </c>
      <c r="R4406" s="5">
        <f t="shared" si="412"/>
        <v>1</v>
      </c>
      <c r="S4406" s="5">
        <f t="shared" si="413"/>
        <v>0</v>
      </c>
      <c r="T4406" s="5">
        <f t="shared" si="414"/>
        <v>0</v>
      </c>
      <c r="U4406" s="5">
        <f t="shared" si="415"/>
        <v>0</v>
      </c>
    </row>
    <row r="4407" spans="1:21" ht="12.75" customHeight="1" x14ac:dyDescent="0.2">
      <c r="A4407" s="26" t="s">
        <v>96</v>
      </c>
      <c r="B4407" s="10" t="s">
        <v>97</v>
      </c>
      <c r="C4407" s="10">
        <v>60461373</v>
      </c>
      <c r="D4407" s="10" t="s">
        <v>8765</v>
      </c>
      <c r="E4407" s="27" t="s">
        <v>8776</v>
      </c>
      <c r="F4407" s="26">
        <v>191989022</v>
      </c>
      <c r="G4407" s="9" t="s">
        <v>123</v>
      </c>
      <c r="H4407" s="10" t="s">
        <v>30</v>
      </c>
      <c r="I4407" s="10" t="s">
        <v>8779</v>
      </c>
      <c r="J4407" s="10" t="s">
        <v>8780</v>
      </c>
      <c r="K4407" s="10" t="s">
        <v>81</v>
      </c>
      <c r="L4407" s="10" t="s">
        <v>383</v>
      </c>
      <c r="M4407" s="10" t="s">
        <v>384</v>
      </c>
      <c r="N4407" s="12" t="s">
        <v>36</v>
      </c>
      <c r="O4407" s="11">
        <v>3</v>
      </c>
      <c r="P4407" s="5">
        <f t="shared" si="410"/>
        <v>0</v>
      </c>
      <c r="Q4407" s="5">
        <f t="shared" si="411"/>
        <v>0</v>
      </c>
      <c r="R4407" s="5">
        <f t="shared" si="412"/>
        <v>1</v>
      </c>
      <c r="S4407" s="5">
        <f t="shared" si="413"/>
        <v>0</v>
      </c>
      <c r="T4407" s="5">
        <f t="shared" si="414"/>
        <v>0</v>
      </c>
      <c r="U4407" s="5">
        <f t="shared" si="415"/>
        <v>0</v>
      </c>
    </row>
    <row r="4408" spans="1:21" ht="12.75" customHeight="1" x14ac:dyDescent="0.2">
      <c r="A4408" s="26" t="s">
        <v>96</v>
      </c>
      <c r="B4408" s="10" t="s">
        <v>97</v>
      </c>
      <c r="C4408" s="10">
        <v>60461373</v>
      </c>
      <c r="D4408" s="10" t="s">
        <v>8765</v>
      </c>
      <c r="E4408" s="27" t="s">
        <v>8781</v>
      </c>
      <c r="F4408" s="26">
        <v>191988755</v>
      </c>
      <c r="G4408" s="9" t="s">
        <v>68</v>
      </c>
      <c r="H4408" s="10" t="s">
        <v>30</v>
      </c>
      <c r="I4408" s="10" t="s">
        <v>8782</v>
      </c>
      <c r="J4408" s="10" t="s">
        <v>8783</v>
      </c>
      <c r="K4408" s="10" t="s">
        <v>81</v>
      </c>
      <c r="L4408" s="10" t="s">
        <v>383</v>
      </c>
      <c r="M4408" s="10" t="s">
        <v>2472</v>
      </c>
      <c r="N4408" s="12" t="s">
        <v>36</v>
      </c>
      <c r="O4408" s="11">
        <v>4</v>
      </c>
      <c r="P4408" s="5">
        <f t="shared" si="410"/>
        <v>0</v>
      </c>
      <c r="Q4408" s="5">
        <f t="shared" si="411"/>
        <v>0</v>
      </c>
      <c r="R4408" s="5">
        <f t="shared" si="412"/>
        <v>0</v>
      </c>
      <c r="S4408" s="5">
        <f t="shared" si="413"/>
        <v>1</v>
      </c>
      <c r="T4408" s="5">
        <f t="shared" si="414"/>
        <v>0</v>
      </c>
      <c r="U4408" s="5">
        <f t="shared" si="415"/>
        <v>0</v>
      </c>
    </row>
    <row r="4409" spans="1:21" ht="12.75" customHeight="1" x14ac:dyDescent="0.2">
      <c r="A4409" s="26" t="s">
        <v>96</v>
      </c>
      <c r="B4409" s="10" t="s">
        <v>97</v>
      </c>
      <c r="C4409" s="10">
        <v>60461373</v>
      </c>
      <c r="D4409" s="10" t="s">
        <v>8765</v>
      </c>
      <c r="E4409" s="27" t="s">
        <v>8769</v>
      </c>
      <c r="F4409" s="26">
        <v>191988463</v>
      </c>
      <c r="G4409" s="9" t="s">
        <v>167</v>
      </c>
      <c r="H4409" s="10" t="s">
        <v>30</v>
      </c>
      <c r="I4409" s="10" t="s">
        <v>8784</v>
      </c>
      <c r="J4409" s="10" t="s">
        <v>8785</v>
      </c>
      <c r="K4409" s="10" t="s">
        <v>81</v>
      </c>
      <c r="L4409" s="10" t="s">
        <v>383</v>
      </c>
      <c r="M4409" s="10" t="s">
        <v>2486</v>
      </c>
      <c r="N4409" s="12" t="s">
        <v>36</v>
      </c>
      <c r="O4409" s="11">
        <v>5</v>
      </c>
      <c r="P4409" s="5">
        <f t="shared" si="410"/>
        <v>0</v>
      </c>
      <c r="Q4409" s="5">
        <f t="shared" si="411"/>
        <v>0</v>
      </c>
      <c r="R4409" s="5">
        <f t="shared" si="412"/>
        <v>0</v>
      </c>
      <c r="S4409" s="5">
        <f t="shared" si="413"/>
        <v>0</v>
      </c>
      <c r="T4409" s="5">
        <f t="shared" si="414"/>
        <v>1</v>
      </c>
      <c r="U4409" s="5">
        <f t="shared" si="415"/>
        <v>0</v>
      </c>
    </row>
    <row r="4410" spans="1:21" ht="12.75" customHeight="1" x14ac:dyDescent="0.2">
      <c r="A4410" s="26" t="s">
        <v>96</v>
      </c>
      <c r="B4410" s="10" t="s">
        <v>97</v>
      </c>
      <c r="C4410" s="10">
        <v>60461373</v>
      </c>
      <c r="D4410" s="10" t="s">
        <v>8765</v>
      </c>
      <c r="E4410" s="27" t="s">
        <v>8781</v>
      </c>
      <c r="F4410" s="26">
        <v>191862321</v>
      </c>
      <c r="G4410" s="9" t="s">
        <v>68</v>
      </c>
      <c r="H4410" s="10" t="s">
        <v>53</v>
      </c>
      <c r="I4410" s="10" t="s">
        <v>8786</v>
      </c>
      <c r="J4410" s="10" t="s">
        <v>8787</v>
      </c>
      <c r="K4410" s="10" t="s">
        <v>81</v>
      </c>
      <c r="L4410" s="10" t="s">
        <v>268</v>
      </c>
      <c r="M4410" s="10" t="s">
        <v>269</v>
      </c>
      <c r="N4410" s="12" t="s">
        <v>36</v>
      </c>
      <c r="O4410" s="11">
        <v>2</v>
      </c>
      <c r="P4410" s="5">
        <f t="shared" si="410"/>
        <v>0</v>
      </c>
      <c r="Q4410" s="5">
        <f t="shared" si="411"/>
        <v>1</v>
      </c>
      <c r="R4410" s="5">
        <f t="shared" si="412"/>
        <v>0</v>
      </c>
      <c r="S4410" s="5">
        <f t="shared" si="413"/>
        <v>0</v>
      </c>
      <c r="T4410" s="5">
        <f t="shared" si="414"/>
        <v>0</v>
      </c>
      <c r="U4410" s="5">
        <f t="shared" si="415"/>
        <v>0</v>
      </c>
    </row>
    <row r="4411" spans="1:21" ht="12.75" customHeight="1" x14ac:dyDescent="0.2">
      <c r="A4411" s="26" t="s">
        <v>96</v>
      </c>
      <c r="B4411" s="10" t="s">
        <v>97</v>
      </c>
      <c r="C4411" s="10">
        <v>60461373</v>
      </c>
      <c r="D4411" s="10" t="s">
        <v>8765</v>
      </c>
      <c r="E4411" s="27" t="s">
        <v>8781</v>
      </c>
      <c r="F4411" s="26">
        <v>191988738</v>
      </c>
      <c r="G4411" s="9" t="s">
        <v>249</v>
      </c>
      <c r="H4411" s="10" t="s">
        <v>30</v>
      </c>
      <c r="I4411" s="10" t="s">
        <v>8788</v>
      </c>
      <c r="J4411" s="10" t="s">
        <v>8789</v>
      </c>
      <c r="K4411" s="10" t="s">
        <v>81</v>
      </c>
      <c r="L4411" s="10" t="s">
        <v>268</v>
      </c>
      <c r="M4411" s="10" t="s">
        <v>269</v>
      </c>
      <c r="N4411" s="12" t="s">
        <v>36</v>
      </c>
      <c r="O4411" s="11">
        <v>3</v>
      </c>
      <c r="P4411" s="5">
        <f t="shared" si="410"/>
        <v>0</v>
      </c>
      <c r="Q4411" s="5">
        <f t="shared" si="411"/>
        <v>0</v>
      </c>
      <c r="R4411" s="5">
        <f t="shared" si="412"/>
        <v>1</v>
      </c>
      <c r="S4411" s="5">
        <f t="shared" si="413"/>
        <v>0</v>
      </c>
      <c r="T4411" s="5">
        <f t="shared" si="414"/>
        <v>0</v>
      </c>
      <c r="U4411" s="5">
        <f t="shared" si="415"/>
        <v>0</v>
      </c>
    </row>
    <row r="4412" spans="1:21" ht="12.75" customHeight="1" x14ac:dyDescent="0.2">
      <c r="A4412" s="26" t="s">
        <v>96</v>
      </c>
      <c r="B4412" s="10" t="s">
        <v>97</v>
      </c>
      <c r="C4412" s="10">
        <v>60461373</v>
      </c>
      <c r="D4412" s="10" t="s">
        <v>8765</v>
      </c>
      <c r="E4412" s="27" t="s">
        <v>8781</v>
      </c>
      <c r="F4412" s="26">
        <v>192010546</v>
      </c>
      <c r="G4412" s="9" t="s">
        <v>249</v>
      </c>
      <c r="H4412" s="10" t="s">
        <v>30</v>
      </c>
      <c r="I4412" s="10" t="s">
        <v>8790</v>
      </c>
      <c r="J4412" s="10" t="s">
        <v>8791</v>
      </c>
      <c r="K4412" s="10" t="s">
        <v>81</v>
      </c>
      <c r="L4412" s="10" t="s">
        <v>268</v>
      </c>
      <c r="M4412" s="10" t="s">
        <v>269</v>
      </c>
      <c r="N4412" s="12" t="s">
        <v>36</v>
      </c>
      <c r="O4412" s="11">
        <v>3</v>
      </c>
      <c r="P4412" s="5">
        <f t="shared" si="410"/>
        <v>0</v>
      </c>
      <c r="Q4412" s="5">
        <f t="shared" si="411"/>
        <v>0</v>
      </c>
      <c r="R4412" s="5">
        <f t="shared" si="412"/>
        <v>1</v>
      </c>
      <c r="S4412" s="5">
        <f t="shared" si="413"/>
        <v>0</v>
      </c>
      <c r="T4412" s="5">
        <f t="shared" si="414"/>
        <v>0</v>
      </c>
      <c r="U4412" s="5">
        <f t="shared" si="415"/>
        <v>0</v>
      </c>
    </row>
    <row r="4413" spans="1:21" ht="12.75" customHeight="1" x14ac:dyDescent="0.2">
      <c r="A4413" s="26" t="s">
        <v>96</v>
      </c>
      <c r="B4413" s="10" t="s">
        <v>97</v>
      </c>
      <c r="C4413" s="10">
        <v>60461373</v>
      </c>
      <c r="D4413" s="10" t="s">
        <v>8765</v>
      </c>
      <c r="E4413" s="27" t="s">
        <v>8769</v>
      </c>
      <c r="F4413" s="26">
        <v>192035722</v>
      </c>
      <c r="G4413" s="9" t="s">
        <v>37</v>
      </c>
      <c r="H4413" s="10" t="s">
        <v>30</v>
      </c>
      <c r="I4413" s="10" t="s">
        <v>8792</v>
      </c>
      <c r="J4413" s="10" t="s">
        <v>8793</v>
      </c>
      <c r="K4413" s="10" t="s">
        <v>81</v>
      </c>
      <c r="L4413" s="10" t="s">
        <v>268</v>
      </c>
      <c r="M4413" s="10" t="s">
        <v>2525</v>
      </c>
      <c r="N4413" s="12" t="s">
        <v>36</v>
      </c>
      <c r="O4413" s="11">
        <v>4</v>
      </c>
      <c r="P4413" s="5">
        <f t="shared" si="410"/>
        <v>0</v>
      </c>
      <c r="Q4413" s="5">
        <f t="shared" si="411"/>
        <v>0</v>
      </c>
      <c r="R4413" s="5">
        <f t="shared" si="412"/>
        <v>0</v>
      </c>
      <c r="S4413" s="5">
        <f t="shared" si="413"/>
        <v>1</v>
      </c>
      <c r="T4413" s="5">
        <f t="shared" si="414"/>
        <v>0</v>
      </c>
      <c r="U4413" s="5">
        <f t="shared" si="415"/>
        <v>0</v>
      </c>
    </row>
    <row r="4414" spans="1:21" ht="12.75" customHeight="1" x14ac:dyDescent="0.2">
      <c r="A4414" s="26" t="s">
        <v>96</v>
      </c>
      <c r="B4414" s="10" t="s">
        <v>97</v>
      </c>
      <c r="C4414" s="10">
        <v>60461373</v>
      </c>
      <c r="D4414" s="10" t="s">
        <v>8765</v>
      </c>
      <c r="E4414" s="27" t="s">
        <v>8769</v>
      </c>
      <c r="F4414" s="26">
        <v>191864224</v>
      </c>
      <c r="G4414" s="9" t="s">
        <v>167</v>
      </c>
      <c r="H4414" s="10" t="s">
        <v>53</v>
      </c>
      <c r="I4414" s="10" t="s">
        <v>8794</v>
      </c>
      <c r="J4414" s="10" t="s">
        <v>8795</v>
      </c>
      <c r="K4414" s="10" t="s">
        <v>81</v>
      </c>
      <c r="L4414" s="10" t="s">
        <v>268</v>
      </c>
      <c r="M4414" s="10" t="s">
        <v>269</v>
      </c>
      <c r="N4414" s="12" t="s">
        <v>36</v>
      </c>
      <c r="O4414" s="11">
        <v>5</v>
      </c>
      <c r="P4414" s="5">
        <f t="shared" si="410"/>
        <v>0</v>
      </c>
      <c r="Q4414" s="5">
        <f t="shared" si="411"/>
        <v>0</v>
      </c>
      <c r="R4414" s="5">
        <f t="shared" si="412"/>
        <v>0</v>
      </c>
      <c r="S4414" s="5">
        <f t="shared" si="413"/>
        <v>0</v>
      </c>
      <c r="T4414" s="5">
        <f t="shared" si="414"/>
        <v>1</v>
      </c>
      <c r="U4414" s="5">
        <f t="shared" si="415"/>
        <v>0</v>
      </c>
    </row>
    <row r="4415" spans="1:21" ht="12.75" customHeight="1" x14ac:dyDescent="0.2">
      <c r="A4415" s="26" t="s">
        <v>96</v>
      </c>
      <c r="B4415" s="10" t="s">
        <v>97</v>
      </c>
      <c r="C4415" s="10">
        <v>60461373</v>
      </c>
      <c r="D4415" s="10" t="s">
        <v>8765</v>
      </c>
      <c r="E4415" s="27" t="s">
        <v>8776</v>
      </c>
      <c r="F4415" s="26">
        <v>191989054</v>
      </c>
      <c r="G4415" s="9" t="s">
        <v>73</v>
      </c>
      <c r="H4415" s="10" t="s">
        <v>30</v>
      </c>
      <c r="I4415" s="10" t="s">
        <v>8796</v>
      </c>
      <c r="J4415" s="10" t="s">
        <v>8797</v>
      </c>
      <c r="K4415" s="10" t="s">
        <v>81</v>
      </c>
      <c r="L4415" s="10" t="s">
        <v>82</v>
      </c>
      <c r="M4415" s="10" t="s">
        <v>272</v>
      </c>
      <c r="N4415" s="12" t="s">
        <v>36</v>
      </c>
      <c r="O4415" s="11">
        <v>3</v>
      </c>
      <c r="P4415" s="5">
        <f t="shared" si="410"/>
        <v>0</v>
      </c>
      <c r="Q4415" s="5">
        <f t="shared" si="411"/>
        <v>0</v>
      </c>
      <c r="R4415" s="5">
        <f t="shared" si="412"/>
        <v>1</v>
      </c>
      <c r="S4415" s="5">
        <f t="shared" si="413"/>
        <v>0</v>
      </c>
      <c r="T4415" s="5">
        <f t="shared" si="414"/>
        <v>0</v>
      </c>
      <c r="U4415" s="5">
        <f t="shared" si="415"/>
        <v>0</v>
      </c>
    </row>
    <row r="4416" spans="1:21" ht="12.75" customHeight="1" x14ac:dyDescent="0.2">
      <c r="A4416" s="26" t="s">
        <v>96</v>
      </c>
      <c r="B4416" s="10" t="s">
        <v>97</v>
      </c>
      <c r="C4416" s="10">
        <v>60461373</v>
      </c>
      <c r="D4416" s="10" t="s">
        <v>8765</v>
      </c>
      <c r="E4416" s="27" t="s">
        <v>8776</v>
      </c>
      <c r="F4416" s="26">
        <v>192010582</v>
      </c>
      <c r="G4416" s="9" t="s">
        <v>123</v>
      </c>
      <c r="H4416" s="10" t="s">
        <v>30</v>
      </c>
      <c r="I4416" s="10" t="s">
        <v>8798</v>
      </c>
      <c r="J4416" s="10" t="s">
        <v>8799</v>
      </c>
      <c r="K4416" s="10" t="s">
        <v>81</v>
      </c>
      <c r="L4416" s="10" t="s">
        <v>82</v>
      </c>
      <c r="M4416" s="10" t="s">
        <v>272</v>
      </c>
      <c r="N4416" s="12" t="s">
        <v>36</v>
      </c>
      <c r="O4416" s="11">
        <v>4</v>
      </c>
      <c r="P4416" s="5">
        <f t="shared" si="410"/>
        <v>0</v>
      </c>
      <c r="Q4416" s="5">
        <f t="shared" si="411"/>
        <v>0</v>
      </c>
      <c r="R4416" s="5">
        <f t="shared" si="412"/>
        <v>0</v>
      </c>
      <c r="S4416" s="5">
        <f t="shared" si="413"/>
        <v>1</v>
      </c>
      <c r="T4416" s="5">
        <f t="shared" si="414"/>
        <v>0</v>
      </c>
      <c r="U4416" s="5">
        <f t="shared" si="415"/>
        <v>0</v>
      </c>
    </row>
    <row r="4417" spans="1:21" ht="12.75" customHeight="1" x14ac:dyDescent="0.2">
      <c r="A4417" s="26" t="s">
        <v>96</v>
      </c>
      <c r="B4417" s="10" t="s">
        <v>97</v>
      </c>
      <c r="C4417" s="10">
        <v>60461373</v>
      </c>
      <c r="D4417" s="10" t="s">
        <v>8765</v>
      </c>
      <c r="E4417" s="27" t="s">
        <v>8781</v>
      </c>
      <c r="F4417" s="26">
        <v>191988706</v>
      </c>
      <c r="G4417" s="9" t="s">
        <v>73</v>
      </c>
      <c r="H4417" s="10" t="s">
        <v>30</v>
      </c>
      <c r="I4417" s="10" t="s">
        <v>8800</v>
      </c>
      <c r="J4417" s="10" t="s">
        <v>8801</v>
      </c>
      <c r="K4417" s="10" t="s">
        <v>81</v>
      </c>
      <c r="L4417" s="10" t="s">
        <v>82</v>
      </c>
      <c r="M4417" s="10" t="s">
        <v>8802</v>
      </c>
      <c r="N4417" s="12" t="s">
        <v>36</v>
      </c>
      <c r="O4417" s="11">
        <v>4</v>
      </c>
      <c r="P4417" s="5">
        <f t="shared" si="410"/>
        <v>0</v>
      </c>
      <c r="Q4417" s="5">
        <f t="shared" si="411"/>
        <v>0</v>
      </c>
      <c r="R4417" s="5">
        <f t="shared" si="412"/>
        <v>0</v>
      </c>
      <c r="S4417" s="5">
        <f t="shared" si="413"/>
        <v>1</v>
      </c>
      <c r="T4417" s="5">
        <f t="shared" si="414"/>
        <v>0</v>
      </c>
      <c r="U4417" s="5">
        <f t="shared" si="415"/>
        <v>0</v>
      </c>
    </row>
    <row r="4418" spans="1:21" ht="12.75" customHeight="1" x14ac:dyDescent="0.2">
      <c r="A4418" s="26" t="s">
        <v>96</v>
      </c>
      <c r="B4418" s="10" t="s">
        <v>97</v>
      </c>
      <c r="C4418" s="10">
        <v>60461373</v>
      </c>
      <c r="D4418" s="10" t="s">
        <v>8765</v>
      </c>
      <c r="E4418" s="27" t="s">
        <v>8776</v>
      </c>
      <c r="F4418" s="26">
        <v>191989012</v>
      </c>
      <c r="G4418" s="9" t="s">
        <v>73</v>
      </c>
      <c r="H4418" s="10" t="s">
        <v>30</v>
      </c>
      <c r="I4418" s="10" t="s">
        <v>8803</v>
      </c>
      <c r="J4418" s="10" t="s">
        <v>8804</v>
      </c>
      <c r="K4418" s="10" t="s">
        <v>81</v>
      </c>
      <c r="L4418" s="10" t="s">
        <v>8805</v>
      </c>
      <c r="M4418" s="10" t="s">
        <v>127</v>
      </c>
      <c r="N4418" s="12" t="s">
        <v>36</v>
      </c>
      <c r="O4418" s="11">
        <v>3</v>
      </c>
      <c r="P4418" s="5">
        <f t="shared" si="410"/>
        <v>0</v>
      </c>
      <c r="Q4418" s="5">
        <f t="shared" si="411"/>
        <v>0</v>
      </c>
      <c r="R4418" s="5">
        <f t="shared" si="412"/>
        <v>1</v>
      </c>
      <c r="S4418" s="5">
        <f t="shared" si="413"/>
        <v>0</v>
      </c>
      <c r="T4418" s="5">
        <f t="shared" si="414"/>
        <v>0</v>
      </c>
      <c r="U4418" s="5">
        <f t="shared" si="415"/>
        <v>0</v>
      </c>
    </row>
    <row r="4419" spans="1:21" ht="12.75" customHeight="1" x14ac:dyDescent="0.2">
      <c r="A4419" s="26" t="s">
        <v>96</v>
      </c>
      <c r="B4419" s="10" t="s">
        <v>97</v>
      </c>
      <c r="C4419" s="10">
        <v>60461373</v>
      </c>
      <c r="D4419" s="10" t="s">
        <v>8765</v>
      </c>
      <c r="E4419" s="27" t="s">
        <v>8776</v>
      </c>
      <c r="F4419" s="26">
        <v>191989033</v>
      </c>
      <c r="G4419" s="9" t="s">
        <v>100</v>
      </c>
      <c r="H4419" s="10" t="s">
        <v>30</v>
      </c>
      <c r="I4419" s="10" t="s">
        <v>8806</v>
      </c>
      <c r="J4419" s="10" t="s">
        <v>8807</v>
      </c>
      <c r="K4419" s="10" t="s">
        <v>81</v>
      </c>
      <c r="L4419" s="10" t="s">
        <v>8805</v>
      </c>
      <c r="M4419" s="10" t="s">
        <v>127</v>
      </c>
      <c r="N4419" s="12" t="s">
        <v>36</v>
      </c>
      <c r="O4419" s="11">
        <v>3</v>
      </c>
      <c r="P4419" s="5">
        <f t="shared" si="410"/>
        <v>0</v>
      </c>
      <c r="Q4419" s="5">
        <f t="shared" si="411"/>
        <v>0</v>
      </c>
      <c r="R4419" s="5">
        <f t="shared" si="412"/>
        <v>1</v>
      </c>
      <c r="S4419" s="5">
        <f t="shared" si="413"/>
        <v>0</v>
      </c>
      <c r="T4419" s="5">
        <f t="shared" si="414"/>
        <v>0</v>
      </c>
      <c r="U4419" s="5">
        <f t="shared" si="415"/>
        <v>0</v>
      </c>
    </row>
    <row r="4420" spans="1:21" ht="12.75" customHeight="1" x14ac:dyDescent="0.2">
      <c r="A4420" s="26" t="s">
        <v>96</v>
      </c>
      <c r="B4420" s="10" t="s">
        <v>97</v>
      </c>
      <c r="C4420" s="10">
        <v>60461373</v>
      </c>
      <c r="D4420" s="10" t="s">
        <v>8765</v>
      </c>
      <c r="E4420" s="27" t="s">
        <v>8769</v>
      </c>
      <c r="F4420" s="26">
        <v>192003464</v>
      </c>
      <c r="G4420" s="9" t="s">
        <v>167</v>
      </c>
      <c r="H4420" s="10" t="s">
        <v>30</v>
      </c>
      <c r="I4420" s="10" t="s">
        <v>8808</v>
      </c>
      <c r="J4420" s="10" t="s">
        <v>8809</v>
      </c>
      <c r="K4420" s="10" t="s">
        <v>315</v>
      </c>
      <c r="L4420" s="10" t="s">
        <v>1511</v>
      </c>
      <c r="M4420" s="10" t="s">
        <v>1512</v>
      </c>
      <c r="N4420" s="12" t="s">
        <v>36</v>
      </c>
      <c r="O4420" s="11">
        <v>2</v>
      </c>
      <c r="P4420" s="5">
        <f t="shared" si="410"/>
        <v>0</v>
      </c>
      <c r="Q4420" s="5">
        <f t="shared" si="411"/>
        <v>1</v>
      </c>
      <c r="R4420" s="5">
        <f t="shared" si="412"/>
        <v>0</v>
      </c>
      <c r="S4420" s="5">
        <f t="shared" si="413"/>
        <v>0</v>
      </c>
      <c r="T4420" s="5">
        <f t="shared" si="414"/>
        <v>0</v>
      </c>
      <c r="U4420" s="5">
        <f t="shared" si="415"/>
        <v>0</v>
      </c>
    </row>
    <row r="4421" spans="1:21" ht="12.75" customHeight="1" x14ac:dyDescent="0.2">
      <c r="A4421" s="26" t="s">
        <v>96</v>
      </c>
      <c r="B4421" s="10" t="s">
        <v>97</v>
      </c>
      <c r="C4421" s="10">
        <v>60461373</v>
      </c>
      <c r="D4421" s="10" t="s">
        <v>8765</v>
      </c>
      <c r="E4421" s="27" t="s">
        <v>8769</v>
      </c>
      <c r="F4421" s="26">
        <v>192010505</v>
      </c>
      <c r="G4421" s="9" t="s">
        <v>123</v>
      </c>
      <c r="H4421" s="10" t="s">
        <v>30</v>
      </c>
      <c r="I4421" s="10" t="s">
        <v>8810</v>
      </c>
      <c r="J4421" s="10" t="s">
        <v>8811</v>
      </c>
      <c r="K4421" s="10" t="s">
        <v>315</v>
      </c>
      <c r="L4421" s="10" t="s">
        <v>1511</v>
      </c>
      <c r="M4421" s="10" t="s">
        <v>1515</v>
      </c>
      <c r="N4421" s="12" t="s">
        <v>36</v>
      </c>
      <c r="O4421" s="11">
        <v>2</v>
      </c>
      <c r="P4421" s="5">
        <f t="shared" si="410"/>
        <v>0</v>
      </c>
      <c r="Q4421" s="5">
        <f t="shared" si="411"/>
        <v>1</v>
      </c>
      <c r="R4421" s="5">
        <f t="shared" si="412"/>
        <v>0</v>
      </c>
      <c r="S4421" s="5">
        <f t="shared" si="413"/>
        <v>0</v>
      </c>
      <c r="T4421" s="5">
        <f t="shared" si="414"/>
        <v>0</v>
      </c>
      <c r="U4421" s="5">
        <f t="shared" si="415"/>
        <v>0</v>
      </c>
    </row>
    <row r="4422" spans="1:21" ht="12.75" customHeight="1" x14ac:dyDescent="0.2">
      <c r="A4422" s="26" t="s">
        <v>96</v>
      </c>
      <c r="B4422" s="10" t="s">
        <v>97</v>
      </c>
      <c r="C4422" s="10">
        <v>60461373</v>
      </c>
      <c r="D4422" s="10" t="s">
        <v>8765</v>
      </c>
      <c r="E4422" s="27" t="s">
        <v>8776</v>
      </c>
      <c r="F4422" s="26">
        <v>191981659</v>
      </c>
      <c r="G4422" s="9" t="s">
        <v>249</v>
      </c>
      <c r="H4422" s="10" t="s">
        <v>30</v>
      </c>
      <c r="I4422" s="10" t="s">
        <v>8812</v>
      </c>
      <c r="J4422" s="10" t="s">
        <v>8813</v>
      </c>
      <c r="K4422" s="10" t="s">
        <v>315</v>
      </c>
      <c r="L4422" s="10" t="s">
        <v>3742</v>
      </c>
      <c r="M4422" s="10" t="s">
        <v>3743</v>
      </c>
      <c r="N4422" s="12" t="s">
        <v>36</v>
      </c>
      <c r="O4422" s="11">
        <v>3</v>
      </c>
      <c r="P4422" s="5">
        <f t="shared" ref="P4422:P4485" si="416">IF(O4422=1,1,0)</f>
        <v>0</v>
      </c>
      <c r="Q4422" s="5">
        <f t="shared" ref="Q4422:Q4485" si="417">IF(O4422=2,1,0)</f>
        <v>0</v>
      </c>
      <c r="R4422" s="5">
        <f t="shared" ref="R4422:R4485" si="418">IF(O4422=3,1,0)</f>
        <v>1</v>
      </c>
      <c r="S4422" s="5">
        <f t="shared" ref="S4422:S4485" si="419">IF(O4422=4,1,0)</f>
        <v>0</v>
      </c>
      <c r="T4422" s="5">
        <f t="shared" ref="T4422:T4485" si="420">IF(O4422=5,1,0)</f>
        <v>0</v>
      </c>
      <c r="U4422" s="5">
        <f t="shared" si="415"/>
        <v>0</v>
      </c>
    </row>
    <row r="4423" spans="1:21" ht="12.75" customHeight="1" x14ac:dyDescent="0.2">
      <c r="A4423" s="26" t="s">
        <v>96</v>
      </c>
      <c r="B4423" s="10" t="s">
        <v>97</v>
      </c>
      <c r="C4423" s="10">
        <v>60461373</v>
      </c>
      <c r="D4423" s="10" t="s">
        <v>8765</v>
      </c>
      <c r="E4423" s="27" t="s">
        <v>8766</v>
      </c>
      <c r="F4423" s="26">
        <v>191989183</v>
      </c>
      <c r="G4423" s="9" t="s">
        <v>106</v>
      </c>
      <c r="H4423" s="10" t="s">
        <v>30</v>
      </c>
      <c r="I4423" s="10" t="s">
        <v>8814</v>
      </c>
      <c r="J4423" s="10" t="s">
        <v>8815</v>
      </c>
      <c r="K4423" s="10" t="s">
        <v>315</v>
      </c>
      <c r="L4423" s="10" t="s">
        <v>330</v>
      </c>
      <c r="M4423" s="10" t="s">
        <v>334</v>
      </c>
      <c r="N4423" s="12" t="s">
        <v>36</v>
      </c>
      <c r="O4423" s="11">
        <v>3</v>
      </c>
      <c r="P4423" s="5">
        <f t="shared" si="416"/>
        <v>0</v>
      </c>
      <c r="Q4423" s="5">
        <f t="shared" si="417"/>
        <v>0</v>
      </c>
      <c r="R4423" s="5">
        <f t="shared" si="418"/>
        <v>1</v>
      </c>
      <c r="S4423" s="5">
        <f t="shared" si="419"/>
        <v>0</v>
      </c>
      <c r="T4423" s="5">
        <f t="shared" si="420"/>
        <v>0</v>
      </c>
      <c r="U4423" s="5">
        <f t="shared" ref="U4423:U4486" si="421">IF(O4423="Bez finální známky, nebyl získán potřebný počet posudků",1,0)</f>
        <v>0</v>
      </c>
    </row>
    <row r="4424" spans="1:21" ht="12.75" customHeight="1" x14ac:dyDescent="0.2">
      <c r="A4424" s="26" t="s">
        <v>96</v>
      </c>
      <c r="B4424" s="10" t="s">
        <v>97</v>
      </c>
      <c r="C4424" s="10">
        <v>60461373</v>
      </c>
      <c r="D4424" s="10" t="s">
        <v>8765</v>
      </c>
      <c r="E4424" s="27" t="s">
        <v>8769</v>
      </c>
      <c r="F4424" s="26">
        <v>191988620</v>
      </c>
      <c r="G4424" s="9" t="s">
        <v>29</v>
      </c>
      <c r="H4424" s="10" t="s">
        <v>30</v>
      </c>
      <c r="I4424" s="10" t="s">
        <v>8816</v>
      </c>
      <c r="J4424" s="10" t="s">
        <v>8817</v>
      </c>
      <c r="K4424" s="10" t="s">
        <v>315</v>
      </c>
      <c r="L4424" s="10" t="s">
        <v>1014</v>
      </c>
      <c r="M4424" s="10" t="s">
        <v>3710</v>
      </c>
      <c r="N4424" s="12" t="s">
        <v>36</v>
      </c>
      <c r="O4424" s="11">
        <v>2</v>
      </c>
      <c r="P4424" s="5">
        <f t="shared" si="416"/>
        <v>0</v>
      </c>
      <c r="Q4424" s="5">
        <f t="shared" si="417"/>
        <v>1</v>
      </c>
      <c r="R4424" s="5">
        <f t="shared" si="418"/>
        <v>0</v>
      </c>
      <c r="S4424" s="5">
        <f t="shared" si="419"/>
        <v>0</v>
      </c>
      <c r="T4424" s="5">
        <f t="shared" si="420"/>
        <v>0</v>
      </c>
      <c r="U4424" s="5">
        <f t="shared" si="421"/>
        <v>0</v>
      </c>
    </row>
    <row r="4425" spans="1:21" ht="12.75" customHeight="1" x14ac:dyDescent="0.2">
      <c r="A4425" s="26" t="s">
        <v>96</v>
      </c>
      <c r="B4425" s="10" t="s">
        <v>97</v>
      </c>
      <c r="C4425" s="10">
        <v>60461373</v>
      </c>
      <c r="D4425" s="10" t="s">
        <v>8765</v>
      </c>
      <c r="E4425" s="27" t="s">
        <v>8766</v>
      </c>
      <c r="F4425" s="26">
        <v>191989318</v>
      </c>
      <c r="G4425" s="9" t="s">
        <v>29</v>
      </c>
      <c r="H4425" s="10" t="s">
        <v>30</v>
      </c>
      <c r="I4425" s="10" t="s">
        <v>8818</v>
      </c>
      <c r="J4425" s="10" t="s">
        <v>8819</v>
      </c>
      <c r="K4425" s="10" t="s">
        <v>315</v>
      </c>
      <c r="L4425" s="10" t="s">
        <v>1014</v>
      </c>
      <c r="M4425" s="10" t="s">
        <v>3710</v>
      </c>
      <c r="N4425" s="12" t="s">
        <v>36</v>
      </c>
      <c r="O4425" s="11">
        <v>3</v>
      </c>
      <c r="P4425" s="5">
        <f t="shared" si="416"/>
        <v>0</v>
      </c>
      <c r="Q4425" s="5">
        <f t="shared" si="417"/>
        <v>0</v>
      </c>
      <c r="R4425" s="5">
        <f t="shared" si="418"/>
        <v>1</v>
      </c>
      <c r="S4425" s="5">
        <f t="shared" si="419"/>
        <v>0</v>
      </c>
      <c r="T4425" s="5">
        <f t="shared" si="420"/>
        <v>0</v>
      </c>
      <c r="U4425" s="5">
        <f t="shared" si="421"/>
        <v>0</v>
      </c>
    </row>
    <row r="4426" spans="1:21" ht="12.75" customHeight="1" x14ac:dyDescent="0.2">
      <c r="A4426" s="26" t="s">
        <v>96</v>
      </c>
      <c r="B4426" s="10" t="s">
        <v>97</v>
      </c>
      <c r="C4426" s="10">
        <v>60461373</v>
      </c>
      <c r="D4426" s="10" t="s">
        <v>8765</v>
      </c>
      <c r="E4426" s="27" t="s">
        <v>8781</v>
      </c>
      <c r="F4426" s="26">
        <v>191988821</v>
      </c>
      <c r="G4426" s="9" t="s">
        <v>68</v>
      </c>
      <c r="H4426" s="10" t="s">
        <v>30</v>
      </c>
      <c r="I4426" s="10" t="s">
        <v>8820</v>
      </c>
      <c r="J4426" s="10" t="s">
        <v>8821</v>
      </c>
      <c r="K4426" s="10" t="s">
        <v>315</v>
      </c>
      <c r="L4426" s="10" t="s">
        <v>1014</v>
      </c>
      <c r="M4426" s="10" t="s">
        <v>1015</v>
      </c>
      <c r="N4426" s="12" t="s">
        <v>36</v>
      </c>
      <c r="O4426" s="11">
        <v>3</v>
      </c>
      <c r="P4426" s="5">
        <f t="shared" si="416"/>
        <v>0</v>
      </c>
      <c r="Q4426" s="5">
        <f t="shared" si="417"/>
        <v>0</v>
      </c>
      <c r="R4426" s="5">
        <f t="shared" si="418"/>
        <v>1</v>
      </c>
      <c r="S4426" s="5">
        <f t="shared" si="419"/>
        <v>0</v>
      </c>
      <c r="T4426" s="5">
        <f t="shared" si="420"/>
        <v>0</v>
      </c>
      <c r="U4426" s="5">
        <f t="shared" si="421"/>
        <v>0</v>
      </c>
    </row>
    <row r="4427" spans="1:21" ht="12.75" customHeight="1" x14ac:dyDescent="0.2">
      <c r="A4427" s="26" t="s">
        <v>96</v>
      </c>
      <c r="B4427" s="10" t="s">
        <v>97</v>
      </c>
      <c r="C4427" s="10">
        <v>60461373</v>
      </c>
      <c r="D4427" s="10" t="s">
        <v>8765</v>
      </c>
      <c r="E4427" s="27" t="s">
        <v>8781</v>
      </c>
      <c r="F4427" s="26">
        <v>191902199</v>
      </c>
      <c r="G4427" s="9" t="s">
        <v>68</v>
      </c>
      <c r="H4427" s="10" t="s">
        <v>53</v>
      </c>
      <c r="I4427" s="10" t="s">
        <v>8822</v>
      </c>
      <c r="J4427" s="10" t="s">
        <v>8823</v>
      </c>
      <c r="K4427" s="10" t="s">
        <v>315</v>
      </c>
      <c r="L4427" s="10" t="s">
        <v>1014</v>
      </c>
      <c r="M4427" s="10" t="s">
        <v>3710</v>
      </c>
      <c r="N4427" s="12" t="s">
        <v>36</v>
      </c>
      <c r="O4427" s="11">
        <v>4</v>
      </c>
      <c r="P4427" s="5">
        <f t="shared" si="416"/>
        <v>0</v>
      </c>
      <c r="Q4427" s="5">
        <f t="shared" si="417"/>
        <v>0</v>
      </c>
      <c r="R4427" s="5">
        <f t="shared" si="418"/>
        <v>0</v>
      </c>
      <c r="S4427" s="5">
        <f t="shared" si="419"/>
        <v>1</v>
      </c>
      <c r="T4427" s="5">
        <f t="shared" si="420"/>
        <v>0</v>
      </c>
      <c r="U4427" s="5">
        <f t="shared" si="421"/>
        <v>0</v>
      </c>
    </row>
    <row r="4428" spans="1:21" ht="12.75" customHeight="1" x14ac:dyDescent="0.2">
      <c r="A4428" s="26" t="s">
        <v>96</v>
      </c>
      <c r="B4428" s="10" t="s">
        <v>97</v>
      </c>
      <c r="C4428" s="10">
        <v>60461373</v>
      </c>
      <c r="D4428" s="10" t="s">
        <v>8765</v>
      </c>
      <c r="E4428" s="27" t="s">
        <v>8769</v>
      </c>
      <c r="F4428" s="26">
        <v>191864102</v>
      </c>
      <c r="G4428" s="9" t="s">
        <v>167</v>
      </c>
      <c r="H4428" s="10" t="s">
        <v>53</v>
      </c>
      <c r="I4428" s="10" t="s">
        <v>8824</v>
      </c>
      <c r="J4428" s="10" t="s">
        <v>8825</v>
      </c>
      <c r="K4428" s="10" t="s">
        <v>315</v>
      </c>
      <c r="L4428" s="10" t="s">
        <v>387</v>
      </c>
      <c r="M4428" s="10" t="s">
        <v>401</v>
      </c>
      <c r="N4428" s="12" t="s">
        <v>36</v>
      </c>
      <c r="O4428" s="11">
        <v>3</v>
      </c>
      <c r="P4428" s="5">
        <f t="shared" si="416"/>
        <v>0</v>
      </c>
      <c r="Q4428" s="5">
        <f t="shared" si="417"/>
        <v>0</v>
      </c>
      <c r="R4428" s="5">
        <f t="shared" si="418"/>
        <v>1</v>
      </c>
      <c r="S4428" s="5">
        <f t="shared" si="419"/>
        <v>0</v>
      </c>
      <c r="T4428" s="5">
        <f t="shared" si="420"/>
        <v>0</v>
      </c>
      <c r="U4428" s="5">
        <f t="shared" si="421"/>
        <v>0</v>
      </c>
    </row>
    <row r="4429" spans="1:21" ht="12.75" customHeight="1" x14ac:dyDescent="0.2">
      <c r="A4429" s="26" t="s">
        <v>96</v>
      </c>
      <c r="B4429" s="10" t="s">
        <v>97</v>
      </c>
      <c r="C4429" s="10">
        <v>60461373</v>
      </c>
      <c r="D4429" s="10" t="s">
        <v>8765</v>
      </c>
      <c r="E4429" s="27" t="s">
        <v>8769</v>
      </c>
      <c r="F4429" s="26">
        <v>191864103</v>
      </c>
      <c r="G4429" s="9" t="s">
        <v>167</v>
      </c>
      <c r="H4429" s="10" t="s">
        <v>53</v>
      </c>
      <c r="I4429" s="10" t="s">
        <v>8826</v>
      </c>
      <c r="J4429" s="10" t="s">
        <v>8827</v>
      </c>
      <c r="K4429" s="10" t="s">
        <v>315</v>
      </c>
      <c r="L4429" s="10" t="s">
        <v>387</v>
      </c>
      <c r="M4429" s="10" t="s">
        <v>401</v>
      </c>
      <c r="N4429" s="12" t="s">
        <v>36</v>
      </c>
      <c r="O4429" s="11">
        <v>3</v>
      </c>
      <c r="P4429" s="5">
        <f t="shared" si="416"/>
        <v>0</v>
      </c>
      <c r="Q4429" s="5">
        <f t="shared" si="417"/>
        <v>0</v>
      </c>
      <c r="R4429" s="5">
        <f t="shared" si="418"/>
        <v>1</v>
      </c>
      <c r="S4429" s="5">
        <f t="shared" si="419"/>
        <v>0</v>
      </c>
      <c r="T4429" s="5">
        <f t="shared" si="420"/>
        <v>0</v>
      </c>
      <c r="U4429" s="5">
        <f t="shared" si="421"/>
        <v>0</v>
      </c>
    </row>
    <row r="4430" spans="1:21" ht="12.75" customHeight="1" x14ac:dyDescent="0.2">
      <c r="A4430" s="26" t="s">
        <v>96</v>
      </c>
      <c r="B4430" s="10" t="s">
        <v>97</v>
      </c>
      <c r="C4430" s="10">
        <v>60461373</v>
      </c>
      <c r="D4430" s="10" t="s">
        <v>8765</v>
      </c>
      <c r="E4430" s="27" t="s">
        <v>8769</v>
      </c>
      <c r="F4430" s="26">
        <v>191988561</v>
      </c>
      <c r="G4430" s="9" t="s">
        <v>249</v>
      </c>
      <c r="H4430" s="10" t="s">
        <v>30</v>
      </c>
      <c r="I4430" s="10" t="s">
        <v>8828</v>
      </c>
      <c r="J4430" s="10" t="s">
        <v>8829</v>
      </c>
      <c r="K4430" s="10" t="s">
        <v>315</v>
      </c>
      <c r="L4430" s="10" t="s">
        <v>387</v>
      </c>
      <c r="M4430" s="10" t="s">
        <v>401</v>
      </c>
      <c r="N4430" s="12" t="s">
        <v>36</v>
      </c>
      <c r="O4430" s="11">
        <v>3</v>
      </c>
      <c r="P4430" s="5">
        <f t="shared" si="416"/>
        <v>0</v>
      </c>
      <c r="Q4430" s="5">
        <f t="shared" si="417"/>
        <v>0</v>
      </c>
      <c r="R4430" s="5">
        <f t="shared" si="418"/>
        <v>1</v>
      </c>
      <c r="S4430" s="5">
        <f t="shared" si="419"/>
        <v>0</v>
      </c>
      <c r="T4430" s="5">
        <f t="shared" si="420"/>
        <v>0</v>
      </c>
      <c r="U4430" s="5">
        <f t="shared" si="421"/>
        <v>0</v>
      </c>
    </row>
    <row r="4431" spans="1:21" ht="12.75" customHeight="1" x14ac:dyDescent="0.2">
      <c r="A4431" s="26" t="s">
        <v>96</v>
      </c>
      <c r="B4431" s="10" t="s">
        <v>97</v>
      </c>
      <c r="C4431" s="10">
        <v>60461373</v>
      </c>
      <c r="D4431" s="10" t="s">
        <v>8765</v>
      </c>
      <c r="E4431" s="27" t="s">
        <v>8766</v>
      </c>
      <c r="F4431" s="26">
        <v>192010590</v>
      </c>
      <c r="G4431" s="9" t="s">
        <v>29</v>
      </c>
      <c r="H4431" s="10" t="s">
        <v>30</v>
      </c>
      <c r="I4431" s="10" t="s">
        <v>8830</v>
      </c>
      <c r="J4431" s="10" t="s">
        <v>8831</v>
      </c>
      <c r="K4431" s="10" t="s">
        <v>315</v>
      </c>
      <c r="L4431" s="10" t="s">
        <v>387</v>
      </c>
      <c r="M4431" s="10" t="s">
        <v>1018</v>
      </c>
      <c r="N4431" s="12" t="s">
        <v>36</v>
      </c>
      <c r="O4431" s="11">
        <v>4</v>
      </c>
      <c r="P4431" s="5">
        <f t="shared" si="416"/>
        <v>0</v>
      </c>
      <c r="Q4431" s="5">
        <f t="shared" si="417"/>
        <v>0</v>
      </c>
      <c r="R4431" s="5">
        <f t="shared" si="418"/>
        <v>0</v>
      </c>
      <c r="S4431" s="5">
        <f t="shared" si="419"/>
        <v>1</v>
      </c>
      <c r="T4431" s="5">
        <f t="shared" si="420"/>
        <v>0</v>
      </c>
      <c r="U4431" s="5">
        <f t="shared" si="421"/>
        <v>0</v>
      </c>
    </row>
    <row r="4432" spans="1:21" ht="12.75" customHeight="1" x14ac:dyDescent="0.2">
      <c r="A4432" s="26" t="s">
        <v>96</v>
      </c>
      <c r="B4432" s="10" t="s">
        <v>97</v>
      </c>
      <c r="C4432" s="10">
        <v>60461373</v>
      </c>
      <c r="D4432" s="10" t="s">
        <v>8765</v>
      </c>
      <c r="E4432" s="27" t="s">
        <v>8769</v>
      </c>
      <c r="F4432" s="26">
        <v>191988507</v>
      </c>
      <c r="G4432" s="9" t="s">
        <v>123</v>
      </c>
      <c r="H4432" s="10" t="s">
        <v>30</v>
      </c>
      <c r="I4432" s="10" t="s">
        <v>8832</v>
      </c>
      <c r="J4432" s="10" t="s">
        <v>8833</v>
      </c>
      <c r="K4432" s="10" t="s">
        <v>315</v>
      </c>
      <c r="L4432" s="10" t="s">
        <v>337</v>
      </c>
      <c r="M4432" s="10" t="s">
        <v>7717</v>
      </c>
      <c r="N4432" s="12" t="s">
        <v>36</v>
      </c>
      <c r="O4432" s="11">
        <v>3</v>
      </c>
      <c r="P4432" s="5">
        <f t="shared" si="416"/>
        <v>0</v>
      </c>
      <c r="Q4432" s="5">
        <f t="shared" si="417"/>
        <v>0</v>
      </c>
      <c r="R4432" s="5">
        <f t="shared" si="418"/>
        <v>1</v>
      </c>
      <c r="S4432" s="5">
        <f t="shared" si="419"/>
        <v>0</v>
      </c>
      <c r="T4432" s="5">
        <f t="shared" si="420"/>
        <v>0</v>
      </c>
      <c r="U4432" s="5">
        <f t="shared" si="421"/>
        <v>0</v>
      </c>
    </row>
    <row r="4433" spans="1:21" ht="12.75" customHeight="1" x14ac:dyDescent="0.2">
      <c r="A4433" s="26" t="s">
        <v>96</v>
      </c>
      <c r="B4433" s="10" t="s">
        <v>97</v>
      </c>
      <c r="C4433" s="10">
        <v>60461373</v>
      </c>
      <c r="D4433" s="10" t="s">
        <v>8765</v>
      </c>
      <c r="E4433" s="27" t="s">
        <v>8781</v>
      </c>
      <c r="F4433" s="26">
        <v>192010543</v>
      </c>
      <c r="G4433" s="9" t="s">
        <v>249</v>
      </c>
      <c r="H4433" s="10" t="s">
        <v>30</v>
      </c>
      <c r="I4433" s="10" t="s">
        <v>8834</v>
      </c>
      <c r="J4433" s="10" t="s">
        <v>8835</v>
      </c>
      <c r="K4433" s="10" t="s">
        <v>315</v>
      </c>
      <c r="L4433" s="10" t="s">
        <v>337</v>
      </c>
      <c r="M4433" s="10" t="s">
        <v>338</v>
      </c>
      <c r="N4433" s="12" t="s">
        <v>36</v>
      </c>
      <c r="O4433" s="11">
        <v>4</v>
      </c>
      <c r="P4433" s="5">
        <f t="shared" si="416"/>
        <v>0</v>
      </c>
      <c r="Q4433" s="5">
        <f t="shared" si="417"/>
        <v>0</v>
      </c>
      <c r="R4433" s="5">
        <f t="shared" si="418"/>
        <v>0</v>
      </c>
      <c r="S4433" s="5">
        <f t="shared" si="419"/>
        <v>1</v>
      </c>
      <c r="T4433" s="5">
        <f t="shared" si="420"/>
        <v>0</v>
      </c>
      <c r="U4433" s="5">
        <f t="shared" si="421"/>
        <v>0</v>
      </c>
    </row>
    <row r="4434" spans="1:21" ht="12.75" customHeight="1" x14ac:dyDescent="0.2">
      <c r="A4434" s="26" t="s">
        <v>96</v>
      </c>
      <c r="B4434" s="10" t="s">
        <v>97</v>
      </c>
      <c r="C4434" s="10">
        <v>60461373</v>
      </c>
      <c r="D4434" s="10" t="s">
        <v>8765</v>
      </c>
      <c r="E4434" s="27" t="s">
        <v>8781</v>
      </c>
      <c r="F4434" s="26">
        <v>191988717</v>
      </c>
      <c r="G4434" s="9" t="s">
        <v>73</v>
      </c>
      <c r="H4434" s="10" t="s">
        <v>30</v>
      </c>
      <c r="I4434" s="10" t="s">
        <v>8836</v>
      </c>
      <c r="J4434" s="10" t="s">
        <v>8837</v>
      </c>
      <c r="K4434" s="10" t="s">
        <v>315</v>
      </c>
      <c r="L4434" s="10" t="s">
        <v>337</v>
      </c>
      <c r="M4434" s="10" t="s">
        <v>338</v>
      </c>
      <c r="N4434" s="12" t="s">
        <v>36</v>
      </c>
      <c r="O4434" s="11">
        <v>5</v>
      </c>
      <c r="P4434" s="5">
        <f t="shared" si="416"/>
        <v>0</v>
      </c>
      <c r="Q4434" s="5">
        <f t="shared" si="417"/>
        <v>0</v>
      </c>
      <c r="R4434" s="5">
        <f t="shared" si="418"/>
        <v>0</v>
      </c>
      <c r="S4434" s="5">
        <f t="shared" si="419"/>
        <v>0</v>
      </c>
      <c r="T4434" s="5">
        <f t="shared" si="420"/>
        <v>1</v>
      </c>
      <c r="U4434" s="5">
        <f t="shared" si="421"/>
        <v>0</v>
      </c>
    </row>
    <row r="4435" spans="1:21" ht="12.75" customHeight="1" x14ac:dyDescent="0.2">
      <c r="A4435" s="26" t="s">
        <v>96</v>
      </c>
      <c r="B4435" s="10" t="s">
        <v>97</v>
      </c>
      <c r="C4435" s="10">
        <v>60461373</v>
      </c>
      <c r="D4435" s="10" t="s">
        <v>8765</v>
      </c>
      <c r="E4435" s="27" t="s">
        <v>8781</v>
      </c>
      <c r="F4435" s="26">
        <v>191988834</v>
      </c>
      <c r="G4435" s="9" t="s">
        <v>100</v>
      </c>
      <c r="H4435" s="10" t="s">
        <v>30</v>
      </c>
      <c r="I4435" s="10" t="s">
        <v>8838</v>
      </c>
      <c r="J4435" s="10" t="s">
        <v>8839</v>
      </c>
      <c r="K4435" s="10" t="s">
        <v>315</v>
      </c>
      <c r="L4435" s="10" t="s">
        <v>337</v>
      </c>
      <c r="M4435" s="10" t="s">
        <v>1538</v>
      </c>
      <c r="N4435" s="12" t="s">
        <v>36</v>
      </c>
      <c r="O4435" s="11">
        <v>5</v>
      </c>
      <c r="P4435" s="5">
        <f t="shared" si="416"/>
        <v>0</v>
      </c>
      <c r="Q4435" s="5">
        <f t="shared" si="417"/>
        <v>0</v>
      </c>
      <c r="R4435" s="5">
        <f t="shared" si="418"/>
        <v>0</v>
      </c>
      <c r="S4435" s="5">
        <f t="shared" si="419"/>
        <v>0</v>
      </c>
      <c r="T4435" s="5">
        <f t="shared" si="420"/>
        <v>1</v>
      </c>
      <c r="U4435" s="5">
        <f t="shared" si="421"/>
        <v>0</v>
      </c>
    </row>
    <row r="4436" spans="1:21" ht="12.75" customHeight="1" x14ac:dyDescent="0.2">
      <c r="A4436" s="26" t="s">
        <v>96</v>
      </c>
      <c r="B4436" s="10" t="s">
        <v>97</v>
      </c>
      <c r="C4436" s="10">
        <v>60461373</v>
      </c>
      <c r="D4436" s="10" t="s">
        <v>8765</v>
      </c>
      <c r="E4436" s="27" t="s">
        <v>8769</v>
      </c>
      <c r="F4436" s="26">
        <v>191988633</v>
      </c>
      <c r="G4436" s="9" t="s">
        <v>123</v>
      </c>
      <c r="H4436" s="10" t="s">
        <v>30</v>
      </c>
      <c r="I4436" s="10" t="s">
        <v>8840</v>
      </c>
      <c r="J4436" s="10" t="s">
        <v>8841</v>
      </c>
      <c r="K4436" s="10" t="s">
        <v>315</v>
      </c>
      <c r="L4436" s="10" t="s">
        <v>1983</v>
      </c>
      <c r="M4436" s="10" t="s">
        <v>2185</v>
      </c>
      <c r="N4436" s="12" t="s">
        <v>36</v>
      </c>
      <c r="O4436" s="11">
        <v>2</v>
      </c>
      <c r="P4436" s="5">
        <f t="shared" si="416"/>
        <v>0</v>
      </c>
      <c r="Q4436" s="5">
        <f t="shared" si="417"/>
        <v>1</v>
      </c>
      <c r="R4436" s="5">
        <f t="shared" si="418"/>
        <v>0</v>
      </c>
      <c r="S4436" s="5">
        <f t="shared" si="419"/>
        <v>0</v>
      </c>
      <c r="T4436" s="5">
        <f t="shared" si="420"/>
        <v>0</v>
      </c>
      <c r="U4436" s="5">
        <f t="shared" si="421"/>
        <v>0</v>
      </c>
    </row>
    <row r="4437" spans="1:21" ht="12.75" customHeight="1" x14ac:dyDescent="0.2">
      <c r="A4437" s="26" t="s">
        <v>96</v>
      </c>
      <c r="B4437" s="10" t="s">
        <v>97</v>
      </c>
      <c r="C4437" s="10">
        <v>60461373</v>
      </c>
      <c r="D4437" s="10" t="s">
        <v>8765</v>
      </c>
      <c r="E4437" s="27" t="s">
        <v>8776</v>
      </c>
      <c r="F4437" s="26">
        <v>191988883</v>
      </c>
      <c r="G4437" s="9" t="s">
        <v>123</v>
      </c>
      <c r="H4437" s="10" t="s">
        <v>30</v>
      </c>
      <c r="I4437" s="10" t="s">
        <v>8842</v>
      </c>
      <c r="J4437" s="10" t="s">
        <v>8843</v>
      </c>
      <c r="K4437" s="10" t="s">
        <v>315</v>
      </c>
      <c r="L4437" s="10" t="s">
        <v>1983</v>
      </c>
      <c r="M4437" s="10" t="s">
        <v>2185</v>
      </c>
      <c r="N4437" s="12" t="s">
        <v>36</v>
      </c>
      <c r="O4437" s="11">
        <v>3</v>
      </c>
      <c r="P4437" s="5">
        <f t="shared" si="416"/>
        <v>0</v>
      </c>
      <c r="Q4437" s="5">
        <f t="shared" si="417"/>
        <v>0</v>
      </c>
      <c r="R4437" s="5">
        <f t="shared" si="418"/>
        <v>1</v>
      </c>
      <c r="S4437" s="5">
        <f t="shared" si="419"/>
        <v>0</v>
      </c>
      <c r="T4437" s="5">
        <f t="shared" si="420"/>
        <v>0</v>
      </c>
      <c r="U4437" s="5">
        <f t="shared" si="421"/>
        <v>0</v>
      </c>
    </row>
    <row r="4438" spans="1:21" ht="12.75" customHeight="1" x14ac:dyDescent="0.2">
      <c r="A4438" s="26" t="s">
        <v>96</v>
      </c>
      <c r="B4438" s="10" t="s">
        <v>97</v>
      </c>
      <c r="C4438" s="10">
        <v>60461373</v>
      </c>
      <c r="D4438" s="10" t="s">
        <v>8765</v>
      </c>
      <c r="E4438" s="27" t="s">
        <v>8776</v>
      </c>
      <c r="F4438" s="26">
        <v>192010570</v>
      </c>
      <c r="G4438" s="9" t="s">
        <v>123</v>
      </c>
      <c r="H4438" s="10" t="s">
        <v>30</v>
      </c>
      <c r="I4438" s="10" t="s">
        <v>8844</v>
      </c>
      <c r="J4438" s="10" t="s">
        <v>8845</v>
      </c>
      <c r="K4438" s="10" t="s">
        <v>315</v>
      </c>
      <c r="L4438" s="10" t="s">
        <v>1983</v>
      </c>
      <c r="M4438" s="10" t="s">
        <v>8411</v>
      </c>
      <c r="N4438" s="12" t="s">
        <v>36</v>
      </c>
      <c r="O4438" s="11">
        <v>3</v>
      </c>
      <c r="P4438" s="5">
        <f t="shared" si="416"/>
        <v>0</v>
      </c>
      <c r="Q4438" s="5">
        <f t="shared" si="417"/>
        <v>0</v>
      </c>
      <c r="R4438" s="5">
        <f t="shared" si="418"/>
        <v>1</v>
      </c>
      <c r="S4438" s="5">
        <f t="shared" si="419"/>
        <v>0</v>
      </c>
      <c r="T4438" s="5">
        <f t="shared" si="420"/>
        <v>0</v>
      </c>
      <c r="U4438" s="5">
        <f t="shared" si="421"/>
        <v>0</v>
      </c>
    </row>
    <row r="4439" spans="1:21" ht="12.75" customHeight="1" x14ac:dyDescent="0.2">
      <c r="A4439" s="26" t="s">
        <v>96</v>
      </c>
      <c r="B4439" s="10" t="s">
        <v>97</v>
      </c>
      <c r="C4439" s="10">
        <v>60461373</v>
      </c>
      <c r="D4439" s="10" t="s">
        <v>8765</v>
      </c>
      <c r="E4439" s="27" t="s">
        <v>8776</v>
      </c>
      <c r="F4439" s="26">
        <v>191989055</v>
      </c>
      <c r="G4439" s="9" t="s">
        <v>73</v>
      </c>
      <c r="H4439" s="10" t="s">
        <v>30</v>
      </c>
      <c r="I4439" s="10" t="s">
        <v>8846</v>
      </c>
      <c r="J4439" s="10" t="s">
        <v>8847</v>
      </c>
      <c r="K4439" s="10" t="s">
        <v>315</v>
      </c>
      <c r="L4439" s="10" t="s">
        <v>1983</v>
      </c>
      <c r="M4439" s="10" t="s">
        <v>2185</v>
      </c>
      <c r="N4439" s="12" t="s">
        <v>36</v>
      </c>
      <c r="O4439" s="11">
        <v>5</v>
      </c>
      <c r="P4439" s="5">
        <f t="shared" si="416"/>
        <v>0</v>
      </c>
      <c r="Q4439" s="5">
        <f t="shared" si="417"/>
        <v>0</v>
      </c>
      <c r="R4439" s="5">
        <f t="shared" si="418"/>
        <v>0</v>
      </c>
      <c r="S4439" s="5">
        <f t="shared" si="419"/>
        <v>0</v>
      </c>
      <c r="T4439" s="5">
        <f t="shared" si="420"/>
        <v>1</v>
      </c>
      <c r="U4439" s="5">
        <f t="shared" si="421"/>
        <v>0</v>
      </c>
    </row>
    <row r="4440" spans="1:21" ht="12.75" customHeight="1" x14ac:dyDescent="0.2">
      <c r="A4440" s="26" t="s">
        <v>96</v>
      </c>
      <c r="B4440" s="10" t="s">
        <v>97</v>
      </c>
      <c r="C4440" s="10">
        <v>60461373</v>
      </c>
      <c r="D4440" s="10" t="s">
        <v>8765</v>
      </c>
      <c r="E4440" s="27" t="s">
        <v>8766</v>
      </c>
      <c r="F4440" s="26">
        <v>191989156</v>
      </c>
      <c r="G4440" s="9" t="s">
        <v>123</v>
      </c>
      <c r="H4440" s="10" t="s">
        <v>30</v>
      </c>
      <c r="I4440" s="10" t="s">
        <v>8848</v>
      </c>
      <c r="J4440" s="10" t="s">
        <v>8849</v>
      </c>
      <c r="K4440" s="10" t="s">
        <v>366</v>
      </c>
      <c r="L4440" s="10" t="s">
        <v>1764</v>
      </c>
      <c r="M4440" s="10" t="s">
        <v>8850</v>
      </c>
      <c r="N4440" s="12" t="s">
        <v>36</v>
      </c>
      <c r="O4440" s="11">
        <v>1</v>
      </c>
      <c r="P4440" s="5">
        <f t="shared" si="416"/>
        <v>1</v>
      </c>
      <c r="Q4440" s="5">
        <f t="shared" si="417"/>
        <v>0</v>
      </c>
      <c r="R4440" s="5">
        <f t="shared" si="418"/>
        <v>0</v>
      </c>
      <c r="S4440" s="5">
        <f t="shared" si="419"/>
        <v>0</v>
      </c>
      <c r="T4440" s="5">
        <f t="shared" si="420"/>
        <v>0</v>
      </c>
      <c r="U4440" s="5">
        <f t="shared" si="421"/>
        <v>0</v>
      </c>
    </row>
    <row r="4441" spans="1:21" ht="12.75" customHeight="1" x14ac:dyDescent="0.2">
      <c r="A4441" s="26" t="s">
        <v>96</v>
      </c>
      <c r="B4441" s="10" t="s">
        <v>97</v>
      </c>
      <c r="C4441" s="10">
        <v>60461373</v>
      </c>
      <c r="D4441" s="10" t="s">
        <v>8765</v>
      </c>
      <c r="E4441" s="27" t="s">
        <v>8776</v>
      </c>
      <c r="F4441" s="26">
        <v>192010583</v>
      </c>
      <c r="G4441" s="9" t="s">
        <v>249</v>
      </c>
      <c r="H4441" s="10" t="s">
        <v>30</v>
      </c>
      <c r="I4441" s="10" t="s">
        <v>8851</v>
      </c>
      <c r="J4441" s="10" t="s">
        <v>8852</v>
      </c>
      <c r="K4441" s="10" t="s">
        <v>33</v>
      </c>
      <c r="L4441" s="10" t="s">
        <v>295</v>
      </c>
      <c r="M4441" s="10" t="s">
        <v>296</v>
      </c>
      <c r="N4441" s="12" t="s">
        <v>36</v>
      </c>
      <c r="O4441" s="11">
        <v>4</v>
      </c>
      <c r="P4441" s="5">
        <f t="shared" si="416"/>
        <v>0</v>
      </c>
      <c r="Q4441" s="5">
        <f t="shared" si="417"/>
        <v>0</v>
      </c>
      <c r="R4441" s="5">
        <f t="shared" si="418"/>
        <v>0</v>
      </c>
      <c r="S4441" s="5">
        <f t="shared" si="419"/>
        <v>1</v>
      </c>
      <c r="T4441" s="5">
        <f t="shared" si="420"/>
        <v>0</v>
      </c>
      <c r="U4441" s="5">
        <f t="shared" si="421"/>
        <v>0</v>
      </c>
    </row>
    <row r="4442" spans="1:21" ht="12.75" customHeight="1" x14ac:dyDescent="0.2">
      <c r="A4442" s="26" t="s">
        <v>96</v>
      </c>
      <c r="B4442" s="10" t="s">
        <v>97</v>
      </c>
      <c r="C4442" s="10">
        <v>60461373</v>
      </c>
      <c r="D4442" s="10" t="s">
        <v>8765</v>
      </c>
      <c r="E4442" s="27" t="s">
        <v>8781</v>
      </c>
      <c r="F4442" s="26">
        <v>191988753</v>
      </c>
      <c r="G4442" s="9" t="s">
        <v>106</v>
      </c>
      <c r="H4442" s="10" t="s">
        <v>53</v>
      </c>
      <c r="I4442" s="10" t="s">
        <v>8853</v>
      </c>
      <c r="J4442" s="10" t="s">
        <v>8854</v>
      </c>
      <c r="K4442" s="10" t="s">
        <v>341</v>
      </c>
      <c r="L4442" s="10" t="s">
        <v>631</v>
      </c>
      <c r="M4442" s="10" t="s">
        <v>635</v>
      </c>
      <c r="N4442" s="12" t="s">
        <v>36</v>
      </c>
      <c r="O4442" s="11">
        <v>4</v>
      </c>
      <c r="P4442" s="5">
        <f t="shared" si="416"/>
        <v>0</v>
      </c>
      <c r="Q4442" s="5">
        <f t="shared" si="417"/>
        <v>0</v>
      </c>
      <c r="R4442" s="5">
        <f t="shared" si="418"/>
        <v>0</v>
      </c>
      <c r="S4442" s="5">
        <f t="shared" si="419"/>
        <v>1</v>
      </c>
      <c r="T4442" s="5">
        <f t="shared" si="420"/>
        <v>0</v>
      </c>
      <c r="U4442" s="5">
        <f t="shared" si="421"/>
        <v>0</v>
      </c>
    </row>
    <row r="4443" spans="1:21" ht="12.75" customHeight="1" x14ac:dyDescent="0.2">
      <c r="A4443" s="26" t="s">
        <v>96</v>
      </c>
      <c r="B4443" s="10" t="s">
        <v>97</v>
      </c>
      <c r="C4443" s="10">
        <v>60461373</v>
      </c>
      <c r="D4443" s="10" t="s">
        <v>8765</v>
      </c>
      <c r="E4443" s="27" t="s">
        <v>8769</v>
      </c>
      <c r="F4443" s="26">
        <v>191864203</v>
      </c>
      <c r="G4443" s="9" t="s">
        <v>106</v>
      </c>
      <c r="H4443" s="10" t="s">
        <v>53</v>
      </c>
      <c r="I4443" s="10" t="s">
        <v>8855</v>
      </c>
      <c r="J4443" s="10" t="s">
        <v>8856</v>
      </c>
      <c r="K4443" s="10" t="s">
        <v>103</v>
      </c>
      <c r="L4443" s="10" t="s">
        <v>159</v>
      </c>
      <c r="M4443" s="10" t="s">
        <v>160</v>
      </c>
      <c r="N4443" s="12" t="s">
        <v>36</v>
      </c>
      <c r="O4443" s="11">
        <v>2</v>
      </c>
      <c r="P4443" s="5">
        <f t="shared" si="416"/>
        <v>0</v>
      </c>
      <c r="Q4443" s="5">
        <f t="shared" si="417"/>
        <v>1</v>
      </c>
      <c r="R4443" s="5">
        <f t="shared" si="418"/>
        <v>0</v>
      </c>
      <c r="S4443" s="5">
        <f t="shared" si="419"/>
        <v>0</v>
      </c>
      <c r="T4443" s="5">
        <f t="shared" si="420"/>
        <v>0</v>
      </c>
      <c r="U4443" s="5">
        <f t="shared" si="421"/>
        <v>0</v>
      </c>
    </row>
    <row r="4444" spans="1:21" ht="12.75" customHeight="1" x14ac:dyDescent="0.2">
      <c r="A4444" s="26" t="s">
        <v>96</v>
      </c>
      <c r="B4444" s="10" t="s">
        <v>97</v>
      </c>
      <c r="C4444" s="10">
        <v>60461373</v>
      </c>
      <c r="D4444" s="10" t="s">
        <v>8765</v>
      </c>
      <c r="E4444" s="27" t="s">
        <v>8769</v>
      </c>
      <c r="F4444" s="26">
        <v>191862361</v>
      </c>
      <c r="G4444" s="9" t="s">
        <v>106</v>
      </c>
      <c r="H4444" s="10" t="s">
        <v>53</v>
      </c>
      <c r="I4444" s="10" t="s">
        <v>8857</v>
      </c>
      <c r="J4444" s="10" t="s">
        <v>8858</v>
      </c>
      <c r="K4444" s="10" t="s">
        <v>103</v>
      </c>
      <c r="L4444" s="10" t="s">
        <v>104</v>
      </c>
      <c r="M4444" s="10" t="s">
        <v>112</v>
      </c>
      <c r="N4444" s="12" t="s">
        <v>36</v>
      </c>
      <c r="O4444" s="11">
        <v>3</v>
      </c>
      <c r="P4444" s="5">
        <f t="shared" si="416"/>
        <v>0</v>
      </c>
      <c r="Q4444" s="5">
        <f t="shared" si="417"/>
        <v>0</v>
      </c>
      <c r="R4444" s="5">
        <f t="shared" si="418"/>
        <v>1</v>
      </c>
      <c r="S4444" s="5">
        <f t="shared" si="419"/>
        <v>0</v>
      </c>
      <c r="T4444" s="5">
        <f t="shared" si="420"/>
        <v>0</v>
      </c>
      <c r="U4444" s="5">
        <f t="shared" si="421"/>
        <v>0</v>
      </c>
    </row>
    <row r="4445" spans="1:21" ht="12.75" customHeight="1" x14ac:dyDescent="0.2">
      <c r="A4445" s="26" t="s">
        <v>96</v>
      </c>
      <c r="B4445" s="10" t="s">
        <v>97</v>
      </c>
      <c r="C4445" s="28">
        <v>60461373</v>
      </c>
      <c r="D4445" s="13" t="s">
        <v>8765</v>
      </c>
      <c r="E4445" s="14" t="s">
        <v>8859</v>
      </c>
      <c r="F4445" s="29">
        <v>191861708</v>
      </c>
      <c r="G4445" s="16" t="s">
        <v>123</v>
      </c>
      <c r="H4445" s="13" t="s">
        <v>30</v>
      </c>
      <c r="I4445" s="13" t="s">
        <v>8860</v>
      </c>
      <c r="J4445" s="13" t="s">
        <v>8861</v>
      </c>
      <c r="K4445" s="13" t="s">
        <v>152</v>
      </c>
      <c r="L4445" s="13">
        <v>10400</v>
      </c>
      <c r="M4445" s="13">
        <v>10402</v>
      </c>
      <c r="N4445" s="15" t="s">
        <v>44</v>
      </c>
      <c r="O4445" s="17">
        <v>3</v>
      </c>
      <c r="P4445" s="19">
        <f t="shared" si="416"/>
        <v>0</v>
      </c>
      <c r="Q4445" s="19">
        <f t="shared" si="417"/>
        <v>0</v>
      </c>
      <c r="R4445" s="19">
        <f t="shared" si="418"/>
        <v>1</v>
      </c>
      <c r="S4445" s="19">
        <f t="shared" si="419"/>
        <v>0</v>
      </c>
      <c r="T4445" s="19">
        <f t="shared" si="420"/>
        <v>0</v>
      </c>
      <c r="U4445" s="5">
        <f t="shared" si="421"/>
        <v>0</v>
      </c>
    </row>
    <row r="4446" spans="1:21" ht="12.75" customHeight="1" x14ac:dyDescent="0.2">
      <c r="A4446" s="26" t="s">
        <v>96</v>
      </c>
      <c r="B4446" s="10" t="s">
        <v>97</v>
      </c>
      <c r="C4446" s="28">
        <v>60461373</v>
      </c>
      <c r="D4446" s="13" t="s">
        <v>8765</v>
      </c>
      <c r="E4446" s="14" t="s">
        <v>8776</v>
      </c>
      <c r="F4446" s="29">
        <v>191861928</v>
      </c>
      <c r="G4446" s="16" t="s">
        <v>123</v>
      </c>
      <c r="H4446" s="13" t="s">
        <v>30</v>
      </c>
      <c r="I4446" s="13" t="s">
        <v>8862</v>
      </c>
      <c r="J4446" s="13" t="s">
        <v>8863</v>
      </c>
      <c r="K4446" s="13" t="s">
        <v>152</v>
      </c>
      <c r="L4446" s="13">
        <v>10400</v>
      </c>
      <c r="M4446" s="13">
        <v>10401</v>
      </c>
      <c r="N4446" s="15" t="s">
        <v>44</v>
      </c>
      <c r="O4446" s="17">
        <v>4</v>
      </c>
      <c r="P4446" s="19">
        <f t="shared" si="416"/>
        <v>0</v>
      </c>
      <c r="Q4446" s="19">
        <f t="shared" si="417"/>
        <v>0</v>
      </c>
      <c r="R4446" s="19">
        <f t="shared" si="418"/>
        <v>0</v>
      </c>
      <c r="S4446" s="19">
        <f t="shared" si="419"/>
        <v>1</v>
      </c>
      <c r="T4446" s="19">
        <f t="shared" si="420"/>
        <v>0</v>
      </c>
      <c r="U4446" s="5">
        <f t="shared" si="421"/>
        <v>0</v>
      </c>
    </row>
    <row r="4447" spans="1:21" ht="12.75" customHeight="1" x14ac:dyDescent="0.2">
      <c r="A4447" s="26" t="s">
        <v>96</v>
      </c>
      <c r="B4447" s="10" t="s">
        <v>97</v>
      </c>
      <c r="C4447" s="28">
        <v>60461373</v>
      </c>
      <c r="D4447" s="13" t="s">
        <v>8765</v>
      </c>
      <c r="E4447" s="14" t="s">
        <v>8776</v>
      </c>
      <c r="F4447" s="29">
        <v>191861929</v>
      </c>
      <c r="G4447" s="16" t="s">
        <v>123</v>
      </c>
      <c r="H4447" s="13" t="s">
        <v>30</v>
      </c>
      <c r="I4447" s="13" t="s">
        <v>8864</v>
      </c>
      <c r="J4447" s="13" t="s">
        <v>8865</v>
      </c>
      <c r="K4447" s="13" t="s">
        <v>152</v>
      </c>
      <c r="L4447" s="13">
        <v>10400</v>
      </c>
      <c r="M4447" s="13">
        <v>10401</v>
      </c>
      <c r="N4447" s="15" t="s">
        <v>44</v>
      </c>
      <c r="O4447" s="17">
        <v>2</v>
      </c>
      <c r="P4447" s="19">
        <f t="shared" si="416"/>
        <v>0</v>
      </c>
      <c r="Q4447" s="19">
        <f t="shared" si="417"/>
        <v>1</v>
      </c>
      <c r="R4447" s="19">
        <f t="shared" si="418"/>
        <v>0</v>
      </c>
      <c r="S4447" s="19">
        <f t="shared" si="419"/>
        <v>0</v>
      </c>
      <c r="T4447" s="19">
        <f t="shared" si="420"/>
        <v>0</v>
      </c>
      <c r="U4447" s="5">
        <f t="shared" si="421"/>
        <v>0</v>
      </c>
    </row>
    <row r="4448" spans="1:21" ht="12.75" customHeight="1" x14ac:dyDescent="0.2">
      <c r="A4448" s="26" t="s">
        <v>96</v>
      </c>
      <c r="B4448" s="10" t="s">
        <v>97</v>
      </c>
      <c r="C4448" s="28">
        <v>60461373</v>
      </c>
      <c r="D4448" s="13" t="s">
        <v>8765</v>
      </c>
      <c r="E4448" s="14" t="s">
        <v>8776</v>
      </c>
      <c r="F4448" s="29">
        <v>191861984</v>
      </c>
      <c r="G4448" s="16" t="s">
        <v>100</v>
      </c>
      <c r="H4448" s="13" t="s">
        <v>30</v>
      </c>
      <c r="I4448" s="13" t="s">
        <v>8866</v>
      </c>
      <c r="J4448" s="13" t="s">
        <v>8867</v>
      </c>
      <c r="K4448" s="13" t="s">
        <v>152</v>
      </c>
      <c r="L4448" s="13">
        <v>10600</v>
      </c>
      <c r="M4448" s="13">
        <v>10608</v>
      </c>
      <c r="N4448" s="15" t="s">
        <v>44</v>
      </c>
      <c r="O4448" s="17">
        <v>3</v>
      </c>
      <c r="P4448" s="19">
        <f t="shared" si="416"/>
        <v>0</v>
      </c>
      <c r="Q4448" s="19">
        <f t="shared" si="417"/>
        <v>0</v>
      </c>
      <c r="R4448" s="19">
        <f t="shared" si="418"/>
        <v>1</v>
      </c>
      <c r="S4448" s="19">
        <f t="shared" si="419"/>
        <v>0</v>
      </c>
      <c r="T4448" s="19">
        <f t="shared" si="420"/>
        <v>0</v>
      </c>
      <c r="U4448" s="5">
        <f t="shared" si="421"/>
        <v>0</v>
      </c>
    </row>
    <row r="4449" spans="1:21" ht="12.75" customHeight="1" x14ac:dyDescent="0.2">
      <c r="A4449" s="26" t="s">
        <v>96</v>
      </c>
      <c r="B4449" s="10" t="s">
        <v>97</v>
      </c>
      <c r="C4449" s="28">
        <v>60461373</v>
      </c>
      <c r="D4449" s="13" t="s">
        <v>8765</v>
      </c>
      <c r="E4449" s="14" t="s">
        <v>8776</v>
      </c>
      <c r="F4449" s="29">
        <v>191862078</v>
      </c>
      <c r="G4449" s="16" t="s">
        <v>100</v>
      </c>
      <c r="H4449" s="13" t="s">
        <v>30</v>
      </c>
      <c r="I4449" s="13" t="s">
        <v>8806</v>
      </c>
      <c r="J4449" s="13" t="s">
        <v>8868</v>
      </c>
      <c r="K4449" s="13" t="s">
        <v>152</v>
      </c>
      <c r="L4449" s="13">
        <v>10400</v>
      </c>
      <c r="M4449" s="13">
        <v>10406</v>
      </c>
      <c r="N4449" s="15" t="s">
        <v>44</v>
      </c>
      <c r="O4449" s="17">
        <v>5</v>
      </c>
      <c r="P4449" s="19">
        <f t="shared" si="416"/>
        <v>0</v>
      </c>
      <c r="Q4449" s="19">
        <f t="shared" si="417"/>
        <v>0</v>
      </c>
      <c r="R4449" s="19">
        <f t="shared" si="418"/>
        <v>0</v>
      </c>
      <c r="S4449" s="19">
        <f t="shared" si="419"/>
        <v>0</v>
      </c>
      <c r="T4449" s="19">
        <f t="shared" si="420"/>
        <v>1</v>
      </c>
      <c r="U4449" s="5">
        <f t="shared" si="421"/>
        <v>0</v>
      </c>
    </row>
    <row r="4450" spans="1:21" ht="12.75" customHeight="1" x14ac:dyDescent="0.2">
      <c r="A4450" s="26" t="s">
        <v>96</v>
      </c>
      <c r="B4450" s="10" t="s">
        <v>97</v>
      </c>
      <c r="C4450" s="28">
        <v>60461373</v>
      </c>
      <c r="D4450" s="13" t="s">
        <v>8765</v>
      </c>
      <c r="E4450" s="14" t="s">
        <v>8776</v>
      </c>
      <c r="F4450" s="29">
        <v>191862135</v>
      </c>
      <c r="G4450" s="16" t="s">
        <v>73</v>
      </c>
      <c r="H4450" s="13" t="s">
        <v>30</v>
      </c>
      <c r="I4450" s="13" t="s">
        <v>8869</v>
      </c>
      <c r="J4450" s="13" t="s">
        <v>8870</v>
      </c>
      <c r="K4450" s="13" t="s">
        <v>152</v>
      </c>
      <c r="L4450" s="13">
        <v>10400</v>
      </c>
      <c r="M4450" s="13">
        <v>10406</v>
      </c>
      <c r="N4450" s="15" t="s">
        <v>44</v>
      </c>
      <c r="O4450" s="17">
        <v>2</v>
      </c>
      <c r="P4450" s="19">
        <f t="shared" si="416"/>
        <v>0</v>
      </c>
      <c r="Q4450" s="19">
        <f t="shared" si="417"/>
        <v>1</v>
      </c>
      <c r="R4450" s="19">
        <f t="shared" si="418"/>
        <v>0</v>
      </c>
      <c r="S4450" s="19">
        <f t="shared" si="419"/>
        <v>0</v>
      </c>
      <c r="T4450" s="19">
        <f t="shared" si="420"/>
        <v>0</v>
      </c>
      <c r="U4450" s="5">
        <f t="shared" si="421"/>
        <v>0</v>
      </c>
    </row>
    <row r="4451" spans="1:21" ht="12.75" customHeight="1" x14ac:dyDescent="0.2">
      <c r="A4451" s="26" t="s">
        <v>96</v>
      </c>
      <c r="B4451" s="10" t="s">
        <v>97</v>
      </c>
      <c r="C4451" s="28">
        <v>60461373</v>
      </c>
      <c r="D4451" s="13" t="s">
        <v>8765</v>
      </c>
      <c r="E4451" s="14" t="s">
        <v>8781</v>
      </c>
      <c r="F4451" s="29">
        <v>191862159</v>
      </c>
      <c r="G4451" s="16" t="s">
        <v>65</v>
      </c>
      <c r="H4451" s="13" t="s">
        <v>30</v>
      </c>
      <c r="I4451" s="13" t="s">
        <v>8871</v>
      </c>
      <c r="J4451" s="13" t="s">
        <v>8872</v>
      </c>
      <c r="K4451" s="13" t="s">
        <v>152</v>
      </c>
      <c r="L4451" s="13">
        <v>10500</v>
      </c>
      <c r="M4451" s="13">
        <v>10511</v>
      </c>
      <c r="N4451" s="15" t="s">
        <v>44</v>
      </c>
      <c r="O4451" s="17">
        <v>3</v>
      </c>
      <c r="P4451" s="19">
        <f t="shared" si="416"/>
        <v>0</v>
      </c>
      <c r="Q4451" s="19">
        <f t="shared" si="417"/>
        <v>0</v>
      </c>
      <c r="R4451" s="19">
        <f t="shared" si="418"/>
        <v>1</v>
      </c>
      <c r="S4451" s="19">
        <f t="shared" si="419"/>
        <v>0</v>
      </c>
      <c r="T4451" s="19">
        <f t="shared" si="420"/>
        <v>0</v>
      </c>
      <c r="U4451" s="5">
        <f t="shared" si="421"/>
        <v>0</v>
      </c>
    </row>
    <row r="4452" spans="1:21" ht="12.75" customHeight="1" x14ac:dyDescent="0.2">
      <c r="A4452" s="26" t="s">
        <v>96</v>
      </c>
      <c r="B4452" s="10" t="s">
        <v>97</v>
      </c>
      <c r="C4452" s="28">
        <v>60461373</v>
      </c>
      <c r="D4452" s="13" t="s">
        <v>8765</v>
      </c>
      <c r="E4452" s="14" t="s">
        <v>8781</v>
      </c>
      <c r="F4452" s="29">
        <v>191862191</v>
      </c>
      <c r="G4452" s="16" t="s">
        <v>29</v>
      </c>
      <c r="H4452" s="13" t="s">
        <v>30</v>
      </c>
      <c r="I4452" s="13" t="s">
        <v>8873</v>
      </c>
      <c r="J4452" s="13" t="s">
        <v>8874</v>
      </c>
      <c r="K4452" s="13" t="s">
        <v>152</v>
      </c>
      <c r="L4452" s="13">
        <v>10500</v>
      </c>
      <c r="M4452" s="13">
        <v>10511</v>
      </c>
      <c r="N4452" s="15" t="s">
        <v>44</v>
      </c>
      <c r="O4452" s="17">
        <v>4</v>
      </c>
      <c r="P4452" s="19">
        <f t="shared" si="416"/>
        <v>0</v>
      </c>
      <c r="Q4452" s="19">
        <f t="shared" si="417"/>
        <v>0</v>
      </c>
      <c r="R4452" s="19">
        <f t="shared" si="418"/>
        <v>0</v>
      </c>
      <c r="S4452" s="19">
        <f t="shared" si="419"/>
        <v>1</v>
      </c>
      <c r="T4452" s="19">
        <f t="shared" si="420"/>
        <v>0</v>
      </c>
      <c r="U4452" s="5">
        <f t="shared" si="421"/>
        <v>0</v>
      </c>
    </row>
    <row r="4453" spans="1:21" ht="12.75" customHeight="1" x14ac:dyDescent="0.2">
      <c r="A4453" s="26" t="s">
        <v>96</v>
      </c>
      <c r="B4453" s="10" t="s">
        <v>97</v>
      </c>
      <c r="C4453" s="28">
        <v>60461373</v>
      </c>
      <c r="D4453" s="13" t="s">
        <v>8765</v>
      </c>
      <c r="E4453" s="14" t="s">
        <v>8781</v>
      </c>
      <c r="F4453" s="29">
        <v>191862255</v>
      </c>
      <c r="G4453" s="16" t="s">
        <v>249</v>
      </c>
      <c r="H4453" s="13" t="s">
        <v>30</v>
      </c>
      <c r="I4453" s="13" t="s">
        <v>8875</v>
      </c>
      <c r="J4453" s="13" t="s">
        <v>8876</v>
      </c>
      <c r="K4453" s="13" t="s">
        <v>152</v>
      </c>
      <c r="L4453" s="13">
        <v>10500</v>
      </c>
      <c r="M4453" s="13">
        <v>10511</v>
      </c>
      <c r="N4453" s="15" t="s">
        <v>44</v>
      </c>
      <c r="O4453" s="17">
        <v>3</v>
      </c>
      <c r="P4453" s="19">
        <f t="shared" si="416"/>
        <v>0</v>
      </c>
      <c r="Q4453" s="19">
        <f t="shared" si="417"/>
        <v>0</v>
      </c>
      <c r="R4453" s="19">
        <f t="shared" si="418"/>
        <v>1</v>
      </c>
      <c r="S4453" s="19">
        <f t="shared" si="419"/>
        <v>0</v>
      </c>
      <c r="T4453" s="19">
        <f t="shared" si="420"/>
        <v>0</v>
      </c>
      <c r="U4453" s="5">
        <f t="shared" si="421"/>
        <v>0</v>
      </c>
    </row>
    <row r="4454" spans="1:21" ht="12.75" customHeight="1" x14ac:dyDescent="0.2">
      <c r="A4454" s="26" t="s">
        <v>96</v>
      </c>
      <c r="B4454" s="10" t="s">
        <v>97</v>
      </c>
      <c r="C4454" s="28">
        <v>60461373</v>
      </c>
      <c r="D4454" s="13" t="s">
        <v>8765</v>
      </c>
      <c r="E4454" s="14" t="s">
        <v>8781</v>
      </c>
      <c r="F4454" s="29">
        <v>191862276</v>
      </c>
      <c r="G4454" s="16" t="s">
        <v>123</v>
      </c>
      <c r="H4454" s="13" t="s">
        <v>30</v>
      </c>
      <c r="I4454" s="13" t="s">
        <v>8877</v>
      </c>
      <c r="J4454" s="13" t="s">
        <v>7882</v>
      </c>
      <c r="K4454" s="13" t="s">
        <v>152</v>
      </c>
      <c r="L4454" s="13">
        <v>10500</v>
      </c>
      <c r="M4454" s="13">
        <v>10511</v>
      </c>
      <c r="N4454" s="15" t="s">
        <v>44</v>
      </c>
      <c r="O4454" s="17">
        <v>2</v>
      </c>
      <c r="P4454" s="19">
        <f t="shared" si="416"/>
        <v>0</v>
      </c>
      <c r="Q4454" s="19">
        <f t="shared" si="417"/>
        <v>1</v>
      </c>
      <c r="R4454" s="19">
        <f t="shared" si="418"/>
        <v>0</v>
      </c>
      <c r="S4454" s="19">
        <f t="shared" si="419"/>
        <v>0</v>
      </c>
      <c r="T4454" s="19">
        <f t="shared" si="420"/>
        <v>0</v>
      </c>
      <c r="U4454" s="5">
        <f t="shared" si="421"/>
        <v>0</v>
      </c>
    </row>
    <row r="4455" spans="1:21" ht="12.75" customHeight="1" x14ac:dyDescent="0.2">
      <c r="A4455" s="26" t="s">
        <v>96</v>
      </c>
      <c r="B4455" s="10" t="s">
        <v>97</v>
      </c>
      <c r="C4455" s="28">
        <v>60461373</v>
      </c>
      <c r="D4455" s="13" t="s">
        <v>8765</v>
      </c>
      <c r="E4455" s="14" t="s">
        <v>8769</v>
      </c>
      <c r="F4455" s="29">
        <v>191902177</v>
      </c>
      <c r="G4455" s="16" t="s">
        <v>52</v>
      </c>
      <c r="H4455" s="13" t="s">
        <v>30</v>
      </c>
      <c r="I4455" s="13" t="s">
        <v>8878</v>
      </c>
      <c r="J4455" s="13" t="s">
        <v>8879</v>
      </c>
      <c r="K4455" s="13" t="s">
        <v>152</v>
      </c>
      <c r="L4455" s="13">
        <v>10400</v>
      </c>
      <c r="M4455" s="13">
        <v>10405</v>
      </c>
      <c r="N4455" s="15" t="s">
        <v>44</v>
      </c>
      <c r="O4455" s="17">
        <v>2</v>
      </c>
      <c r="P4455" s="19">
        <f t="shared" si="416"/>
        <v>0</v>
      </c>
      <c r="Q4455" s="19">
        <f t="shared" si="417"/>
        <v>1</v>
      </c>
      <c r="R4455" s="19">
        <f t="shared" si="418"/>
        <v>0</v>
      </c>
      <c r="S4455" s="19">
        <f t="shared" si="419"/>
        <v>0</v>
      </c>
      <c r="T4455" s="19">
        <f t="shared" si="420"/>
        <v>0</v>
      </c>
      <c r="U4455" s="5">
        <f t="shared" si="421"/>
        <v>0</v>
      </c>
    </row>
    <row r="4456" spans="1:21" ht="12.75" customHeight="1" x14ac:dyDescent="0.2">
      <c r="A4456" s="26" t="s">
        <v>96</v>
      </c>
      <c r="B4456" s="10" t="s">
        <v>97</v>
      </c>
      <c r="C4456" s="28">
        <v>60461373</v>
      </c>
      <c r="D4456" s="13" t="s">
        <v>8765</v>
      </c>
      <c r="E4456" s="14" t="s">
        <v>8781</v>
      </c>
      <c r="F4456" s="29">
        <v>191902190</v>
      </c>
      <c r="G4456" s="16" t="s">
        <v>37</v>
      </c>
      <c r="H4456" s="13" t="s">
        <v>30</v>
      </c>
      <c r="I4456" s="13" t="s">
        <v>8880</v>
      </c>
      <c r="J4456" s="13" t="s">
        <v>8881</v>
      </c>
      <c r="K4456" s="13" t="s">
        <v>152</v>
      </c>
      <c r="L4456" s="13">
        <v>10500</v>
      </c>
      <c r="M4456" s="13">
        <v>10511</v>
      </c>
      <c r="N4456" s="15" t="s">
        <v>44</v>
      </c>
      <c r="O4456" s="17">
        <v>3</v>
      </c>
      <c r="P4456" s="19">
        <f t="shared" si="416"/>
        <v>0</v>
      </c>
      <c r="Q4456" s="19">
        <f t="shared" si="417"/>
        <v>0</v>
      </c>
      <c r="R4456" s="19">
        <f t="shared" si="418"/>
        <v>1</v>
      </c>
      <c r="S4456" s="19">
        <f t="shared" si="419"/>
        <v>0</v>
      </c>
      <c r="T4456" s="19">
        <f t="shared" si="420"/>
        <v>0</v>
      </c>
      <c r="U4456" s="5">
        <f t="shared" si="421"/>
        <v>0</v>
      </c>
    </row>
    <row r="4457" spans="1:21" ht="12.75" customHeight="1" x14ac:dyDescent="0.2">
      <c r="A4457" s="26" t="s">
        <v>96</v>
      </c>
      <c r="B4457" s="10" t="s">
        <v>97</v>
      </c>
      <c r="C4457" s="28">
        <v>60461373</v>
      </c>
      <c r="D4457" s="13" t="s">
        <v>8765</v>
      </c>
      <c r="E4457" s="14" t="s">
        <v>8781</v>
      </c>
      <c r="F4457" s="29">
        <v>191902206</v>
      </c>
      <c r="G4457" s="16" t="s">
        <v>65</v>
      </c>
      <c r="H4457" s="13" t="s">
        <v>30</v>
      </c>
      <c r="I4457" s="13" t="s">
        <v>8882</v>
      </c>
      <c r="J4457" s="13" t="s">
        <v>8883</v>
      </c>
      <c r="K4457" s="13" t="s">
        <v>152</v>
      </c>
      <c r="L4457" s="13">
        <v>10500</v>
      </c>
      <c r="M4457" s="13">
        <v>10511</v>
      </c>
      <c r="N4457" s="15" t="s">
        <v>44</v>
      </c>
      <c r="O4457" s="17">
        <v>2</v>
      </c>
      <c r="P4457" s="19">
        <f t="shared" si="416"/>
        <v>0</v>
      </c>
      <c r="Q4457" s="19">
        <f t="shared" si="417"/>
        <v>1</v>
      </c>
      <c r="R4457" s="19">
        <f t="shared" si="418"/>
        <v>0</v>
      </c>
      <c r="S4457" s="19">
        <f t="shared" si="419"/>
        <v>0</v>
      </c>
      <c r="T4457" s="19">
        <f t="shared" si="420"/>
        <v>0</v>
      </c>
      <c r="U4457" s="5">
        <f t="shared" si="421"/>
        <v>0</v>
      </c>
    </row>
    <row r="4458" spans="1:21" ht="12.75" customHeight="1" x14ac:dyDescent="0.2">
      <c r="A4458" s="26" t="s">
        <v>96</v>
      </c>
      <c r="B4458" s="10" t="s">
        <v>97</v>
      </c>
      <c r="C4458" s="28">
        <v>60461373</v>
      </c>
      <c r="D4458" s="13" t="s">
        <v>8765</v>
      </c>
      <c r="E4458" s="14" t="s">
        <v>8766</v>
      </c>
      <c r="F4458" s="29">
        <v>191902246</v>
      </c>
      <c r="G4458" s="16" t="s">
        <v>123</v>
      </c>
      <c r="H4458" s="13" t="s">
        <v>30</v>
      </c>
      <c r="I4458" s="13" t="s">
        <v>8884</v>
      </c>
      <c r="J4458" s="13" t="s">
        <v>5380</v>
      </c>
      <c r="K4458" s="13" t="s">
        <v>152</v>
      </c>
      <c r="L4458" s="13">
        <v>10600</v>
      </c>
      <c r="M4458" s="13">
        <v>10608</v>
      </c>
      <c r="N4458" s="15" t="s">
        <v>44</v>
      </c>
      <c r="O4458" s="17">
        <v>2</v>
      </c>
      <c r="P4458" s="19">
        <f t="shared" si="416"/>
        <v>0</v>
      </c>
      <c r="Q4458" s="19">
        <f t="shared" si="417"/>
        <v>1</v>
      </c>
      <c r="R4458" s="19">
        <f t="shared" si="418"/>
        <v>0</v>
      </c>
      <c r="S4458" s="19">
        <f t="shared" si="419"/>
        <v>0</v>
      </c>
      <c r="T4458" s="19">
        <f t="shared" si="420"/>
        <v>0</v>
      </c>
      <c r="U4458" s="5">
        <f t="shared" si="421"/>
        <v>0</v>
      </c>
    </row>
    <row r="4459" spans="1:21" ht="12.75" customHeight="1" x14ac:dyDescent="0.2">
      <c r="A4459" s="26" t="s">
        <v>96</v>
      </c>
      <c r="B4459" s="10" t="s">
        <v>97</v>
      </c>
      <c r="C4459" s="28">
        <v>60461373</v>
      </c>
      <c r="D4459" s="13" t="s">
        <v>8765</v>
      </c>
      <c r="E4459" s="14" t="s">
        <v>8769</v>
      </c>
      <c r="F4459" s="29">
        <v>191940923</v>
      </c>
      <c r="G4459" s="16" t="s">
        <v>52</v>
      </c>
      <c r="H4459" s="13" t="s">
        <v>30</v>
      </c>
      <c r="I4459" s="13" t="s">
        <v>8885</v>
      </c>
      <c r="J4459" s="13" t="s">
        <v>8886</v>
      </c>
      <c r="K4459" s="13" t="s">
        <v>152</v>
      </c>
      <c r="L4459" s="13">
        <v>10400</v>
      </c>
      <c r="M4459" s="13">
        <v>10405</v>
      </c>
      <c r="N4459" s="15" t="s">
        <v>44</v>
      </c>
      <c r="O4459" s="17">
        <v>4</v>
      </c>
      <c r="P4459" s="19">
        <f t="shared" si="416"/>
        <v>0</v>
      </c>
      <c r="Q4459" s="19">
        <f t="shared" si="417"/>
        <v>0</v>
      </c>
      <c r="R4459" s="19">
        <f t="shared" si="418"/>
        <v>0</v>
      </c>
      <c r="S4459" s="19">
        <f t="shared" si="419"/>
        <v>1</v>
      </c>
      <c r="T4459" s="19">
        <f t="shared" si="420"/>
        <v>0</v>
      </c>
      <c r="U4459" s="5">
        <f t="shared" si="421"/>
        <v>0</v>
      </c>
    </row>
    <row r="4460" spans="1:21" ht="12.75" customHeight="1" x14ac:dyDescent="0.2">
      <c r="A4460" s="26" t="s">
        <v>96</v>
      </c>
      <c r="B4460" s="10" t="s">
        <v>97</v>
      </c>
      <c r="C4460" s="28">
        <v>60461373</v>
      </c>
      <c r="D4460" s="13" t="s">
        <v>8765</v>
      </c>
      <c r="E4460" s="14" t="s">
        <v>8776</v>
      </c>
      <c r="F4460" s="29">
        <v>191862107</v>
      </c>
      <c r="G4460" s="16" t="s">
        <v>73</v>
      </c>
      <c r="H4460" s="13" t="s">
        <v>30</v>
      </c>
      <c r="I4460" s="13" t="s">
        <v>8887</v>
      </c>
      <c r="J4460" s="13" t="s">
        <v>8888</v>
      </c>
      <c r="K4460" s="10" t="s">
        <v>315</v>
      </c>
      <c r="L4460" s="13">
        <v>21100</v>
      </c>
      <c r="M4460" s="13">
        <v>21101</v>
      </c>
      <c r="N4460" s="15" t="s">
        <v>44</v>
      </c>
      <c r="O4460" s="17">
        <v>2</v>
      </c>
      <c r="P4460" s="19">
        <f t="shared" si="416"/>
        <v>0</v>
      </c>
      <c r="Q4460" s="19">
        <f t="shared" si="417"/>
        <v>1</v>
      </c>
      <c r="R4460" s="19">
        <f t="shared" si="418"/>
        <v>0</v>
      </c>
      <c r="S4460" s="19">
        <f t="shared" si="419"/>
        <v>0</v>
      </c>
      <c r="T4460" s="19">
        <f t="shared" si="420"/>
        <v>0</v>
      </c>
      <c r="U4460" s="5">
        <f t="shared" si="421"/>
        <v>0</v>
      </c>
    </row>
    <row r="4461" spans="1:21" ht="12.75" customHeight="1" x14ac:dyDescent="0.2">
      <c r="A4461" s="26" t="s">
        <v>96</v>
      </c>
      <c r="B4461" s="10" t="s">
        <v>97</v>
      </c>
      <c r="C4461" s="28">
        <v>60461373</v>
      </c>
      <c r="D4461" s="13" t="s">
        <v>8765</v>
      </c>
      <c r="E4461" s="14" t="s">
        <v>8781</v>
      </c>
      <c r="F4461" s="29">
        <v>191862213</v>
      </c>
      <c r="G4461" s="16" t="s">
        <v>73</v>
      </c>
      <c r="H4461" s="13" t="s">
        <v>30</v>
      </c>
      <c r="I4461" s="13" t="s">
        <v>8889</v>
      </c>
      <c r="J4461" s="13" t="s">
        <v>8890</v>
      </c>
      <c r="K4461" s="10" t="s">
        <v>315</v>
      </c>
      <c r="L4461" s="13">
        <v>20700</v>
      </c>
      <c r="M4461" s="13">
        <v>20704</v>
      </c>
      <c r="N4461" s="15" t="s">
        <v>44</v>
      </c>
      <c r="O4461" s="17">
        <v>2</v>
      </c>
      <c r="P4461" s="19">
        <f t="shared" si="416"/>
        <v>0</v>
      </c>
      <c r="Q4461" s="19">
        <f t="shared" si="417"/>
        <v>1</v>
      </c>
      <c r="R4461" s="19">
        <f t="shared" si="418"/>
        <v>0</v>
      </c>
      <c r="S4461" s="19">
        <f t="shared" si="419"/>
        <v>0</v>
      </c>
      <c r="T4461" s="19">
        <f t="shared" si="420"/>
        <v>0</v>
      </c>
      <c r="U4461" s="5">
        <f t="shared" si="421"/>
        <v>0</v>
      </c>
    </row>
    <row r="4462" spans="1:21" ht="12.75" customHeight="1" x14ac:dyDescent="0.2">
      <c r="A4462" s="26" t="s">
        <v>96</v>
      </c>
      <c r="B4462" s="10" t="s">
        <v>97</v>
      </c>
      <c r="C4462" s="28">
        <v>60461373</v>
      </c>
      <c r="D4462" s="13" t="s">
        <v>8765</v>
      </c>
      <c r="E4462" s="14" t="s">
        <v>8769</v>
      </c>
      <c r="F4462" s="29">
        <v>191862577</v>
      </c>
      <c r="G4462" s="16" t="s">
        <v>123</v>
      </c>
      <c r="H4462" s="13" t="s">
        <v>30</v>
      </c>
      <c r="I4462" s="13" t="s">
        <v>8891</v>
      </c>
      <c r="J4462" s="13" t="s">
        <v>8892</v>
      </c>
      <c r="K4462" s="10" t="s">
        <v>315</v>
      </c>
      <c r="L4462" s="13">
        <v>20900</v>
      </c>
      <c r="M4462" s="13">
        <v>20903</v>
      </c>
      <c r="N4462" s="15" t="s">
        <v>44</v>
      </c>
      <c r="O4462" s="17">
        <v>3</v>
      </c>
      <c r="P4462" s="19">
        <f t="shared" si="416"/>
        <v>0</v>
      </c>
      <c r="Q4462" s="19">
        <f t="shared" si="417"/>
        <v>0</v>
      </c>
      <c r="R4462" s="19">
        <f t="shared" si="418"/>
        <v>1</v>
      </c>
      <c r="S4462" s="19">
        <f t="shared" si="419"/>
        <v>0</v>
      </c>
      <c r="T4462" s="19">
        <f t="shared" si="420"/>
        <v>0</v>
      </c>
      <c r="U4462" s="5">
        <f t="shared" si="421"/>
        <v>0</v>
      </c>
    </row>
    <row r="4463" spans="1:21" ht="12.75" customHeight="1" x14ac:dyDescent="0.2">
      <c r="A4463" s="26" t="s">
        <v>96</v>
      </c>
      <c r="B4463" s="10" t="s">
        <v>97</v>
      </c>
      <c r="C4463" s="28">
        <v>60461373</v>
      </c>
      <c r="D4463" s="13" t="s">
        <v>8765</v>
      </c>
      <c r="E4463" s="14" t="s">
        <v>8776</v>
      </c>
      <c r="F4463" s="29">
        <v>191882806</v>
      </c>
      <c r="G4463" s="16" t="s">
        <v>29</v>
      </c>
      <c r="H4463" s="13" t="s">
        <v>30</v>
      </c>
      <c r="I4463" s="13" t="s">
        <v>8893</v>
      </c>
      <c r="J4463" s="13" t="s">
        <v>8894</v>
      </c>
      <c r="K4463" s="10" t="s">
        <v>315</v>
      </c>
      <c r="L4463" s="13">
        <v>21100</v>
      </c>
      <c r="M4463" s="13">
        <v>21101</v>
      </c>
      <c r="N4463" s="15" t="s">
        <v>44</v>
      </c>
      <c r="O4463" s="17">
        <v>3</v>
      </c>
      <c r="P4463" s="19">
        <f t="shared" si="416"/>
        <v>0</v>
      </c>
      <c r="Q4463" s="19">
        <f t="shared" si="417"/>
        <v>0</v>
      </c>
      <c r="R4463" s="19">
        <f t="shared" si="418"/>
        <v>1</v>
      </c>
      <c r="S4463" s="19">
        <f t="shared" si="419"/>
        <v>0</v>
      </c>
      <c r="T4463" s="19">
        <f t="shared" si="420"/>
        <v>0</v>
      </c>
      <c r="U4463" s="5">
        <f t="shared" si="421"/>
        <v>0</v>
      </c>
    </row>
    <row r="4464" spans="1:21" ht="12.75" customHeight="1" x14ac:dyDescent="0.2">
      <c r="A4464" s="26" t="s">
        <v>96</v>
      </c>
      <c r="B4464" s="10" t="s">
        <v>97</v>
      </c>
      <c r="C4464" s="28">
        <v>60461373</v>
      </c>
      <c r="D4464" s="13" t="s">
        <v>8765</v>
      </c>
      <c r="E4464" s="14" t="s">
        <v>8769</v>
      </c>
      <c r="F4464" s="29">
        <v>191902150</v>
      </c>
      <c r="G4464" s="16" t="s">
        <v>249</v>
      </c>
      <c r="H4464" s="13" t="s">
        <v>30</v>
      </c>
      <c r="I4464" s="13" t="s">
        <v>8895</v>
      </c>
      <c r="J4464" s="13" t="s">
        <v>8896</v>
      </c>
      <c r="K4464" s="10" t="s">
        <v>315</v>
      </c>
      <c r="L4464" s="13">
        <v>20500</v>
      </c>
      <c r="M4464" s="13">
        <v>20501</v>
      </c>
      <c r="N4464" s="15" t="s">
        <v>44</v>
      </c>
      <c r="O4464" s="17">
        <v>3</v>
      </c>
      <c r="P4464" s="19">
        <f t="shared" si="416"/>
        <v>0</v>
      </c>
      <c r="Q4464" s="19">
        <f t="shared" si="417"/>
        <v>0</v>
      </c>
      <c r="R4464" s="19">
        <f t="shared" si="418"/>
        <v>1</v>
      </c>
      <c r="S4464" s="19">
        <f t="shared" si="419"/>
        <v>0</v>
      </c>
      <c r="T4464" s="19">
        <f t="shared" si="420"/>
        <v>0</v>
      </c>
      <c r="U4464" s="5">
        <f t="shared" si="421"/>
        <v>0</v>
      </c>
    </row>
    <row r="4465" spans="1:21" ht="12.75" customHeight="1" x14ac:dyDescent="0.2">
      <c r="A4465" s="26" t="s">
        <v>96</v>
      </c>
      <c r="B4465" s="10" t="s">
        <v>97</v>
      </c>
      <c r="C4465" s="28">
        <v>60461373</v>
      </c>
      <c r="D4465" s="13" t="s">
        <v>8765</v>
      </c>
      <c r="E4465" s="14" t="s">
        <v>8769</v>
      </c>
      <c r="F4465" s="29">
        <v>191902152</v>
      </c>
      <c r="G4465" s="16" t="s">
        <v>29</v>
      </c>
      <c r="H4465" s="13" t="s">
        <v>30</v>
      </c>
      <c r="I4465" s="13" t="s">
        <v>8897</v>
      </c>
      <c r="J4465" s="13" t="s">
        <v>8898</v>
      </c>
      <c r="K4465" s="10" t="s">
        <v>315</v>
      </c>
      <c r="L4465" s="13">
        <v>20500</v>
      </c>
      <c r="M4465" s="13">
        <v>20501</v>
      </c>
      <c r="N4465" s="15" t="s">
        <v>44</v>
      </c>
      <c r="O4465" s="17">
        <v>3</v>
      </c>
      <c r="P4465" s="19">
        <f t="shared" si="416"/>
        <v>0</v>
      </c>
      <c r="Q4465" s="19">
        <f t="shared" si="417"/>
        <v>0</v>
      </c>
      <c r="R4465" s="19">
        <f t="shared" si="418"/>
        <v>1</v>
      </c>
      <c r="S4465" s="19">
        <f t="shared" si="419"/>
        <v>0</v>
      </c>
      <c r="T4465" s="19">
        <f t="shared" si="420"/>
        <v>0</v>
      </c>
      <c r="U4465" s="5">
        <f t="shared" si="421"/>
        <v>0</v>
      </c>
    </row>
    <row r="4466" spans="1:21" ht="12.75" customHeight="1" x14ac:dyDescent="0.2">
      <c r="A4466" s="26" t="s">
        <v>96</v>
      </c>
      <c r="B4466" s="10" t="s">
        <v>97</v>
      </c>
      <c r="C4466" s="28">
        <v>60461373</v>
      </c>
      <c r="D4466" s="13" t="s">
        <v>8765</v>
      </c>
      <c r="E4466" s="14" t="s">
        <v>8769</v>
      </c>
      <c r="F4466" s="29">
        <v>191902156</v>
      </c>
      <c r="G4466" s="16" t="s">
        <v>65</v>
      </c>
      <c r="H4466" s="13" t="s">
        <v>30</v>
      </c>
      <c r="I4466" s="13" t="s">
        <v>8899</v>
      </c>
      <c r="J4466" s="13" t="s">
        <v>8900</v>
      </c>
      <c r="K4466" s="10" t="s">
        <v>315</v>
      </c>
      <c r="L4466" s="13">
        <v>20500</v>
      </c>
      <c r="M4466" s="13">
        <v>20501</v>
      </c>
      <c r="N4466" s="15" t="s">
        <v>44</v>
      </c>
      <c r="O4466" s="17">
        <v>4</v>
      </c>
      <c r="P4466" s="19">
        <f t="shared" si="416"/>
        <v>0</v>
      </c>
      <c r="Q4466" s="19">
        <f t="shared" si="417"/>
        <v>0</v>
      </c>
      <c r="R4466" s="19">
        <f t="shared" si="418"/>
        <v>0</v>
      </c>
      <c r="S4466" s="19">
        <f t="shared" si="419"/>
        <v>1</v>
      </c>
      <c r="T4466" s="19">
        <f t="shared" si="420"/>
        <v>0</v>
      </c>
      <c r="U4466" s="5">
        <f t="shared" si="421"/>
        <v>0</v>
      </c>
    </row>
    <row r="4467" spans="1:21" ht="12.75" customHeight="1" x14ac:dyDescent="0.2">
      <c r="A4467" s="26" t="s">
        <v>96</v>
      </c>
      <c r="B4467" s="10" t="s">
        <v>97</v>
      </c>
      <c r="C4467" s="28">
        <v>60461373</v>
      </c>
      <c r="D4467" s="13" t="s">
        <v>8765</v>
      </c>
      <c r="E4467" s="14" t="s">
        <v>8769</v>
      </c>
      <c r="F4467" s="29">
        <v>191902158</v>
      </c>
      <c r="G4467" s="16" t="s">
        <v>65</v>
      </c>
      <c r="H4467" s="13" t="s">
        <v>30</v>
      </c>
      <c r="I4467" s="13" t="s">
        <v>8901</v>
      </c>
      <c r="J4467" s="13" t="s">
        <v>8902</v>
      </c>
      <c r="K4467" s="10" t="s">
        <v>315</v>
      </c>
      <c r="L4467" s="13">
        <v>20500</v>
      </c>
      <c r="M4467" s="13">
        <v>20501</v>
      </c>
      <c r="N4467" s="15" t="s">
        <v>44</v>
      </c>
      <c r="O4467" s="17">
        <v>4</v>
      </c>
      <c r="P4467" s="19">
        <f t="shared" si="416"/>
        <v>0</v>
      </c>
      <c r="Q4467" s="19">
        <f t="shared" si="417"/>
        <v>0</v>
      </c>
      <c r="R4467" s="19">
        <f t="shared" si="418"/>
        <v>0</v>
      </c>
      <c r="S4467" s="19">
        <f t="shared" si="419"/>
        <v>1</v>
      </c>
      <c r="T4467" s="19">
        <f t="shared" si="420"/>
        <v>0</v>
      </c>
      <c r="U4467" s="5">
        <f t="shared" si="421"/>
        <v>0</v>
      </c>
    </row>
    <row r="4468" spans="1:21" ht="12.75" customHeight="1" x14ac:dyDescent="0.2">
      <c r="A4468" s="26" t="s">
        <v>96</v>
      </c>
      <c r="B4468" s="10" t="s">
        <v>97</v>
      </c>
      <c r="C4468" s="28">
        <v>60461373</v>
      </c>
      <c r="D4468" s="13" t="s">
        <v>8765</v>
      </c>
      <c r="E4468" s="14" t="s">
        <v>8781</v>
      </c>
      <c r="F4468" s="29">
        <v>191902205</v>
      </c>
      <c r="G4468" s="16" t="s">
        <v>65</v>
      </c>
      <c r="H4468" s="13" t="s">
        <v>30</v>
      </c>
      <c r="I4468" s="13" t="s">
        <v>8903</v>
      </c>
      <c r="J4468" s="13" t="s">
        <v>8904</v>
      </c>
      <c r="K4468" s="10" t="s">
        <v>315</v>
      </c>
      <c r="L4468" s="13">
        <v>20400</v>
      </c>
      <c r="M4468" s="13">
        <v>20401</v>
      </c>
      <c r="N4468" s="15" t="s">
        <v>44</v>
      </c>
      <c r="O4468" s="17">
        <v>4</v>
      </c>
      <c r="P4468" s="19">
        <f t="shared" si="416"/>
        <v>0</v>
      </c>
      <c r="Q4468" s="19">
        <f t="shared" si="417"/>
        <v>0</v>
      </c>
      <c r="R4468" s="19">
        <f t="shared" si="418"/>
        <v>0</v>
      </c>
      <c r="S4468" s="19">
        <f t="shared" si="419"/>
        <v>1</v>
      </c>
      <c r="T4468" s="19">
        <f t="shared" si="420"/>
        <v>0</v>
      </c>
      <c r="U4468" s="5">
        <f t="shared" si="421"/>
        <v>0</v>
      </c>
    </row>
    <row r="4469" spans="1:21" ht="12.75" customHeight="1" x14ac:dyDescent="0.2">
      <c r="A4469" s="26" t="s">
        <v>96</v>
      </c>
      <c r="B4469" s="10" t="s">
        <v>97</v>
      </c>
      <c r="C4469" s="28">
        <v>60461373</v>
      </c>
      <c r="D4469" s="13" t="s">
        <v>8765</v>
      </c>
      <c r="E4469" s="14" t="s">
        <v>8776</v>
      </c>
      <c r="F4469" s="29">
        <v>191902215</v>
      </c>
      <c r="G4469" s="16" t="s">
        <v>249</v>
      </c>
      <c r="H4469" s="13" t="s">
        <v>30</v>
      </c>
      <c r="I4469" s="13" t="s">
        <v>8905</v>
      </c>
      <c r="J4469" s="13" t="s">
        <v>8906</v>
      </c>
      <c r="K4469" s="10" t="s">
        <v>315</v>
      </c>
      <c r="L4469" s="13">
        <v>20900</v>
      </c>
      <c r="M4469" s="13">
        <v>20902</v>
      </c>
      <c r="N4469" s="15" t="s">
        <v>44</v>
      </c>
      <c r="O4469" s="17">
        <v>2</v>
      </c>
      <c r="P4469" s="19">
        <f t="shared" si="416"/>
        <v>0</v>
      </c>
      <c r="Q4469" s="19">
        <f t="shared" si="417"/>
        <v>1</v>
      </c>
      <c r="R4469" s="19">
        <f t="shared" si="418"/>
        <v>0</v>
      </c>
      <c r="S4469" s="19">
        <f t="shared" si="419"/>
        <v>0</v>
      </c>
      <c r="T4469" s="19">
        <f t="shared" si="420"/>
        <v>0</v>
      </c>
      <c r="U4469" s="5">
        <f t="shared" si="421"/>
        <v>0</v>
      </c>
    </row>
    <row r="4470" spans="1:21" ht="12.75" customHeight="1" x14ac:dyDescent="0.2">
      <c r="A4470" s="26" t="s">
        <v>96</v>
      </c>
      <c r="B4470" s="10" t="s">
        <v>97</v>
      </c>
      <c r="C4470" s="28">
        <v>60461373</v>
      </c>
      <c r="D4470" s="13" t="s">
        <v>8765</v>
      </c>
      <c r="E4470" s="14" t="s">
        <v>8776</v>
      </c>
      <c r="F4470" s="29">
        <v>191902231</v>
      </c>
      <c r="G4470" s="16" t="s">
        <v>65</v>
      </c>
      <c r="H4470" s="13" t="s">
        <v>30</v>
      </c>
      <c r="I4470" s="13" t="s">
        <v>8907</v>
      </c>
      <c r="J4470" s="13" t="s">
        <v>8908</v>
      </c>
      <c r="K4470" s="10" t="s">
        <v>315</v>
      </c>
      <c r="L4470" s="13">
        <v>20800</v>
      </c>
      <c r="M4470" s="13">
        <v>20801</v>
      </c>
      <c r="N4470" s="15" t="s">
        <v>44</v>
      </c>
      <c r="O4470" s="17">
        <v>4</v>
      </c>
      <c r="P4470" s="19">
        <f t="shared" si="416"/>
        <v>0</v>
      </c>
      <c r="Q4470" s="19">
        <f t="shared" si="417"/>
        <v>0</v>
      </c>
      <c r="R4470" s="19">
        <f t="shared" si="418"/>
        <v>0</v>
      </c>
      <c r="S4470" s="19">
        <f t="shared" si="419"/>
        <v>1</v>
      </c>
      <c r="T4470" s="19">
        <f t="shared" si="420"/>
        <v>0</v>
      </c>
      <c r="U4470" s="5">
        <f t="shared" si="421"/>
        <v>0</v>
      </c>
    </row>
    <row r="4471" spans="1:21" ht="12.75" customHeight="1" x14ac:dyDescent="0.2">
      <c r="A4471" s="26" t="s">
        <v>96</v>
      </c>
      <c r="B4471" s="10" t="s">
        <v>97</v>
      </c>
      <c r="C4471" s="28">
        <v>60461373</v>
      </c>
      <c r="D4471" s="13" t="s">
        <v>8765</v>
      </c>
      <c r="E4471" s="14" t="s">
        <v>8776</v>
      </c>
      <c r="F4471" s="29">
        <v>191902233</v>
      </c>
      <c r="G4471" s="16" t="s">
        <v>123</v>
      </c>
      <c r="H4471" s="13" t="s">
        <v>30</v>
      </c>
      <c r="I4471" s="13" t="s">
        <v>8909</v>
      </c>
      <c r="J4471" s="13" t="s">
        <v>8910</v>
      </c>
      <c r="K4471" s="10" t="s">
        <v>315</v>
      </c>
      <c r="L4471" s="13">
        <v>20900</v>
      </c>
      <c r="M4471" s="13">
        <v>20903</v>
      </c>
      <c r="N4471" s="15" t="s">
        <v>44</v>
      </c>
      <c r="O4471" s="17">
        <v>2</v>
      </c>
      <c r="P4471" s="19">
        <f t="shared" si="416"/>
        <v>0</v>
      </c>
      <c r="Q4471" s="19">
        <f t="shared" si="417"/>
        <v>1</v>
      </c>
      <c r="R4471" s="19">
        <f t="shared" si="418"/>
        <v>0</v>
      </c>
      <c r="S4471" s="19">
        <f t="shared" si="419"/>
        <v>0</v>
      </c>
      <c r="T4471" s="19">
        <f t="shared" si="420"/>
        <v>0</v>
      </c>
      <c r="U4471" s="5">
        <f t="shared" si="421"/>
        <v>0</v>
      </c>
    </row>
    <row r="4472" spans="1:21" ht="12.75" customHeight="1" x14ac:dyDescent="0.2">
      <c r="A4472" s="26" t="s">
        <v>96</v>
      </c>
      <c r="B4472" s="10" t="s">
        <v>97</v>
      </c>
      <c r="C4472" s="28">
        <v>60461373</v>
      </c>
      <c r="D4472" s="13" t="s">
        <v>8765</v>
      </c>
      <c r="E4472" s="14" t="s">
        <v>8766</v>
      </c>
      <c r="F4472" s="29">
        <v>191902242</v>
      </c>
      <c r="G4472" s="16" t="s">
        <v>65</v>
      </c>
      <c r="H4472" s="13" t="s">
        <v>30</v>
      </c>
      <c r="I4472" s="13" t="s">
        <v>8911</v>
      </c>
      <c r="J4472" s="13" t="s">
        <v>8912</v>
      </c>
      <c r="K4472" s="10" t="s">
        <v>315</v>
      </c>
      <c r="L4472" s="13">
        <v>20400</v>
      </c>
      <c r="M4472" s="13">
        <v>20402</v>
      </c>
      <c r="N4472" s="15" t="s">
        <v>44</v>
      </c>
      <c r="O4472" s="17">
        <v>2</v>
      </c>
      <c r="P4472" s="19">
        <f t="shared" si="416"/>
        <v>0</v>
      </c>
      <c r="Q4472" s="19">
        <f t="shared" si="417"/>
        <v>1</v>
      </c>
      <c r="R4472" s="19">
        <f t="shared" si="418"/>
        <v>0</v>
      </c>
      <c r="S4472" s="19">
        <f t="shared" si="419"/>
        <v>0</v>
      </c>
      <c r="T4472" s="19">
        <f t="shared" si="420"/>
        <v>0</v>
      </c>
      <c r="U4472" s="5">
        <f t="shared" si="421"/>
        <v>0</v>
      </c>
    </row>
    <row r="4473" spans="1:21" ht="12.75" customHeight="1" x14ac:dyDescent="0.2">
      <c r="A4473" s="26" t="s">
        <v>96</v>
      </c>
      <c r="B4473" s="10" t="s">
        <v>97</v>
      </c>
      <c r="C4473" s="28">
        <v>60461373</v>
      </c>
      <c r="D4473" s="13" t="s">
        <v>8765</v>
      </c>
      <c r="E4473" s="14" t="s">
        <v>8776</v>
      </c>
      <c r="F4473" s="29">
        <v>191862139</v>
      </c>
      <c r="G4473" s="16" t="s">
        <v>73</v>
      </c>
      <c r="H4473" s="13" t="s">
        <v>30</v>
      </c>
      <c r="I4473" s="13" t="s">
        <v>8913</v>
      </c>
      <c r="J4473" s="13" t="s">
        <v>8914</v>
      </c>
      <c r="K4473" s="13" t="s">
        <v>366</v>
      </c>
      <c r="L4473" s="13">
        <v>30300</v>
      </c>
      <c r="M4473" s="13">
        <v>30305</v>
      </c>
      <c r="N4473" s="15" t="s">
        <v>44</v>
      </c>
      <c r="O4473" s="17">
        <v>3</v>
      </c>
      <c r="P4473" s="19">
        <f t="shared" si="416"/>
        <v>0</v>
      </c>
      <c r="Q4473" s="19">
        <f t="shared" si="417"/>
        <v>0</v>
      </c>
      <c r="R4473" s="19">
        <f t="shared" si="418"/>
        <v>1</v>
      </c>
      <c r="S4473" s="19">
        <f t="shared" si="419"/>
        <v>0</v>
      </c>
      <c r="T4473" s="19">
        <f t="shared" si="420"/>
        <v>0</v>
      </c>
      <c r="U4473" s="5">
        <f t="shared" si="421"/>
        <v>0</v>
      </c>
    </row>
    <row r="4474" spans="1:21" ht="12.75" customHeight="1" x14ac:dyDescent="0.2">
      <c r="A4474" s="26" t="s">
        <v>96</v>
      </c>
      <c r="B4474" s="10" t="s">
        <v>97</v>
      </c>
      <c r="C4474" s="28">
        <v>60461373</v>
      </c>
      <c r="D4474" s="13" t="s">
        <v>8765</v>
      </c>
      <c r="E4474" s="14" t="s">
        <v>8776</v>
      </c>
      <c r="F4474" s="29">
        <v>191882818</v>
      </c>
      <c r="G4474" s="16" t="s">
        <v>37</v>
      </c>
      <c r="H4474" s="13" t="s">
        <v>30</v>
      </c>
      <c r="I4474" s="13" t="s">
        <v>8915</v>
      </c>
      <c r="J4474" s="13" t="s">
        <v>8916</v>
      </c>
      <c r="K4474" s="13" t="s">
        <v>33</v>
      </c>
      <c r="L4474" s="13">
        <v>40100</v>
      </c>
      <c r="M4474" s="13">
        <v>40101</v>
      </c>
      <c r="N4474" s="15" t="s">
        <v>44</v>
      </c>
      <c r="O4474" s="17">
        <v>3</v>
      </c>
      <c r="P4474" s="19">
        <f t="shared" si="416"/>
        <v>0</v>
      </c>
      <c r="Q4474" s="19">
        <f t="shared" si="417"/>
        <v>0</v>
      </c>
      <c r="R4474" s="19">
        <f t="shared" si="418"/>
        <v>1</v>
      </c>
      <c r="S4474" s="19">
        <f t="shared" si="419"/>
        <v>0</v>
      </c>
      <c r="T4474" s="19">
        <f t="shared" si="420"/>
        <v>0</v>
      </c>
      <c r="U4474" s="5">
        <f t="shared" si="421"/>
        <v>0</v>
      </c>
    </row>
    <row r="4475" spans="1:21" ht="12.75" customHeight="1" x14ac:dyDescent="0.2">
      <c r="A4475" s="26" t="s">
        <v>96</v>
      </c>
      <c r="B4475" s="10" t="s">
        <v>97</v>
      </c>
      <c r="C4475" s="28">
        <v>60461373</v>
      </c>
      <c r="D4475" s="13" t="s">
        <v>8765</v>
      </c>
      <c r="E4475" s="14" t="s">
        <v>8776</v>
      </c>
      <c r="F4475" s="29">
        <v>191902234</v>
      </c>
      <c r="G4475" s="16" t="s">
        <v>37</v>
      </c>
      <c r="H4475" s="13" t="s">
        <v>30</v>
      </c>
      <c r="I4475" s="13" t="s">
        <v>8917</v>
      </c>
      <c r="J4475" s="13" t="s">
        <v>8918</v>
      </c>
      <c r="K4475" s="13" t="s">
        <v>33</v>
      </c>
      <c r="L4475" s="13">
        <v>40400</v>
      </c>
      <c r="M4475" s="13">
        <v>40401</v>
      </c>
      <c r="N4475" s="15" t="s">
        <v>44</v>
      </c>
      <c r="O4475" s="17">
        <v>3</v>
      </c>
      <c r="P4475" s="19">
        <f t="shared" si="416"/>
        <v>0</v>
      </c>
      <c r="Q4475" s="19">
        <f t="shared" si="417"/>
        <v>0</v>
      </c>
      <c r="R4475" s="19">
        <f t="shared" si="418"/>
        <v>1</v>
      </c>
      <c r="S4475" s="19">
        <f t="shared" si="419"/>
        <v>0</v>
      </c>
      <c r="T4475" s="19">
        <f t="shared" si="420"/>
        <v>0</v>
      </c>
      <c r="U4475" s="5">
        <f t="shared" si="421"/>
        <v>0</v>
      </c>
    </row>
    <row r="4476" spans="1:21" ht="12.75" customHeight="1" x14ac:dyDescent="0.2">
      <c r="A4476" s="26" t="s">
        <v>96</v>
      </c>
      <c r="B4476" s="10" t="s">
        <v>97</v>
      </c>
      <c r="C4476" s="28">
        <v>60461373</v>
      </c>
      <c r="D4476" s="13" t="s">
        <v>8765</v>
      </c>
      <c r="E4476" s="14" t="s">
        <v>8781</v>
      </c>
      <c r="F4476" s="29">
        <v>191862247</v>
      </c>
      <c r="G4476" s="16" t="s">
        <v>123</v>
      </c>
      <c r="H4476" s="13" t="s">
        <v>30</v>
      </c>
      <c r="I4476" s="13" t="s">
        <v>8919</v>
      </c>
      <c r="J4476" s="13" t="s">
        <v>8920</v>
      </c>
      <c r="K4476" s="10" t="s">
        <v>315</v>
      </c>
      <c r="L4476" s="13">
        <v>20400</v>
      </c>
      <c r="M4476" s="13">
        <v>20401</v>
      </c>
      <c r="N4476" s="15" t="s">
        <v>44</v>
      </c>
      <c r="O4476" s="55" t="s">
        <v>24</v>
      </c>
      <c r="P4476" s="19">
        <f t="shared" si="416"/>
        <v>0</v>
      </c>
      <c r="Q4476" s="19">
        <f t="shared" si="417"/>
        <v>0</v>
      </c>
      <c r="R4476" s="19">
        <f t="shared" si="418"/>
        <v>0</v>
      </c>
      <c r="S4476" s="19">
        <f t="shared" si="419"/>
        <v>0</v>
      </c>
      <c r="T4476" s="19">
        <f t="shared" si="420"/>
        <v>0</v>
      </c>
      <c r="U4476" s="5">
        <f t="shared" si="421"/>
        <v>0</v>
      </c>
    </row>
    <row r="4477" spans="1:21" ht="12.75" customHeight="1" x14ac:dyDescent="0.2">
      <c r="A4477" s="26" t="s">
        <v>96</v>
      </c>
      <c r="B4477" s="10" t="s">
        <v>97</v>
      </c>
      <c r="C4477" s="10">
        <v>71226401</v>
      </c>
      <c r="D4477" s="10" t="s">
        <v>8921</v>
      </c>
      <c r="E4477" s="27" t="s">
        <v>8921</v>
      </c>
      <c r="F4477" s="26">
        <v>191996757</v>
      </c>
      <c r="G4477" s="9" t="s">
        <v>65</v>
      </c>
      <c r="H4477" s="10" t="s">
        <v>30</v>
      </c>
      <c r="I4477" s="10" t="s">
        <v>8922</v>
      </c>
      <c r="J4477" s="10" t="s">
        <v>8923</v>
      </c>
      <c r="K4477" s="10" t="s">
        <v>315</v>
      </c>
      <c r="L4477" s="10" t="s">
        <v>330</v>
      </c>
      <c r="M4477" s="10" t="s">
        <v>884</v>
      </c>
      <c r="N4477" s="12" t="s">
        <v>36</v>
      </c>
      <c r="O4477" s="11">
        <v>4</v>
      </c>
      <c r="P4477" s="5">
        <f t="shared" si="416"/>
        <v>0</v>
      </c>
      <c r="Q4477" s="5">
        <f t="shared" si="417"/>
        <v>0</v>
      </c>
      <c r="R4477" s="5">
        <f t="shared" si="418"/>
        <v>0</v>
      </c>
      <c r="S4477" s="5">
        <f t="shared" si="419"/>
        <v>1</v>
      </c>
      <c r="T4477" s="5">
        <f t="shared" si="420"/>
        <v>0</v>
      </c>
      <c r="U4477" s="5">
        <f t="shared" si="421"/>
        <v>0</v>
      </c>
    </row>
    <row r="4478" spans="1:21" ht="12.75" customHeight="1" x14ac:dyDescent="0.2">
      <c r="A4478" s="26" t="s">
        <v>96</v>
      </c>
      <c r="B4478" s="10" t="s">
        <v>97</v>
      </c>
      <c r="C4478" s="10">
        <v>71226401</v>
      </c>
      <c r="D4478" s="10" t="s">
        <v>8921</v>
      </c>
      <c r="E4478" s="27" t="s">
        <v>8921</v>
      </c>
      <c r="F4478" s="26">
        <v>192010629</v>
      </c>
      <c r="G4478" s="9" t="s">
        <v>52</v>
      </c>
      <c r="H4478" s="10" t="s">
        <v>30</v>
      </c>
      <c r="I4478" s="10" t="s">
        <v>8924</v>
      </c>
      <c r="J4478" s="10" t="s">
        <v>8925</v>
      </c>
      <c r="K4478" s="10" t="s">
        <v>315</v>
      </c>
      <c r="L4478" s="10" t="s">
        <v>330</v>
      </c>
      <c r="M4478" s="10" t="s">
        <v>884</v>
      </c>
      <c r="N4478" s="12" t="s">
        <v>36</v>
      </c>
      <c r="O4478" s="11">
        <v>4</v>
      </c>
      <c r="P4478" s="5">
        <f t="shared" si="416"/>
        <v>0</v>
      </c>
      <c r="Q4478" s="5">
        <f t="shared" si="417"/>
        <v>0</v>
      </c>
      <c r="R4478" s="5">
        <f t="shared" si="418"/>
        <v>0</v>
      </c>
      <c r="S4478" s="5">
        <f t="shared" si="419"/>
        <v>1</v>
      </c>
      <c r="T4478" s="5">
        <f t="shared" si="420"/>
        <v>0</v>
      </c>
      <c r="U4478" s="5">
        <f t="shared" si="421"/>
        <v>0</v>
      </c>
    </row>
    <row r="4479" spans="1:21" ht="12.75" customHeight="1" x14ac:dyDescent="0.2">
      <c r="A4479" s="26" t="s">
        <v>96</v>
      </c>
      <c r="B4479" s="10" t="s">
        <v>97</v>
      </c>
      <c r="C4479" s="10">
        <v>71226401</v>
      </c>
      <c r="D4479" s="10" t="s">
        <v>8921</v>
      </c>
      <c r="E4479" s="27" t="s">
        <v>8921</v>
      </c>
      <c r="F4479" s="26">
        <v>191996704</v>
      </c>
      <c r="G4479" s="9" t="s">
        <v>68</v>
      </c>
      <c r="H4479" s="10" t="s">
        <v>30</v>
      </c>
      <c r="I4479" s="10" t="s">
        <v>8926</v>
      </c>
      <c r="J4479" s="10" t="s">
        <v>8927</v>
      </c>
      <c r="K4479" s="10" t="s">
        <v>315</v>
      </c>
      <c r="L4479" s="10" t="s">
        <v>387</v>
      </c>
      <c r="M4479" s="10" t="s">
        <v>445</v>
      </c>
      <c r="N4479" s="12" t="s">
        <v>36</v>
      </c>
      <c r="O4479" s="11">
        <v>5</v>
      </c>
      <c r="P4479" s="5">
        <f t="shared" si="416"/>
        <v>0</v>
      </c>
      <c r="Q4479" s="5">
        <f t="shared" si="417"/>
        <v>0</v>
      </c>
      <c r="R4479" s="5">
        <f t="shared" si="418"/>
        <v>0</v>
      </c>
      <c r="S4479" s="5">
        <f t="shared" si="419"/>
        <v>0</v>
      </c>
      <c r="T4479" s="5">
        <f t="shared" si="420"/>
        <v>1</v>
      </c>
      <c r="U4479" s="5">
        <f t="shared" si="421"/>
        <v>0</v>
      </c>
    </row>
    <row r="4480" spans="1:21" ht="12.75" customHeight="1" x14ac:dyDescent="0.2">
      <c r="A4480" s="26" t="s">
        <v>96</v>
      </c>
      <c r="B4480" s="10" t="s">
        <v>97</v>
      </c>
      <c r="C4480" s="10">
        <v>71226401</v>
      </c>
      <c r="D4480" s="10" t="s">
        <v>8921</v>
      </c>
      <c r="E4480" s="27" t="s">
        <v>8921</v>
      </c>
      <c r="F4480" s="26">
        <v>191908047</v>
      </c>
      <c r="G4480" s="9" t="s">
        <v>100</v>
      </c>
      <c r="H4480" s="10" t="s">
        <v>53</v>
      </c>
      <c r="I4480" s="10" t="s">
        <v>8928</v>
      </c>
      <c r="J4480" s="10" t="s">
        <v>8929</v>
      </c>
      <c r="K4480" s="10" t="s">
        <v>341</v>
      </c>
      <c r="L4480" s="10" t="s">
        <v>631</v>
      </c>
      <c r="M4480" s="10" t="s">
        <v>635</v>
      </c>
      <c r="N4480" s="12" t="s">
        <v>36</v>
      </c>
      <c r="O4480" s="11">
        <v>5</v>
      </c>
      <c r="P4480" s="5">
        <f t="shared" si="416"/>
        <v>0</v>
      </c>
      <c r="Q4480" s="5">
        <f t="shared" si="417"/>
        <v>0</v>
      </c>
      <c r="R4480" s="5">
        <f t="shared" si="418"/>
        <v>0</v>
      </c>
      <c r="S4480" s="5">
        <f t="shared" si="419"/>
        <v>0</v>
      </c>
      <c r="T4480" s="5">
        <f t="shared" si="420"/>
        <v>1</v>
      </c>
      <c r="U4480" s="5">
        <f t="shared" si="421"/>
        <v>0</v>
      </c>
    </row>
    <row r="4481" spans="1:21" ht="12.75" customHeight="1" x14ac:dyDescent="0.2">
      <c r="A4481" s="26" t="s">
        <v>96</v>
      </c>
      <c r="B4481" s="10" t="s">
        <v>97</v>
      </c>
      <c r="C4481" s="10">
        <v>71226401</v>
      </c>
      <c r="D4481" s="10" t="s">
        <v>8921</v>
      </c>
      <c r="E4481" s="27" t="s">
        <v>8921</v>
      </c>
      <c r="F4481" s="26">
        <v>191908048</v>
      </c>
      <c r="G4481" s="9" t="s">
        <v>100</v>
      </c>
      <c r="H4481" s="10" t="s">
        <v>53</v>
      </c>
      <c r="I4481" s="10" t="s">
        <v>8930</v>
      </c>
      <c r="J4481" s="10" t="s">
        <v>8931</v>
      </c>
      <c r="K4481" s="10" t="s">
        <v>341</v>
      </c>
      <c r="L4481" s="10" t="s">
        <v>631</v>
      </c>
      <c r="M4481" s="10" t="s">
        <v>635</v>
      </c>
      <c r="N4481" s="12" t="s">
        <v>36</v>
      </c>
      <c r="O4481" s="11">
        <v>5</v>
      </c>
      <c r="P4481" s="5">
        <f t="shared" si="416"/>
        <v>0</v>
      </c>
      <c r="Q4481" s="5">
        <f t="shared" si="417"/>
        <v>0</v>
      </c>
      <c r="R4481" s="5">
        <f t="shared" si="418"/>
        <v>0</v>
      </c>
      <c r="S4481" s="5">
        <f t="shared" si="419"/>
        <v>0</v>
      </c>
      <c r="T4481" s="5">
        <f t="shared" si="420"/>
        <v>1</v>
      </c>
      <c r="U4481" s="5">
        <f t="shared" si="421"/>
        <v>0</v>
      </c>
    </row>
    <row r="4482" spans="1:21" ht="12.75" customHeight="1" x14ac:dyDescent="0.2">
      <c r="A4482" s="26" t="s">
        <v>96</v>
      </c>
      <c r="B4482" s="10" t="s">
        <v>97</v>
      </c>
      <c r="C4482" s="10">
        <v>71226401</v>
      </c>
      <c r="D4482" s="10" t="s">
        <v>8921</v>
      </c>
      <c r="E4482" s="27" t="s">
        <v>8921</v>
      </c>
      <c r="F4482" s="26">
        <v>191996745</v>
      </c>
      <c r="G4482" s="9" t="s">
        <v>68</v>
      </c>
      <c r="H4482" s="10" t="s">
        <v>30</v>
      </c>
      <c r="I4482" s="10" t="s">
        <v>8932</v>
      </c>
      <c r="J4482" s="10" t="s">
        <v>8933</v>
      </c>
      <c r="K4482" s="10" t="s">
        <v>341</v>
      </c>
      <c r="L4482" s="10" t="s">
        <v>342</v>
      </c>
      <c r="M4482" s="10" t="s">
        <v>343</v>
      </c>
      <c r="N4482" s="12" t="s">
        <v>36</v>
      </c>
      <c r="O4482" s="11">
        <v>5</v>
      </c>
      <c r="P4482" s="5">
        <f t="shared" si="416"/>
        <v>0</v>
      </c>
      <c r="Q4482" s="5">
        <f t="shared" si="417"/>
        <v>0</v>
      </c>
      <c r="R4482" s="5">
        <f t="shared" si="418"/>
        <v>0</v>
      </c>
      <c r="S4482" s="5">
        <f t="shared" si="419"/>
        <v>0</v>
      </c>
      <c r="T4482" s="5">
        <f t="shared" si="420"/>
        <v>1</v>
      </c>
      <c r="U4482" s="5">
        <f t="shared" si="421"/>
        <v>0</v>
      </c>
    </row>
    <row r="4483" spans="1:21" ht="12.75" customHeight="1" x14ac:dyDescent="0.2">
      <c r="A4483" s="26" t="s">
        <v>96</v>
      </c>
      <c r="B4483" s="10" t="s">
        <v>97</v>
      </c>
      <c r="C4483" s="28">
        <v>71226401</v>
      </c>
      <c r="D4483" s="13" t="s">
        <v>8921</v>
      </c>
      <c r="E4483" s="14" t="s">
        <v>8921</v>
      </c>
      <c r="F4483" s="29">
        <v>191908039</v>
      </c>
      <c r="G4483" s="16" t="s">
        <v>249</v>
      </c>
      <c r="H4483" s="13" t="s">
        <v>30</v>
      </c>
      <c r="I4483" s="13" t="s">
        <v>8934</v>
      </c>
      <c r="J4483" s="13" t="s">
        <v>8935</v>
      </c>
      <c r="K4483" s="13" t="s">
        <v>366</v>
      </c>
      <c r="L4483" s="13">
        <v>30200</v>
      </c>
      <c r="M4483" s="13">
        <v>30211</v>
      </c>
      <c r="N4483" s="15" t="s">
        <v>44</v>
      </c>
      <c r="O4483" s="17">
        <v>4</v>
      </c>
      <c r="P4483" s="19">
        <f t="shared" si="416"/>
        <v>0</v>
      </c>
      <c r="Q4483" s="19">
        <f t="shared" si="417"/>
        <v>0</v>
      </c>
      <c r="R4483" s="19">
        <f t="shared" si="418"/>
        <v>0</v>
      </c>
      <c r="S4483" s="19">
        <f t="shared" si="419"/>
        <v>1</v>
      </c>
      <c r="T4483" s="19">
        <f t="shared" si="420"/>
        <v>0</v>
      </c>
      <c r="U4483" s="5">
        <f t="shared" si="421"/>
        <v>0</v>
      </c>
    </row>
    <row r="4484" spans="1:21" ht="12.75" customHeight="1" x14ac:dyDescent="0.2">
      <c r="A4484" s="26" t="s">
        <v>96</v>
      </c>
      <c r="B4484" s="10" t="s">
        <v>97</v>
      </c>
      <c r="C4484" s="28">
        <v>71226401</v>
      </c>
      <c r="D4484" s="13" t="s">
        <v>8921</v>
      </c>
      <c r="E4484" s="14" t="s">
        <v>8921</v>
      </c>
      <c r="F4484" s="29">
        <v>191908042</v>
      </c>
      <c r="G4484" s="16" t="s">
        <v>249</v>
      </c>
      <c r="H4484" s="13" t="s">
        <v>30</v>
      </c>
      <c r="I4484" s="13" t="s">
        <v>8934</v>
      </c>
      <c r="J4484" s="13" t="s">
        <v>8936</v>
      </c>
      <c r="K4484" s="13" t="s">
        <v>366</v>
      </c>
      <c r="L4484" s="13">
        <v>30200</v>
      </c>
      <c r="M4484" s="13">
        <v>30211</v>
      </c>
      <c r="N4484" s="15" t="s">
        <v>44</v>
      </c>
      <c r="O4484" s="17">
        <v>3</v>
      </c>
      <c r="P4484" s="19">
        <f t="shared" si="416"/>
        <v>0</v>
      </c>
      <c r="Q4484" s="19">
        <f t="shared" si="417"/>
        <v>0</v>
      </c>
      <c r="R4484" s="19">
        <f t="shared" si="418"/>
        <v>1</v>
      </c>
      <c r="S4484" s="19">
        <f t="shared" si="419"/>
        <v>0</v>
      </c>
      <c r="T4484" s="19">
        <f t="shared" si="420"/>
        <v>0</v>
      </c>
      <c r="U4484" s="5">
        <f t="shared" si="421"/>
        <v>0</v>
      </c>
    </row>
    <row r="4485" spans="1:21" ht="12.75" customHeight="1" x14ac:dyDescent="0.2">
      <c r="A4485" s="26" t="s">
        <v>96</v>
      </c>
      <c r="B4485" s="10" t="s">
        <v>97</v>
      </c>
      <c r="C4485" s="28">
        <v>71226401</v>
      </c>
      <c r="D4485" s="13" t="s">
        <v>8921</v>
      </c>
      <c r="E4485" s="14" t="s">
        <v>8921</v>
      </c>
      <c r="F4485" s="29">
        <v>191908043</v>
      </c>
      <c r="G4485" s="16" t="s">
        <v>249</v>
      </c>
      <c r="H4485" s="13" t="s">
        <v>30</v>
      </c>
      <c r="I4485" s="13" t="s">
        <v>8934</v>
      </c>
      <c r="J4485" s="13" t="s">
        <v>8937</v>
      </c>
      <c r="K4485" s="13" t="s">
        <v>366</v>
      </c>
      <c r="L4485" s="13">
        <v>30200</v>
      </c>
      <c r="M4485" s="13">
        <v>30211</v>
      </c>
      <c r="N4485" s="15" t="s">
        <v>44</v>
      </c>
      <c r="O4485" s="17">
        <v>3</v>
      </c>
      <c r="P4485" s="19">
        <f t="shared" si="416"/>
        <v>0</v>
      </c>
      <c r="Q4485" s="19">
        <f t="shared" si="417"/>
        <v>0</v>
      </c>
      <c r="R4485" s="19">
        <f t="shared" si="418"/>
        <v>1</v>
      </c>
      <c r="S4485" s="19">
        <f t="shared" si="419"/>
        <v>0</v>
      </c>
      <c r="T4485" s="19">
        <f t="shared" si="420"/>
        <v>0</v>
      </c>
      <c r="U4485" s="5">
        <f t="shared" si="421"/>
        <v>0</v>
      </c>
    </row>
    <row r="4486" spans="1:21" ht="12.75" customHeight="1" x14ac:dyDescent="0.2">
      <c r="A4486" s="26" t="s">
        <v>96</v>
      </c>
      <c r="B4486" s="10" t="s">
        <v>97</v>
      </c>
      <c r="C4486" s="10">
        <v>75081431</v>
      </c>
      <c r="D4486" s="10" t="s">
        <v>8938</v>
      </c>
      <c r="E4486" s="27" t="s">
        <v>8938</v>
      </c>
      <c r="F4486" s="26">
        <v>191960513</v>
      </c>
      <c r="G4486" s="9" t="s">
        <v>106</v>
      </c>
      <c r="H4486" s="10" t="s">
        <v>30</v>
      </c>
      <c r="I4486" s="10" t="s">
        <v>8939</v>
      </c>
      <c r="J4486" s="10" t="s">
        <v>8940</v>
      </c>
      <c r="K4486" s="10" t="s">
        <v>315</v>
      </c>
      <c r="L4486" s="10" t="s">
        <v>379</v>
      </c>
      <c r="M4486" s="10" t="s">
        <v>127</v>
      </c>
      <c r="N4486" s="12" t="s">
        <v>36</v>
      </c>
      <c r="O4486" s="11">
        <v>5</v>
      </c>
      <c r="P4486" s="5">
        <f t="shared" ref="P4486:P4549" si="422">IF(O4486=1,1,0)</f>
        <v>0</v>
      </c>
      <c r="Q4486" s="5">
        <f t="shared" ref="Q4486:Q4549" si="423">IF(O4486=2,1,0)</f>
        <v>0</v>
      </c>
      <c r="R4486" s="5">
        <f t="shared" ref="R4486:R4549" si="424">IF(O4486=3,1,0)</f>
        <v>0</v>
      </c>
      <c r="S4486" s="5">
        <f t="shared" ref="S4486:S4549" si="425">IF(O4486=4,1,0)</f>
        <v>0</v>
      </c>
      <c r="T4486" s="5">
        <f t="shared" ref="T4486:T4549" si="426">IF(O4486=5,1,0)</f>
        <v>1</v>
      </c>
      <c r="U4486" s="5">
        <f t="shared" si="421"/>
        <v>0</v>
      </c>
    </row>
    <row r="4487" spans="1:21" ht="12.75" customHeight="1" x14ac:dyDescent="0.2">
      <c r="A4487" s="26" t="s">
        <v>96</v>
      </c>
      <c r="B4487" s="10" t="s">
        <v>97</v>
      </c>
      <c r="C4487" s="10">
        <v>75081431</v>
      </c>
      <c r="D4487" s="10" t="s">
        <v>8938</v>
      </c>
      <c r="E4487" s="27" t="s">
        <v>8938</v>
      </c>
      <c r="F4487" s="26">
        <v>191960455</v>
      </c>
      <c r="G4487" s="9" t="s">
        <v>68</v>
      </c>
      <c r="H4487" s="10" t="s">
        <v>30</v>
      </c>
      <c r="I4487" s="10" t="s">
        <v>8941</v>
      </c>
      <c r="J4487" s="10" t="s">
        <v>8942</v>
      </c>
      <c r="K4487" s="10" t="s">
        <v>341</v>
      </c>
      <c r="L4487" s="10" t="s">
        <v>631</v>
      </c>
      <c r="M4487" s="10" t="s">
        <v>127</v>
      </c>
      <c r="N4487" s="12" t="s">
        <v>36</v>
      </c>
      <c r="O4487" s="11">
        <v>3</v>
      </c>
      <c r="P4487" s="5">
        <f t="shared" si="422"/>
        <v>0</v>
      </c>
      <c r="Q4487" s="5">
        <f t="shared" si="423"/>
        <v>0</v>
      </c>
      <c r="R4487" s="5">
        <f t="shared" si="424"/>
        <v>1</v>
      </c>
      <c r="S4487" s="5">
        <f t="shared" si="425"/>
        <v>0</v>
      </c>
      <c r="T4487" s="5">
        <f t="shared" si="426"/>
        <v>0</v>
      </c>
      <c r="U4487" s="5">
        <f t="shared" ref="U4487:U4550" si="427">IF(O4487="Bez finální známky, nebyl získán potřebný počet posudků",1,0)</f>
        <v>0</v>
      </c>
    </row>
    <row r="4488" spans="1:21" ht="12.75" customHeight="1" x14ac:dyDescent="0.2">
      <c r="A4488" s="26" t="s">
        <v>96</v>
      </c>
      <c r="B4488" s="10" t="s">
        <v>97</v>
      </c>
      <c r="C4488" s="10">
        <v>75081431</v>
      </c>
      <c r="D4488" s="10" t="s">
        <v>8938</v>
      </c>
      <c r="E4488" s="27" t="s">
        <v>8938</v>
      </c>
      <c r="F4488" s="26">
        <v>191960423</v>
      </c>
      <c r="G4488" s="9" t="s">
        <v>106</v>
      </c>
      <c r="H4488" s="10" t="s">
        <v>30</v>
      </c>
      <c r="I4488" s="10" t="s">
        <v>8943</v>
      </c>
      <c r="J4488" s="10" t="s">
        <v>8944</v>
      </c>
      <c r="K4488" s="10" t="s">
        <v>341</v>
      </c>
      <c r="L4488" s="10" t="s">
        <v>631</v>
      </c>
      <c r="M4488" s="10" t="s">
        <v>635</v>
      </c>
      <c r="N4488" s="12" t="s">
        <v>36</v>
      </c>
      <c r="O4488" s="11">
        <v>4</v>
      </c>
      <c r="P4488" s="5">
        <f t="shared" si="422"/>
        <v>0</v>
      </c>
      <c r="Q4488" s="5">
        <f t="shared" si="423"/>
        <v>0</v>
      </c>
      <c r="R4488" s="5">
        <f t="shared" si="424"/>
        <v>0</v>
      </c>
      <c r="S4488" s="5">
        <f t="shared" si="425"/>
        <v>1</v>
      </c>
      <c r="T4488" s="5">
        <f t="shared" si="426"/>
        <v>0</v>
      </c>
      <c r="U4488" s="5">
        <f t="shared" si="427"/>
        <v>0</v>
      </c>
    </row>
    <row r="4489" spans="1:21" ht="12.75" customHeight="1" x14ac:dyDescent="0.2">
      <c r="A4489" s="26" t="s">
        <v>96</v>
      </c>
      <c r="B4489" s="10" t="s">
        <v>97</v>
      </c>
      <c r="C4489" s="10">
        <v>75081431</v>
      </c>
      <c r="D4489" s="10" t="s">
        <v>8938</v>
      </c>
      <c r="E4489" s="27" t="s">
        <v>8938</v>
      </c>
      <c r="F4489" s="26">
        <v>191960436</v>
      </c>
      <c r="G4489" s="9" t="s">
        <v>68</v>
      </c>
      <c r="H4489" s="10" t="s">
        <v>30</v>
      </c>
      <c r="I4489" s="10" t="s">
        <v>8945</v>
      </c>
      <c r="J4489" s="10" t="s">
        <v>8946</v>
      </c>
      <c r="K4489" s="10" t="s">
        <v>341</v>
      </c>
      <c r="L4489" s="10" t="s">
        <v>631</v>
      </c>
      <c r="M4489" s="10" t="s">
        <v>127</v>
      </c>
      <c r="N4489" s="12" t="s">
        <v>36</v>
      </c>
      <c r="O4489" s="11">
        <v>4</v>
      </c>
      <c r="P4489" s="5">
        <f t="shared" si="422"/>
        <v>0</v>
      </c>
      <c r="Q4489" s="5">
        <f t="shared" si="423"/>
        <v>0</v>
      </c>
      <c r="R4489" s="5">
        <f t="shared" si="424"/>
        <v>0</v>
      </c>
      <c r="S4489" s="5">
        <f t="shared" si="425"/>
        <v>1</v>
      </c>
      <c r="T4489" s="5">
        <f t="shared" si="426"/>
        <v>0</v>
      </c>
      <c r="U4489" s="5">
        <f t="shared" si="427"/>
        <v>0</v>
      </c>
    </row>
    <row r="4490" spans="1:21" ht="12.75" customHeight="1" x14ac:dyDescent="0.2">
      <c r="A4490" s="26" t="s">
        <v>96</v>
      </c>
      <c r="B4490" s="10" t="s">
        <v>97</v>
      </c>
      <c r="C4490" s="10">
        <v>75081431</v>
      </c>
      <c r="D4490" s="10" t="s">
        <v>8938</v>
      </c>
      <c r="E4490" s="27" t="s">
        <v>8938</v>
      </c>
      <c r="F4490" s="26">
        <v>191960550</v>
      </c>
      <c r="G4490" s="9" t="s">
        <v>68</v>
      </c>
      <c r="H4490" s="10" t="s">
        <v>30</v>
      </c>
      <c r="I4490" s="10" t="s">
        <v>8947</v>
      </c>
      <c r="J4490" s="10" t="s">
        <v>8948</v>
      </c>
      <c r="K4490" s="10" t="s">
        <v>341</v>
      </c>
      <c r="L4490" s="10" t="s">
        <v>631</v>
      </c>
      <c r="M4490" s="10" t="s">
        <v>127</v>
      </c>
      <c r="N4490" s="12" t="s">
        <v>36</v>
      </c>
      <c r="O4490" s="11">
        <v>4</v>
      </c>
      <c r="P4490" s="5">
        <f t="shared" si="422"/>
        <v>0</v>
      </c>
      <c r="Q4490" s="5">
        <f t="shared" si="423"/>
        <v>0</v>
      </c>
      <c r="R4490" s="5">
        <f t="shared" si="424"/>
        <v>0</v>
      </c>
      <c r="S4490" s="5">
        <f t="shared" si="425"/>
        <v>1</v>
      </c>
      <c r="T4490" s="5">
        <f t="shared" si="426"/>
        <v>0</v>
      </c>
      <c r="U4490" s="5">
        <f t="shared" si="427"/>
        <v>0</v>
      </c>
    </row>
    <row r="4491" spans="1:21" ht="12.75" customHeight="1" x14ac:dyDescent="0.2">
      <c r="A4491" s="26" t="s">
        <v>96</v>
      </c>
      <c r="B4491" s="10" t="s">
        <v>97</v>
      </c>
      <c r="C4491" s="10">
        <v>75081431</v>
      </c>
      <c r="D4491" s="10" t="s">
        <v>8938</v>
      </c>
      <c r="E4491" s="27" t="s">
        <v>8938</v>
      </c>
      <c r="F4491" s="26">
        <v>191960432</v>
      </c>
      <c r="G4491" s="9" t="s">
        <v>68</v>
      </c>
      <c r="H4491" s="10" t="s">
        <v>30</v>
      </c>
      <c r="I4491" s="10" t="s">
        <v>8945</v>
      </c>
      <c r="J4491" s="10" t="s">
        <v>8949</v>
      </c>
      <c r="K4491" s="10" t="s">
        <v>341</v>
      </c>
      <c r="L4491" s="10" t="s">
        <v>631</v>
      </c>
      <c r="M4491" s="10" t="s">
        <v>127</v>
      </c>
      <c r="N4491" s="12" t="s">
        <v>36</v>
      </c>
      <c r="O4491" s="11">
        <v>5</v>
      </c>
      <c r="P4491" s="5">
        <f t="shared" si="422"/>
        <v>0</v>
      </c>
      <c r="Q4491" s="5">
        <f t="shared" si="423"/>
        <v>0</v>
      </c>
      <c r="R4491" s="5">
        <f t="shared" si="424"/>
        <v>0</v>
      </c>
      <c r="S4491" s="5">
        <f t="shared" si="425"/>
        <v>0</v>
      </c>
      <c r="T4491" s="5">
        <f t="shared" si="426"/>
        <v>1</v>
      </c>
      <c r="U4491" s="5">
        <f t="shared" si="427"/>
        <v>0</v>
      </c>
    </row>
    <row r="4492" spans="1:21" ht="12.75" customHeight="1" x14ac:dyDescent="0.2">
      <c r="A4492" s="26" t="s">
        <v>96</v>
      </c>
      <c r="B4492" s="10" t="s">
        <v>97</v>
      </c>
      <c r="C4492" s="10">
        <v>75081431</v>
      </c>
      <c r="D4492" s="10" t="s">
        <v>8938</v>
      </c>
      <c r="E4492" s="27" t="s">
        <v>8938</v>
      </c>
      <c r="F4492" s="26">
        <v>191960535</v>
      </c>
      <c r="G4492" s="9" t="s">
        <v>106</v>
      </c>
      <c r="H4492" s="10" t="s">
        <v>30</v>
      </c>
      <c r="I4492" s="10" t="s">
        <v>8950</v>
      </c>
      <c r="J4492" s="10" t="s">
        <v>8951</v>
      </c>
      <c r="K4492" s="10" t="s">
        <v>341</v>
      </c>
      <c r="L4492" s="10" t="s">
        <v>631</v>
      </c>
      <c r="M4492" s="10" t="s">
        <v>127</v>
      </c>
      <c r="N4492" s="12" t="s">
        <v>36</v>
      </c>
      <c r="O4492" s="11">
        <v>5</v>
      </c>
      <c r="P4492" s="5">
        <f t="shared" si="422"/>
        <v>0</v>
      </c>
      <c r="Q4492" s="5">
        <f t="shared" si="423"/>
        <v>0</v>
      </c>
      <c r="R4492" s="5">
        <f t="shared" si="424"/>
        <v>0</v>
      </c>
      <c r="S4492" s="5">
        <f t="shared" si="425"/>
        <v>0</v>
      </c>
      <c r="T4492" s="5">
        <f t="shared" si="426"/>
        <v>1</v>
      </c>
      <c r="U4492" s="5">
        <f t="shared" si="427"/>
        <v>0</v>
      </c>
    </row>
    <row r="4493" spans="1:21" ht="12.75" customHeight="1" x14ac:dyDescent="0.2">
      <c r="A4493" s="26" t="s">
        <v>96</v>
      </c>
      <c r="B4493" s="10" t="s">
        <v>97</v>
      </c>
      <c r="C4493" s="28">
        <v>75081431</v>
      </c>
      <c r="D4493" s="13" t="s">
        <v>8938</v>
      </c>
      <c r="E4493" s="14" t="s">
        <v>8938</v>
      </c>
      <c r="F4493" s="29">
        <v>191907614</v>
      </c>
      <c r="G4493" s="16" t="s">
        <v>68</v>
      </c>
      <c r="H4493" s="13" t="s">
        <v>30</v>
      </c>
      <c r="I4493" s="13" t="s">
        <v>8952</v>
      </c>
      <c r="J4493" s="13" t="s">
        <v>8953</v>
      </c>
      <c r="K4493" s="13" t="s">
        <v>152</v>
      </c>
      <c r="L4493" s="13">
        <v>10400</v>
      </c>
      <c r="M4493" s="13">
        <v>10400</v>
      </c>
      <c r="N4493" s="15" t="s">
        <v>44</v>
      </c>
      <c r="O4493" s="17">
        <v>5</v>
      </c>
      <c r="P4493" s="19">
        <f t="shared" si="422"/>
        <v>0</v>
      </c>
      <c r="Q4493" s="19">
        <f t="shared" si="423"/>
        <v>0</v>
      </c>
      <c r="R4493" s="19">
        <f t="shared" si="424"/>
        <v>0</v>
      </c>
      <c r="S4493" s="19">
        <f t="shared" si="425"/>
        <v>0</v>
      </c>
      <c r="T4493" s="19">
        <f t="shared" si="426"/>
        <v>1</v>
      </c>
      <c r="U4493" s="5">
        <f t="shared" si="427"/>
        <v>0</v>
      </c>
    </row>
    <row r="4494" spans="1:21" ht="12.75" customHeight="1" x14ac:dyDescent="0.2">
      <c r="A4494" s="26" t="s">
        <v>96</v>
      </c>
      <c r="B4494" s="10" t="s">
        <v>97</v>
      </c>
      <c r="C4494" s="28">
        <v>75081431</v>
      </c>
      <c r="D4494" s="13" t="s">
        <v>8938</v>
      </c>
      <c r="E4494" s="14" t="s">
        <v>8938</v>
      </c>
      <c r="F4494" s="29">
        <v>191907726</v>
      </c>
      <c r="G4494" s="16" t="s">
        <v>123</v>
      </c>
      <c r="H4494" s="13" t="s">
        <v>30</v>
      </c>
      <c r="I4494" s="13" t="s">
        <v>8954</v>
      </c>
      <c r="J4494" s="13" t="s">
        <v>8955</v>
      </c>
      <c r="K4494" s="13" t="s">
        <v>152</v>
      </c>
      <c r="L4494" s="13">
        <v>10500</v>
      </c>
      <c r="M4494" s="13">
        <v>10505</v>
      </c>
      <c r="N4494" s="15" t="s">
        <v>44</v>
      </c>
      <c r="O4494" s="17">
        <v>4</v>
      </c>
      <c r="P4494" s="19">
        <f t="shared" si="422"/>
        <v>0</v>
      </c>
      <c r="Q4494" s="19">
        <f t="shared" si="423"/>
        <v>0</v>
      </c>
      <c r="R4494" s="19">
        <f t="shared" si="424"/>
        <v>0</v>
      </c>
      <c r="S4494" s="19">
        <f t="shared" si="425"/>
        <v>1</v>
      </c>
      <c r="T4494" s="19">
        <f t="shared" si="426"/>
        <v>0</v>
      </c>
      <c r="U4494" s="5">
        <f t="shared" si="427"/>
        <v>0</v>
      </c>
    </row>
    <row r="4495" spans="1:21" ht="12.75" customHeight="1" x14ac:dyDescent="0.2">
      <c r="A4495" s="26" t="s">
        <v>96</v>
      </c>
      <c r="B4495" s="10" t="s">
        <v>97</v>
      </c>
      <c r="C4495" s="28">
        <v>75081431</v>
      </c>
      <c r="D4495" s="13" t="s">
        <v>8938</v>
      </c>
      <c r="E4495" s="14" t="s">
        <v>8938</v>
      </c>
      <c r="F4495" s="29">
        <v>191907622</v>
      </c>
      <c r="G4495" s="16" t="s">
        <v>106</v>
      </c>
      <c r="H4495" s="13" t="s">
        <v>30</v>
      </c>
      <c r="I4495" s="13" t="s">
        <v>8956</v>
      </c>
      <c r="J4495" s="13" t="s">
        <v>8957</v>
      </c>
      <c r="K4495" s="10" t="s">
        <v>315</v>
      </c>
      <c r="L4495" s="13">
        <v>20100</v>
      </c>
      <c r="M4495" s="13">
        <v>20101</v>
      </c>
      <c r="N4495" s="15" t="s">
        <v>44</v>
      </c>
      <c r="O4495" s="17">
        <v>4</v>
      </c>
      <c r="P4495" s="19">
        <f t="shared" si="422"/>
        <v>0</v>
      </c>
      <c r="Q4495" s="19">
        <f t="shared" si="423"/>
        <v>0</v>
      </c>
      <c r="R4495" s="19">
        <f t="shared" si="424"/>
        <v>0</v>
      </c>
      <c r="S4495" s="19">
        <f t="shared" si="425"/>
        <v>1</v>
      </c>
      <c r="T4495" s="19">
        <f t="shared" si="426"/>
        <v>0</v>
      </c>
      <c r="U4495" s="5">
        <f t="shared" si="427"/>
        <v>0</v>
      </c>
    </row>
    <row r="4496" spans="1:21" ht="12.75" customHeight="1" x14ac:dyDescent="0.2">
      <c r="A4496" s="26" t="s">
        <v>96</v>
      </c>
      <c r="B4496" s="10" t="s">
        <v>97</v>
      </c>
      <c r="C4496" s="28">
        <v>75081431</v>
      </c>
      <c r="D4496" s="13" t="s">
        <v>8938</v>
      </c>
      <c r="E4496" s="14" t="s">
        <v>8938</v>
      </c>
      <c r="F4496" s="29">
        <v>191907889</v>
      </c>
      <c r="G4496" s="16" t="s">
        <v>52</v>
      </c>
      <c r="H4496" s="13" t="s">
        <v>30</v>
      </c>
      <c r="I4496" s="13" t="s">
        <v>8958</v>
      </c>
      <c r="J4496" s="13" t="s">
        <v>8959</v>
      </c>
      <c r="K4496" s="10" t="s">
        <v>315</v>
      </c>
      <c r="L4496" s="13">
        <v>20100</v>
      </c>
      <c r="M4496" s="13">
        <v>20104</v>
      </c>
      <c r="N4496" s="15" t="s">
        <v>44</v>
      </c>
      <c r="O4496" s="17">
        <v>4</v>
      </c>
      <c r="P4496" s="19">
        <f t="shared" si="422"/>
        <v>0</v>
      </c>
      <c r="Q4496" s="19">
        <f t="shared" si="423"/>
        <v>0</v>
      </c>
      <c r="R4496" s="19">
        <f t="shared" si="424"/>
        <v>0</v>
      </c>
      <c r="S4496" s="19">
        <f t="shared" si="425"/>
        <v>1</v>
      </c>
      <c r="T4496" s="19">
        <f t="shared" si="426"/>
        <v>0</v>
      </c>
      <c r="U4496" s="5">
        <f t="shared" si="427"/>
        <v>0</v>
      </c>
    </row>
    <row r="4497" spans="1:21" ht="12.75" customHeight="1" x14ac:dyDescent="0.2">
      <c r="A4497" s="26" t="s">
        <v>96</v>
      </c>
      <c r="B4497" s="10" t="s">
        <v>97</v>
      </c>
      <c r="C4497" s="28">
        <v>75081431</v>
      </c>
      <c r="D4497" s="13" t="s">
        <v>8938</v>
      </c>
      <c r="E4497" s="14" t="s">
        <v>8938</v>
      </c>
      <c r="F4497" s="29">
        <v>191907899</v>
      </c>
      <c r="G4497" s="16" t="s">
        <v>52</v>
      </c>
      <c r="H4497" s="13" t="s">
        <v>30</v>
      </c>
      <c r="I4497" s="13" t="s">
        <v>8960</v>
      </c>
      <c r="J4497" s="13" t="s">
        <v>8961</v>
      </c>
      <c r="K4497" s="10" t="s">
        <v>315</v>
      </c>
      <c r="L4497" s="13">
        <v>20100</v>
      </c>
      <c r="M4497" s="13">
        <v>20104</v>
      </c>
      <c r="N4497" s="15" t="s">
        <v>44</v>
      </c>
      <c r="O4497" s="17">
        <v>4</v>
      </c>
      <c r="P4497" s="19">
        <f t="shared" si="422"/>
        <v>0</v>
      </c>
      <c r="Q4497" s="19">
        <f t="shared" si="423"/>
        <v>0</v>
      </c>
      <c r="R4497" s="19">
        <f t="shared" si="424"/>
        <v>0</v>
      </c>
      <c r="S4497" s="19">
        <f t="shared" si="425"/>
        <v>1</v>
      </c>
      <c r="T4497" s="19">
        <f t="shared" si="426"/>
        <v>0</v>
      </c>
      <c r="U4497" s="5">
        <f t="shared" si="427"/>
        <v>0</v>
      </c>
    </row>
    <row r="4498" spans="1:21" ht="12.75" customHeight="1" x14ac:dyDescent="0.2">
      <c r="A4498" s="26" t="s">
        <v>96</v>
      </c>
      <c r="B4498" s="10" t="s">
        <v>97</v>
      </c>
      <c r="C4498" s="28">
        <v>75081431</v>
      </c>
      <c r="D4498" s="13" t="s">
        <v>8938</v>
      </c>
      <c r="E4498" s="14" t="s">
        <v>8938</v>
      </c>
      <c r="F4498" s="29">
        <v>191907924</v>
      </c>
      <c r="G4498" s="16" t="s">
        <v>68</v>
      </c>
      <c r="H4498" s="13" t="s">
        <v>30</v>
      </c>
      <c r="I4498" s="13" t="s">
        <v>8962</v>
      </c>
      <c r="J4498" s="13" t="s">
        <v>8963</v>
      </c>
      <c r="K4498" s="10" t="s">
        <v>315</v>
      </c>
      <c r="L4498" s="13">
        <v>20700</v>
      </c>
      <c r="M4498" s="13">
        <v>20700</v>
      </c>
      <c r="N4498" s="15" t="s">
        <v>44</v>
      </c>
      <c r="O4498" s="17">
        <v>4</v>
      </c>
      <c r="P4498" s="19">
        <f t="shared" si="422"/>
        <v>0</v>
      </c>
      <c r="Q4498" s="19">
        <f t="shared" si="423"/>
        <v>0</v>
      </c>
      <c r="R4498" s="19">
        <f t="shared" si="424"/>
        <v>0</v>
      </c>
      <c r="S4498" s="19">
        <f t="shared" si="425"/>
        <v>1</v>
      </c>
      <c r="T4498" s="19">
        <f t="shared" si="426"/>
        <v>0</v>
      </c>
      <c r="U4498" s="5">
        <f t="shared" si="427"/>
        <v>0</v>
      </c>
    </row>
    <row r="4499" spans="1:21" ht="12.75" customHeight="1" x14ac:dyDescent="0.2">
      <c r="A4499" s="26" t="s">
        <v>96</v>
      </c>
      <c r="B4499" s="10" t="s">
        <v>97</v>
      </c>
      <c r="C4499" s="28">
        <v>75081431</v>
      </c>
      <c r="D4499" s="13" t="s">
        <v>8938</v>
      </c>
      <c r="E4499" s="14" t="s">
        <v>8938</v>
      </c>
      <c r="F4499" s="29">
        <v>191907991</v>
      </c>
      <c r="G4499" s="16" t="s">
        <v>68</v>
      </c>
      <c r="H4499" s="13" t="s">
        <v>30</v>
      </c>
      <c r="I4499" s="13" t="s">
        <v>8964</v>
      </c>
      <c r="J4499" s="13" t="s">
        <v>8965</v>
      </c>
      <c r="K4499" s="10" t="s">
        <v>315</v>
      </c>
      <c r="L4499" s="13">
        <v>20700</v>
      </c>
      <c r="M4499" s="13">
        <v>20700</v>
      </c>
      <c r="N4499" s="15" t="s">
        <v>44</v>
      </c>
      <c r="O4499" s="17">
        <v>3</v>
      </c>
      <c r="P4499" s="19">
        <f t="shared" si="422"/>
        <v>0</v>
      </c>
      <c r="Q4499" s="19">
        <f t="shared" si="423"/>
        <v>0</v>
      </c>
      <c r="R4499" s="19">
        <f t="shared" si="424"/>
        <v>1</v>
      </c>
      <c r="S4499" s="19">
        <f t="shared" si="425"/>
        <v>0</v>
      </c>
      <c r="T4499" s="19">
        <f t="shared" si="426"/>
        <v>0</v>
      </c>
      <c r="U4499" s="5">
        <f t="shared" si="427"/>
        <v>0</v>
      </c>
    </row>
    <row r="4500" spans="1:21" ht="12.75" customHeight="1" x14ac:dyDescent="0.2">
      <c r="A4500" s="26" t="s">
        <v>96</v>
      </c>
      <c r="B4500" s="10" t="s">
        <v>97</v>
      </c>
      <c r="C4500" s="28">
        <v>75081431</v>
      </c>
      <c r="D4500" s="13" t="s">
        <v>8938</v>
      </c>
      <c r="E4500" s="14" t="s">
        <v>8938</v>
      </c>
      <c r="F4500" s="29">
        <v>191907656</v>
      </c>
      <c r="G4500" s="16" t="s">
        <v>68</v>
      </c>
      <c r="H4500" s="13" t="s">
        <v>30</v>
      </c>
      <c r="I4500" s="13" t="s">
        <v>8966</v>
      </c>
      <c r="J4500" s="13" t="s">
        <v>8967</v>
      </c>
      <c r="K4500" s="13" t="s">
        <v>341</v>
      </c>
      <c r="L4500" s="13">
        <v>50200</v>
      </c>
      <c r="M4500" s="13">
        <v>50200</v>
      </c>
      <c r="N4500" s="15" t="s">
        <v>44</v>
      </c>
      <c r="O4500" s="17">
        <v>4</v>
      </c>
      <c r="P4500" s="19">
        <f t="shared" si="422"/>
        <v>0</v>
      </c>
      <c r="Q4500" s="19">
        <f t="shared" si="423"/>
        <v>0</v>
      </c>
      <c r="R4500" s="19">
        <f t="shared" si="424"/>
        <v>0</v>
      </c>
      <c r="S4500" s="19">
        <f t="shared" si="425"/>
        <v>1</v>
      </c>
      <c r="T4500" s="19">
        <f t="shared" si="426"/>
        <v>0</v>
      </c>
      <c r="U4500" s="5">
        <f t="shared" si="427"/>
        <v>0</v>
      </c>
    </row>
    <row r="4501" spans="1:21" ht="12.75" customHeight="1" x14ac:dyDescent="0.2">
      <c r="A4501" s="26" t="s">
        <v>96</v>
      </c>
      <c r="B4501" s="10" t="s">
        <v>97</v>
      </c>
      <c r="C4501" s="28">
        <v>75081431</v>
      </c>
      <c r="D4501" s="13" t="s">
        <v>8938</v>
      </c>
      <c r="E4501" s="14" t="s">
        <v>8938</v>
      </c>
      <c r="F4501" s="29">
        <v>191907660</v>
      </c>
      <c r="G4501" s="16" t="s">
        <v>167</v>
      </c>
      <c r="H4501" s="13" t="s">
        <v>30</v>
      </c>
      <c r="I4501" s="13" t="s">
        <v>8968</v>
      </c>
      <c r="J4501" s="13" t="s">
        <v>8969</v>
      </c>
      <c r="K4501" s="13" t="s">
        <v>341</v>
      </c>
      <c r="L4501" s="13">
        <v>50200</v>
      </c>
      <c r="M4501" s="13">
        <v>50202</v>
      </c>
      <c r="N4501" s="15" t="s">
        <v>44</v>
      </c>
      <c r="O4501" s="17">
        <v>5</v>
      </c>
      <c r="P4501" s="19">
        <f t="shared" si="422"/>
        <v>0</v>
      </c>
      <c r="Q4501" s="19">
        <f t="shared" si="423"/>
        <v>0</v>
      </c>
      <c r="R4501" s="19">
        <f t="shared" si="424"/>
        <v>0</v>
      </c>
      <c r="S4501" s="19">
        <f t="shared" si="425"/>
        <v>0</v>
      </c>
      <c r="T4501" s="19">
        <f t="shared" si="426"/>
        <v>1</v>
      </c>
      <c r="U4501" s="5">
        <f t="shared" si="427"/>
        <v>0</v>
      </c>
    </row>
    <row r="4502" spans="1:21" ht="12.75" customHeight="1" x14ac:dyDescent="0.2">
      <c r="A4502" s="26" t="s">
        <v>96</v>
      </c>
      <c r="B4502" s="10" t="s">
        <v>97</v>
      </c>
      <c r="C4502" s="28">
        <v>75081431</v>
      </c>
      <c r="D4502" s="13" t="s">
        <v>8938</v>
      </c>
      <c r="E4502" s="14" t="s">
        <v>8938</v>
      </c>
      <c r="F4502" s="29">
        <v>191907662</v>
      </c>
      <c r="G4502" s="16" t="s">
        <v>167</v>
      </c>
      <c r="H4502" s="13" t="s">
        <v>30</v>
      </c>
      <c r="I4502" s="13" t="s">
        <v>8970</v>
      </c>
      <c r="J4502" s="13" t="s">
        <v>8971</v>
      </c>
      <c r="K4502" s="13" t="s">
        <v>341</v>
      </c>
      <c r="L4502" s="13">
        <v>50200</v>
      </c>
      <c r="M4502" s="13">
        <v>50200</v>
      </c>
      <c r="N4502" s="15" t="s">
        <v>44</v>
      </c>
      <c r="O4502" s="17">
        <v>4</v>
      </c>
      <c r="P4502" s="19">
        <f t="shared" si="422"/>
        <v>0</v>
      </c>
      <c r="Q4502" s="19">
        <f t="shared" si="423"/>
        <v>0</v>
      </c>
      <c r="R4502" s="19">
        <f t="shared" si="424"/>
        <v>0</v>
      </c>
      <c r="S4502" s="19">
        <f t="shared" si="425"/>
        <v>1</v>
      </c>
      <c r="T4502" s="19">
        <f t="shared" si="426"/>
        <v>0</v>
      </c>
      <c r="U4502" s="5">
        <f t="shared" si="427"/>
        <v>0</v>
      </c>
    </row>
    <row r="4503" spans="1:21" ht="12.75" customHeight="1" x14ac:dyDescent="0.2">
      <c r="A4503" s="26" t="s">
        <v>96</v>
      </c>
      <c r="B4503" s="10" t="s">
        <v>97</v>
      </c>
      <c r="C4503" s="28">
        <v>75081431</v>
      </c>
      <c r="D4503" s="13" t="s">
        <v>8938</v>
      </c>
      <c r="E4503" s="14" t="s">
        <v>8938</v>
      </c>
      <c r="F4503" s="29">
        <v>191907667</v>
      </c>
      <c r="G4503" s="16" t="s">
        <v>167</v>
      </c>
      <c r="H4503" s="13" t="s">
        <v>30</v>
      </c>
      <c r="I4503" s="13" t="s">
        <v>8972</v>
      </c>
      <c r="J4503" s="13" t="s">
        <v>8973</v>
      </c>
      <c r="K4503" s="13" t="s">
        <v>341</v>
      </c>
      <c r="L4503" s="13">
        <v>50200</v>
      </c>
      <c r="M4503" s="13">
        <v>50204</v>
      </c>
      <c r="N4503" s="15" t="s">
        <v>44</v>
      </c>
      <c r="O4503" s="17">
        <v>5</v>
      </c>
      <c r="P4503" s="19">
        <f t="shared" si="422"/>
        <v>0</v>
      </c>
      <c r="Q4503" s="19">
        <f t="shared" si="423"/>
        <v>0</v>
      </c>
      <c r="R4503" s="19">
        <f t="shared" si="424"/>
        <v>0</v>
      </c>
      <c r="S4503" s="19">
        <f t="shared" si="425"/>
        <v>0</v>
      </c>
      <c r="T4503" s="19">
        <f t="shared" si="426"/>
        <v>1</v>
      </c>
      <c r="U4503" s="5">
        <f t="shared" si="427"/>
        <v>0</v>
      </c>
    </row>
    <row r="4504" spans="1:21" ht="12.75" customHeight="1" x14ac:dyDescent="0.2">
      <c r="A4504" s="26" t="s">
        <v>96</v>
      </c>
      <c r="B4504" s="10" t="s">
        <v>97</v>
      </c>
      <c r="C4504" s="28">
        <v>75081431</v>
      </c>
      <c r="D4504" s="13" t="s">
        <v>8938</v>
      </c>
      <c r="E4504" s="14" t="s">
        <v>8938</v>
      </c>
      <c r="F4504" s="29">
        <v>191907670</v>
      </c>
      <c r="G4504" s="16" t="s">
        <v>167</v>
      </c>
      <c r="H4504" s="13" t="s">
        <v>30</v>
      </c>
      <c r="I4504" s="13" t="s">
        <v>8974</v>
      </c>
      <c r="J4504" s="13" t="s">
        <v>8975</v>
      </c>
      <c r="K4504" s="13" t="s">
        <v>341</v>
      </c>
      <c r="L4504" s="13">
        <v>50200</v>
      </c>
      <c r="M4504" s="13">
        <v>50204</v>
      </c>
      <c r="N4504" s="15" t="s">
        <v>44</v>
      </c>
      <c r="O4504" s="17">
        <v>4</v>
      </c>
      <c r="P4504" s="19">
        <f t="shared" si="422"/>
        <v>0</v>
      </c>
      <c r="Q4504" s="19">
        <f t="shared" si="423"/>
        <v>0</v>
      </c>
      <c r="R4504" s="19">
        <f t="shared" si="424"/>
        <v>0</v>
      </c>
      <c r="S4504" s="19">
        <f t="shared" si="425"/>
        <v>1</v>
      </c>
      <c r="T4504" s="19">
        <f t="shared" si="426"/>
        <v>0</v>
      </c>
      <c r="U4504" s="5">
        <f t="shared" si="427"/>
        <v>0</v>
      </c>
    </row>
    <row r="4505" spans="1:21" ht="12.75" customHeight="1" x14ac:dyDescent="0.2">
      <c r="A4505" s="26" t="s">
        <v>96</v>
      </c>
      <c r="B4505" s="10" t="s">
        <v>97</v>
      </c>
      <c r="C4505" s="28">
        <v>75081431</v>
      </c>
      <c r="D4505" s="13" t="s">
        <v>8938</v>
      </c>
      <c r="E4505" s="14" t="s">
        <v>8938</v>
      </c>
      <c r="F4505" s="29">
        <v>191907671</v>
      </c>
      <c r="G4505" s="16" t="s">
        <v>167</v>
      </c>
      <c r="H4505" s="13" t="s">
        <v>30</v>
      </c>
      <c r="I4505" s="13" t="s">
        <v>8947</v>
      </c>
      <c r="J4505" s="13" t="s">
        <v>8976</v>
      </c>
      <c r="K4505" s="13" t="s">
        <v>341</v>
      </c>
      <c r="L4505" s="13">
        <v>50200</v>
      </c>
      <c r="M4505" s="13">
        <v>50204</v>
      </c>
      <c r="N4505" s="15" t="s">
        <v>44</v>
      </c>
      <c r="O4505" s="17">
        <v>5</v>
      </c>
      <c r="P4505" s="19">
        <f t="shared" si="422"/>
        <v>0</v>
      </c>
      <c r="Q4505" s="19">
        <f t="shared" si="423"/>
        <v>0</v>
      </c>
      <c r="R4505" s="19">
        <f t="shared" si="424"/>
        <v>0</v>
      </c>
      <c r="S4505" s="19">
        <f t="shared" si="425"/>
        <v>0</v>
      </c>
      <c r="T4505" s="19">
        <f t="shared" si="426"/>
        <v>1</v>
      </c>
      <c r="U4505" s="5">
        <f t="shared" si="427"/>
        <v>0</v>
      </c>
    </row>
    <row r="4506" spans="1:21" ht="12.75" customHeight="1" x14ac:dyDescent="0.2">
      <c r="A4506" s="26" t="s">
        <v>96</v>
      </c>
      <c r="B4506" s="10" t="s">
        <v>97</v>
      </c>
      <c r="C4506" s="28">
        <v>75081431</v>
      </c>
      <c r="D4506" s="13" t="s">
        <v>8938</v>
      </c>
      <c r="E4506" s="14" t="s">
        <v>8938</v>
      </c>
      <c r="F4506" s="29">
        <v>191907672</v>
      </c>
      <c r="G4506" s="16" t="s">
        <v>167</v>
      </c>
      <c r="H4506" s="13" t="s">
        <v>30</v>
      </c>
      <c r="I4506" s="13" t="s">
        <v>8947</v>
      </c>
      <c r="J4506" s="13" t="s">
        <v>8977</v>
      </c>
      <c r="K4506" s="13" t="s">
        <v>341</v>
      </c>
      <c r="L4506" s="13">
        <v>50200</v>
      </c>
      <c r="M4506" s="13">
        <v>50204</v>
      </c>
      <c r="N4506" s="15" t="s">
        <v>44</v>
      </c>
      <c r="O4506" s="17">
        <v>4</v>
      </c>
      <c r="P4506" s="19">
        <f t="shared" si="422"/>
        <v>0</v>
      </c>
      <c r="Q4506" s="19">
        <f t="shared" si="423"/>
        <v>0</v>
      </c>
      <c r="R4506" s="19">
        <f t="shared" si="424"/>
        <v>0</v>
      </c>
      <c r="S4506" s="19">
        <f t="shared" si="425"/>
        <v>1</v>
      </c>
      <c r="T4506" s="19">
        <f t="shared" si="426"/>
        <v>0</v>
      </c>
      <c r="U4506" s="5">
        <f t="shared" si="427"/>
        <v>0</v>
      </c>
    </row>
    <row r="4507" spans="1:21" ht="12.75" customHeight="1" x14ac:dyDescent="0.2">
      <c r="A4507" s="26" t="s">
        <v>96</v>
      </c>
      <c r="B4507" s="10" t="s">
        <v>97</v>
      </c>
      <c r="C4507" s="28">
        <v>75081431</v>
      </c>
      <c r="D4507" s="13" t="s">
        <v>8938</v>
      </c>
      <c r="E4507" s="14" t="s">
        <v>8938</v>
      </c>
      <c r="F4507" s="29">
        <v>191907675</v>
      </c>
      <c r="G4507" s="16" t="s">
        <v>68</v>
      </c>
      <c r="H4507" s="13" t="s">
        <v>30</v>
      </c>
      <c r="I4507" s="13" t="s">
        <v>8978</v>
      </c>
      <c r="J4507" s="13" t="s">
        <v>8979</v>
      </c>
      <c r="K4507" s="13" t="s">
        <v>341</v>
      </c>
      <c r="L4507" s="13">
        <v>50200</v>
      </c>
      <c r="M4507" s="13">
        <v>50200</v>
      </c>
      <c r="N4507" s="15" t="s">
        <v>44</v>
      </c>
      <c r="O4507" s="17">
        <v>5</v>
      </c>
      <c r="P4507" s="19">
        <f t="shared" si="422"/>
        <v>0</v>
      </c>
      <c r="Q4507" s="19">
        <f t="shared" si="423"/>
        <v>0</v>
      </c>
      <c r="R4507" s="19">
        <f t="shared" si="424"/>
        <v>0</v>
      </c>
      <c r="S4507" s="19">
        <f t="shared" si="425"/>
        <v>0</v>
      </c>
      <c r="T4507" s="19">
        <f t="shared" si="426"/>
        <v>1</v>
      </c>
      <c r="U4507" s="5">
        <f t="shared" si="427"/>
        <v>0</v>
      </c>
    </row>
    <row r="4508" spans="1:21" ht="12.75" customHeight="1" x14ac:dyDescent="0.2">
      <c r="A4508" s="26" t="s">
        <v>96</v>
      </c>
      <c r="B4508" s="10" t="s">
        <v>97</v>
      </c>
      <c r="C4508" s="28">
        <v>75081431</v>
      </c>
      <c r="D4508" s="13" t="s">
        <v>8938</v>
      </c>
      <c r="E4508" s="14" t="s">
        <v>8938</v>
      </c>
      <c r="F4508" s="29">
        <v>191907687</v>
      </c>
      <c r="G4508" s="16" t="s">
        <v>68</v>
      </c>
      <c r="H4508" s="13" t="s">
        <v>30</v>
      </c>
      <c r="I4508" s="13" t="s">
        <v>8980</v>
      </c>
      <c r="J4508" s="13" t="s">
        <v>8981</v>
      </c>
      <c r="K4508" s="13" t="s">
        <v>341</v>
      </c>
      <c r="L4508" s="13">
        <v>50300</v>
      </c>
      <c r="M4508" s="13">
        <v>50300</v>
      </c>
      <c r="N4508" s="15" t="s">
        <v>44</v>
      </c>
      <c r="O4508" s="17">
        <v>5</v>
      </c>
      <c r="P4508" s="19">
        <f t="shared" si="422"/>
        <v>0</v>
      </c>
      <c r="Q4508" s="19">
        <f t="shared" si="423"/>
        <v>0</v>
      </c>
      <c r="R4508" s="19">
        <f t="shared" si="424"/>
        <v>0</v>
      </c>
      <c r="S4508" s="19">
        <f t="shared" si="425"/>
        <v>0</v>
      </c>
      <c r="T4508" s="19">
        <f t="shared" si="426"/>
        <v>1</v>
      </c>
      <c r="U4508" s="5">
        <f t="shared" si="427"/>
        <v>0</v>
      </c>
    </row>
    <row r="4509" spans="1:21" ht="12.75" customHeight="1" x14ac:dyDescent="0.2">
      <c r="A4509" s="26" t="s">
        <v>96</v>
      </c>
      <c r="B4509" s="10" t="s">
        <v>97</v>
      </c>
      <c r="C4509" s="28">
        <v>75081431</v>
      </c>
      <c r="D4509" s="13" t="s">
        <v>8938</v>
      </c>
      <c r="E4509" s="14" t="s">
        <v>8938</v>
      </c>
      <c r="F4509" s="29">
        <v>191907694</v>
      </c>
      <c r="G4509" s="16" t="s">
        <v>68</v>
      </c>
      <c r="H4509" s="13" t="s">
        <v>30</v>
      </c>
      <c r="I4509" s="13" t="s">
        <v>8982</v>
      </c>
      <c r="J4509" s="13" t="s">
        <v>8983</v>
      </c>
      <c r="K4509" s="13" t="s">
        <v>341</v>
      </c>
      <c r="L4509" s="13">
        <v>50300</v>
      </c>
      <c r="M4509" s="13">
        <v>50300</v>
      </c>
      <c r="N4509" s="15" t="s">
        <v>44</v>
      </c>
      <c r="O4509" s="17">
        <v>5</v>
      </c>
      <c r="P4509" s="19">
        <f t="shared" si="422"/>
        <v>0</v>
      </c>
      <c r="Q4509" s="19">
        <f t="shared" si="423"/>
        <v>0</v>
      </c>
      <c r="R4509" s="19">
        <f t="shared" si="424"/>
        <v>0</v>
      </c>
      <c r="S4509" s="19">
        <f t="shared" si="425"/>
        <v>0</v>
      </c>
      <c r="T4509" s="19">
        <f t="shared" si="426"/>
        <v>1</v>
      </c>
      <c r="U4509" s="5">
        <f t="shared" si="427"/>
        <v>0</v>
      </c>
    </row>
    <row r="4510" spans="1:21" ht="12.75" customHeight="1" x14ac:dyDescent="0.2">
      <c r="A4510" s="26" t="s">
        <v>96</v>
      </c>
      <c r="B4510" s="10" t="s">
        <v>97</v>
      </c>
      <c r="C4510" s="28">
        <v>75081431</v>
      </c>
      <c r="D4510" s="13" t="s">
        <v>8938</v>
      </c>
      <c r="E4510" s="14" t="s">
        <v>8938</v>
      </c>
      <c r="F4510" s="29">
        <v>191907813</v>
      </c>
      <c r="G4510" s="16" t="s">
        <v>68</v>
      </c>
      <c r="H4510" s="13" t="s">
        <v>30</v>
      </c>
      <c r="I4510" s="13" t="s">
        <v>8947</v>
      </c>
      <c r="J4510" s="13" t="s">
        <v>8984</v>
      </c>
      <c r="K4510" s="13" t="s">
        <v>341</v>
      </c>
      <c r="L4510" s="13">
        <v>50200</v>
      </c>
      <c r="M4510" s="13">
        <v>50200</v>
      </c>
      <c r="N4510" s="15" t="s">
        <v>44</v>
      </c>
      <c r="O4510" s="17">
        <v>5</v>
      </c>
      <c r="P4510" s="19">
        <f t="shared" si="422"/>
        <v>0</v>
      </c>
      <c r="Q4510" s="19">
        <f t="shared" si="423"/>
        <v>0</v>
      </c>
      <c r="R4510" s="19">
        <f t="shared" si="424"/>
        <v>0</v>
      </c>
      <c r="S4510" s="19">
        <f t="shared" si="425"/>
        <v>0</v>
      </c>
      <c r="T4510" s="19">
        <f t="shared" si="426"/>
        <v>1</v>
      </c>
      <c r="U4510" s="5">
        <f t="shared" si="427"/>
        <v>0</v>
      </c>
    </row>
    <row r="4511" spans="1:21" ht="12.75" customHeight="1" x14ac:dyDescent="0.2">
      <c r="A4511" s="26" t="s">
        <v>96</v>
      </c>
      <c r="B4511" s="10" t="s">
        <v>97</v>
      </c>
      <c r="C4511" s="28">
        <v>75081431</v>
      </c>
      <c r="D4511" s="13" t="s">
        <v>8938</v>
      </c>
      <c r="E4511" s="14" t="s">
        <v>8938</v>
      </c>
      <c r="F4511" s="29">
        <v>191907828</v>
      </c>
      <c r="G4511" s="16" t="s">
        <v>106</v>
      </c>
      <c r="H4511" s="13" t="s">
        <v>30</v>
      </c>
      <c r="I4511" s="13" t="s">
        <v>8985</v>
      </c>
      <c r="J4511" s="13" t="s">
        <v>8986</v>
      </c>
      <c r="K4511" s="13" t="s">
        <v>341</v>
      </c>
      <c r="L4511" s="13">
        <v>50200</v>
      </c>
      <c r="M4511" s="13">
        <v>50200</v>
      </c>
      <c r="N4511" s="15" t="s">
        <v>44</v>
      </c>
      <c r="O4511" s="17">
        <v>4</v>
      </c>
      <c r="P4511" s="19">
        <f t="shared" si="422"/>
        <v>0</v>
      </c>
      <c r="Q4511" s="19">
        <f t="shared" si="423"/>
        <v>0</v>
      </c>
      <c r="R4511" s="19">
        <f t="shared" si="424"/>
        <v>0</v>
      </c>
      <c r="S4511" s="19">
        <f t="shared" si="425"/>
        <v>1</v>
      </c>
      <c r="T4511" s="19">
        <f t="shared" si="426"/>
        <v>0</v>
      </c>
      <c r="U4511" s="5">
        <f t="shared" si="427"/>
        <v>0</v>
      </c>
    </row>
    <row r="4512" spans="1:21" ht="12.75" customHeight="1" x14ac:dyDescent="0.2">
      <c r="A4512" s="26" t="s">
        <v>96</v>
      </c>
      <c r="B4512" s="10" t="s">
        <v>97</v>
      </c>
      <c r="C4512" s="28">
        <v>75081431</v>
      </c>
      <c r="D4512" s="13" t="s">
        <v>8938</v>
      </c>
      <c r="E4512" s="14" t="s">
        <v>8938</v>
      </c>
      <c r="F4512" s="29">
        <v>191907860</v>
      </c>
      <c r="G4512" s="16" t="s">
        <v>68</v>
      </c>
      <c r="H4512" s="13" t="s">
        <v>30</v>
      </c>
      <c r="I4512" s="13" t="s">
        <v>8987</v>
      </c>
      <c r="J4512" s="13" t="s">
        <v>8988</v>
      </c>
      <c r="K4512" s="13" t="s">
        <v>341</v>
      </c>
      <c r="L4512" s="13">
        <v>50200</v>
      </c>
      <c r="M4512" s="13">
        <v>50200</v>
      </c>
      <c r="N4512" s="15" t="s">
        <v>44</v>
      </c>
      <c r="O4512" s="17">
        <v>5</v>
      </c>
      <c r="P4512" s="19">
        <f t="shared" si="422"/>
        <v>0</v>
      </c>
      <c r="Q4512" s="19">
        <f t="shared" si="423"/>
        <v>0</v>
      </c>
      <c r="R4512" s="19">
        <f t="shared" si="424"/>
        <v>0</v>
      </c>
      <c r="S4512" s="19">
        <f t="shared" si="425"/>
        <v>0</v>
      </c>
      <c r="T4512" s="19">
        <f t="shared" si="426"/>
        <v>1</v>
      </c>
      <c r="U4512" s="5">
        <f t="shared" si="427"/>
        <v>0</v>
      </c>
    </row>
    <row r="4513" spans="1:21" ht="12.75" customHeight="1" x14ac:dyDescent="0.2">
      <c r="A4513" s="26" t="s">
        <v>96</v>
      </c>
      <c r="B4513" s="10" t="s">
        <v>97</v>
      </c>
      <c r="C4513" s="28">
        <v>75081431</v>
      </c>
      <c r="D4513" s="13" t="s">
        <v>8938</v>
      </c>
      <c r="E4513" s="14" t="s">
        <v>8938</v>
      </c>
      <c r="F4513" s="29">
        <v>191907861</v>
      </c>
      <c r="G4513" s="16" t="s">
        <v>68</v>
      </c>
      <c r="H4513" s="13" t="s">
        <v>30</v>
      </c>
      <c r="I4513" s="13" t="s">
        <v>8989</v>
      </c>
      <c r="J4513" s="13" t="s">
        <v>8990</v>
      </c>
      <c r="K4513" s="13" t="s">
        <v>341</v>
      </c>
      <c r="L4513" s="13">
        <v>50200</v>
      </c>
      <c r="M4513" s="13">
        <v>50200</v>
      </c>
      <c r="N4513" s="15" t="s">
        <v>44</v>
      </c>
      <c r="O4513" s="17">
        <v>4</v>
      </c>
      <c r="P4513" s="19">
        <f t="shared" si="422"/>
        <v>0</v>
      </c>
      <c r="Q4513" s="19">
        <f t="shared" si="423"/>
        <v>0</v>
      </c>
      <c r="R4513" s="19">
        <f t="shared" si="424"/>
        <v>0</v>
      </c>
      <c r="S4513" s="19">
        <f t="shared" si="425"/>
        <v>1</v>
      </c>
      <c r="T4513" s="19">
        <f t="shared" si="426"/>
        <v>0</v>
      </c>
      <c r="U4513" s="5">
        <f t="shared" si="427"/>
        <v>0</v>
      </c>
    </row>
    <row r="4514" spans="1:21" ht="12.75" customHeight="1" x14ac:dyDescent="0.2">
      <c r="A4514" s="26" t="s">
        <v>96</v>
      </c>
      <c r="B4514" s="10" t="s">
        <v>97</v>
      </c>
      <c r="C4514" s="28">
        <v>75081431</v>
      </c>
      <c r="D4514" s="13" t="s">
        <v>8938</v>
      </c>
      <c r="E4514" s="14" t="s">
        <v>8938</v>
      </c>
      <c r="F4514" s="29">
        <v>191907862</v>
      </c>
      <c r="G4514" s="16" t="s">
        <v>68</v>
      </c>
      <c r="H4514" s="13" t="s">
        <v>30</v>
      </c>
      <c r="I4514" s="13" t="s">
        <v>8991</v>
      </c>
      <c r="J4514" s="13" t="s">
        <v>8992</v>
      </c>
      <c r="K4514" s="13" t="s">
        <v>341</v>
      </c>
      <c r="L4514" s="13">
        <v>50200</v>
      </c>
      <c r="M4514" s="13">
        <v>50204</v>
      </c>
      <c r="N4514" s="15" t="s">
        <v>44</v>
      </c>
      <c r="O4514" s="17">
        <v>4</v>
      </c>
      <c r="P4514" s="19">
        <f t="shared" si="422"/>
        <v>0</v>
      </c>
      <c r="Q4514" s="19">
        <f t="shared" si="423"/>
        <v>0</v>
      </c>
      <c r="R4514" s="19">
        <f t="shared" si="424"/>
        <v>0</v>
      </c>
      <c r="S4514" s="19">
        <f t="shared" si="425"/>
        <v>1</v>
      </c>
      <c r="T4514" s="19">
        <f t="shared" si="426"/>
        <v>0</v>
      </c>
      <c r="U4514" s="5">
        <f t="shared" si="427"/>
        <v>0</v>
      </c>
    </row>
    <row r="4515" spans="1:21" ht="12.75" customHeight="1" x14ac:dyDescent="0.2">
      <c r="A4515" s="26" t="s">
        <v>96</v>
      </c>
      <c r="B4515" s="10" t="s">
        <v>97</v>
      </c>
      <c r="C4515" s="28">
        <v>75081431</v>
      </c>
      <c r="D4515" s="13" t="s">
        <v>8938</v>
      </c>
      <c r="E4515" s="14" t="s">
        <v>8938</v>
      </c>
      <c r="F4515" s="29">
        <v>191907654</v>
      </c>
      <c r="G4515" s="16" t="s">
        <v>106</v>
      </c>
      <c r="H4515" s="13" t="s">
        <v>30</v>
      </c>
      <c r="I4515" s="13" t="s">
        <v>8993</v>
      </c>
      <c r="J4515" s="13" t="s">
        <v>8994</v>
      </c>
      <c r="K4515" s="13" t="s">
        <v>341</v>
      </c>
      <c r="L4515" s="13">
        <v>50700</v>
      </c>
      <c r="M4515" s="13">
        <v>50704</v>
      </c>
      <c r="N4515" s="15" t="s">
        <v>44</v>
      </c>
      <c r="O4515" s="55" t="s">
        <v>24</v>
      </c>
      <c r="P4515" s="19">
        <f t="shared" si="422"/>
        <v>0</v>
      </c>
      <c r="Q4515" s="19">
        <f t="shared" si="423"/>
        <v>0</v>
      </c>
      <c r="R4515" s="19">
        <f t="shared" si="424"/>
        <v>0</v>
      </c>
      <c r="S4515" s="19">
        <f t="shared" si="425"/>
        <v>0</v>
      </c>
      <c r="T4515" s="19">
        <f t="shared" si="426"/>
        <v>0</v>
      </c>
      <c r="U4515" s="5">
        <f t="shared" si="427"/>
        <v>0</v>
      </c>
    </row>
    <row r="4516" spans="1:21" ht="12.75" customHeight="1" x14ac:dyDescent="0.2">
      <c r="A4516" s="26" t="s">
        <v>96</v>
      </c>
      <c r="B4516" s="10" t="s">
        <v>97</v>
      </c>
      <c r="C4516" s="10">
        <v>60461071</v>
      </c>
      <c r="D4516" s="10" t="s">
        <v>8995</v>
      </c>
      <c r="E4516" s="27" t="s">
        <v>8995</v>
      </c>
      <c r="F4516" s="26">
        <v>191878733</v>
      </c>
      <c r="G4516" s="9" t="s">
        <v>167</v>
      </c>
      <c r="H4516" s="10" t="s">
        <v>53</v>
      </c>
      <c r="I4516" s="10" t="s">
        <v>8996</v>
      </c>
      <c r="J4516" s="10" t="s">
        <v>8997</v>
      </c>
      <c r="K4516" s="10" t="s">
        <v>103</v>
      </c>
      <c r="L4516" s="10" t="s">
        <v>104</v>
      </c>
      <c r="M4516" s="10" t="s">
        <v>112</v>
      </c>
      <c r="N4516" s="12" t="s">
        <v>36</v>
      </c>
      <c r="O4516" s="11">
        <v>2</v>
      </c>
      <c r="P4516" s="5">
        <f t="shared" si="422"/>
        <v>0</v>
      </c>
      <c r="Q4516" s="5">
        <f t="shared" si="423"/>
        <v>1</v>
      </c>
      <c r="R4516" s="5">
        <f t="shared" si="424"/>
        <v>0</v>
      </c>
      <c r="S4516" s="5">
        <f t="shared" si="425"/>
        <v>0</v>
      </c>
      <c r="T4516" s="5">
        <f t="shared" si="426"/>
        <v>0</v>
      </c>
      <c r="U4516" s="5">
        <f t="shared" si="427"/>
        <v>0</v>
      </c>
    </row>
    <row r="4517" spans="1:21" ht="12.75" customHeight="1" x14ac:dyDescent="0.2">
      <c r="A4517" s="26" t="s">
        <v>96</v>
      </c>
      <c r="B4517" s="10" t="s">
        <v>97</v>
      </c>
      <c r="C4517" s="10">
        <v>60461071</v>
      </c>
      <c r="D4517" s="10" t="s">
        <v>8995</v>
      </c>
      <c r="E4517" s="27" t="s">
        <v>8995</v>
      </c>
      <c r="F4517" s="26">
        <v>191878740</v>
      </c>
      <c r="G4517" s="9" t="s">
        <v>167</v>
      </c>
      <c r="H4517" s="10" t="s">
        <v>53</v>
      </c>
      <c r="I4517" s="10" t="s">
        <v>8998</v>
      </c>
      <c r="J4517" s="10" t="s">
        <v>8999</v>
      </c>
      <c r="K4517" s="10" t="s">
        <v>103</v>
      </c>
      <c r="L4517" s="10" t="s">
        <v>104</v>
      </c>
      <c r="M4517" s="10" t="s">
        <v>112</v>
      </c>
      <c r="N4517" s="12" t="s">
        <v>36</v>
      </c>
      <c r="O4517" s="11">
        <v>2</v>
      </c>
      <c r="P4517" s="5">
        <f t="shared" si="422"/>
        <v>0</v>
      </c>
      <c r="Q4517" s="5">
        <f t="shared" si="423"/>
        <v>1</v>
      </c>
      <c r="R4517" s="5">
        <f t="shared" si="424"/>
        <v>0</v>
      </c>
      <c r="S4517" s="5">
        <f t="shared" si="425"/>
        <v>0</v>
      </c>
      <c r="T4517" s="5">
        <f t="shared" si="426"/>
        <v>0</v>
      </c>
      <c r="U4517" s="5">
        <f t="shared" si="427"/>
        <v>0</v>
      </c>
    </row>
    <row r="4518" spans="1:21" ht="12.75" customHeight="1" x14ac:dyDescent="0.2">
      <c r="A4518" s="26" t="s">
        <v>96</v>
      </c>
      <c r="B4518" s="10" t="s">
        <v>97</v>
      </c>
      <c r="C4518" s="10">
        <v>60461071</v>
      </c>
      <c r="D4518" s="10" t="s">
        <v>8995</v>
      </c>
      <c r="E4518" s="27" t="s">
        <v>8995</v>
      </c>
      <c r="F4518" s="26">
        <v>191987095</v>
      </c>
      <c r="G4518" s="9" t="s">
        <v>106</v>
      </c>
      <c r="H4518" s="10" t="s">
        <v>53</v>
      </c>
      <c r="I4518" s="10" t="s">
        <v>9000</v>
      </c>
      <c r="J4518" s="10" t="s">
        <v>9001</v>
      </c>
      <c r="K4518" s="10" t="s">
        <v>103</v>
      </c>
      <c r="L4518" s="10" t="s">
        <v>104</v>
      </c>
      <c r="M4518" s="10" t="s">
        <v>112</v>
      </c>
      <c r="N4518" s="12" t="s">
        <v>36</v>
      </c>
      <c r="O4518" s="11">
        <v>2</v>
      </c>
      <c r="P4518" s="5">
        <f t="shared" si="422"/>
        <v>0</v>
      </c>
      <c r="Q4518" s="5">
        <f t="shared" si="423"/>
        <v>1</v>
      </c>
      <c r="R4518" s="5">
        <f t="shared" si="424"/>
        <v>0</v>
      </c>
      <c r="S4518" s="5">
        <f t="shared" si="425"/>
        <v>0</v>
      </c>
      <c r="T4518" s="5">
        <f t="shared" si="426"/>
        <v>0</v>
      </c>
      <c r="U4518" s="5">
        <f t="shared" si="427"/>
        <v>0</v>
      </c>
    </row>
    <row r="4519" spans="1:21" ht="12.75" customHeight="1" x14ac:dyDescent="0.2">
      <c r="A4519" s="26" t="s">
        <v>96</v>
      </c>
      <c r="B4519" s="10" t="s">
        <v>97</v>
      </c>
      <c r="C4519" s="10">
        <v>60461071</v>
      </c>
      <c r="D4519" s="10" t="s">
        <v>8995</v>
      </c>
      <c r="E4519" s="27" t="s">
        <v>8995</v>
      </c>
      <c r="F4519" s="26">
        <v>191987127</v>
      </c>
      <c r="G4519" s="9" t="s">
        <v>68</v>
      </c>
      <c r="H4519" s="10" t="s">
        <v>53</v>
      </c>
      <c r="I4519" s="10" t="s">
        <v>9002</v>
      </c>
      <c r="J4519" s="10" t="s">
        <v>9003</v>
      </c>
      <c r="K4519" s="10" t="s">
        <v>103</v>
      </c>
      <c r="L4519" s="10" t="s">
        <v>104</v>
      </c>
      <c r="M4519" s="10" t="s">
        <v>112</v>
      </c>
      <c r="N4519" s="12" t="s">
        <v>36</v>
      </c>
      <c r="O4519" s="11">
        <v>2</v>
      </c>
      <c r="P4519" s="5">
        <f t="shared" si="422"/>
        <v>0</v>
      </c>
      <c r="Q4519" s="5">
        <f t="shared" si="423"/>
        <v>1</v>
      </c>
      <c r="R4519" s="5">
        <f t="shared" si="424"/>
        <v>0</v>
      </c>
      <c r="S4519" s="5">
        <f t="shared" si="425"/>
        <v>0</v>
      </c>
      <c r="T4519" s="5">
        <f t="shared" si="426"/>
        <v>0</v>
      </c>
      <c r="U4519" s="5">
        <f t="shared" si="427"/>
        <v>0</v>
      </c>
    </row>
    <row r="4520" spans="1:21" ht="12.75" customHeight="1" x14ac:dyDescent="0.2">
      <c r="A4520" s="26" t="s">
        <v>96</v>
      </c>
      <c r="B4520" s="10" t="s">
        <v>97</v>
      </c>
      <c r="C4520" s="10">
        <v>60461071</v>
      </c>
      <c r="D4520" s="10" t="s">
        <v>8995</v>
      </c>
      <c r="E4520" s="27" t="s">
        <v>8995</v>
      </c>
      <c r="F4520" s="26">
        <v>191987132</v>
      </c>
      <c r="G4520" s="9" t="s">
        <v>106</v>
      </c>
      <c r="H4520" s="10" t="s">
        <v>30</v>
      </c>
      <c r="I4520" s="10" t="s">
        <v>9004</v>
      </c>
      <c r="J4520" s="10" t="s">
        <v>9005</v>
      </c>
      <c r="K4520" s="10" t="s">
        <v>103</v>
      </c>
      <c r="L4520" s="10" t="s">
        <v>104</v>
      </c>
      <c r="M4520" s="10" t="s">
        <v>112</v>
      </c>
      <c r="N4520" s="12" t="s">
        <v>36</v>
      </c>
      <c r="O4520" s="11">
        <v>2</v>
      </c>
      <c r="P4520" s="5">
        <f t="shared" si="422"/>
        <v>0</v>
      </c>
      <c r="Q4520" s="5">
        <f t="shared" si="423"/>
        <v>1</v>
      </c>
      <c r="R4520" s="5">
        <f t="shared" si="424"/>
        <v>0</v>
      </c>
      <c r="S4520" s="5">
        <f t="shared" si="425"/>
        <v>0</v>
      </c>
      <c r="T4520" s="5">
        <f t="shared" si="426"/>
        <v>0</v>
      </c>
      <c r="U4520" s="5">
        <f t="shared" si="427"/>
        <v>0</v>
      </c>
    </row>
    <row r="4521" spans="1:21" ht="12.75" customHeight="1" x14ac:dyDescent="0.2">
      <c r="A4521" s="26" t="s">
        <v>96</v>
      </c>
      <c r="B4521" s="10" t="s">
        <v>97</v>
      </c>
      <c r="C4521" s="10">
        <v>60461071</v>
      </c>
      <c r="D4521" s="10" t="s">
        <v>8995</v>
      </c>
      <c r="E4521" s="27" t="s">
        <v>8995</v>
      </c>
      <c r="F4521" s="26">
        <v>191987133</v>
      </c>
      <c r="G4521" s="9" t="s">
        <v>167</v>
      </c>
      <c r="H4521" s="10" t="s">
        <v>53</v>
      </c>
      <c r="I4521" s="10" t="s">
        <v>9006</v>
      </c>
      <c r="J4521" s="10" t="s">
        <v>9007</v>
      </c>
      <c r="K4521" s="10" t="s">
        <v>103</v>
      </c>
      <c r="L4521" s="10" t="s">
        <v>104</v>
      </c>
      <c r="M4521" s="10" t="s">
        <v>112</v>
      </c>
      <c r="N4521" s="12" t="s">
        <v>36</v>
      </c>
      <c r="O4521" s="11">
        <v>2</v>
      </c>
      <c r="P4521" s="5">
        <f t="shared" si="422"/>
        <v>0</v>
      </c>
      <c r="Q4521" s="5">
        <f t="shared" si="423"/>
        <v>1</v>
      </c>
      <c r="R4521" s="5">
        <f t="shared" si="424"/>
        <v>0</v>
      </c>
      <c r="S4521" s="5">
        <f t="shared" si="425"/>
        <v>0</v>
      </c>
      <c r="T4521" s="5">
        <f t="shared" si="426"/>
        <v>0</v>
      </c>
      <c r="U4521" s="5">
        <f t="shared" si="427"/>
        <v>0</v>
      </c>
    </row>
    <row r="4522" spans="1:21" ht="12.75" customHeight="1" x14ac:dyDescent="0.2">
      <c r="A4522" s="26" t="s">
        <v>96</v>
      </c>
      <c r="B4522" s="10" t="s">
        <v>97</v>
      </c>
      <c r="C4522" s="10">
        <v>60461071</v>
      </c>
      <c r="D4522" s="10" t="s">
        <v>8995</v>
      </c>
      <c r="E4522" s="27" t="s">
        <v>8995</v>
      </c>
      <c r="F4522" s="26">
        <v>191878726</v>
      </c>
      <c r="G4522" s="9" t="s">
        <v>167</v>
      </c>
      <c r="H4522" s="10" t="s">
        <v>53</v>
      </c>
      <c r="I4522" s="10" t="s">
        <v>9008</v>
      </c>
      <c r="J4522" s="10" t="s">
        <v>9009</v>
      </c>
      <c r="K4522" s="10" t="s">
        <v>103</v>
      </c>
      <c r="L4522" s="10" t="s">
        <v>104</v>
      </c>
      <c r="M4522" s="10" t="s">
        <v>112</v>
      </c>
      <c r="N4522" s="12" t="s">
        <v>36</v>
      </c>
      <c r="O4522" s="11">
        <v>3</v>
      </c>
      <c r="P4522" s="5">
        <f t="shared" si="422"/>
        <v>0</v>
      </c>
      <c r="Q4522" s="5">
        <f t="shared" si="423"/>
        <v>0</v>
      </c>
      <c r="R4522" s="5">
        <f t="shared" si="424"/>
        <v>1</v>
      </c>
      <c r="S4522" s="5">
        <f t="shared" si="425"/>
        <v>0</v>
      </c>
      <c r="T4522" s="5">
        <f t="shared" si="426"/>
        <v>0</v>
      </c>
      <c r="U4522" s="5">
        <f t="shared" si="427"/>
        <v>0</v>
      </c>
    </row>
    <row r="4523" spans="1:21" ht="12.75" customHeight="1" x14ac:dyDescent="0.2">
      <c r="A4523" s="26" t="s">
        <v>96</v>
      </c>
      <c r="B4523" s="10" t="s">
        <v>97</v>
      </c>
      <c r="C4523" s="10">
        <v>60461071</v>
      </c>
      <c r="D4523" s="10" t="s">
        <v>8995</v>
      </c>
      <c r="E4523" s="27" t="s">
        <v>8995</v>
      </c>
      <c r="F4523" s="26">
        <v>191878731</v>
      </c>
      <c r="G4523" s="9" t="s">
        <v>106</v>
      </c>
      <c r="H4523" s="10" t="s">
        <v>53</v>
      </c>
      <c r="I4523" s="10" t="s">
        <v>8996</v>
      </c>
      <c r="J4523" s="10" t="s">
        <v>9010</v>
      </c>
      <c r="K4523" s="10" t="s">
        <v>103</v>
      </c>
      <c r="L4523" s="10" t="s">
        <v>104</v>
      </c>
      <c r="M4523" s="10" t="s">
        <v>112</v>
      </c>
      <c r="N4523" s="12" t="s">
        <v>36</v>
      </c>
      <c r="O4523" s="11">
        <v>3</v>
      </c>
      <c r="P4523" s="5">
        <f t="shared" si="422"/>
        <v>0</v>
      </c>
      <c r="Q4523" s="5">
        <f t="shared" si="423"/>
        <v>0</v>
      </c>
      <c r="R4523" s="5">
        <f t="shared" si="424"/>
        <v>1</v>
      </c>
      <c r="S4523" s="5">
        <f t="shared" si="425"/>
        <v>0</v>
      </c>
      <c r="T4523" s="5">
        <f t="shared" si="426"/>
        <v>0</v>
      </c>
      <c r="U4523" s="5">
        <f t="shared" si="427"/>
        <v>0</v>
      </c>
    </row>
    <row r="4524" spans="1:21" ht="12.75" customHeight="1" x14ac:dyDescent="0.2">
      <c r="A4524" s="26" t="s">
        <v>96</v>
      </c>
      <c r="B4524" s="10" t="s">
        <v>97</v>
      </c>
      <c r="C4524" s="10">
        <v>60461071</v>
      </c>
      <c r="D4524" s="10" t="s">
        <v>8995</v>
      </c>
      <c r="E4524" s="27" t="s">
        <v>8995</v>
      </c>
      <c r="F4524" s="26">
        <v>191987093</v>
      </c>
      <c r="G4524" s="9" t="s">
        <v>106</v>
      </c>
      <c r="H4524" s="10" t="s">
        <v>30</v>
      </c>
      <c r="I4524" s="10" t="s">
        <v>9011</v>
      </c>
      <c r="J4524" s="10" t="s">
        <v>9012</v>
      </c>
      <c r="K4524" s="10" t="s">
        <v>103</v>
      </c>
      <c r="L4524" s="10" t="s">
        <v>104</v>
      </c>
      <c r="M4524" s="10" t="s">
        <v>112</v>
      </c>
      <c r="N4524" s="12" t="s">
        <v>36</v>
      </c>
      <c r="O4524" s="11">
        <v>3</v>
      </c>
      <c r="P4524" s="5">
        <f t="shared" si="422"/>
        <v>0</v>
      </c>
      <c r="Q4524" s="5">
        <f t="shared" si="423"/>
        <v>0</v>
      </c>
      <c r="R4524" s="5">
        <f t="shared" si="424"/>
        <v>1</v>
      </c>
      <c r="S4524" s="5">
        <f t="shared" si="425"/>
        <v>0</v>
      </c>
      <c r="T4524" s="5">
        <f t="shared" si="426"/>
        <v>0</v>
      </c>
      <c r="U4524" s="5">
        <f t="shared" si="427"/>
        <v>0</v>
      </c>
    </row>
    <row r="4525" spans="1:21" ht="12.75" customHeight="1" x14ac:dyDescent="0.2">
      <c r="A4525" s="26" t="s">
        <v>96</v>
      </c>
      <c r="B4525" s="10" t="s">
        <v>97</v>
      </c>
      <c r="C4525" s="10">
        <v>60461071</v>
      </c>
      <c r="D4525" s="10" t="s">
        <v>8995</v>
      </c>
      <c r="E4525" s="27" t="s">
        <v>8995</v>
      </c>
      <c r="F4525" s="26">
        <v>191878712</v>
      </c>
      <c r="G4525" s="9" t="s">
        <v>68</v>
      </c>
      <c r="H4525" s="10" t="s">
        <v>53</v>
      </c>
      <c r="I4525" s="10" t="s">
        <v>9002</v>
      </c>
      <c r="J4525" s="10" t="s">
        <v>9013</v>
      </c>
      <c r="K4525" s="10" t="s">
        <v>103</v>
      </c>
      <c r="L4525" s="10" t="s">
        <v>104</v>
      </c>
      <c r="M4525" s="10" t="s">
        <v>112</v>
      </c>
      <c r="N4525" s="12" t="s">
        <v>36</v>
      </c>
      <c r="O4525" s="11">
        <v>4</v>
      </c>
      <c r="P4525" s="5">
        <f t="shared" si="422"/>
        <v>0</v>
      </c>
      <c r="Q4525" s="5">
        <f t="shared" si="423"/>
        <v>0</v>
      </c>
      <c r="R4525" s="5">
        <f t="shared" si="424"/>
        <v>0</v>
      </c>
      <c r="S4525" s="5">
        <f t="shared" si="425"/>
        <v>1</v>
      </c>
      <c r="T4525" s="5">
        <f t="shared" si="426"/>
        <v>0</v>
      </c>
      <c r="U4525" s="5">
        <f t="shared" si="427"/>
        <v>0</v>
      </c>
    </row>
    <row r="4526" spans="1:21" ht="12.75" customHeight="1" x14ac:dyDescent="0.2">
      <c r="A4526" s="26" t="s">
        <v>96</v>
      </c>
      <c r="B4526" s="10" t="s">
        <v>97</v>
      </c>
      <c r="C4526" s="10">
        <v>60461071</v>
      </c>
      <c r="D4526" s="10" t="s">
        <v>8995</v>
      </c>
      <c r="E4526" s="27" t="s">
        <v>8995</v>
      </c>
      <c r="F4526" s="26">
        <v>191878764</v>
      </c>
      <c r="G4526" s="9" t="s">
        <v>167</v>
      </c>
      <c r="H4526" s="10" t="s">
        <v>53</v>
      </c>
      <c r="I4526" s="10" t="s">
        <v>9014</v>
      </c>
      <c r="J4526" s="10" t="s">
        <v>9015</v>
      </c>
      <c r="K4526" s="10" t="s">
        <v>103</v>
      </c>
      <c r="L4526" s="10" t="s">
        <v>104</v>
      </c>
      <c r="M4526" s="10" t="s">
        <v>1095</v>
      </c>
      <c r="N4526" s="12" t="s">
        <v>36</v>
      </c>
      <c r="O4526" s="11">
        <v>4</v>
      </c>
      <c r="P4526" s="5">
        <f t="shared" si="422"/>
        <v>0</v>
      </c>
      <c r="Q4526" s="5">
        <f t="shared" si="423"/>
        <v>0</v>
      </c>
      <c r="R4526" s="5">
        <f t="shared" si="424"/>
        <v>0</v>
      </c>
      <c r="S4526" s="5">
        <f t="shared" si="425"/>
        <v>1</v>
      </c>
      <c r="T4526" s="5">
        <f t="shared" si="426"/>
        <v>0</v>
      </c>
      <c r="U4526" s="5">
        <f t="shared" si="427"/>
        <v>0</v>
      </c>
    </row>
    <row r="4527" spans="1:21" ht="12.75" customHeight="1" x14ac:dyDescent="0.2">
      <c r="A4527" s="26" t="s">
        <v>96</v>
      </c>
      <c r="B4527" s="10" t="s">
        <v>97</v>
      </c>
      <c r="C4527" s="28">
        <v>60461071</v>
      </c>
      <c r="D4527" s="13" t="s">
        <v>8995</v>
      </c>
      <c r="E4527" s="14" t="s">
        <v>8995</v>
      </c>
      <c r="F4527" s="29">
        <v>191878718</v>
      </c>
      <c r="G4527" s="16" t="s">
        <v>106</v>
      </c>
      <c r="H4527" s="13" t="s">
        <v>30</v>
      </c>
      <c r="I4527" s="13" t="s">
        <v>9016</v>
      </c>
      <c r="J4527" s="13" t="s">
        <v>9017</v>
      </c>
      <c r="K4527" s="13" t="s">
        <v>103</v>
      </c>
      <c r="L4527" s="13">
        <v>60400</v>
      </c>
      <c r="M4527" s="13">
        <v>60401</v>
      </c>
      <c r="N4527" s="15" t="s">
        <v>44</v>
      </c>
      <c r="O4527" s="55" t="s">
        <v>24</v>
      </c>
      <c r="P4527" s="19">
        <f t="shared" si="422"/>
        <v>0</v>
      </c>
      <c r="Q4527" s="19">
        <f t="shared" si="423"/>
        <v>0</v>
      </c>
      <c r="R4527" s="19">
        <f t="shared" si="424"/>
        <v>0</v>
      </c>
      <c r="S4527" s="19">
        <f t="shared" si="425"/>
        <v>0</v>
      </c>
      <c r="T4527" s="19">
        <f t="shared" si="426"/>
        <v>0</v>
      </c>
      <c r="U4527" s="5">
        <f t="shared" si="427"/>
        <v>0</v>
      </c>
    </row>
    <row r="4528" spans="1:21" ht="12.75" customHeight="1" x14ac:dyDescent="0.2">
      <c r="A4528" s="26" t="s">
        <v>96</v>
      </c>
      <c r="B4528" s="10" t="s">
        <v>97</v>
      </c>
      <c r="C4528" s="28">
        <v>60461071</v>
      </c>
      <c r="D4528" s="13" t="s">
        <v>8995</v>
      </c>
      <c r="E4528" s="14" t="s">
        <v>8995</v>
      </c>
      <c r="F4528" s="29">
        <v>191878743</v>
      </c>
      <c r="G4528" s="16" t="s">
        <v>167</v>
      </c>
      <c r="H4528" s="13" t="s">
        <v>30</v>
      </c>
      <c r="I4528" s="13" t="s">
        <v>9018</v>
      </c>
      <c r="J4528" s="13" t="s">
        <v>9019</v>
      </c>
      <c r="K4528" s="13" t="s">
        <v>103</v>
      </c>
      <c r="L4528" s="13">
        <v>60400</v>
      </c>
      <c r="M4528" s="13">
        <v>60401</v>
      </c>
      <c r="N4528" s="15" t="s">
        <v>44</v>
      </c>
      <c r="O4528" s="17">
        <v>4</v>
      </c>
      <c r="P4528" s="19">
        <f t="shared" si="422"/>
        <v>0</v>
      </c>
      <c r="Q4528" s="19">
        <f t="shared" si="423"/>
        <v>0</v>
      </c>
      <c r="R4528" s="19">
        <f t="shared" si="424"/>
        <v>0</v>
      </c>
      <c r="S4528" s="19">
        <f t="shared" si="425"/>
        <v>1</v>
      </c>
      <c r="T4528" s="19">
        <f t="shared" si="426"/>
        <v>0</v>
      </c>
      <c r="U4528" s="5">
        <f t="shared" si="427"/>
        <v>0</v>
      </c>
    </row>
    <row r="4529" spans="1:21" ht="12.75" customHeight="1" x14ac:dyDescent="0.2">
      <c r="A4529" s="26" t="s">
        <v>96</v>
      </c>
      <c r="B4529" s="10" t="s">
        <v>97</v>
      </c>
      <c r="C4529" s="28">
        <v>60461071</v>
      </c>
      <c r="D4529" s="13" t="s">
        <v>8995</v>
      </c>
      <c r="E4529" s="14" t="s">
        <v>8995</v>
      </c>
      <c r="F4529" s="29">
        <v>191878769</v>
      </c>
      <c r="G4529" s="16" t="s">
        <v>167</v>
      </c>
      <c r="H4529" s="13" t="s">
        <v>30</v>
      </c>
      <c r="I4529" s="13" t="s">
        <v>8998</v>
      </c>
      <c r="J4529" s="13" t="s">
        <v>9020</v>
      </c>
      <c r="K4529" s="13" t="s">
        <v>103</v>
      </c>
      <c r="L4529" s="13">
        <v>60400</v>
      </c>
      <c r="M4529" s="13">
        <v>60402</v>
      </c>
      <c r="N4529" s="15" t="s">
        <v>44</v>
      </c>
      <c r="O4529" s="17">
        <v>3</v>
      </c>
      <c r="P4529" s="19">
        <f t="shared" si="422"/>
        <v>0</v>
      </c>
      <c r="Q4529" s="19">
        <f t="shared" si="423"/>
        <v>0</v>
      </c>
      <c r="R4529" s="19">
        <f t="shared" si="424"/>
        <v>1</v>
      </c>
      <c r="S4529" s="19">
        <f t="shared" si="425"/>
        <v>0</v>
      </c>
      <c r="T4529" s="19">
        <f t="shared" si="426"/>
        <v>0</v>
      </c>
      <c r="U4529" s="5">
        <f t="shared" si="427"/>
        <v>0</v>
      </c>
    </row>
    <row r="4530" spans="1:21" ht="12.75" customHeight="1" x14ac:dyDescent="0.2">
      <c r="A4530" s="26" t="s">
        <v>96</v>
      </c>
      <c r="B4530" s="10" t="s">
        <v>97</v>
      </c>
      <c r="C4530" s="10">
        <v>216305</v>
      </c>
      <c r="D4530" s="10" t="s">
        <v>9021</v>
      </c>
      <c r="E4530" s="27" t="s">
        <v>9022</v>
      </c>
      <c r="F4530" s="26">
        <v>192038912</v>
      </c>
      <c r="G4530" s="9" t="s">
        <v>68</v>
      </c>
      <c r="H4530" s="10" t="s">
        <v>53</v>
      </c>
      <c r="I4530" s="10" t="s">
        <v>9023</v>
      </c>
      <c r="J4530" s="10" t="s">
        <v>9024</v>
      </c>
      <c r="K4530" s="10" t="s">
        <v>81</v>
      </c>
      <c r="L4530" s="10" t="s">
        <v>700</v>
      </c>
      <c r="M4530" s="10" t="s">
        <v>705</v>
      </c>
      <c r="N4530" s="12" t="s">
        <v>36</v>
      </c>
      <c r="O4530" s="11">
        <v>2</v>
      </c>
      <c r="P4530" s="5">
        <f t="shared" si="422"/>
        <v>0</v>
      </c>
      <c r="Q4530" s="5">
        <f t="shared" si="423"/>
        <v>1</v>
      </c>
      <c r="R4530" s="5">
        <f t="shared" si="424"/>
        <v>0</v>
      </c>
      <c r="S4530" s="5">
        <f t="shared" si="425"/>
        <v>0</v>
      </c>
      <c r="T4530" s="5">
        <f t="shared" si="426"/>
        <v>0</v>
      </c>
      <c r="U4530" s="5">
        <f t="shared" si="427"/>
        <v>0</v>
      </c>
    </row>
    <row r="4531" spans="1:21" ht="12.75" customHeight="1" x14ac:dyDescent="0.2">
      <c r="A4531" s="26" t="s">
        <v>96</v>
      </c>
      <c r="B4531" s="10" t="s">
        <v>97</v>
      </c>
      <c r="C4531" s="10">
        <v>216305</v>
      </c>
      <c r="D4531" s="10" t="s">
        <v>9021</v>
      </c>
      <c r="E4531" s="27" t="s">
        <v>9025</v>
      </c>
      <c r="F4531" s="26">
        <v>191947342</v>
      </c>
      <c r="G4531" s="9" t="s">
        <v>68</v>
      </c>
      <c r="H4531" s="10" t="s">
        <v>53</v>
      </c>
      <c r="I4531" s="10" t="s">
        <v>9026</v>
      </c>
      <c r="J4531" s="10" t="s">
        <v>9027</v>
      </c>
      <c r="K4531" s="10" t="s">
        <v>81</v>
      </c>
      <c r="L4531" s="10" t="s">
        <v>700</v>
      </c>
      <c r="M4531" s="10" t="s">
        <v>705</v>
      </c>
      <c r="N4531" s="12" t="s">
        <v>36</v>
      </c>
      <c r="O4531" s="11">
        <v>4</v>
      </c>
      <c r="P4531" s="5">
        <f t="shared" si="422"/>
        <v>0</v>
      </c>
      <c r="Q4531" s="5">
        <f t="shared" si="423"/>
        <v>0</v>
      </c>
      <c r="R4531" s="5">
        <f t="shared" si="424"/>
        <v>0</v>
      </c>
      <c r="S4531" s="5">
        <f t="shared" si="425"/>
        <v>1</v>
      </c>
      <c r="T4531" s="5">
        <f t="shared" si="426"/>
        <v>0</v>
      </c>
      <c r="U4531" s="5">
        <f t="shared" si="427"/>
        <v>0</v>
      </c>
    </row>
    <row r="4532" spans="1:21" ht="12.75" customHeight="1" x14ac:dyDescent="0.2">
      <c r="A4532" s="26" t="s">
        <v>96</v>
      </c>
      <c r="B4532" s="10" t="s">
        <v>97</v>
      </c>
      <c r="C4532" s="10">
        <v>216305</v>
      </c>
      <c r="D4532" s="10" t="s">
        <v>9021</v>
      </c>
      <c r="E4532" s="27" t="s">
        <v>9025</v>
      </c>
      <c r="F4532" s="26">
        <v>191947879</v>
      </c>
      <c r="G4532" s="9" t="s">
        <v>68</v>
      </c>
      <c r="H4532" s="10" t="s">
        <v>53</v>
      </c>
      <c r="I4532" s="10" t="s">
        <v>9028</v>
      </c>
      <c r="J4532" s="10" t="s">
        <v>9029</v>
      </c>
      <c r="K4532" s="10" t="s">
        <v>81</v>
      </c>
      <c r="L4532" s="10" t="s">
        <v>700</v>
      </c>
      <c r="M4532" s="10" t="s">
        <v>705</v>
      </c>
      <c r="N4532" s="12" t="s">
        <v>36</v>
      </c>
      <c r="O4532" s="11">
        <v>4</v>
      </c>
      <c r="P4532" s="5">
        <f t="shared" si="422"/>
        <v>0</v>
      </c>
      <c r="Q4532" s="5">
        <f t="shared" si="423"/>
        <v>0</v>
      </c>
      <c r="R4532" s="5">
        <f t="shared" si="424"/>
        <v>0</v>
      </c>
      <c r="S4532" s="5">
        <f t="shared" si="425"/>
        <v>1</v>
      </c>
      <c r="T4532" s="5">
        <f t="shared" si="426"/>
        <v>0</v>
      </c>
      <c r="U4532" s="5">
        <f t="shared" si="427"/>
        <v>0</v>
      </c>
    </row>
    <row r="4533" spans="1:21" ht="12.75" customHeight="1" x14ac:dyDescent="0.2">
      <c r="A4533" s="26" t="s">
        <v>96</v>
      </c>
      <c r="B4533" s="10" t="s">
        <v>97</v>
      </c>
      <c r="C4533" s="10">
        <v>216305</v>
      </c>
      <c r="D4533" s="10" t="s">
        <v>9021</v>
      </c>
      <c r="E4533" s="27" t="s">
        <v>9025</v>
      </c>
      <c r="F4533" s="26">
        <v>191947912</v>
      </c>
      <c r="G4533" s="9" t="s">
        <v>68</v>
      </c>
      <c r="H4533" s="10" t="s">
        <v>53</v>
      </c>
      <c r="I4533" s="10" t="s">
        <v>9030</v>
      </c>
      <c r="J4533" s="10" t="s">
        <v>9031</v>
      </c>
      <c r="K4533" s="10" t="s">
        <v>81</v>
      </c>
      <c r="L4533" s="10" t="s">
        <v>700</v>
      </c>
      <c r="M4533" s="10" t="s">
        <v>705</v>
      </c>
      <c r="N4533" s="12" t="s">
        <v>36</v>
      </c>
      <c r="O4533" s="11">
        <v>4</v>
      </c>
      <c r="P4533" s="5">
        <f t="shared" si="422"/>
        <v>0</v>
      </c>
      <c r="Q4533" s="5">
        <f t="shared" si="423"/>
        <v>0</v>
      </c>
      <c r="R4533" s="5">
        <f t="shared" si="424"/>
        <v>0</v>
      </c>
      <c r="S4533" s="5">
        <f t="shared" si="425"/>
        <v>1</v>
      </c>
      <c r="T4533" s="5">
        <f t="shared" si="426"/>
        <v>0</v>
      </c>
      <c r="U4533" s="5">
        <f t="shared" si="427"/>
        <v>0</v>
      </c>
    </row>
    <row r="4534" spans="1:21" ht="12.75" customHeight="1" x14ac:dyDescent="0.2">
      <c r="A4534" s="26" t="s">
        <v>96</v>
      </c>
      <c r="B4534" s="10" t="s">
        <v>97</v>
      </c>
      <c r="C4534" s="10">
        <v>216305</v>
      </c>
      <c r="D4534" s="10" t="s">
        <v>9021</v>
      </c>
      <c r="E4534" s="27" t="s">
        <v>9032</v>
      </c>
      <c r="F4534" s="26">
        <v>192040153</v>
      </c>
      <c r="G4534" s="9" t="s">
        <v>73</v>
      </c>
      <c r="H4534" s="10" t="s">
        <v>53</v>
      </c>
      <c r="I4534" s="10" t="s">
        <v>9033</v>
      </c>
      <c r="J4534" s="10" t="s">
        <v>9034</v>
      </c>
      <c r="K4534" s="10" t="s">
        <v>81</v>
      </c>
      <c r="L4534" s="10" t="s">
        <v>417</v>
      </c>
      <c r="M4534" s="10" t="s">
        <v>418</v>
      </c>
      <c r="N4534" s="12" t="s">
        <v>36</v>
      </c>
      <c r="O4534" s="11">
        <v>1</v>
      </c>
      <c r="P4534" s="5">
        <f t="shared" si="422"/>
        <v>1</v>
      </c>
      <c r="Q4534" s="5">
        <f t="shared" si="423"/>
        <v>0</v>
      </c>
      <c r="R4534" s="5">
        <f t="shared" si="424"/>
        <v>0</v>
      </c>
      <c r="S4534" s="5">
        <f t="shared" si="425"/>
        <v>0</v>
      </c>
      <c r="T4534" s="5">
        <f t="shared" si="426"/>
        <v>0</v>
      </c>
      <c r="U4534" s="5">
        <f t="shared" si="427"/>
        <v>0</v>
      </c>
    </row>
    <row r="4535" spans="1:21" ht="12.75" customHeight="1" x14ac:dyDescent="0.2">
      <c r="A4535" s="26" t="s">
        <v>96</v>
      </c>
      <c r="B4535" s="10" t="s">
        <v>97</v>
      </c>
      <c r="C4535" s="10">
        <v>216305</v>
      </c>
      <c r="D4535" s="10" t="s">
        <v>9021</v>
      </c>
      <c r="E4535" s="27" t="s">
        <v>9032</v>
      </c>
      <c r="F4535" s="26">
        <v>191935291</v>
      </c>
      <c r="G4535" s="9" t="s">
        <v>123</v>
      </c>
      <c r="H4535" s="10" t="s">
        <v>53</v>
      </c>
      <c r="I4535" s="10" t="s">
        <v>9035</v>
      </c>
      <c r="J4535" s="10" t="s">
        <v>9036</v>
      </c>
      <c r="K4535" s="10" t="s">
        <v>81</v>
      </c>
      <c r="L4535" s="10" t="s">
        <v>417</v>
      </c>
      <c r="M4535" s="10" t="s">
        <v>418</v>
      </c>
      <c r="N4535" s="12" t="s">
        <v>36</v>
      </c>
      <c r="O4535" s="11">
        <v>2</v>
      </c>
      <c r="P4535" s="5">
        <f t="shared" si="422"/>
        <v>0</v>
      </c>
      <c r="Q4535" s="5">
        <f t="shared" si="423"/>
        <v>1</v>
      </c>
      <c r="R4535" s="5">
        <f t="shared" si="424"/>
        <v>0</v>
      </c>
      <c r="S4535" s="5">
        <f t="shared" si="425"/>
        <v>0</v>
      </c>
      <c r="T4535" s="5">
        <f t="shared" si="426"/>
        <v>0</v>
      </c>
      <c r="U4535" s="5">
        <f t="shared" si="427"/>
        <v>0</v>
      </c>
    </row>
    <row r="4536" spans="1:21" ht="12.75" customHeight="1" x14ac:dyDescent="0.2">
      <c r="A4536" s="26" t="s">
        <v>96</v>
      </c>
      <c r="B4536" s="10" t="s">
        <v>97</v>
      </c>
      <c r="C4536" s="10">
        <v>216305</v>
      </c>
      <c r="D4536" s="10" t="s">
        <v>9021</v>
      </c>
      <c r="E4536" s="27" t="s">
        <v>9032</v>
      </c>
      <c r="F4536" s="26">
        <v>192010323</v>
      </c>
      <c r="G4536" s="9" t="s">
        <v>106</v>
      </c>
      <c r="H4536" s="10" t="s">
        <v>53</v>
      </c>
      <c r="I4536" s="10" t="s">
        <v>9037</v>
      </c>
      <c r="J4536" s="10" t="s">
        <v>9038</v>
      </c>
      <c r="K4536" s="10" t="s">
        <v>81</v>
      </c>
      <c r="L4536" s="10" t="s">
        <v>417</v>
      </c>
      <c r="M4536" s="10" t="s">
        <v>418</v>
      </c>
      <c r="N4536" s="12" t="s">
        <v>36</v>
      </c>
      <c r="O4536" s="11">
        <v>2</v>
      </c>
      <c r="P4536" s="5">
        <f t="shared" si="422"/>
        <v>0</v>
      </c>
      <c r="Q4536" s="5">
        <f t="shared" si="423"/>
        <v>1</v>
      </c>
      <c r="R4536" s="5">
        <f t="shared" si="424"/>
        <v>0</v>
      </c>
      <c r="S4536" s="5">
        <f t="shared" si="425"/>
        <v>0</v>
      </c>
      <c r="T4536" s="5">
        <f t="shared" si="426"/>
        <v>0</v>
      </c>
      <c r="U4536" s="5">
        <f t="shared" si="427"/>
        <v>0</v>
      </c>
    </row>
    <row r="4537" spans="1:21" ht="12.75" customHeight="1" x14ac:dyDescent="0.2">
      <c r="A4537" s="26" t="s">
        <v>96</v>
      </c>
      <c r="B4537" s="10" t="s">
        <v>97</v>
      </c>
      <c r="C4537" s="10">
        <v>216305</v>
      </c>
      <c r="D4537" s="10" t="s">
        <v>9021</v>
      </c>
      <c r="E4537" s="27" t="s">
        <v>9025</v>
      </c>
      <c r="F4537" s="26">
        <v>192039044</v>
      </c>
      <c r="G4537" s="9" t="s">
        <v>85</v>
      </c>
      <c r="H4537" s="10" t="s">
        <v>30</v>
      </c>
      <c r="I4537" s="10" t="s">
        <v>9039</v>
      </c>
      <c r="J4537" s="10" t="s">
        <v>9040</v>
      </c>
      <c r="K4537" s="10" t="s">
        <v>81</v>
      </c>
      <c r="L4537" s="10" t="s">
        <v>417</v>
      </c>
      <c r="M4537" s="10" t="s">
        <v>418</v>
      </c>
      <c r="N4537" s="12" t="s">
        <v>36</v>
      </c>
      <c r="O4537" s="11">
        <v>3</v>
      </c>
      <c r="P4537" s="5">
        <f t="shared" si="422"/>
        <v>0</v>
      </c>
      <c r="Q4537" s="5">
        <f t="shared" si="423"/>
        <v>0</v>
      </c>
      <c r="R4537" s="5">
        <f t="shared" si="424"/>
        <v>1</v>
      </c>
      <c r="S4537" s="5">
        <f t="shared" si="425"/>
        <v>0</v>
      </c>
      <c r="T4537" s="5">
        <f t="shared" si="426"/>
        <v>0</v>
      </c>
      <c r="U4537" s="5">
        <f t="shared" si="427"/>
        <v>0</v>
      </c>
    </row>
    <row r="4538" spans="1:21" ht="12.75" customHeight="1" x14ac:dyDescent="0.2">
      <c r="A4538" s="26" t="s">
        <v>96</v>
      </c>
      <c r="B4538" s="10" t="s">
        <v>97</v>
      </c>
      <c r="C4538" s="10">
        <v>216305</v>
      </c>
      <c r="D4538" s="10" t="s">
        <v>9021</v>
      </c>
      <c r="E4538" s="27" t="s">
        <v>9025</v>
      </c>
      <c r="F4538" s="26">
        <v>192039047</v>
      </c>
      <c r="G4538" s="9" t="s">
        <v>65</v>
      </c>
      <c r="H4538" s="10" t="s">
        <v>30</v>
      </c>
      <c r="I4538" s="10" t="s">
        <v>9041</v>
      </c>
      <c r="J4538" s="10" t="s">
        <v>9042</v>
      </c>
      <c r="K4538" s="10" t="s">
        <v>81</v>
      </c>
      <c r="L4538" s="10" t="s">
        <v>417</v>
      </c>
      <c r="M4538" s="10" t="s">
        <v>418</v>
      </c>
      <c r="N4538" s="12" t="s">
        <v>36</v>
      </c>
      <c r="O4538" s="11">
        <v>3</v>
      </c>
      <c r="P4538" s="5">
        <f t="shared" si="422"/>
        <v>0</v>
      </c>
      <c r="Q4538" s="5">
        <f t="shared" si="423"/>
        <v>0</v>
      </c>
      <c r="R4538" s="5">
        <f t="shared" si="424"/>
        <v>1</v>
      </c>
      <c r="S4538" s="5">
        <f t="shared" si="425"/>
        <v>0</v>
      </c>
      <c r="T4538" s="5">
        <f t="shared" si="426"/>
        <v>0</v>
      </c>
      <c r="U4538" s="5">
        <f t="shared" si="427"/>
        <v>0</v>
      </c>
    </row>
    <row r="4539" spans="1:21" ht="12.75" customHeight="1" x14ac:dyDescent="0.2">
      <c r="A4539" s="26" t="s">
        <v>96</v>
      </c>
      <c r="B4539" s="10" t="s">
        <v>97</v>
      </c>
      <c r="C4539" s="10">
        <v>216305</v>
      </c>
      <c r="D4539" s="10" t="s">
        <v>9021</v>
      </c>
      <c r="E4539" s="27" t="s">
        <v>9032</v>
      </c>
      <c r="F4539" s="26">
        <v>191948056</v>
      </c>
      <c r="G4539" s="9" t="s">
        <v>85</v>
      </c>
      <c r="H4539" s="10" t="s">
        <v>53</v>
      </c>
      <c r="I4539" s="10" t="s">
        <v>9043</v>
      </c>
      <c r="J4539" s="10" t="s">
        <v>9044</v>
      </c>
      <c r="K4539" s="10" t="s">
        <v>81</v>
      </c>
      <c r="L4539" s="10" t="s">
        <v>417</v>
      </c>
      <c r="M4539" s="10" t="s">
        <v>418</v>
      </c>
      <c r="N4539" s="12" t="s">
        <v>36</v>
      </c>
      <c r="O4539" s="11">
        <v>3</v>
      </c>
      <c r="P4539" s="5">
        <f t="shared" si="422"/>
        <v>0</v>
      </c>
      <c r="Q4539" s="5">
        <f t="shared" si="423"/>
        <v>0</v>
      </c>
      <c r="R4539" s="5">
        <f t="shared" si="424"/>
        <v>1</v>
      </c>
      <c r="S4539" s="5">
        <f t="shared" si="425"/>
        <v>0</v>
      </c>
      <c r="T4539" s="5">
        <f t="shared" si="426"/>
        <v>0</v>
      </c>
      <c r="U4539" s="5">
        <f t="shared" si="427"/>
        <v>0</v>
      </c>
    </row>
    <row r="4540" spans="1:21" ht="12.75" customHeight="1" x14ac:dyDescent="0.2">
      <c r="A4540" s="26" t="s">
        <v>96</v>
      </c>
      <c r="B4540" s="10" t="s">
        <v>97</v>
      </c>
      <c r="C4540" s="10">
        <v>216305</v>
      </c>
      <c r="D4540" s="10" t="s">
        <v>9021</v>
      </c>
      <c r="E4540" s="27" t="s">
        <v>9032</v>
      </c>
      <c r="F4540" s="26">
        <v>191948060</v>
      </c>
      <c r="G4540" s="9" t="s">
        <v>85</v>
      </c>
      <c r="H4540" s="10" t="s">
        <v>53</v>
      </c>
      <c r="I4540" s="10" t="s">
        <v>9045</v>
      </c>
      <c r="J4540" s="10" t="s">
        <v>9046</v>
      </c>
      <c r="K4540" s="10" t="s">
        <v>81</v>
      </c>
      <c r="L4540" s="10" t="s">
        <v>417</v>
      </c>
      <c r="M4540" s="10" t="s">
        <v>418</v>
      </c>
      <c r="N4540" s="12" t="s">
        <v>36</v>
      </c>
      <c r="O4540" s="11">
        <v>3</v>
      </c>
      <c r="P4540" s="5">
        <f t="shared" si="422"/>
        <v>0</v>
      </c>
      <c r="Q4540" s="5">
        <f t="shared" si="423"/>
        <v>0</v>
      </c>
      <c r="R4540" s="5">
        <f t="shared" si="424"/>
        <v>1</v>
      </c>
      <c r="S4540" s="5">
        <f t="shared" si="425"/>
        <v>0</v>
      </c>
      <c r="T4540" s="5">
        <f t="shared" si="426"/>
        <v>0</v>
      </c>
      <c r="U4540" s="5">
        <f t="shared" si="427"/>
        <v>0</v>
      </c>
    </row>
    <row r="4541" spans="1:21" ht="12.75" customHeight="1" x14ac:dyDescent="0.2">
      <c r="A4541" s="26" t="s">
        <v>96</v>
      </c>
      <c r="B4541" s="10" t="s">
        <v>97</v>
      </c>
      <c r="C4541" s="10">
        <v>216305</v>
      </c>
      <c r="D4541" s="10" t="s">
        <v>9021</v>
      </c>
      <c r="E4541" s="27" t="s">
        <v>9032</v>
      </c>
      <c r="F4541" s="26">
        <v>191948067</v>
      </c>
      <c r="G4541" s="9" t="s">
        <v>85</v>
      </c>
      <c r="H4541" s="10" t="s">
        <v>53</v>
      </c>
      <c r="I4541" s="10" t="s">
        <v>9047</v>
      </c>
      <c r="J4541" s="10" t="s">
        <v>9048</v>
      </c>
      <c r="K4541" s="10" t="s">
        <v>81</v>
      </c>
      <c r="L4541" s="10" t="s">
        <v>417</v>
      </c>
      <c r="M4541" s="10" t="s">
        <v>418</v>
      </c>
      <c r="N4541" s="12" t="s">
        <v>36</v>
      </c>
      <c r="O4541" s="11">
        <v>3</v>
      </c>
      <c r="P4541" s="5">
        <f t="shared" si="422"/>
        <v>0</v>
      </c>
      <c r="Q4541" s="5">
        <f t="shared" si="423"/>
        <v>0</v>
      </c>
      <c r="R4541" s="5">
        <f t="shared" si="424"/>
        <v>1</v>
      </c>
      <c r="S4541" s="5">
        <f t="shared" si="425"/>
        <v>0</v>
      </c>
      <c r="T4541" s="5">
        <f t="shared" si="426"/>
        <v>0</v>
      </c>
      <c r="U4541" s="5">
        <f t="shared" si="427"/>
        <v>0</v>
      </c>
    </row>
    <row r="4542" spans="1:21" ht="12.75" customHeight="1" x14ac:dyDescent="0.2">
      <c r="A4542" s="26" t="s">
        <v>96</v>
      </c>
      <c r="B4542" s="10" t="s">
        <v>97</v>
      </c>
      <c r="C4542" s="10">
        <v>216305</v>
      </c>
      <c r="D4542" s="10" t="s">
        <v>9021</v>
      </c>
      <c r="E4542" s="27" t="s">
        <v>9032</v>
      </c>
      <c r="F4542" s="26">
        <v>191948152</v>
      </c>
      <c r="G4542" s="9" t="s">
        <v>68</v>
      </c>
      <c r="H4542" s="10" t="s">
        <v>53</v>
      </c>
      <c r="I4542" s="10" t="s">
        <v>9049</v>
      </c>
      <c r="J4542" s="10" t="s">
        <v>9050</v>
      </c>
      <c r="K4542" s="10" t="s">
        <v>81</v>
      </c>
      <c r="L4542" s="10" t="s">
        <v>417</v>
      </c>
      <c r="M4542" s="10" t="s">
        <v>418</v>
      </c>
      <c r="N4542" s="12" t="s">
        <v>36</v>
      </c>
      <c r="O4542" s="11">
        <v>3</v>
      </c>
      <c r="P4542" s="5">
        <f t="shared" si="422"/>
        <v>0</v>
      </c>
      <c r="Q4542" s="5">
        <f t="shared" si="423"/>
        <v>0</v>
      </c>
      <c r="R4542" s="5">
        <f t="shared" si="424"/>
        <v>1</v>
      </c>
      <c r="S4542" s="5">
        <f t="shared" si="425"/>
        <v>0</v>
      </c>
      <c r="T4542" s="5">
        <f t="shared" si="426"/>
        <v>0</v>
      </c>
      <c r="U4542" s="5">
        <f t="shared" si="427"/>
        <v>0</v>
      </c>
    </row>
    <row r="4543" spans="1:21" ht="12.75" customHeight="1" x14ac:dyDescent="0.2">
      <c r="A4543" s="26" t="s">
        <v>96</v>
      </c>
      <c r="B4543" s="10" t="s">
        <v>97</v>
      </c>
      <c r="C4543" s="10">
        <v>216305</v>
      </c>
      <c r="D4543" s="10" t="s">
        <v>9021</v>
      </c>
      <c r="E4543" s="27" t="s">
        <v>9032</v>
      </c>
      <c r="F4543" s="26">
        <v>192039991</v>
      </c>
      <c r="G4543" s="9" t="s">
        <v>167</v>
      </c>
      <c r="H4543" s="10" t="s">
        <v>53</v>
      </c>
      <c r="I4543" s="10" t="s">
        <v>1794</v>
      </c>
      <c r="J4543" s="10" t="s">
        <v>1795</v>
      </c>
      <c r="K4543" s="10" t="s">
        <v>81</v>
      </c>
      <c r="L4543" s="10" t="s">
        <v>417</v>
      </c>
      <c r="M4543" s="10" t="s">
        <v>418</v>
      </c>
      <c r="N4543" s="12" t="s">
        <v>36</v>
      </c>
      <c r="O4543" s="11">
        <v>3</v>
      </c>
      <c r="P4543" s="5">
        <f t="shared" si="422"/>
        <v>0</v>
      </c>
      <c r="Q4543" s="5">
        <f t="shared" si="423"/>
        <v>0</v>
      </c>
      <c r="R4543" s="5">
        <f t="shared" si="424"/>
        <v>1</v>
      </c>
      <c r="S4543" s="5">
        <f t="shared" si="425"/>
        <v>0</v>
      </c>
      <c r="T4543" s="5">
        <f t="shared" si="426"/>
        <v>0</v>
      </c>
      <c r="U4543" s="5">
        <f t="shared" si="427"/>
        <v>0</v>
      </c>
    </row>
    <row r="4544" spans="1:21" ht="12.75" customHeight="1" x14ac:dyDescent="0.2">
      <c r="A4544" s="26" t="s">
        <v>96</v>
      </c>
      <c r="B4544" s="10" t="s">
        <v>97</v>
      </c>
      <c r="C4544" s="10">
        <v>216305</v>
      </c>
      <c r="D4544" s="10" t="s">
        <v>9021</v>
      </c>
      <c r="E4544" s="27" t="s">
        <v>9032</v>
      </c>
      <c r="F4544" s="26">
        <v>192040145</v>
      </c>
      <c r="G4544" s="9" t="s">
        <v>73</v>
      </c>
      <c r="H4544" s="10" t="s">
        <v>30</v>
      </c>
      <c r="I4544" s="10" t="s">
        <v>9051</v>
      </c>
      <c r="J4544" s="10" t="s">
        <v>9052</v>
      </c>
      <c r="K4544" s="10" t="s">
        <v>81</v>
      </c>
      <c r="L4544" s="10" t="s">
        <v>417</v>
      </c>
      <c r="M4544" s="10" t="s">
        <v>418</v>
      </c>
      <c r="N4544" s="12" t="s">
        <v>36</v>
      </c>
      <c r="O4544" s="11">
        <v>3</v>
      </c>
      <c r="P4544" s="5">
        <f t="shared" si="422"/>
        <v>0</v>
      </c>
      <c r="Q4544" s="5">
        <f t="shared" si="423"/>
        <v>0</v>
      </c>
      <c r="R4544" s="5">
        <f t="shared" si="424"/>
        <v>1</v>
      </c>
      <c r="S4544" s="5">
        <f t="shared" si="425"/>
        <v>0</v>
      </c>
      <c r="T4544" s="5">
        <f t="shared" si="426"/>
        <v>0</v>
      </c>
      <c r="U4544" s="5">
        <f t="shared" si="427"/>
        <v>0</v>
      </c>
    </row>
    <row r="4545" spans="1:21" ht="12.75" customHeight="1" x14ac:dyDescent="0.2">
      <c r="A4545" s="26" t="s">
        <v>96</v>
      </c>
      <c r="B4545" s="10" t="s">
        <v>97</v>
      </c>
      <c r="C4545" s="10">
        <v>216305</v>
      </c>
      <c r="D4545" s="10" t="s">
        <v>9021</v>
      </c>
      <c r="E4545" s="27" t="s">
        <v>9025</v>
      </c>
      <c r="F4545" s="26">
        <v>192039020</v>
      </c>
      <c r="G4545" s="9" t="s">
        <v>85</v>
      </c>
      <c r="H4545" s="10" t="s">
        <v>30</v>
      </c>
      <c r="I4545" s="10" t="s">
        <v>9053</v>
      </c>
      <c r="J4545" s="10" t="s">
        <v>9054</v>
      </c>
      <c r="K4545" s="10" t="s">
        <v>81</v>
      </c>
      <c r="L4545" s="10" t="s">
        <v>417</v>
      </c>
      <c r="M4545" s="10" t="s">
        <v>418</v>
      </c>
      <c r="N4545" s="12" t="s">
        <v>36</v>
      </c>
      <c r="O4545" s="11">
        <v>4</v>
      </c>
      <c r="P4545" s="5">
        <f t="shared" si="422"/>
        <v>0</v>
      </c>
      <c r="Q4545" s="5">
        <f t="shared" si="423"/>
        <v>0</v>
      </c>
      <c r="R4545" s="5">
        <f t="shared" si="424"/>
        <v>0</v>
      </c>
      <c r="S4545" s="5">
        <f t="shared" si="425"/>
        <v>1</v>
      </c>
      <c r="T4545" s="5">
        <f t="shared" si="426"/>
        <v>0</v>
      </c>
      <c r="U4545" s="5">
        <f t="shared" si="427"/>
        <v>0</v>
      </c>
    </row>
    <row r="4546" spans="1:21" ht="12.75" customHeight="1" x14ac:dyDescent="0.2">
      <c r="A4546" s="26" t="s">
        <v>96</v>
      </c>
      <c r="B4546" s="10" t="s">
        <v>97</v>
      </c>
      <c r="C4546" s="10">
        <v>216305</v>
      </c>
      <c r="D4546" s="10" t="s">
        <v>9021</v>
      </c>
      <c r="E4546" s="27" t="s">
        <v>9032</v>
      </c>
      <c r="F4546" s="26">
        <v>191948045</v>
      </c>
      <c r="G4546" s="9" t="s">
        <v>85</v>
      </c>
      <c r="H4546" s="10" t="s">
        <v>53</v>
      </c>
      <c r="I4546" s="10" t="s">
        <v>9055</v>
      </c>
      <c r="J4546" s="10" t="s">
        <v>9056</v>
      </c>
      <c r="K4546" s="10" t="s">
        <v>81</v>
      </c>
      <c r="L4546" s="10" t="s">
        <v>417</v>
      </c>
      <c r="M4546" s="10" t="s">
        <v>418</v>
      </c>
      <c r="N4546" s="12" t="s">
        <v>36</v>
      </c>
      <c r="O4546" s="11">
        <v>4</v>
      </c>
      <c r="P4546" s="5">
        <f t="shared" si="422"/>
        <v>0</v>
      </c>
      <c r="Q4546" s="5">
        <f t="shared" si="423"/>
        <v>0</v>
      </c>
      <c r="R4546" s="5">
        <f t="shared" si="424"/>
        <v>0</v>
      </c>
      <c r="S4546" s="5">
        <f t="shared" si="425"/>
        <v>1</v>
      </c>
      <c r="T4546" s="5">
        <f t="shared" si="426"/>
        <v>0</v>
      </c>
      <c r="U4546" s="5">
        <f t="shared" si="427"/>
        <v>0</v>
      </c>
    </row>
    <row r="4547" spans="1:21" ht="12.75" customHeight="1" x14ac:dyDescent="0.2">
      <c r="A4547" s="26" t="s">
        <v>96</v>
      </c>
      <c r="B4547" s="10" t="s">
        <v>97</v>
      </c>
      <c r="C4547" s="10">
        <v>216305</v>
      </c>
      <c r="D4547" s="10" t="s">
        <v>9021</v>
      </c>
      <c r="E4547" s="27" t="s">
        <v>9032</v>
      </c>
      <c r="F4547" s="26">
        <v>191948100</v>
      </c>
      <c r="G4547" s="9" t="s">
        <v>68</v>
      </c>
      <c r="H4547" s="10" t="s">
        <v>53</v>
      </c>
      <c r="I4547" s="10" t="s">
        <v>9057</v>
      </c>
      <c r="J4547" s="10" t="s">
        <v>9058</v>
      </c>
      <c r="K4547" s="10" t="s">
        <v>81</v>
      </c>
      <c r="L4547" s="10" t="s">
        <v>417</v>
      </c>
      <c r="M4547" s="10" t="s">
        <v>418</v>
      </c>
      <c r="N4547" s="12" t="s">
        <v>36</v>
      </c>
      <c r="O4547" s="11">
        <v>4</v>
      </c>
      <c r="P4547" s="5">
        <f t="shared" si="422"/>
        <v>0</v>
      </c>
      <c r="Q4547" s="5">
        <f t="shared" si="423"/>
        <v>0</v>
      </c>
      <c r="R4547" s="5">
        <f t="shared" si="424"/>
        <v>0</v>
      </c>
      <c r="S4547" s="5">
        <f t="shared" si="425"/>
        <v>1</v>
      </c>
      <c r="T4547" s="5">
        <f t="shared" si="426"/>
        <v>0</v>
      </c>
      <c r="U4547" s="5">
        <f t="shared" si="427"/>
        <v>0</v>
      </c>
    </row>
    <row r="4548" spans="1:21" ht="12.75" customHeight="1" x14ac:dyDescent="0.2">
      <c r="A4548" s="26" t="s">
        <v>96</v>
      </c>
      <c r="B4548" s="10" t="s">
        <v>97</v>
      </c>
      <c r="C4548" s="10">
        <v>216305</v>
      </c>
      <c r="D4548" s="10" t="s">
        <v>9021</v>
      </c>
      <c r="E4548" s="27" t="s">
        <v>9032</v>
      </c>
      <c r="F4548" s="26">
        <v>191948055</v>
      </c>
      <c r="G4548" s="9" t="s">
        <v>85</v>
      </c>
      <c r="H4548" s="10" t="s">
        <v>53</v>
      </c>
      <c r="I4548" s="10" t="s">
        <v>9059</v>
      </c>
      <c r="J4548" s="10" t="s">
        <v>9060</v>
      </c>
      <c r="K4548" s="10" t="s">
        <v>81</v>
      </c>
      <c r="L4548" s="10" t="s">
        <v>417</v>
      </c>
      <c r="M4548" s="10" t="s">
        <v>418</v>
      </c>
      <c r="N4548" s="12" t="s">
        <v>36</v>
      </c>
      <c r="O4548" s="11">
        <v>5</v>
      </c>
      <c r="P4548" s="5">
        <f t="shared" si="422"/>
        <v>0</v>
      </c>
      <c r="Q4548" s="5">
        <f t="shared" si="423"/>
        <v>0</v>
      </c>
      <c r="R4548" s="5">
        <f t="shared" si="424"/>
        <v>0</v>
      </c>
      <c r="S4548" s="5">
        <f t="shared" si="425"/>
        <v>0</v>
      </c>
      <c r="T4548" s="5">
        <f t="shared" si="426"/>
        <v>1</v>
      </c>
      <c r="U4548" s="5">
        <f t="shared" si="427"/>
        <v>0</v>
      </c>
    </row>
    <row r="4549" spans="1:21" ht="12.75" customHeight="1" x14ac:dyDescent="0.2">
      <c r="A4549" s="26" t="s">
        <v>96</v>
      </c>
      <c r="B4549" s="10" t="s">
        <v>97</v>
      </c>
      <c r="C4549" s="10">
        <v>216305</v>
      </c>
      <c r="D4549" s="10" t="s">
        <v>9021</v>
      </c>
      <c r="E4549" s="27" t="s">
        <v>9061</v>
      </c>
      <c r="F4549" s="26">
        <v>192040346</v>
      </c>
      <c r="G4549" s="9" t="s">
        <v>68</v>
      </c>
      <c r="H4549" s="10" t="s">
        <v>53</v>
      </c>
      <c r="I4549" s="10" t="s">
        <v>9062</v>
      </c>
      <c r="J4549" s="10" t="s">
        <v>9063</v>
      </c>
      <c r="K4549" s="10" t="s">
        <v>81</v>
      </c>
      <c r="L4549" s="10" t="s">
        <v>200</v>
      </c>
      <c r="M4549" s="10" t="s">
        <v>1957</v>
      </c>
      <c r="N4549" s="12" t="s">
        <v>36</v>
      </c>
      <c r="O4549" s="11">
        <v>1</v>
      </c>
      <c r="P4549" s="5">
        <f t="shared" si="422"/>
        <v>1</v>
      </c>
      <c r="Q4549" s="5">
        <f t="shared" si="423"/>
        <v>0</v>
      </c>
      <c r="R4549" s="5">
        <f t="shared" si="424"/>
        <v>0</v>
      </c>
      <c r="S4549" s="5">
        <f t="shared" si="425"/>
        <v>0</v>
      </c>
      <c r="T4549" s="5">
        <f t="shared" si="426"/>
        <v>0</v>
      </c>
      <c r="U4549" s="5">
        <f t="shared" si="427"/>
        <v>0</v>
      </c>
    </row>
    <row r="4550" spans="1:21" ht="12.75" customHeight="1" x14ac:dyDescent="0.2">
      <c r="A4550" s="26" t="s">
        <v>96</v>
      </c>
      <c r="B4550" s="10" t="s">
        <v>97</v>
      </c>
      <c r="C4550" s="10">
        <v>216305</v>
      </c>
      <c r="D4550" s="10" t="s">
        <v>9021</v>
      </c>
      <c r="E4550" s="27" t="s">
        <v>9061</v>
      </c>
      <c r="F4550" s="26">
        <v>192040345</v>
      </c>
      <c r="G4550" s="9" t="s">
        <v>68</v>
      </c>
      <c r="H4550" s="10" t="s">
        <v>53</v>
      </c>
      <c r="I4550" s="10" t="s">
        <v>9064</v>
      </c>
      <c r="J4550" s="10" t="s">
        <v>9065</v>
      </c>
      <c r="K4550" s="10" t="s">
        <v>81</v>
      </c>
      <c r="L4550" s="10" t="s">
        <v>200</v>
      </c>
      <c r="M4550" s="10" t="s">
        <v>1957</v>
      </c>
      <c r="N4550" s="12" t="s">
        <v>36</v>
      </c>
      <c r="O4550" s="11">
        <v>2</v>
      </c>
      <c r="P4550" s="5">
        <f t="shared" ref="P4550:P4613" si="428">IF(O4550=1,1,0)</f>
        <v>0</v>
      </c>
      <c r="Q4550" s="5">
        <f t="shared" ref="Q4550:Q4613" si="429">IF(O4550=2,1,0)</f>
        <v>1</v>
      </c>
      <c r="R4550" s="5">
        <f t="shared" ref="R4550:R4613" si="430">IF(O4550=3,1,0)</f>
        <v>0</v>
      </c>
      <c r="S4550" s="5">
        <f t="shared" ref="S4550:S4613" si="431">IF(O4550=4,1,0)</f>
        <v>0</v>
      </c>
      <c r="T4550" s="5">
        <f t="shared" ref="T4550:T4613" si="432">IF(O4550=5,1,0)</f>
        <v>0</v>
      </c>
      <c r="U4550" s="5">
        <f t="shared" si="427"/>
        <v>0</v>
      </c>
    </row>
    <row r="4551" spans="1:21" ht="12.75" customHeight="1" x14ac:dyDescent="0.2">
      <c r="A4551" s="26" t="s">
        <v>96</v>
      </c>
      <c r="B4551" s="10" t="s">
        <v>97</v>
      </c>
      <c r="C4551" s="10">
        <v>216305</v>
      </c>
      <c r="D4551" s="10" t="s">
        <v>9021</v>
      </c>
      <c r="E4551" s="27" t="s">
        <v>9061</v>
      </c>
      <c r="F4551" s="26">
        <v>191948246</v>
      </c>
      <c r="G4551" s="9" t="s">
        <v>68</v>
      </c>
      <c r="H4551" s="10" t="s">
        <v>53</v>
      </c>
      <c r="I4551" s="10" t="s">
        <v>9066</v>
      </c>
      <c r="J4551" s="10" t="s">
        <v>9067</v>
      </c>
      <c r="K4551" s="10" t="s">
        <v>81</v>
      </c>
      <c r="L4551" s="10" t="s">
        <v>200</v>
      </c>
      <c r="M4551" s="10" t="s">
        <v>755</v>
      </c>
      <c r="N4551" s="12" t="s">
        <v>36</v>
      </c>
      <c r="O4551" s="11">
        <v>3</v>
      </c>
      <c r="P4551" s="5">
        <f t="shared" si="428"/>
        <v>0</v>
      </c>
      <c r="Q4551" s="5">
        <f t="shared" si="429"/>
        <v>0</v>
      </c>
      <c r="R4551" s="5">
        <f t="shared" si="430"/>
        <v>1</v>
      </c>
      <c r="S4551" s="5">
        <f t="shared" si="431"/>
        <v>0</v>
      </c>
      <c r="T4551" s="5">
        <f t="shared" si="432"/>
        <v>0</v>
      </c>
      <c r="U4551" s="5">
        <f t="shared" ref="U4551:U4614" si="433">IF(O4551="Bez finální známky, nebyl získán potřebný počet posudků",1,0)</f>
        <v>0</v>
      </c>
    </row>
    <row r="4552" spans="1:21" ht="12.75" customHeight="1" x14ac:dyDescent="0.2">
      <c r="A4552" s="26" t="s">
        <v>96</v>
      </c>
      <c r="B4552" s="10" t="s">
        <v>97</v>
      </c>
      <c r="C4552" s="10">
        <v>216305</v>
      </c>
      <c r="D4552" s="10" t="s">
        <v>9021</v>
      </c>
      <c r="E4552" s="27" t="s">
        <v>9025</v>
      </c>
      <c r="F4552" s="26">
        <v>191947874</v>
      </c>
      <c r="G4552" s="9" t="s">
        <v>68</v>
      </c>
      <c r="H4552" s="10" t="s">
        <v>53</v>
      </c>
      <c r="I4552" s="10" t="s">
        <v>9068</v>
      </c>
      <c r="J4552" s="10" t="s">
        <v>9069</v>
      </c>
      <c r="K4552" s="10" t="s">
        <v>81</v>
      </c>
      <c r="L4552" s="10" t="s">
        <v>200</v>
      </c>
      <c r="M4552" s="10" t="s">
        <v>752</v>
      </c>
      <c r="N4552" s="12" t="s">
        <v>36</v>
      </c>
      <c r="O4552" s="11">
        <v>4</v>
      </c>
      <c r="P4552" s="5">
        <f t="shared" si="428"/>
        <v>0</v>
      </c>
      <c r="Q4552" s="5">
        <f t="shared" si="429"/>
        <v>0</v>
      </c>
      <c r="R4552" s="5">
        <f t="shared" si="430"/>
        <v>0</v>
      </c>
      <c r="S4552" s="5">
        <f t="shared" si="431"/>
        <v>1</v>
      </c>
      <c r="T4552" s="5">
        <f t="shared" si="432"/>
        <v>0</v>
      </c>
      <c r="U4552" s="5">
        <f t="shared" si="433"/>
        <v>0</v>
      </c>
    </row>
    <row r="4553" spans="1:21" ht="12.75" customHeight="1" x14ac:dyDescent="0.2">
      <c r="A4553" s="26" t="s">
        <v>96</v>
      </c>
      <c r="B4553" s="10" t="s">
        <v>97</v>
      </c>
      <c r="C4553" s="10">
        <v>216305</v>
      </c>
      <c r="D4553" s="10" t="s">
        <v>9021</v>
      </c>
      <c r="E4553" s="27" t="s">
        <v>9025</v>
      </c>
      <c r="F4553" s="26">
        <v>192000269</v>
      </c>
      <c r="G4553" s="9" t="s">
        <v>65</v>
      </c>
      <c r="H4553" s="10" t="s">
        <v>30</v>
      </c>
      <c r="I4553" s="10" t="s">
        <v>9070</v>
      </c>
      <c r="J4553" s="10" t="s">
        <v>9071</v>
      </c>
      <c r="K4553" s="10" t="s">
        <v>81</v>
      </c>
      <c r="L4553" s="10" t="s">
        <v>200</v>
      </c>
      <c r="M4553" s="10" t="s">
        <v>1957</v>
      </c>
      <c r="N4553" s="12" t="s">
        <v>36</v>
      </c>
      <c r="O4553" s="11">
        <v>4</v>
      </c>
      <c r="P4553" s="5">
        <f t="shared" si="428"/>
        <v>0</v>
      </c>
      <c r="Q4553" s="5">
        <f t="shared" si="429"/>
        <v>0</v>
      </c>
      <c r="R4553" s="5">
        <f t="shared" si="430"/>
        <v>0</v>
      </c>
      <c r="S4553" s="5">
        <f t="shared" si="431"/>
        <v>1</v>
      </c>
      <c r="T4553" s="5">
        <f t="shared" si="432"/>
        <v>0</v>
      </c>
      <c r="U4553" s="5">
        <f t="shared" si="433"/>
        <v>0</v>
      </c>
    </row>
    <row r="4554" spans="1:21" ht="12.75" customHeight="1" x14ac:dyDescent="0.2">
      <c r="A4554" s="26" t="s">
        <v>96</v>
      </c>
      <c r="B4554" s="10" t="s">
        <v>97</v>
      </c>
      <c r="C4554" s="10">
        <v>216305</v>
      </c>
      <c r="D4554" s="10" t="s">
        <v>9021</v>
      </c>
      <c r="E4554" s="27" t="s">
        <v>9061</v>
      </c>
      <c r="F4554" s="26">
        <v>191948277</v>
      </c>
      <c r="G4554" s="9" t="s">
        <v>68</v>
      </c>
      <c r="H4554" s="10" t="s">
        <v>53</v>
      </c>
      <c r="I4554" s="10" t="s">
        <v>9072</v>
      </c>
      <c r="J4554" s="10" t="s">
        <v>9073</v>
      </c>
      <c r="K4554" s="10" t="s">
        <v>81</v>
      </c>
      <c r="L4554" s="10" t="s">
        <v>200</v>
      </c>
      <c r="M4554" s="10" t="s">
        <v>752</v>
      </c>
      <c r="N4554" s="12" t="s">
        <v>36</v>
      </c>
      <c r="O4554" s="11">
        <v>4</v>
      </c>
      <c r="P4554" s="5">
        <f t="shared" si="428"/>
        <v>0</v>
      </c>
      <c r="Q4554" s="5">
        <f t="shared" si="429"/>
        <v>0</v>
      </c>
      <c r="R4554" s="5">
        <f t="shared" si="430"/>
        <v>0</v>
      </c>
      <c r="S4554" s="5">
        <f t="shared" si="431"/>
        <v>1</v>
      </c>
      <c r="T4554" s="5">
        <f t="shared" si="432"/>
        <v>0</v>
      </c>
      <c r="U4554" s="5">
        <f t="shared" si="433"/>
        <v>0</v>
      </c>
    </row>
    <row r="4555" spans="1:21" ht="12.75" customHeight="1" x14ac:dyDescent="0.2">
      <c r="A4555" s="26" t="s">
        <v>96</v>
      </c>
      <c r="B4555" s="10" t="s">
        <v>97</v>
      </c>
      <c r="C4555" s="10">
        <v>216305</v>
      </c>
      <c r="D4555" s="10" t="s">
        <v>9021</v>
      </c>
      <c r="E4555" s="27" t="s">
        <v>9025</v>
      </c>
      <c r="F4555" s="26">
        <v>192010253</v>
      </c>
      <c r="G4555" s="9" t="s">
        <v>249</v>
      </c>
      <c r="H4555" s="10" t="s">
        <v>30</v>
      </c>
      <c r="I4555" s="10" t="s">
        <v>9074</v>
      </c>
      <c r="J4555" s="10" t="s">
        <v>9075</v>
      </c>
      <c r="K4555" s="10" t="s">
        <v>81</v>
      </c>
      <c r="L4555" s="10" t="s">
        <v>200</v>
      </c>
      <c r="M4555" s="10" t="s">
        <v>755</v>
      </c>
      <c r="N4555" s="12" t="s">
        <v>36</v>
      </c>
      <c r="O4555" s="11">
        <v>5</v>
      </c>
      <c r="P4555" s="5">
        <f t="shared" si="428"/>
        <v>0</v>
      </c>
      <c r="Q4555" s="5">
        <f t="shared" si="429"/>
        <v>0</v>
      </c>
      <c r="R4555" s="5">
        <f t="shared" si="430"/>
        <v>0</v>
      </c>
      <c r="S4555" s="5">
        <f t="shared" si="431"/>
        <v>0</v>
      </c>
      <c r="T4555" s="5">
        <f t="shared" si="432"/>
        <v>1</v>
      </c>
      <c r="U4555" s="5">
        <f t="shared" si="433"/>
        <v>0</v>
      </c>
    </row>
    <row r="4556" spans="1:21" ht="12.75" customHeight="1" x14ac:dyDescent="0.2">
      <c r="A4556" s="26" t="s">
        <v>96</v>
      </c>
      <c r="B4556" s="10" t="s">
        <v>97</v>
      </c>
      <c r="C4556" s="10">
        <v>216305</v>
      </c>
      <c r="D4556" s="10" t="s">
        <v>9021</v>
      </c>
      <c r="E4556" s="27" t="s">
        <v>9022</v>
      </c>
      <c r="F4556" s="26">
        <v>192010123</v>
      </c>
      <c r="G4556" s="9" t="s">
        <v>65</v>
      </c>
      <c r="H4556" s="10" t="s">
        <v>53</v>
      </c>
      <c r="I4556" s="10" t="s">
        <v>9076</v>
      </c>
      <c r="J4556" s="10" t="s">
        <v>9077</v>
      </c>
      <c r="K4556" s="10" t="s">
        <v>81</v>
      </c>
      <c r="L4556" s="10" t="s">
        <v>200</v>
      </c>
      <c r="M4556" s="10" t="s">
        <v>1957</v>
      </c>
      <c r="N4556" s="12" t="s">
        <v>36</v>
      </c>
      <c r="O4556" s="11">
        <v>5</v>
      </c>
      <c r="P4556" s="5">
        <f t="shared" si="428"/>
        <v>0</v>
      </c>
      <c r="Q4556" s="5">
        <f t="shared" si="429"/>
        <v>0</v>
      </c>
      <c r="R4556" s="5">
        <f t="shared" si="430"/>
        <v>0</v>
      </c>
      <c r="S4556" s="5">
        <f t="shared" si="431"/>
        <v>0</v>
      </c>
      <c r="T4556" s="5">
        <f t="shared" si="432"/>
        <v>1</v>
      </c>
      <c r="U4556" s="5">
        <f t="shared" si="433"/>
        <v>0</v>
      </c>
    </row>
    <row r="4557" spans="1:21" ht="12.75" customHeight="1" x14ac:dyDescent="0.2">
      <c r="A4557" s="26" t="s">
        <v>96</v>
      </c>
      <c r="B4557" s="10" t="s">
        <v>97</v>
      </c>
      <c r="C4557" s="10">
        <v>216305</v>
      </c>
      <c r="D4557" s="10" t="s">
        <v>9021</v>
      </c>
      <c r="E4557" s="27" t="s">
        <v>9078</v>
      </c>
      <c r="F4557" s="26">
        <v>192040856</v>
      </c>
      <c r="G4557" s="9" t="s">
        <v>123</v>
      </c>
      <c r="H4557" s="10" t="s">
        <v>30</v>
      </c>
      <c r="I4557" s="10" t="s">
        <v>9079</v>
      </c>
      <c r="J4557" s="10" t="s">
        <v>9080</v>
      </c>
      <c r="K4557" s="10" t="s">
        <v>81</v>
      </c>
      <c r="L4557" s="10" t="s">
        <v>383</v>
      </c>
      <c r="M4557" s="10" t="s">
        <v>4796</v>
      </c>
      <c r="N4557" s="12" t="s">
        <v>36</v>
      </c>
      <c r="O4557" s="11">
        <v>2</v>
      </c>
      <c r="P4557" s="5">
        <f t="shared" si="428"/>
        <v>0</v>
      </c>
      <c r="Q4557" s="5">
        <f t="shared" si="429"/>
        <v>1</v>
      </c>
      <c r="R4557" s="5">
        <f t="shared" si="430"/>
        <v>0</v>
      </c>
      <c r="S4557" s="5">
        <f t="shared" si="431"/>
        <v>0</v>
      </c>
      <c r="T4557" s="5">
        <f t="shared" si="432"/>
        <v>0</v>
      </c>
      <c r="U4557" s="5">
        <f t="shared" si="433"/>
        <v>0</v>
      </c>
    </row>
    <row r="4558" spans="1:21" ht="12.75" customHeight="1" x14ac:dyDescent="0.2">
      <c r="A4558" s="26" t="s">
        <v>96</v>
      </c>
      <c r="B4558" s="10" t="s">
        <v>97</v>
      </c>
      <c r="C4558" s="10">
        <v>216305</v>
      </c>
      <c r="D4558" s="10" t="s">
        <v>9021</v>
      </c>
      <c r="E4558" s="27" t="s">
        <v>9061</v>
      </c>
      <c r="F4558" s="26">
        <v>192040189</v>
      </c>
      <c r="G4558" s="9" t="s">
        <v>123</v>
      </c>
      <c r="H4558" s="10" t="s">
        <v>30</v>
      </c>
      <c r="I4558" s="10" t="s">
        <v>9081</v>
      </c>
      <c r="J4558" s="10" t="s">
        <v>9082</v>
      </c>
      <c r="K4558" s="10" t="s">
        <v>81</v>
      </c>
      <c r="L4558" s="10" t="s">
        <v>383</v>
      </c>
      <c r="M4558" s="10" t="s">
        <v>768</v>
      </c>
      <c r="N4558" s="12" t="s">
        <v>36</v>
      </c>
      <c r="O4558" s="11">
        <v>4</v>
      </c>
      <c r="P4558" s="5">
        <f t="shared" si="428"/>
        <v>0</v>
      </c>
      <c r="Q4558" s="5">
        <f t="shared" si="429"/>
        <v>0</v>
      </c>
      <c r="R4558" s="5">
        <f t="shared" si="430"/>
        <v>0</v>
      </c>
      <c r="S4558" s="5">
        <f t="shared" si="431"/>
        <v>1</v>
      </c>
      <c r="T4558" s="5">
        <f t="shared" si="432"/>
        <v>0</v>
      </c>
      <c r="U4558" s="5">
        <f t="shared" si="433"/>
        <v>0</v>
      </c>
    </row>
    <row r="4559" spans="1:21" ht="12.75" customHeight="1" x14ac:dyDescent="0.2">
      <c r="A4559" s="26" t="s">
        <v>96</v>
      </c>
      <c r="B4559" s="10" t="s">
        <v>97</v>
      </c>
      <c r="C4559" s="10">
        <v>216305</v>
      </c>
      <c r="D4559" s="10" t="s">
        <v>9021</v>
      </c>
      <c r="E4559" s="27" t="s">
        <v>9061</v>
      </c>
      <c r="F4559" s="26">
        <v>192040190</v>
      </c>
      <c r="G4559" s="9" t="s">
        <v>123</v>
      </c>
      <c r="H4559" s="10" t="s">
        <v>30</v>
      </c>
      <c r="I4559" s="10" t="s">
        <v>9083</v>
      </c>
      <c r="J4559" s="10" t="s">
        <v>9084</v>
      </c>
      <c r="K4559" s="10" t="s">
        <v>81</v>
      </c>
      <c r="L4559" s="10" t="s">
        <v>383</v>
      </c>
      <c r="M4559" s="10" t="s">
        <v>768</v>
      </c>
      <c r="N4559" s="12" t="s">
        <v>36</v>
      </c>
      <c r="O4559" s="11">
        <v>4</v>
      </c>
      <c r="P4559" s="5">
        <f t="shared" si="428"/>
        <v>0</v>
      </c>
      <c r="Q4559" s="5">
        <f t="shared" si="429"/>
        <v>0</v>
      </c>
      <c r="R4559" s="5">
        <f t="shared" si="430"/>
        <v>0</v>
      </c>
      <c r="S4559" s="5">
        <f t="shared" si="431"/>
        <v>1</v>
      </c>
      <c r="T4559" s="5">
        <f t="shared" si="432"/>
        <v>0</v>
      </c>
      <c r="U4559" s="5">
        <f t="shared" si="433"/>
        <v>0</v>
      </c>
    </row>
    <row r="4560" spans="1:21" ht="12.75" customHeight="1" x14ac:dyDescent="0.2">
      <c r="A4560" s="26" t="s">
        <v>96</v>
      </c>
      <c r="B4560" s="10" t="s">
        <v>97</v>
      </c>
      <c r="C4560" s="10">
        <v>216305</v>
      </c>
      <c r="D4560" s="10" t="s">
        <v>9021</v>
      </c>
      <c r="E4560" s="27" t="s">
        <v>9061</v>
      </c>
      <c r="F4560" s="26">
        <v>192040201</v>
      </c>
      <c r="G4560" s="9" t="s">
        <v>167</v>
      </c>
      <c r="H4560" s="10" t="s">
        <v>53</v>
      </c>
      <c r="I4560" s="10" t="s">
        <v>9085</v>
      </c>
      <c r="J4560" s="10" t="s">
        <v>9086</v>
      </c>
      <c r="K4560" s="10" t="s">
        <v>81</v>
      </c>
      <c r="L4560" s="10" t="s">
        <v>383</v>
      </c>
      <c r="M4560" s="10" t="s">
        <v>2483</v>
      </c>
      <c r="N4560" s="12" t="s">
        <v>36</v>
      </c>
      <c r="O4560" s="11">
        <v>4</v>
      </c>
      <c r="P4560" s="5">
        <f t="shared" si="428"/>
        <v>0</v>
      </c>
      <c r="Q4560" s="5">
        <f t="shared" si="429"/>
        <v>0</v>
      </c>
      <c r="R4560" s="5">
        <f t="shared" si="430"/>
        <v>0</v>
      </c>
      <c r="S4560" s="5">
        <f t="shared" si="431"/>
        <v>1</v>
      </c>
      <c r="T4560" s="5">
        <f t="shared" si="432"/>
        <v>0</v>
      </c>
      <c r="U4560" s="5">
        <f t="shared" si="433"/>
        <v>0</v>
      </c>
    </row>
    <row r="4561" spans="1:21" ht="12.75" customHeight="1" x14ac:dyDescent="0.2">
      <c r="A4561" s="26" t="s">
        <v>96</v>
      </c>
      <c r="B4561" s="10" t="s">
        <v>97</v>
      </c>
      <c r="C4561" s="10">
        <v>216305</v>
      </c>
      <c r="D4561" s="10" t="s">
        <v>9021</v>
      </c>
      <c r="E4561" s="27" t="s">
        <v>9061</v>
      </c>
      <c r="F4561" s="26">
        <v>192040295</v>
      </c>
      <c r="G4561" s="9" t="s">
        <v>167</v>
      </c>
      <c r="H4561" s="10" t="s">
        <v>30</v>
      </c>
      <c r="I4561" s="10" t="s">
        <v>9087</v>
      </c>
      <c r="J4561" s="10" t="s">
        <v>9088</v>
      </c>
      <c r="K4561" s="10" t="s">
        <v>81</v>
      </c>
      <c r="L4561" s="10" t="s">
        <v>383</v>
      </c>
      <c r="M4561" s="10" t="s">
        <v>2472</v>
      </c>
      <c r="N4561" s="12" t="s">
        <v>36</v>
      </c>
      <c r="O4561" s="11">
        <v>5</v>
      </c>
      <c r="P4561" s="5">
        <f t="shared" si="428"/>
        <v>0</v>
      </c>
      <c r="Q4561" s="5">
        <f t="shared" si="429"/>
        <v>0</v>
      </c>
      <c r="R4561" s="5">
        <f t="shared" si="430"/>
        <v>0</v>
      </c>
      <c r="S4561" s="5">
        <f t="shared" si="431"/>
        <v>0</v>
      </c>
      <c r="T4561" s="5">
        <f t="shared" si="432"/>
        <v>1</v>
      </c>
      <c r="U4561" s="5">
        <f t="shared" si="433"/>
        <v>0</v>
      </c>
    </row>
    <row r="4562" spans="1:21" ht="12.75" customHeight="1" x14ac:dyDescent="0.2">
      <c r="A4562" s="26" t="s">
        <v>96</v>
      </c>
      <c r="B4562" s="10" t="s">
        <v>97</v>
      </c>
      <c r="C4562" s="10">
        <v>216305</v>
      </c>
      <c r="D4562" s="10" t="s">
        <v>9021</v>
      </c>
      <c r="E4562" s="27" t="s">
        <v>9061</v>
      </c>
      <c r="F4562" s="26">
        <v>192040220</v>
      </c>
      <c r="G4562" s="9" t="s">
        <v>167</v>
      </c>
      <c r="H4562" s="10" t="s">
        <v>30</v>
      </c>
      <c r="I4562" s="10" t="s">
        <v>9089</v>
      </c>
      <c r="J4562" s="10" t="s">
        <v>9090</v>
      </c>
      <c r="K4562" s="10" t="s">
        <v>81</v>
      </c>
      <c r="L4562" s="10" t="s">
        <v>268</v>
      </c>
      <c r="M4562" s="10" t="s">
        <v>269</v>
      </c>
      <c r="N4562" s="12" t="s">
        <v>36</v>
      </c>
      <c r="O4562" s="11">
        <v>3</v>
      </c>
      <c r="P4562" s="5">
        <f t="shared" si="428"/>
        <v>0</v>
      </c>
      <c r="Q4562" s="5">
        <f t="shared" si="429"/>
        <v>0</v>
      </c>
      <c r="R4562" s="5">
        <f t="shared" si="430"/>
        <v>1</v>
      </c>
      <c r="S4562" s="5">
        <f t="shared" si="431"/>
        <v>0</v>
      </c>
      <c r="T4562" s="5">
        <f t="shared" si="432"/>
        <v>0</v>
      </c>
      <c r="U4562" s="5">
        <f t="shared" si="433"/>
        <v>0</v>
      </c>
    </row>
    <row r="4563" spans="1:21" ht="12.75" customHeight="1" x14ac:dyDescent="0.2">
      <c r="A4563" s="26" t="s">
        <v>96</v>
      </c>
      <c r="B4563" s="10" t="s">
        <v>97</v>
      </c>
      <c r="C4563" s="10">
        <v>216305</v>
      </c>
      <c r="D4563" s="10" t="s">
        <v>9021</v>
      </c>
      <c r="E4563" s="27" t="s">
        <v>9091</v>
      </c>
      <c r="F4563" s="26">
        <v>192037499</v>
      </c>
      <c r="G4563" s="9" t="s">
        <v>249</v>
      </c>
      <c r="H4563" s="10" t="s">
        <v>30</v>
      </c>
      <c r="I4563" s="10" t="s">
        <v>9092</v>
      </c>
      <c r="J4563" s="10" t="s">
        <v>9093</v>
      </c>
      <c r="K4563" s="10" t="s">
        <v>81</v>
      </c>
      <c r="L4563" s="10" t="s">
        <v>268</v>
      </c>
      <c r="M4563" s="10" t="s">
        <v>269</v>
      </c>
      <c r="N4563" s="12" t="s">
        <v>36</v>
      </c>
      <c r="O4563" s="11">
        <v>3</v>
      </c>
      <c r="P4563" s="5">
        <f t="shared" si="428"/>
        <v>0</v>
      </c>
      <c r="Q4563" s="5">
        <f t="shared" si="429"/>
        <v>0</v>
      </c>
      <c r="R4563" s="5">
        <f t="shared" si="430"/>
        <v>1</v>
      </c>
      <c r="S4563" s="5">
        <f t="shared" si="431"/>
        <v>0</v>
      </c>
      <c r="T4563" s="5">
        <f t="shared" si="432"/>
        <v>0</v>
      </c>
      <c r="U4563" s="5">
        <f t="shared" si="433"/>
        <v>0</v>
      </c>
    </row>
    <row r="4564" spans="1:21" ht="12.75" customHeight="1" x14ac:dyDescent="0.2">
      <c r="A4564" s="26" t="s">
        <v>96</v>
      </c>
      <c r="B4564" s="10" t="s">
        <v>97</v>
      </c>
      <c r="C4564" s="10">
        <v>216305</v>
      </c>
      <c r="D4564" s="10" t="s">
        <v>9021</v>
      </c>
      <c r="E4564" s="27" t="s">
        <v>9061</v>
      </c>
      <c r="F4564" s="26">
        <v>192040227</v>
      </c>
      <c r="G4564" s="9" t="s">
        <v>68</v>
      </c>
      <c r="H4564" s="10" t="s">
        <v>30</v>
      </c>
      <c r="I4564" s="10" t="s">
        <v>9094</v>
      </c>
      <c r="J4564" s="10" t="s">
        <v>9095</v>
      </c>
      <c r="K4564" s="10" t="s">
        <v>81</v>
      </c>
      <c r="L4564" s="10" t="s">
        <v>268</v>
      </c>
      <c r="M4564" s="10" t="s">
        <v>269</v>
      </c>
      <c r="N4564" s="12" t="s">
        <v>36</v>
      </c>
      <c r="O4564" s="11">
        <v>4</v>
      </c>
      <c r="P4564" s="5">
        <f t="shared" si="428"/>
        <v>0</v>
      </c>
      <c r="Q4564" s="5">
        <f t="shared" si="429"/>
        <v>0</v>
      </c>
      <c r="R4564" s="5">
        <f t="shared" si="430"/>
        <v>0</v>
      </c>
      <c r="S4564" s="5">
        <f t="shared" si="431"/>
        <v>1</v>
      </c>
      <c r="T4564" s="5">
        <f t="shared" si="432"/>
        <v>0</v>
      </c>
      <c r="U4564" s="5">
        <f t="shared" si="433"/>
        <v>0</v>
      </c>
    </row>
    <row r="4565" spans="1:21" ht="12.75" customHeight="1" x14ac:dyDescent="0.2">
      <c r="A4565" s="26" t="s">
        <v>96</v>
      </c>
      <c r="B4565" s="10" t="s">
        <v>97</v>
      </c>
      <c r="C4565" s="10">
        <v>216305</v>
      </c>
      <c r="D4565" s="10" t="s">
        <v>9021</v>
      </c>
      <c r="E4565" s="27" t="s">
        <v>9091</v>
      </c>
      <c r="F4565" s="26">
        <v>191999953</v>
      </c>
      <c r="G4565" s="9" t="s">
        <v>29</v>
      </c>
      <c r="H4565" s="10" t="s">
        <v>30</v>
      </c>
      <c r="I4565" s="10" t="s">
        <v>9096</v>
      </c>
      <c r="J4565" s="10" t="s">
        <v>9097</v>
      </c>
      <c r="K4565" s="10" t="s">
        <v>81</v>
      </c>
      <c r="L4565" s="10" t="s">
        <v>268</v>
      </c>
      <c r="M4565" s="10" t="s">
        <v>547</v>
      </c>
      <c r="N4565" s="12" t="s">
        <v>36</v>
      </c>
      <c r="O4565" s="11">
        <v>4</v>
      </c>
      <c r="P4565" s="5">
        <f t="shared" si="428"/>
        <v>0</v>
      </c>
      <c r="Q4565" s="5">
        <f t="shared" si="429"/>
        <v>0</v>
      </c>
      <c r="R4565" s="5">
        <f t="shared" si="430"/>
        <v>0</v>
      </c>
      <c r="S4565" s="5">
        <f t="shared" si="431"/>
        <v>1</v>
      </c>
      <c r="T4565" s="5">
        <f t="shared" si="432"/>
        <v>0</v>
      </c>
      <c r="U4565" s="5">
        <f t="shared" si="433"/>
        <v>0</v>
      </c>
    </row>
    <row r="4566" spans="1:21" ht="12.75" customHeight="1" x14ac:dyDescent="0.2">
      <c r="A4566" s="26" t="s">
        <v>96</v>
      </c>
      <c r="B4566" s="10" t="s">
        <v>97</v>
      </c>
      <c r="C4566" s="10">
        <v>216305</v>
      </c>
      <c r="D4566" s="10" t="s">
        <v>9021</v>
      </c>
      <c r="E4566" s="27" t="s">
        <v>9091</v>
      </c>
      <c r="F4566" s="26">
        <v>191999954</v>
      </c>
      <c r="G4566" s="9" t="s">
        <v>37</v>
      </c>
      <c r="H4566" s="10" t="s">
        <v>53</v>
      </c>
      <c r="I4566" s="10" t="s">
        <v>9098</v>
      </c>
      <c r="J4566" s="10" t="s">
        <v>9099</v>
      </c>
      <c r="K4566" s="10" t="s">
        <v>81</v>
      </c>
      <c r="L4566" s="10" t="s">
        <v>268</v>
      </c>
      <c r="M4566" s="10" t="s">
        <v>269</v>
      </c>
      <c r="N4566" s="12" t="s">
        <v>36</v>
      </c>
      <c r="O4566" s="11">
        <v>4</v>
      </c>
      <c r="P4566" s="5">
        <f t="shared" si="428"/>
        <v>0</v>
      </c>
      <c r="Q4566" s="5">
        <f t="shared" si="429"/>
        <v>0</v>
      </c>
      <c r="R4566" s="5">
        <f t="shared" si="430"/>
        <v>0</v>
      </c>
      <c r="S4566" s="5">
        <f t="shared" si="431"/>
        <v>1</v>
      </c>
      <c r="T4566" s="5">
        <f t="shared" si="432"/>
        <v>0</v>
      </c>
      <c r="U4566" s="5">
        <f t="shared" si="433"/>
        <v>0</v>
      </c>
    </row>
    <row r="4567" spans="1:21" ht="12.75" customHeight="1" x14ac:dyDescent="0.2">
      <c r="A4567" s="26" t="s">
        <v>96</v>
      </c>
      <c r="B4567" s="10" t="s">
        <v>97</v>
      </c>
      <c r="C4567" s="10">
        <v>216305</v>
      </c>
      <c r="D4567" s="10" t="s">
        <v>9021</v>
      </c>
      <c r="E4567" s="27" t="s">
        <v>9091</v>
      </c>
      <c r="F4567" s="26">
        <v>191999955</v>
      </c>
      <c r="G4567" s="9" t="s">
        <v>37</v>
      </c>
      <c r="H4567" s="10" t="s">
        <v>53</v>
      </c>
      <c r="I4567" s="10" t="s">
        <v>9098</v>
      </c>
      <c r="J4567" s="10" t="s">
        <v>9100</v>
      </c>
      <c r="K4567" s="10" t="s">
        <v>81</v>
      </c>
      <c r="L4567" s="10" t="s">
        <v>268</v>
      </c>
      <c r="M4567" s="10" t="s">
        <v>269</v>
      </c>
      <c r="N4567" s="12" t="s">
        <v>36</v>
      </c>
      <c r="O4567" s="11">
        <v>4</v>
      </c>
      <c r="P4567" s="5">
        <f t="shared" si="428"/>
        <v>0</v>
      </c>
      <c r="Q4567" s="5">
        <f t="shared" si="429"/>
        <v>0</v>
      </c>
      <c r="R4567" s="5">
        <f t="shared" si="430"/>
        <v>0</v>
      </c>
      <c r="S4567" s="5">
        <f t="shared" si="431"/>
        <v>1</v>
      </c>
      <c r="T4567" s="5">
        <f t="shared" si="432"/>
        <v>0</v>
      </c>
      <c r="U4567" s="5">
        <f t="shared" si="433"/>
        <v>0</v>
      </c>
    </row>
    <row r="4568" spans="1:21" ht="12.75" customHeight="1" x14ac:dyDescent="0.2">
      <c r="A4568" s="26" t="s">
        <v>96</v>
      </c>
      <c r="B4568" s="10" t="s">
        <v>97</v>
      </c>
      <c r="C4568" s="10">
        <v>216305</v>
      </c>
      <c r="D4568" s="10" t="s">
        <v>9021</v>
      </c>
      <c r="E4568" s="27" t="s">
        <v>9091</v>
      </c>
      <c r="F4568" s="26">
        <v>191999957</v>
      </c>
      <c r="G4568" s="9" t="s">
        <v>37</v>
      </c>
      <c r="H4568" s="10" t="s">
        <v>53</v>
      </c>
      <c r="I4568" s="10" t="s">
        <v>9098</v>
      </c>
      <c r="J4568" s="10" t="s">
        <v>9101</v>
      </c>
      <c r="K4568" s="10" t="s">
        <v>81</v>
      </c>
      <c r="L4568" s="10" t="s">
        <v>268</v>
      </c>
      <c r="M4568" s="10" t="s">
        <v>269</v>
      </c>
      <c r="N4568" s="12" t="s">
        <v>36</v>
      </c>
      <c r="O4568" s="11">
        <v>4</v>
      </c>
      <c r="P4568" s="5">
        <f t="shared" si="428"/>
        <v>0</v>
      </c>
      <c r="Q4568" s="5">
        <f t="shared" si="429"/>
        <v>0</v>
      </c>
      <c r="R4568" s="5">
        <f t="shared" si="430"/>
        <v>0</v>
      </c>
      <c r="S4568" s="5">
        <f t="shared" si="431"/>
        <v>1</v>
      </c>
      <c r="T4568" s="5">
        <f t="shared" si="432"/>
        <v>0</v>
      </c>
      <c r="U4568" s="5">
        <f t="shared" si="433"/>
        <v>0</v>
      </c>
    </row>
    <row r="4569" spans="1:21" ht="12.75" customHeight="1" x14ac:dyDescent="0.2">
      <c r="A4569" s="26" t="s">
        <v>96</v>
      </c>
      <c r="B4569" s="10" t="s">
        <v>97</v>
      </c>
      <c r="C4569" s="10">
        <v>216305</v>
      </c>
      <c r="D4569" s="10" t="s">
        <v>9021</v>
      </c>
      <c r="E4569" s="27" t="s">
        <v>9025</v>
      </c>
      <c r="F4569" s="26">
        <v>192038993</v>
      </c>
      <c r="G4569" s="9" t="s">
        <v>123</v>
      </c>
      <c r="H4569" s="10" t="s">
        <v>30</v>
      </c>
      <c r="I4569" s="10" t="s">
        <v>9102</v>
      </c>
      <c r="J4569" s="10" t="s">
        <v>9103</v>
      </c>
      <c r="K4569" s="10" t="s">
        <v>81</v>
      </c>
      <c r="L4569" s="10" t="s">
        <v>82</v>
      </c>
      <c r="M4569" s="10" t="s">
        <v>777</v>
      </c>
      <c r="N4569" s="12" t="s">
        <v>36</v>
      </c>
      <c r="O4569" s="11">
        <v>3</v>
      </c>
      <c r="P4569" s="5">
        <f t="shared" si="428"/>
        <v>0</v>
      </c>
      <c r="Q4569" s="5">
        <f t="shared" si="429"/>
        <v>0</v>
      </c>
      <c r="R4569" s="5">
        <f t="shared" si="430"/>
        <v>1</v>
      </c>
      <c r="S4569" s="5">
        <f t="shared" si="431"/>
        <v>0</v>
      </c>
      <c r="T4569" s="5">
        <f t="shared" si="432"/>
        <v>0</v>
      </c>
      <c r="U4569" s="5">
        <f t="shared" si="433"/>
        <v>0</v>
      </c>
    </row>
    <row r="4570" spans="1:21" ht="12.75" customHeight="1" x14ac:dyDescent="0.2">
      <c r="A4570" s="26" t="s">
        <v>96</v>
      </c>
      <c r="B4570" s="10" t="s">
        <v>97</v>
      </c>
      <c r="C4570" s="10">
        <v>216305</v>
      </c>
      <c r="D4570" s="10" t="s">
        <v>9021</v>
      </c>
      <c r="E4570" s="27" t="s">
        <v>9091</v>
      </c>
      <c r="F4570" s="26">
        <v>191945834</v>
      </c>
      <c r="G4570" s="9" t="s">
        <v>167</v>
      </c>
      <c r="H4570" s="10" t="s">
        <v>53</v>
      </c>
      <c r="I4570" s="10" t="s">
        <v>9104</v>
      </c>
      <c r="J4570" s="10" t="s">
        <v>9105</v>
      </c>
      <c r="K4570" s="10" t="s">
        <v>81</v>
      </c>
      <c r="L4570" s="10" t="s">
        <v>8805</v>
      </c>
      <c r="M4570" s="10" t="s">
        <v>127</v>
      </c>
      <c r="N4570" s="12" t="s">
        <v>36</v>
      </c>
      <c r="O4570" s="11">
        <v>4</v>
      </c>
      <c r="P4570" s="5">
        <f t="shared" si="428"/>
        <v>0</v>
      </c>
      <c r="Q4570" s="5">
        <f t="shared" si="429"/>
        <v>0</v>
      </c>
      <c r="R4570" s="5">
        <f t="shared" si="430"/>
        <v>0</v>
      </c>
      <c r="S4570" s="5">
        <f t="shared" si="431"/>
        <v>1</v>
      </c>
      <c r="T4570" s="5">
        <f t="shared" si="432"/>
        <v>0</v>
      </c>
      <c r="U4570" s="5">
        <f t="shared" si="433"/>
        <v>0</v>
      </c>
    </row>
    <row r="4571" spans="1:21" ht="12.75" customHeight="1" x14ac:dyDescent="0.2">
      <c r="A4571" s="26" t="s">
        <v>96</v>
      </c>
      <c r="B4571" s="10" t="s">
        <v>97</v>
      </c>
      <c r="C4571" s="10">
        <v>216305</v>
      </c>
      <c r="D4571" s="10" t="s">
        <v>9021</v>
      </c>
      <c r="E4571" s="27" t="s">
        <v>9106</v>
      </c>
      <c r="F4571" s="26">
        <v>192000540</v>
      </c>
      <c r="G4571" s="9" t="s">
        <v>106</v>
      </c>
      <c r="H4571" s="10" t="s">
        <v>53</v>
      </c>
      <c r="I4571" s="10" t="s">
        <v>9107</v>
      </c>
      <c r="J4571" s="10" t="s">
        <v>9108</v>
      </c>
      <c r="K4571" s="10" t="s">
        <v>315</v>
      </c>
      <c r="L4571" s="10" t="s">
        <v>316</v>
      </c>
      <c r="M4571" s="10" t="s">
        <v>840</v>
      </c>
      <c r="N4571" s="12" t="s">
        <v>36</v>
      </c>
      <c r="O4571" s="11">
        <v>2</v>
      </c>
      <c r="P4571" s="5">
        <f t="shared" si="428"/>
        <v>0</v>
      </c>
      <c r="Q4571" s="5">
        <f t="shared" si="429"/>
        <v>1</v>
      </c>
      <c r="R4571" s="5">
        <f t="shared" si="430"/>
        <v>0</v>
      </c>
      <c r="S4571" s="5">
        <f t="shared" si="431"/>
        <v>0</v>
      </c>
      <c r="T4571" s="5">
        <f t="shared" si="432"/>
        <v>0</v>
      </c>
      <c r="U4571" s="5">
        <f t="shared" si="433"/>
        <v>0</v>
      </c>
    </row>
    <row r="4572" spans="1:21" ht="12.75" customHeight="1" x14ac:dyDescent="0.2">
      <c r="A4572" s="26" t="s">
        <v>96</v>
      </c>
      <c r="B4572" s="10" t="s">
        <v>97</v>
      </c>
      <c r="C4572" s="10">
        <v>216305</v>
      </c>
      <c r="D4572" s="10" t="s">
        <v>9021</v>
      </c>
      <c r="E4572" s="27" t="s">
        <v>9091</v>
      </c>
      <c r="F4572" s="26">
        <v>192009988</v>
      </c>
      <c r="G4572" s="9" t="s">
        <v>249</v>
      </c>
      <c r="H4572" s="10" t="s">
        <v>30</v>
      </c>
      <c r="I4572" s="10" t="s">
        <v>9109</v>
      </c>
      <c r="J4572" s="10" t="s">
        <v>9110</v>
      </c>
      <c r="K4572" s="10" t="s">
        <v>315</v>
      </c>
      <c r="L4572" s="10" t="s">
        <v>316</v>
      </c>
      <c r="M4572" s="10" t="s">
        <v>327</v>
      </c>
      <c r="N4572" s="12" t="s">
        <v>36</v>
      </c>
      <c r="O4572" s="11">
        <v>2</v>
      </c>
      <c r="P4572" s="5">
        <f t="shared" si="428"/>
        <v>0</v>
      </c>
      <c r="Q4572" s="5">
        <f t="shared" si="429"/>
        <v>1</v>
      </c>
      <c r="R4572" s="5">
        <f t="shared" si="430"/>
        <v>0</v>
      </c>
      <c r="S4572" s="5">
        <f t="shared" si="431"/>
        <v>0</v>
      </c>
      <c r="T4572" s="5">
        <f t="shared" si="432"/>
        <v>0</v>
      </c>
      <c r="U4572" s="5">
        <f t="shared" si="433"/>
        <v>0</v>
      </c>
    </row>
    <row r="4573" spans="1:21" ht="12.75" customHeight="1" x14ac:dyDescent="0.2">
      <c r="A4573" s="26" t="s">
        <v>96</v>
      </c>
      <c r="B4573" s="10" t="s">
        <v>97</v>
      </c>
      <c r="C4573" s="10">
        <v>216305</v>
      </c>
      <c r="D4573" s="10" t="s">
        <v>9021</v>
      </c>
      <c r="E4573" s="27" t="s">
        <v>9091</v>
      </c>
      <c r="F4573" s="26">
        <v>192037502</v>
      </c>
      <c r="G4573" s="9" t="s">
        <v>249</v>
      </c>
      <c r="H4573" s="10" t="s">
        <v>30</v>
      </c>
      <c r="I4573" s="10" t="s">
        <v>9111</v>
      </c>
      <c r="J4573" s="10" t="s">
        <v>9112</v>
      </c>
      <c r="K4573" s="10" t="s">
        <v>315</v>
      </c>
      <c r="L4573" s="10" t="s">
        <v>316</v>
      </c>
      <c r="M4573" s="10" t="s">
        <v>327</v>
      </c>
      <c r="N4573" s="12" t="s">
        <v>36</v>
      </c>
      <c r="O4573" s="11">
        <v>2</v>
      </c>
      <c r="P4573" s="5">
        <f t="shared" si="428"/>
        <v>0</v>
      </c>
      <c r="Q4573" s="5">
        <f t="shared" si="429"/>
        <v>1</v>
      </c>
      <c r="R4573" s="5">
        <f t="shared" si="430"/>
        <v>0</v>
      </c>
      <c r="S4573" s="5">
        <f t="shared" si="431"/>
        <v>0</v>
      </c>
      <c r="T4573" s="5">
        <f t="shared" si="432"/>
        <v>0</v>
      </c>
      <c r="U4573" s="5">
        <f t="shared" si="433"/>
        <v>0</v>
      </c>
    </row>
    <row r="4574" spans="1:21" ht="12.75" customHeight="1" x14ac:dyDescent="0.2">
      <c r="A4574" s="26" t="s">
        <v>96</v>
      </c>
      <c r="B4574" s="10" t="s">
        <v>97</v>
      </c>
      <c r="C4574" s="10">
        <v>216305</v>
      </c>
      <c r="D4574" s="10" t="s">
        <v>9021</v>
      </c>
      <c r="E4574" s="27" t="s">
        <v>9106</v>
      </c>
      <c r="F4574" s="26">
        <v>191948461</v>
      </c>
      <c r="G4574" s="9" t="s">
        <v>65</v>
      </c>
      <c r="H4574" s="10" t="s">
        <v>53</v>
      </c>
      <c r="I4574" s="10" t="s">
        <v>9113</v>
      </c>
      <c r="J4574" s="10" t="s">
        <v>9114</v>
      </c>
      <c r="K4574" s="10" t="s">
        <v>315</v>
      </c>
      <c r="L4574" s="10" t="s">
        <v>316</v>
      </c>
      <c r="M4574" s="10" t="s">
        <v>840</v>
      </c>
      <c r="N4574" s="12" t="s">
        <v>36</v>
      </c>
      <c r="O4574" s="11">
        <v>3</v>
      </c>
      <c r="P4574" s="5">
        <f t="shared" si="428"/>
        <v>0</v>
      </c>
      <c r="Q4574" s="5">
        <f t="shared" si="429"/>
        <v>0</v>
      </c>
      <c r="R4574" s="5">
        <f t="shared" si="430"/>
        <v>1</v>
      </c>
      <c r="S4574" s="5">
        <f t="shared" si="431"/>
        <v>0</v>
      </c>
      <c r="T4574" s="5">
        <f t="shared" si="432"/>
        <v>0</v>
      </c>
      <c r="U4574" s="5">
        <f t="shared" si="433"/>
        <v>0</v>
      </c>
    </row>
    <row r="4575" spans="1:21" ht="12.75" customHeight="1" x14ac:dyDescent="0.2">
      <c r="A4575" s="26" t="s">
        <v>96</v>
      </c>
      <c r="B4575" s="10" t="s">
        <v>97</v>
      </c>
      <c r="C4575" s="10">
        <v>216305</v>
      </c>
      <c r="D4575" s="10" t="s">
        <v>9021</v>
      </c>
      <c r="E4575" s="27" t="s">
        <v>9061</v>
      </c>
      <c r="F4575" s="26">
        <v>191935317</v>
      </c>
      <c r="G4575" s="9" t="s">
        <v>123</v>
      </c>
      <c r="H4575" s="10" t="s">
        <v>53</v>
      </c>
      <c r="I4575" s="10" t="s">
        <v>9115</v>
      </c>
      <c r="J4575" s="10" t="s">
        <v>9116</v>
      </c>
      <c r="K4575" s="10" t="s">
        <v>315</v>
      </c>
      <c r="L4575" s="10" t="s">
        <v>316</v>
      </c>
      <c r="M4575" s="10" t="s">
        <v>780</v>
      </c>
      <c r="N4575" s="12" t="s">
        <v>36</v>
      </c>
      <c r="O4575" s="11">
        <v>3</v>
      </c>
      <c r="P4575" s="5">
        <f t="shared" si="428"/>
        <v>0</v>
      </c>
      <c r="Q4575" s="5">
        <f t="shared" si="429"/>
        <v>0</v>
      </c>
      <c r="R4575" s="5">
        <f t="shared" si="430"/>
        <v>1</v>
      </c>
      <c r="S4575" s="5">
        <f t="shared" si="431"/>
        <v>0</v>
      </c>
      <c r="T4575" s="5">
        <f t="shared" si="432"/>
        <v>0</v>
      </c>
      <c r="U4575" s="5">
        <f t="shared" si="433"/>
        <v>0</v>
      </c>
    </row>
    <row r="4576" spans="1:21" ht="12.75" customHeight="1" x14ac:dyDescent="0.2">
      <c r="A4576" s="26" t="s">
        <v>96</v>
      </c>
      <c r="B4576" s="10" t="s">
        <v>97</v>
      </c>
      <c r="C4576" s="10">
        <v>216305</v>
      </c>
      <c r="D4576" s="10" t="s">
        <v>9021</v>
      </c>
      <c r="E4576" s="27" t="s">
        <v>9091</v>
      </c>
      <c r="F4576" s="26">
        <v>191892245</v>
      </c>
      <c r="G4576" s="9" t="s">
        <v>106</v>
      </c>
      <c r="H4576" s="10" t="s">
        <v>53</v>
      </c>
      <c r="I4576" s="10" t="s">
        <v>9117</v>
      </c>
      <c r="J4576" s="10" t="s">
        <v>9118</v>
      </c>
      <c r="K4576" s="10" t="s">
        <v>315</v>
      </c>
      <c r="L4576" s="10" t="s">
        <v>316</v>
      </c>
      <c r="M4576" s="10" t="s">
        <v>327</v>
      </c>
      <c r="N4576" s="12" t="s">
        <v>36</v>
      </c>
      <c r="O4576" s="11">
        <v>3</v>
      </c>
      <c r="P4576" s="5">
        <f t="shared" si="428"/>
        <v>0</v>
      </c>
      <c r="Q4576" s="5">
        <f t="shared" si="429"/>
        <v>0</v>
      </c>
      <c r="R4576" s="5">
        <f t="shared" si="430"/>
        <v>1</v>
      </c>
      <c r="S4576" s="5">
        <f t="shared" si="431"/>
        <v>0</v>
      </c>
      <c r="T4576" s="5">
        <f t="shared" si="432"/>
        <v>0</v>
      </c>
      <c r="U4576" s="5">
        <f t="shared" si="433"/>
        <v>0</v>
      </c>
    </row>
    <row r="4577" spans="1:21" ht="12.75" customHeight="1" x14ac:dyDescent="0.2">
      <c r="A4577" s="26" t="s">
        <v>96</v>
      </c>
      <c r="B4577" s="10" t="s">
        <v>97</v>
      </c>
      <c r="C4577" s="10">
        <v>216305</v>
      </c>
      <c r="D4577" s="10" t="s">
        <v>9021</v>
      </c>
      <c r="E4577" s="27" t="s">
        <v>9091</v>
      </c>
      <c r="F4577" s="26">
        <v>191935020</v>
      </c>
      <c r="G4577" s="9" t="s">
        <v>123</v>
      </c>
      <c r="H4577" s="10" t="s">
        <v>53</v>
      </c>
      <c r="I4577" s="10" t="s">
        <v>9119</v>
      </c>
      <c r="J4577" s="10" t="s">
        <v>9120</v>
      </c>
      <c r="K4577" s="10" t="s">
        <v>315</v>
      </c>
      <c r="L4577" s="10" t="s">
        <v>316</v>
      </c>
      <c r="M4577" s="10" t="s">
        <v>327</v>
      </c>
      <c r="N4577" s="12" t="s">
        <v>36</v>
      </c>
      <c r="O4577" s="11">
        <v>3</v>
      </c>
      <c r="P4577" s="5">
        <f t="shared" si="428"/>
        <v>0</v>
      </c>
      <c r="Q4577" s="5">
        <f t="shared" si="429"/>
        <v>0</v>
      </c>
      <c r="R4577" s="5">
        <f t="shared" si="430"/>
        <v>1</v>
      </c>
      <c r="S4577" s="5">
        <f t="shared" si="431"/>
        <v>0</v>
      </c>
      <c r="T4577" s="5">
        <f t="shared" si="432"/>
        <v>0</v>
      </c>
      <c r="U4577" s="5">
        <f t="shared" si="433"/>
        <v>0</v>
      </c>
    </row>
    <row r="4578" spans="1:21" ht="12.75" customHeight="1" x14ac:dyDescent="0.2">
      <c r="A4578" s="26" t="s">
        <v>96</v>
      </c>
      <c r="B4578" s="10" t="s">
        <v>97</v>
      </c>
      <c r="C4578" s="10">
        <v>216305</v>
      </c>
      <c r="D4578" s="10" t="s">
        <v>9021</v>
      </c>
      <c r="E4578" s="27" t="s">
        <v>9091</v>
      </c>
      <c r="F4578" s="26">
        <v>191945060</v>
      </c>
      <c r="G4578" s="9" t="s">
        <v>123</v>
      </c>
      <c r="H4578" s="10" t="s">
        <v>53</v>
      </c>
      <c r="I4578" s="10" t="s">
        <v>9121</v>
      </c>
      <c r="J4578" s="10" t="s">
        <v>9122</v>
      </c>
      <c r="K4578" s="10" t="s">
        <v>315</v>
      </c>
      <c r="L4578" s="10" t="s">
        <v>316</v>
      </c>
      <c r="M4578" s="10" t="s">
        <v>780</v>
      </c>
      <c r="N4578" s="12" t="s">
        <v>36</v>
      </c>
      <c r="O4578" s="11">
        <v>3</v>
      </c>
      <c r="P4578" s="5">
        <f t="shared" si="428"/>
        <v>0</v>
      </c>
      <c r="Q4578" s="5">
        <f t="shared" si="429"/>
        <v>0</v>
      </c>
      <c r="R4578" s="5">
        <f t="shared" si="430"/>
        <v>1</v>
      </c>
      <c r="S4578" s="5">
        <f t="shared" si="431"/>
        <v>0</v>
      </c>
      <c r="T4578" s="5">
        <f t="shared" si="432"/>
        <v>0</v>
      </c>
      <c r="U4578" s="5">
        <f t="shared" si="433"/>
        <v>0</v>
      </c>
    </row>
    <row r="4579" spans="1:21" ht="12.75" customHeight="1" x14ac:dyDescent="0.2">
      <c r="A4579" s="26" t="s">
        <v>96</v>
      </c>
      <c r="B4579" s="10" t="s">
        <v>97</v>
      </c>
      <c r="C4579" s="10">
        <v>216305</v>
      </c>
      <c r="D4579" s="10" t="s">
        <v>9021</v>
      </c>
      <c r="E4579" s="27" t="s">
        <v>9091</v>
      </c>
      <c r="F4579" s="26">
        <v>191945098</v>
      </c>
      <c r="G4579" s="9" t="s">
        <v>65</v>
      </c>
      <c r="H4579" s="10" t="s">
        <v>53</v>
      </c>
      <c r="I4579" s="10" t="s">
        <v>9123</v>
      </c>
      <c r="J4579" s="10" t="s">
        <v>9124</v>
      </c>
      <c r="K4579" s="10" t="s">
        <v>315</v>
      </c>
      <c r="L4579" s="10" t="s">
        <v>316</v>
      </c>
      <c r="M4579" s="10" t="s">
        <v>327</v>
      </c>
      <c r="N4579" s="12" t="s">
        <v>36</v>
      </c>
      <c r="O4579" s="11">
        <v>3</v>
      </c>
      <c r="P4579" s="5">
        <f t="shared" si="428"/>
        <v>0</v>
      </c>
      <c r="Q4579" s="5">
        <f t="shared" si="429"/>
        <v>0</v>
      </c>
      <c r="R4579" s="5">
        <f t="shared" si="430"/>
        <v>1</v>
      </c>
      <c r="S4579" s="5">
        <f t="shared" si="431"/>
        <v>0</v>
      </c>
      <c r="T4579" s="5">
        <f t="shared" si="432"/>
        <v>0</v>
      </c>
      <c r="U4579" s="5">
        <f t="shared" si="433"/>
        <v>0</v>
      </c>
    </row>
    <row r="4580" spans="1:21" ht="12.75" customHeight="1" x14ac:dyDescent="0.2">
      <c r="A4580" s="26" t="s">
        <v>96</v>
      </c>
      <c r="B4580" s="10" t="s">
        <v>97</v>
      </c>
      <c r="C4580" s="10">
        <v>216305</v>
      </c>
      <c r="D4580" s="10" t="s">
        <v>9021</v>
      </c>
      <c r="E4580" s="27" t="s">
        <v>9091</v>
      </c>
      <c r="F4580" s="26">
        <v>191945614</v>
      </c>
      <c r="G4580" s="9" t="s">
        <v>52</v>
      </c>
      <c r="H4580" s="10" t="s">
        <v>53</v>
      </c>
      <c r="I4580" s="10" t="s">
        <v>9125</v>
      </c>
      <c r="J4580" s="10" t="s">
        <v>9126</v>
      </c>
      <c r="K4580" s="10" t="s">
        <v>315</v>
      </c>
      <c r="L4580" s="10" t="s">
        <v>316</v>
      </c>
      <c r="M4580" s="10" t="s">
        <v>327</v>
      </c>
      <c r="N4580" s="12" t="s">
        <v>36</v>
      </c>
      <c r="O4580" s="11">
        <v>3</v>
      </c>
      <c r="P4580" s="5">
        <f t="shared" si="428"/>
        <v>0</v>
      </c>
      <c r="Q4580" s="5">
        <f t="shared" si="429"/>
        <v>0</v>
      </c>
      <c r="R4580" s="5">
        <f t="shared" si="430"/>
        <v>1</v>
      </c>
      <c r="S4580" s="5">
        <f t="shared" si="431"/>
        <v>0</v>
      </c>
      <c r="T4580" s="5">
        <f t="shared" si="432"/>
        <v>0</v>
      </c>
      <c r="U4580" s="5">
        <f t="shared" si="433"/>
        <v>0</v>
      </c>
    </row>
    <row r="4581" spans="1:21" ht="12.75" customHeight="1" x14ac:dyDescent="0.2">
      <c r="A4581" s="26" t="s">
        <v>96</v>
      </c>
      <c r="B4581" s="10" t="s">
        <v>97</v>
      </c>
      <c r="C4581" s="10">
        <v>216305</v>
      </c>
      <c r="D4581" s="10" t="s">
        <v>9021</v>
      </c>
      <c r="E4581" s="27" t="s">
        <v>9091</v>
      </c>
      <c r="F4581" s="26">
        <v>191945991</v>
      </c>
      <c r="G4581" s="9" t="s">
        <v>106</v>
      </c>
      <c r="H4581" s="10" t="s">
        <v>53</v>
      </c>
      <c r="I4581" s="10" t="s">
        <v>9127</v>
      </c>
      <c r="J4581" s="10" t="s">
        <v>9128</v>
      </c>
      <c r="K4581" s="10" t="s">
        <v>315</v>
      </c>
      <c r="L4581" s="10" t="s">
        <v>316</v>
      </c>
      <c r="M4581" s="10" t="s">
        <v>327</v>
      </c>
      <c r="N4581" s="12" t="s">
        <v>36</v>
      </c>
      <c r="O4581" s="11">
        <v>3</v>
      </c>
      <c r="P4581" s="5">
        <f t="shared" si="428"/>
        <v>0</v>
      </c>
      <c r="Q4581" s="5">
        <f t="shared" si="429"/>
        <v>0</v>
      </c>
      <c r="R4581" s="5">
        <f t="shared" si="430"/>
        <v>1</v>
      </c>
      <c r="S4581" s="5">
        <f t="shared" si="431"/>
        <v>0</v>
      </c>
      <c r="T4581" s="5">
        <f t="shared" si="432"/>
        <v>0</v>
      </c>
      <c r="U4581" s="5">
        <f t="shared" si="433"/>
        <v>0</v>
      </c>
    </row>
    <row r="4582" spans="1:21" ht="12.75" customHeight="1" x14ac:dyDescent="0.2">
      <c r="A4582" s="26" t="s">
        <v>96</v>
      </c>
      <c r="B4582" s="10" t="s">
        <v>97</v>
      </c>
      <c r="C4582" s="10">
        <v>216305</v>
      </c>
      <c r="D4582" s="10" t="s">
        <v>9021</v>
      </c>
      <c r="E4582" s="27" t="s">
        <v>9091</v>
      </c>
      <c r="F4582" s="26">
        <v>192009982</v>
      </c>
      <c r="G4582" s="9" t="s">
        <v>249</v>
      </c>
      <c r="H4582" s="10" t="s">
        <v>30</v>
      </c>
      <c r="I4582" s="10" t="s">
        <v>9129</v>
      </c>
      <c r="J4582" s="10" t="s">
        <v>9130</v>
      </c>
      <c r="K4582" s="10" t="s">
        <v>315</v>
      </c>
      <c r="L4582" s="10" t="s">
        <v>316</v>
      </c>
      <c r="M4582" s="10" t="s">
        <v>327</v>
      </c>
      <c r="N4582" s="12" t="s">
        <v>36</v>
      </c>
      <c r="O4582" s="11">
        <v>3</v>
      </c>
      <c r="P4582" s="5">
        <f t="shared" si="428"/>
        <v>0</v>
      </c>
      <c r="Q4582" s="5">
        <f t="shared" si="429"/>
        <v>0</v>
      </c>
      <c r="R4582" s="5">
        <f t="shared" si="430"/>
        <v>1</v>
      </c>
      <c r="S4582" s="5">
        <f t="shared" si="431"/>
        <v>0</v>
      </c>
      <c r="T4582" s="5">
        <f t="shared" si="432"/>
        <v>0</v>
      </c>
      <c r="U4582" s="5">
        <f t="shared" si="433"/>
        <v>0</v>
      </c>
    </row>
    <row r="4583" spans="1:21" ht="12.75" customHeight="1" x14ac:dyDescent="0.2">
      <c r="A4583" s="26" t="s">
        <v>96</v>
      </c>
      <c r="B4583" s="10" t="s">
        <v>97</v>
      </c>
      <c r="C4583" s="10">
        <v>216305</v>
      </c>
      <c r="D4583" s="10" t="s">
        <v>9021</v>
      </c>
      <c r="E4583" s="27" t="s">
        <v>9091</v>
      </c>
      <c r="F4583" s="26">
        <v>192009986</v>
      </c>
      <c r="G4583" s="9" t="s">
        <v>123</v>
      </c>
      <c r="H4583" s="10" t="s">
        <v>30</v>
      </c>
      <c r="I4583" s="10" t="s">
        <v>9131</v>
      </c>
      <c r="J4583" s="10" t="s">
        <v>9132</v>
      </c>
      <c r="K4583" s="10" t="s">
        <v>315</v>
      </c>
      <c r="L4583" s="10" t="s">
        <v>316</v>
      </c>
      <c r="M4583" s="10" t="s">
        <v>327</v>
      </c>
      <c r="N4583" s="12" t="s">
        <v>36</v>
      </c>
      <c r="O4583" s="11">
        <v>3</v>
      </c>
      <c r="P4583" s="5">
        <f t="shared" si="428"/>
        <v>0</v>
      </c>
      <c r="Q4583" s="5">
        <f t="shared" si="429"/>
        <v>0</v>
      </c>
      <c r="R4583" s="5">
        <f t="shared" si="430"/>
        <v>1</v>
      </c>
      <c r="S4583" s="5">
        <f t="shared" si="431"/>
        <v>0</v>
      </c>
      <c r="T4583" s="5">
        <f t="shared" si="432"/>
        <v>0</v>
      </c>
      <c r="U4583" s="5">
        <f t="shared" si="433"/>
        <v>0</v>
      </c>
    </row>
    <row r="4584" spans="1:21" ht="12.75" customHeight="1" x14ac:dyDescent="0.2">
      <c r="A4584" s="26" t="s">
        <v>96</v>
      </c>
      <c r="B4584" s="10" t="s">
        <v>97</v>
      </c>
      <c r="C4584" s="10">
        <v>216305</v>
      </c>
      <c r="D4584" s="10" t="s">
        <v>9021</v>
      </c>
      <c r="E4584" s="27" t="s">
        <v>9091</v>
      </c>
      <c r="F4584" s="26">
        <v>192009989</v>
      </c>
      <c r="G4584" s="9" t="s">
        <v>249</v>
      </c>
      <c r="H4584" s="10" t="s">
        <v>30</v>
      </c>
      <c r="I4584" s="10" t="s">
        <v>9133</v>
      </c>
      <c r="J4584" s="10" t="s">
        <v>9134</v>
      </c>
      <c r="K4584" s="10" t="s">
        <v>315</v>
      </c>
      <c r="L4584" s="10" t="s">
        <v>316</v>
      </c>
      <c r="M4584" s="10" t="s">
        <v>327</v>
      </c>
      <c r="N4584" s="12" t="s">
        <v>36</v>
      </c>
      <c r="O4584" s="11">
        <v>3</v>
      </c>
      <c r="P4584" s="5">
        <f t="shared" si="428"/>
        <v>0</v>
      </c>
      <c r="Q4584" s="5">
        <f t="shared" si="429"/>
        <v>0</v>
      </c>
      <c r="R4584" s="5">
        <f t="shared" si="430"/>
        <v>1</v>
      </c>
      <c r="S4584" s="5">
        <f t="shared" si="431"/>
        <v>0</v>
      </c>
      <c r="T4584" s="5">
        <f t="shared" si="432"/>
        <v>0</v>
      </c>
      <c r="U4584" s="5">
        <f t="shared" si="433"/>
        <v>0</v>
      </c>
    </row>
    <row r="4585" spans="1:21" ht="12.75" customHeight="1" x14ac:dyDescent="0.2">
      <c r="A4585" s="26" t="s">
        <v>96</v>
      </c>
      <c r="B4585" s="10" t="s">
        <v>97</v>
      </c>
      <c r="C4585" s="10">
        <v>216305</v>
      </c>
      <c r="D4585" s="10" t="s">
        <v>9021</v>
      </c>
      <c r="E4585" s="27" t="s">
        <v>9091</v>
      </c>
      <c r="F4585" s="26">
        <v>192009990</v>
      </c>
      <c r="G4585" s="9" t="s">
        <v>249</v>
      </c>
      <c r="H4585" s="10" t="s">
        <v>30</v>
      </c>
      <c r="I4585" s="10" t="s">
        <v>9133</v>
      </c>
      <c r="J4585" s="10" t="s">
        <v>9135</v>
      </c>
      <c r="K4585" s="10" t="s">
        <v>315</v>
      </c>
      <c r="L4585" s="10" t="s">
        <v>316</v>
      </c>
      <c r="M4585" s="10" t="s">
        <v>327</v>
      </c>
      <c r="N4585" s="12" t="s">
        <v>36</v>
      </c>
      <c r="O4585" s="11">
        <v>3</v>
      </c>
      <c r="P4585" s="5">
        <f t="shared" si="428"/>
        <v>0</v>
      </c>
      <c r="Q4585" s="5">
        <f t="shared" si="429"/>
        <v>0</v>
      </c>
      <c r="R4585" s="5">
        <f t="shared" si="430"/>
        <v>1</v>
      </c>
      <c r="S4585" s="5">
        <f t="shared" si="431"/>
        <v>0</v>
      </c>
      <c r="T4585" s="5">
        <f t="shared" si="432"/>
        <v>0</v>
      </c>
      <c r="U4585" s="5">
        <f t="shared" si="433"/>
        <v>0</v>
      </c>
    </row>
    <row r="4586" spans="1:21" ht="12.75" customHeight="1" x14ac:dyDescent="0.2">
      <c r="A4586" s="26" t="s">
        <v>96</v>
      </c>
      <c r="B4586" s="10" t="s">
        <v>97</v>
      </c>
      <c r="C4586" s="10">
        <v>216305</v>
      </c>
      <c r="D4586" s="10" t="s">
        <v>9021</v>
      </c>
      <c r="E4586" s="27" t="s">
        <v>9091</v>
      </c>
      <c r="F4586" s="26">
        <v>192009991</v>
      </c>
      <c r="G4586" s="9" t="s">
        <v>249</v>
      </c>
      <c r="H4586" s="10" t="s">
        <v>30</v>
      </c>
      <c r="I4586" s="10" t="s">
        <v>9133</v>
      </c>
      <c r="J4586" s="10" t="s">
        <v>9136</v>
      </c>
      <c r="K4586" s="10" t="s">
        <v>315</v>
      </c>
      <c r="L4586" s="10" t="s">
        <v>316</v>
      </c>
      <c r="M4586" s="10" t="s">
        <v>327</v>
      </c>
      <c r="N4586" s="12" t="s">
        <v>36</v>
      </c>
      <c r="O4586" s="11">
        <v>3</v>
      </c>
      <c r="P4586" s="5">
        <f t="shared" si="428"/>
        <v>0</v>
      </c>
      <c r="Q4586" s="5">
        <f t="shared" si="429"/>
        <v>0</v>
      </c>
      <c r="R4586" s="5">
        <f t="shared" si="430"/>
        <v>1</v>
      </c>
      <c r="S4586" s="5">
        <f t="shared" si="431"/>
        <v>0</v>
      </c>
      <c r="T4586" s="5">
        <f t="shared" si="432"/>
        <v>0</v>
      </c>
      <c r="U4586" s="5">
        <f t="shared" si="433"/>
        <v>0</v>
      </c>
    </row>
    <row r="4587" spans="1:21" ht="12.75" customHeight="1" x14ac:dyDescent="0.2">
      <c r="A4587" s="26" t="s">
        <v>96</v>
      </c>
      <c r="B4587" s="10" t="s">
        <v>97</v>
      </c>
      <c r="C4587" s="10">
        <v>216305</v>
      </c>
      <c r="D4587" s="10" t="s">
        <v>9021</v>
      </c>
      <c r="E4587" s="27" t="s">
        <v>9091</v>
      </c>
      <c r="F4587" s="26">
        <v>192009992</v>
      </c>
      <c r="G4587" s="9" t="s">
        <v>249</v>
      </c>
      <c r="H4587" s="10" t="s">
        <v>30</v>
      </c>
      <c r="I4587" s="10" t="s">
        <v>9137</v>
      </c>
      <c r="J4587" s="10" t="s">
        <v>9138</v>
      </c>
      <c r="K4587" s="10" t="s">
        <v>315</v>
      </c>
      <c r="L4587" s="10" t="s">
        <v>316</v>
      </c>
      <c r="M4587" s="10" t="s">
        <v>327</v>
      </c>
      <c r="N4587" s="12" t="s">
        <v>36</v>
      </c>
      <c r="O4587" s="11">
        <v>3</v>
      </c>
      <c r="P4587" s="5">
        <f t="shared" si="428"/>
        <v>0</v>
      </c>
      <c r="Q4587" s="5">
        <f t="shared" si="429"/>
        <v>0</v>
      </c>
      <c r="R4587" s="5">
        <f t="shared" si="430"/>
        <v>1</v>
      </c>
      <c r="S4587" s="5">
        <f t="shared" si="431"/>
        <v>0</v>
      </c>
      <c r="T4587" s="5">
        <f t="shared" si="432"/>
        <v>0</v>
      </c>
      <c r="U4587" s="5">
        <f t="shared" si="433"/>
        <v>0</v>
      </c>
    </row>
    <row r="4588" spans="1:21" ht="12.75" customHeight="1" x14ac:dyDescent="0.2">
      <c r="A4588" s="26" t="s">
        <v>96</v>
      </c>
      <c r="B4588" s="10" t="s">
        <v>97</v>
      </c>
      <c r="C4588" s="10">
        <v>216305</v>
      </c>
      <c r="D4588" s="10" t="s">
        <v>9021</v>
      </c>
      <c r="E4588" s="27" t="s">
        <v>9091</v>
      </c>
      <c r="F4588" s="26">
        <v>192009994</v>
      </c>
      <c r="G4588" s="9" t="s">
        <v>37</v>
      </c>
      <c r="H4588" s="10" t="s">
        <v>53</v>
      </c>
      <c r="I4588" s="10" t="s">
        <v>9139</v>
      </c>
      <c r="J4588" s="10" t="s">
        <v>9140</v>
      </c>
      <c r="K4588" s="10" t="s">
        <v>315</v>
      </c>
      <c r="L4588" s="10" t="s">
        <v>316</v>
      </c>
      <c r="M4588" s="10" t="s">
        <v>327</v>
      </c>
      <c r="N4588" s="12" t="s">
        <v>36</v>
      </c>
      <c r="O4588" s="11">
        <v>3</v>
      </c>
      <c r="P4588" s="5">
        <f t="shared" si="428"/>
        <v>0</v>
      </c>
      <c r="Q4588" s="5">
        <f t="shared" si="429"/>
        <v>0</v>
      </c>
      <c r="R4588" s="5">
        <f t="shared" si="430"/>
        <v>1</v>
      </c>
      <c r="S4588" s="5">
        <f t="shared" si="431"/>
        <v>0</v>
      </c>
      <c r="T4588" s="5">
        <f t="shared" si="432"/>
        <v>0</v>
      </c>
      <c r="U4588" s="5">
        <f t="shared" si="433"/>
        <v>0</v>
      </c>
    </row>
    <row r="4589" spans="1:21" ht="12.75" customHeight="1" x14ac:dyDescent="0.2">
      <c r="A4589" s="26" t="s">
        <v>96</v>
      </c>
      <c r="B4589" s="10" t="s">
        <v>97</v>
      </c>
      <c r="C4589" s="10">
        <v>216305</v>
      </c>
      <c r="D4589" s="10" t="s">
        <v>9021</v>
      </c>
      <c r="E4589" s="27" t="s">
        <v>9091</v>
      </c>
      <c r="F4589" s="26">
        <v>192009997</v>
      </c>
      <c r="G4589" s="9" t="s">
        <v>85</v>
      </c>
      <c r="H4589" s="10" t="s">
        <v>53</v>
      </c>
      <c r="I4589" s="10" t="s">
        <v>9141</v>
      </c>
      <c r="J4589" s="10" t="s">
        <v>9142</v>
      </c>
      <c r="K4589" s="10" t="s">
        <v>315</v>
      </c>
      <c r="L4589" s="10" t="s">
        <v>316</v>
      </c>
      <c r="M4589" s="10" t="s">
        <v>327</v>
      </c>
      <c r="N4589" s="12" t="s">
        <v>36</v>
      </c>
      <c r="O4589" s="11">
        <v>3</v>
      </c>
      <c r="P4589" s="5">
        <f t="shared" si="428"/>
        <v>0</v>
      </c>
      <c r="Q4589" s="5">
        <f t="shared" si="429"/>
        <v>0</v>
      </c>
      <c r="R4589" s="5">
        <f t="shared" si="430"/>
        <v>1</v>
      </c>
      <c r="S4589" s="5">
        <f t="shared" si="431"/>
        <v>0</v>
      </c>
      <c r="T4589" s="5">
        <f t="shared" si="432"/>
        <v>0</v>
      </c>
      <c r="U4589" s="5">
        <f t="shared" si="433"/>
        <v>0</v>
      </c>
    </row>
    <row r="4590" spans="1:21" ht="12.75" customHeight="1" x14ac:dyDescent="0.2">
      <c r="A4590" s="26" t="s">
        <v>96</v>
      </c>
      <c r="B4590" s="10" t="s">
        <v>97</v>
      </c>
      <c r="C4590" s="10">
        <v>216305</v>
      </c>
      <c r="D4590" s="10" t="s">
        <v>9021</v>
      </c>
      <c r="E4590" s="27" t="s">
        <v>9091</v>
      </c>
      <c r="F4590" s="26">
        <v>192009999</v>
      </c>
      <c r="G4590" s="9" t="s">
        <v>85</v>
      </c>
      <c r="H4590" s="10" t="s">
        <v>53</v>
      </c>
      <c r="I4590" s="10" t="s">
        <v>9143</v>
      </c>
      <c r="J4590" s="10" t="s">
        <v>9144</v>
      </c>
      <c r="K4590" s="10" t="s">
        <v>315</v>
      </c>
      <c r="L4590" s="10" t="s">
        <v>316</v>
      </c>
      <c r="M4590" s="10" t="s">
        <v>327</v>
      </c>
      <c r="N4590" s="12" t="s">
        <v>36</v>
      </c>
      <c r="O4590" s="11">
        <v>3</v>
      </c>
      <c r="P4590" s="5">
        <f t="shared" si="428"/>
        <v>0</v>
      </c>
      <c r="Q4590" s="5">
        <f t="shared" si="429"/>
        <v>0</v>
      </c>
      <c r="R4590" s="5">
        <f t="shared" si="430"/>
        <v>1</v>
      </c>
      <c r="S4590" s="5">
        <f t="shared" si="431"/>
        <v>0</v>
      </c>
      <c r="T4590" s="5">
        <f t="shared" si="432"/>
        <v>0</v>
      </c>
      <c r="U4590" s="5">
        <f t="shared" si="433"/>
        <v>0</v>
      </c>
    </row>
    <row r="4591" spans="1:21" ht="12.75" customHeight="1" x14ac:dyDescent="0.2">
      <c r="A4591" s="26" t="s">
        <v>96</v>
      </c>
      <c r="B4591" s="10" t="s">
        <v>97</v>
      </c>
      <c r="C4591" s="10">
        <v>216305</v>
      </c>
      <c r="D4591" s="10" t="s">
        <v>9021</v>
      </c>
      <c r="E4591" s="27" t="s">
        <v>9091</v>
      </c>
      <c r="F4591" s="26">
        <v>192010000</v>
      </c>
      <c r="G4591" s="9" t="s">
        <v>65</v>
      </c>
      <c r="H4591" s="10" t="s">
        <v>30</v>
      </c>
      <c r="I4591" s="10" t="s">
        <v>9145</v>
      </c>
      <c r="J4591" s="10" t="s">
        <v>9146</v>
      </c>
      <c r="K4591" s="10" t="s">
        <v>315</v>
      </c>
      <c r="L4591" s="10" t="s">
        <v>316</v>
      </c>
      <c r="M4591" s="10" t="s">
        <v>327</v>
      </c>
      <c r="N4591" s="12" t="s">
        <v>36</v>
      </c>
      <c r="O4591" s="11">
        <v>3</v>
      </c>
      <c r="P4591" s="5">
        <f t="shared" si="428"/>
        <v>0</v>
      </c>
      <c r="Q4591" s="5">
        <f t="shared" si="429"/>
        <v>0</v>
      </c>
      <c r="R4591" s="5">
        <f t="shared" si="430"/>
        <v>1</v>
      </c>
      <c r="S4591" s="5">
        <f t="shared" si="431"/>
        <v>0</v>
      </c>
      <c r="T4591" s="5">
        <f t="shared" si="432"/>
        <v>0</v>
      </c>
      <c r="U4591" s="5">
        <f t="shared" si="433"/>
        <v>0</v>
      </c>
    </row>
    <row r="4592" spans="1:21" ht="12.75" customHeight="1" x14ac:dyDescent="0.2">
      <c r="A4592" s="26" t="s">
        <v>96</v>
      </c>
      <c r="B4592" s="10" t="s">
        <v>97</v>
      </c>
      <c r="C4592" s="10">
        <v>216305</v>
      </c>
      <c r="D4592" s="10" t="s">
        <v>9021</v>
      </c>
      <c r="E4592" s="27" t="s">
        <v>9091</v>
      </c>
      <c r="F4592" s="26">
        <v>192010001</v>
      </c>
      <c r="G4592" s="9" t="s">
        <v>37</v>
      </c>
      <c r="H4592" s="10" t="s">
        <v>53</v>
      </c>
      <c r="I4592" s="10" t="s">
        <v>9147</v>
      </c>
      <c r="J4592" s="10" t="s">
        <v>856</v>
      </c>
      <c r="K4592" s="10" t="s">
        <v>315</v>
      </c>
      <c r="L4592" s="10" t="s">
        <v>316</v>
      </c>
      <c r="M4592" s="10" t="s">
        <v>327</v>
      </c>
      <c r="N4592" s="12" t="s">
        <v>36</v>
      </c>
      <c r="O4592" s="11">
        <v>3</v>
      </c>
      <c r="P4592" s="5">
        <f t="shared" si="428"/>
        <v>0</v>
      </c>
      <c r="Q4592" s="5">
        <f t="shared" si="429"/>
        <v>0</v>
      </c>
      <c r="R4592" s="5">
        <f t="shared" si="430"/>
        <v>1</v>
      </c>
      <c r="S4592" s="5">
        <f t="shared" si="431"/>
        <v>0</v>
      </c>
      <c r="T4592" s="5">
        <f t="shared" si="432"/>
        <v>0</v>
      </c>
      <c r="U4592" s="5">
        <f t="shared" si="433"/>
        <v>0</v>
      </c>
    </row>
    <row r="4593" spans="1:21" ht="12.75" customHeight="1" x14ac:dyDescent="0.2">
      <c r="A4593" s="26" t="s">
        <v>96</v>
      </c>
      <c r="B4593" s="10" t="s">
        <v>97</v>
      </c>
      <c r="C4593" s="10">
        <v>216305</v>
      </c>
      <c r="D4593" s="10" t="s">
        <v>9021</v>
      </c>
      <c r="E4593" s="27" t="s">
        <v>9091</v>
      </c>
      <c r="F4593" s="26">
        <v>192010003</v>
      </c>
      <c r="G4593" s="9" t="s">
        <v>65</v>
      </c>
      <c r="H4593" s="10" t="s">
        <v>53</v>
      </c>
      <c r="I4593" s="10" t="s">
        <v>9148</v>
      </c>
      <c r="J4593" s="10" t="s">
        <v>9149</v>
      </c>
      <c r="K4593" s="10" t="s">
        <v>315</v>
      </c>
      <c r="L4593" s="10" t="s">
        <v>316</v>
      </c>
      <c r="M4593" s="10" t="s">
        <v>327</v>
      </c>
      <c r="N4593" s="12" t="s">
        <v>36</v>
      </c>
      <c r="O4593" s="11">
        <v>3</v>
      </c>
      <c r="P4593" s="5">
        <f t="shared" si="428"/>
        <v>0</v>
      </c>
      <c r="Q4593" s="5">
        <f t="shared" si="429"/>
        <v>0</v>
      </c>
      <c r="R4593" s="5">
        <f t="shared" si="430"/>
        <v>1</v>
      </c>
      <c r="S4593" s="5">
        <f t="shared" si="431"/>
        <v>0</v>
      </c>
      <c r="T4593" s="5">
        <f t="shared" si="432"/>
        <v>0</v>
      </c>
      <c r="U4593" s="5">
        <f t="shared" si="433"/>
        <v>0</v>
      </c>
    </row>
    <row r="4594" spans="1:21" ht="12.75" customHeight="1" x14ac:dyDescent="0.2">
      <c r="A4594" s="26" t="s">
        <v>96</v>
      </c>
      <c r="B4594" s="10" t="s">
        <v>97</v>
      </c>
      <c r="C4594" s="10">
        <v>216305</v>
      </c>
      <c r="D4594" s="10" t="s">
        <v>9021</v>
      </c>
      <c r="E4594" s="27" t="s">
        <v>9091</v>
      </c>
      <c r="F4594" s="26">
        <v>192010005</v>
      </c>
      <c r="G4594" s="9" t="s">
        <v>37</v>
      </c>
      <c r="H4594" s="10" t="s">
        <v>53</v>
      </c>
      <c r="I4594" s="10" t="s">
        <v>9150</v>
      </c>
      <c r="J4594" s="10" t="s">
        <v>9151</v>
      </c>
      <c r="K4594" s="10" t="s">
        <v>315</v>
      </c>
      <c r="L4594" s="10" t="s">
        <v>316</v>
      </c>
      <c r="M4594" s="10" t="s">
        <v>327</v>
      </c>
      <c r="N4594" s="12" t="s">
        <v>36</v>
      </c>
      <c r="O4594" s="11">
        <v>3</v>
      </c>
      <c r="P4594" s="5">
        <f t="shared" si="428"/>
        <v>0</v>
      </c>
      <c r="Q4594" s="5">
        <f t="shared" si="429"/>
        <v>0</v>
      </c>
      <c r="R4594" s="5">
        <f t="shared" si="430"/>
        <v>1</v>
      </c>
      <c r="S4594" s="5">
        <f t="shared" si="431"/>
        <v>0</v>
      </c>
      <c r="T4594" s="5">
        <f t="shared" si="432"/>
        <v>0</v>
      </c>
      <c r="U4594" s="5">
        <f t="shared" si="433"/>
        <v>0</v>
      </c>
    </row>
    <row r="4595" spans="1:21" ht="12.75" customHeight="1" x14ac:dyDescent="0.2">
      <c r="A4595" s="26" t="s">
        <v>96</v>
      </c>
      <c r="B4595" s="10" t="s">
        <v>97</v>
      </c>
      <c r="C4595" s="10">
        <v>216305</v>
      </c>
      <c r="D4595" s="10" t="s">
        <v>9021</v>
      </c>
      <c r="E4595" s="27" t="s">
        <v>9091</v>
      </c>
      <c r="F4595" s="26">
        <v>192010009</v>
      </c>
      <c r="G4595" s="9" t="s">
        <v>29</v>
      </c>
      <c r="H4595" s="10" t="s">
        <v>53</v>
      </c>
      <c r="I4595" s="10" t="s">
        <v>9152</v>
      </c>
      <c r="J4595" s="10" t="s">
        <v>9153</v>
      </c>
      <c r="K4595" s="10" t="s">
        <v>315</v>
      </c>
      <c r="L4595" s="10" t="s">
        <v>316</v>
      </c>
      <c r="M4595" s="10" t="s">
        <v>327</v>
      </c>
      <c r="N4595" s="12" t="s">
        <v>36</v>
      </c>
      <c r="O4595" s="11">
        <v>3</v>
      </c>
      <c r="P4595" s="5">
        <f t="shared" si="428"/>
        <v>0</v>
      </c>
      <c r="Q4595" s="5">
        <f t="shared" si="429"/>
        <v>0</v>
      </c>
      <c r="R4595" s="5">
        <f t="shared" si="430"/>
        <v>1</v>
      </c>
      <c r="S4595" s="5">
        <f t="shared" si="431"/>
        <v>0</v>
      </c>
      <c r="T4595" s="5">
        <f t="shared" si="432"/>
        <v>0</v>
      </c>
      <c r="U4595" s="5">
        <f t="shared" si="433"/>
        <v>0</v>
      </c>
    </row>
    <row r="4596" spans="1:21" ht="12.75" customHeight="1" x14ac:dyDescent="0.2">
      <c r="A4596" s="26" t="s">
        <v>96</v>
      </c>
      <c r="B4596" s="10" t="s">
        <v>97</v>
      </c>
      <c r="C4596" s="10">
        <v>216305</v>
      </c>
      <c r="D4596" s="10" t="s">
        <v>9021</v>
      </c>
      <c r="E4596" s="27" t="s">
        <v>9091</v>
      </c>
      <c r="F4596" s="26">
        <v>192010010</v>
      </c>
      <c r="G4596" s="9" t="s">
        <v>65</v>
      </c>
      <c r="H4596" s="10" t="s">
        <v>30</v>
      </c>
      <c r="I4596" s="10" t="s">
        <v>9154</v>
      </c>
      <c r="J4596" s="10" t="s">
        <v>9155</v>
      </c>
      <c r="K4596" s="10" t="s">
        <v>315</v>
      </c>
      <c r="L4596" s="10" t="s">
        <v>316</v>
      </c>
      <c r="M4596" s="10" t="s">
        <v>327</v>
      </c>
      <c r="N4596" s="12" t="s">
        <v>36</v>
      </c>
      <c r="O4596" s="11">
        <v>3</v>
      </c>
      <c r="P4596" s="5">
        <f t="shared" si="428"/>
        <v>0</v>
      </c>
      <c r="Q4596" s="5">
        <f t="shared" si="429"/>
        <v>0</v>
      </c>
      <c r="R4596" s="5">
        <f t="shared" si="430"/>
        <v>1</v>
      </c>
      <c r="S4596" s="5">
        <f t="shared" si="431"/>
        <v>0</v>
      </c>
      <c r="T4596" s="5">
        <f t="shared" si="432"/>
        <v>0</v>
      </c>
      <c r="U4596" s="5">
        <f t="shared" si="433"/>
        <v>0</v>
      </c>
    </row>
    <row r="4597" spans="1:21" ht="12.75" customHeight="1" x14ac:dyDescent="0.2">
      <c r="A4597" s="26" t="s">
        <v>96</v>
      </c>
      <c r="B4597" s="10" t="s">
        <v>97</v>
      </c>
      <c r="C4597" s="10">
        <v>216305</v>
      </c>
      <c r="D4597" s="10" t="s">
        <v>9021</v>
      </c>
      <c r="E4597" s="27" t="s">
        <v>9091</v>
      </c>
      <c r="F4597" s="26">
        <v>192010013</v>
      </c>
      <c r="G4597" s="9" t="s">
        <v>85</v>
      </c>
      <c r="H4597" s="10" t="s">
        <v>53</v>
      </c>
      <c r="I4597" s="10" t="s">
        <v>9156</v>
      </c>
      <c r="J4597" s="10" t="s">
        <v>9157</v>
      </c>
      <c r="K4597" s="10" t="s">
        <v>315</v>
      </c>
      <c r="L4597" s="10" t="s">
        <v>316</v>
      </c>
      <c r="M4597" s="10" t="s">
        <v>327</v>
      </c>
      <c r="N4597" s="12" t="s">
        <v>36</v>
      </c>
      <c r="O4597" s="11">
        <v>3</v>
      </c>
      <c r="P4597" s="5">
        <f t="shared" si="428"/>
        <v>0</v>
      </c>
      <c r="Q4597" s="5">
        <f t="shared" si="429"/>
        <v>0</v>
      </c>
      <c r="R4597" s="5">
        <f t="shared" si="430"/>
        <v>1</v>
      </c>
      <c r="S4597" s="5">
        <f t="shared" si="431"/>
        <v>0</v>
      </c>
      <c r="T4597" s="5">
        <f t="shared" si="432"/>
        <v>0</v>
      </c>
      <c r="U4597" s="5">
        <f t="shared" si="433"/>
        <v>0</v>
      </c>
    </row>
    <row r="4598" spans="1:21" ht="12.75" customHeight="1" x14ac:dyDescent="0.2">
      <c r="A4598" s="26" t="s">
        <v>96</v>
      </c>
      <c r="B4598" s="10" t="s">
        <v>97</v>
      </c>
      <c r="C4598" s="10">
        <v>216305</v>
      </c>
      <c r="D4598" s="10" t="s">
        <v>9021</v>
      </c>
      <c r="E4598" s="27" t="s">
        <v>9091</v>
      </c>
      <c r="F4598" s="26">
        <v>192037498</v>
      </c>
      <c r="G4598" s="9" t="s">
        <v>123</v>
      </c>
      <c r="H4598" s="10" t="s">
        <v>30</v>
      </c>
      <c r="I4598" s="10" t="s">
        <v>9158</v>
      </c>
      <c r="J4598" s="10" t="s">
        <v>9159</v>
      </c>
      <c r="K4598" s="10" t="s">
        <v>315</v>
      </c>
      <c r="L4598" s="10" t="s">
        <v>316</v>
      </c>
      <c r="M4598" s="10" t="s">
        <v>327</v>
      </c>
      <c r="N4598" s="12" t="s">
        <v>36</v>
      </c>
      <c r="O4598" s="11">
        <v>3</v>
      </c>
      <c r="P4598" s="5">
        <f t="shared" si="428"/>
        <v>0</v>
      </c>
      <c r="Q4598" s="5">
        <f t="shared" si="429"/>
        <v>0</v>
      </c>
      <c r="R4598" s="5">
        <f t="shared" si="430"/>
        <v>1</v>
      </c>
      <c r="S4598" s="5">
        <f t="shared" si="431"/>
        <v>0</v>
      </c>
      <c r="T4598" s="5">
        <f t="shared" si="432"/>
        <v>0</v>
      </c>
      <c r="U4598" s="5">
        <f t="shared" si="433"/>
        <v>0</v>
      </c>
    </row>
    <row r="4599" spans="1:21" ht="12.75" customHeight="1" x14ac:dyDescent="0.2">
      <c r="A4599" s="26" t="s">
        <v>96</v>
      </c>
      <c r="B4599" s="10" t="s">
        <v>97</v>
      </c>
      <c r="C4599" s="10">
        <v>216305</v>
      </c>
      <c r="D4599" s="10" t="s">
        <v>9021</v>
      </c>
      <c r="E4599" s="27" t="s">
        <v>9091</v>
      </c>
      <c r="F4599" s="26">
        <v>192037501</v>
      </c>
      <c r="G4599" s="9" t="s">
        <v>249</v>
      </c>
      <c r="H4599" s="10" t="s">
        <v>30</v>
      </c>
      <c r="I4599" s="10" t="s">
        <v>9111</v>
      </c>
      <c r="J4599" s="10" t="s">
        <v>9160</v>
      </c>
      <c r="K4599" s="10" t="s">
        <v>315</v>
      </c>
      <c r="L4599" s="10" t="s">
        <v>316</v>
      </c>
      <c r="M4599" s="10" t="s">
        <v>327</v>
      </c>
      <c r="N4599" s="12" t="s">
        <v>36</v>
      </c>
      <c r="O4599" s="11">
        <v>3</v>
      </c>
      <c r="P4599" s="5">
        <f t="shared" si="428"/>
        <v>0</v>
      </c>
      <c r="Q4599" s="5">
        <f t="shared" si="429"/>
        <v>0</v>
      </c>
      <c r="R4599" s="5">
        <f t="shared" si="430"/>
        <v>1</v>
      </c>
      <c r="S4599" s="5">
        <f t="shared" si="431"/>
        <v>0</v>
      </c>
      <c r="T4599" s="5">
        <f t="shared" si="432"/>
        <v>0</v>
      </c>
      <c r="U4599" s="5">
        <f t="shared" si="433"/>
        <v>0</v>
      </c>
    </row>
    <row r="4600" spans="1:21" ht="12.75" customHeight="1" x14ac:dyDescent="0.2">
      <c r="A4600" s="26" t="s">
        <v>96</v>
      </c>
      <c r="B4600" s="10" t="s">
        <v>97</v>
      </c>
      <c r="C4600" s="10">
        <v>216305</v>
      </c>
      <c r="D4600" s="10" t="s">
        <v>9021</v>
      </c>
      <c r="E4600" s="27" t="s">
        <v>9091</v>
      </c>
      <c r="F4600" s="26">
        <v>192037506</v>
      </c>
      <c r="G4600" s="9" t="s">
        <v>249</v>
      </c>
      <c r="H4600" s="10" t="s">
        <v>30</v>
      </c>
      <c r="I4600" s="10" t="s">
        <v>9161</v>
      </c>
      <c r="J4600" s="10" t="s">
        <v>9162</v>
      </c>
      <c r="K4600" s="10" t="s">
        <v>315</v>
      </c>
      <c r="L4600" s="10" t="s">
        <v>316</v>
      </c>
      <c r="M4600" s="10" t="s">
        <v>327</v>
      </c>
      <c r="N4600" s="12" t="s">
        <v>36</v>
      </c>
      <c r="O4600" s="11">
        <v>3</v>
      </c>
      <c r="P4600" s="5">
        <f t="shared" si="428"/>
        <v>0</v>
      </c>
      <c r="Q4600" s="5">
        <f t="shared" si="429"/>
        <v>0</v>
      </c>
      <c r="R4600" s="5">
        <f t="shared" si="430"/>
        <v>1</v>
      </c>
      <c r="S4600" s="5">
        <f t="shared" si="431"/>
        <v>0</v>
      </c>
      <c r="T4600" s="5">
        <f t="shared" si="432"/>
        <v>0</v>
      </c>
      <c r="U4600" s="5">
        <f t="shared" si="433"/>
        <v>0</v>
      </c>
    </row>
    <row r="4601" spans="1:21" ht="12.75" customHeight="1" x14ac:dyDescent="0.2">
      <c r="A4601" s="26" t="s">
        <v>96</v>
      </c>
      <c r="B4601" s="10" t="s">
        <v>97</v>
      </c>
      <c r="C4601" s="10">
        <v>216305</v>
      </c>
      <c r="D4601" s="10" t="s">
        <v>9021</v>
      </c>
      <c r="E4601" s="27" t="s">
        <v>9091</v>
      </c>
      <c r="F4601" s="26">
        <v>192037507</v>
      </c>
      <c r="G4601" s="9" t="s">
        <v>65</v>
      </c>
      <c r="H4601" s="10" t="s">
        <v>53</v>
      </c>
      <c r="I4601" s="10" t="s">
        <v>9163</v>
      </c>
      <c r="J4601" s="10" t="s">
        <v>9164</v>
      </c>
      <c r="K4601" s="10" t="s">
        <v>315</v>
      </c>
      <c r="L4601" s="10" t="s">
        <v>316</v>
      </c>
      <c r="M4601" s="10" t="s">
        <v>780</v>
      </c>
      <c r="N4601" s="12" t="s">
        <v>36</v>
      </c>
      <c r="O4601" s="11">
        <v>3</v>
      </c>
      <c r="P4601" s="5">
        <f t="shared" si="428"/>
        <v>0</v>
      </c>
      <c r="Q4601" s="5">
        <f t="shared" si="429"/>
        <v>0</v>
      </c>
      <c r="R4601" s="5">
        <f t="shared" si="430"/>
        <v>1</v>
      </c>
      <c r="S4601" s="5">
        <f t="shared" si="431"/>
        <v>0</v>
      </c>
      <c r="T4601" s="5">
        <f t="shared" si="432"/>
        <v>0</v>
      </c>
      <c r="U4601" s="5">
        <f t="shared" si="433"/>
        <v>0</v>
      </c>
    </row>
    <row r="4602" spans="1:21" ht="12.75" customHeight="1" x14ac:dyDescent="0.2">
      <c r="A4602" s="26" t="s">
        <v>96</v>
      </c>
      <c r="B4602" s="10" t="s">
        <v>97</v>
      </c>
      <c r="C4602" s="10">
        <v>216305</v>
      </c>
      <c r="D4602" s="10" t="s">
        <v>9021</v>
      </c>
      <c r="E4602" s="27" t="s">
        <v>9091</v>
      </c>
      <c r="F4602" s="26">
        <v>192037521</v>
      </c>
      <c r="G4602" s="9" t="s">
        <v>85</v>
      </c>
      <c r="H4602" s="10" t="s">
        <v>53</v>
      </c>
      <c r="I4602" s="10" t="s">
        <v>9165</v>
      </c>
      <c r="J4602" s="10" t="s">
        <v>9166</v>
      </c>
      <c r="K4602" s="10" t="s">
        <v>315</v>
      </c>
      <c r="L4602" s="10" t="s">
        <v>316</v>
      </c>
      <c r="M4602" s="10" t="s">
        <v>780</v>
      </c>
      <c r="N4602" s="12" t="s">
        <v>36</v>
      </c>
      <c r="O4602" s="11">
        <v>3</v>
      </c>
      <c r="P4602" s="5">
        <f t="shared" si="428"/>
        <v>0</v>
      </c>
      <c r="Q4602" s="5">
        <f t="shared" si="429"/>
        <v>0</v>
      </c>
      <c r="R4602" s="5">
        <f t="shared" si="430"/>
        <v>1</v>
      </c>
      <c r="S4602" s="5">
        <f t="shared" si="431"/>
        <v>0</v>
      </c>
      <c r="T4602" s="5">
        <f t="shared" si="432"/>
        <v>0</v>
      </c>
      <c r="U4602" s="5">
        <f t="shared" si="433"/>
        <v>0</v>
      </c>
    </row>
    <row r="4603" spans="1:21" ht="12.75" customHeight="1" x14ac:dyDescent="0.2">
      <c r="A4603" s="26" t="s">
        <v>96</v>
      </c>
      <c r="B4603" s="10" t="s">
        <v>97</v>
      </c>
      <c r="C4603" s="10">
        <v>216305</v>
      </c>
      <c r="D4603" s="10" t="s">
        <v>9021</v>
      </c>
      <c r="E4603" s="27" t="s">
        <v>9091</v>
      </c>
      <c r="F4603" s="26">
        <v>192037523</v>
      </c>
      <c r="G4603" s="9" t="s">
        <v>65</v>
      </c>
      <c r="H4603" s="10" t="s">
        <v>30</v>
      </c>
      <c r="I4603" s="10" t="s">
        <v>9167</v>
      </c>
      <c r="J4603" s="10" t="s">
        <v>9168</v>
      </c>
      <c r="K4603" s="10" t="s">
        <v>315</v>
      </c>
      <c r="L4603" s="10" t="s">
        <v>316</v>
      </c>
      <c r="M4603" s="10" t="s">
        <v>327</v>
      </c>
      <c r="N4603" s="12" t="s">
        <v>36</v>
      </c>
      <c r="O4603" s="11">
        <v>3</v>
      </c>
      <c r="P4603" s="5">
        <f t="shared" si="428"/>
        <v>0</v>
      </c>
      <c r="Q4603" s="5">
        <f t="shared" si="429"/>
        <v>0</v>
      </c>
      <c r="R4603" s="5">
        <f t="shared" si="430"/>
        <v>1</v>
      </c>
      <c r="S4603" s="5">
        <f t="shared" si="431"/>
        <v>0</v>
      </c>
      <c r="T4603" s="5">
        <f t="shared" si="432"/>
        <v>0</v>
      </c>
      <c r="U4603" s="5">
        <f t="shared" si="433"/>
        <v>0</v>
      </c>
    </row>
    <row r="4604" spans="1:21" ht="12.75" customHeight="1" x14ac:dyDescent="0.2">
      <c r="A4604" s="26" t="s">
        <v>96</v>
      </c>
      <c r="B4604" s="10" t="s">
        <v>97</v>
      </c>
      <c r="C4604" s="10">
        <v>216305</v>
      </c>
      <c r="D4604" s="10" t="s">
        <v>9021</v>
      </c>
      <c r="E4604" s="27" t="s">
        <v>9091</v>
      </c>
      <c r="F4604" s="26">
        <v>192037524</v>
      </c>
      <c r="G4604" s="9" t="s">
        <v>29</v>
      </c>
      <c r="H4604" s="10" t="s">
        <v>30</v>
      </c>
      <c r="I4604" s="10" t="s">
        <v>9169</v>
      </c>
      <c r="J4604" s="10" t="s">
        <v>9170</v>
      </c>
      <c r="K4604" s="10" t="s">
        <v>315</v>
      </c>
      <c r="L4604" s="10" t="s">
        <v>316</v>
      </c>
      <c r="M4604" s="10" t="s">
        <v>327</v>
      </c>
      <c r="N4604" s="12" t="s">
        <v>36</v>
      </c>
      <c r="O4604" s="11">
        <v>3</v>
      </c>
      <c r="P4604" s="5">
        <f t="shared" si="428"/>
        <v>0</v>
      </c>
      <c r="Q4604" s="5">
        <f t="shared" si="429"/>
        <v>0</v>
      </c>
      <c r="R4604" s="5">
        <f t="shared" si="430"/>
        <v>1</v>
      </c>
      <c r="S4604" s="5">
        <f t="shared" si="431"/>
        <v>0</v>
      </c>
      <c r="T4604" s="5">
        <f t="shared" si="432"/>
        <v>0</v>
      </c>
      <c r="U4604" s="5">
        <f t="shared" si="433"/>
        <v>0</v>
      </c>
    </row>
    <row r="4605" spans="1:21" ht="12.75" customHeight="1" x14ac:dyDescent="0.2">
      <c r="A4605" s="26" t="s">
        <v>96</v>
      </c>
      <c r="B4605" s="10" t="s">
        <v>97</v>
      </c>
      <c r="C4605" s="10">
        <v>216305</v>
      </c>
      <c r="D4605" s="10" t="s">
        <v>9021</v>
      </c>
      <c r="E4605" s="27" t="s">
        <v>9091</v>
      </c>
      <c r="F4605" s="26">
        <v>192045981</v>
      </c>
      <c r="G4605" s="9" t="s">
        <v>65</v>
      </c>
      <c r="H4605" s="10" t="s">
        <v>30</v>
      </c>
      <c r="I4605" s="10" t="s">
        <v>9171</v>
      </c>
      <c r="J4605" s="10" t="s">
        <v>9172</v>
      </c>
      <c r="K4605" s="10" t="s">
        <v>315</v>
      </c>
      <c r="L4605" s="10" t="s">
        <v>316</v>
      </c>
      <c r="M4605" s="10" t="s">
        <v>327</v>
      </c>
      <c r="N4605" s="12" t="s">
        <v>36</v>
      </c>
      <c r="O4605" s="11">
        <v>3</v>
      </c>
      <c r="P4605" s="5">
        <f t="shared" si="428"/>
        <v>0</v>
      </c>
      <c r="Q4605" s="5">
        <f t="shared" si="429"/>
        <v>0</v>
      </c>
      <c r="R4605" s="5">
        <f t="shared" si="430"/>
        <v>1</v>
      </c>
      <c r="S4605" s="5">
        <f t="shared" si="431"/>
        <v>0</v>
      </c>
      <c r="T4605" s="5">
        <f t="shared" si="432"/>
        <v>0</v>
      </c>
      <c r="U4605" s="5">
        <f t="shared" si="433"/>
        <v>0</v>
      </c>
    </row>
    <row r="4606" spans="1:21" ht="12.75" customHeight="1" x14ac:dyDescent="0.2">
      <c r="A4606" s="26" t="s">
        <v>96</v>
      </c>
      <c r="B4606" s="10" t="s">
        <v>97</v>
      </c>
      <c r="C4606" s="10">
        <v>216305</v>
      </c>
      <c r="D4606" s="10" t="s">
        <v>9021</v>
      </c>
      <c r="E4606" s="27" t="s">
        <v>9106</v>
      </c>
      <c r="F4606" s="26">
        <v>191948458</v>
      </c>
      <c r="G4606" s="9" t="s">
        <v>100</v>
      </c>
      <c r="H4606" s="10" t="s">
        <v>53</v>
      </c>
      <c r="I4606" s="10" t="s">
        <v>9173</v>
      </c>
      <c r="J4606" s="10" t="s">
        <v>9174</v>
      </c>
      <c r="K4606" s="10" t="s">
        <v>315</v>
      </c>
      <c r="L4606" s="10" t="s">
        <v>316</v>
      </c>
      <c r="M4606" s="10" t="s">
        <v>840</v>
      </c>
      <c r="N4606" s="12" t="s">
        <v>36</v>
      </c>
      <c r="O4606" s="11">
        <v>4</v>
      </c>
      <c r="P4606" s="5">
        <f t="shared" si="428"/>
        <v>0</v>
      </c>
      <c r="Q4606" s="5">
        <f t="shared" si="429"/>
        <v>0</v>
      </c>
      <c r="R4606" s="5">
        <f t="shared" si="430"/>
        <v>0</v>
      </c>
      <c r="S4606" s="5">
        <f t="shared" si="431"/>
        <v>1</v>
      </c>
      <c r="T4606" s="5">
        <f t="shared" si="432"/>
        <v>0</v>
      </c>
      <c r="U4606" s="5">
        <f t="shared" si="433"/>
        <v>0</v>
      </c>
    </row>
    <row r="4607" spans="1:21" ht="12.75" customHeight="1" x14ac:dyDescent="0.2">
      <c r="A4607" s="26" t="s">
        <v>96</v>
      </c>
      <c r="B4607" s="10" t="s">
        <v>97</v>
      </c>
      <c r="C4607" s="10">
        <v>216305</v>
      </c>
      <c r="D4607" s="10" t="s">
        <v>9021</v>
      </c>
      <c r="E4607" s="27" t="s">
        <v>9091</v>
      </c>
      <c r="F4607" s="26">
        <v>191882730</v>
      </c>
      <c r="G4607" s="9" t="s">
        <v>167</v>
      </c>
      <c r="H4607" s="10" t="s">
        <v>53</v>
      </c>
      <c r="I4607" s="10" t="s">
        <v>9175</v>
      </c>
      <c r="J4607" s="10" t="s">
        <v>9176</v>
      </c>
      <c r="K4607" s="10" t="s">
        <v>315</v>
      </c>
      <c r="L4607" s="10" t="s">
        <v>316</v>
      </c>
      <c r="M4607" s="10" t="s">
        <v>327</v>
      </c>
      <c r="N4607" s="12" t="s">
        <v>36</v>
      </c>
      <c r="O4607" s="11">
        <v>4</v>
      </c>
      <c r="P4607" s="5">
        <f t="shared" si="428"/>
        <v>0</v>
      </c>
      <c r="Q4607" s="5">
        <f t="shared" si="429"/>
        <v>0</v>
      </c>
      <c r="R4607" s="5">
        <f t="shared" si="430"/>
        <v>0</v>
      </c>
      <c r="S4607" s="5">
        <f t="shared" si="431"/>
        <v>1</v>
      </c>
      <c r="T4607" s="5">
        <f t="shared" si="432"/>
        <v>0</v>
      </c>
      <c r="U4607" s="5">
        <f t="shared" si="433"/>
        <v>0</v>
      </c>
    </row>
    <row r="4608" spans="1:21" ht="12.75" customHeight="1" x14ac:dyDescent="0.2">
      <c r="A4608" s="26" t="s">
        <v>96</v>
      </c>
      <c r="B4608" s="10" t="s">
        <v>97</v>
      </c>
      <c r="C4608" s="10">
        <v>216305</v>
      </c>
      <c r="D4608" s="10" t="s">
        <v>9021</v>
      </c>
      <c r="E4608" s="27" t="s">
        <v>9091</v>
      </c>
      <c r="F4608" s="26">
        <v>191945058</v>
      </c>
      <c r="G4608" s="9" t="s">
        <v>249</v>
      </c>
      <c r="H4608" s="10" t="s">
        <v>53</v>
      </c>
      <c r="I4608" s="10" t="s">
        <v>9177</v>
      </c>
      <c r="J4608" s="10" t="s">
        <v>9178</v>
      </c>
      <c r="K4608" s="10" t="s">
        <v>315</v>
      </c>
      <c r="L4608" s="10" t="s">
        <v>316</v>
      </c>
      <c r="M4608" s="10" t="s">
        <v>780</v>
      </c>
      <c r="N4608" s="12" t="s">
        <v>36</v>
      </c>
      <c r="O4608" s="11">
        <v>4</v>
      </c>
      <c r="P4608" s="5">
        <f t="shared" si="428"/>
        <v>0</v>
      </c>
      <c r="Q4608" s="5">
        <f t="shared" si="429"/>
        <v>0</v>
      </c>
      <c r="R4608" s="5">
        <f t="shared" si="430"/>
        <v>0</v>
      </c>
      <c r="S4608" s="5">
        <f t="shared" si="431"/>
        <v>1</v>
      </c>
      <c r="T4608" s="5">
        <f t="shared" si="432"/>
        <v>0</v>
      </c>
      <c r="U4608" s="5">
        <f t="shared" si="433"/>
        <v>0</v>
      </c>
    </row>
    <row r="4609" spans="1:21" ht="12.75" customHeight="1" x14ac:dyDescent="0.2">
      <c r="A4609" s="26" t="s">
        <v>96</v>
      </c>
      <c r="B4609" s="10" t="s">
        <v>97</v>
      </c>
      <c r="C4609" s="10">
        <v>216305</v>
      </c>
      <c r="D4609" s="10" t="s">
        <v>9021</v>
      </c>
      <c r="E4609" s="27" t="s">
        <v>9091</v>
      </c>
      <c r="F4609" s="26">
        <v>191945576</v>
      </c>
      <c r="G4609" s="9" t="s">
        <v>167</v>
      </c>
      <c r="H4609" s="10" t="s">
        <v>53</v>
      </c>
      <c r="I4609" s="10" t="s">
        <v>9179</v>
      </c>
      <c r="J4609" s="10" t="s">
        <v>9180</v>
      </c>
      <c r="K4609" s="10" t="s">
        <v>315</v>
      </c>
      <c r="L4609" s="10" t="s">
        <v>316</v>
      </c>
      <c r="M4609" s="10" t="s">
        <v>327</v>
      </c>
      <c r="N4609" s="12" t="s">
        <v>36</v>
      </c>
      <c r="O4609" s="11">
        <v>4</v>
      </c>
      <c r="P4609" s="5">
        <f t="shared" si="428"/>
        <v>0</v>
      </c>
      <c r="Q4609" s="5">
        <f t="shared" si="429"/>
        <v>0</v>
      </c>
      <c r="R4609" s="5">
        <f t="shared" si="430"/>
        <v>0</v>
      </c>
      <c r="S4609" s="5">
        <f t="shared" si="431"/>
        <v>1</v>
      </c>
      <c r="T4609" s="5">
        <f t="shared" si="432"/>
        <v>0</v>
      </c>
      <c r="U4609" s="5">
        <f t="shared" si="433"/>
        <v>0</v>
      </c>
    </row>
    <row r="4610" spans="1:21" ht="12.75" customHeight="1" x14ac:dyDescent="0.2">
      <c r="A4610" s="26" t="s">
        <v>96</v>
      </c>
      <c r="B4610" s="10" t="s">
        <v>97</v>
      </c>
      <c r="C4610" s="10">
        <v>216305</v>
      </c>
      <c r="D4610" s="10" t="s">
        <v>9021</v>
      </c>
      <c r="E4610" s="27" t="s">
        <v>9091</v>
      </c>
      <c r="F4610" s="26">
        <v>191945683</v>
      </c>
      <c r="G4610" s="9" t="s">
        <v>167</v>
      </c>
      <c r="H4610" s="10" t="s">
        <v>53</v>
      </c>
      <c r="I4610" s="10" t="s">
        <v>9181</v>
      </c>
      <c r="J4610" s="10" t="s">
        <v>9182</v>
      </c>
      <c r="K4610" s="10" t="s">
        <v>315</v>
      </c>
      <c r="L4610" s="10" t="s">
        <v>316</v>
      </c>
      <c r="M4610" s="10" t="s">
        <v>780</v>
      </c>
      <c r="N4610" s="12" t="s">
        <v>36</v>
      </c>
      <c r="O4610" s="11">
        <v>4</v>
      </c>
      <c r="P4610" s="5">
        <f t="shared" si="428"/>
        <v>0</v>
      </c>
      <c r="Q4610" s="5">
        <f t="shared" si="429"/>
        <v>0</v>
      </c>
      <c r="R4610" s="5">
        <f t="shared" si="430"/>
        <v>0</v>
      </c>
      <c r="S4610" s="5">
        <f t="shared" si="431"/>
        <v>1</v>
      </c>
      <c r="T4610" s="5">
        <f t="shared" si="432"/>
        <v>0</v>
      </c>
      <c r="U4610" s="5">
        <f t="shared" si="433"/>
        <v>0</v>
      </c>
    </row>
    <row r="4611" spans="1:21" ht="12.75" customHeight="1" x14ac:dyDescent="0.2">
      <c r="A4611" s="26" t="s">
        <v>96</v>
      </c>
      <c r="B4611" s="10" t="s">
        <v>97</v>
      </c>
      <c r="C4611" s="10">
        <v>216305</v>
      </c>
      <c r="D4611" s="10" t="s">
        <v>9021</v>
      </c>
      <c r="E4611" s="27" t="s">
        <v>9091</v>
      </c>
      <c r="F4611" s="26">
        <v>191945789</v>
      </c>
      <c r="G4611" s="9" t="s">
        <v>52</v>
      </c>
      <c r="H4611" s="10" t="s">
        <v>53</v>
      </c>
      <c r="I4611" s="10" t="s">
        <v>9183</v>
      </c>
      <c r="J4611" s="10" t="s">
        <v>9184</v>
      </c>
      <c r="K4611" s="10" t="s">
        <v>315</v>
      </c>
      <c r="L4611" s="10" t="s">
        <v>316</v>
      </c>
      <c r="M4611" s="10" t="s">
        <v>780</v>
      </c>
      <c r="N4611" s="12" t="s">
        <v>36</v>
      </c>
      <c r="O4611" s="11">
        <v>4</v>
      </c>
      <c r="P4611" s="5">
        <f t="shared" si="428"/>
        <v>0</v>
      </c>
      <c r="Q4611" s="5">
        <f t="shared" si="429"/>
        <v>0</v>
      </c>
      <c r="R4611" s="5">
        <f t="shared" si="430"/>
        <v>0</v>
      </c>
      <c r="S4611" s="5">
        <f t="shared" si="431"/>
        <v>1</v>
      </c>
      <c r="T4611" s="5">
        <f t="shared" si="432"/>
        <v>0</v>
      </c>
      <c r="U4611" s="5">
        <f t="shared" si="433"/>
        <v>0</v>
      </c>
    </row>
    <row r="4612" spans="1:21" ht="12.75" customHeight="1" x14ac:dyDescent="0.2">
      <c r="A4612" s="26" t="s">
        <v>96</v>
      </c>
      <c r="B4612" s="10" t="s">
        <v>97</v>
      </c>
      <c r="C4612" s="10">
        <v>216305</v>
      </c>
      <c r="D4612" s="10" t="s">
        <v>9021</v>
      </c>
      <c r="E4612" s="27" t="s">
        <v>9091</v>
      </c>
      <c r="F4612" s="26">
        <v>191945944</v>
      </c>
      <c r="G4612" s="9" t="s">
        <v>167</v>
      </c>
      <c r="H4612" s="10" t="s">
        <v>53</v>
      </c>
      <c r="I4612" s="10" t="s">
        <v>9171</v>
      </c>
      <c r="J4612" s="10" t="s">
        <v>9185</v>
      </c>
      <c r="K4612" s="10" t="s">
        <v>315</v>
      </c>
      <c r="L4612" s="10" t="s">
        <v>316</v>
      </c>
      <c r="M4612" s="10" t="s">
        <v>327</v>
      </c>
      <c r="N4612" s="12" t="s">
        <v>36</v>
      </c>
      <c r="O4612" s="11">
        <v>4</v>
      </c>
      <c r="P4612" s="5">
        <f t="shared" si="428"/>
        <v>0</v>
      </c>
      <c r="Q4612" s="5">
        <f t="shared" si="429"/>
        <v>0</v>
      </c>
      <c r="R4612" s="5">
        <f t="shared" si="430"/>
        <v>0</v>
      </c>
      <c r="S4612" s="5">
        <f t="shared" si="431"/>
        <v>1</v>
      </c>
      <c r="T4612" s="5">
        <f t="shared" si="432"/>
        <v>0</v>
      </c>
      <c r="U4612" s="5">
        <f t="shared" si="433"/>
        <v>0</v>
      </c>
    </row>
    <row r="4613" spans="1:21" ht="12.75" customHeight="1" x14ac:dyDescent="0.2">
      <c r="A4613" s="26" t="s">
        <v>96</v>
      </c>
      <c r="B4613" s="10" t="s">
        <v>97</v>
      </c>
      <c r="C4613" s="10">
        <v>216305</v>
      </c>
      <c r="D4613" s="10" t="s">
        <v>9021</v>
      </c>
      <c r="E4613" s="27" t="s">
        <v>9091</v>
      </c>
      <c r="F4613" s="26">
        <v>191946000</v>
      </c>
      <c r="G4613" s="9" t="s">
        <v>167</v>
      </c>
      <c r="H4613" s="10" t="s">
        <v>53</v>
      </c>
      <c r="I4613" s="10" t="s">
        <v>9186</v>
      </c>
      <c r="J4613" s="10" t="s">
        <v>9187</v>
      </c>
      <c r="K4613" s="10" t="s">
        <v>315</v>
      </c>
      <c r="L4613" s="10" t="s">
        <v>316</v>
      </c>
      <c r="M4613" s="10" t="s">
        <v>840</v>
      </c>
      <c r="N4613" s="12" t="s">
        <v>36</v>
      </c>
      <c r="O4613" s="11">
        <v>4</v>
      </c>
      <c r="P4613" s="5">
        <f t="shared" si="428"/>
        <v>0</v>
      </c>
      <c r="Q4613" s="5">
        <f t="shared" si="429"/>
        <v>0</v>
      </c>
      <c r="R4613" s="5">
        <f t="shared" si="430"/>
        <v>0</v>
      </c>
      <c r="S4613" s="5">
        <f t="shared" si="431"/>
        <v>1</v>
      </c>
      <c r="T4613" s="5">
        <f t="shared" si="432"/>
        <v>0</v>
      </c>
      <c r="U4613" s="5">
        <f t="shared" si="433"/>
        <v>0</v>
      </c>
    </row>
    <row r="4614" spans="1:21" ht="12.75" customHeight="1" x14ac:dyDescent="0.2">
      <c r="A4614" s="26" t="s">
        <v>96</v>
      </c>
      <c r="B4614" s="10" t="s">
        <v>97</v>
      </c>
      <c r="C4614" s="10">
        <v>216305</v>
      </c>
      <c r="D4614" s="10" t="s">
        <v>9021</v>
      </c>
      <c r="E4614" s="27" t="s">
        <v>9091</v>
      </c>
      <c r="F4614" s="26">
        <v>192009987</v>
      </c>
      <c r="G4614" s="9" t="s">
        <v>249</v>
      </c>
      <c r="H4614" s="10" t="s">
        <v>30</v>
      </c>
      <c r="I4614" s="10" t="s">
        <v>9188</v>
      </c>
      <c r="J4614" s="10" t="s">
        <v>9189</v>
      </c>
      <c r="K4614" s="10" t="s">
        <v>315</v>
      </c>
      <c r="L4614" s="10" t="s">
        <v>316</v>
      </c>
      <c r="M4614" s="10" t="s">
        <v>780</v>
      </c>
      <c r="N4614" s="12" t="s">
        <v>36</v>
      </c>
      <c r="O4614" s="11">
        <v>4</v>
      </c>
      <c r="P4614" s="5">
        <f t="shared" ref="P4614:P4677" si="434">IF(O4614=1,1,0)</f>
        <v>0</v>
      </c>
      <c r="Q4614" s="5">
        <f t="shared" ref="Q4614:Q4677" si="435">IF(O4614=2,1,0)</f>
        <v>0</v>
      </c>
      <c r="R4614" s="5">
        <f t="shared" ref="R4614:R4677" si="436">IF(O4614=3,1,0)</f>
        <v>0</v>
      </c>
      <c r="S4614" s="5">
        <f t="shared" ref="S4614:S4677" si="437">IF(O4614=4,1,0)</f>
        <v>1</v>
      </c>
      <c r="T4614" s="5">
        <f t="shared" ref="T4614:T4677" si="438">IF(O4614=5,1,0)</f>
        <v>0</v>
      </c>
      <c r="U4614" s="5">
        <f t="shared" si="433"/>
        <v>0</v>
      </c>
    </row>
    <row r="4615" spans="1:21" ht="12.75" customHeight="1" x14ac:dyDescent="0.2">
      <c r="A4615" s="26" t="s">
        <v>96</v>
      </c>
      <c r="B4615" s="10" t="s">
        <v>97</v>
      </c>
      <c r="C4615" s="10">
        <v>216305</v>
      </c>
      <c r="D4615" s="10" t="s">
        <v>9021</v>
      </c>
      <c r="E4615" s="27" t="s">
        <v>9091</v>
      </c>
      <c r="F4615" s="26">
        <v>192009993</v>
      </c>
      <c r="G4615" s="9" t="s">
        <v>37</v>
      </c>
      <c r="H4615" s="10" t="s">
        <v>53</v>
      </c>
      <c r="I4615" s="10" t="s">
        <v>9190</v>
      </c>
      <c r="J4615" s="10" t="s">
        <v>9191</v>
      </c>
      <c r="K4615" s="10" t="s">
        <v>315</v>
      </c>
      <c r="L4615" s="10" t="s">
        <v>316</v>
      </c>
      <c r="M4615" s="10" t="s">
        <v>327</v>
      </c>
      <c r="N4615" s="12" t="s">
        <v>36</v>
      </c>
      <c r="O4615" s="11">
        <v>4</v>
      </c>
      <c r="P4615" s="5">
        <f t="shared" si="434"/>
        <v>0</v>
      </c>
      <c r="Q4615" s="5">
        <f t="shared" si="435"/>
        <v>0</v>
      </c>
      <c r="R4615" s="5">
        <f t="shared" si="436"/>
        <v>0</v>
      </c>
      <c r="S4615" s="5">
        <f t="shared" si="437"/>
        <v>1</v>
      </c>
      <c r="T4615" s="5">
        <f t="shared" si="438"/>
        <v>0</v>
      </c>
      <c r="U4615" s="5">
        <f t="shared" ref="U4615:U4678" si="439">IF(O4615="Bez finální známky, nebyl získán potřebný počet posudků",1,0)</f>
        <v>0</v>
      </c>
    </row>
    <row r="4616" spans="1:21" ht="12.75" customHeight="1" x14ac:dyDescent="0.2">
      <c r="A4616" s="26" t="s">
        <v>96</v>
      </c>
      <c r="B4616" s="10" t="s">
        <v>97</v>
      </c>
      <c r="C4616" s="10">
        <v>216305</v>
      </c>
      <c r="D4616" s="10" t="s">
        <v>9021</v>
      </c>
      <c r="E4616" s="27" t="s">
        <v>9091</v>
      </c>
      <c r="F4616" s="26">
        <v>192009996</v>
      </c>
      <c r="G4616" s="9" t="s">
        <v>37</v>
      </c>
      <c r="H4616" s="10" t="s">
        <v>53</v>
      </c>
      <c r="I4616" s="10" t="s">
        <v>9139</v>
      </c>
      <c r="J4616" s="10" t="s">
        <v>9192</v>
      </c>
      <c r="K4616" s="10" t="s">
        <v>315</v>
      </c>
      <c r="L4616" s="10" t="s">
        <v>316</v>
      </c>
      <c r="M4616" s="10" t="s">
        <v>327</v>
      </c>
      <c r="N4616" s="12" t="s">
        <v>36</v>
      </c>
      <c r="O4616" s="11">
        <v>4</v>
      </c>
      <c r="P4616" s="5">
        <f t="shared" si="434"/>
        <v>0</v>
      </c>
      <c r="Q4616" s="5">
        <f t="shared" si="435"/>
        <v>0</v>
      </c>
      <c r="R4616" s="5">
        <f t="shared" si="436"/>
        <v>0</v>
      </c>
      <c r="S4616" s="5">
        <f t="shared" si="437"/>
        <v>1</v>
      </c>
      <c r="T4616" s="5">
        <f t="shared" si="438"/>
        <v>0</v>
      </c>
      <c r="U4616" s="5">
        <f t="shared" si="439"/>
        <v>0</v>
      </c>
    </row>
    <row r="4617" spans="1:21" ht="12.75" customHeight="1" x14ac:dyDescent="0.2">
      <c r="A4617" s="26" t="s">
        <v>96</v>
      </c>
      <c r="B4617" s="10" t="s">
        <v>97</v>
      </c>
      <c r="C4617" s="10">
        <v>216305</v>
      </c>
      <c r="D4617" s="10" t="s">
        <v>9021</v>
      </c>
      <c r="E4617" s="27" t="s">
        <v>9091</v>
      </c>
      <c r="F4617" s="26">
        <v>192010002</v>
      </c>
      <c r="G4617" s="9" t="s">
        <v>65</v>
      </c>
      <c r="H4617" s="10" t="s">
        <v>30</v>
      </c>
      <c r="I4617" s="10" t="s">
        <v>9148</v>
      </c>
      <c r="J4617" s="10" t="s">
        <v>9193</v>
      </c>
      <c r="K4617" s="10" t="s">
        <v>315</v>
      </c>
      <c r="L4617" s="10" t="s">
        <v>316</v>
      </c>
      <c r="M4617" s="10" t="s">
        <v>327</v>
      </c>
      <c r="N4617" s="12" t="s">
        <v>36</v>
      </c>
      <c r="O4617" s="11">
        <v>4</v>
      </c>
      <c r="P4617" s="5">
        <f t="shared" si="434"/>
        <v>0</v>
      </c>
      <c r="Q4617" s="5">
        <f t="shared" si="435"/>
        <v>0</v>
      </c>
      <c r="R4617" s="5">
        <f t="shared" si="436"/>
        <v>0</v>
      </c>
      <c r="S4617" s="5">
        <f t="shared" si="437"/>
        <v>1</v>
      </c>
      <c r="T4617" s="5">
        <f t="shared" si="438"/>
        <v>0</v>
      </c>
      <c r="U4617" s="5">
        <f t="shared" si="439"/>
        <v>0</v>
      </c>
    </row>
    <row r="4618" spans="1:21" ht="12.75" customHeight="1" x14ac:dyDescent="0.2">
      <c r="A4618" s="26" t="s">
        <v>96</v>
      </c>
      <c r="B4618" s="10" t="s">
        <v>97</v>
      </c>
      <c r="C4618" s="10">
        <v>216305</v>
      </c>
      <c r="D4618" s="10" t="s">
        <v>9021</v>
      </c>
      <c r="E4618" s="27" t="s">
        <v>9091</v>
      </c>
      <c r="F4618" s="26">
        <v>192010007</v>
      </c>
      <c r="G4618" s="9" t="s">
        <v>65</v>
      </c>
      <c r="H4618" s="10" t="s">
        <v>30</v>
      </c>
      <c r="I4618" s="10" t="s">
        <v>9194</v>
      </c>
      <c r="J4618" s="10" t="s">
        <v>9195</v>
      </c>
      <c r="K4618" s="10" t="s">
        <v>315</v>
      </c>
      <c r="L4618" s="10" t="s">
        <v>316</v>
      </c>
      <c r="M4618" s="10" t="s">
        <v>327</v>
      </c>
      <c r="N4618" s="12" t="s">
        <v>36</v>
      </c>
      <c r="O4618" s="11">
        <v>4</v>
      </c>
      <c r="P4618" s="5">
        <f t="shared" si="434"/>
        <v>0</v>
      </c>
      <c r="Q4618" s="5">
        <f t="shared" si="435"/>
        <v>0</v>
      </c>
      <c r="R4618" s="5">
        <f t="shared" si="436"/>
        <v>0</v>
      </c>
      <c r="S4618" s="5">
        <f t="shared" si="437"/>
        <v>1</v>
      </c>
      <c r="T4618" s="5">
        <f t="shared" si="438"/>
        <v>0</v>
      </c>
      <c r="U4618" s="5">
        <f t="shared" si="439"/>
        <v>0</v>
      </c>
    </row>
    <row r="4619" spans="1:21" ht="12.75" customHeight="1" x14ac:dyDescent="0.2">
      <c r="A4619" s="26" t="s">
        <v>96</v>
      </c>
      <c r="B4619" s="10" t="s">
        <v>97</v>
      </c>
      <c r="C4619" s="10">
        <v>216305</v>
      </c>
      <c r="D4619" s="10" t="s">
        <v>9021</v>
      </c>
      <c r="E4619" s="27" t="s">
        <v>9091</v>
      </c>
      <c r="F4619" s="26">
        <v>192010014</v>
      </c>
      <c r="G4619" s="9" t="s">
        <v>37</v>
      </c>
      <c r="H4619" s="10" t="s">
        <v>53</v>
      </c>
      <c r="I4619" s="10" t="s">
        <v>9196</v>
      </c>
      <c r="J4619" s="10" t="s">
        <v>9197</v>
      </c>
      <c r="K4619" s="10" t="s">
        <v>315</v>
      </c>
      <c r="L4619" s="10" t="s">
        <v>316</v>
      </c>
      <c r="M4619" s="10" t="s">
        <v>327</v>
      </c>
      <c r="N4619" s="12" t="s">
        <v>36</v>
      </c>
      <c r="O4619" s="11">
        <v>4</v>
      </c>
      <c r="P4619" s="5">
        <f t="shared" si="434"/>
        <v>0</v>
      </c>
      <c r="Q4619" s="5">
        <f t="shared" si="435"/>
        <v>0</v>
      </c>
      <c r="R4619" s="5">
        <f t="shared" si="436"/>
        <v>0</v>
      </c>
      <c r="S4619" s="5">
        <f t="shared" si="437"/>
        <v>1</v>
      </c>
      <c r="T4619" s="5">
        <f t="shared" si="438"/>
        <v>0</v>
      </c>
      <c r="U4619" s="5">
        <f t="shared" si="439"/>
        <v>0</v>
      </c>
    </row>
    <row r="4620" spans="1:21" ht="12.75" customHeight="1" x14ac:dyDescent="0.2">
      <c r="A4620" s="26" t="s">
        <v>96</v>
      </c>
      <c r="B4620" s="10" t="s">
        <v>97</v>
      </c>
      <c r="C4620" s="10">
        <v>216305</v>
      </c>
      <c r="D4620" s="10" t="s">
        <v>9021</v>
      </c>
      <c r="E4620" s="27" t="s">
        <v>9091</v>
      </c>
      <c r="F4620" s="26">
        <v>192037500</v>
      </c>
      <c r="G4620" s="9" t="s">
        <v>249</v>
      </c>
      <c r="H4620" s="10" t="s">
        <v>30</v>
      </c>
      <c r="I4620" s="10" t="s">
        <v>9111</v>
      </c>
      <c r="J4620" s="10" t="s">
        <v>9198</v>
      </c>
      <c r="K4620" s="10" t="s">
        <v>315</v>
      </c>
      <c r="L4620" s="10" t="s">
        <v>316</v>
      </c>
      <c r="M4620" s="10" t="s">
        <v>327</v>
      </c>
      <c r="N4620" s="12" t="s">
        <v>36</v>
      </c>
      <c r="O4620" s="11">
        <v>4</v>
      </c>
      <c r="P4620" s="5">
        <f t="shared" si="434"/>
        <v>0</v>
      </c>
      <c r="Q4620" s="5">
        <f t="shared" si="435"/>
        <v>0</v>
      </c>
      <c r="R4620" s="5">
        <f t="shared" si="436"/>
        <v>0</v>
      </c>
      <c r="S4620" s="5">
        <f t="shared" si="437"/>
        <v>1</v>
      </c>
      <c r="T4620" s="5">
        <f t="shared" si="438"/>
        <v>0</v>
      </c>
      <c r="U4620" s="5">
        <f t="shared" si="439"/>
        <v>0</v>
      </c>
    </row>
    <row r="4621" spans="1:21" ht="12.75" customHeight="1" x14ac:dyDescent="0.2">
      <c r="A4621" s="26" t="s">
        <v>96</v>
      </c>
      <c r="B4621" s="10" t="s">
        <v>97</v>
      </c>
      <c r="C4621" s="10">
        <v>216305</v>
      </c>
      <c r="D4621" s="10" t="s">
        <v>9021</v>
      </c>
      <c r="E4621" s="27" t="s">
        <v>9091</v>
      </c>
      <c r="F4621" s="26">
        <v>192037503</v>
      </c>
      <c r="G4621" s="9" t="s">
        <v>249</v>
      </c>
      <c r="H4621" s="10" t="s">
        <v>30</v>
      </c>
      <c r="I4621" s="10" t="s">
        <v>9199</v>
      </c>
      <c r="J4621" s="10" t="s">
        <v>9200</v>
      </c>
      <c r="K4621" s="10" t="s">
        <v>315</v>
      </c>
      <c r="L4621" s="10" t="s">
        <v>316</v>
      </c>
      <c r="M4621" s="10" t="s">
        <v>327</v>
      </c>
      <c r="N4621" s="12" t="s">
        <v>36</v>
      </c>
      <c r="O4621" s="11">
        <v>4</v>
      </c>
      <c r="P4621" s="5">
        <f t="shared" si="434"/>
        <v>0</v>
      </c>
      <c r="Q4621" s="5">
        <f t="shared" si="435"/>
        <v>0</v>
      </c>
      <c r="R4621" s="5">
        <f t="shared" si="436"/>
        <v>0</v>
      </c>
      <c r="S4621" s="5">
        <f t="shared" si="437"/>
        <v>1</v>
      </c>
      <c r="T4621" s="5">
        <f t="shared" si="438"/>
        <v>0</v>
      </c>
      <c r="U4621" s="5">
        <f t="shared" si="439"/>
        <v>0</v>
      </c>
    </row>
    <row r="4622" spans="1:21" ht="12.75" customHeight="1" x14ac:dyDescent="0.2">
      <c r="A4622" s="26" t="s">
        <v>96</v>
      </c>
      <c r="B4622" s="10" t="s">
        <v>97</v>
      </c>
      <c r="C4622" s="10">
        <v>216305</v>
      </c>
      <c r="D4622" s="10" t="s">
        <v>9021</v>
      </c>
      <c r="E4622" s="27" t="s">
        <v>9091</v>
      </c>
      <c r="F4622" s="26">
        <v>192037504</v>
      </c>
      <c r="G4622" s="9" t="s">
        <v>123</v>
      </c>
      <c r="H4622" s="10" t="s">
        <v>30</v>
      </c>
      <c r="I4622" s="10" t="s">
        <v>9201</v>
      </c>
      <c r="J4622" s="10" t="s">
        <v>9202</v>
      </c>
      <c r="K4622" s="10" t="s">
        <v>315</v>
      </c>
      <c r="L4622" s="10" t="s">
        <v>316</v>
      </c>
      <c r="M4622" s="10" t="s">
        <v>327</v>
      </c>
      <c r="N4622" s="12" t="s">
        <v>36</v>
      </c>
      <c r="O4622" s="11">
        <v>4</v>
      </c>
      <c r="P4622" s="5">
        <f t="shared" si="434"/>
        <v>0</v>
      </c>
      <c r="Q4622" s="5">
        <f t="shared" si="435"/>
        <v>0</v>
      </c>
      <c r="R4622" s="5">
        <f t="shared" si="436"/>
        <v>0</v>
      </c>
      <c r="S4622" s="5">
        <f t="shared" si="437"/>
        <v>1</v>
      </c>
      <c r="T4622" s="5">
        <f t="shared" si="438"/>
        <v>0</v>
      </c>
      <c r="U4622" s="5">
        <f t="shared" si="439"/>
        <v>0</v>
      </c>
    </row>
    <row r="4623" spans="1:21" ht="12.75" customHeight="1" x14ac:dyDescent="0.2">
      <c r="A4623" s="26" t="s">
        <v>96</v>
      </c>
      <c r="B4623" s="10" t="s">
        <v>97</v>
      </c>
      <c r="C4623" s="10">
        <v>216305</v>
      </c>
      <c r="D4623" s="10" t="s">
        <v>9021</v>
      </c>
      <c r="E4623" s="27" t="s">
        <v>9091</v>
      </c>
      <c r="F4623" s="26">
        <v>192037509</v>
      </c>
      <c r="G4623" s="9" t="s">
        <v>85</v>
      </c>
      <c r="H4623" s="10" t="s">
        <v>53</v>
      </c>
      <c r="I4623" s="10" t="s">
        <v>9203</v>
      </c>
      <c r="J4623" s="10" t="s">
        <v>9204</v>
      </c>
      <c r="K4623" s="10" t="s">
        <v>315</v>
      </c>
      <c r="L4623" s="10" t="s">
        <v>316</v>
      </c>
      <c r="M4623" s="10" t="s">
        <v>327</v>
      </c>
      <c r="N4623" s="12" t="s">
        <v>36</v>
      </c>
      <c r="O4623" s="11">
        <v>4</v>
      </c>
      <c r="P4623" s="5">
        <f t="shared" si="434"/>
        <v>0</v>
      </c>
      <c r="Q4623" s="5">
        <f t="shared" si="435"/>
        <v>0</v>
      </c>
      <c r="R4623" s="5">
        <f t="shared" si="436"/>
        <v>0</v>
      </c>
      <c r="S4623" s="5">
        <f t="shared" si="437"/>
        <v>1</v>
      </c>
      <c r="T4623" s="5">
        <f t="shared" si="438"/>
        <v>0</v>
      </c>
      <c r="U4623" s="5">
        <f t="shared" si="439"/>
        <v>0</v>
      </c>
    </row>
    <row r="4624" spans="1:21" ht="12.75" customHeight="1" x14ac:dyDescent="0.2">
      <c r="A4624" s="26" t="s">
        <v>96</v>
      </c>
      <c r="B4624" s="10" t="s">
        <v>97</v>
      </c>
      <c r="C4624" s="10">
        <v>216305</v>
      </c>
      <c r="D4624" s="10" t="s">
        <v>9021</v>
      </c>
      <c r="E4624" s="27" t="s">
        <v>9091</v>
      </c>
      <c r="F4624" s="26">
        <v>192037510</v>
      </c>
      <c r="G4624" s="9" t="s">
        <v>65</v>
      </c>
      <c r="H4624" s="10" t="s">
        <v>53</v>
      </c>
      <c r="I4624" s="10" t="s">
        <v>9205</v>
      </c>
      <c r="J4624" s="10" t="s">
        <v>9206</v>
      </c>
      <c r="K4624" s="10" t="s">
        <v>315</v>
      </c>
      <c r="L4624" s="10" t="s">
        <v>316</v>
      </c>
      <c r="M4624" s="10" t="s">
        <v>327</v>
      </c>
      <c r="N4624" s="12" t="s">
        <v>36</v>
      </c>
      <c r="O4624" s="11">
        <v>4</v>
      </c>
      <c r="P4624" s="5">
        <f t="shared" si="434"/>
        <v>0</v>
      </c>
      <c r="Q4624" s="5">
        <f t="shared" si="435"/>
        <v>0</v>
      </c>
      <c r="R4624" s="5">
        <f t="shared" si="436"/>
        <v>0</v>
      </c>
      <c r="S4624" s="5">
        <f t="shared" si="437"/>
        <v>1</v>
      </c>
      <c r="T4624" s="5">
        <f t="shared" si="438"/>
        <v>0</v>
      </c>
      <c r="U4624" s="5">
        <f t="shared" si="439"/>
        <v>0</v>
      </c>
    </row>
    <row r="4625" spans="1:21" ht="12.75" customHeight="1" x14ac:dyDescent="0.2">
      <c r="A4625" s="26" t="s">
        <v>96</v>
      </c>
      <c r="B4625" s="10" t="s">
        <v>97</v>
      </c>
      <c r="C4625" s="10">
        <v>216305</v>
      </c>
      <c r="D4625" s="10" t="s">
        <v>9021</v>
      </c>
      <c r="E4625" s="27" t="s">
        <v>9091</v>
      </c>
      <c r="F4625" s="26">
        <v>192037513</v>
      </c>
      <c r="G4625" s="9" t="s">
        <v>29</v>
      </c>
      <c r="H4625" s="10" t="s">
        <v>30</v>
      </c>
      <c r="I4625" s="10" t="s">
        <v>9207</v>
      </c>
      <c r="J4625" s="10" t="s">
        <v>9208</v>
      </c>
      <c r="K4625" s="10" t="s">
        <v>315</v>
      </c>
      <c r="L4625" s="10" t="s">
        <v>316</v>
      </c>
      <c r="M4625" s="10" t="s">
        <v>327</v>
      </c>
      <c r="N4625" s="12" t="s">
        <v>36</v>
      </c>
      <c r="O4625" s="11">
        <v>4</v>
      </c>
      <c r="P4625" s="5">
        <f t="shared" si="434"/>
        <v>0</v>
      </c>
      <c r="Q4625" s="5">
        <f t="shared" si="435"/>
        <v>0</v>
      </c>
      <c r="R4625" s="5">
        <f t="shared" si="436"/>
        <v>0</v>
      </c>
      <c r="S4625" s="5">
        <f t="shared" si="437"/>
        <v>1</v>
      </c>
      <c r="T4625" s="5">
        <f t="shared" si="438"/>
        <v>0</v>
      </c>
      <c r="U4625" s="5">
        <f t="shared" si="439"/>
        <v>0</v>
      </c>
    </row>
    <row r="4626" spans="1:21" ht="12.75" customHeight="1" x14ac:dyDescent="0.2">
      <c r="A4626" s="26" t="s">
        <v>96</v>
      </c>
      <c r="B4626" s="10" t="s">
        <v>97</v>
      </c>
      <c r="C4626" s="10">
        <v>216305</v>
      </c>
      <c r="D4626" s="10" t="s">
        <v>9021</v>
      </c>
      <c r="E4626" s="27" t="s">
        <v>9091</v>
      </c>
      <c r="F4626" s="26">
        <v>192037514</v>
      </c>
      <c r="G4626" s="9" t="s">
        <v>65</v>
      </c>
      <c r="H4626" s="10" t="s">
        <v>53</v>
      </c>
      <c r="I4626" s="10" t="s">
        <v>9209</v>
      </c>
      <c r="J4626" s="10" t="s">
        <v>9210</v>
      </c>
      <c r="K4626" s="10" t="s">
        <v>315</v>
      </c>
      <c r="L4626" s="10" t="s">
        <v>316</v>
      </c>
      <c r="M4626" s="10" t="s">
        <v>780</v>
      </c>
      <c r="N4626" s="12" t="s">
        <v>36</v>
      </c>
      <c r="O4626" s="11">
        <v>4</v>
      </c>
      <c r="P4626" s="5">
        <f t="shared" si="434"/>
        <v>0</v>
      </c>
      <c r="Q4626" s="5">
        <f t="shared" si="435"/>
        <v>0</v>
      </c>
      <c r="R4626" s="5">
        <f t="shared" si="436"/>
        <v>0</v>
      </c>
      <c r="S4626" s="5">
        <f t="shared" si="437"/>
        <v>1</v>
      </c>
      <c r="T4626" s="5">
        <f t="shared" si="438"/>
        <v>0</v>
      </c>
      <c r="U4626" s="5">
        <f t="shared" si="439"/>
        <v>0</v>
      </c>
    </row>
    <row r="4627" spans="1:21" ht="12.75" customHeight="1" x14ac:dyDescent="0.2">
      <c r="A4627" s="26" t="s">
        <v>96</v>
      </c>
      <c r="B4627" s="10" t="s">
        <v>97</v>
      </c>
      <c r="C4627" s="10">
        <v>216305</v>
      </c>
      <c r="D4627" s="10" t="s">
        <v>9021</v>
      </c>
      <c r="E4627" s="27" t="s">
        <v>9091</v>
      </c>
      <c r="F4627" s="26">
        <v>192037515</v>
      </c>
      <c r="G4627" s="9" t="s">
        <v>65</v>
      </c>
      <c r="H4627" s="10" t="s">
        <v>53</v>
      </c>
      <c r="I4627" s="10" t="s">
        <v>9209</v>
      </c>
      <c r="J4627" s="10" t="s">
        <v>9211</v>
      </c>
      <c r="K4627" s="10" t="s">
        <v>315</v>
      </c>
      <c r="L4627" s="10" t="s">
        <v>316</v>
      </c>
      <c r="M4627" s="10" t="s">
        <v>780</v>
      </c>
      <c r="N4627" s="12" t="s">
        <v>36</v>
      </c>
      <c r="O4627" s="11">
        <v>4</v>
      </c>
      <c r="P4627" s="5">
        <f t="shared" si="434"/>
        <v>0</v>
      </c>
      <c r="Q4627" s="5">
        <f t="shared" si="435"/>
        <v>0</v>
      </c>
      <c r="R4627" s="5">
        <f t="shared" si="436"/>
        <v>0</v>
      </c>
      <c r="S4627" s="5">
        <f t="shared" si="437"/>
        <v>1</v>
      </c>
      <c r="T4627" s="5">
        <f t="shared" si="438"/>
        <v>0</v>
      </c>
      <c r="U4627" s="5">
        <f t="shared" si="439"/>
        <v>0</v>
      </c>
    </row>
    <row r="4628" spans="1:21" ht="12.75" customHeight="1" x14ac:dyDescent="0.2">
      <c r="A4628" s="26" t="s">
        <v>96</v>
      </c>
      <c r="B4628" s="10" t="s">
        <v>97</v>
      </c>
      <c r="C4628" s="10">
        <v>216305</v>
      </c>
      <c r="D4628" s="10" t="s">
        <v>9021</v>
      </c>
      <c r="E4628" s="27" t="s">
        <v>9091</v>
      </c>
      <c r="F4628" s="26">
        <v>192037519</v>
      </c>
      <c r="G4628" s="9" t="s">
        <v>37</v>
      </c>
      <c r="H4628" s="10" t="s">
        <v>53</v>
      </c>
      <c r="I4628" s="10" t="s">
        <v>9212</v>
      </c>
      <c r="J4628" s="10" t="s">
        <v>9213</v>
      </c>
      <c r="K4628" s="10" t="s">
        <v>315</v>
      </c>
      <c r="L4628" s="10" t="s">
        <v>316</v>
      </c>
      <c r="M4628" s="10" t="s">
        <v>327</v>
      </c>
      <c r="N4628" s="12" t="s">
        <v>36</v>
      </c>
      <c r="O4628" s="11">
        <v>4</v>
      </c>
      <c r="P4628" s="5">
        <f t="shared" si="434"/>
        <v>0</v>
      </c>
      <c r="Q4628" s="5">
        <f t="shared" si="435"/>
        <v>0</v>
      </c>
      <c r="R4628" s="5">
        <f t="shared" si="436"/>
        <v>0</v>
      </c>
      <c r="S4628" s="5">
        <f t="shared" si="437"/>
        <v>1</v>
      </c>
      <c r="T4628" s="5">
        <f t="shared" si="438"/>
        <v>0</v>
      </c>
      <c r="U4628" s="5">
        <f t="shared" si="439"/>
        <v>0</v>
      </c>
    </row>
    <row r="4629" spans="1:21" ht="12.75" customHeight="1" x14ac:dyDescent="0.2">
      <c r="A4629" s="26" t="s">
        <v>96</v>
      </c>
      <c r="B4629" s="10" t="s">
        <v>97</v>
      </c>
      <c r="C4629" s="10">
        <v>216305</v>
      </c>
      <c r="D4629" s="10" t="s">
        <v>9021</v>
      </c>
      <c r="E4629" s="27" t="s">
        <v>9091</v>
      </c>
      <c r="F4629" s="26">
        <v>192037520</v>
      </c>
      <c r="G4629" s="9" t="s">
        <v>37</v>
      </c>
      <c r="H4629" s="10" t="s">
        <v>53</v>
      </c>
      <c r="I4629" s="10" t="s">
        <v>9212</v>
      </c>
      <c r="J4629" s="10" t="s">
        <v>9214</v>
      </c>
      <c r="K4629" s="10" t="s">
        <v>315</v>
      </c>
      <c r="L4629" s="10" t="s">
        <v>316</v>
      </c>
      <c r="M4629" s="10" t="s">
        <v>327</v>
      </c>
      <c r="N4629" s="12" t="s">
        <v>36</v>
      </c>
      <c r="O4629" s="11">
        <v>4</v>
      </c>
      <c r="P4629" s="5">
        <f t="shared" si="434"/>
        <v>0</v>
      </c>
      <c r="Q4629" s="5">
        <f t="shared" si="435"/>
        <v>0</v>
      </c>
      <c r="R4629" s="5">
        <f t="shared" si="436"/>
        <v>0</v>
      </c>
      <c r="S4629" s="5">
        <f t="shared" si="437"/>
        <v>1</v>
      </c>
      <c r="T4629" s="5">
        <f t="shared" si="438"/>
        <v>0</v>
      </c>
      <c r="U4629" s="5">
        <f t="shared" si="439"/>
        <v>0</v>
      </c>
    </row>
    <row r="4630" spans="1:21" ht="12.75" customHeight="1" x14ac:dyDescent="0.2">
      <c r="A4630" s="26" t="s">
        <v>96</v>
      </c>
      <c r="B4630" s="10" t="s">
        <v>97</v>
      </c>
      <c r="C4630" s="10">
        <v>216305</v>
      </c>
      <c r="D4630" s="10" t="s">
        <v>9021</v>
      </c>
      <c r="E4630" s="27" t="s">
        <v>9091</v>
      </c>
      <c r="F4630" s="26">
        <v>192037526</v>
      </c>
      <c r="G4630" s="9" t="s">
        <v>65</v>
      </c>
      <c r="H4630" s="10" t="s">
        <v>30</v>
      </c>
      <c r="I4630" s="10" t="s">
        <v>9175</v>
      </c>
      <c r="J4630" s="10" t="s">
        <v>9215</v>
      </c>
      <c r="K4630" s="10" t="s">
        <v>315</v>
      </c>
      <c r="L4630" s="10" t="s">
        <v>316</v>
      </c>
      <c r="M4630" s="10" t="s">
        <v>327</v>
      </c>
      <c r="N4630" s="12" t="s">
        <v>36</v>
      </c>
      <c r="O4630" s="11">
        <v>4</v>
      </c>
      <c r="P4630" s="5">
        <f t="shared" si="434"/>
        <v>0</v>
      </c>
      <c r="Q4630" s="5">
        <f t="shared" si="435"/>
        <v>0</v>
      </c>
      <c r="R4630" s="5">
        <f t="shared" si="436"/>
        <v>0</v>
      </c>
      <c r="S4630" s="5">
        <f t="shared" si="437"/>
        <v>1</v>
      </c>
      <c r="T4630" s="5">
        <f t="shared" si="438"/>
        <v>0</v>
      </c>
      <c r="U4630" s="5">
        <f t="shared" si="439"/>
        <v>0</v>
      </c>
    </row>
    <row r="4631" spans="1:21" ht="12.75" customHeight="1" x14ac:dyDescent="0.2">
      <c r="A4631" s="26" t="s">
        <v>96</v>
      </c>
      <c r="B4631" s="10" t="s">
        <v>97</v>
      </c>
      <c r="C4631" s="10">
        <v>216305</v>
      </c>
      <c r="D4631" s="10" t="s">
        <v>9021</v>
      </c>
      <c r="E4631" s="27" t="s">
        <v>9106</v>
      </c>
      <c r="F4631" s="26">
        <v>191948460</v>
      </c>
      <c r="G4631" s="9" t="s">
        <v>249</v>
      </c>
      <c r="H4631" s="10" t="s">
        <v>53</v>
      </c>
      <c r="I4631" s="10" t="s">
        <v>9113</v>
      </c>
      <c r="J4631" s="10" t="s">
        <v>9216</v>
      </c>
      <c r="K4631" s="10" t="s">
        <v>315</v>
      </c>
      <c r="L4631" s="10" t="s">
        <v>316</v>
      </c>
      <c r="M4631" s="10" t="s">
        <v>840</v>
      </c>
      <c r="N4631" s="12" t="s">
        <v>36</v>
      </c>
      <c r="O4631" s="11">
        <v>5</v>
      </c>
      <c r="P4631" s="5">
        <f t="shared" si="434"/>
        <v>0</v>
      </c>
      <c r="Q4631" s="5">
        <f t="shared" si="435"/>
        <v>0</v>
      </c>
      <c r="R4631" s="5">
        <f t="shared" si="436"/>
        <v>0</v>
      </c>
      <c r="S4631" s="5">
        <f t="shared" si="437"/>
        <v>0</v>
      </c>
      <c r="T4631" s="5">
        <f t="shared" si="438"/>
        <v>1</v>
      </c>
      <c r="U4631" s="5">
        <f t="shared" si="439"/>
        <v>0</v>
      </c>
    </row>
    <row r="4632" spans="1:21" ht="12.75" customHeight="1" x14ac:dyDescent="0.2">
      <c r="A4632" s="26" t="s">
        <v>96</v>
      </c>
      <c r="B4632" s="10" t="s">
        <v>97</v>
      </c>
      <c r="C4632" s="10">
        <v>216305</v>
      </c>
      <c r="D4632" s="10" t="s">
        <v>9021</v>
      </c>
      <c r="E4632" s="27" t="s">
        <v>9091</v>
      </c>
      <c r="F4632" s="26">
        <v>192037512</v>
      </c>
      <c r="G4632" s="9" t="s">
        <v>29</v>
      </c>
      <c r="H4632" s="10" t="s">
        <v>30</v>
      </c>
      <c r="I4632" s="10" t="s">
        <v>9217</v>
      </c>
      <c r="J4632" s="10" t="s">
        <v>9218</v>
      </c>
      <c r="K4632" s="10" t="s">
        <v>315</v>
      </c>
      <c r="L4632" s="10" t="s">
        <v>316</v>
      </c>
      <c r="M4632" s="10" t="s">
        <v>327</v>
      </c>
      <c r="N4632" s="12" t="s">
        <v>36</v>
      </c>
      <c r="O4632" s="11">
        <v>5</v>
      </c>
      <c r="P4632" s="5">
        <f t="shared" si="434"/>
        <v>0</v>
      </c>
      <c r="Q4632" s="5">
        <f t="shared" si="435"/>
        <v>0</v>
      </c>
      <c r="R4632" s="5">
        <f t="shared" si="436"/>
        <v>0</v>
      </c>
      <c r="S4632" s="5">
        <f t="shared" si="437"/>
        <v>0</v>
      </c>
      <c r="T4632" s="5">
        <f t="shared" si="438"/>
        <v>1</v>
      </c>
      <c r="U4632" s="5">
        <f t="shared" si="439"/>
        <v>0</v>
      </c>
    </row>
    <row r="4633" spans="1:21" ht="12.75" customHeight="1" x14ac:dyDescent="0.2">
      <c r="A4633" s="26" t="s">
        <v>96</v>
      </c>
      <c r="B4633" s="10" t="s">
        <v>97</v>
      </c>
      <c r="C4633" s="10">
        <v>216305</v>
      </c>
      <c r="D4633" s="10" t="s">
        <v>9021</v>
      </c>
      <c r="E4633" s="27" t="s">
        <v>9091</v>
      </c>
      <c r="F4633" s="26">
        <v>192045982</v>
      </c>
      <c r="G4633" s="9" t="s">
        <v>65</v>
      </c>
      <c r="H4633" s="10" t="s">
        <v>30</v>
      </c>
      <c r="I4633" s="10" t="s">
        <v>9171</v>
      </c>
      <c r="J4633" s="10" t="s">
        <v>9219</v>
      </c>
      <c r="K4633" s="10" t="s">
        <v>315</v>
      </c>
      <c r="L4633" s="10" t="s">
        <v>316</v>
      </c>
      <c r="M4633" s="10" t="s">
        <v>327</v>
      </c>
      <c r="N4633" s="12" t="s">
        <v>36</v>
      </c>
      <c r="O4633" s="11">
        <v>5</v>
      </c>
      <c r="P4633" s="5">
        <f t="shared" si="434"/>
        <v>0</v>
      </c>
      <c r="Q4633" s="5">
        <f t="shared" si="435"/>
        <v>0</v>
      </c>
      <c r="R4633" s="5">
        <f t="shared" si="436"/>
        <v>0</v>
      </c>
      <c r="S4633" s="5">
        <f t="shared" si="437"/>
        <v>0</v>
      </c>
      <c r="T4633" s="5">
        <f t="shared" si="438"/>
        <v>1</v>
      </c>
      <c r="U4633" s="5">
        <f t="shared" si="439"/>
        <v>0</v>
      </c>
    </row>
    <row r="4634" spans="1:21" ht="12.75" customHeight="1" x14ac:dyDescent="0.2">
      <c r="A4634" s="26" t="s">
        <v>96</v>
      </c>
      <c r="B4634" s="10" t="s">
        <v>97</v>
      </c>
      <c r="C4634" s="10">
        <v>216305</v>
      </c>
      <c r="D4634" s="10" t="s">
        <v>9021</v>
      </c>
      <c r="E4634" s="27" t="s">
        <v>9061</v>
      </c>
      <c r="F4634" s="26">
        <v>192040375</v>
      </c>
      <c r="G4634" s="9" t="s">
        <v>68</v>
      </c>
      <c r="H4634" s="10" t="s">
        <v>53</v>
      </c>
      <c r="I4634" s="10" t="s">
        <v>9220</v>
      </c>
      <c r="J4634" s="10" t="s">
        <v>9221</v>
      </c>
      <c r="K4634" s="10" t="s">
        <v>315</v>
      </c>
      <c r="L4634" s="10" t="s">
        <v>1511</v>
      </c>
      <c r="M4634" s="10" t="s">
        <v>1512</v>
      </c>
      <c r="N4634" s="12" t="s">
        <v>36</v>
      </c>
      <c r="O4634" s="11">
        <v>5</v>
      </c>
      <c r="P4634" s="5">
        <f t="shared" si="434"/>
        <v>0</v>
      </c>
      <c r="Q4634" s="5">
        <f t="shared" si="435"/>
        <v>0</v>
      </c>
      <c r="R4634" s="5">
        <f t="shared" si="436"/>
        <v>0</v>
      </c>
      <c r="S4634" s="5">
        <f t="shared" si="437"/>
        <v>0</v>
      </c>
      <c r="T4634" s="5">
        <f t="shared" si="438"/>
        <v>1</v>
      </c>
      <c r="U4634" s="5">
        <f t="shared" si="439"/>
        <v>0</v>
      </c>
    </row>
    <row r="4635" spans="1:21" ht="12.75" customHeight="1" x14ac:dyDescent="0.2">
      <c r="A4635" s="26" t="s">
        <v>96</v>
      </c>
      <c r="B4635" s="10" t="s">
        <v>97</v>
      </c>
      <c r="C4635" s="10">
        <v>216305</v>
      </c>
      <c r="D4635" s="10" t="s">
        <v>9021</v>
      </c>
      <c r="E4635" s="27" t="s">
        <v>9061</v>
      </c>
      <c r="F4635" s="26">
        <v>192040188</v>
      </c>
      <c r="G4635" s="9" t="s">
        <v>249</v>
      </c>
      <c r="H4635" s="10" t="s">
        <v>30</v>
      </c>
      <c r="I4635" s="10" t="s">
        <v>9222</v>
      </c>
      <c r="J4635" s="10" t="s">
        <v>9223</v>
      </c>
      <c r="K4635" s="10" t="s">
        <v>315</v>
      </c>
      <c r="L4635" s="10" t="s">
        <v>3742</v>
      </c>
      <c r="M4635" s="10" t="s">
        <v>3743</v>
      </c>
      <c r="N4635" s="12" t="s">
        <v>36</v>
      </c>
      <c r="O4635" s="11">
        <v>4</v>
      </c>
      <c r="P4635" s="5">
        <f t="shared" si="434"/>
        <v>0</v>
      </c>
      <c r="Q4635" s="5">
        <f t="shared" si="435"/>
        <v>0</v>
      </c>
      <c r="R4635" s="5">
        <f t="shared" si="436"/>
        <v>0</v>
      </c>
      <c r="S4635" s="5">
        <f t="shared" si="437"/>
        <v>1</v>
      </c>
      <c r="T4635" s="5">
        <f t="shared" si="438"/>
        <v>0</v>
      </c>
      <c r="U4635" s="5">
        <f t="shared" si="439"/>
        <v>0</v>
      </c>
    </row>
    <row r="4636" spans="1:21" ht="12.75" customHeight="1" x14ac:dyDescent="0.2">
      <c r="A4636" s="26" t="s">
        <v>96</v>
      </c>
      <c r="B4636" s="10" t="s">
        <v>97</v>
      </c>
      <c r="C4636" s="10">
        <v>216305</v>
      </c>
      <c r="D4636" s="10" t="s">
        <v>9021</v>
      </c>
      <c r="E4636" s="27" t="s">
        <v>9032</v>
      </c>
      <c r="F4636" s="26">
        <v>192040129</v>
      </c>
      <c r="G4636" s="9" t="s">
        <v>73</v>
      </c>
      <c r="H4636" s="10" t="s">
        <v>30</v>
      </c>
      <c r="I4636" s="10" t="s">
        <v>9224</v>
      </c>
      <c r="J4636" s="10" t="s">
        <v>9225</v>
      </c>
      <c r="K4636" s="10" t="s">
        <v>315</v>
      </c>
      <c r="L4636" s="10" t="s">
        <v>330</v>
      </c>
      <c r="M4636" s="10" t="s">
        <v>421</v>
      </c>
      <c r="N4636" s="12" t="s">
        <v>36</v>
      </c>
      <c r="O4636" s="11">
        <v>2</v>
      </c>
      <c r="P4636" s="5">
        <f t="shared" si="434"/>
        <v>0</v>
      </c>
      <c r="Q4636" s="5">
        <f t="shared" si="435"/>
        <v>1</v>
      </c>
      <c r="R4636" s="5">
        <f t="shared" si="436"/>
        <v>0</v>
      </c>
      <c r="S4636" s="5">
        <f t="shared" si="437"/>
        <v>0</v>
      </c>
      <c r="T4636" s="5">
        <f t="shared" si="438"/>
        <v>0</v>
      </c>
      <c r="U4636" s="5">
        <f t="shared" si="439"/>
        <v>0</v>
      </c>
    </row>
    <row r="4637" spans="1:21" ht="12.75" customHeight="1" x14ac:dyDescent="0.2">
      <c r="A4637" s="26" t="s">
        <v>96</v>
      </c>
      <c r="B4637" s="10" t="s">
        <v>97</v>
      </c>
      <c r="C4637" s="10">
        <v>216305</v>
      </c>
      <c r="D4637" s="10" t="s">
        <v>9021</v>
      </c>
      <c r="E4637" s="27" t="s">
        <v>9032</v>
      </c>
      <c r="F4637" s="26">
        <v>192046562</v>
      </c>
      <c r="G4637" s="9" t="s">
        <v>65</v>
      </c>
      <c r="H4637" s="10" t="s">
        <v>30</v>
      </c>
      <c r="I4637" s="10" t="s">
        <v>9226</v>
      </c>
      <c r="J4637" s="10" t="s">
        <v>9227</v>
      </c>
      <c r="K4637" s="10" t="s">
        <v>315</v>
      </c>
      <c r="L4637" s="10" t="s">
        <v>330</v>
      </c>
      <c r="M4637" s="10" t="s">
        <v>421</v>
      </c>
      <c r="N4637" s="12" t="s">
        <v>36</v>
      </c>
      <c r="O4637" s="11">
        <v>2</v>
      </c>
      <c r="P4637" s="5">
        <f t="shared" si="434"/>
        <v>0</v>
      </c>
      <c r="Q4637" s="5">
        <f t="shared" si="435"/>
        <v>1</v>
      </c>
      <c r="R4637" s="5">
        <f t="shared" si="436"/>
        <v>0</v>
      </c>
      <c r="S4637" s="5">
        <f t="shared" si="437"/>
        <v>0</v>
      </c>
      <c r="T4637" s="5">
        <f t="shared" si="438"/>
        <v>0</v>
      </c>
      <c r="U4637" s="5">
        <f t="shared" si="439"/>
        <v>0</v>
      </c>
    </row>
    <row r="4638" spans="1:21" ht="12.75" customHeight="1" x14ac:dyDescent="0.2">
      <c r="A4638" s="26" t="s">
        <v>96</v>
      </c>
      <c r="B4638" s="10" t="s">
        <v>97</v>
      </c>
      <c r="C4638" s="10">
        <v>216305</v>
      </c>
      <c r="D4638" s="10" t="s">
        <v>9021</v>
      </c>
      <c r="E4638" s="27" t="s">
        <v>9025</v>
      </c>
      <c r="F4638" s="26">
        <v>191891851</v>
      </c>
      <c r="G4638" s="9" t="s">
        <v>123</v>
      </c>
      <c r="H4638" s="10" t="s">
        <v>53</v>
      </c>
      <c r="I4638" s="10" t="s">
        <v>9228</v>
      </c>
      <c r="J4638" s="10" t="s">
        <v>9229</v>
      </c>
      <c r="K4638" s="10" t="s">
        <v>315</v>
      </c>
      <c r="L4638" s="10" t="s">
        <v>330</v>
      </c>
      <c r="M4638" s="10" t="s">
        <v>884</v>
      </c>
      <c r="N4638" s="12" t="s">
        <v>36</v>
      </c>
      <c r="O4638" s="11">
        <v>3</v>
      </c>
      <c r="P4638" s="5">
        <f t="shared" si="434"/>
        <v>0</v>
      </c>
      <c r="Q4638" s="5">
        <f t="shared" si="435"/>
        <v>0</v>
      </c>
      <c r="R4638" s="5">
        <f t="shared" si="436"/>
        <v>1</v>
      </c>
      <c r="S4638" s="5">
        <f t="shared" si="437"/>
        <v>0</v>
      </c>
      <c r="T4638" s="5">
        <f t="shared" si="438"/>
        <v>0</v>
      </c>
      <c r="U4638" s="5">
        <f t="shared" si="439"/>
        <v>0</v>
      </c>
    </row>
    <row r="4639" spans="1:21" ht="12.75" customHeight="1" x14ac:dyDescent="0.2">
      <c r="A4639" s="26" t="s">
        <v>96</v>
      </c>
      <c r="B4639" s="10" t="s">
        <v>97</v>
      </c>
      <c r="C4639" s="10">
        <v>216305</v>
      </c>
      <c r="D4639" s="10" t="s">
        <v>9021</v>
      </c>
      <c r="E4639" s="27" t="s">
        <v>9025</v>
      </c>
      <c r="F4639" s="26">
        <v>191947453</v>
      </c>
      <c r="G4639" s="9" t="s">
        <v>167</v>
      </c>
      <c r="H4639" s="10" t="s">
        <v>53</v>
      </c>
      <c r="I4639" s="10" t="s">
        <v>9230</v>
      </c>
      <c r="J4639" s="10" t="s">
        <v>9231</v>
      </c>
      <c r="K4639" s="10" t="s">
        <v>315</v>
      </c>
      <c r="L4639" s="10" t="s">
        <v>330</v>
      </c>
      <c r="M4639" s="10" t="s">
        <v>331</v>
      </c>
      <c r="N4639" s="12" t="s">
        <v>36</v>
      </c>
      <c r="O4639" s="11">
        <v>3</v>
      </c>
      <c r="P4639" s="5">
        <f t="shared" si="434"/>
        <v>0</v>
      </c>
      <c r="Q4639" s="5">
        <f t="shared" si="435"/>
        <v>0</v>
      </c>
      <c r="R4639" s="5">
        <f t="shared" si="436"/>
        <v>1</v>
      </c>
      <c r="S4639" s="5">
        <f t="shared" si="437"/>
        <v>0</v>
      </c>
      <c r="T4639" s="5">
        <f t="shared" si="438"/>
        <v>0</v>
      </c>
      <c r="U4639" s="5">
        <f t="shared" si="439"/>
        <v>0</v>
      </c>
    </row>
    <row r="4640" spans="1:21" ht="12.75" customHeight="1" x14ac:dyDescent="0.2">
      <c r="A4640" s="26" t="s">
        <v>96</v>
      </c>
      <c r="B4640" s="10" t="s">
        <v>97</v>
      </c>
      <c r="C4640" s="10">
        <v>216305</v>
      </c>
      <c r="D4640" s="10" t="s">
        <v>9021</v>
      </c>
      <c r="E4640" s="27" t="s">
        <v>9025</v>
      </c>
      <c r="F4640" s="26">
        <v>192000268</v>
      </c>
      <c r="G4640" s="9" t="s">
        <v>65</v>
      </c>
      <c r="H4640" s="10" t="s">
        <v>30</v>
      </c>
      <c r="I4640" s="10" t="s">
        <v>9232</v>
      </c>
      <c r="J4640" s="10" t="s">
        <v>9233</v>
      </c>
      <c r="K4640" s="10" t="s">
        <v>315</v>
      </c>
      <c r="L4640" s="10" t="s">
        <v>330</v>
      </c>
      <c r="M4640" s="10" t="s">
        <v>884</v>
      </c>
      <c r="N4640" s="12" t="s">
        <v>36</v>
      </c>
      <c r="O4640" s="11">
        <v>3</v>
      </c>
      <c r="P4640" s="5">
        <f t="shared" si="434"/>
        <v>0</v>
      </c>
      <c r="Q4640" s="5">
        <f t="shared" si="435"/>
        <v>0</v>
      </c>
      <c r="R4640" s="5">
        <f t="shared" si="436"/>
        <v>1</v>
      </c>
      <c r="S4640" s="5">
        <f t="shared" si="437"/>
        <v>0</v>
      </c>
      <c r="T4640" s="5">
        <f t="shared" si="438"/>
        <v>0</v>
      </c>
      <c r="U4640" s="5">
        <f t="shared" si="439"/>
        <v>0</v>
      </c>
    </row>
    <row r="4641" spans="1:21" ht="12.75" customHeight="1" x14ac:dyDescent="0.2">
      <c r="A4641" s="26" t="s">
        <v>96</v>
      </c>
      <c r="B4641" s="10" t="s">
        <v>97</v>
      </c>
      <c r="C4641" s="10">
        <v>216305</v>
      </c>
      <c r="D4641" s="10" t="s">
        <v>9021</v>
      </c>
      <c r="E4641" s="27" t="s">
        <v>9025</v>
      </c>
      <c r="F4641" s="26">
        <v>192010251</v>
      </c>
      <c r="G4641" s="9" t="s">
        <v>123</v>
      </c>
      <c r="H4641" s="10" t="s">
        <v>30</v>
      </c>
      <c r="I4641" s="10" t="s">
        <v>9234</v>
      </c>
      <c r="J4641" s="10" t="s">
        <v>9235</v>
      </c>
      <c r="K4641" s="10" t="s">
        <v>315</v>
      </c>
      <c r="L4641" s="10" t="s">
        <v>330</v>
      </c>
      <c r="M4641" s="10" t="s">
        <v>884</v>
      </c>
      <c r="N4641" s="12" t="s">
        <v>36</v>
      </c>
      <c r="O4641" s="11">
        <v>3</v>
      </c>
      <c r="P4641" s="5">
        <f t="shared" si="434"/>
        <v>0</v>
      </c>
      <c r="Q4641" s="5">
        <f t="shared" si="435"/>
        <v>0</v>
      </c>
      <c r="R4641" s="5">
        <f t="shared" si="436"/>
        <v>1</v>
      </c>
      <c r="S4641" s="5">
        <f t="shared" si="437"/>
        <v>0</v>
      </c>
      <c r="T4641" s="5">
        <f t="shared" si="438"/>
        <v>0</v>
      </c>
      <c r="U4641" s="5">
        <f t="shared" si="439"/>
        <v>0</v>
      </c>
    </row>
    <row r="4642" spans="1:21" ht="12.75" customHeight="1" x14ac:dyDescent="0.2">
      <c r="A4642" s="26" t="s">
        <v>96</v>
      </c>
      <c r="B4642" s="10" t="s">
        <v>97</v>
      </c>
      <c r="C4642" s="10">
        <v>216305</v>
      </c>
      <c r="D4642" s="10" t="s">
        <v>9021</v>
      </c>
      <c r="E4642" s="27" t="s">
        <v>9025</v>
      </c>
      <c r="F4642" s="26">
        <v>192010265</v>
      </c>
      <c r="G4642" s="9" t="s">
        <v>85</v>
      </c>
      <c r="H4642" s="10" t="s">
        <v>30</v>
      </c>
      <c r="I4642" s="10" t="s">
        <v>9236</v>
      </c>
      <c r="J4642" s="10" t="s">
        <v>9237</v>
      </c>
      <c r="K4642" s="10" t="s">
        <v>315</v>
      </c>
      <c r="L4642" s="10" t="s">
        <v>330</v>
      </c>
      <c r="M4642" s="10" t="s">
        <v>884</v>
      </c>
      <c r="N4642" s="12" t="s">
        <v>36</v>
      </c>
      <c r="O4642" s="11">
        <v>3</v>
      </c>
      <c r="P4642" s="5">
        <f t="shared" si="434"/>
        <v>0</v>
      </c>
      <c r="Q4642" s="5">
        <f t="shared" si="435"/>
        <v>0</v>
      </c>
      <c r="R4642" s="5">
        <f t="shared" si="436"/>
        <v>1</v>
      </c>
      <c r="S4642" s="5">
        <f t="shared" si="437"/>
        <v>0</v>
      </c>
      <c r="T4642" s="5">
        <f t="shared" si="438"/>
        <v>0</v>
      </c>
      <c r="U4642" s="5">
        <f t="shared" si="439"/>
        <v>0</v>
      </c>
    </row>
    <row r="4643" spans="1:21" ht="12.75" customHeight="1" x14ac:dyDescent="0.2">
      <c r="A4643" s="26" t="s">
        <v>96</v>
      </c>
      <c r="B4643" s="10" t="s">
        <v>97</v>
      </c>
      <c r="C4643" s="10">
        <v>216305</v>
      </c>
      <c r="D4643" s="10" t="s">
        <v>9021</v>
      </c>
      <c r="E4643" s="27" t="s">
        <v>9025</v>
      </c>
      <c r="F4643" s="26">
        <v>192038994</v>
      </c>
      <c r="G4643" s="9" t="s">
        <v>123</v>
      </c>
      <c r="H4643" s="10" t="s">
        <v>30</v>
      </c>
      <c r="I4643" s="10" t="s">
        <v>9238</v>
      </c>
      <c r="J4643" s="10" t="s">
        <v>9239</v>
      </c>
      <c r="K4643" s="10" t="s">
        <v>315</v>
      </c>
      <c r="L4643" s="10" t="s">
        <v>330</v>
      </c>
      <c r="M4643" s="10" t="s">
        <v>884</v>
      </c>
      <c r="N4643" s="12" t="s">
        <v>36</v>
      </c>
      <c r="O4643" s="11">
        <v>3</v>
      </c>
      <c r="P4643" s="5">
        <f t="shared" si="434"/>
        <v>0</v>
      </c>
      <c r="Q4643" s="5">
        <f t="shared" si="435"/>
        <v>0</v>
      </c>
      <c r="R4643" s="5">
        <f t="shared" si="436"/>
        <v>1</v>
      </c>
      <c r="S4643" s="5">
        <f t="shared" si="437"/>
        <v>0</v>
      </c>
      <c r="T4643" s="5">
        <f t="shared" si="438"/>
        <v>0</v>
      </c>
      <c r="U4643" s="5">
        <f t="shared" si="439"/>
        <v>0</v>
      </c>
    </row>
    <row r="4644" spans="1:21" ht="12.75" customHeight="1" x14ac:dyDescent="0.2">
      <c r="A4644" s="26" t="s">
        <v>96</v>
      </c>
      <c r="B4644" s="10" t="s">
        <v>97</v>
      </c>
      <c r="C4644" s="10">
        <v>216305</v>
      </c>
      <c r="D4644" s="10" t="s">
        <v>9021</v>
      </c>
      <c r="E4644" s="27" t="s">
        <v>9025</v>
      </c>
      <c r="F4644" s="26">
        <v>192038996</v>
      </c>
      <c r="G4644" s="9" t="s">
        <v>123</v>
      </c>
      <c r="H4644" s="10" t="s">
        <v>30</v>
      </c>
      <c r="I4644" s="10" t="s">
        <v>9240</v>
      </c>
      <c r="J4644" s="10" t="s">
        <v>9241</v>
      </c>
      <c r="K4644" s="10" t="s">
        <v>315</v>
      </c>
      <c r="L4644" s="10" t="s">
        <v>330</v>
      </c>
      <c r="M4644" s="10" t="s">
        <v>884</v>
      </c>
      <c r="N4644" s="12" t="s">
        <v>36</v>
      </c>
      <c r="O4644" s="11">
        <v>3</v>
      </c>
      <c r="P4644" s="5">
        <f t="shared" si="434"/>
        <v>0</v>
      </c>
      <c r="Q4644" s="5">
        <f t="shared" si="435"/>
        <v>0</v>
      </c>
      <c r="R4644" s="5">
        <f t="shared" si="436"/>
        <v>1</v>
      </c>
      <c r="S4644" s="5">
        <f t="shared" si="437"/>
        <v>0</v>
      </c>
      <c r="T4644" s="5">
        <f t="shared" si="438"/>
        <v>0</v>
      </c>
      <c r="U4644" s="5">
        <f t="shared" si="439"/>
        <v>0</v>
      </c>
    </row>
    <row r="4645" spans="1:21" ht="12.75" customHeight="1" x14ac:dyDescent="0.2">
      <c r="A4645" s="26" t="s">
        <v>96</v>
      </c>
      <c r="B4645" s="10" t="s">
        <v>97</v>
      </c>
      <c r="C4645" s="10">
        <v>216305</v>
      </c>
      <c r="D4645" s="10" t="s">
        <v>9021</v>
      </c>
      <c r="E4645" s="27" t="s">
        <v>9025</v>
      </c>
      <c r="F4645" s="26">
        <v>192039032</v>
      </c>
      <c r="G4645" s="9" t="s">
        <v>65</v>
      </c>
      <c r="H4645" s="10" t="s">
        <v>30</v>
      </c>
      <c r="I4645" s="10" t="s">
        <v>9242</v>
      </c>
      <c r="J4645" s="10" t="s">
        <v>9243</v>
      </c>
      <c r="K4645" s="10" t="s">
        <v>315</v>
      </c>
      <c r="L4645" s="10" t="s">
        <v>330</v>
      </c>
      <c r="M4645" s="10" t="s">
        <v>884</v>
      </c>
      <c r="N4645" s="12" t="s">
        <v>36</v>
      </c>
      <c r="O4645" s="11">
        <v>3</v>
      </c>
      <c r="P4645" s="5">
        <f t="shared" si="434"/>
        <v>0</v>
      </c>
      <c r="Q4645" s="5">
        <f t="shared" si="435"/>
        <v>0</v>
      </c>
      <c r="R4645" s="5">
        <f t="shared" si="436"/>
        <v>1</v>
      </c>
      <c r="S4645" s="5">
        <f t="shared" si="437"/>
        <v>0</v>
      </c>
      <c r="T4645" s="5">
        <f t="shared" si="438"/>
        <v>0</v>
      </c>
      <c r="U4645" s="5">
        <f t="shared" si="439"/>
        <v>0</v>
      </c>
    </row>
    <row r="4646" spans="1:21" ht="12.75" customHeight="1" x14ac:dyDescent="0.2">
      <c r="A4646" s="26" t="s">
        <v>96</v>
      </c>
      <c r="B4646" s="10" t="s">
        <v>97</v>
      </c>
      <c r="C4646" s="10">
        <v>216305</v>
      </c>
      <c r="D4646" s="10" t="s">
        <v>9021</v>
      </c>
      <c r="E4646" s="27" t="s">
        <v>9025</v>
      </c>
      <c r="F4646" s="26">
        <v>192039039</v>
      </c>
      <c r="G4646" s="9" t="s">
        <v>65</v>
      </c>
      <c r="H4646" s="10" t="s">
        <v>30</v>
      </c>
      <c r="I4646" s="10" t="s">
        <v>9244</v>
      </c>
      <c r="J4646" s="10" t="s">
        <v>9245</v>
      </c>
      <c r="K4646" s="10" t="s">
        <v>315</v>
      </c>
      <c r="L4646" s="10" t="s">
        <v>330</v>
      </c>
      <c r="M4646" s="10" t="s">
        <v>884</v>
      </c>
      <c r="N4646" s="12" t="s">
        <v>36</v>
      </c>
      <c r="O4646" s="11">
        <v>3</v>
      </c>
      <c r="P4646" s="5">
        <f t="shared" si="434"/>
        <v>0</v>
      </c>
      <c r="Q4646" s="5">
        <f t="shared" si="435"/>
        <v>0</v>
      </c>
      <c r="R4646" s="5">
        <f t="shared" si="436"/>
        <v>1</v>
      </c>
      <c r="S4646" s="5">
        <f t="shared" si="437"/>
        <v>0</v>
      </c>
      <c r="T4646" s="5">
        <f t="shared" si="438"/>
        <v>0</v>
      </c>
      <c r="U4646" s="5">
        <f t="shared" si="439"/>
        <v>0</v>
      </c>
    </row>
    <row r="4647" spans="1:21" ht="12.75" customHeight="1" x14ac:dyDescent="0.2">
      <c r="A4647" s="26" t="s">
        <v>96</v>
      </c>
      <c r="B4647" s="10" t="s">
        <v>97</v>
      </c>
      <c r="C4647" s="10">
        <v>216305</v>
      </c>
      <c r="D4647" s="10" t="s">
        <v>9021</v>
      </c>
      <c r="E4647" s="27" t="s">
        <v>9032</v>
      </c>
      <c r="F4647" s="26">
        <v>191948063</v>
      </c>
      <c r="G4647" s="9" t="s">
        <v>65</v>
      </c>
      <c r="H4647" s="10" t="s">
        <v>53</v>
      </c>
      <c r="I4647" s="10" t="s">
        <v>9246</v>
      </c>
      <c r="J4647" s="10" t="s">
        <v>9247</v>
      </c>
      <c r="K4647" s="10" t="s">
        <v>315</v>
      </c>
      <c r="L4647" s="10" t="s">
        <v>330</v>
      </c>
      <c r="M4647" s="10" t="s">
        <v>421</v>
      </c>
      <c r="N4647" s="12" t="s">
        <v>36</v>
      </c>
      <c r="O4647" s="11">
        <v>3</v>
      </c>
      <c r="P4647" s="5">
        <f t="shared" si="434"/>
        <v>0</v>
      </c>
      <c r="Q4647" s="5">
        <f t="shared" si="435"/>
        <v>0</v>
      </c>
      <c r="R4647" s="5">
        <f t="shared" si="436"/>
        <v>1</v>
      </c>
      <c r="S4647" s="5">
        <f t="shared" si="437"/>
        <v>0</v>
      </c>
      <c r="T4647" s="5">
        <f t="shared" si="438"/>
        <v>0</v>
      </c>
      <c r="U4647" s="5">
        <f t="shared" si="439"/>
        <v>0</v>
      </c>
    </row>
    <row r="4648" spans="1:21" ht="12.75" customHeight="1" x14ac:dyDescent="0.2">
      <c r="A4648" s="26" t="s">
        <v>96</v>
      </c>
      <c r="B4648" s="10" t="s">
        <v>97</v>
      </c>
      <c r="C4648" s="10">
        <v>216305</v>
      </c>
      <c r="D4648" s="10" t="s">
        <v>9021</v>
      </c>
      <c r="E4648" s="27" t="s">
        <v>9032</v>
      </c>
      <c r="F4648" s="26">
        <v>192046567</v>
      </c>
      <c r="G4648" s="9" t="s">
        <v>85</v>
      </c>
      <c r="H4648" s="10" t="s">
        <v>30</v>
      </c>
      <c r="I4648" s="10" t="s">
        <v>9248</v>
      </c>
      <c r="J4648" s="10" t="s">
        <v>9249</v>
      </c>
      <c r="K4648" s="10" t="s">
        <v>315</v>
      </c>
      <c r="L4648" s="10" t="s">
        <v>330</v>
      </c>
      <c r="M4648" s="10" t="s">
        <v>421</v>
      </c>
      <c r="N4648" s="12" t="s">
        <v>36</v>
      </c>
      <c r="O4648" s="11">
        <v>3</v>
      </c>
      <c r="P4648" s="5">
        <f t="shared" si="434"/>
        <v>0</v>
      </c>
      <c r="Q4648" s="5">
        <f t="shared" si="435"/>
        <v>0</v>
      </c>
      <c r="R4648" s="5">
        <f t="shared" si="436"/>
        <v>1</v>
      </c>
      <c r="S4648" s="5">
        <f t="shared" si="437"/>
        <v>0</v>
      </c>
      <c r="T4648" s="5">
        <f t="shared" si="438"/>
        <v>0</v>
      </c>
      <c r="U4648" s="5">
        <f t="shared" si="439"/>
        <v>0</v>
      </c>
    </row>
    <row r="4649" spans="1:21" ht="12.75" customHeight="1" x14ac:dyDescent="0.2">
      <c r="A4649" s="26" t="s">
        <v>96</v>
      </c>
      <c r="B4649" s="10" t="s">
        <v>97</v>
      </c>
      <c r="C4649" s="10">
        <v>216305</v>
      </c>
      <c r="D4649" s="10" t="s">
        <v>9021</v>
      </c>
      <c r="E4649" s="27" t="s">
        <v>9022</v>
      </c>
      <c r="F4649" s="26">
        <v>192010121</v>
      </c>
      <c r="G4649" s="9" t="s">
        <v>65</v>
      </c>
      <c r="H4649" s="10" t="s">
        <v>30</v>
      </c>
      <c r="I4649" s="10" t="s">
        <v>9250</v>
      </c>
      <c r="J4649" s="10" t="s">
        <v>9251</v>
      </c>
      <c r="K4649" s="10" t="s">
        <v>315</v>
      </c>
      <c r="L4649" s="10" t="s">
        <v>330</v>
      </c>
      <c r="M4649" s="10" t="s">
        <v>884</v>
      </c>
      <c r="N4649" s="12" t="s">
        <v>36</v>
      </c>
      <c r="O4649" s="11">
        <v>3</v>
      </c>
      <c r="P4649" s="5">
        <f t="shared" si="434"/>
        <v>0</v>
      </c>
      <c r="Q4649" s="5">
        <f t="shared" si="435"/>
        <v>0</v>
      </c>
      <c r="R4649" s="5">
        <f t="shared" si="436"/>
        <v>1</v>
      </c>
      <c r="S4649" s="5">
        <f t="shared" si="437"/>
        <v>0</v>
      </c>
      <c r="T4649" s="5">
        <f t="shared" si="438"/>
        <v>0</v>
      </c>
      <c r="U4649" s="5">
        <f t="shared" si="439"/>
        <v>0</v>
      </c>
    </row>
    <row r="4650" spans="1:21" ht="12.75" customHeight="1" x14ac:dyDescent="0.2">
      <c r="A4650" s="26" t="s">
        <v>96</v>
      </c>
      <c r="B4650" s="10" t="s">
        <v>97</v>
      </c>
      <c r="C4650" s="10">
        <v>216305</v>
      </c>
      <c r="D4650" s="10" t="s">
        <v>9021</v>
      </c>
      <c r="E4650" s="27" t="s">
        <v>9022</v>
      </c>
      <c r="F4650" s="26">
        <v>192010139</v>
      </c>
      <c r="G4650" s="9" t="s">
        <v>65</v>
      </c>
      <c r="H4650" s="10" t="s">
        <v>53</v>
      </c>
      <c r="I4650" s="10" t="s">
        <v>9252</v>
      </c>
      <c r="J4650" s="10" t="s">
        <v>9253</v>
      </c>
      <c r="K4650" s="10" t="s">
        <v>315</v>
      </c>
      <c r="L4650" s="10" t="s">
        <v>330</v>
      </c>
      <c r="M4650" s="10" t="s">
        <v>334</v>
      </c>
      <c r="N4650" s="12" t="s">
        <v>36</v>
      </c>
      <c r="O4650" s="11">
        <v>3</v>
      </c>
      <c r="P4650" s="5">
        <f t="shared" si="434"/>
        <v>0</v>
      </c>
      <c r="Q4650" s="5">
        <f t="shared" si="435"/>
        <v>0</v>
      </c>
      <c r="R4650" s="5">
        <f t="shared" si="436"/>
        <v>1</v>
      </c>
      <c r="S4650" s="5">
        <f t="shared" si="437"/>
        <v>0</v>
      </c>
      <c r="T4650" s="5">
        <f t="shared" si="438"/>
        <v>0</v>
      </c>
      <c r="U4650" s="5">
        <f t="shared" si="439"/>
        <v>0</v>
      </c>
    </row>
    <row r="4651" spans="1:21" ht="12.75" customHeight="1" x14ac:dyDescent="0.2">
      <c r="A4651" s="26" t="s">
        <v>96</v>
      </c>
      <c r="B4651" s="10" t="s">
        <v>97</v>
      </c>
      <c r="C4651" s="10">
        <v>216305</v>
      </c>
      <c r="D4651" s="10" t="s">
        <v>9021</v>
      </c>
      <c r="E4651" s="27" t="s">
        <v>9025</v>
      </c>
      <c r="F4651" s="26">
        <v>191935252</v>
      </c>
      <c r="G4651" s="9" t="s">
        <v>65</v>
      </c>
      <c r="H4651" s="10" t="s">
        <v>53</v>
      </c>
      <c r="I4651" s="10" t="s">
        <v>9254</v>
      </c>
      <c r="J4651" s="10" t="s">
        <v>9255</v>
      </c>
      <c r="K4651" s="10" t="s">
        <v>315</v>
      </c>
      <c r="L4651" s="10" t="s">
        <v>330</v>
      </c>
      <c r="M4651" s="10" t="s">
        <v>331</v>
      </c>
      <c r="N4651" s="12" t="s">
        <v>36</v>
      </c>
      <c r="O4651" s="11">
        <v>4</v>
      </c>
      <c r="P4651" s="5">
        <f t="shared" si="434"/>
        <v>0</v>
      </c>
      <c r="Q4651" s="5">
        <f t="shared" si="435"/>
        <v>0</v>
      </c>
      <c r="R4651" s="5">
        <f t="shared" si="436"/>
        <v>0</v>
      </c>
      <c r="S4651" s="5">
        <f t="shared" si="437"/>
        <v>1</v>
      </c>
      <c r="T4651" s="5">
        <f t="shared" si="438"/>
        <v>0</v>
      </c>
      <c r="U4651" s="5">
        <f t="shared" si="439"/>
        <v>0</v>
      </c>
    </row>
    <row r="4652" spans="1:21" ht="12.75" customHeight="1" x14ac:dyDescent="0.2">
      <c r="A4652" s="26" t="s">
        <v>96</v>
      </c>
      <c r="B4652" s="10" t="s">
        <v>97</v>
      </c>
      <c r="C4652" s="10">
        <v>216305</v>
      </c>
      <c r="D4652" s="10" t="s">
        <v>9021</v>
      </c>
      <c r="E4652" s="27" t="s">
        <v>9025</v>
      </c>
      <c r="F4652" s="26">
        <v>191935258</v>
      </c>
      <c r="G4652" s="9" t="s">
        <v>85</v>
      </c>
      <c r="H4652" s="10" t="s">
        <v>53</v>
      </c>
      <c r="I4652" s="10" t="s">
        <v>9256</v>
      </c>
      <c r="J4652" s="10" t="s">
        <v>9257</v>
      </c>
      <c r="K4652" s="10" t="s">
        <v>315</v>
      </c>
      <c r="L4652" s="10" t="s">
        <v>330</v>
      </c>
      <c r="M4652" s="10" t="s">
        <v>334</v>
      </c>
      <c r="N4652" s="12" t="s">
        <v>36</v>
      </c>
      <c r="O4652" s="11">
        <v>4</v>
      </c>
      <c r="P4652" s="5">
        <f t="shared" si="434"/>
        <v>0</v>
      </c>
      <c r="Q4652" s="5">
        <f t="shared" si="435"/>
        <v>0</v>
      </c>
      <c r="R4652" s="5">
        <f t="shared" si="436"/>
        <v>0</v>
      </c>
      <c r="S4652" s="5">
        <f t="shared" si="437"/>
        <v>1</v>
      </c>
      <c r="T4652" s="5">
        <f t="shared" si="438"/>
        <v>0</v>
      </c>
      <c r="U4652" s="5">
        <f t="shared" si="439"/>
        <v>0</v>
      </c>
    </row>
    <row r="4653" spans="1:21" ht="12.75" customHeight="1" x14ac:dyDescent="0.2">
      <c r="A4653" s="26" t="s">
        <v>96</v>
      </c>
      <c r="B4653" s="10" t="s">
        <v>97</v>
      </c>
      <c r="C4653" s="10">
        <v>216305</v>
      </c>
      <c r="D4653" s="10" t="s">
        <v>9021</v>
      </c>
      <c r="E4653" s="27" t="s">
        <v>9025</v>
      </c>
      <c r="F4653" s="26">
        <v>191947093</v>
      </c>
      <c r="G4653" s="9" t="s">
        <v>123</v>
      </c>
      <c r="H4653" s="10" t="s">
        <v>53</v>
      </c>
      <c r="I4653" s="10" t="s">
        <v>9258</v>
      </c>
      <c r="J4653" s="10" t="s">
        <v>9259</v>
      </c>
      <c r="K4653" s="10" t="s">
        <v>315</v>
      </c>
      <c r="L4653" s="10" t="s">
        <v>330</v>
      </c>
      <c r="M4653" s="10" t="s">
        <v>884</v>
      </c>
      <c r="N4653" s="12" t="s">
        <v>36</v>
      </c>
      <c r="O4653" s="11">
        <v>4</v>
      </c>
      <c r="P4653" s="5">
        <f t="shared" si="434"/>
        <v>0</v>
      </c>
      <c r="Q4653" s="5">
        <f t="shared" si="435"/>
        <v>0</v>
      </c>
      <c r="R4653" s="5">
        <f t="shared" si="436"/>
        <v>0</v>
      </c>
      <c r="S4653" s="5">
        <f t="shared" si="437"/>
        <v>1</v>
      </c>
      <c r="T4653" s="5">
        <f t="shared" si="438"/>
        <v>0</v>
      </c>
      <c r="U4653" s="5">
        <f t="shared" si="439"/>
        <v>0</v>
      </c>
    </row>
    <row r="4654" spans="1:21" ht="12.75" customHeight="1" x14ac:dyDescent="0.2">
      <c r="A4654" s="26" t="s">
        <v>96</v>
      </c>
      <c r="B4654" s="10" t="s">
        <v>97</v>
      </c>
      <c r="C4654" s="10">
        <v>216305</v>
      </c>
      <c r="D4654" s="10" t="s">
        <v>9021</v>
      </c>
      <c r="E4654" s="27" t="s">
        <v>9025</v>
      </c>
      <c r="F4654" s="26">
        <v>191947095</v>
      </c>
      <c r="G4654" s="9" t="s">
        <v>123</v>
      </c>
      <c r="H4654" s="10" t="s">
        <v>53</v>
      </c>
      <c r="I4654" s="10" t="s">
        <v>9260</v>
      </c>
      <c r="J4654" s="10" t="s">
        <v>9261</v>
      </c>
      <c r="K4654" s="10" t="s">
        <v>315</v>
      </c>
      <c r="L4654" s="10" t="s">
        <v>330</v>
      </c>
      <c r="M4654" s="10" t="s">
        <v>884</v>
      </c>
      <c r="N4654" s="12" t="s">
        <v>36</v>
      </c>
      <c r="O4654" s="11">
        <v>4</v>
      </c>
      <c r="P4654" s="5">
        <f t="shared" si="434"/>
        <v>0</v>
      </c>
      <c r="Q4654" s="5">
        <f t="shared" si="435"/>
        <v>0</v>
      </c>
      <c r="R4654" s="5">
        <f t="shared" si="436"/>
        <v>0</v>
      </c>
      <c r="S4654" s="5">
        <f t="shared" si="437"/>
        <v>1</v>
      </c>
      <c r="T4654" s="5">
        <f t="shared" si="438"/>
        <v>0</v>
      </c>
      <c r="U4654" s="5">
        <f t="shared" si="439"/>
        <v>0</v>
      </c>
    </row>
    <row r="4655" spans="1:21" ht="12.75" customHeight="1" x14ac:dyDescent="0.2">
      <c r="A4655" s="26" t="s">
        <v>96</v>
      </c>
      <c r="B4655" s="10" t="s">
        <v>97</v>
      </c>
      <c r="C4655" s="10">
        <v>216305</v>
      </c>
      <c r="D4655" s="10" t="s">
        <v>9021</v>
      </c>
      <c r="E4655" s="27" t="s">
        <v>9025</v>
      </c>
      <c r="F4655" s="26">
        <v>191947097</v>
      </c>
      <c r="G4655" s="9" t="s">
        <v>123</v>
      </c>
      <c r="H4655" s="10" t="s">
        <v>53</v>
      </c>
      <c r="I4655" s="10" t="s">
        <v>9262</v>
      </c>
      <c r="J4655" s="10" t="s">
        <v>9263</v>
      </c>
      <c r="K4655" s="10" t="s">
        <v>315</v>
      </c>
      <c r="L4655" s="10" t="s">
        <v>330</v>
      </c>
      <c r="M4655" s="10" t="s">
        <v>884</v>
      </c>
      <c r="N4655" s="12" t="s">
        <v>36</v>
      </c>
      <c r="O4655" s="11">
        <v>4</v>
      </c>
      <c r="P4655" s="5">
        <f t="shared" si="434"/>
        <v>0</v>
      </c>
      <c r="Q4655" s="5">
        <f t="shared" si="435"/>
        <v>0</v>
      </c>
      <c r="R4655" s="5">
        <f t="shared" si="436"/>
        <v>0</v>
      </c>
      <c r="S4655" s="5">
        <f t="shared" si="437"/>
        <v>1</v>
      </c>
      <c r="T4655" s="5">
        <f t="shared" si="438"/>
        <v>0</v>
      </c>
      <c r="U4655" s="5">
        <f t="shared" si="439"/>
        <v>0</v>
      </c>
    </row>
    <row r="4656" spans="1:21" ht="12.75" customHeight="1" x14ac:dyDescent="0.2">
      <c r="A4656" s="26" t="s">
        <v>96</v>
      </c>
      <c r="B4656" s="10" t="s">
        <v>97</v>
      </c>
      <c r="C4656" s="10">
        <v>216305</v>
      </c>
      <c r="D4656" s="10" t="s">
        <v>9021</v>
      </c>
      <c r="E4656" s="27" t="s">
        <v>9025</v>
      </c>
      <c r="F4656" s="26">
        <v>191947133</v>
      </c>
      <c r="G4656" s="9" t="s">
        <v>65</v>
      </c>
      <c r="H4656" s="10" t="s">
        <v>53</v>
      </c>
      <c r="I4656" s="10" t="s">
        <v>9264</v>
      </c>
      <c r="J4656" s="10" t="s">
        <v>9265</v>
      </c>
      <c r="K4656" s="10" t="s">
        <v>315</v>
      </c>
      <c r="L4656" s="10" t="s">
        <v>330</v>
      </c>
      <c r="M4656" s="10" t="s">
        <v>884</v>
      </c>
      <c r="N4656" s="12" t="s">
        <v>36</v>
      </c>
      <c r="O4656" s="11">
        <v>4</v>
      </c>
      <c r="P4656" s="5">
        <f t="shared" si="434"/>
        <v>0</v>
      </c>
      <c r="Q4656" s="5">
        <f t="shared" si="435"/>
        <v>0</v>
      </c>
      <c r="R4656" s="5">
        <f t="shared" si="436"/>
        <v>0</v>
      </c>
      <c r="S4656" s="5">
        <f t="shared" si="437"/>
        <v>1</v>
      </c>
      <c r="T4656" s="5">
        <f t="shared" si="438"/>
        <v>0</v>
      </c>
      <c r="U4656" s="5">
        <f t="shared" si="439"/>
        <v>0</v>
      </c>
    </row>
    <row r="4657" spans="1:21" ht="12.75" customHeight="1" x14ac:dyDescent="0.2">
      <c r="A4657" s="26" t="s">
        <v>96</v>
      </c>
      <c r="B4657" s="10" t="s">
        <v>97</v>
      </c>
      <c r="C4657" s="10">
        <v>216305</v>
      </c>
      <c r="D4657" s="10" t="s">
        <v>9021</v>
      </c>
      <c r="E4657" s="27" t="s">
        <v>9025</v>
      </c>
      <c r="F4657" s="26">
        <v>192000266</v>
      </c>
      <c r="G4657" s="9" t="s">
        <v>123</v>
      </c>
      <c r="H4657" s="10" t="s">
        <v>30</v>
      </c>
      <c r="I4657" s="10" t="s">
        <v>9228</v>
      </c>
      <c r="J4657" s="10" t="s">
        <v>9266</v>
      </c>
      <c r="K4657" s="10" t="s">
        <v>315</v>
      </c>
      <c r="L4657" s="10" t="s">
        <v>330</v>
      </c>
      <c r="M4657" s="10" t="s">
        <v>884</v>
      </c>
      <c r="N4657" s="12" t="s">
        <v>36</v>
      </c>
      <c r="O4657" s="11">
        <v>4</v>
      </c>
      <c r="P4657" s="5">
        <f t="shared" si="434"/>
        <v>0</v>
      </c>
      <c r="Q4657" s="5">
        <f t="shared" si="435"/>
        <v>0</v>
      </c>
      <c r="R4657" s="5">
        <f t="shared" si="436"/>
        <v>0</v>
      </c>
      <c r="S4657" s="5">
        <f t="shared" si="437"/>
        <v>1</v>
      </c>
      <c r="T4657" s="5">
        <f t="shared" si="438"/>
        <v>0</v>
      </c>
      <c r="U4657" s="5">
        <f t="shared" si="439"/>
        <v>0</v>
      </c>
    </row>
    <row r="4658" spans="1:21" ht="12.75" customHeight="1" x14ac:dyDescent="0.2">
      <c r="A4658" s="26" t="s">
        <v>96</v>
      </c>
      <c r="B4658" s="10" t="s">
        <v>97</v>
      </c>
      <c r="C4658" s="10">
        <v>216305</v>
      </c>
      <c r="D4658" s="10" t="s">
        <v>9021</v>
      </c>
      <c r="E4658" s="27" t="s">
        <v>9025</v>
      </c>
      <c r="F4658" s="26">
        <v>192010252</v>
      </c>
      <c r="G4658" s="9" t="s">
        <v>249</v>
      </c>
      <c r="H4658" s="10" t="s">
        <v>53</v>
      </c>
      <c r="I4658" s="10" t="s">
        <v>9267</v>
      </c>
      <c r="J4658" s="10" t="s">
        <v>9268</v>
      </c>
      <c r="K4658" s="10" t="s">
        <v>315</v>
      </c>
      <c r="L4658" s="10" t="s">
        <v>330</v>
      </c>
      <c r="M4658" s="10" t="s">
        <v>884</v>
      </c>
      <c r="N4658" s="12" t="s">
        <v>36</v>
      </c>
      <c r="O4658" s="11">
        <v>4</v>
      </c>
      <c r="P4658" s="5">
        <f t="shared" si="434"/>
        <v>0</v>
      </c>
      <c r="Q4658" s="5">
        <f t="shared" si="435"/>
        <v>0</v>
      </c>
      <c r="R4658" s="5">
        <f t="shared" si="436"/>
        <v>0</v>
      </c>
      <c r="S4658" s="5">
        <f t="shared" si="437"/>
        <v>1</v>
      </c>
      <c r="T4658" s="5">
        <f t="shared" si="438"/>
        <v>0</v>
      </c>
      <c r="U4658" s="5">
        <f t="shared" si="439"/>
        <v>0</v>
      </c>
    </row>
    <row r="4659" spans="1:21" ht="12.75" customHeight="1" x14ac:dyDescent="0.2">
      <c r="A4659" s="26" t="s">
        <v>96</v>
      </c>
      <c r="B4659" s="10" t="s">
        <v>97</v>
      </c>
      <c r="C4659" s="10">
        <v>216305</v>
      </c>
      <c r="D4659" s="10" t="s">
        <v>9021</v>
      </c>
      <c r="E4659" s="27" t="s">
        <v>9025</v>
      </c>
      <c r="F4659" s="26">
        <v>192010257</v>
      </c>
      <c r="G4659" s="9" t="s">
        <v>65</v>
      </c>
      <c r="H4659" s="10" t="s">
        <v>30</v>
      </c>
      <c r="I4659" s="10" t="s">
        <v>9269</v>
      </c>
      <c r="J4659" s="10" t="s">
        <v>9270</v>
      </c>
      <c r="K4659" s="10" t="s">
        <v>315</v>
      </c>
      <c r="L4659" s="10" t="s">
        <v>330</v>
      </c>
      <c r="M4659" s="10" t="s">
        <v>884</v>
      </c>
      <c r="N4659" s="12" t="s">
        <v>36</v>
      </c>
      <c r="O4659" s="11">
        <v>4</v>
      </c>
      <c r="P4659" s="5">
        <f t="shared" si="434"/>
        <v>0</v>
      </c>
      <c r="Q4659" s="5">
        <f t="shared" si="435"/>
        <v>0</v>
      </c>
      <c r="R4659" s="5">
        <f t="shared" si="436"/>
        <v>0</v>
      </c>
      <c r="S4659" s="5">
        <f t="shared" si="437"/>
        <v>1</v>
      </c>
      <c r="T4659" s="5">
        <f t="shared" si="438"/>
        <v>0</v>
      </c>
      <c r="U4659" s="5">
        <f t="shared" si="439"/>
        <v>0</v>
      </c>
    </row>
    <row r="4660" spans="1:21" ht="12.75" customHeight="1" x14ac:dyDescent="0.2">
      <c r="A4660" s="26" t="s">
        <v>96</v>
      </c>
      <c r="B4660" s="10" t="s">
        <v>97</v>
      </c>
      <c r="C4660" s="10">
        <v>216305</v>
      </c>
      <c r="D4660" s="10" t="s">
        <v>9021</v>
      </c>
      <c r="E4660" s="27" t="s">
        <v>9025</v>
      </c>
      <c r="F4660" s="26">
        <v>192010262</v>
      </c>
      <c r="G4660" s="9" t="s">
        <v>65</v>
      </c>
      <c r="H4660" s="10" t="s">
        <v>30</v>
      </c>
      <c r="I4660" s="10" t="s">
        <v>9271</v>
      </c>
      <c r="J4660" s="10" t="s">
        <v>9272</v>
      </c>
      <c r="K4660" s="10" t="s">
        <v>315</v>
      </c>
      <c r="L4660" s="10" t="s">
        <v>330</v>
      </c>
      <c r="M4660" s="10" t="s">
        <v>884</v>
      </c>
      <c r="N4660" s="12" t="s">
        <v>36</v>
      </c>
      <c r="O4660" s="11">
        <v>4</v>
      </c>
      <c r="P4660" s="5">
        <f t="shared" si="434"/>
        <v>0</v>
      </c>
      <c r="Q4660" s="5">
        <f t="shared" si="435"/>
        <v>0</v>
      </c>
      <c r="R4660" s="5">
        <f t="shared" si="436"/>
        <v>0</v>
      </c>
      <c r="S4660" s="5">
        <f t="shared" si="437"/>
        <v>1</v>
      </c>
      <c r="T4660" s="5">
        <f t="shared" si="438"/>
        <v>0</v>
      </c>
      <c r="U4660" s="5">
        <f t="shared" si="439"/>
        <v>0</v>
      </c>
    </row>
    <row r="4661" spans="1:21" ht="12.75" customHeight="1" x14ac:dyDescent="0.2">
      <c r="A4661" s="26" t="s">
        <v>96</v>
      </c>
      <c r="B4661" s="10" t="s">
        <v>97</v>
      </c>
      <c r="C4661" s="10">
        <v>216305</v>
      </c>
      <c r="D4661" s="10" t="s">
        <v>9021</v>
      </c>
      <c r="E4661" s="27" t="s">
        <v>9025</v>
      </c>
      <c r="F4661" s="26">
        <v>192010266</v>
      </c>
      <c r="G4661" s="9" t="s">
        <v>65</v>
      </c>
      <c r="H4661" s="10" t="s">
        <v>30</v>
      </c>
      <c r="I4661" s="10" t="s">
        <v>9273</v>
      </c>
      <c r="J4661" s="10" t="s">
        <v>9274</v>
      </c>
      <c r="K4661" s="10" t="s">
        <v>315</v>
      </c>
      <c r="L4661" s="10" t="s">
        <v>330</v>
      </c>
      <c r="M4661" s="10" t="s">
        <v>884</v>
      </c>
      <c r="N4661" s="12" t="s">
        <v>36</v>
      </c>
      <c r="O4661" s="11">
        <v>4</v>
      </c>
      <c r="P4661" s="5">
        <f t="shared" si="434"/>
        <v>0</v>
      </c>
      <c r="Q4661" s="5">
        <f t="shared" si="435"/>
        <v>0</v>
      </c>
      <c r="R4661" s="5">
        <f t="shared" si="436"/>
        <v>0</v>
      </c>
      <c r="S4661" s="5">
        <f t="shared" si="437"/>
        <v>1</v>
      </c>
      <c r="T4661" s="5">
        <f t="shared" si="438"/>
        <v>0</v>
      </c>
      <c r="U4661" s="5">
        <f t="shared" si="439"/>
        <v>0</v>
      </c>
    </row>
    <row r="4662" spans="1:21" ht="12.75" customHeight="1" x14ac:dyDescent="0.2">
      <c r="A4662" s="26" t="s">
        <v>96</v>
      </c>
      <c r="B4662" s="10" t="s">
        <v>97</v>
      </c>
      <c r="C4662" s="10">
        <v>216305</v>
      </c>
      <c r="D4662" s="10" t="s">
        <v>9021</v>
      </c>
      <c r="E4662" s="27" t="s">
        <v>9025</v>
      </c>
      <c r="F4662" s="26">
        <v>192038995</v>
      </c>
      <c r="G4662" s="9" t="s">
        <v>123</v>
      </c>
      <c r="H4662" s="10" t="s">
        <v>30</v>
      </c>
      <c r="I4662" s="10" t="s">
        <v>9275</v>
      </c>
      <c r="J4662" s="10" t="s">
        <v>9276</v>
      </c>
      <c r="K4662" s="10" t="s">
        <v>315</v>
      </c>
      <c r="L4662" s="10" t="s">
        <v>330</v>
      </c>
      <c r="M4662" s="10" t="s">
        <v>884</v>
      </c>
      <c r="N4662" s="12" t="s">
        <v>36</v>
      </c>
      <c r="O4662" s="11">
        <v>4</v>
      </c>
      <c r="P4662" s="5">
        <f t="shared" si="434"/>
        <v>0</v>
      </c>
      <c r="Q4662" s="5">
        <f t="shared" si="435"/>
        <v>0</v>
      </c>
      <c r="R4662" s="5">
        <f t="shared" si="436"/>
        <v>0</v>
      </c>
      <c r="S4662" s="5">
        <f t="shared" si="437"/>
        <v>1</v>
      </c>
      <c r="T4662" s="5">
        <f t="shared" si="438"/>
        <v>0</v>
      </c>
      <c r="U4662" s="5">
        <f t="shared" si="439"/>
        <v>0</v>
      </c>
    </row>
    <row r="4663" spans="1:21" ht="12.75" customHeight="1" x14ac:dyDescent="0.2">
      <c r="A4663" s="26" t="s">
        <v>96</v>
      </c>
      <c r="B4663" s="10" t="s">
        <v>97</v>
      </c>
      <c r="C4663" s="10">
        <v>216305</v>
      </c>
      <c r="D4663" s="10" t="s">
        <v>9021</v>
      </c>
      <c r="E4663" s="27" t="s">
        <v>9025</v>
      </c>
      <c r="F4663" s="26">
        <v>192039025</v>
      </c>
      <c r="G4663" s="9" t="s">
        <v>65</v>
      </c>
      <c r="H4663" s="10" t="s">
        <v>30</v>
      </c>
      <c r="I4663" s="10" t="s">
        <v>9277</v>
      </c>
      <c r="J4663" s="10" t="s">
        <v>9278</v>
      </c>
      <c r="K4663" s="10" t="s">
        <v>315</v>
      </c>
      <c r="L4663" s="10" t="s">
        <v>330</v>
      </c>
      <c r="M4663" s="10" t="s">
        <v>884</v>
      </c>
      <c r="N4663" s="12" t="s">
        <v>36</v>
      </c>
      <c r="O4663" s="11">
        <v>4</v>
      </c>
      <c r="P4663" s="5">
        <f t="shared" si="434"/>
        <v>0</v>
      </c>
      <c r="Q4663" s="5">
        <f t="shared" si="435"/>
        <v>0</v>
      </c>
      <c r="R4663" s="5">
        <f t="shared" si="436"/>
        <v>0</v>
      </c>
      <c r="S4663" s="5">
        <f t="shared" si="437"/>
        <v>1</v>
      </c>
      <c r="T4663" s="5">
        <f t="shared" si="438"/>
        <v>0</v>
      </c>
      <c r="U4663" s="5">
        <f t="shared" si="439"/>
        <v>0</v>
      </c>
    </row>
    <row r="4664" spans="1:21" ht="12.75" customHeight="1" x14ac:dyDescent="0.2">
      <c r="A4664" s="26" t="s">
        <v>96</v>
      </c>
      <c r="B4664" s="10" t="s">
        <v>97</v>
      </c>
      <c r="C4664" s="10">
        <v>216305</v>
      </c>
      <c r="D4664" s="10" t="s">
        <v>9021</v>
      </c>
      <c r="E4664" s="27" t="s">
        <v>9025</v>
      </c>
      <c r="F4664" s="26">
        <v>192039026</v>
      </c>
      <c r="G4664" s="9" t="s">
        <v>65</v>
      </c>
      <c r="H4664" s="10" t="s">
        <v>30</v>
      </c>
      <c r="I4664" s="10" t="s">
        <v>9279</v>
      </c>
      <c r="J4664" s="10" t="s">
        <v>9280</v>
      </c>
      <c r="K4664" s="10" t="s">
        <v>315</v>
      </c>
      <c r="L4664" s="10" t="s">
        <v>330</v>
      </c>
      <c r="M4664" s="10" t="s">
        <v>884</v>
      </c>
      <c r="N4664" s="12" t="s">
        <v>36</v>
      </c>
      <c r="O4664" s="11">
        <v>4</v>
      </c>
      <c r="P4664" s="5">
        <f t="shared" si="434"/>
        <v>0</v>
      </c>
      <c r="Q4664" s="5">
        <f t="shared" si="435"/>
        <v>0</v>
      </c>
      <c r="R4664" s="5">
        <f t="shared" si="436"/>
        <v>0</v>
      </c>
      <c r="S4664" s="5">
        <f t="shared" si="437"/>
        <v>1</v>
      </c>
      <c r="T4664" s="5">
        <f t="shared" si="438"/>
        <v>0</v>
      </c>
      <c r="U4664" s="5">
        <f t="shared" si="439"/>
        <v>0</v>
      </c>
    </row>
    <row r="4665" spans="1:21" ht="12.75" customHeight="1" x14ac:dyDescent="0.2">
      <c r="A4665" s="26" t="s">
        <v>96</v>
      </c>
      <c r="B4665" s="10" t="s">
        <v>97</v>
      </c>
      <c r="C4665" s="10">
        <v>216305</v>
      </c>
      <c r="D4665" s="10" t="s">
        <v>9021</v>
      </c>
      <c r="E4665" s="27" t="s">
        <v>9025</v>
      </c>
      <c r="F4665" s="26">
        <v>192039028</v>
      </c>
      <c r="G4665" s="9" t="s">
        <v>65</v>
      </c>
      <c r="H4665" s="10" t="s">
        <v>30</v>
      </c>
      <c r="I4665" s="10" t="s">
        <v>9279</v>
      </c>
      <c r="J4665" s="10" t="s">
        <v>9281</v>
      </c>
      <c r="K4665" s="10" t="s">
        <v>315</v>
      </c>
      <c r="L4665" s="10" t="s">
        <v>330</v>
      </c>
      <c r="M4665" s="10" t="s">
        <v>884</v>
      </c>
      <c r="N4665" s="12" t="s">
        <v>36</v>
      </c>
      <c r="O4665" s="11">
        <v>4</v>
      </c>
      <c r="P4665" s="5">
        <f t="shared" si="434"/>
        <v>0</v>
      </c>
      <c r="Q4665" s="5">
        <f t="shared" si="435"/>
        <v>0</v>
      </c>
      <c r="R4665" s="5">
        <f t="shared" si="436"/>
        <v>0</v>
      </c>
      <c r="S4665" s="5">
        <f t="shared" si="437"/>
        <v>1</v>
      </c>
      <c r="T4665" s="5">
        <f t="shared" si="438"/>
        <v>0</v>
      </c>
      <c r="U4665" s="5">
        <f t="shared" si="439"/>
        <v>0</v>
      </c>
    </row>
    <row r="4666" spans="1:21" ht="12.75" customHeight="1" x14ac:dyDescent="0.2">
      <c r="A4666" s="26" t="s">
        <v>96</v>
      </c>
      <c r="B4666" s="10" t="s">
        <v>97</v>
      </c>
      <c r="C4666" s="10">
        <v>216305</v>
      </c>
      <c r="D4666" s="10" t="s">
        <v>9021</v>
      </c>
      <c r="E4666" s="27" t="s">
        <v>9025</v>
      </c>
      <c r="F4666" s="26">
        <v>192039029</v>
      </c>
      <c r="G4666" s="9" t="s">
        <v>65</v>
      </c>
      <c r="H4666" s="10" t="s">
        <v>30</v>
      </c>
      <c r="I4666" s="10" t="s">
        <v>9277</v>
      </c>
      <c r="J4666" s="10" t="s">
        <v>9282</v>
      </c>
      <c r="K4666" s="10" t="s">
        <v>315</v>
      </c>
      <c r="L4666" s="10" t="s">
        <v>330</v>
      </c>
      <c r="M4666" s="10" t="s">
        <v>884</v>
      </c>
      <c r="N4666" s="12" t="s">
        <v>36</v>
      </c>
      <c r="O4666" s="11">
        <v>4</v>
      </c>
      <c r="P4666" s="5">
        <f t="shared" si="434"/>
        <v>0</v>
      </c>
      <c r="Q4666" s="5">
        <f t="shared" si="435"/>
        <v>0</v>
      </c>
      <c r="R4666" s="5">
        <f t="shared" si="436"/>
        <v>0</v>
      </c>
      <c r="S4666" s="5">
        <f t="shared" si="437"/>
        <v>1</v>
      </c>
      <c r="T4666" s="5">
        <f t="shared" si="438"/>
        <v>0</v>
      </c>
      <c r="U4666" s="5">
        <f t="shared" si="439"/>
        <v>0</v>
      </c>
    </row>
    <row r="4667" spans="1:21" ht="12.75" customHeight="1" x14ac:dyDescent="0.2">
      <c r="A4667" s="26" t="s">
        <v>96</v>
      </c>
      <c r="B4667" s="10" t="s">
        <v>97</v>
      </c>
      <c r="C4667" s="10">
        <v>216305</v>
      </c>
      <c r="D4667" s="10" t="s">
        <v>9021</v>
      </c>
      <c r="E4667" s="27" t="s">
        <v>9025</v>
      </c>
      <c r="F4667" s="26">
        <v>192039038</v>
      </c>
      <c r="G4667" s="9" t="s">
        <v>65</v>
      </c>
      <c r="H4667" s="10" t="s">
        <v>30</v>
      </c>
      <c r="I4667" s="10" t="s">
        <v>9283</v>
      </c>
      <c r="J4667" s="10" t="s">
        <v>9284</v>
      </c>
      <c r="K4667" s="10" t="s">
        <v>315</v>
      </c>
      <c r="L4667" s="10" t="s">
        <v>330</v>
      </c>
      <c r="M4667" s="10" t="s">
        <v>884</v>
      </c>
      <c r="N4667" s="12" t="s">
        <v>36</v>
      </c>
      <c r="O4667" s="11">
        <v>4</v>
      </c>
      <c r="P4667" s="5">
        <f t="shared" si="434"/>
        <v>0</v>
      </c>
      <c r="Q4667" s="5">
        <f t="shared" si="435"/>
        <v>0</v>
      </c>
      <c r="R4667" s="5">
        <f t="shared" si="436"/>
        <v>0</v>
      </c>
      <c r="S4667" s="5">
        <f t="shared" si="437"/>
        <v>1</v>
      </c>
      <c r="T4667" s="5">
        <f t="shared" si="438"/>
        <v>0</v>
      </c>
      <c r="U4667" s="5">
        <f t="shared" si="439"/>
        <v>0</v>
      </c>
    </row>
    <row r="4668" spans="1:21" ht="12.75" customHeight="1" x14ac:dyDescent="0.2">
      <c r="A4668" s="26" t="s">
        <v>96</v>
      </c>
      <c r="B4668" s="10" t="s">
        <v>97</v>
      </c>
      <c r="C4668" s="10">
        <v>216305</v>
      </c>
      <c r="D4668" s="10" t="s">
        <v>9021</v>
      </c>
      <c r="E4668" s="27" t="s">
        <v>9025</v>
      </c>
      <c r="F4668" s="26">
        <v>192039046</v>
      </c>
      <c r="G4668" s="9" t="s">
        <v>65</v>
      </c>
      <c r="H4668" s="10" t="s">
        <v>30</v>
      </c>
      <c r="I4668" s="10" t="s">
        <v>9285</v>
      </c>
      <c r="J4668" s="10" t="s">
        <v>9286</v>
      </c>
      <c r="K4668" s="10" t="s">
        <v>315</v>
      </c>
      <c r="L4668" s="10" t="s">
        <v>330</v>
      </c>
      <c r="M4668" s="10" t="s">
        <v>884</v>
      </c>
      <c r="N4668" s="12" t="s">
        <v>36</v>
      </c>
      <c r="O4668" s="11">
        <v>4</v>
      </c>
      <c r="P4668" s="5">
        <f t="shared" si="434"/>
        <v>0</v>
      </c>
      <c r="Q4668" s="5">
        <f t="shared" si="435"/>
        <v>0</v>
      </c>
      <c r="R4668" s="5">
        <f t="shared" si="436"/>
        <v>0</v>
      </c>
      <c r="S4668" s="5">
        <f t="shared" si="437"/>
        <v>1</v>
      </c>
      <c r="T4668" s="5">
        <f t="shared" si="438"/>
        <v>0</v>
      </c>
      <c r="U4668" s="5">
        <f t="shared" si="439"/>
        <v>0</v>
      </c>
    </row>
    <row r="4669" spans="1:21" ht="12.75" customHeight="1" x14ac:dyDescent="0.2">
      <c r="A4669" s="26" t="s">
        <v>96</v>
      </c>
      <c r="B4669" s="10" t="s">
        <v>97</v>
      </c>
      <c r="C4669" s="10">
        <v>216305</v>
      </c>
      <c r="D4669" s="10" t="s">
        <v>9021</v>
      </c>
      <c r="E4669" s="27" t="s">
        <v>9025</v>
      </c>
      <c r="F4669" s="26">
        <v>192039055</v>
      </c>
      <c r="G4669" s="9" t="s">
        <v>65</v>
      </c>
      <c r="H4669" s="10" t="s">
        <v>30</v>
      </c>
      <c r="I4669" s="10" t="s">
        <v>9287</v>
      </c>
      <c r="J4669" s="10" t="s">
        <v>9288</v>
      </c>
      <c r="K4669" s="10" t="s">
        <v>315</v>
      </c>
      <c r="L4669" s="10" t="s">
        <v>330</v>
      </c>
      <c r="M4669" s="10" t="s">
        <v>884</v>
      </c>
      <c r="N4669" s="12" t="s">
        <v>36</v>
      </c>
      <c r="O4669" s="11">
        <v>4</v>
      </c>
      <c r="P4669" s="5">
        <f t="shared" si="434"/>
        <v>0</v>
      </c>
      <c r="Q4669" s="5">
        <f t="shared" si="435"/>
        <v>0</v>
      </c>
      <c r="R4669" s="5">
        <f t="shared" si="436"/>
        <v>0</v>
      </c>
      <c r="S4669" s="5">
        <f t="shared" si="437"/>
        <v>1</v>
      </c>
      <c r="T4669" s="5">
        <f t="shared" si="438"/>
        <v>0</v>
      </c>
      <c r="U4669" s="5">
        <f t="shared" si="439"/>
        <v>0</v>
      </c>
    </row>
    <row r="4670" spans="1:21" ht="12.75" customHeight="1" x14ac:dyDescent="0.2">
      <c r="A4670" s="26" t="s">
        <v>96</v>
      </c>
      <c r="B4670" s="10" t="s">
        <v>97</v>
      </c>
      <c r="C4670" s="10">
        <v>216305</v>
      </c>
      <c r="D4670" s="10" t="s">
        <v>9021</v>
      </c>
      <c r="E4670" s="27" t="s">
        <v>9025</v>
      </c>
      <c r="F4670" s="26">
        <v>192039058</v>
      </c>
      <c r="G4670" s="9" t="s">
        <v>65</v>
      </c>
      <c r="H4670" s="10" t="s">
        <v>30</v>
      </c>
      <c r="I4670" s="10" t="s">
        <v>9289</v>
      </c>
      <c r="J4670" s="10" t="s">
        <v>9290</v>
      </c>
      <c r="K4670" s="10" t="s">
        <v>315</v>
      </c>
      <c r="L4670" s="10" t="s">
        <v>330</v>
      </c>
      <c r="M4670" s="10" t="s">
        <v>884</v>
      </c>
      <c r="N4670" s="12" t="s">
        <v>36</v>
      </c>
      <c r="O4670" s="11">
        <v>4</v>
      </c>
      <c r="P4670" s="5">
        <f t="shared" si="434"/>
        <v>0</v>
      </c>
      <c r="Q4670" s="5">
        <f t="shared" si="435"/>
        <v>0</v>
      </c>
      <c r="R4670" s="5">
        <f t="shared" si="436"/>
        <v>0</v>
      </c>
      <c r="S4670" s="5">
        <f t="shared" si="437"/>
        <v>1</v>
      </c>
      <c r="T4670" s="5">
        <f t="shared" si="438"/>
        <v>0</v>
      </c>
      <c r="U4670" s="5">
        <f t="shared" si="439"/>
        <v>0</v>
      </c>
    </row>
    <row r="4671" spans="1:21" ht="12.75" customHeight="1" x14ac:dyDescent="0.2">
      <c r="A4671" s="26" t="s">
        <v>96</v>
      </c>
      <c r="B4671" s="10" t="s">
        <v>97</v>
      </c>
      <c r="C4671" s="10">
        <v>216305</v>
      </c>
      <c r="D4671" s="10" t="s">
        <v>9021</v>
      </c>
      <c r="E4671" s="27" t="s">
        <v>9025</v>
      </c>
      <c r="F4671" s="26">
        <v>192039064</v>
      </c>
      <c r="G4671" s="9" t="s">
        <v>65</v>
      </c>
      <c r="H4671" s="10" t="s">
        <v>30</v>
      </c>
      <c r="I4671" s="10" t="s">
        <v>9291</v>
      </c>
      <c r="J4671" s="10" t="s">
        <v>9292</v>
      </c>
      <c r="K4671" s="10" t="s">
        <v>315</v>
      </c>
      <c r="L4671" s="10" t="s">
        <v>330</v>
      </c>
      <c r="M4671" s="10" t="s">
        <v>884</v>
      </c>
      <c r="N4671" s="12" t="s">
        <v>36</v>
      </c>
      <c r="O4671" s="11">
        <v>4</v>
      </c>
      <c r="P4671" s="5">
        <f t="shared" si="434"/>
        <v>0</v>
      </c>
      <c r="Q4671" s="5">
        <f t="shared" si="435"/>
        <v>0</v>
      </c>
      <c r="R4671" s="5">
        <f t="shared" si="436"/>
        <v>0</v>
      </c>
      <c r="S4671" s="5">
        <f t="shared" si="437"/>
        <v>1</v>
      </c>
      <c r="T4671" s="5">
        <f t="shared" si="438"/>
        <v>0</v>
      </c>
      <c r="U4671" s="5">
        <f t="shared" si="439"/>
        <v>0</v>
      </c>
    </row>
    <row r="4672" spans="1:21" ht="12.75" customHeight="1" x14ac:dyDescent="0.2">
      <c r="A4672" s="26" t="s">
        <v>96</v>
      </c>
      <c r="B4672" s="10" t="s">
        <v>97</v>
      </c>
      <c r="C4672" s="10">
        <v>216305</v>
      </c>
      <c r="D4672" s="10" t="s">
        <v>9021</v>
      </c>
      <c r="E4672" s="27" t="s">
        <v>9025</v>
      </c>
      <c r="F4672" s="26">
        <v>192039823</v>
      </c>
      <c r="G4672" s="9" t="s">
        <v>106</v>
      </c>
      <c r="H4672" s="10" t="s">
        <v>53</v>
      </c>
      <c r="I4672" s="10" t="s">
        <v>9293</v>
      </c>
      <c r="J4672" s="10" t="s">
        <v>9294</v>
      </c>
      <c r="K4672" s="10" t="s">
        <v>315</v>
      </c>
      <c r="L4672" s="10" t="s">
        <v>330</v>
      </c>
      <c r="M4672" s="10" t="s">
        <v>884</v>
      </c>
      <c r="N4672" s="12" t="s">
        <v>36</v>
      </c>
      <c r="O4672" s="11">
        <v>4</v>
      </c>
      <c r="P4672" s="5">
        <f t="shared" si="434"/>
        <v>0</v>
      </c>
      <c r="Q4672" s="5">
        <f t="shared" si="435"/>
        <v>0</v>
      </c>
      <c r="R4672" s="5">
        <f t="shared" si="436"/>
        <v>0</v>
      </c>
      <c r="S4672" s="5">
        <f t="shared" si="437"/>
        <v>1</v>
      </c>
      <c r="T4672" s="5">
        <f t="shared" si="438"/>
        <v>0</v>
      </c>
      <c r="U4672" s="5">
        <f t="shared" si="439"/>
        <v>0</v>
      </c>
    </row>
    <row r="4673" spans="1:21" ht="12.75" customHeight="1" x14ac:dyDescent="0.2">
      <c r="A4673" s="26" t="s">
        <v>96</v>
      </c>
      <c r="B4673" s="10" t="s">
        <v>97</v>
      </c>
      <c r="C4673" s="10">
        <v>216305</v>
      </c>
      <c r="D4673" s="10" t="s">
        <v>9021</v>
      </c>
      <c r="E4673" s="27" t="s">
        <v>9032</v>
      </c>
      <c r="F4673" s="26">
        <v>191948054</v>
      </c>
      <c r="G4673" s="9" t="s">
        <v>85</v>
      </c>
      <c r="H4673" s="10" t="s">
        <v>53</v>
      </c>
      <c r="I4673" s="10" t="s">
        <v>9295</v>
      </c>
      <c r="J4673" s="10" t="s">
        <v>9296</v>
      </c>
      <c r="K4673" s="10" t="s">
        <v>315</v>
      </c>
      <c r="L4673" s="10" t="s">
        <v>330</v>
      </c>
      <c r="M4673" s="10" t="s">
        <v>331</v>
      </c>
      <c r="N4673" s="12" t="s">
        <v>36</v>
      </c>
      <c r="O4673" s="11">
        <v>4</v>
      </c>
      <c r="P4673" s="5">
        <f t="shared" si="434"/>
        <v>0</v>
      </c>
      <c r="Q4673" s="5">
        <f t="shared" si="435"/>
        <v>0</v>
      </c>
      <c r="R4673" s="5">
        <f t="shared" si="436"/>
        <v>0</v>
      </c>
      <c r="S4673" s="5">
        <f t="shared" si="437"/>
        <v>1</v>
      </c>
      <c r="T4673" s="5">
        <f t="shared" si="438"/>
        <v>0</v>
      </c>
      <c r="U4673" s="5">
        <f t="shared" si="439"/>
        <v>0</v>
      </c>
    </row>
    <row r="4674" spans="1:21" ht="12.75" customHeight="1" x14ac:dyDescent="0.2">
      <c r="A4674" s="26" t="s">
        <v>96</v>
      </c>
      <c r="B4674" s="10" t="s">
        <v>97</v>
      </c>
      <c r="C4674" s="10">
        <v>216305</v>
      </c>
      <c r="D4674" s="10" t="s">
        <v>9021</v>
      </c>
      <c r="E4674" s="27" t="s">
        <v>9032</v>
      </c>
      <c r="F4674" s="26">
        <v>192039977</v>
      </c>
      <c r="G4674" s="9" t="s">
        <v>85</v>
      </c>
      <c r="H4674" s="10" t="s">
        <v>30</v>
      </c>
      <c r="I4674" s="10" t="s">
        <v>9297</v>
      </c>
      <c r="J4674" s="10" t="s">
        <v>9298</v>
      </c>
      <c r="K4674" s="10" t="s">
        <v>315</v>
      </c>
      <c r="L4674" s="10" t="s">
        <v>330</v>
      </c>
      <c r="M4674" s="10" t="s">
        <v>421</v>
      </c>
      <c r="N4674" s="12" t="s">
        <v>36</v>
      </c>
      <c r="O4674" s="11">
        <v>4</v>
      </c>
      <c r="P4674" s="5">
        <f t="shared" si="434"/>
        <v>0</v>
      </c>
      <c r="Q4674" s="5">
        <f t="shared" si="435"/>
        <v>0</v>
      </c>
      <c r="R4674" s="5">
        <f t="shared" si="436"/>
        <v>0</v>
      </c>
      <c r="S4674" s="5">
        <f t="shared" si="437"/>
        <v>1</v>
      </c>
      <c r="T4674" s="5">
        <f t="shared" si="438"/>
        <v>0</v>
      </c>
      <c r="U4674" s="5">
        <f t="shared" si="439"/>
        <v>0</v>
      </c>
    </row>
    <row r="4675" spans="1:21" ht="12.75" customHeight="1" x14ac:dyDescent="0.2">
      <c r="A4675" s="26" t="s">
        <v>96</v>
      </c>
      <c r="B4675" s="10" t="s">
        <v>97</v>
      </c>
      <c r="C4675" s="10">
        <v>216305</v>
      </c>
      <c r="D4675" s="10" t="s">
        <v>9021</v>
      </c>
      <c r="E4675" s="27" t="s">
        <v>9032</v>
      </c>
      <c r="F4675" s="26">
        <v>192046570</v>
      </c>
      <c r="G4675" s="9" t="s">
        <v>65</v>
      </c>
      <c r="H4675" s="10" t="s">
        <v>30</v>
      </c>
      <c r="I4675" s="10" t="s">
        <v>9299</v>
      </c>
      <c r="J4675" s="10" t="s">
        <v>9300</v>
      </c>
      <c r="K4675" s="10" t="s">
        <v>315</v>
      </c>
      <c r="L4675" s="10" t="s">
        <v>330</v>
      </c>
      <c r="M4675" s="10" t="s">
        <v>421</v>
      </c>
      <c r="N4675" s="12" t="s">
        <v>36</v>
      </c>
      <c r="O4675" s="11">
        <v>4</v>
      </c>
      <c r="P4675" s="5">
        <f t="shared" si="434"/>
        <v>0</v>
      </c>
      <c r="Q4675" s="5">
        <f t="shared" si="435"/>
        <v>0</v>
      </c>
      <c r="R4675" s="5">
        <f t="shared" si="436"/>
        <v>0</v>
      </c>
      <c r="S4675" s="5">
        <f t="shared" si="437"/>
        <v>1</v>
      </c>
      <c r="T4675" s="5">
        <f t="shared" si="438"/>
        <v>0</v>
      </c>
      <c r="U4675" s="5">
        <f t="shared" si="439"/>
        <v>0</v>
      </c>
    </row>
    <row r="4676" spans="1:21" ht="12.75" customHeight="1" x14ac:dyDescent="0.2">
      <c r="A4676" s="26" t="s">
        <v>96</v>
      </c>
      <c r="B4676" s="10" t="s">
        <v>97</v>
      </c>
      <c r="C4676" s="10">
        <v>216305</v>
      </c>
      <c r="D4676" s="10" t="s">
        <v>9021</v>
      </c>
      <c r="E4676" s="27" t="s">
        <v>9022</v>
      </c>
      <c r="F4676" s="26">
        <v>192038553</v>
      </c>
      <c r="G4676" s="9" t="s">
        <v>68</v>
      </c>
      <c r="H4676" s="10" t="s">
        <v>53</v>
      </c>
      <c r="I4676" s="10" t="s">
        <v>9301</v>
      </c>
      <c r="J4676" s="10" t="s">
        <v>9302</v>
      </c>
      <c r="K4676" s="10" t="s">
        <v>315</v>
      </c>
      <c r="L4676" s="10" t="s">
        <v>330</v>
      </c>
      <c r="M4676" s="10" t="s">
        <v>884</v>
      </c>
      <c r="N4676" s="12" t="s">
        <v>36</v>
      </c>
      <c r="O4676" s="11">
        <v>4</v>
      </c>
      <c r="P4676" s="5">
        <f t="shared" si="434"/>
        <v>0</v>
      </c>
      <c r="Q4676" s="5">
        <f t="shared" si="435"/>
        <v>0</v>
      </c>
      <c r="R4676" s="5">
        <f t="shared" si="436"/>
        <v>0</v>
      </c>
      <c r="S4676" s="5">
        <f t="shared" si="437"/>
        <v>1</v>
      </c>
      <c r="T4676" s="5">
        <f t="shared" si="438"/>
        <v>0</v>
      </c>
      <c r="U4676" s="5">
        <f t="shared" si="439"/>
        <v>0</v>
      </c>
    </row>
    <row r="4677" spans="1:21" ht="12.75" customHeight="1" x14ac:dyDescent="0.2">
      <c r="A4677" s="26" t="s">
        <v>96</v>
      </c>
      <c r="B4677" s="10" t="s">
        <v>97</v>
      </c>
      <c r="C4677" s="10">
        <v>216305</v>
      </c>
      <c r="D4677" s="10" t="s">
        <v>9021</v>
      </c>
      <c r="E4677" s="27" t="s">
        <v>9022</v>
      </c>
      <c r="F4677" s="26">
        <v>192038897</v>
      </c>
      <c r="G4677" s="9" t="s">
        <v>73</v>
      </c>
      <c r="H4677" s="10" t="s">
        <v>30</v>
      </c>
      <c r="I4677" s="10" t="s">
        <v>9303</v>
      </c>
      <c r="J4677" s="10" t="s">
        <v>9304</v>
      </c>
      <c r="K4677" s="10" t="s">
        <v>315</v>
      </c>
      <c r="L4677" s="10" t="s">
        <v>330</v>
      </c>
      <c r="M4677" s="10" t="s">
        <v>334</v>
      </c>
      <c r="N4677" s="12" t="s">
        <v>36</v>
      </c>
      <c r="O4677" s="11">
        <v>4</v>
      </c>
      <c r="P4677" s="5">
        <f t="shared" si="434"/>
        <v>0</v>
      </c>
      <c r="Q4677" s="5">
        <f t="shared" si="435"/>
        <v>0</v>
      </c>
      <c r="R4677" s="5">
        <f t="shared" si="436"/>
        <v>0</v>
      </c>
      <c r="S4677" s="5">
        <f t="shared" si="437"/>
        <v>1</v>
      </c>
      <c r="T4677" s="5">
        <f t="shared" si="438"/>
        <v>0</v>
      </c>
      <c r="U4677" s="5">
        <f t="shared" si="439"/>
        <v>0</v>
      </c>
    </row>
    <row r="4678" spans="1:21" ht="12.75" customHeight="1" x14ac:dyDescent="0.2">
      <c r="A4678" s="26" t="s">
        <v>96</v>
      </c>
      <c r="B4678" s="10" t="s">
        <v>97</v>
      </c>
      <c r="C4678" s="10">
        <v>216305</v>
      </c>
      <c r="D4678" s="10" t="s">
        <v>9021</v>
      </c>
      <c r="E4678" s="27" t="s">
        <v>9025</v>
      </c>
      <c r="F4678" s="26">
        <v>191857875</v>
      </c>
      <c r="G4678" s="9" t="s">
        <v>65</v>
      </c>
      <c r="H4678" s="10" t="s">
        <v>53</v>
      </c>
      <c r="I4678" s="10" t="s">
        <v>9305</v>
      </c>
      <c r="J4678" s="10" t="s">
        <v>9306</v>
      </c>
      <c r="K4678" s="10" t="s">
        <v>315</v>
      </c>
      <c r="L4678" s="10" t="s">
        <v>330</v>
      </c>
      <c r="M4678" s="10" t="s">
        <v>884</v>
      </c>
      <c r="N4678" s="12" t="s">
        <v>36</v>
      </c>
      <c r="O4678" s="11">
        <v>5</v>
      </c>
      <c r="P4678" s="5">
        <f t="shared" ref="P4678:P4741" si="440">IF(O4678=1,1,0)</f>
        <v>0</v>
      </c>
      <c r="Q4678" s="5">
        <f t="shared" ref="Q4678:Q4741" si="441">IF(O4678=2,1,0)</f>
        <v>0</v>
      </c>
      <c r="R4678" s="5">
        <f t="shared" ref="R4678:R4741" si="442">IF(O4678=3,1,0)</f>
        <v>0</v>
      </c>
      <c r="S4678" s="5">
        <f t="shared" ref="S4678:S4741" si="443">IF(O4678=4,1,0)</f>
        <v>0</v>
      </c>
      <c r="T4678" s="5">
        <f t="shared" ref="T4678:T4741" si="444">IF(O4678=5,1,0)</f>
        <v>1</v>
      </c>
      <c r="U4678" s="5">
        <f t="shared" si="439"/>
        <v>0</v>
      </c>
    </row>
    <row r="4679" spans="1:21" ht="12.75" customHeight="1" x14ac:dyDescent="0.2">
      <c r="A4679" s="26" t="s">
        <v>96</v>
      </c>
      <c r="B4679" s="10" t="s">
        <v>97</v>
      </c>
      <c r="C4679" s="10">
        <v>216305</v>
      </c>
      <c r="D4679" s="10" t="s">
        <v>9021</v>
      </c>
      <c r="E4679" s="27" t="s">
        <v>9025</v>
      </c>
      <c r="F4679" s="26">
        <v>191857885</v>
      </c>
      <c r="G4679" s="9" t="s">
        <v>85</v>
      </c>
      <c r="H4679" s="10" t="s">
        <v>53</v>
      </c>
      <c r="I4679" s="10" t="s">
        <v>9307</v>
      </c>
      <c r="J4679" s="10" t="s">
        <v>9308</v>
      </c>
      <c r="K4679" s="10" t="s">
        <v>315</v>
      </c>
      <c r="L4679" s="10" t="s">
        <v>330</v>
      </c>
      <c r="M4679" s="10" t="s">
        <v>334</v>
      </c>
      <c r="N4679" s="12" t="s">
        <v>36</v>
      </c>
      <c r="O4679" s="11">
        <v>5</v>
      </c>
      <c r="P4679" s="5">
        <f t="shared" si="440"/>
        <v>0</v>
      </c>
      <c r="Q4679" s="5">
        <f t="shared" si="441"/>
        <v>0</v>
      </c>
      <c r="R4679" s="5">
        <f t="shared" si="442"/>
        <v>0</v>
      </c>
      <c r="S4679" s="5">
        <f t="shared" si="443"/>
        <v>0</v>
      </c>
      <c r="T4679" s="5">
        <f t="shared" si="444"/>
        <v>1</v>
      </c>
      <c r="U4679" s="5">
        <f t="shared" ref="U4679:U4742" si="445">IF(O4679="Bez finální známky, nebyl získán potřebný počet posudků",1,0)</f>
        <v>0</v>
      </c>
    </row>
    <row r="4680" spans="1:21" ht="12.75" customHeight="1" x14ac:dyDescent="0.2">
      <c r="A4680" s="26" t="s">
        <v>96</v>
      </c>
      <c r="B4680" s="10" t="s">
        <v>97</v>
      </c>
      <c r="C4680" s="10">
        <v>216305</v>
      </c>
      <c r="D4680" s="10" t="s">
        <v>9021</v>
      </c>
      <c r="E4680" s="27" t="s">
        <v>9025</v>
      </c>
      <c r="F4680" s="26">
        <v>191891863</v>
      </c>
      <c r="G4680" s="9" t="s">
        <v>65</v>
      </c>
      <c r="H4680" s="10" t="s">
        <v>53</v>
      </c>
      <c r="I4680" s="10" t="s">
        <v>9309</v>
      </c>
      <c r="J4680" s="10" t="s">
        <v>9310</v>
      </c>
      <c r="K4680" s="10" t="s">
        <v>315</v>
      </c>
      <c r="L4680" s="10" t="s">
        <v>330</v>
      </c>
      <c r="M4680" s="10" t="s">
        <v>884</v>
      </c>
      <c r="N4680" s="12" t="s">
        <v>36</v>
      </c>
      <c r="O4680" s="11">
        <v>5</v>
      </c>
      <c r="P4680" s="5">
        <f t="shared" si="440"/>
        <v>0</v>
      </c>
      <c r="Q4680" s="5">
        <f t="shared" si="441"/>
        <v>0</v>
      </c>
      <c r="R4680" s="5">
        <f t="shared" si="442"/>
        <v>0</v>
      </c>
      <c r="S4680" s="5">
        <f t="shared" si="443"/>
        <v>0</v>
      </c>
      <c r="T4680" s="5">
        <f t="shared" si="444"/>
        <v>1</v>
      </c>
      <c r="U4680" s="5">
        <f t="shared" si="445"/>
        <v>0</v>
      </c>
    </row>
    <row r="4681" spans="1:21" ht="12.75" customHeight="1" x14ac:dyDescent="0.2">
      <c r="A4681" s="26" t="s">
        <v>96</v>
      </c>
      <c r="B4681" s="10" t="s">
        <v>97</v>
      </c>
      <c r="C4681" s="10">
        <v>216305</v>
      </c>
      <c r="D4681" s="10" t="s">
        <v>9021</v>
      </c>
      <c r="E4681" s="27" t="s">
        <v>9025</v>
      </c>
      <c r="F4681" s="26">
        <v>191891864</v>
      </c>
      <c r="G4681" s="9" t="s">
        <v>65</v>
      </c>
      <c r="H4681" s="10" t="s">
        <v>53</v>
      </c>
      <c r="I4681" s="10" t="s">
        <v>9311</v>
      </c>
      <c r="J4681" s="10" t="s">
        <v>9312</v>
      </c>
      <c r="K4681" s="10" t="s">
        <v>315</v>
      </c>
      <c r="L4681" s="10" t="s">
        <v>330</v>
      </c>
      <c r="M4681" s="10" t="s">
        <v>884</v>
      </c>
      <c r="N4681" s="12" t="s">
        <v>36</v>
      </c>
      <c r="O4681" s="11">
        <v>5</v>
      </c>
      <c r="P4681" s="5">
        <f t="shared" si="440"/>
        <v>0</v>
      </c>
      <c r="Q4681" s="5">
        <f t="shared" si="441"/>
        <v>0</v>
      </c>
      <c r="R4681" s="5">
        <f t="shared" si="442"/>
        <v>0</v>
      </c>
      <c r="S4681" s="5">
        <f t="shared" si="443"/>
        <v>0</v>
      </c>
      <c r="T4681" s="5">
        <f t="shared" si="444"/>
        <v>1</v>
      </c>
      <c r="U4681" s="5">
        <f t="shared" si="445"/>
        <v>0</v>
      </c>
    </row>
    <row r="4682" spans="1:21" ht="12.75" customHeight="1" x14ac:dyDescent="0.2">
      <c r="A4682" s="26" t="s">
        <v>96</v>
      </c>
      <c r="B4682" s="10" t="s">
        <v>97</v>
      </c>
      <c r="C4682" s="10">
        <v>216305</v>
      </c>
      <c r="D4682" s="10" t="s">
        <v>9021</v>
      </c>
      <c r="E4682" s="27" t="s">
        <v>9025</v>
      </c>
      <c r="F4682" s="26">
        <v>191891946</v>
      </c>
      <c r="G4682" s="9" t="s">
        <v>462</v>
      </c>
      <c r="H4682" s="10" t="s">
        <v>53</v>
      </c>
      <c r="I4682" s="10" t="s">
        <v>9313</v>
      </c>
      <c r="J4682" s="10" t="s">
        <v>9314</v>
      </c>
      <c r="K4682" s="10" t="s">
        <v>315</v>
      </c>
      <c r="L4682" s="10" t="s">
        <v>330</v>
      </c>
      <c r="M4682" s="10" t="s">
        <v>884</v>
      </c>
      <c r="N4682" s="12" t="s">
        <v>36</v>
      </c>
      <c r="O4682" s="11">
        <v>5</v>
      </c>
      <c r="P4682" s="5">
        <f t="shared" si="440"/>
        <v>0</v>
      </c>
      <c r="Q4682" s="5">
        <f t="shared" si="441"/>
        <v>0</v>
      </c>
      <c r="R4682" s="5">
        <f t="shared" si="442"/>
        <v>0</v>
      </c>
      <c r="S4682" s="5">
        <f t="shared" si="443"/>
        <v>0</v>
      </c>
      <c r="T4682" s="5">
        <f t="shared" si="444"/>
        <v>1</v>
      </c>
      <c r="U4682" s="5">
        <f t="shared" si="445"/>
        <v>0</v>
      </c>
    </row>
    <row r="4683" spans="1:21" ht="12.75" customHeight="1" x14ac:dyDescent="0.2">
      <c r="A4683" s="26" t="s">
        <v>96</v>
      </c>
      <c r="B4683" s="10" t="s">
        <v>97</v>
      </c>
      <c r="C4683" s="10">
        <v>216305</v>
      </c>
      <c r="D4683" s="10" t="s">
        <v>9021</v>
      </c>
      <c r="E4683" s="27" t="s">
        <v>9025</v>
      </c>
      <c r="F4683" s="26">
        <v>191891950</v>
      </c>
      <c r="G4683" s="9" t="s">
        <v>68</v>
      </c>
      <c r="H4683" s="10" t="s">
        <v>53</v>
      </c>
      <c r="I4683" s="10" t="s">
        <v>9315</v>
      </c>
      <c r="J4683" s="10" t="s">
        <v>9316</v>
      </c>
      <c r="K4683" s="10" t="s">
        <v>315</v>
      </c>
      <c r="L4683" s="10" t="s">
        <v>330</v>
      </c>
      <c r="M4683" s="10" t="s">
        <v>884</v>
      </c>
      <c r="N4683" s="12" t="s">
        <v>36</v>
      </c>
      <c r="O4683" s="11">
        <v>5</v>
      </c>
      <c r="P4683" s="5">
        <f t="shared" si="440"/>
        <v>0</v>
      </c>
      <c r="Q4683" s="5">
        <f t="shared" si="441"/>
        <v>0</v>
      </c>
      <c r="R4683" s="5">
        <f t="shared" si="442"/>
        <v>0</v>
      </c>
      <c r="S4683" s="5">
        <f t="shared" si="443"/>
        <v>0</v>
      </c>
      <c r="T4683" s="5">
        <f t="shared" si="444"/>
        <v>1</v>
      </c>
      <c r="U4683" s="5">
        <f t="shared" si="445"/>
        <v>0</v>
      </c>
    </row>
    <row r="4684" spans="1:21" ht="12.75" customHeight="1" x14ac:dyDescent="0.2">
      <c r="A4684" s="26" t="s">
        <v>96</v>
      </c>
      <c r="B4684" s="10" t="s">
        <v>97</v>
      </c>
      <c r="C4684" s="10">
        <v>216305</v>
      </c>
      <c r="D4684" s="10" t="s">
        <v>9021</v>
      </c>
      <c r="E4684" s="27" t="s">
        <v>9025</v>
      </c>
      <c r="F4684" s="26">
        <v>191935250</v>
      </c>
      <c r="G4684" s="9" t="s">
        <v>65</v>
      </c>
      <c r="H4684" s="10" t="s">
        <v>53</v>
      </c>
      <c r="I4684" s="10" t="s">
        <v>9317</v>
      </c>
      <c r="J4684" s="10" t="s">
        <v>9318</v>
      </c>
      <c r="K4684" s="10" t="s">
        <v>315</v>
      </c>
      <c r="L4684" s="10" t="s">
        <v>330</v>
      </c>
      <c r="M4684" s="10" t="s">
        <v>334</v>
      </c>
      <c r="N4684" s="12" t="s">
        <v>36</v>
      </c>
      <c r="O4684" s="11">
        <v>5</v>
      </c>
      <c r="P4684" s="5">
        <f t="shared" si="440"/>
        <v>0</v>
      </c>
      <c r="Q4684" s="5">
        <f t="shared" si="441"/>
        <v>0</v>
      </c>
      <c r="R4684" s="5">
        <f t="shared" si="442"/>
        <v>0</v>
      </c>
      <c r="S4684" s="5">
        <f t="shared" si="443"/>
        <v>0</v>
      </c>
      <c r="T4684" s="5">
        <f t="shared" si="444"/>
        <v>1</v>
      </c>
      <c r="U4684" s="5">
        <f t="shared" si="445"/>
        <v>0</v>
      </c>
    </row>
    <row r="4685" spans="1:21" ht="12.75" customHeight="1" x14ac:dyDescent="0.2">
      <c r="A4685" s="26" t="s">
        <v>96</v>
      </c>
      <c r="B4685" s="10" t="s">
        <v>97</v>
      </c>
      <c r="C4685" s="10">
        <v>216305</v>
      </c>
      <c r="D4685" s="10" t="s">
        <v>9021</v>
      </c>
      <c r="E4685" s="27" t="s">
        <v>9025</v>
      </c>
      <c r="F4685" s="26">
        <v>191935251</v>
      </c>
      <c r="G4685" s="9" t="s">
        <v>65</v>
      </c>
      <c r="H4685" s="10" t="s">
        <v>53</v>
      </c>
      <c r="I4685" s="10" t="s">
        <v>9319</v>
      </c>
      <c r="J4685" s="10" t="s">
        <v>9320</v>
      </c>
      <c r="K4685" s="10" t="s">
        <v>315</v>
      </c>
      <c r="L4685" s="10" t="s">
        <v>330</v>
      </c>
      <c r="M4685" s="10" t="s">
        <v>884</v>
      </c>
      <c r="N4685" s="12" t="s">
        <v>36</v>
      </c>
      <c r="O4685" s="11">
        <v>5</v>
      </c>
      <c r="P4685" s="5">
        <f t="shared" si="440"/>
        <v>0</v>
      </c>
      <c r="Q4685" s="5">
        <f t="shared" si="441"/>
        <v>0</v>
      </c>
      <c r="R4685" s="5">
        <f t="shared" si="442"/>
        <v>0</v>
      </c>
      <c r="S4685" s="5">
        <f t="shared" si="443"/>
        <v>0</v>
      </c>
      <c r="T4685" s="5">
        <f t="shared" si="444"/>
        <v>1</v>
      </c>
      <c r="U4685" s="5">
        <f t="shared" si="445"/>
        <v>0</v>
      </c>
    </row>
    <row r="4686" spans="1:21" ht="12.75" customHeight="1" x14ac:dyDescent="0.2">
      <c r="A4686" s="26" t="s">
        <v>96</v>
      </c>
      <c r="B4686" s="10" t="s">
        <v>97</v>
      </c>
      <c r="C4686" s="10">
        <v>216305</v>
      </c>
      <c r="D4686" s="10" t="s">
        <v>9021</v>
      </c>
      <c r="E4686" s="27" t="s">
        <v>9025</v>
      </c>
      <c r="F4686" s="26">
        <v>191935259</v>
      </c>
      <c r="G4686" s="9" t="s">
        <v>65</v>
      </c>
      <c r="H4686" s="10" t="s">
        <v>53</v>
      </c>
      <c r="I4686" s="10" t="s">
        <v>9321</v>
      </c>
      <c r="J4686" s="10" t="s">
        <v>9322</v>
      </c>
      <c r="K4686" s="10" t="s">
        <v>315</v>
      </c>
      <c r="L4686" s="10" t="s">
        <v>330</v>
      </c>
      <c r="M4686" s="10" t="s">
        <v>884</v>
      </c>
      <c r="N4686" s="12" t="s">
        <v>36</v>
      </c>
      <c r="O4686" s="11">
        <v>5</v>
      </c>
      <c r="P4686" s="5">
        <f t="shared" si="440"/>
        <v>0</v>
      </c>
      <c r="Q4686" s="5">
        <f t="shared" si="441"/>
        <v>0</v>
      </c>
      <c r="R4686" s="5">
        <f t="shared" si="442"/>
        <v>0</v>
      </c>
      <c r="S4686" s="5">
        <f t="shared" si="443"/>
        <v>0</v>
      </c>
      <c r="T4686" s="5">
        <f t="shared" si="444"/>
        <v>1</v>
      </c>
      <c r="U4686" s="5">
        <f t="shared" si="445"/>
        <v>0</v>
      </c>
    </row>
    <row r="4687" spans="1:21" ht="12.75" customHeight="1" x14ac:dyDescent="0.2">
      <c r="A4687" s="26" t="s">
        <v>96</v>
      </c>
      <c r="B4687" s="10" t="s">
        <v>97</v>
      </c>
      <c r="C4687" s="10">
        <v>216305</v>
      </c>
      <c r="D4687" s="10" t="s">
        <v>9021</v>
      </c>
      <c r="E4687" s="27" t="s">
        <v>9025</v>
      </c>
      <c r="F4687" s="26">
        <v>191947086</v>
      </c>
      <c r="G4687" s="9" t="s">
        <v>123</v>
      </c>
      <c r="H4687" s="10" t="s">
        <v>53</v>
      </c>
      <c r="I4687" s="10" t="s">
        <v>9323</v>
      </c>
      <c r="J4687" s="10" t="s">
        <v>9324</v>
      </c>
      <c r="K4687" s="10" t="s">
        <v>315</v>
      </c>
      <c r="L4687" s="10" t="s">
        <v>330</v>
      </c>
      <c r="M4687" s="10" t="s">
        <v>884</v>
      </c>
      <c r="N4687" s="12" t="s">
        <v>36</v>
      </c>
      <c r="O4687" s="11">
        <v>5</v>
      </c>
      <c r="P4687" s="5">
        <f t="shared" si="440"/>
        <v>0</v>
      </c>
      <c r="Q4687" s="5">
        <f t="shared" si="441"/>
        <v>0</v>
      </c>
      <c r="R4687" s="5">
        <f t="shared" si="442"/>
        <v>0</v>
      </c>
      <c r="S4687" s="5">
        <f t="shared" si="443"/>
        <v>0</v>
      </c>
      <c r="T4687" s="5">
        <f t="shared" si="444"/>
        <v>1</v>
      </c>
      <c r="U4687" s="5">
        <f t="shared" si="445"/>
        <v>0</v>
      </c>
    </row>
    <row r="4688" spans="1:21" ht="12.75" customHeight="1" x14ac:dyDescent="0.2">
      <c r="A4688" s="26" t="s">
        <v>96</v>
      </c>
      <c r="B4688" s="10" t="s">
        <v>97</v>
      </c>
      <c r="C4688" s="10">
        <v>216305</v>
      </c>
      <c r="D4688" s="10" t="s">
        <v>9021</v>
      </c>
      <c r="E4688" s="27" t="s">
        <v>9025</v>
      </c>
      <c r="F4688" s="26">
        <v>191947090</v>
      </c>
      <c r="G4688" s="9" t="s">
        <v>123</v>
      </c>
      <c r="H4688" s="10" t="s">
        <v>53</v>
      </c>
      <c r="I4688" s="10" t="s">
        <v>9325</v>
      </c>
      <c r="J4688" s="10" t="s">
        <v>9326</v>
      </c>
      <c r="K4688" s="10" t="s">
        <v>315</v>
      </c>
      <c r="L4688" s="10" t="s">
        <v>330</v>
      </c>
      <c r="M4688" s="10" t="s">
        <v>884</v>
      </c>
      <c r="N4688" s="12" t="s">
        <v>36</v>
      </c>
      <c r="O4688" s="11">
        <v>5</v>
      </c>
      <c r="P4688" s="5">
        <f t="shared" si="440"/>
        <v>0</v>
      </c>
      <c r="Q4688" s="5">
        <f t="shared" si="441"/>
        <v>0</v>
      </c>
      <c r="R4688" s="5">
        <f t="shared" si="442"/>
        <v>0</v>
      </c>
      <c r="S4688" s="5">
        <f t="shared" si="443"/>
        <v>0</v>
      </c>
      <c r="T4688" s="5">
        <f t="shared" si="444"/>
        <v>1</v>
      </c>
      <c r="U4688" s="5">
        <f t="shared" si="445"/>
        <v>0</v>
      </c>
    </row>
    <row r="4689" spans="1:21" ht="12.75" customHeight="1" x14ac:dyDescent="0.2">
      <c r="A4689" s="26" t="s">
        <v>96</v>
      </c>
      <c r="B4689" s="10" t="s">
        <v>97</v>
      </c>
      <c r="C4689" s="10">
        <v>216305</v>
      </c>
      <c r="D4689" s="10" t="s">
        <v>9021</v>
      </c>
      <c r="E4689" s="27" t="s">
        <v>9025</v>
      </c>
      <c r="F4689" s="26">
        <v>191947096</v>
      </c>
      <c r="G4689" s="9" t="s">
        <v>123</v>
      </c>
      <c r="H4689" s="10" t="s">
        <v>53</v>
      </c>
      <c r="I4689" s="10" t="s">
        <v>9327</v>
      </c>
      <c r="J4689" s="10" t="s">
        <v>9328</v>
      </c>
      <c r="K4689" s="10" t="s">
        <v>315</v>
      </c>
      <c r="L4689" s="10" t="s">
        <v>330</v>
      </c>
      <c r="M4689" s="10" t="s">
        <v>334</v>
      </c>
      <c r="N4689" s="12" t="s">
        <v>36</v>
      </c>
      <c r="O4689" s="11">
        <v>5</v>
      </c>
      <c r="P4689" s="5">
        <f t="shared" si="440"/>
        <v>0</v>
      </c>
      <c r="Q4689" s="5">
        <f t="shared" si="441"/>
        <v>0</v>
      </c>
      <c r="R4689" s="5">
        <f t="shared" si="442"/>
        <v>0</v>
      </c>
      <c r="S4689" s="5">
        <f t="shared" si="443"/>
        <v>0</v>
      </c>
      <c r="T4689" s="5">
        <f t="shared" si="444"/>
        <v>1</v>
      </c>
      <c r="U4689" s="5">
        <f t="shared" si="445"/>
        <v>0</v>
      </c>
    </row>
    <row r="4690" spans="1:21" ht="12.75" customHeight="1" x14ac:dyDescent="0.2">
      <c r="A4690" s="26" t="s">
        <v>96</v>
      </c>
      <c r="B4690" s="10" t="s">
        <v>97</v>
      </c>
      <c r="C4690" s="10">
        <v>216305</v>
      </c>
      <c r="D4690" s="10" t="s">
        <v>9021</v>
      </c>
      <c r="E4690" s="27" t="s">
        <v>9025</v>
      </c>
      <c r="F4690" s="26">
        <v>191947121</v>
      </c>
      <c r="G4690" s="9" t="s">
        <v>85</v>
      </c>
      <c r="H4690" s="10" t="s">
        <v>53</v>
      </c>
      <c r="I4690" s="10" t="s">
        <v>9329</v>
      </c>
      <c r="J4690" s="10" t="s">
        <v>9330</v>
      </c>
      <c r="K4690" s="10" t="s">
        <v>315</v>
      </c>
      <c r="L4690" s="10" t="s">
        <v>330</v>
      </c>
      <c r="M4690" s="10" t="s">
        <v>884</v>
      </c>
      <c r="N4690" s="12" t="s">
        <v>36</v>
      </c>
      <c r="O4690" s="11">
        <v>5</v>
      </c>
      <c r="P4690" s="5">
        <f t="shared" si="440"/>
        <v>0</v>
      </c>
      <c r="Q4690" s="5">
        <f t="shared" si="441"/>
        <v>0</v>
      </c>
      <c r="R4690" s="5">
        <f t="shared" si="442"/>
        <v>0</v>
      </c>
      <c r="S4690" s="5">
        <f t="shared" si="443"/>
        <v>0</v>
      </c>
      <c r="T4690" s="5">
        <f t="shared" si="444"/>
        <v>1</v>
      </c>
      <c r="U4690" s="5">
        <f t="shared" si="445"/>
        <v>0</v>
      </c>
    </row>
    <row r="4691" spans="1:21" ht="12.75" customHeight="1" x14ac:dyDescent="0.2">
      <c r="A4691" s="26" t="s">
        <v>96</v>
      </c>
      <c r="B4691" s="10" t="s">
        <v>97</v>
      </c>
      <c r="C4691" s="10">
        <v>216305</v>
      </c>
      <c r="D4691" s="10" t="s">
        <v>9021</v>
      </c>
      <c r="E4691" s="27" t="s">
        <v>9025</v>
      </c>
      <c r="F4691" s="26">
        <v>191947122</v>
      </c>
      <c r="G4691" s="9" t="s">
        <v>65</v>
      </c>
      <c r="H4691" s="10" t="s">
        <v>53</v>
      </c>
      <c r="I4691" s="10" t="s">
        <v>9329</v>
      </c>
      <c r="J4691" s="10" t="s">
        <v>9331</v>
      </c>
      <c r="K4691" s="10" t="s">
        <v>315</v>
      </c>
      <c r="L4691" s="10" t="s">
        <v>330</v>
      </c>
      <c r="M4691" s="10" t="s">
        <v>914</v>
      </c>
      <c r="N4691" s="12" t="s">
        <v>36</v>
      </c>
      <c r="O4691" s="11">
        <v>5</v>
      </c>
      <c r="P4691" s="5">
        <f t="shared" si="440"/>
        <v>0</v>
      </c>
      <c r="Q4691" s="5">
        <f t="shared" si="441"/>
        <v>0</v>
      </c>
      <c r="R4691" s="5">
        <f t="shared" si="442"/>
        <v>0</v>
      </c>
      <c r="S4691" s="5">
        <f t="shared" si="443"/>
        <v>0</v>
      </c>
      <c r="T4691" s="5">
        <f t="shared" si="444"/>
        <v>1</v>
      </c>
      <c r="U4691" s="5">
        <f t="shared" si="445"/>
        <v>0</v>
      </c>
    </row>
    <row r="4692" spans="1:21" ht="12.75" customHeight="1" x14ac:dyDescent="0.2">
      <c r="A4692" s="26" t="s">
        <v>96</v>
      </c>
      <c r="B4692" s="10" t="s">
        <v>97</v>
      </c>
      <c r="C4692" s="10">
        <v>216305</v>
      </c>
      <c r="D4692" s="10" t="s">
        <v>9021</v>
      </c>
      <c r="E4692" s="27" t="s">
        <v>9025</v>
      </c>
      <c r="F4692" s="26">
        <v>191947124</v>
      </c>
      <c r="G4692" s="9" t="s">
        <v>85</v>
      </c>
      <c r="H4692" s="10" t="s">
        <v>53</v>
      </c>
      <c r="I4692" s="10" t="s">
        <v>9332</v>
      </c>
      <c r="J4692" s="10" t="s">
        <v>9333</v>
      </c>
      <c r="K4692" s="10" t="s">
        <v>315</v>
      </c>
      <c r="L4692" s="10" t="s">
        <v>330</v>
      </c>
      <c r="M4692" s="10" t="s">
        <v>334</v>
      </c>
      <c r="N4692" s="12" t="s">
        <v>36</v>
      </c>
      <c r="O4692" s="11">
        <v>5</v>
      </c>
      <c r="P4692" s="5">
        <f t="shared" si="440"/>
        <v>0</v>
      </c>
      <c r="Q4692" s="5">
        <f t="shared" si="441"/>
        <v>0</v>
      </c>
      <c r="R4692" s="5">
        <f t="shared" si="442"/>
        <v>0</v>
      </c>
      <c r="S4692" s="5">
        <f t="shared" si="443"/>
        <v>0</v>
      </c>
      <c r="T4692" s="5">
        <f t="shared" si="444"/>
        <v>1</v>
      </c>
      <c r="U4692" s="5">
        <f t="shared" si="445"/>
        <v>0</v>
      </c>
    </row>
    <row r="4693" spans="1:21" ht="12.75" customHeight="1" x14ac:dyDescent="0.2">
      <c r="A4693" s="26" t="s">
        <v>96</v>
      </c>
      <c r="B4693" s="10" t="s">
        <v>97</v>
      </c>
      <c r="C4693" s="10">
        <v>216305</v>
      </c>
      <c r="D4693" s="10" t="s">
        <v>9021</v>
      </c>
      <c r="E4693" s="27" t="s">
        <v>9025</v>
      </c>
      <c r="F4693" s="26">
        <v>191947136</v>
      </c>
      <c r="G4693" s="9" t="s">
        <v>85</v>
      </c>
      <c r="H4693" s="10" t="s">
        <v>53</v>
      </c>
      <c r="I4693" s="10" t="s">
        <v>9334</v>
      </c>
      <c r="J4693" s="10" t="s">
        <v>9335</v>
      </c>
      <c r="K4693" s="10" t="s">
        <v>315</v>
      </c>
      <c r="L4693" s="10" t="s">
        <v>330</v>
      </c>
      <c r="M4693" s="10" t="s">
        <v>334</v>
      </c>
      <c r="N4693" s="12" t="s">
        <v>36</v>
      </c>
      <c r="O4693" s="11">
        <v>5</v>
      </c>
      <c r="P4693" s="5">
        <f t="shared" si="440"/>
        <v>0</v>
      </c>
      <c r="Q4693" s="5">
        <f t="shared" si="441"/>
        <v>0</v>
      </c>
      <c r="R4693" s="5">
        <f t="shared" si="442"/>
        <v>0</v>
      </c>
      <c r="S4693" s="5">
        <f t="shared" si="443"/>
        <v>0</v>
      </c>
      <c r="T4693" s="5">
        <f t="shared" si="444"/>
        <v>1</v>
      </c>
      <c r="U4693" s="5">
        <f t="shared" si="445"/>
        <v>0</v>
      </c>
    </row>
    <row r="4694" spans="1:21" ht="12.75" customHeight="1" x14ac:dyDescent="0.2">
      <c r="A4694" s="26" t="s">
        <v>96</v>
      </c>
      <c r="B4694" s="10" t="s">
        <v>97</v>
      </c>
      <c r="C4694" s="10">
        <v>216305</v>
      </c>
      <c r="D4694" s="10" t="s">
        <v>9021</v>
      </c>
      <c r="E4694" s="27" t="s">
        <v>9025</v>
      </c>
      <c r="F4694" s="26">
        <v>191947137</v>
      </c>
      <c r="G4694" s="9" t="s">
        <v>85</v>
      </c>
      <c r="H4694" s="10" t="s">
        <v>53</v>
      </c>
      <c r="I4694" s="10" t="s">
        <v>9336</v>
      </c>
      <c r="J4694" s="10" t="s">
        <v>9337</v>
      </c>
      <c r="K4694" s="10" t="s">
        <v>315</v>
      </c>
      <c r="L4694" s="10" t="s">
        <v>330</v>
      </c>
      <c r="M4694" s="10" t="s">
        <v>884</v>
      </c>
      <c r="N4694" s="12" t="s">
        <v>36</v>
      </c>
      <c r="O4694" s="11">
        <v>5</v>
      </c>
      <c r="P4694" s="5">
        <f t="shared" si="440"/>
        <v>0</v>
      </c>
      <c r="Q4694" s="5">
        <f t="shared" si="441"/>
        <v>0</v>
      </c>
      <c r="R4694" s="5">
        <f t="shared" si="442"/>
        <v>0</v>
      </c>
      <c r="S4694" s="5">
        <f t="shared" si="443"/>
        <v>0</v>
      </c>
      <c r="T4694" s="5">
        <f t="shared" si="444"/>
        <v>1</v>
      </c>
      <c r="U4694" s="5">
        <f t="shared" si="445"/>
        <v>0</v>
      </c>
    </row>
    <row r="4695" spans="1:21" ht="12.75" customHeight="1" x14ac:dyDescent="0.2">
      <c r="A4695" s="26" t="s">
        <v>96</v>
      </c>
      <c r="B4695" s="10" t="s">
        <v>97</v>
      </c>
      <c r="C4695" s="10">
        <v>216305</v>
      </c>
      <c r="D4695" s="10" t="s">
        <v>9021</v>
      </c>
      <c r="E4695" s="27" t="s">
        <v>9025</v>
      </c>
      <c r="F4695" s="26">
        <v>191947189</v>
      </c>
      <c r="G4695" s="9" t="s">
        <v>167</v>
      </c>
      <c r="H4695" s="10" t="s">
        <v>53</v>
      </c>
      <c r="I4695" s="10" t="s">
        <v>9338</v>
      </c>
      <c r="J4695" s="10" t="s">
        <v>9339</v>
      </c>
      <c r="K4695" s="10" t="s">
        <v>315</v>
      </c>
      <c r="L4695" s="10" t="s">
        <v>330</v>
      </c>
      <c r="M4695" s="10" t="s">
        <v>331</v>
      </c>
      <c r="N4695" s="12" t="s">
        <v>36</v>
      </c>
      <c r="O4695" s="11">
        <v>5</v>
      </c>
      <c r="P4695" s="5">
        <f t="shared" si="440"/>
        <v>0</v>
      </c>
      <c r="Q4695" s="5">
        <f t="shared" si="441"/>
        <v>0</v>
      </c>
      <c r="R4695" s="5">
        <f t="shared" si="442"/>
        <v>0</v>
      </c>
      <c r="S4695" s="5">
        <f t="shared" si="443"/>
        <v>0</v>
      </c>
      <c r="T4695" s="5">
        <f t="shared" si="444"/>
        <v>1</v>
      </c>
      <c r="U4695" s="5">
        <f t="shared" si="445"/>
        <v>0</v>
      </c>
    </row>
    <row r="4696" spans="1:21" ht="12.75" customHeight="1" x14ac:dyDescent="0.2">
      <c r="A4696" s="26" t="s">
        <v>96</v>
      </c>
      <c r="B4696" s="10" t="s">
        <v>97</v>
      </c>
      <c r="C4696" s="10">
        <v>216305</v>
      </c>
      <c r="D4696" s="10" t="s">
        <v>9021</v>
      </c>
      <c r="E4696" s="27" t="s">
        <v>9025</v>
      </c>
      <c r="F4696" s="26">
        <v>191947510</v>
      </c>
      <c r="G4696" s="9" t="s">
        <v>462</v>
      </c>
      <c r="H4696" s="10" t="s">
        <v>53</v>
      </c>
      <c r="I4696" s="10" t="s">
        <v>9340</v>
      </c>
      <c r="J4696" s="10" t="s">
        <v>9341</v>
      </c>
      <c r="K4696" s="10" t="s">
        <v>315</v>
      </c>
      <c r="L4696" s="10" t="s">
        <v>330</v>
      </c>
      <c r="M4696" s="10" t="s">
        <v>884</v>
      </c>
      <c r="N4696" s="12" t="s">
        <v>36</v>
      </c>
      <c r="O4696" s="11">
        <v>5</v>
      </c>
      <c r="P4696" s="5">
        <f t="shared" si="440"/>
        <v>0</v>
      </c>
      <c r="Q4696" s="5">
        <f t="shared" si="441"/>
        <v>0</v>
      </c>
      <c r="R4696" s="5">
        <f t="shared" si="442"/>
        <v>0</v>
      </c>
      <c r="S4696" s="5">
        <f t="shared" si="443"/>
        <v>0</v>
      </c>
      <c r="T4696" s="5">
        <f t="shared" si="444"/>
        <v>1</v>
      </c>
      <c r="U4696" s="5">
        <f t="shared" si="445"/>
        <v>0</v>
      </c>
    </row>
    <row r="4697" spans="1:21" ht="12.75" customHeight="1" x14ac:dyDescent="0.2">
      <c r="A4697" s="26" t="s">
        <v>96</v>
      </c>
      <c r="B4697" s="10" t="s">
        <v>97</v>
      </c>
      <c r="C4697" s="10">
        <v>216305</v>
      </c>
      <c r="D4697" s="10" t="s">
        <v>9021</v>
      </c>
      <c r="E4697" s="27" t="s">
        <v>9025</v>
      </c>
      <c r="F4697" s="26">
        <v>191947665</v>
      </c>
      <c r="G4697" s="9" t="s">
        <v>106</v>
      </c>
      <c r="H4697" s="10" t="s">
        <v>53</v>
      </c>
      <c r="I4697" s="10" t="s">
        <v>9342</v>
      </c>
      <c r="J4697" s="10" t="s">
        <v>9343</v>
      </c>
      <c r="K4697" s="10" t="s">
        <v>315</v>
      </c>
      <c r="L4697" s="10" t="s">
        <v>330</v>
      </c>
      <c r="M4697" s="10" t="s">
        <v>884</v>
      </c>
      <c r="N4697" s="12" t="s">
        <v>36</v>
      </c>
      <c r="O4697" s="11">
        <v>5</v>
      </c>
      <c r="P4697" s="5">
        <f t="shared" si="440"/>
        <v>0</v>
      </c>
      <c r="Q4697" s="5">
        <f t="shared" si="441"/>
        <v>0</v>
      </c>
      <c r="R4697" s="5">
        <f t="shared" si="442"/>
        <v>0</v>
      </c>
      <c r="S4697" s="5">
        <f t="shared" si="443"/>
        <v>0</v>
      </c>
      <c r="T4697" s="5">
        <f t="shared" si="444"/>
        <v>1</v>
      </c>
      <c r="U4697" s="5">
        <f t="shared" si="445"/>
        <v>0</v>
      </c>
    </row>
    <row r="4698" spans="1:21" ht="12.75" customHeight="1" x14ac:dyDescent="0.2">
      <c r="A4698" s="26" t="s">
        <v>96</v>
      </c>
      <c r="B4698" s="10" t="s">
        <v>97</v>
      </c>
      <c r="C4698" s="10">
        <v>216305</v>
      </c>
      <c r="D4698" s="10" t="s">
        <v>9021</v>
      </c>
      <c r="E4698" s="27" t="s">
        <v>9025</v>
      </c>
      <c r="F4698" s="26">
        <v>191947802</v>
      </c>
      <c r="G4698" s="9" t="s">
        <v>68</v>
      </c>
      <c r="H4698" s="10" t="s">
        <v>53</v>
      </c>
      <c r="I4698" s="10" t="s">
        <v>9344</v>
      </c>
      <c r="J4698" s="10" t="s">
        <v>9345</v>
      </c>
      <c r="K4698" s="10" t="s">
        <v>315</v>
      </c>
      <c r="L4698" s="10" t="s">
        <v>330</v>
      </c>
      <c r="M4698" s="10" t="s">
        <v>884</v>
      </c>
      <c r="N4698" s="12" t="s">
        <v>36</v>
      </c>
      <c r="O4698" s="11">
        <v>5</v>
      </c>
      <c r="P4698" s="5">
        <f t="shared" si="440"/>
        <v>0</v>
      </c>
      <c r="Q4698" s="5">
        <f t="shared" si="441"/>
        <v>0</v>
      </c>
      <c r="R4698" s="5">
        <f t="shared" si="442"/>
        <v>0</v>
      </c>
      <c r="S4698" s="5">
        <f t="shared" si="443"/>
        <v>0</v>
      </c>
      <c r="T4698" s="5">
        <f t="shared" si="444"/>
        <v>1</v>
      </c>
      <c r="U4698" s="5">
        <f t="shared" si="445"/>
        <v>0</v>
      </c>
    </row>
    <row r="4699" spans="1:21" ht="12.75" customHeight="1" x14ac:dyDescent="0.2">
      <c r="A4699" s="26" t="s">
        <v>96</v>
      </c>
      <c r="B4699" s="10" t="s">
        <v>97</v>
      </c>
      <c r="C4699" s="10">
        <v>216305</v>
      </c>
      <c r="D4699" s="10" t="s">
        <v>9021</v>
      </c>
      <c r="E4699" s="27" t="s">
        <v>9025</v>
      </c>
      <c r="F4699" s="26">
        <v>192019816</v>
      </c>
      <c r="G4699" s="9" t="s">
        <v>85</v>
      </c>
      <c r="H4699" s="10" t="s">
        <v>53</v>
      </c>
      <c r="I4699" s="10" t="s">
        <v>9332</v>
      </c>
      <c r="J4699" s="10" t="s">
        <v>9346</v>
      </c>
      <c r="K4699" s="10" t="s">
        <v>315</v>
      </c>
      <c r="L4699" s="10" t="s">
        <v>330</v>
      </c>
      <c r="M4699" s="10" t="s">
        <v>884</v>
      </c>
      <c r="N4699" s="12" t="s">
        <v>36</v>
      </c>
      <c r="O4699" s="11">
        <v>5</v>
      </c>
      <c r="P4699" s="5">
        <f t="shared" si="440"/>
        <v>0</v>
      </c>
      <c r="Q4699" s="5">
        <f t="shared" si="441"/>
        <v>0</v>
      </c>
      <c r="R4699" s="5">
        <f t="shared" si="442"/>
        <v>0</v>
      </c>
      <c r="S4699" s="5">
        <f t="shared" si="443"/>
        <v>0</v>
      </c>
      <c r="T4699" s="5">
        <f t="shared" si="444"/>
        <v>1</v>
      </c>
      <c r="U4699" s="5">
        <f t="shared" si="445"/>
        <v>0</v>
      </c>
    </row>
    <row r="4700" spans="1:21" ht="12.75" customHeight="1" x14ac:dyDescent="0.2">
      <c r="A4700" s="26" t="s">
        <v>96</v>
      </c>
      <c r="B4700" s="10" t="s">
        <v>97</v>
      </c>
      <c r="C4700" s="10">
        <v>216305</v>
      </c>
      <c r="D4700" s="10" t="s">
        <v>9021</v>
      </c>
      <c r="E4700" s="27" t="s">
        <v>9025</v>
      </c>
      <c r="F4700" s="26">
        <v>192039054</v>
      </c>
      <c r="G4700" s="9" t="s">
        <v>65</v>
      </c>
      <c r="H4700" s="10" t="s">
        <v>30</v>
      </c>
      <c r="I4700" s="10" t="s">
        <v>9347</v>
      </c>
      <c r="J4700" s="10" t="s">
        <v>9348</v>
      </c>
      <c r="K4700" s="10" t="s">
        <v>315</v>
      </c>
      <c r="L4700" s="10" t="s">
        <v>330</v>
      </c>
      <c r="M4700" s="10" t="s">
        <v>884</v>
      </c>
      <c r="N4700" s="12" t="s">
        <v>36</v>
      </c>
      <c r="O4700" s="11">
        <v>5</v>
      </c>
      <c r="P4700" s="5">
        <f t="shared" si="440"/>
        <v>0</v>
      </c>
      <c r="Q4700" s="5">
        <f t="shared" si="441"/>
        <v>0</v>
      </c>
      <c r="R4700" s="5">
        <f t="shared" si="442"/>
        <v>0</v>
      </c>
      <c r="S4700" s="5">
        <f t="shared" si="443"/>
        <v>0</v>
      </c>
      <c r="T4700" s="5">
        <f t="shared" si="444"/>
        <v>1</v>
      </c>
      <c r="U4700" s="5">
        <f t="shared" si="445"/>
        <v>0</v>
      </c>
    </row>
    <row r="4701" spans="1:21" ht="12.75" customHeight="1" x14ac:dyDescent="0.2">
      <c r="A4701" s="26" t="s">
        <v>96</v>
      </c>
      <c r="B4701" s="10" t="s">
        <v>97</v>
      </c>
      <c r="C4701" s="10">
        <v>216305</v>
      </c>
      <c r="D4701" s="10" t="s">
        <v>9021</v>
      </c>
      <c r="E4701" s="27" t="s">
        <v>9025</v>
      </c>
      <c r="F4701" s="26">
        <v>192039062</v>
      </c>
      <c r="G4701" s="9" t="s">
        <v>65</v>
      </c>
      <c r="H4701" s="10" t="s">
        <v>30</v>
      </c>
      <c r="I4701" s="10" t="s">
        <v>9349</v>
      </c>
      <c r="J4701" s="10" t="s">
        <v>9350</v>
      </c>
      <c r="K4701" s="10" t="s">
        <v>315</v>
      </c>
      <c r="L4701" s="10" t="s">
        <v>330</v>
      </c>
      <c r="M4701" s="10" t="s">
        <v>884</v>
      </c>
      <c r="N4701" s="12" t="s">
        <v>36</v>
      </c>
      <c r="O4701" s="11">
        <v>5</v>
      </c>
      <c r="P4701" s="5">
        <f t="shared" si="440"/>
        <v>0</v>
      </c>
      <c r="Q4701" s="5">
        <f t="shared" si="441"/>
        <v>0</v>
      </c>
      <c r="R4701" s="5">
        <f t="shared" si="442"/>
        <v>0</v>
      </c>
      <c r="S4701" s="5">
        <f t="shared" si="443"/>
        <v>0</v>
      </c>
      <c r="T4701" s="5">
        <f t="shared" si="444"/>
        <v>1</v>
      </c>
      <c r="U4701" s="5">
        <f t="shared" si="445"/>
        <v>0</v>
      </c>
    </row>
    <row r="4702" spans="1:21" ht="12.75" customHeight="1" x14ac:dyDescent="0.2">
      <c r="A4702" s="26" t="s">
        <v>96</v>
      </c>
      <c r="B4702" s="10" t="s">
        <v>97</v>
      </c>
      <c r="C4702" s="10">
        <v>216305</v>
      </c>
      <c r="D4702" s="10" t="s">
        <v>9021</v>
      </c>
      <c r="E4702" s="27" t="s">
        <v>9091</v>
      </c>
      <c r="F4702" s="26">
        <v>191945649</v>
      </c>
      <c r="G4702" s="9" t="s">
        <v>167</v>
      </c>
      <c r="H4702" s="10" t="s">
        <v>53</v>
      </c>
      <c r="I4702" s="10" t="s">
        <v>9351</v>
      </c>
      <c r="J4702" s="10" t="s">
        <v>9352</v>
      </c>
      <c r="K4702" s="10" t="s">
        <v>315</v>
      </c>
      <c r="L4702" s="10" t="s">
        <v>330</v>
      </c>
      <c r="M4702" s="10" t="s">
        <v>334</v>
      </c>
      <c r="N4702" s="12" t="s">
        <v>36</v>
      </c>
      <c r="O4702" s="11">
        <v>5</v>
      </c>
      <c r="P4702" s="5">
        <f t="shared" si="440"/>
        <v>0</v>
      </c>
      <c r="Q4702" s="5">
        <f t="shared" si="441"/>
        <v>0</v>
      </c>
      <c r="R4702" s="5">
        <f t="shared" si="442"/>
        <v>0</v>
      </c>
      <c r="S4702" s="5">
        <f t="shared" si="443"/>
        <v>0</v>
      </c>
      <c r="T4702" s="5">
        <f t="shared" si="444"/>
        <v>1</v>
      </c>
      <c r="U4702" s="5">
        <f t="shared" si="445"/>
        <v>0</v>
      </c>
    </row>
    <row r="4703" spans="1:21" ht="12.75" customHeight="1" x14ac:dyDescent="0.2">
      <c r="A4703" s="26" t="s">
        <v>96</v>
      </c>
      <c r="B4703" s="10" t="s">
        <v>97</v>
      </c>
      <c r="C4703" s="10">
        <v>216305</v>
      </c>
      <c r="D4703" s="10" t="s">
        <v>9021</v>
      </c>
      <c r="E4703" s="27" t="s">
        <v>9022</v>
      </c>
      <c r="F4703" s="26">
        <v>192038399</v>
      </c>
      <c r="G4703" s="9" t="s">
        <v>123</v>
      </c>
      <c r="H4703" s="10" t="s">
        <v>30</v>
      </c>
      <c r="I4703" s="10" t="s">
        <v>9353</v>
      </c>
      <c r="J4703" s="10" t="s">
        <v>9354</v>
      </c>
      <c r="K4703" s="10" t="s">
        <v>315</v>
      </c>
      <c r="L4703" s="10" t="s">
        <v>330</v>
      </c>
      <c r="M4703" s="10" t="s">
        <v>914</v>
      </c>
      <c r="N4703" s="12" t="s">
        <v>36</v>
      </c>
      <c r="O4703" s="11">
        <v>5</v>
      </c>
      <c r="P4703" s="5">
        <f t="shared" si="440"/>
        <v>0</v>
      </c>
      <c r="Q4703" s="5">
        <f t="shared" si="441"/>
        <v>0</v>
      </c>
      <c r="R4703" s="5">
        <f t="shared" si="442"/>
        <v>0</v>
      </c>
      <c r="S4703" s="5">
        <f t="shared" si="443"/>
        <v>0</v>
      </c>
      <c r="T4703" s="5">
        <f t="shared" si="444"/>
        <v>1</v>
      </c>
      <c r="U4703" s="5">
        <f t="shared" si="445"/>
        <v>0</v>
      </c>
    </row>
    <row r="4704" spans="1:21" ht="12.75" customHeight="1" x14ac:dyDescent="0.2">
      <c r="A4704" s="26" t="s">
        <v>96</v>
      </c>
      <c r="B4704" s="10" t="s">
        <v>97</v>
      </c>
      <c r="C4704" s="10">
        <v>216305</v>
      </c>
      <c r="D4704" s="10" t="s">
        <v>9021</v>
      </c>
      <c r="E4704" s="27" t="s">
        <v>9022</v>
      </c>
      <c r="F4704" s="26">
        <v>192038400</v>
      </c>
      <c r="G4704" s="9" t="s">
        <v>249</v>
      </c>
      <c r="H4704" s="10" t="s">
        <v>30</v>
      </c>
      <c r="I4704" s="10" t="s">
        <v>9355</v>
      </c>
      <c r="J4704" s="10" t="s">
        <v>9356</v>
      </c>
      <c r="K4704" s="10" t="s">
        <v>315</v>
      </c>
      <c r="L4704" s="10" t="s">
        <v>330</v>
      </c>
      <c r="M4704" s="10" t="s">
        <v>884</v>
      </c>
      <c r="N4704" s="12" t="s">
        <v>36</v>
      </c>
      <c r="O4704" s="11">
        <v>5</v>
      </c>
      <c r="P4704" s="5">
        <f t="shared" si="440"/>
        <v>0</v>
      </c>
      <c r="Q4704" s="5">
        <f t="shared" si="441"/>
        <v>0</v>
      </c>
      <c r="R4704" s="5">
        <f t="shared" si="442"/>
        <v>0</v>
      </c>
      <c r="S4704" s="5">
        <f t="shared" si="443"/>
        <v>0</v>
      </c>
      <c r="T4704" s="5">
        <f t="shared" si="444"/>
        <v>1</v>
      </c>
      <c r="U4704" s="5">
        <f t="shared" si="445"/>
        <v>0</v>
      </c>
    </row>
    <row r="4705" spans="1:21" ht="12.75" customHeight="1" x14ac:dyDescent="0.2">
      <c r="A4705" s="26" t="s">
        <v>96</v>
      </c>
      <c r="B4705" s="10" t="s">
        <v>97</v>
      </c>
      <c r="C4705" s="10">
        <v>216305</v>
      </c>
      <c r="D4705" s="10" t="s">
        <v>9021</v>
      </c>
      <c r="E4705" s="27" t="s">
        <v>9022</v>
      </c>
      <c r="F4705" s="26">
        <v>192038846</v>
      </c>
      <c r="G4705" s="9" t="s">
        <v>73</v>
      </c>
      <c r="H4705" s="10" t="s">
        <v>30</v>
      </c>
      <c r="I4705" s="10" t="s">
        <v>9357</v>
      </c>
      <c r="J4705" s="10" t="s">
        <v>9358</v>
      </c>
      <c r="K4705" s="10" t="s">
        <v>315</v>
      </c>
      <c r="L4705" s="10" t="s">
        <v>379</v>
      </c>
      <c r="M4705" s="10" t="s">
        <v>435</v>
      </c>
      <c r="N4705" s="12" t="s">
        <v>36</v>
      </c>
      <c r="O4705" s="11">
        <v>2</v>
      </c>
      <c r="P4705" s="5">
        <f t="shared" si="440"/>
        <v>0</v>
      </c>
      <c r="Q4705" s="5">
        <f t="shared" si="441"/>
        <v>1</v>
      </c>
      <c r="R4705" s="5">
        <f t="shared" si="442"/>
        <v>0</v>
      </c>
      <c r="S4705" s="5">
        <f t="shared" si="443"/>
        <v>0</v>
      </c>
      <c r="T4705" s="5">
        <f t="shared" si="444"/>
        <v>0</v>
      </c>
      <c r="U4705" s="5">
        <f t="shared" si="445"/>
        <v>0</v>
      </c>
    </row>
    <row r="4706" spans="1:21" ht="12.75" customHeight="1" x14ac:dyDescent="0.2">
      <c r="A4706" s="26" t="s">
        <v>96</v>
      </c>
      <c r="B4706" s="10" t="s">
        <v>97</v>
      </c>
      <c r="C4706" s="10">
        <v>216305</v>
      </c>
      <c r="D4706" s="10" t="s">
        <v>9021</v>
      </c>
      <c r="E4706" s="27" t="s">
        <v>9022</v>
      </c>
      <c r="F4706" s="26">
        <v>191857850</v>
      </c>
      <c r="G4706" s="9" t="s">
        <v>123</v>
      </c>
      <c r="H4706" s="10" t="s">
        <v>53</v>
      </c>
      <c r="I4706" s="10" t="s">
        <v>9359</v>
      </c>
      <c r="J4706" s="10" t="s">
        <v>9360</v>
      </c>
      <c r="K4706" s="10" t="s">
        <v>315</v>
      </c>
      <c r="L4706" s="10" t="s">
        <v>379</v>
      </c>
      <c r="M4706" s="10" t="s">
        <v>969</v>
      </c>
      <c r="N4706" s="12" t="s">
        <v>36</v>
      </c>
      <c r="O4706" s="11">
        <v>3</v>
      </c>
      <c r="P4706" s="5">
        <f t="shared" si="440"/>
        <v>0</v>
      </c>
      <c r="Q4706" s="5">
        <f t="shared" si="441"/>
        <v>0</v>
      </c>
      <c r="R4706" s="5">
        <f t="shared" si="442"/>
        <v>1</v>
      </c>
      <c r="S4706" s="5">
        <f t="shared" si="443"/>
        <v>0</v>
      </c>
      <c r="T4706" s="5">
        <f t="shared" si="444"/>
        <v>0</v>
      </c>
      <c r="U4706" s="5">
        <f t="shared" si="445"/>
        <v>0</v>
      </c>
    </row>
    <row r="4707" spans="1:21" ht="12.75" customHeight="1" x14ac:dyDescent="0.2">
      <c r="A4707" s="26" t="s">
        <v>96</v>
      </c>
      <c r="B4707" s="10" t="s">
        <v>97</v>
      </c>
      <c r="C4707" s="10">
        <v>216305</v>
      </c>
      <c r="D4707" s="10" t="s">
        <v>9021</v>
      </c>
      <c r="E4707" s="27" t="s">
        <v>9022</v>
      </c>
      <c r="F4707" s="26">
        <v>192010140</v>
      </c>
      <c r="G4707" s="9" t="s">
        <v>65</v>
      </c>
      <c r="H4707" s="10" t="s">
        <v>53</v>
      </c>
      <c r="I4707" s="10" t="s">
        <v>9252</v>
      </c>
      <c r="J4707" s="10" t="s">
        <v>9361</v>
      </c>
      <c r="K4707" s="10" t="s">
        <v>315</v>
      </c>
      <c r="L4707" s="10" t="s">
        <v>379</v>
      </c>
      <c r="M4707" s="10" t="s">
        <v>435</v>
      </c>
      <c r="N4707" s="12" t="s">
        <v>36</v>
      </c>
      <c r="O4707" s="11">
        <v>3</v>
      </c>
      <c r="P4707" s="5">
        <f t="shared" si="440"/>
        <v>0</v>
      </c>
      <c r="Q4707" s="5">
        <f t="shared" si="441"/>
        <v>0</v>
      </c>
      <c r="R4707" s="5">
        <f t="shared" si="442"/>
        <v>1</v>
      </c>
      <c r="S4707" s="5">
        <f t="shared" si="443"/>
        <v>0</v>
      </c>
      <c r="T4707" s="5">
        <f t="shared" si="444"/>
        <v>0</v>
      </c>
      <c r="U4707" s="5">
        <f t="shared" si="445"/>
        <v>0</v>
      </c>
    </row>
    <row r="4708" spans="1:21" ht="12.75" customHeight="1" x14ac:dyDescent="0.2">
      <c r="A4708" s="26" t="s">
        <v>96</v>
      </c>
      <c r="B4708" s="10" t="s">
        <v>97</v>
      </c>
      <c r="C4708" s="10">
        <v>216305</v>
      </c>
      <c r="D4708" s="10" t="s">
        <v>9021</v>
      </c>
      <c r="E4708" s="27" t="s">
        <v>9022</v>
      </c>
      <c r="F4708" s="26">
        <v>192038901</v>
      </c>
      <c r="G4708" s="9" t="s">
        <v>73</v>
      </c>
      <c r="H4708" s="10" t="s">
        <v>53</v>
      </c>
      <c r="I4708" s="10" t="s">
        <v>9362</v>
      </c>
      <c r="J4708" s="10" t="s">
        <v>9363</v>
      </c>
      <c r="K4708" s="10" t="s">
        <v>315</v>
      </c>
      <c r="L4708" s="10" t="s">
        <v>379</v>
      </c>
      <c r="M4708" s="10" t="s">
        <v>435</v>
      </c>
      <c r="N4708" s="12" t="s">
        <v>36</v>
      </c>
      <c r="O4708" s="11">
        <v>3</v>
      </c>
      <c r="P4708" s="5">
        <f t="shared" si="440"/>
        <v>0</v>
      </c>
      <c r="Q4708" s="5">
        <f t="shared" si="441"/>
        <v>0</v>
      </c>
      <c r="R4708" s="5">
        <f t="shared" si="442"/>
        <v>1</v>
      </c>
      <c r="S4708" s="5">
        <f t="shared" si="443"/>
        <v>0</v>
      </c>
      <c r="T4708" s="5">
        <f t="shared" si="444"/>
        <v>0</v>
      </c>
      <c r="U4708" s="5">
        <f t="shared" si="445"/>
        <v>0</v>
      </c>
    </row>
    <row r="4709" spans="1:21" ht="12.75" customHeight="1" x14ac:dyDescent="0.2">
      <c r="A4709" s="26" t="s">
        <v>96</v>
      </c>
      <c r="B4709" s="10" t="s">
        <v>97</v>
      </c>
      <c r="C4709" s="10">
        <v>216305</v>
      </c>
      <c r="D4709" s="10" t="s">
        <v>9021</v>
      </c>
      <c r="E4709" s="27" t="s">
        <v>9022</v>
      </c>
      <c r="F4709" s="26">
        <v>192010115</v>
      </c>
      <c r="G4709" s="9" t="s">
        <v>249</v>
      </c>
      <c r="H4709" s="10" t="s">
        <v>30</v>
      </c>
      <c r="I4709" s="10" t="s">
        <v>9364</v>
      </c>
      <c r="J4709" s="10" t="s">
        <v>9365</v>
      </c>
      <c r="K4709" s="10" t="s">
        <v>315</v>
      </c>
      <c r="L4709" s="10" t="s">
        <v>379</v>
      </c>
      <c r="M4709" s="10" t="s">
        <v>435</v>
      </c>
      <c r="N4709" s="12" t="s">
        <v>36</v>
      </c>
      <c r="O4709" s="11">
        <v>4</v>
      </c>
      <c r="P4709" s="5">
        <f t="shared" si="440"/>
        <v>0</v>
      </c>
      <c r="Q4709" s="5">
        <f t="shared" si="441"/>
        <v>0</v>
      </c>
      <c r="R4709" s="5">
        <f t="shared" si="442"/>
        <v>0</v>
      </c>
      <c r="S4709" s="5">
        <f t="shared" si="443"/>
        <v>1</v>
      </c>
      <c r="T4709" s="5">
        <f t="shared" si="444"/>
        <v>0</v>
      </c>
      <c r="U4709" s="5">
        <f t="shared" si="445"/>
        <v>0</v>
      </c>
    </row>
    <row r="4710" spans="1:21" ht="12.75" customHeight="1" x14ac:dyDescent="0.2">
      <c r="A4710" s="26" t="s">
        <v>96</v>
      </c>
      <c r="B4710" s="10" t="s">
        <v>97</v>
      </c>
      <c r="C4710" s="10">
        <v>216305</v>
      </c>
      <c r="D4710" s="10" t="s">
        <v>9021</v>
      </c>
      <c r="E4710" s="27" t="s">
        <v>9022</v>
      </c>
      <c r="F4710" s="26">
        <v>192010141</v>
      </c>
      <c r="G4710" s="9" t="s">
        <v>65</v>
      </c>
      <c r="H4710" s="10" t="s">
        <v>30</v>
      </c>
      <c r="I4710" s="10" t="s">
        <v>9366</v>
      </c>
      <c r="J4710" s="10" t="s">
        <v>9367</v>
      </c>
      <c r="K4710" s="10" t="s">
        <v>315</v>
      </c>
      <c r="L4710" s="10" t="s">
        <v>379</v>
      </c>
      <c r="M4710" s="10" t="s">
        <v>435</v>
      </c>
      <c r="N4710" s="12" t="s">
        <v>36</v>
      </c>
      <c r="O4710" s="11">
        <v>4</v>
      </c>
      <c r="P4710" s="5">
        <f t="shared" si="440"/>
        <v>0</v>
      </c>
      <c r="Q4710" s="5">
        <f t="shared" si="441"/>
        <v>0</v>
      </c>
      <c r="R4710" s="5">
        <f t="shared" si="442"/>
        <v>0</v>
      </c>
      <c r="S4710" s="5">
        <f t="shared" si="443"/>
        <v>1</v>
      </c>
      <c r="T4710" s="5">
        <f t="shared" si="444"/>
        <v>0</v>
      </c>
      <c r="U4710" s="5">
        <f t="shared" si="445"/>
        <v>0</v>
      </c>
    </row>
    <row r="4711" spans="1:21" ht="12.75" customHeight="1" x14ac:dyDescent="0.2">
      <c r="A4711" s="26" t="s">
        <v>96</v>
      </c>
      <c r="B4711" s="10" t="s">
        <v>97</v>
      </c>
      <c r="C4711" s="10">
        <v>216305</v>
      </c>
      <c r="D4711" s="10" t="s">
        <v>9021</v>
      </c>
      <c r="E4711" s="27" t="s">
        <v>9022</v>
      </c>
      <c r="F4711" s="26">
        <v>192038401</v>
      </c>
      <c r="G4711" s="9" t="s">
        <v>123</v>
      </c>
      <c r="H4711" s="10" t="s">
        <v>53</v>
      </c>
      <c r="I4711" s="10" t="s">
        <v>9368</v>
      </c>
      <c r="J4711" s="10" t="s">
        <v>9369</v>
      </c>
      <c r="K4711" s="10" t="s">
        <v>315</v>
      </c>
      <c r="L4711" s="10" t="s">
        <v>379</v>
      </c>
      <c r="M4711" s="10" t="s">
        <v>435</v>
      </c>
      <c r="N4711" s="12" t="s">
        <v>36</v>
      </c>
      <c r="O4711" s="11">
        <v>4</v>
      </c>
      <c r="P4711" s="5">
        <f t="shared" si="440"/>
        <v>0</v>
      </c>
      <c r="Q4711" s="5">
        <f t="shared" si="441"/>
        <v>0</v>
      </c>
      <c r="R4711" s="5">
        <f t="shared" si="442"/>
        <v>0</v>
      </c>
      <c r="S4711" s="5">
        <f t="shared" si="443"/>
        <v>1</v>
      </c>
      <c r="T4711" s="5">
        <f t="shared" si="444"/>
        <v>0</v>
      </c>
      <c r="U4711" s="5">
        <f t="shared" si="445"/>
        <v>0</v>
      </c>
    </row>
    <row r="4712" spans="1:21" ht="12.75" customHeight="1" x14ac:dyDescent="0.2">
      <c r="A4712" s="26" t="s">
        <v>96</v>
      </c>
      <c r="B4712" s="10" t="s">
        <v>97</v>
      </c>
      <c r="C4712" s="10">
        <v>216305</v>
      </c>
      <c r="D4712" s="10" t="s">
        <v>9021</v>
      </c>
      <c r="E4712" s="27" t="s">
        <v>9022</v>
      </c>
      <c r="F4712" s="26">
        <v>192038402</v>
      </c>
      <c r="G4712" s="9" t="s">
        <v>65</v>
      </c>
      <c r="H4712" s="10" t="s">
        <v>30</v>
      </c>
      <c r="I4712" s="10" t="s">
        <v>9370</v>
      </c>
      <c r="J4712" s="10" t="s">
        <v>9371</v>
      </c>
      <c r="K4712" s="10" t="s">
        <v>315</v>
      </c>
      <c r="L4712" s="10" t="s">
        <v>379</v>
      </c>
      <c r="M4712" s="10" t="s">
        <v>435</v>
      </c>
      <c r="N4712" s="12" t="s">
        <v>36</v>
      </c>
      <c r="O4712" s="11">
        <v>4</v>
      </c>
      <c r="P4712" s="5">
        <f t="shared" si="440"/>
        <v>0</v>
      </c>
      <c r="Q4712" s="5">
        <f t="shared" si="441"/>
        <v>0</v>
      </c>
      <c r="R4712" s="5">
        <f t="shared" si="442"/>
        <v>0</v>
      </c>
      <c r="S4712" s="5">
        <f t="shared" si="443"/>
        <v>1</v>
      </c>
      <c r="T4712" s="5">
        <f t="shared" si="444"/>
        <v>0</v>
      </c>
      <c r="U4712" s="5">
        <f t="shared" si="445"/>
        <v>0</v>
      </c>
    </row>
    <row r="4713" spans="1:21" ht="12.75" customHeight="1" x14ac:dyDescent="0.2">
      <c r="A4713" s="26" t="s">
        <v>96</v>
      </c>
      <c r="B4713" s="10" t="s">
        <v>97</v>
      </c>
      <c r="C4713" s="10">
        <v>216305</v>
      </c>
      <c r="D4713" s="10" t="s">
        <v>9021</v>
      </c>
      <c r="E4713" s="27" t="s">
        <v>9022</v>
      </c>
      <c r="F4713" s="26">
        <v>192038407</v>
      </c>
      <c r="G4713" s="9" t="s">
        <v>65</v>
      </c>
      <c r="H4713" s="10" t="s">
        <v>30</v>
      </c>
      <c r="I4713" s="10" t="s">
        <v>9372</v>
      </c>
      <c r="J4713" s="10" t="s">
        <v>9373</v>
      </c>
      <c r="K4713" s="10" t="s">
        <v>315</v>
      </c>
      <c r="L4713" s="10" t="s">
        <v>379</v>
      </c>
      <c r="M4713" s="10" t="s">
        <v>435</v>
      </c>
      <c r="N4713" s="12" t="s">
        <v>36</v>
      </c>
      <c r="O4713" s="11">
        <v>4</v>
      </c>
      <c r="P4713" s="5">
        <f t="shared" si="440"/>
        <v>0</v>
      </c>
      <c r="Q4713" s="5">
        <f t="shared" si="441"/>
        <v>0</v>
      </c>
      <c r="R4713" s="5">
        <f t="shared" si="442"/>
        <v>0</v>
      </c>
      <c r="S4713" s="5">
        <f t="shared" si="443"/>
        <v>1</v>
      </c>
      <c r="T4713" s="5">
        <f t="shared" si="444"/>
        <v>0</v>
      </c>
      <c r="U4713" s="5">
        <f t="shared" si="445"/>
        <v>0</v>
      </c>
    </row>
    <row r="4714" spans="1:21" ht="12.75" customHeight="1" x14ac:dyDescent="0.2">
      <c r="A4714" s="26" t="s">
        <v>96</v>
      </c>
      <c r="B4714" s="10" t="s">
        <v>97</v>
      </c>
      <c r="C4714" s="10">
        <v>216305</v>
      </c>
      <c r="D4714" s="10" t="s">
        <v>9021</v>
      </c>
      <c r="E4714" s="27" t="s">
        <v>9022</v>
      </c>
      <c r="F4714" s="26">
        <v>192038768</v>
      </c>
      <c r="G4714" s="9" t="s">
        <v>68</v>
      </c>
      <c r="H4714" s="10" t="s">
        <v>30</v>
      </c>
      <c r="I4714" s="10" t="s">
        <v>9374</v>
      </c>
      <c r="J4714" s="10" t="s">
        <v>9375</v>
      </c>
      <c r="K4714" s="10" t="s">
        <v>315</v>
      </c>
      <c r="L4714" s="10" t="s">
        <v>379</v>
      </c>
      <c r="M4714" s="10" t="s">
        <v>435</v>
      </c>
      <c r="N4714" s="12" t="s">
        <v>36</v>
      </c>
      <c r="O4714" s="11">
        <v>4</v>
      </c>
      <c r="P4714" s="5">
        <f t="shared" si="440"/>
        <v>0</v>
      </c>
      <c r="Q4714" s="5">
        <f t="shared" si="441"/>
        <v>0</v>
      </c>
      <c r="R4714" s="5">
        <f t="shared" si="442"/>
        <v>0</v>
      </c>
      <c r="S4714" s="5">
        <f t="shared" si="443"/>
        <v>1</v>
      </c>
      <c r="T4714" s="5">
        <f t="shared" si="444"/>
        <v>0</v>
      </c>
      <c r="U4714" s="5">
        <f t="shared" si="445"/>
        <v>0</v>
      </c>
    </row>
    <row r="4715" spans="1:21" ht="12.75" customHeight="1" x14ac:dyDescent="0.2">
      <c r="A4715" s="26" t="s">
        <v>96</v>
      </c>
      <c r="B4715" s="10" t="s">
        <v>97</v>
      </c>
      <c r="C4715" s="10">
        <v>216305</v>
      </c>
      <c r="D4715" s="10" t="s">
        <v>9021</v>
      </c>
      <c r="E4715" s="27" t="s">
        <v>9022</v>
      </c>
      <c r="F4715" s="26">
        <v>192010117</v>
      </c>
      <c r="G4715" s="9" t="s">
        <v>249</v>
      </c>
      <c r="H4715" s="10" t="s">
        <v>30</v>
      </c>
      <c r="I4715" s="10" t="s">
        <v>9376</v>
      </c>
      <c r="J4715" s="10" t="s">
        <v>9377</v>
      </c>
      <c r="K4715" s="10" t="s">
        <v>315</v>
      </c>
      <c r="L4715" s="10" t="s">
        <v>379</v>
      </c>
      <c r="M4715" s="10" t="s">
        <v>435</v>
      </c>
      <c r="N4715" s="12" t="s">
        <v>36</v>
      </c>
      <c r="O4715" s="11">
        <v>5</v>
      </c>
      <c r="P4715" s="5">
        <f t="shared" si="440"/>
        <v>0</v>
      </c>
      <c r="Q4715" s="5">
        <f t="shared" si="441"/>
        <v>0</v>
      </c>
      <c r="R4715" s="5">
        <f t="shared" si="442"/>
        <v>0</v>
      </c>
      <c r="S4715" s="5">
        <f t="shared" si="443"/>
        <v>0</v>
      </c>
      <c r="T4715" s="5">
        <f t="shared" si="444"/>
        <v>1</v>
      </c>
      <c r="U4715" s="5">
        <f t="shared" si="445"/>
        <v>0</v>
      </c>
    </row>
    <row r="4716" spans="1:21" ht="12.75" customHeight="1" x14ac:dyDescent="0.2">
      <c r="A4716" s="26" t="s">
        <v>96</v>
      </c>
      <c r="B4716" s="10" t="s">
        <v>97</v>
      </c>
      <c r="C4716" s="10">
        <v>216305</v>
      </c>
      <c r="D4716" s="10" t="s">
        <v>9021</v>
      </c>
      <c r="E4716" s="27" t="s">
        <v>9022</v>
      </c>
      <c r="F4716" s="26">
        <v>192010126</v>
      </c>
      <c r="G4716" s="9" t="s">
        <v>37</v>
      </c>
      <c r="H4716" s="10" t="s">
        <v>30</v>
      </c>
      <c r="I4716" s="10" t="s">
        <v>9378</v>
      </c>
      <c r="J4716" s="10" t="s">
        <v>9379</v>
      </c>
      <c r="K4716" s="10" t="s">
        <v>315</v>
      </c>
      <c r="L4716" s="10" t="s">
        <v>379</v>
      </c>
      <c r="M4716" s="10" t="s">
        <v>435</v>
      </c>
      <c r="N4716" s="12" t="s">
        <v>36</v>
      </c>
      <c r="O4716" s="11">
        <v>5</v>
      </c>
      <c r="P4716" s="5">
        <f t="shared" si="440"/>
        <v>0</v>
      </c>
      <c r="Q4716" s="5">
        <f t="shared" si="441"/>
        <v>0</v>
      </c>
      <c r="R4716" s="5">
        <f t="shared" si="442"/>
        <v>0</v>
      </c>
      <c r="S4716" s="5">
        <f t="shared" si="443"/>
        <v>0</v>
      </c>
      <c r="T4716" s="5">
        <f t="shared" si="444"/>
        <v>1</v>
      </c>
      <c r="U4716" s="5">
        <f t="shared" si="445"/>
        <v>0</v>
      </c>
    </row>
    <row r="4717" spans="1:21" ht="12.75" customHeight="1" x14ac:dyDescent="0.2">
      <c r="A4717" s="26" t="s">
        <v>96</v>
      </c>
      <c r="B4717" s="10" t="s">
        <v>97</v>
      </c>
      <c r="C4717" s="10">
        <v>216305</v>
      </c>
      <c r="D4717" s="10" t="s">
        <v>9021</v>
      </c>
      <c r="E4717" s="27" t="s">
        <v>9022</v>
      </c>
      <c r="F4717" s="26">
        <v>192010144</v>
      </c>
      <c r="G4717" s="9" t="s">
        <v>65</v>
      </c>
      <c r="H4717" s="10" t="s">
        <v>30</v>
      </c>
      <c r="I4717" s="10" t="s">
        <v>9380</v>
      </c>
      <c r="J4717" s="10" t="s">
        <v>7959</v>
      </c>
      <c r="K4717" s="10" t="s">
        <v>315</v>
      </c>
      <c r="L4717" s="10" t="s">
        <v>379</v>
      </c>
      <c r="M4717" s="10" t="s">
        <v>435</v>
      </c>
      <c r="N4717" s="12" t="s">
        <v>36</v>
      </c>
      <c r="O4717" s="11">
        <v>5</v>
      </c>
      <c r="P4717" s="5">
        <f t="shared" si="440"/>
        <v>0</v>
      </c>
      <c r="Q4717" s="5">
        <f t="shared" si="441"/>
        <v>0</v>
      </c>
      <c r="R4717" s="5">
        <f t="shared" si="442"/>
        <v>0</v>
      </c>
      <c r="S4717" s="5">
        <f t="shared" si="443"/>
        <v>0</v>
      </c>
      <c r="T4717" s="5">
        <f t="shared" si="444"/>
        <v>1</v>
      </c>
      <c r="U4717" s="5">
        <f t="shared" si="445"/>
        <v>0</v>
      </c>
    </row>
    <row r="4718" spans="1:21" ht="12.75" customHeight="1" x14ac:dyDescent="0.2">
      <c r="A4718" s="26" t="s">
        <v>96</v>
      </c>
      <c r="B4718" s="10" t="s">
        <v>97</v>
      </c>
      <c r="C4718" s="10">
        <v>216305</v>
      </c>
      <c r="D4718" s="10" t="s">
        <v>9021</v>
      </c>
      <c r="E4718" s="27" t="s">
        <v>9022</v>
      </c>
      <c r="F4718" s="26">
        <v>192010154</v>
      </c>
      <c r="G4718" s="9" t="s">
        <v>65</v>
      </c>
      <c r="H4718" s="10" t="s">
        <v>30</v>
      </c>
      <c r="I4718" s="10" t="s">
        <v>9381</v>
      </c>
      <c r="J4718" s="10" t="s">
        <v>9382</v>
      </c>
      <c r="K4718" s="10" t="s">
        <v>315</v>
      </c>
      <c r="L4718" s="10" t="s">
        <v>379</v>
      </c>
      <c r="M4718" s="10" t="s">
        <v>435</v>
      </c>
      <c r="N4718" s="12" t="s">
        <v>36</v>
      </c>
      <c r="O4718" s="11">
        <v>5</v>
      </c>
      <c r="P4718" s="5">
        <f t="shared" si="440"/>
        <v>0</v>
      </c>
      <c r="Q4718" s="5">
        <f t="shared" si="441"/>
        <v>0</v>
      </c>
      <c r="R4718" s="5">
        <f t="shared" si="442"/>
        <v>0</v>
      </c>
      <c r="S4718" s="5">
        <f t="shared" si="443"/>
        <v>0</v>
      </c>
      <c r="T4718" s="5">
        <f t="shared" si="444"/>
        <v>1</v>
      </c>
      <c r="U4718" s="5">
        <f t="shared" si="445"/>
        <v>0</v>
      </c>
    </row>
    <row r="4719" spans="1:21" ht="12.75" customHeight="1" x14ac:dyDescent="0.2">
      <c r="A4719" s="26" t="s">
        <v>96</v>
      </c>
      <c r="B4719" s="10" t="s">
        <v>97</v>
      </c>
      <c r="C4719" s="10">
        <v>216305</v>
      </c>
      <c r="D4719" s="10" t="s">
        <v>9021</v>
      </c>
      <c r="E4719" s="27" t="s">
        <v>9022</v>
      </c>
      <c r="F4719" s="26">
        <v>192038503</v>
      </c>
      <c r="G4719" s="9" t="s">
        <v>68</v>
      </c>
      <c r="H4719" s="10" t="s">
        <v>53</v>
      </c>
      <c r="I4719" s="10" t="s">
        <v>9383</v>
      </c>
      <c r="J4719" s="10" t="s">
        <v>9384</v>
      </c>
      <c r="K4719" s="10" t="s">
        <v>315</v>
      </c>
      <c r="L4719" s="10" t="s">
        <v>379</v>
      </c>
      <c r="M4719" s="10" t="s">
        <v>435</v>
      </c>
      <c r="N4719" s="12" t="s">
        <v>36</v>
      </c>
      <c r="O4719" s="11">
        <v>5</v>
      </c>
      <c r="P4719" s="5">
        <f t="shared" si="440"/>
        <v>0</v>
      </c>
      <c r="Q4719" s="5">
        <f t="shared" si="441"/>
        <v>0</v>
      </c>
      <c r="R4719" s="5">
        <f t="shared" si="442"/>
        <v>0</v>
      </c>
      <c r="S4719" s="5">
        <f t="shared" si="443"/>
        <v>0</v>
      </c>
      <c r="T4719" s="5">
        <f t="shared" si="444"/>
        <v>1</v>
      </c>
      <c r="U4719" s="5">
        <f t="shared" si="445"/>
        <v>0</v>
      </c>
    </row>
    <row r="4720" spans="1:21" ht="12.75" customHeight="1" x14ac:dyDescent="0.2">
      <c r="A4720" s="26" t="s">
        <v>96</v>
      </c>
      <c r="B4720" s="10" t="s">
        <v>97</v>
      </c>
      <c r="C4720" s="10">
        <v>216305</v>
      </c>
      <c r="D4720" s="10" t="s">
        <v>9021</v>
      </c>
      <c r="E4720" s="27" t="s">
        <v>9022</v>
      </c>
      <c r="F4720" s="26">
        <v>192038540</v>
      </c>
      <c r="G4720" s="9" t="s">
        <v>52</v>
      </c>
      <c r="H4720" s="10" t="s">
        <v>53</v>
      </c>
      <c r="I4720" s="10" t="s">
        <v>9385</v>
      </c>
      <c r="J4720" s="10" t="s">
        <v>9386</v>
      </c>
      <c r="K4720" s="10" t="s">
        <v>315</v>
      </c>
      <c r="L4720" s="10" t="s">
        <v>379</v>
      </c>
      <c r="M4720" s="10" t="s">
        <v>435</v>
      </c>
      <c r="N4720" s="12" t="s">
        <v>36</v>
      </c>
      <c r="O4720" s="11">
        <v>5</v>
      </c>
      <c r="P4720" s="5">
        <f t="shared" si="440"/>
        <v>0</v>
      </c>
      <c r="Q4720" s="5">
        <f t="shared" si="441"/>
        <v>0</v>
      </c>
      <c r="R4720" s="5">
        <f t="shared" si="442"/>
        <v>0</v>
      </c>
      <c r="S4720" s="5">
        <f t="shared" si="443"/>
        <v>0</v>
      </c>
      <c r="T4720" s="5">
        <f t="shared" si="444"/>
        <v>1</v>
      </c>
      <c r="U4720" s="5">
        <f t="shared" si="445"/>
        <v>0</v>
      </c>
    </row>
    <row r="4721" spans="1:21" ht="12.75" customHeight="1" x14ac:dyDescent="0.2">
      <c r="A4721" s="26" t="s">
        <v>96</v>
      </c>
      <c r="B4721" s="10" t="s">
        <v>97</v>
      </c>
      <c r="C4721" s="10">
        <v>216305</v>
      </c>
      <c r="D4721" s="10" t="s">
        <v>9021</v>
      </c>
      <c r="E4721" s="27" t="s">
        <v>9022</v>
      </c>
      <c r="F4721" s="26">
        <v>192038723</v>
      </c>
      <c r="G4721" s="9" t="s">
        <v>106</v>
      </c>
      <c r="H4721" s="10" t="s">
        <v>53</v>
      </c>
      <c r="I4721" s="10" t="s">
        <v>9387</v>
      </c>
      <c r="J4721" s="10" t="s">
        <v>9388</v>
      </c>
      <c r="K4721" s="10" t="s">
        <v>315</v>
      </c>
      <c r="L4721" s="10" t="s">
        <v>379</v>
      </c>
      <c r="M4721" s="10" t="s">
        <v>1003</v>
      </c>
      <c r="N4721" s="12" t="s">
        <v>36</v>
      </c>
      <c r="O4721" s="11">
        <v>5</v>
      </c>
      <c r="P4721" s="5">
        <f t="shared" si="440"/>
        <v>0</v>
      </c>
      <c r="Q4721" s="5">
        <f t="shared" si="441"/>
        <v>0</v>
      </c>
      <c r="R4721" s="5">
        <f t="shared" si="442"/>
        <v>0</v>
      </c>
      <c r="S4721" s="5">
        <f t="shared" si="443"/>
        <v>0</v>
      </c>
      <c r="T4721" s="5">
        <f t="shared" si="444"/>
        <v>1</v>
      </c>
      <c r="U4721" s="5">
        <f t="shared" si="445"/>
        <v>0</v>
      </c>
    </row>
    <row r="4722" spans="1:21" ht="12.75" customHeight="1" x14ac:dyDescent="0.2">
      <c r="A4722" s="26" t="s">
        <v>96</v>
      </c>
      <c r="B4722" s="10" t="s">
        <v>97</v>
      </c>
      <c r="C4722" s="10">
        <v>216305</v>
      </c>
      <c r="D4722" s="10" t="s">
        <v>9021</v>
      </c>
      <c r="E4722" s="27" t="s">
        <v>9022</v>
      </c>
      <c r="F4722" s="26">
        <v>192038733</v>
      </c>
      <c r="G4722" s="9" t="s">
        <v>167</v>
      </c>
      <c r="H4722" s="10" t="s">
        <v>30</v>
      </c>
      <c r="I4722" s="10" t="s">
        <v>9389</v>
      </c>
      <c r="J4722" s="10" t="s">
        <v>9390</v>
      </c>
      <c r="K4722" s="10" t="s">
        <v>315</v>
      </c>
      <c r="L4722" s="10" t="s">
        <v>379</v>
      </c>
      <c r="M4722" s="10" t="s">
        <v>951</v>
      </c>
      <c r="N4722" s="12" t="s">
        <v>36</v>
      </c>
      <c r="O4722" s="11">
        <v>5</v>
      </c>
      <c r="P4722" s="5">
        <f t="shared" si="440"/>
        <v>0</v>
      </c>
      <c r="Q4722" s="5">
        <f t="shared" si="441"/>
        <v>0</v>
      </c>
      <c r="R4722" s="5">
        <f t="shared" si="442"/>
        <v>0</v>
      </c>
      <c r="S4722" s="5">
        <f t="shared" si="443"/>
        <v>0</v>
      </c>
      <c r="T4722" s="5">
        <f t="shared" si="444"/>
        <v>1</v>
      </c>
      <c r="U4722" s="5">
        <f t="shared" si="445"/>
        <v>0</v>
      </c>
    </row>
    <row r="4723" spans="1:21" ht="12.75" customHeight="1" x14ac:dyDescent="0.2">
      <c r="A4723" s="26" t="s">
        <v>96</v>
      </c>
      <c r="B4723" s="10" t="s">
        <v>97</v>
      </c>
      <c r="C4723" s="10">
        <v>216305</v>
      </c>
      <c r="D4723" s="10" t="s">
        <v>9021</v>
      </c>
      <c r="E4723" s="27" t="s">
        <v>9022</v>
      </c>
      <c r="F4723" s="26">
        <v>192038848</v>
      </c>
      <c r="G4723" s="9" t="s">
        <v>73</v>
      </c>
      <c r="H4723" s="10" t="s">
        <v>30</v>
      </c>
      <c r="I4723" s="10" t="s">
        <v>9391</v>
      </c>
      <c r="J4723" s="10" t="s">
        <v>9392</v>
      </c>
      <c r="K4723" s="10" t="s">
        <v>315</v>
      </c>
      <c r="L4723" s="10" t="s">
        <v>379</v>
      </c>
      <c r="M4723" s="10" t="s">
        <v>435</v>
      </c>
      <c r="N4723" s="12" t="s">
        <v>36</v>
      </c>
      <c r="O4723" s="11">
        <v>5</v>
      </c>
      <c r="P4723" s="5">
        <f t="shared" si="440"/>
        <v>0</v>
      </c>
      <c r="Q4723" s="5">
        <f t="shared" si="441"/>
        <v>0</v>
      </c>
      <c r="R4723" s="5">
        <f t="shared" si="442"/>
        <v>0</v>
      </c>
      <c r="S4723" s="5">
        <f t="shared" si="443"/>
        <v>0</v>
      </c>
      <c r="T4723" s="5">
        <f t="shared" si="444"/>
        <v>1</v>
      </c>
      <c r="U4723" s="5">
        <f t="shared" si="445"/>
        <v>0</v>
      </c>
    </row>
    <row r="4724" spans="1:21" ht="12.75" customHeight="1" x14ac:dyDescent="0.2">
      <c r="A4724" s="26" t="s">
        <v>96</v>
      </c>
      <c r="B4724" s="10" t="s">
        <v>97</v>
      </c>
      <c r="C4724" s="10">
        <v>216305</v>
      </c>
      <c r="D4724" s="10" t="s">
        <v>9021</v>
      </c>
      <c r="E4724" s="27" t="s">
        <v>9022</v>
      </c>
      <c r="F4724" s="26">
        <v>192038865</v>
      </c>
      <c r="G4724" s="9" t="s">
        <v>73</v>
      </c>
      <c r="H4724" s="10" t="s">
        <v>30</v>
      </c>
      <c r="I4724" s="10" t="s">
        <v>9393</v>
      </c>
      <c r="J4724" s="10" t="s">
        <v>9394</v>
      </c>
      <c r="K4724" s="10" t="s">
        <v>315</v>
      </c>
      <c r="L4724" s="10" t="s">
        <v>379</v>
      </c>
      <c r="M4724" s="10" t="s">
        <v>435</v>
      </c>
      <c r="N4724" s="12" t="s">
        <v>36</v>
      </c>
      <c r="O4724" s="11">
        <v>5</v>
      </c>
      <c r="P4724" s="5">
        <f t="shared" si="440"/>
        <v>0</v>
      </c>
      <c r="Q4724" s="5">
        <f t="shared" si="441"/>
        <v>0</v>
      </c>
      <c r="R4724" s="5">
        <f t="shared" si="442"/>
        <v>0</v>
      </c>
      <c r="S4724" s="5">
        <f t="shared" si="443"/>
        <v>0</v>
      </c>
      <c r="T4724" s="5">
        <f t="shared" si="444"/>
        <v>1</v>
      </c>
      <c r="U4724" s="5">
        <f t="shared" si="445"/>
        <v>0</v>
      </c>
    </row>
    <row r="4725" spans="1:21" ht="12.75" customHeight="1" x14ac:dyDescent="0.2">
      <c r="A4725" s="26" t="s">
        <v>96</v>
      </c>
      <c r="B4725" s="10" t="s">
        <v>97</v>
      </c>
      <c r="C4725" s="10">
        <v>216305</v>
      </c>
      <c r="D4725" s="10" t="s">
        <v>9021</v>
      </c>
      <c r="E4725" s="27" t="s">
        <v>9022</v>
      </c>
      <c r="F4725" s="26">
        <v>192038866</v>
      </c>
      <c r="G4725" s="9" t="s">
        <v>73</v>
      </c>
      <c r="H4725" s="10" t="s">
        <v>30</v>
      </c>
      <c r="I4725" s="10" t="s">
        <v>9395</v>
      </c>
      <c r="J4725" s="10" t="s">
        <v>9396</v>
      </c>
      <c r="K4725" s="10" t="s">
        <v>315</v>
      </c>
      <c r="L4725" s="10" t="s">
        <v>379</v>
      </c>
      <c r="M4725" s="10" t="s">
        <v>435</v>
      </c>
      <c r="N4725" s="12" t="s">
        <v>36</v>
      </c>
      <c r="O4725" s="11">
        <v>5</v>
      </c>
      <c r="P4725" s="5">
        <f t="shared" si="440"/>
        <v>0</v>
      </c>
      <c r="Q4725" s="5">
        <f t="shared" si="441"/>
        <v>0</v>
      </c>
      <c r="R4725" s="5">
        <f t="shared" si="442"/>
        <v>0</v>
      </c>
      <c r="S4725" s="5">
        <f t="shared" si="443"/>
        <v>0</v>
      </c>
      <c r="T4725" s="5">
        <f t="shared" si="444"/>
        <v>1</v>
      </c>
      <c r="U4725" s="5">
        <f t="shared" si="445"/>
        <v>0</v>
      </c>
    </row>
    <row r="4726" spans="1:21" ht="12.75" customHeight="1" x14ac:dyDescent="0.2">
      <c r="A4726" s="26" t="s">
        <v>96</v>
      </c>
      <c r="B4726" s="10" t="s">
        <v>97</v>
      </c>
      <c r="C4726" s="10">
        <v>216305</v>
      </c>
      <c r="D4726" s="10" t="s">
        <v>9021</v>
      </c>
      <c r="E4726" s="27" t="s">
        <v>9397</v>
      </c>
      <c r="F4726" s="26">
        <v>192040712</v>
      </c>
      <c r="G4726" s="9" t="s">
        <v>68</v>
      </c>
      <c r="H4726" s="10" t="s">
        <v>30</v>
      </c>
      <c r="I4726" s="10" t="s">
        <v>9398</v>
      </c>
      <c r="J4726" s="10" t="s">
        <v>9399</v>
      </c>
      <c r="K4726" s="10" t="s">
        <v>315</v>
      </c>
      <c r="L4726" s="10" t="s">
        <v>379</v>
      </c>
      <c r="M4726" s="10" t="s">
        <v>435</v>
      </c>
      <c r="N4726" s="12" t="s">
        <v>36</v>
      </c>
      <c r="O4726" s="11">
        <v>5</v>
      </c>
      <c r="P4726" s="5">
        <f t="shared" si="440"/>
        <v>0</v>
      </c>
      <c r="Q4726" s="5">
        <f t="shared" si="441"/>
        <v>0</v>
      </c>
      <c r="R4726" s="5">
        <f t="shared" si="442"/>
        <v>0</v>
      </c>
      <c r="S4726" s="5">
        <f t="shared" si="443"/>
        <v>0</v>
      </c>
      <c r="T4726" s="5">
        <f t="shared" si="444"/>
        <v>1</v>
      </c>
      <c r="U4726" s="5">
        <f t="shared" si="445"/>
        <v>0</v>
      </c>
    </row>
    <row r="4727" spans="1:21" ht="12.75" customHeight="1" x14ac:dyDescent="0.2">
      <c r="A4727" s="26" t="s">
        <v>96</v>
      </c>
      <c r="B4727" s="10" t="s">
        <v>97</v>
      </c>
      <c r="C4727" s="10">
        <v>216305</v>
      </c>
      <c r="D4727" s="10" t="s">
        <v>9021</v>
      </c>
      <c r="E4727" s="27" t="s">
        <v>9022</v>
      </c>
      <c r="F4727" s="26">
        <v>191935204</v>
      </c>
      <c r="G4727" s="9" t="s">
        <v>106</v>
      </c>
      <c r="H4727" s="10" t="s">
        <v>53</v>
      </c>
      <c r="I4727" s="10" t="s">
        <v>3264</v>
      </c>
      <c r="J4727" s="10" t="s">
        <v>9400</v>
      </c>
      <c r="K4727" s="10" t="s">
        <v>315</v>
      </c>
      <c r="L4727" s="10" t="s">
        <v>1014</v>
      </c>
      <c r="M4727" s="10" t="s">
        <v>1015</v>
      </c>
      <c r="N4727" s="12" t="s">
        <v>36</v>
      </c>
      <c r="O4727" s="11">
        <v>2</v>
      </c>
      <c r="P4727" s="5">
        <f t="shared" si="440"/>
        <v>0</v>
      </c>
      <c r="Q4727" s="5">
        <f t="shared" si="441"/>
        <v>1</v>
      </c>
      <c r="R4727" s="5">
        <f t="shared" si="442"/>
        <v>0</v>
      </c>
      <c r="S4727" s="5">
        <f t="shared" si="443"/>
        <v>0</v>
      </c>
      <c r="T4727" s="5">
        <f t="shared" si="444"/>
        <v>0</v>
      </c>
      <c r="U4727" s="5">
        <f t="shared" si="445"/>
        <v>0</v>
      </c>
    </row>
    <row r="4728" spans="1:21" ht="12.75" customHeight="1" x14ac:dyDescent="0.2">
      <c r="A4728" s="26" t="s">
        <v>96</v>
      </c>
      <c r="B4728" s="10" t="s">
        <v>97</v>
      </c>
      <c r="C4728" s="10">
        <v>216305</v>
      </c>
      <c r="D4728" s="10" t="s">
        <v>9021</v>
      </c>
      <c r="E4728" s="27" t="s">
        <v>9022</v>
      </c>
      <c r="F4728" s="26">
        <v>192038862</v>
      </c>
      <c r="G4728" s="9" t="s">
        <v>73</v>
      </c>
      <c r="H4728" s="10" t="s">
        <v>30</v>
      </c>
      <c r="I4728" s="10" t="s">
        <v>9401</v>
      </c>
      <c r="J4728" s="10" t="s">
        <v>9402</v>
      </c>
      <c r="K4728" s="10" t="s">
        <v>315</v>
      </c>
      <c r="L4728" s="10" t="s">
        <v>1014</v>
      </c>
      <c r="M4728" s="10" t="s">
        <v>3710</v>
      </c>
      <c r="N4728" s="12" t="s">
        <v>36</v>
      </c>
      <c r="O4728" s="11">
        <v>3</v>
      </c>
      <c r="P4728" s="5">
        <f t="shared" si="440"/>
        <v>0</v>
      </c>
      <c r="Q4728" s="5">
        <f t="shared" si="441"/>
        <v>0</v>
      </c>
      <c r="R4728" s="5">
        <f t="shared" si="442"/>
        <v>1</v>
      </c>
      <c r="S4728" s="5">
        <f t="shared" si="443"/>
        <v>0</v>
      </c>
      <c r="T4728" s="5">
        <f t="shared" si="444"/>
        <v>0</v>
      </c>
      <c r="U4728" s="5">
        <f t="shared" si="445"/>
        <v>0</v>
      </c>
    </row>
    <row r="4729" spans="1:21" ht="12.75" customHeight="1" x14ac:dyDescent="0.2">
      <c r="A4729" s="26" t="s">
        <v>96</v>
      </c>
      <c r="B4729" s="10" t="s">
        <v>97</v>
      </c>
      <c r="C4729" s="10">
        <v>216305</v>
      </c>
      <c r="D4729" s="10" t="s">
        <v>9021</v>
      </c>
      <c r="E4729" s="27" t="s">
        <v>9061</v>
      </c>
      <c r="F4729" s="26">
        <v>191948273</v>
      </c>
      <c r="G4729" s="9" t="s">
        <v>68</v>
      </c>
      <c r="H4729" s="10" t="s">
        <v>53</v>
      </c>
      <c r="I4729" s="10" t="s">
        <v>9403</v>
      </c>
      <c r="J4729" s="10" t="s">
        <v>9404</v>
      </c>
      <c r="K4729" s="10" t="s">
        <v>315</v>
      </c>
      <c r="L4729" s="10" t="s">
        <v>1014</v>
      </c>
      <c r="M4729" s="10" t="s">
        <v>1015</v>
      </c>
      <c r="N4729" s="12" t="s">
        <v>36</v>
      </c>
      <c r="O4729" s="11">
        <v>4</v>
      </c>
      <c r="P4729" s="5">
        <f t="shared" si="440"/>
        <v>0</v>
      </c>
      <c r="Q4729" s="5">
        <f t="shared" si="441"/>
        <v>0</v>
      </c>
      <c r="R4729" s="5">
        <f t="shared" si="442"/>
        <v>0</v>
      </c>
      <c r="S4729" s="5">
        <f t="shared" si="443"/>
        <v>1</v>
      </c>
      <c r="T4729" s="5">
        <f t="shared" si="444"/>
        <v>0</v>
      </c>
      <c r="U4729" s="5">
        <f t="shared" si="445"/>
        <v>0</v>
      </c>
    </row>
    <row r="4730" spans="1:21" ht="12.75" customHeight="1" x14ac:dyDescent="0.2">
      <c r="A4730" s="26" t="s">
        <v>96</v>
      </c>
      <c r="B4730" s="10" t="s">
        <v>97</v>
      </c>
      <c r="C4730" s="10">
        <v>216305</v>
      </c>
      <c r="D4730" s="10" t="s">
        <v>9021</v>
      </c>
      <c r="E4730" s="27" t="s">
        <v>9061</v>
      </c>
      <c r="F4730" s="26">
        <v>192040426</v>
      </c>
      <c r="G4730" s="9" t="s">
        <v>73</v>
      </c>
      <c r="H4730" s="10" t="s">
        <v>30</v>
      </c>
      <c r="I4730" s="10" t="s">
        <v>9405</v>
      </c>
      <c r="J4730" s="10" t="s">
        <v>9406</v>
      </c>
      <c r="K4730" s="10" t="s">
        <v>315</v>
      </c>
      <c r="L4730" s="10" t="s">
        <v>387</v>
      </c>
      <c r="M4730" s="10" t="s">
        <v>401</v>
      </c>
      <c r="N4730" s="12" t="s">
        <v>36</v>
      </c>
      <c r="O4730" s="11">
        <v>3</v>
      </c>
      <c r="P4730" s="5">
        <f t="shared" si="440"/>
        <v>0</v>
      </c>
      <c r="Q4730" s="5">
        <f t="shared" si="441"/>
        <v>0</v>
      </c>
      <c r="R4730" s="5">
        <f t="shared" si="442"/>
        <v>1</v>
      </c>
      <c r="S4730" s="5">
        <f t="shared" si="443"/>
        <v>0</v>
      </c>
      <c r="T4730" s="5">
        <f t="shared" si="444"/>
        <v>0</v>
      </c>
      <c r="U4730" s="5">
        <f t="shared" si="445"/>
        <v>0</v>
      </c>
    </row>
    <row r="4731" spans="1:21" ht="12.75" customHeight="1" x14ac:dyDescent="0.2">
      <c r="A4731" s="26" t="s">
        <v>96</v>
      </c>
      <c r="B4731" s="10" t="s">
        <v>97</v>
      </c>
      <c r="C4731" s="10">
        <v>216305</v>
      </c>
      <c r="D4731" s="10" t="s">
        <v>9021</v>
      </c>
      <c r="E4731" s="27" t="s">
        <v>9022</v>
      </c>
      <c r="F4731" s="26">
        <v>191946804</v>
      </c>
      <c r="G4731" s="9" t="s">
        <v>106</v>
      </c>
      <c r="H4731" s="10" t="s">
        <v>53</v>
      </c>
      <c r="I4731" s="10" t="s">
        <v>8353</v>
      </c>
      <c r="J4731" s="10" t="s">
        <v>8354</v>
      </c>
      <c r="K4731" s="10" t="s">
        <v>315</v>
      </c>
      <c r="L4731" s="10" t="s">
        <v>387</v>
      </c>
      <c r="M4731" s="10" t="s">
        <v>445</v>
      </c>
      <c r="N4731" s="12" t="s">
        <v>36</v>
      </c>
      <c r="O4731" s="11">
        <v>3</v>
      </c>
      <c r="P4731" s="5">
        <f t="shared" si="440"/>
        <v>0</v>
      </c>
      <c r="Q4731" s="5">
        <f t="shared" si="441"/>
        <v>0</v>
      </c>
      <c r="R4731" s="5">
        <f t="shared" si="442"/>
        <v>1</v>
      </c>
      <c r="S4731" s="5">
        <f t="shared" si="443"/>
        <v>0</v>
      </c>
      <c r="T4731" s="5">
        <f t="shared" si="444"/>
        <v>0</v>
      </c>
      <c r="U4731" s="5">
        <f t="shared" si="445"/>
        <v>0</v>
      </c>
    </row>
    <row r="4732" spans="1:21" ht="12.75" customHeight="1" x14ac:dyDescent="0.2">
      <c r="A4732" s="26" t="s">
        <v>96</v>
      </c>
      <c r="B4732" s="10" t="s">
        <v>97</v>
      </c>
      <c r="C4732" s="10">
        <v>216305</v>
      </c>
      <c r="D4732" s="10" t="s">
        <v>9021</v>
      </c>
      <c r="E4732" s="27" t="s">
        <v>9022</v>
      </c>
      <c r="F4732" s="26">
        <v>192010150</v>
      </c>
      <c r="G4732" s="9" t="s">
        <v>29</v>
      </c>
      <c r="H4732" s="10" t="s">
        <v>30</v>
      </c>
      <c r="I4732" s="10" t="s">
        <v>9407</v>
      </c>
      <c r="J4732" s="10" t="s">
        <v>9408</v>
      </c>
      <c r="K4732" s="10" t="s">
        <v>315</v>
      </c>
      <c r="L4732" s="10" t="s">
        <v>387</v>
      </c>
      <c r="M4732" s="10" t="s">
        <v>445</v>
      </c>
      <c r="N4732" s="12" t="s">
        <v>36</v>
      </c>
      <c r="O4732" s="11">
        <v>3</v>
      </c>
      <c r="P4732" s="5">
        <f t="shared" si="440"/>
        <v>0</v>
      </c>
      <c r="Q4732" s="5">
        <f t="shared" si="441"/>
        <v>0</v>
      </c>
      <c r="R4732" s="5">
        <f t="shared" si="442"/>
        <v>1</v>
      </c>
      <c r="S4732" s="5">
        <f t="shared" si="443"/>
        <v>0</v>
      </c>
      <c r="T4732" s="5">
        <f t="shared" si="444"/>
        <v>0</v>
      </c>
      <c r="U4732" s="5">
        <f t="shared" si="445"/>
        <v>0</v>
      </c>
    </row>
    <row r="4733" spans="1:21" ht="12.75" customHeight="1" x14ac:dyDescent="0.2">
      <c r="A4733" s="26" t="s">
        <v>96</v>
      </c>
      <c r="B4733" s="10" t="s">
        <v>97</v>
      </c>
      <c r="C4733" s="10">
        <v>216305</v>
      </c>
      <c r="D4733" s="10" t="s">
        <v>9021</v>
      </c>
      <c r="E4733" s="27" t="s">
        <v>9078</v>
      </c>
      <c r="F4733" s="26">
        <v>192040857</v>
      </c>
      <c r="G4733" s="9" t="s">
        <v>123</v>
      </c>
      <c r="H4733" s="10" t="s">
        <v>30</v>
      </c>
      <c r="I4733" s="10" t="s">
        <v>9409</v>
      </c>
      <c r="J4733" s="10" t="s">
        <v>9410</v>
      </c>
      <c r="K4733" s="10" t="s">
        <v>315</v>
      </c>
      <c r="L4733" s="10" t="s">
        <v>387</v>
      </c>
      <c r="M4733" s="10" t="s">
        <v>401</v>
      </c>
      <c r="N4733" s="12" t="s">
        <v>36</v>
      </c>
      <c r="O4733" s="11">
        <v>3</v>
      </c>
      <c r="P4733" s="5">
        <f t="shared" si="440"/>
        <v>0</v>
      </c>
      <c r="Q4733" s="5">
        <f t="shared" si="441"/>
        <v>0</v>
      </c>
      <c r="R4733" s="5">
        <f t="shared" si="442"/>
        <v>1</v>
      </c>
      <c r="S4733" s="5">
        <f t="shared" si="443"/>
        <v>0</v>
      </c>
      <c r="T4733" s="5">
        <f t="shared" si="444"/>
        <v>0</v>
      </c>
      <c r="U4733" s="5">
        <f t="shared" si="445"/>
        <v>0</v>
      </c>
    </row>
    <row r="4734" spans="1:21" ht="12.75" customHeight="1" x14ac:dyDescent="0.2">
      <c r="A4734" s="26" t="s">
        <v>96</v>
      </c>
      <c r="B4734" s="10" t="s">
        <v>97</v>
      </c>
      <c r="C4734" s="10">
        <v>216305</v>
      </c>
      <c r="D4734" s="10" t="s">
        <v>9021</v>
      </c>
      <c r="E4734" s="27" t="s">
        <v>9061</v>
      </c>
      <c r="F4734" s="26">
        <v>191891800</v>
      </c>
      <c r="G4734" s="9" t="s">
        <v>167</v>
      </c>
      <c r="H4734" s="10" t="s">
        <v>53</v>
      </c>
      <c r="I4734" s="10" t="s">
        <v>9411</v>
      </c>
      <c r="J4734" s="10" t="s">
        <v>9412</v>
      </c>
      <c r="K4734" s="10" t="s">
        <v>315</v>
      </c>
      <c r="L4734" s="10" t="s">
        <v>387</v>
      </c>
      <c r="M4734" s="10" t="s">
        <v>1018</v>
      </c>
      <c r="N4734" s="12" t="s">
        <v>36</v>
      </c>
      <c r="O4734" s="11">
        <v>4</v>
      </c>
      <c r="P4734" s="5">
        <f t="shared" si="440"/>
        <v>0</v>
      </c>
      <c r="Q4734" s="5">
        <f t="shared" si="441"/>
        <v>0</v>
      </c>
      <c r="R4734" s="5">
        <f t="shared" si="442"/>
        <v>0</v>
      </c>
      <c r="S4734" s="5">
        <f t="shared" si="443"/>
        <v>1</v>
      </c>
      <c r="T4734" s="5">
        <f t="shared" si="444"/>
        <v>0</v>
      </c>
      <c r="U4734" s="5">
        <f t="shared" si="445"/>
        <v>0</v>
      </c>
    </row>
    <row r="4735" spans="1:21" ht="12.75" customHeight="1" x14ac:dyDescent="0.2">
      <c r="A4735" s="26" t="s">
        <v>96</v>
      </c>
      <c r="B4735" s="10" t="s">
        <v>97</v>
      </c>
      <c r="C4735" s="10">
        <v>216305</v>
      </c>
      <c r="D4735" s="10" t="s">
        <v>9021</v>
      </c>
      <c r="E4735" s="27" t="s">
        <v>9061</v>
      </c>
      <c r="F4735" s="26">
        <v>191948236</v>
      </c>
      <c r="G4735" s="9" t="s">
        <v>123</v>
      </c>
      <c r="H4735" s="10" t="s">
        <v>53</v>
      </c>
      <c r="I4735" s="10" t="s">
        <v>9413</v>
      </c>
      <c r="J4735" s="10" t="s">
        <v>9414</v>
      </c>
      <c r="K4735" s="10" t="s">
        <v>315</v>
      </c>
      <c r="L4735" s="10" t="s">
        <v>387</v>
      </c>
      <c r="M4735" s="10" t="s">
        <v>1018</v>
      </c>
      <c r="N4735" s="12" t="s">
        <v>36</v>
      </c>
      <c r="O4735" s="11">
        <v>4</v>
      </c>
      <c r="P4735" s="5">
        <f t="shared" si="440"/>
        <v>0</v>
      </c>
      <c r="Q4735" s="5">
        <f t="shared" si="441"/>
        <v>0</v>
      </c>
      <c r="R4735" s="5">
        <f t="shared" si="442"/>
        <v>0</v>
      </c>
      <c r="S4735" s="5">
        <f t="shared" si="443"/>
        <v>1</v>
      </c>
      <c r="T4735" s="5">
        <f t="shared" si="444"/>
        <v>0</v>
      </c>
      <c r="U4735" s="5">
        <f t="shared" si="445"/>
        <v>0</v>
      </c>
    </row>
    <row r="4736" spans="1:21" ht="12.75" customHeight="1" x14ac:dyDescent="0.2">
      <c r="A4736" s="26" t="s">
        <v>96</v>
      </c>
      <c r="B4736" s="10" t="s">
        <v>97</v>
      </c>
      <c r="C4736" s="10">
        <v>216305</v>
      </c>
      <c r="D4736" s="10" t="s">
        <v>9021</v>
      </c>
      <c r="E4736" s="27" t="s">
        <v>9091</v>
      </c>
      <c r="F4736" s="26">
        <v>191935050</v>
      </c>
      <c r="G4736" s="9" t="s">
        <v>37</v>
      </c>
      <c r="H4736" s="10" t="s">
        <v>53</v>
      </c>
      <c r="I4736" s="10" t="s">
        <v>9415</v>
      </c>
      <c r="J4736" s="10" t="s">
        <v>9416</v>
      </c>
      <c r="K4736" s="10" t="s">
        <v>315</v>
      </c>
      <c r="L4736" s="10" t="s">
        <v>387</v>
      </c>
      <c r="M4736" s="10" t="s">
        <v>1018</v>
      </c>
      <c r="N4736" s="12" t="s">
        <v>36</v>
      </c>
      <c r="O4736" s="11">
        <v>4</v>
      </c>
      <c r="P4736" s="5">
        <f t="shared" si="440"/>
        <v>0</v>
      </c>
      <c r="Q4736" s="5">
        <f t="shared" si="441"/>
        <v>0</v>
      </c>
      <c r="R4736" s="5">
        <f t="shared" si="442"/>
        <v>0</v>
      </c>
      <c r="S4736" s="5">
        <f t="shared" si="443"/>
        <v>1</v>
      </c>
      <c r="T4736" s="5">
        <f t="shared" si="444"/>
        <v>0</v>
      </c>
      <c r="U4736" s="5">
        <f t="shared" si="445"/>
        <v>0</v>
      </c>
    </row>
    <row r="4737" spans="1:21" ht="12.75" customHeight="1" x14ac:dyDescent="0.2">
      <c r="A4737" s="26" t="s">
        <v>96</v>
      </c>
      <c r="B4737" s="10" t="s">
        <v>97</v>
      </c>
      <c r="C4737" s="10">
        <v>216305</v>
      </c>
      <c r="D4737" s="10" t="s">
        <v>9021</v>
      </c>
      <c r="E4737" s="27" t="s">
        <v>9091</v>
      </c>
      <c r="F4737" s="26">
        <v>191945714</v>
      </c>
      <c r="G4737" s="9" t="s">
        <v>167</v>
      </c>
      <c r="H4737" s="10" t="s">
        <v>53</v>
      </c>
      <c r="I4737" s="10" t="s">
        <v>9417</v>
      </c>
      <c r="J4737" s="10" t="s">
        <v>9418</v>
      </c>
      <c r="K4737" s="10" t="s">
        <v>315</v>
      </c>
      <c r="L4737" s="10" t="s">
        <v>387</v>
      </c>
      <c r="M4737" s="10" t="s">
        <v>388</v>
      </c>
      <c r="N4737" s="12" t="s">
        <v>36</v>
      </c>
      <c r="O4737" s="11">
        <v>5</v>
      </c>
      <c r="P4737" s="5">
        <f t="shared" si="440"/>
        <v>0</v>
      </c>
      <c r="Q4737" s="5">
        <f t="shared" si="441"/>
        <v>0</v>
      </c>
      <c r="R4737" s="5">
        <f t="shared" si="442"/>
        <v>0</v>
      </c>
      <c r="S4737" s="5">
        <f t="shared" si="443"/>
        <v>0</v>
      </c>
      <c r="T4737" s="5">
        <f t="shared" si="444"/>
        <v>1</v>
      </c>
      <c r="U4737" s="5">
        <f t="shared" si="445"/>
        <v>0</v>
      </c>
    </row>
    <row r="4738" spans="1:21" ht="12.75" customHeight="1" x14ac:dyDescent="0.2">
      <c r="A4738" s="26" t="s">
        <v>96</v>
      </c>
      <c r="B4738" s="10" t="s">
        <v>97</v>
      </c>
      <c r="C4738" s="10">
        <v>216305</v>
      </c>
      <c r="D4738" s="10" t="s">
        <v>9021</v>
      </c>
      <c r="E4738" s="27" t="s">
        <v>9091</v>
      </c>
      <c r="F4738" s="26">
        <v>191945715</v>
      </c>
      <c r="G4738" s="9" t="s">
        <v>167</v>
      </c>
      <c r="H4738" s="10" t="s">
        <v>53</v>
      </c>
      <c r="I4738" s="10" t="s">
        <v>9419</v>
      </c>
      <c r="J4738" s="10" t="s">
        <v>9420</v>
      </c>
      <c r="K4738" s="10" t="s">
        <v>315</v>
      </c>
      <c r="L4738" s="10" t="s">
        <v>387</v>
      </c>
      <c r="M4738" s="10" t="s">
        <v>445</v>
      </c>
      <c r="N4738" s="12" t="s">
        <v>36</v>
      </c>
      <c r="O4738" s="11">
        <v>5</v>
      </c>
      <c r="P4738" s="5">
        <f t="shared" si="440"/>
        <v>0</v>
      </c>
      <c r="Q4738" s="5">
        <f t="shared" si="441"/>
        <v>0</v>
      </c>
      <c r="R4738" s="5">
        <f t="shared" si="442"/>
        <v>0</v>
      </c>
      <c r="S4738" s="5">
        <f t="shared" si="443"/>
        <v>0</v>
      </c>
      <c r="T4738" s="5">
        <f t="shared" si="444"/>
        <v>1</v>
      </c>
      <c r="U4738" s="5">
        <f t="shared" si="445"/>
        <v>0</v>
      </c>
    </row>
    <row r="4739" spans="1:21" ht="12.75" customHeight="1" x14ac:dyDescent="0.2">
      <c r="A4739" s="26" t="s">
        <v>96</v>
      </c>
      <c r="B4739" s="10" t="s">
        <v>97</v>
      </c>
      <c r="C4739" s="10">
        <v>216305</v>
      </c>
      <c r="D4739" s="10" t="s">
        <v>9021</v>
      </c>
      <c r="E4739" s="27" t="s">
        <v>9022</v>
      </c>
      <c r="F4739" s="26">
        <v>191946694</v>
      </c>
      <c r="G4739" s="9" t="s">
        <v>167</v>
      </c>
      <c r="H4739" s="10" t="s">
        <v>53</v>
      </c>
      <c r="I4739" s="10" t="s">
        <v>9421</v>
      </c>
      <c r="J4739" s="10" t="s">
        <v>9422</v>
      </c>
      <c r="K4739" s="10" t="s">
        <v>315</v>
      </c>
      <c r="L4739" s="10" t="s">
        <v>387</v>
      </c>
      <c r="M4739" s="10" t="s">
        <v>445</v>
      </c>
      <c r="N4739" s="12" t="s">
        <v>36</v>
      </c>
      <c r="O4739" s="11">
        <v>5</v>
      </c>
      <c r="P4739" s="5">
        <f t="shared" si="440"/>
        <v>0</v>
      </c>
      <c r="Q4739" s="5">
        <f t="shared" si="441"/>
        <v>0</v>
      </c>
      <c r="R4739" s="5">
        <f t="shared" si="442"/>
        <v>0</v>
      </c>
      <c r="S4739" s="5">
        <f t="shared" si="443"/>
        <v>0</v>
      </c>
      <c r="T4739" s="5">
        <f t="shared" si="444"/>
        <v>1</v>
      </c>
      <c r="U4739" s="5">
        <f t="shared" si="445"/>
        <v>0</v>
      </c>
    </row>
    <row r="4740" spans="1:21" ht="12.75" customHeight="1" x14ac:dyDescent="0.2">
      <c r="A4740" s="26" t="s">
        <v>96</v>
      </c>
      <c r="B4740" s="10" t="s">
        <v>97</v>
      </c>
      <c r="C4740" s="10">
        <v>216305</v>
      </c>
      <c r="D4740" s="10" t="s">
        <v>9021</v>
      </c>
      <c r="E4740" s="27" t="s">
        <v>9022</v>
      </c>
      <c r="F4740" s="26">
        <v>192038460</v>
      </c>
      <c r="G4740" s="9" t="s">
        <v>68</v>
      </c>
      <c r="H4740" s="10" t="s">
        <v>30</v>
      </c>
      <c r="I4740" s="10" t="s">
        <v>9423</v>
      </c>
      <c r="J4740" s="10" t="s">
        <v>9424</v>
      </c>
      <c r="K4740" s="10" t="s">
        <v>315</v>
      </c>
      <c r="L4740" s="10" t="s">
        <v>387</v>
      </c>
      <c r="M4740" s="10" t="s">
        <v>9425</v>
      </c>
      <c r="N4740" s="12" t="s">
        <v>36</v>
      </c>
      <c r="O4740" s="11">
        <v>5</v>
      </c>
      <c r="P4740" s="5">
        <f t="shared" si="440"/>
        <v>0</v>
      </c>
      <c r="Q4740" s="5">
        <f t="shared" si="441"/>
        <v>0</v>
      </c>
      <c r="R4740" s="5">
        <f t="shared" si="442"/>
        <v>0</v>
      </c>
      <c r="S4740" s="5">
        <f t="shared" si="443"/>
        <v>0</v>
      </c>
      <c r="T4740" s="5">
        <f t="shared" si="444"/>
        <v>1</v>
      </c>
      <c r="U4740" s="5">
        <f t="shared" si="445"/>
        <v>0</v>
      </c>
    </row>
    <row r="4741" spans="1:21" ht="12.75" customHeight="1" x14ac:dyDescent="0.2">
      <c r="A4741" s="26" t="s">
        <v>96</v>
      </c>
      <c r="B4741" s="10" t="s">
        <v>97</v>
      </c>
      <c r="C4741" s="10">
        <v>216305</v>
      </c>
      <c r="D4741" s="10" t="s">
        <v>9021</v>
      </c>
      <c r="E4741" s="27" t="s">
        <v>9022</v>
      </c>
      <c r="F4741" s="26">
        <v>192038493</v>
      </c>
      <c r="G4741" s="9" t="s">
        <v>68</v>
      </c>
      <c r="H4741" s="10" t="s">
        <v>30</v>
      </c>
      <c r="I4741" s="10" t="s">
        <v>9426</v>
      </c>
      <c r="J4741" s="10" t="s">
        <v>9427</v>
      </c>
      <c r="K4741" s="10" t="s">
        <v>315</v>
      </c>
      <c r="L4741" s="10" t="s">
        <v>387</v>
      </c>
      <c r="M4741" s="10" t="s">
        <v>1018</v>
      </c>
      <c r="N4741" s="12" t="s">
        <v>36</v>
      </c>
      <c r="O4741" s="11">
        <v>5</v>
      </c>
      <c r="P4741" s="5">
        <f t="shared" si="440"/>
        <v>0</v>
      </c>
      <c r="Q4741" s="5">
        <f t="shared" si="441"/>
        <v>0</v>
      </c>
      <c r="R4741" s="5">
        <f t="shared" si="442"/>
        <v>0</v>
      </c>
      <c r="S4741" s="5">
        <f t="shared" si="443"/>
        <v>0</v>
      </c>
      <c r="T4741" s="5">
        <f t="shared" si="444"/>
        <v>1</v>
      </c>
      <c r="U4741" s="5">
        <f t="shared" si="445"/>
        <v>0</v>
      </c>
    </row>
    <row r="4742" spans="1:21" ht="12.75" customHeight="1" x14ac:dyDescent="0.2">
      <c r="A4742" s="26" t="s">
        <v>96</v>
      </c>
      <c r="B4742" s="10" t="s">
        <v>97</v>
      </c>
      <c r="C4742" s="10">
        <v>216305</v>
      </c>
      <c r="D4742" s="10" t="s">
        <v>9021</v>
      </c>
      <c r="E4742" s="27" t="s">
        <v>9022</v>
      </c>
      <c r="F4742" s="26">
        <v>192038556</v>
      </c>
      <c r="G4742" s="9" t="s">
        <v>68</v>
      </c>
      <c r="H4742" s="10" t="s">
        <v>30</v>
      </c>
      <c r="I4742" s="10" t="s">
        <v>9428</v>
      </c>
      <c r="J4742" s="10" t="s">
        <v>9429</v>
      </c>
      <c r="K4742" s="10" t="s">
        <v>315</v>
      </c>
      <c r="L4742" s="10" t="s">
        <v>387</v>
      </c>
      <c r="M4742" s="10" t="s">
        <v>445</v>
      </c>
      <c r="N4742" s="12" t="s">
        <v>36</v>
      </c>
      <c r="O4742" s="11">
        <v>5</v>
      </c>
      <c r="P4742" s="5">
        <f t="shared" ref="P4742:P4805" si="446">IF(O4742=1,1,0)</f>
        <v>0</v>
      </c>
      <c r="Q4742" s="5">
        <f t="shared" ref="Q4742:Q4805" si="447">IF(O4742=2,1,0)</f>
        <v>0</v>
      </c>
      <c r="R4742" s="5">
        <f t="shared" ref="R4742:R4805" si="448">IF(O4742=3,1,0)</f>
        <v>0</v>
      </c>
      <c r="S4742" s="5">
        <f t="shared" ref="S4742:S4805" si="449">IF(O4742=4,1,0)</f>
        <v>0</v>
      </c>
      <c r="T4742" s="5">
        <f t="shared" ref="T4742:T4805" si="450">IF(O4742=5,1,0)</f>
        <v>1</v>
      </c>
      <c r="U4742" s="5">
        <f t="shared" si="445"/>
        <v>0</v>
      </c>
    </row>
    <row r="4743" spans="1:21" ht="12.75" customHeight="1" x14ac:dyDescent="0.2">
      <c r="A4743" s="26" t="s">
        <v>96</v>
      </c>
      <c r="B4743" s="10" t="s">
        <v>97</v>
      </c>
      <c r="C4743" s="10">
        <v>216305</v>
      </c>
      <c r="D4743" s="10" t="s">
        <v>9021</v>
      </c>
      <c r="E4743" s="27" t="s">
        <v>9025</v>
      </c>
      <c r="F4743" s="26">
        <v>191900623</v>
      </c>
      <c r="G4743" s="9" t="s">
        <v>167</v>
      </c>
      <c r="H4743" s="10" t="s">
        <v>53</v>
      </c>
      <c r="I4743" s="10" t="s">
        <v>9430</v>
      </c>
      <c r="J4743" s="10" t="s">
        <v>9431</v>
      </c>
      <c r="K4743" s="10" t="s">
        <v>315</v>
      </c>
      <c r="L4743" s="10" t="s">
        <v>1033</v>
      </c>
      <c r="M4743" s="10" t="s">
        <v>1034</v>
      </c>
      <c r="N4743" s="12" t="s">
        <v>36</v>
      </c>
      <c r="O4743" s="11">
        <v>3</v>
      </c>
      <c r="P4743" s="5">
        <f t="shared" si="446"/>
        <v>0</v>
      </c>
      <c r="Q4743" s="5">
        <f t="shared" si="447"/>
        <v>0</v>
      </c>
      <c r="R4743" s="5">
        <f t="shared" si="448"/>
        <v>1</v>
      </c>
      <c r="S4743" s="5">
        <f t="shared" si="449"/>
        <v>0</v>
      </c>
      <c r="T4743" s="5">
        <f t="shared" si="450"/>
        <v>0</v>
      </c>
      <c r="U4743" s="5">
        <f t="shared" ref="U4743:U4806" si="451">IF(O4743="Bez finální známky, nebyl získán potřebný počet posudků",1,0)</f>
        <v>0</v>
      </c>
    </row>
    <row r="4744" spans="1:21" ht="12.75" customHeight="1" x14ac:dyDescent="0.2">
      <c r="A4744" s="26" t="s">
        <v>96</v>
      </c>
      <c r="B4744" s="10" t="s">
        <v>97</v>
      </c>
      <c r="C4744" s="10">
        <v>216305</v>
      </c>
      <c r="D4744" s="10" t="s">
        <v>9021</v>
      </c>
      <c r="E4744" s="27" t="s">
        <v>9025</v>
      </c>
      <c r="F4744" s="26">
        <v>191947785</v>
      </c>
      <c r="G4744" s="9" t="s">
        <v>68</v>
      </c>
      <c r="H4744" s="10" t="s">
        <v>53</v>
      </c>
      <c r="I4744" s="10" t="s">
        <v>9432</v>
      </c>
      <c r="J4744" s="10" t="s">
        <v>9433</v>
      </c>
      <c r="K4744" s="10" t="s">
        <v>315</v>
      </c>
      <c r="L4744" s="10" t="s">
        <v>1033</v>
      </c>
      <c r="M4744" s="10" t="s">
        <v>1034</v>
      </c>
      <c r="N4744" s="12" t="s">
        <v>36</v>
      </c>
      <c r="O4744" s="11">
        <v>4</v>
      </c>
      <c r="P4744" s="5">
        <f t="shared" si="446"/>
        <v>0</v>
      </c>
      <c r="Q4744" s="5">
        <f t="shared" si="447"/>
        <v>0</v>
      </c>
      <c r="R4744" s="5">
        <f t="shared" si="448"/>
        <v>0</v>
      </c>
      <c r="S4744" s="5">
        <f t="shared" si="449"/>
        <v>1</v>
      </c>
      <c r="T4744" s="5">
        <f t="shared" si="450"/>
        <v>0</v>
      </c>
      <c r="U4744" s="5">
        <f t="shared" si="451"/>
        <v>0</v>
      </c>
    </row>
    <row r="4745" spans="1:21" ht="12.75" customHeight="1" x14ac:dyDescent="0.2">
      <c r="A4745" s="26" t="s">
        <v>96</v>
      </c>
      <c r="B4745" s="10" t="s">
        <v>97</v>
      </c>
      <c r="C4745" s="10">
        <v>216305</v>
      </c>
      <c r="D4745" s="10" t="s">
        <v>9021</v>
      </c>
      <c r="E4745" s="27" t="s">
        <v>9025</v>
      </c>
      <c r="F4745" s="26">
        <v>191857941</v>
      </c>
      <c r="G4745" s="9" t="s">
        <v>68</v>
      </c>
      <c r="H4745" s="10" t="s">
        <v>53</v>
      </c>
      <c r="I4745" s="10" t="s">
        <v>9434</v>
      </c>
      <c r="J4745" s="10" t="s">
        <v>9435</v>
      </c>
      <c r="K4745" s="10" t="s">
        <v>315</v>
      </c>
      <c r="L4745" s="10" t="s">
        <v>1033</v>
      </c>
      <c r="M4745" s="10" t="s">
        <v>1034</v>
      </c>
      <c r="N4745" s="12" t="s">
        <v>36</v>
      </c>
      <c r="O4745" s="11">
        <v>5</v>
      </c>
      <c r="P4745" s="5">
        <f t="shared" si="446"/>
        <v>0</v>
      </c>
      <c r="Q4745" s="5">
        <f t="shared" si="447"/>
        <v>0</v>
      </c>
      <c r="R4745" s="5">
        <f t="shared" si="448"/>
        <v>0</v>
      </c>
      <c r="S4745" s="5">
        <f t="shared" si="449"/>
        <v>0</v>
      </c>
      <c r="T4745" s="5">
        <f t="shared" si="450"/>
        <v>1</v>
      </c>
      <c r="U4745" s="5">
        <f t="shared" si="451"/>
        <v>0</v>
      </c>
    </row>
    <row r="4746" spans="1:21" ht="12.75" customHeight="1" x14ac:dyDescent="0.2">
      <c r="A4746" s="26" t="s">
        <v>96</v>
      </c>
      <c r="B4746" s="10" t="s">
        <v>97</v>
      </c>
      <c r="C4746" s="10">
        <v>216305</v>
      </c>
      <c r="D4746" s="10" t="s">
        <v>9021</v>
      </c>
      <c r="E4746" s="27" t="s">
        <v>9025</v>
      </c>
      <c r="F4746" s="26">
        <v>191900614</v>
      </c>
      <c r="G4746" s="9" t="s">
        <v>85</v>
      </c>
      <c r="H4746" s="10" t="s">
        <v>53</v>
      </c>
      <c r="I4746" s="10" t="s">
        <v>9332</v>
      </c>
      <c r="J4746" s="10" t="s">
        <v>9436</v>
      </c>
      <c r="K4746" s="10" t="s">
        <v>315</v>
      </c>
      <c r="L4746" s="10" t="s">
        <v>1033</v>
      </c>
      <c r="M4746" s="10" t="s">
        <v>1034</v>
      </c>
      <c r="N4746" s="12" t="s">
        <v>36</v>
      </c>
      <c r="O4746" s="11">
        <v>5</v>
      </c>
      <c r="P4746" s="5">
        <f t="shared" si="446"/>
        <v>0</v>
      </c>
      <c r="Q4746" s="5">
        <f t="shared" si="447"/>
        <v>0</v>
      </c>
      <c r="R4746" s="5">
        <f t="shared" si="448"/>
        <v>0</v>
      </c>
      <c r="S4746" s="5">
        <f t="shared" si="449"/>
        <v>0</v>
      </c>
      <c r="T4746" s="5">
        <f t="shared" si="450"/>
        <v>1</v>
      </c>
      <c r="U4746" s="5">
        <f t="shared" si="451"/>
        <v>0</v>
      </c>
    </row>
    <row r="4747" spans="1:21" ht="12.75" customHeight="1" x14ac:dyDescent="0.2">
      <c r="A4747" s="26" t="s">
        <v>96</v>
      </c>
      <c r="B4747" s="10" t="s">
        <v>97</v>
      </c>
      <c r="C4747" s="10">
        <v>216305</v>
      </c>
      <c r="D4747" s="10" t="s">
        <v>9021</v>
      </c>
      <c r="E4747" s="27" t="s">
        <v>9025</v>
      </c>
      <c r="F4747" s="26">
        <v>191947550</v>
      </c>
      <c r="G4747" s="9" t="s">
        <v>68</v>
      </c>
      <c r="H4747" s="10" t="s">
        <v>53</v>
      </c>
      <c r="I4747" s="10" t="s">
        <v>9437</v>
      </c>
      <c r="J4747" s="10" t="s">
        <v>9438</v>
      </c>
      <c r="K4747" s="10" t="s">
        <v>315</v>
      </c>
      <c r="L4747" s="10" t="s">
        <v>1033</v>
      </c>
      <c r="M4747" s="10" t="s">
        <v>1034</v>
      </c>
      <c r="N4747" s="12" t="s">
        <v>36</v>
      </c>
      <c r="O4747" s="11">
        <v>5</v>
      </c>
      <c r="P4747" s="5">
        <f t="shared" si="446"/>
        <v>0</v>
      </c>
      <c r="Q4747" s="5">
        <f t="shared" si="447"/>
        <v>0</v>
      </c>
      <c r="R4747" s="5">
        <f t="shared" si="448"/>
        <v>0</v>
      </c>
      <c r="S4747" s="5">
        <f t="shared" si="449"/>
        <v>0</v>
      </c>
      <c r="T4747" s="5">
        <f t="shared" si="450"/>
        <v>1</v>
      </c>
      <c r="U4747" s="5">
        <f t="shared" si="451"/>
        <v>0</v>
      </c>
    </row>
    <row r="4748" spans="1:21" ht="12.75" customHeight="1" x14ac:dyDescent="0.2">
      <c r="A4748" s="26" t="s">
        <v>96</v>
      </c>
      <c r="B4748" s="10" t="s">
        <v>97</v>
      </c>
      <c r="C4748" s="10">
        <v>216305</v>
      </c>
      <c r="D4748" s="10" t="s">
        <v>9021</v>
      </c>
      <c r="E4748" s="27" t="s">
        <v>9025</v>
      </c>
      <c r="F4748" s="26">
        <v>191947601</v>
      </c>
      <c r="G4748" s="9" t="s">
        <v>52</v>
      </c>
      <c r="H4748" s="10" t="s">
        <v>53</v>
      </c>
      <c r="I4748" s="10" t="s">
        <v>9439</v>
      </c>
      <c r="J4748" s="10" t="s">
        <v>9440</v>
      </c>
      <c r="K4748" s="10" t="s">
        <v>315</v>
      </c>
      <c r="L4748" s="10" t="s">
        <v>1033</v>
      </c>
      <c r="M4748" s="10" t="s">
        <v>1034</v>
      </c>
      <c r="N4748" s="12" t="s">
        <v>36</v>
      </c>
      <c r="O4748" s="11">
        <v>5</v>
      </c>
      <c r="P4748" s="5">
        <f t="shared" si="446"/>
        <v>0</v>
      </c>
      <c r="Q4748" s="5">
        <f t="shared" si="447"/>
        <v>0</v>
      </c>
      <c r="R4748" s="5">
        <f t="shared" si="448"/>
        <v>0</v>
      </c>
      <c r="S4748" s="5">
        <f t="shared" si="449"/>
        <v>0</v>
      </c>
      <c r="T4748" s="5">
        <f t="shared" si="450"/>
        <v>1</v>
      </c>
      <c r="U4748" s="5">
        <f t="shared" si="451"/>
        <v>0</v>
      </c>
    </row>
    <row r="4749" spans="1:21" ht="12.75" customHeight="1" x14ac:dyDescent="0.2">
      <c r="A4749" s="26" t="s">
        <v>96</v>
      </c>
      <c r="B4749" s="10" t="s">
        <v>97</v>
      </c>
      <c r="C4749" s="10">
        <v>216305</v>
      </c>
      <c r="D4749" s="10" t="s">
        <v>9021</v>
      </c>
      <c r="E4749" s="27" t="s">
        <v>9022</v>
      </c>
      <c r="F4749" s="26">
        <v>192010118</v>
      </c>
      <c r="G4749" s="9" t="s">
        <v>123</v>
      </c>
      <c r="H4749" s="10" t="s">
        <v>30</v>
      </c>
      <c r="I4749" s="10" t="s">
        <v>9441</v>
      </c>
      <c r="J4749" s="10" t="s">
        <v>9442</v>
      </c>
      <c r="K4749" s="10" t="s">
        <v>315</v>
      </c>
      <c r="L4749" s="10" t="s">
        <v>337</v>
      </c>
      <c r="M4749" s="10" t="s">
        <v>338</v>
      </c>
      <c r="N4749" s="12" t="s">
        <v>36</v>
      </c>
      <c r="O4749" s="11">
        <v>2</v>
      </c>
      <c r="P4749" s="5">
        <f t="shared" si="446"/>
        <v>0</v>
      </c>
      <c r="Q4749" s="5">
        <f t="shared" si="447"/>
        <v>1</v>
      </c>
      <c r="R4749" s="5">
        <f t="shared" si="448"/>
        <v>0</v>
      </c>
      <c r="S4749" s="5">
        <f t="shared" si="449"/>
        <v>0</v>
      </c>
      <c r="T4749" s="5">
        <f t="shared" si="450"/>
        <v>0</v>
      </c>
      <c r="U4749" s="5">
        <f t="shared" si="451"/>
        <v>0</v>
      </c>
    </row>
    <row r="4750" spans="1:21" ht="12.75" customHeight="1" x14ac:dyDescent="0.2">
      <c r="A4750" s="26" t="s">
        <v>96</v>
      </c>
      <c r="B4750" s="10" t="s">
        <v>97</v>
      </c>
      <c r="C4750" s="10">
        <v>216305</v>
      </c>
      <c r="D4750" s="10" t="s">
        <v>9021</v>
      </c>
      <c r="E4750" s="27" t="s">
        <v>9025</v>
      </c>
      <c r="F4750" s="26">
        <v>192038992</v>
      </c>
      <c r="G4750" s="9" t="s">
        <v>123</v>
      </c>
      <c r="H4750" s="10" t="s">
        <v>30</v>
      </c>
      <c r="I4750" s="10" t="s">
        <v>9443</v>
      </c>
      <c r="J4750" s="10" t="s">
        <v>9444</v>
      </c>
      <c r="K4750" s="10" t="s">
        <v>315</v>
      </c>
      <c r="L4750" s="10" t="s">
        <v>337</v>
      </c>
      <c r="M4750" s="10" t="s">
        <v>338</v>
      </c>
      <c r="N4750" s="12" t="s">
        <v>36</v>
      </c>
      <c r="O4750" s="11">
        <v>3</v>
      </c>
      <c r="P4750" s="5">
        <f t="shared" si="446"/>
        <v>0</v>
      </c>
      <c r="Q4750" s="5">
        <f t="shared" si="447"/>
        <v>0</v>
      </c>
      <c r="R4750" s="5">
        <f t="shared" si="448"/>
        <v>1</v>
      </c>
      <c r="S4750" s="5">
        <f t="shared" si="449"/>
        <v>0</v>
      </c>
      <c r="T4750" s="5">
        <f t="shared" si="450"/>
        <v>0</v>
      </c>
      <c r="U4750" s="5">
        <f t="shared" si="451"/>
        <v>0</v>
      </c>
    </row>
    <row r="4751" spans="1:21" ht="12.75" customHeight="1" x14ac:dyDescent="0.2">
      <c r="A4751" s="26" t="s">
        <v>96</v>
      </c>
      <c r="B4751" s="10" t="s">
        <v>97</v>
      </c>
      <c r="C4751" s="10">
        <v>216305</v>
      </c>
      <c r="D4751" s="10" t="s">
        <v>9021</v>
      </c>
      <c r="E4751" s="27" t="s">
        <v>9061</v>
      </c>
      <c r="F4751" s="26">
        <v>192010332</v>
      </c>
      <c r="G4751" s="9" t="s">
        <v>65</v>
      </c>
      <c r="H4751" s="10" t="s">
        <v>30</v>
      </c>
      <c r="I4751" s="10" t="s">
        <v>9445</v>
      </c>
      <c r="J4751" s="10" t="s">
        <v>9446</v>
      </c>
      <c r="K4751" s="10" t="s">
        <v>315</v>
      </c>
      <c r="L4751" s="10" t="s">
        <v>337</v>
      </c>
      <c r="M4751" s="10" t="s">
        <v>338</v>
      </c>
      <c r="N4751" s="12" t="s">
        <v>36</v>
      </c>
      <c r="O4751" s="11">
        <v>3</v>
      </c>
      <c r="P4751" s="5">
        <f t="shared" si="446"/>
        <v>0</v>
      </c>
      <c r="Q4751" s="5">
        <f t="shared" si="447"/>
        <v>0</v>
      </c>
      <c r="R4751" s="5">
        <f t="shared" si="448"/>
        <v>1</v>
      </c>
      <c r="S4751" s="5">
        <f t="shared" si="449"/>
        <v>0</v>
      </c>
      <c r="T4751" s="5">
        <f t="shared" si="450"/>
        <v>0</v>
      </c>
      <c r="U4751" s="5">
        <f t="shared" si="451"/>
        <v>0</v>
      </c>
    </row>
    <row r="4752" spans="1:21" ht="12.75" customHeight="1" x14ac:dyDescent="0.2">
      <c r="A4752" s="26" t="s">
        <v>96</v>
      </c>
      <c r="B4752" s="10" t="s">
        <v>97</v>
      </c>
      <c r="C4752" s="10">
        <v>216305</v>
      </c>
      <c r="D4752" s="10" t="s">
        <v>9021</v>
      </c>
      <c r="E4752" s="27" t="s">
        <v>9022</v>
      </c>
      <c r="F4752" s="26">
        <v>192038870</v>
      </c>
      <c r="G4752" s="9" t="s">
        <v>73</v>
      </c>
      <c r="H4752" s="10" t="s">
        <v>30</v>
      </c>
      <c r="I4752" s="10" t="s">
        <v>9447</v>
      </c>
      <c r="J4752" s="10" t="s">
        <v>9448</v>
      </c>
      <c r="K4752" s="10" t="s">
        <v>315</v>
      </c>
      <c r="L4752" s="10" t="s">
        <v>337</v>
      </c>
      <c r="M4752" s="10" t="s">
        <v>338</v>
      </c>
      <c r="N4752" s="12" t="s">
        <v>36</v>
      </c>
      <c r="O4752" s="11">
        <v>4</v>
      </c>
      <c r="P4752" s="5">
        <f t="shared" si="446"/>
        <v>0</v>
      </c>
      <c r="Q4752" s="5">
        <f t="shared" si="447"/>
        <v>0</v>
      </c>
      <c r="R4752" s="5">
        <f t="shared" si="448"/>
        <v>0</v>
      </c>
      <c r="S4752" s="5">
        <f t="shared" si="449"/>
        <v>1</v>
      </c>
      <c r="T4752" s="5">
        <f t="shared" si="450"/>
        <v>0</v>
      </c>
      <c r="U4752" s="5">
        <f t="shared" si="451"/>
        <v>0</v>
      </c>
    </row>
    <row r="4753" spans="1:21" ht="12.75" customHeight="1" x14ac:dyDescent="0.2">
      <c r="A4753" s="26" t="s">
        <v>96</v>
      </c>
      <c r="B4753" s="10" t="s">
        <v>97</v>
      </c>
      <c r="C4753" s="10">
        <v>216305</v>
      </c>
      <c r="D4753" s="10" t="s">
        <v>9021</v>
      </c>
      <c r="E4753" s="27" t="s">
        <v>9061</v>
      </c>
      <c r="F4753" s="26">
        <v>192040373</v>
      </c>
      <c r="G4753" s="9" t="s">
        <v>68</v>
      </c>
      <c r="H4753" s="10" t="s">
        <v>53</v>
      </c>
      <c r="I4753" s="10" t="s">
        <v>9449</v>
      </c>
      <c r="J4753" s="10" t="s">
        <v>9450</v>
      </c>
      <c r="K4753" s="10" t="s">
        <v>315</v>
      </c>
      <c r="L4753" s="10" t="s">
        <v>1983</v>
      </c>
      <c r="M4753" s="10" t="s">
        <v>2185</v>
      </c>
      <c r="N4753" s="12" t="s">
        <v>36</v>
      </c>
      <c r="O4753" s="11">
        <v>5</v>
      </c>
      <c r="P4753" s="5">
        <f t="shared" si="446"/>
        <v>0</v>
      </c>
      <c r="Q4753" s="5">
        <f t="shared" si="447"/>
        <v>0</v>
      </c>
      <c r="R4753" s="5">
        <f t="shared" si="448"/>
        <v>0</v>
      </c>
      <c r="S4753" s="5">
        <f t="shared" si="449"/>
        <v>0</v>
      </c>
      <c r="T4753" s="5">
        <f t="shared" si="450"/>
        <v>1</v>
      </c>
      <c r="U4753" s="5">
        <f t="shared" si="451"/>
        <v>0</v>
      </c>
    </row>
    <row r="4754" spans="1:21" ht="12.75" customHeight="1" x14ac:dyDescent="0.2">
      <c r="A4754" s="26" t="s">
        <v>96</v>
      </c>
      <c r="B4754" s="10" t="s">
        <v>97</v>
      </c>
      <c r="C4754" s="10">
        <v>216305</v>
      </c>
      <c r="D4754" s="10" t="s">
        <v>9021</v>
      </c>
      <c r="E4754" s="27" t="s">
        <v>9397</v>
      </c>
      <c r="F4754" s="26">
        <v>192040704</v>
      </c>
      <c r="G4754" s="9" t="s">
        <v>167</v>
      </c>
      <c r="H4754" s="10" t="s">
        <v>30</v>
      </c>
      <c r="I4754" s="10" t="s">
        <v>9451</v>
      </c>
      <c r="J4754" s="10" t="s">
        <v>9452</v>
      </c>
      <c r="K4754" s="10" t="s">
        <v>366</v>
      </c>
      <c r="L4754" s="10" t="s">
        <v>2191</v>
      </c>
      <c r="M4754" s="10" t="s">
        <v>9453</v>
      </c>
      <c r="N4754" s="12" t="s">
        <v>36</v>
      </c>
      <c r="O4754" s="11">
        <v>4</v>
      </c>
      <c r="P4754" s="5">
        <f t="shared" si="446"/>
        <v>0</v>
      </c>
      <c r="Q4754" s="5">
        <f t="shared" si="447"/>
        <v>0</v>
      </c>
      <c r="R4754" s="5">
        <f t="shared" si="448"/>
        <v>0</v>
      </c>
      <c r="S4754" s="5">
        <f t="shared" si="449"/>
        <v>1</v>
      </c>
      <c r="T4754" s="5">
        <f t="shared" si="450"/>
        <v>0</v>
      </c>
      <c r="U4754" s="5">
        <f t="shared" si="451"/>
        <v>0</v>
      </c>
    </row>
    <row r="4755" spans="1:21" ht="12.75" customHeight="1" x14ac:dyDescent="0.2">
      <c r="A4755" s="26" t="s">
        <v>96</v>
      </c>
      <c r="B4755" s="10" t="s">
        <v>97</v>
      </c>
      <c r="C4755" s="10">
        <v>216305</v>
      </c>
      <c r="D4755" s="10" t="s">
        <v>9021</v>
      </c>
      <c r="E4755" s="27" t="s">
        <v>9078</v>
      </c>
      <c r="F4755" s="26">
        <v>192040957</v>
      </c>
      <c r="G4755" s="9" t="s">
        <v>167</v>
      </c>
      <c r="H4755" s="10" t="s">
        <v>53</v>
      </c>
      <c r="I4755" s="10" t="s">
        <v>9454</v>
      </c>
      <c r="J4755" s="10" t="s">
        <v>1752</v>
      </c>
      <c r="K4755" s="10" t="s">
        <v>366</v>
      </c>
      <c r="L4755" s="10" t="s">
        <v>1072</v>
      </c>
      <c r="M4755" s="10" t="s">
        <v>1990</v>
      </c>
      <c r="N4755" s="12" t="s">
        <v>36</v>
      </c>
      <c r="O4755" s="11">
        <v>3</v>
      </c>
      <c r="P4755" s="5">
        <f t="shared" si="446"/>
        <v>0</v>
      </c>
      <c r="Q4755" s="5">
        <f t="shared" si="447"/>
        <v>0</v>
      </c>
      <c r="R4755" s="5">
        <f t="shared" si="448"/>
        <v>1</v>
      </c>
      <c r="S4755" s="5">
        <f t="shared" si="449"/>
        <v>0</v>
      </c>
      <c r="T4755" s="5">
        <f t="shared" si="450"/>
        <v>0</v>
      </c>
      <c r="U4755" s="5">
        <f t="shared" si="451"/>
        <v>0</v>
      </c>
    </row>
    <row r="4756" spans="1:21" ht="12.75" customHeight="1" x14ac:dyDescent="0.2">
      <c r="A4756" s="26" t="s">
        <v>96</v>
      </c>
      <c r="B4756" s="10" t="s">
        <v>97</v>
      </c>
      <c r="C4756" s="10">
        <v>216305</v>
      </c>
      <c r="D4756" s="10" t="s">
        <v>9021</v>
      </c>
      <c r="E4756" s="27" t="s">
        <v>9061</v>
      </c>
      <c r="F4756" s="26">
        <v>192040371</v>
      </c>
      <c r="G4756" s="9" t="s">
        <v>68</v>
      </c>
      <c r="H4756" s="10" t="s">
        <v>30</v>
      </c>
      <c r="I4756" s="10" t="s">
        <v>9455</v>
      </c>
      <c r="J4756" s="10" t="s">
        <v>9456</v>
      </c>
      <c r="K4756" s="10" t="s">
        <v>33</v>
      </c>
      <c r="L4756" s="10" t="s">
        <v>90</v>
      </c>
      <c r="M4756" s="10" t="s">
        <v>91</v>
      </c>
      <c r="N4756" s="12" t="s">
        <v>36</v>
      </c>
      <c r="O4756" s="11">
        <v>3</v>
      </c>
      <c r="P4756" s="5">
        <f t="shared" si="446"/>
        <v>0</v>
      </c>
      <c r="Q4756" s="5">
        <f t="shared" si="447"/>
        <v>0</v>
      </c>
      <c r="R4756" s="5">
        <f t="shared" si="448"/>
        <v>1</v>
      </c>
      <c r="S4756" s="5">
        <f t="shared" si="449"/>
        <v>0</v>
      </c>
      <c r="T4756" s="5">
        <f t="shared" si="450"/>
        <v>0</v>
      </c>
      <c r="U4756" s="5">
        <f t="shared" si="451"/>
        <v>0</v>
      </c>
    </row>
    <row r="4757" spans="1:21" ht="12.75" customHeight="1" x14ac:dyDescent="0.2">
      <c r="A4757" s="26" t="s">
        <v>96</v>
      </c>
      <c r="B4757" s="10" t="s">
        <v>97</v>
      </c>
      <c r="C4757" s="10">
        <v>216305</v>
      </c>
      <c r="D4757" s="10" t="s">
        <v>9021</v>
      </c>
      <c r="E4757" s="27" t="s">
        <v>9457</v>
      </c>
      <c r="F4757" s="26">
        <v>191948663</v>
      </c>
      <c r="G4757" s="9" t="s">
        <v>68</v>
      </c>
      <c r="H4757" s="10" t="s">
        <v>53</v>
      </c>
      <c r="I4757" s="10" t="s">
        <v>9458</v>
      </c>
      <c r="J4757" s="10" t="s">
        <v>9459</v>
      </c>
      <c r="K4757" s="10" t="s">
        <v>341</v>
      </c>
      <c r="L4757" s="10" t="s">
        <v>631</v>
      </c>
      <c r="M4757" s="10" t="s">
        <v>635</v>
      </c>
      <c r="N4757" s="12" t="s">
        <v>36</v>
      </c>
      <c r="O4757" s="11">
        <v>4</v>
      </c>
      <c r="P4757" s="5">
        <f t="shared" si="446"/>
        <v>0</v>
      </c>
      <c r="Q4757" s="5">
        <f t="shared" si="447"/>
        <v>0</v>
      </c>
      <c r="R4757" s="5">
        <f t="shared" si="448"/>
        <v>0</v>
      </c>
      <c r="S4757" s="5">
        <f t="shared" si="449"/>
        <v>1</v>
      </c>
      <c r="T4757" s="5">
        <f t="shared" si="450"/>
        <v>0</v>
      </c>
      <c r="U4757" s="5">
        <f t="shared" si="451"/>
        <v>0</v>
      </c>
    </row>
    <row r="4758" spans="1:21" ht="12.75" customHeight="1" x14ac:dyDescent="0.2">
      <c r="A4758" s="26" t="s">
        <v>96</v>
      </c>
      <c r="B4758" s="10" t="s">
        <v>97</v>
      </c>
      <c r="C4758" s="10">
        <v>216305</v>
      </c>
      <c r="D4758" s="10" t="s">
        <v>9021</v>
      </c>
      <c r="E4758" s="27" t="s">
        <v>9091</v>
      </c>
      <c r="F4758" s="26">
        <v>192010004</v>
      </c>
      <c r="G4758" s="9" t="s">
        <v>85</v>
      </c>
      <c r="H4758" s="10" t="s">
        <v>53</v>
      </c>
      <c r="I4758" s="10" t="s">
        <v>9460</v>
      </c>
      <c r="J4758" s="10" t="s">
        <v>9461</v>
      </c>
      <c r="K4758" s="10" t="s">
        <v>341</v>
      </c>
      <c r="L4758" s="10" t="s">
        <v>2279</v>
      </c>
      <c r="M4758" s="10" t="s">
        <v>2975</v>
      </c>
      <c r="N4758" s="12" t="s">
        <v>36</v>
      </c>
      <c r="O4758" s="11">
        <v>5</v>
      </c>
      <c r="P4758" s="5">
        <f t="shared" si="446"/>
        <v>0</v>
      </c>
      <c r="Q4758" s="5">
        <f t="shared" si="447"/>
        <v>0</v>
      </c>
      <c r="R4758" s="5">
        <f t="shared" si="448"/>
        <v>0</v>
      </c>
      <c r="S4758" s="5">
        <f t="shared" si="449"/>
        <v>0</v>
      </c>
      <c r="T4758" s="5">
        <f t="shared" si="450"/>
        <v>1</v>
      </c>
      <c r="U4758" s="5">
        <f t="shared" si="451"/>
        <v>0</v>
      </c>
    </row>
    <row r="4759" spans="1:21" ht="12.75" customHeight="1" x14ac:dyDescent="0.2">
      <c r="A4759" s="26" t="s">
        <v>96</v>
      </c>
      <c r="B4759" s="10" t="s">
        <v>97</v>
      </c>
      <c r="C4759" s="10">
        <v>216305</v>
      </c>
      <c r="D4759" s="10" t="s">
        <v>9021</v>
      </c>
      <c r="E4759" s="27" t="s">
        <v>9106</v>
      </c>
      <c r="F4759" s="26">
        <v>192040497</v>
      </c>
      <c r="G4759" s="9" t="s">
        <v>167</v>
      </c>
      <c r="H4759" s="10" t="s">
        <v>30</v>
      </c>
      <c r="I4759" s="10" t="s">
        <v>9462</v>
      </c>
      <c r="J4759" s="10" t="s">
        <v>9463</v>
      </c>
      <c r="K4759" s="10" t="s">
        <v>103</v>
      </c>
      <c r="L4759" s="10" t="s">
        <v>104</v>
      </c>
      <c r="M4759" s="10" t="s">
        <v>1095</v>
      </c>
      <c r="N4759" s="12" t="s">
        <v>36</v>
      </c>
      <c r="O4759" s="11">
        <v>2</v>
      </c>
      <c r="P4759" s="5">
        <f t="shared" si="446"/>
        <v>0</v>
      </c>
      <c r="Q4759" s="5">
        <f t="shared" si="447"/>
        <v>1</v>
      </c>
      <c r="R4759" s="5">
        <f t="shared" si="448"/>
        <v>0</v>
      </c>
      <c r="S4759" s="5">
        <f t="shared" si="449"/>
        <v>0</v>
      </c>
      <c r="T4759" s="5">
        <f t="shared" si="450"/>
        <v>0</v>
      </c>
      <c r="U4759" s="5">
        <f t="shared" si="451"/>
        <v>0</v>
      </c>
    </row>
    <row r="4760" spans="1:21" ht="12.75" customHeight="1" x14ac:dyDescent="0.2">
      <c r="A4760" s="26" t="s">
        <v>96</v>
      </c>
      <c r="B4760" s="10" t="s">
        <v>97</v>
      </c>
      <c r="C4760" s="10">
        <v>216305</v>
      </c>
      <c r="D4760" s="10" t="s">
        <v>9021</v>
      </c>
      <c r="E4760" s="27" t="s">
        <v>9106</v>
      </c>
      <c r="F4760" s="26">
        <v>192040458</v>
      </c>
      <c r="G4760" s="9" t="s">
        <v>249</v>
      </c>
      <c r="H4760" s="10" t="s">
        <v>53</v>
      </c>
      <c r="I4760" s="10" t="s">
        <v>9113</v>
      </c>
      <c r="J4760" s="10" t="s">
        <v>9464</v>
      </c>
      <c r="K4760" s="10" t="s">
        <v>103</v>
      </c>
      <c r="L4760" s="10" t="s">
        <v>104</v>
      </c>
      <c r="M4760" s="10" t="s">
        <v>1095</v>
      </c>
      <c r="N4760" s="12" t="s">
        <v>36</v>
      </c>
      <c r="O4760" s="11">
        <v>5</v>
      </c>
      <c r="P4760" s="5">
        <f t="shared" si="446"/>
        <v>0</v>
      </c>
      <c r="Q4760" s="5">
        <f t="shared" si="447"/>
        <v>0</v>
      </c>
      <c r="R4760" s="5">
        <f t="shared" si="448"/>
        <v>0</v>
      </c>
      <c r="S4760" s="5">
        <f t="shared" si="449"/>
        <v>0</v>
      </c>
      <c r="T4760" s="5">
        <f t="shared" si="450"/>
        <v>1</v>
      </c>
      <c r="U4760" s="5">
        <f t="shared" si="451"/>
        <v>0</v>
      </c>
    </row>
    <row r="4761" spans="1:21" ht="12.75" customHeight="1" x14ac:dyDescent="0.2">
      <c r="A4761" s="26" t="s">
        <v>96</v>
      </c>
      <c r="B4761" s="10" t="s">
        <v>97</v>
      </c>
      <c r="C4761" s="10">
        <v>216305</v>
      </c>
      <c r="D4761" s="10" t="s">
        <v>9021</v>
      </c>
      <c r="E4761" s="27" t="s">
        <v>9106</v>
      </c>
      <c r="F4761" s="26">
        <v>192040491</v>
      </c>
      <c r="G4761" s="9" t="s">
        <v>106</v>
      </c>
      <c r="H4761" s="10" t="s">
        <v>53</v>
      </c>
      <c r="I4761" s="10" t="s">
        <v>1962</v>
      </c>
      <c r="J4761" s="10" t="s">
        <v>9465</v>
      </c>
      <c r="K4761" s="10" t="s">
        <v>103</v>
      </c>
      <c r="L4761" s="10" t="s">
        <v>104</v>
      </c>
      <c r="M4761" s="10" t="s">
        <v>1095</v>
      </c>
      <c r="N4761" s="12" t="s">
        <v>36</v>
      </c>
      <c r="O4761" s="11">
        <v>5</v>
      </c>
      <c r="P4761" s="5">
        <f t="shared" si="446"/>
        <v>0</v>
      </c>
      <c r="Q4761" s="5">
        <f t="shared" si="447"/>
        <v>0</v>
      </c>
      <c r="R4761" s="5">
        <f t="shared" si="448"/>
        <v>0</v>
      </c>
      <c r="S4761" s="5">
        <f t="shared" si="449"/>
        <v>0</v>
      </c>
      <c r="T4761" s="5">
        <f t="shared" si="450"/>
        <v>1</v>
      </c>
      <c r="U4761" s="5">
        <f t="shared" si="451"/>
        <v>0</v>
      </c>
    </row>
    <row r="4762" spans="1:21" ht="12.75" customHeight="1" x14ac:dyDescent="0.2">
      <c r="A4762" s="26" t="s">
        <v>96</v>
      </c>
      <c r="B4762" s="10" t="s">
        <v>97</v>
      </c>
      <c r="C4762" s="28">
        <v>216305</v>
      </c>
      <c r="D4762" s="13" t="s">
        <v>9021</v>
      </c>
      <c r="E4762" s="14" t="s">
        <v>9032</v>
      </c>
      <c r="F4762" s="29">
        <v>191940446</v>
      </c>
      <c r="G4762" s="16" t="s">
        <v>85</v>
      </c>
      <c r="H4762" s="13" t="s">
        <v>30</v>
      </c>
      <c r="I4762" s="13" t="s">
        <v>9466</v>
      </c>
      <c r="J4762" s="13" t="s">
        <v>9467</v>
      </c>
      <c r="K4762" s="13" t="s">
        <v>152</v>
      </c>
      <c r="L4762" s="13">
        <v>10200</v>
      </c>
      <c r="M4762" s="13">
        <v>10201</v>
      </c>
      <c r="N4762" s="15" t="s">
        <v>44</v>
      </c>
      <c r="O4762" s="17">
        <v>3</v>
      </c>
      <c r="P4762" s="19">
        <f t="shared" si="446"/>
        <v>0</v>
      </c>
      <c r="Q4762" s="19">
        <f t="shared" si="447"/>
        <v>0</v>
      </c>
      <c r="R4762" s="19">
        <f t="shared" si="448"/>
        <v>1</v>
      </c>
      <c r="S4762" s="19">
        <f t="shared" si="449"/>
        <v>0</v>
      </c>
      <c r="T4762" s="19">
        <f t="shared" si="450"/>
        <v>0</v>
      </c>
      <c r="U4762" s="5">
        <f t="shared" si="451"/>
        <v>0</v>
      </c>
    </row>
    <row r="4763" spans="1:21" ht="12.75" customHeight="1" x14ac:dyDescent="0.2">
      <c r="A4763" s="26" t="s">
        <v>96</v>
      </c>
      <c r="B4763" s="10" t="s">
        <v>97</v>
      </c>
      <c r="C4763" s="28">
        <v>216305</v>
      </c>
      <c r="D4763" s="13" t="s">
        <v>9021</v>
      </c>
      <c r="E4763" s="14" t="s">
        <v>9025</v>
      </c>
      <c r="F4763" s="29">
        <v>191947131</v>
      </c>
      <c r="G4763" s="16" t="s">
        <v>65</v>
      </c>
      <c r="H4763" s="13" t="s">
        <v>30</v>
      </c>
      <c r="I4763" s="13" t="s">
        <v>9468</v>
      </c>
      <c r="J4763" s="13" t="s">
        <v>9469</v>
      </c>
      <c r="K4763" s="13" t="s">
        <v>152</v>
      </c>
      <c r="L4763" s="13">
        <v>10400</v>
      </c>
      <c r="M4763" s="13">
        <v>10405</v>
      </c>
      <c r="N4763" s="15" t="s">
        <v>44</v>
      </c>
      <c r="O4763" s="17">
        <v>4</v>
      </c>
      <c r="P4763" s="19">
        <f t="shared" si="446"/>
        <v>0</v>
      </c>
      <c r="Q4763" s="19">
        <f t="shared" si="447"/>
        <v>0</v>
      </c>
      <c r="R4763" s="19">
        <f t="shared" si="448"/>
        <v>0</v>
      </c>
      <c r="S4763" s="19">
        <f t="shared" si="449"/>
        <v>1</v>
      </c>
      <c r="T4763" s="19">
        <f t="shared" si="450"/>
        <v>0</v>
      </c>
      <c r="U4763" s="5">
        <f t="shared" si="451"/>
        <v>0</v>
      </c>
    </row>
    <row r="4764" spans="1:21" ht="12.75" customHeight="1" x14ac:dyDescent="0.2">
      <c r="A4764" s="26" t="s">
        <v>96</v>
      </c>
      <c r="B4764" s="10" t="s">
        <v>97</v>
      </c>
      <c r="C4764" s="28">
        <v>216305</v>
      </c>
      <c r="D4764" s="13" t="s">
        <v>9021</v>
      </c>
      <c r="E4764" s="14" t="s">
        <v>9032</v>
      </c>
      <c r="F4764" s="29">
        <v>191948043</v>
      </c>
      <c r="G4764" s="16" t="s">
        <v>85</v>
      </c>
      <c r="H4764" s="13" t="s">
        <v>30</v>
      </c>
      <c r="I4764" s="13" t="s">
        <v>9470</v>
      </c>
      <c r="J4764" s="13" t="s">
        <v>9471</v>
      </c>
      <c r="K4764" s="13" t="s">
        <v>152</v>
      </c>
      <c r="L4764" s="13">
        <v>10200</v>
      </c>
      <c r="M4764" s="13">
        <v>10201</v>
      </c>
      <c r="N4764" s="15" t="s">
        <v>44</v>
      </c>
      <c r="O4764" s="17">
        <v>5</v>
      </c>
      <c r="P4764" s="19">
        <f t="shared" si="446"/>
        <v>0</v>
      </c>
      <c r="Q4764" s="19">
        <f t="shared" si="447"/>
        <v>0</v>
      </c>
      <c r="R4764" s="19">
        <f t="shared" si="448"/>
        <v>0</v>
      </c>
      <c r="S4764" s="19">
        <f t="shared" si="449"/>
        <v>0</v>
      </c>
      <c r="T4764" s="19">
        <f t="shared" si="450"/>
        <v>1</v>
      </c>
      <c r="U4764" s="5">
        <f t="shared" si="451"/>
        <v>0</v>
      </c>
    </row>
    <row r="4765" spans="1:21" ht="12.75" customHeight="1" x14ac:dyDescent="0.2">
      <c r="A4765" s="26" t="s">
        <v>96</v>
      </c>
      <c r="B4765" s="10" t="s">
        <v>97</v>
      </c>
      <c r="C4765" s="28">
        <v>216305</v>
      </c>
      <c r="D4765" s="13" t="s">
        <v>9021</v>
      </c>
      <c r="E4765" s="14" t="s">
        <v>9032</v>
      </c>
      <c r="F4765" s="29">
        <v>191948058</v>
      </c>
      <c r="G4765" s="16" t="s">
        <v>85</v>
      </c>
      <c r="H4765" s="13" t="s">
        <v>30</v>
      </c>
      <c r="I4765" s="13" t="s">
        <v>9472</v>
      </c>
      <c r="J4765" s="13" t="s">
        <v>9473</v>
      </c>
      <c r="K4765" s="13" t="s">
        <v>152</v>
      </c>
      <c r="L4765" s="13">
        <v>10200</v>
      </c>
      <c r="M4765" s="13">
        <v>10201</v>
      </c>
      <c r="N4765" s="15" t="s">
        <v>44</v>
      </c>
      <c r="O4765" s="17">
        <v>5</v>
      </c>
      <c r="P4765" s="19">
        <f t="shared" si="446"/>
        <v>0</v>
      </c>
      <c r="Q4765" s="19">
        <f t="shared" si="447"/>
        <v>0</v>
      </c>
      <c r="R4765" s="19">
        <f t="shared" si="448"/>
        <v>0</v>
      </c>
      <c r="S4765" s="19">
        <f t="shared" si="449"/>
        <v>0</v>
      </c>
      <c r="T4765" s="19">
        <f t="shared" si="450"/>
        <v>1</v>
      </c>
      <c r="U4765" s="5">
        <f t="shared" si="451"/>
        <v>0</v>
      </c>
    </row>
    <row r="4766" spans="1:21" ht="12.75" customHeight="1" x14ac:dyDescent="0.2">
      <c r="A4766" s="26" t="s">
        <v>96</v>
      </c>
      <c r="B4766" s="10" t="s">
        <v>97</v>
      </c>
      <c r="C4766" s="28">
        <v>216305</v>
      </c>
      <c r="D4766" s="13" t="s">
        <v>9021</v>
      </c>
      <c r="E4766" s="14" t="s">
        <v>9061</v>
      </c>
      <c r="F4766" s="29">
        <v>191948290</v>
      </c>
      <c r="G4766" s="16" t="s">
        <v>68</v>
      </c>
      <c r="H4766" s="13" t="s">
        <v>30</v>
      </c>
      <c r="I4766" s="13" t="s">
        <v>9474</v>
      </c>
      <c r="J4766" s="13" t="s">
        <v>9475</v>
      </c>
      <c r="K4766" s="13" t="s">
        <v>152</v>
      </c>
      <c r="L4766" s="13">
        <v>10600</v>
      </c>
      <c r="M4766" s="13">
        <v>10606</v>
      </c>
      <c r="N4766" s="15" t="s">
        <v>44</v>
      </c>
      <c r="O4766" s="17">
        <v>5</v>
      </c>
      <c r="P4766" s="19">
        <f t="shared" si="446"/>
        <v>0</v>
      </c>
      <c r="Q4766" s="19">
        <f t="shared" si="447"/>
        <v>0</v>
      </c>
      <c r="R4766" s="19">
        <f t="shared" si="448"/>
        <v>0</v>
      </c>
      <c r="S4766" s="19">
        <f t="shared" si="449"/>
        <v>0</v>
      </c>
      <c r="T4766" s="19">
        <f t="shared" si="450"/>
        <v>1</v>
      </c>
      <c r="U4766" s="5">
        <f t="shared" si="451"/>
        <v>0</v>
      </c>
    </row>
    <row r="4767" spans="1:21" ht="12.75" customHeight="1" x14ac:dyDescent="0.2">
      <c r="A4767" s="26" t="s">
        <v>96</v>
      </c>
      <c r="B4767" s="10" t="s">
        <v>97</v>
      </c>
      <c r="C4767" s="28">
        <v>216305</v>
      </c>
      <c r="D4767" s="13" t="s">
        <v>9021</v>
      </c>
      <c r="E4767" s="14" t="s">
        <v>9022</v>
      </c>
      <c r="F4767" s="29">
        <v>191946480</v>
      </c>
      <c r="G4767" s="16" t="s">
        <v>123</v>
      </c>
      <c r="H4767" s="13" t="s">
        <v>30</v>
      </c>
      <c r="I4767" s="13" t="s">
        <v>9476</v>
      </c>
      <c r="J4767" s="13" t="s">
        <v>9477</v>
      </c>
      <c r="K4767" s="10" t="s">
        <v>315</v>
      </c>
      <c r="L4767" s="13">
        <v>20300</v>
      </c>
      <c r="M4767" s="13">
        <v>20301</v>
      </c>
      <c r="N4767" s="15" t="s">
        <v>44</v>
      </c>
      <c r="O4767" s="17">
        <v>1</v>
      </c>
      <c r="P4767" s="19">
        <f t="shared" si="446"/>
        <v>1</v>
      </c>
      <c r="Q4767" s="19">
        <f t="shared" si="447"/>
        <v>0</v>
      </c>
      <c r="R4767" s="19">
        <f t="shared" si="448"/>
        <v>0</v>
      </c>
      <c r="S4767" s="19">
        <f t="shared" si="449"/>
        <v>0</v>
      </c>
      <c r="T4767" s="19">
        <f t="shared" si="450"/>
        <v>0</v>
      </c>
      <c r="U4767" s="5">
        <f t="shared" si="451"/>
        <v>0</v>
      </c>
    </row>
    <row r="4768" spans="1:21" ht="12.75" customHeight="1" x14ac:dyDescent="0.2">
      <c r="A4768" s="26" t="s">
        <v>96</v>
      </c>
      <c r="B4768" s="10" t="s">
        <v>97</v>
      </c>
      <c r="C4768" s="28">
        <v>216305</v>
      </c>
      <c r="D4768" s="13" t="s">
        <v>9021</v>
      </c>
      <c r="E4768" s="14" t="s">
        <v>9022</v>
      </c>
      <c r="F4768" s="29">
        <v>191857851</v>
      </c>
      <c r="G4768" s="16" t="s">
        <v>37</v>
      </c>
      <c r="H4768" s="13" t="s">
        <v>30</v>
      </c>
      <c r="I4768" s="13" t="s">
        <v>9478</v>
      </c>
      <c r="J4768" s="13" t="s">
        <v>9479</v>
      </c>
      <c r="K4768" s="10" t="s">
        <v>315</v>
      </c>
      <c r="L4768" s="13">
        <v>20700</v>
      </c>
      <c r="M4768" s="13">
        <v>20701</v>
      </c>
      <c r="N4768" s="15" t="s">
        <v>44</v>
      </c>
      <c r="O4768" s="17">
        <v>4</v>
      </c>
      <c r="P4768" s="19">
        <f t="shared" si="446"/>
        <v>0</v>
      </c>
      <c r="Q4768" s="19">
        <f t="shared" si="447"/>
        <v>0</v>
      </c>
      <c r="R4768" s="19">
        <f t="shared" si="448"/>
        <v>0</v>
      </c>
      <c r="S4768" s="19">
        <f t="shared" si="449"/>
        <v>1</v>
      </c>
      <c r="T4768" s="19">
        <f t="shared" si="450"/>
        <v>0</v>
      </c>
      <c r="U4768" s="5">
        <f t="shared" si="451"/>
        <v>0</v>
      </c>
    </row>
    <row r="4769" spans="1:21" ht="12.75" customHeight="1" x14ac:dyDescent="0.2">
      <c r="A4769" s="26" t="s">
        <v>96</v>
      </c>
      <c r="B4769" s="10" t="s">
        <v>97</v>
      </c>
      <c r="C4769" s="28">
        <v>216305</v>
      </c>
      <c r="D4769" s="13" t="s">
        <v>9021</v>
      </c>
      <c r="E4769" s="14" t="s">
        <v>9025</v>
      </c>
      <c r="F4769" s="29">
        <v>191857884</v>
      </c>
      <c r="G4769" s="16" t="s">
        <v>65</v>
      </c>
      <c r="H4769" s="13" t="s">
        <v>30</v>
      </c>
      <c r="I4769" s="13" t="s">
        <v>9480</v>
      </c>
      <c r="J4769" s="13" t="s">
        <v>9481</v>
      </c>
      <c r="K4769" s="10" t="s">
        <v>315</v>
      </c>
      <c r="L4769" s="13">
        <v>20200</v>
      </c>
      <c r="M4769" s="13">
        <v>20201</v>
      </c>
      <c r="N4769" s="15" t="s">
        <v>44</v>
      </c>
      <c r="O4769" s="17">
        <v>4</v>
      </c>
      <c r="P4769" s="19">
        <f t="shared" si="446"/>
        <v>0</v>
      </c>
      <c r="Q4769" s="19">
        <f t="shared" si="447"/>
        <v>0</v>
      </c>
      <c r="R4769" s="19">
        <f t="shared" si="448"/>
        <v>0</v>
      </c>
      <c r="S4769" s="19">
        <f t="shared" si="449"/>
        <v>1</v>
      </c>
      <c r="T4769" s="19">
        <f t="shared" si="450"/>
        <v>0</v>
      </c>
      <c r="U4769" s="5">
        <f t="shared" si="451"/>
        <v>0</v>
      </c>
    </row>
    <row r="4770" spans="1:21" ht="12.75" customHeight="1" x14ac:dyDescent="0.2">
      <c r="A4770" s="26" t="s">
        <v>96</v>
      </c>
      <c r="B4770" s="10" t="s">
        <v>97</v>
      </c>
      <c r="C4770" s="28">
        <v>216305</v>
      </c>
      <c r="D4770" s="13" t="s">
        <v>9021</v>
      </c>
      <c r="E4770" s="14" t="s">
        <v>9025</v>
      </c>
      <c r="F4770" s="29">
        <v>191857925</v>
      </c>
      <c r="G4770" s="16" t="s">
        <v>73</v>
      </c>
      <c r="H4770" s="13" t="s">
        <v>30</v>
      </c>
      <c r="I4770" s="13" t="s">
        <v>9482</v>
      </c>
      <c r="J4770" s="13" t="s">
        <v>9483</v>
      </c>
      <c r="K4770" s="10" t="s">
        <v>315</v>
      </c>
      <c r="L4770" s="13">
        <v>20200</v>
      </c>
      <c r="M4770" s="13">
        <v>20201</v>
      </c>
      <c r="N4770" s="15" t="s">
        <v>44</v>
      </c>
      <c r="O4770" s="17">
        <v>2</v>
      </c>
      <c r="P4770" s="19">
        <f t="shared" si="446"/>
        <v>0</v>
      </c>
      <c r="Q4770" s="19">
        <f t="shared" si="447"/>
        <v>1</v>
      </c>
      <c r="R4770" s="19">
        <f t="shared" si="448"/>
        <v>0</v>
      </c>
      <c r="S4770" s="19">
        <f t="shared" si="449"/>
        <v>0</v>
      </c>
      <c r="T4770" s="19">
        <f t="shared" si="450"/>
        <v>0</v>
      </c>
      <c r="U4770" s="5">
        <f t="shared" si="451"/>
        <v>0</v>
      </c>
    </row>
    <row r="4771" spans="1:21" ht="12.75" customHeight="1" x14ac:dyDescent="0.2">
      <c r="A4771" s="26" t="s">
        <v>96</v>
      </c>
      <c r="B4771" s="10" t="s">
        <v>97</v>
      </c>
      <c r="C4771" s="28">
        <v>216305</v>
      </c>
      <c r="D4771" s="13" t="s">
        <v>9021</v>
      </c>
      <c r="E4771" s="14" t="s">
        <v>9061</v>
      </c>
      <c r="F4771" s="29">
        <v>191858020</v>
      </c>
      <c r="G4771" s="16" t="s">
        <v>123</v>
      </c>
      <c r="H4771" s="13" t="s">
        <v>30</v>
      </c>
      <c r="I4771" s="13" t="s">
        <v>9484</v>
      </c>
      <c r="J4771" s="13" t="s">
        <v>9485</v>
      </c>
      <c r="K4771" s="10" t="s">
        <v>315</v>
      </c>
      <c r="L4771" s="13">
        <v>20400</v>
      </c>
      <c r="M4771" s="13">
        <v>20402</v>
      </c>
      <c r="N4771" s="15" t="s">
        <v>44</v>
      </c>
      <c r="O4771" s="17">
        <v>3</v>
      </c>
      <c r="P4771" s="19">
        <f t="shared" si="446"/>
        <v>0</v>
      </c>
      <c r="Q4771" s="19">
        <f t="shared" si="447"/>
        <v>0</v>
      </c>
      <c r="R4771" s="19">
        <f t="shared" si="448"/>
        <v>1</v>
      </c>
      <c r="S4771" s="19">
        <f t="shared" si="449"/>
        <v>0</v>
      </c>
      <c r="T4771" s="19">
        <f t="shared" si="450"/>
        <v>0</v>
      </c>
      <c r="U4771" s="5">
        <f t="shared" si="451"/>
        <v>0</v>
      </c>
    </row>
    <row r="4772" spans="1:21" ht="12.75" customHeight="1" x14ac:dyDescent="0.2">
      <c r="A4772" s="26" t="s">
        <v>96</v>
      </c>
      <c r="B4772" s="10" t="s">
        <v>97</v>
      </c>
      <c r="C4772" s="28">
        <v>216305</v>
      </c>
      <c r="D4772" s="13" t="s">
        <v>9021</v>
      </c>
      <c r="E4772" s="14" t="s">
        <v>9091</v>
      </c>
      <c r="F4772" s="29">
        <v>191882714</v>
      </c>
      <c r="G4772" s="16" t="s">
        <v>29</v>
      </c>
      <c r="H4772" s="13" t="s">
        <v>30</v>
      </c>
      <c r="I4772" s="13" t="s">
        <v>9486</v>
      </c>
      <c r="J4772" s="13" t="s">
        <v>9487</v>
      </c>
      <c r="K4772" s="10" t="s">
        <v>315</v>
      </c>
      <c r="L4772" s="13">
        <v>20100</v>
      </c>
      <c r="M4772" s="13">
        <v>20102</v>
      </c>
      <c r="N4772" s="15" t="s">
        <v>44</v>
      </c>
      <c r="O4772" s="17">
        <v>2</v>
      </c>
      <c r="P4772" s="19">
        <f t="shared" si="446"/>
        <v>0</v>
      </c>
      <c r="Q4772" s="19">
        <f t="shared" si="447"/>
        <v>1</v>
      </c>
      <c r="R4772" s="19">
        <f t="shared" si="448"/>
        <v>0</v>
      </c>
      <c r="S4772" s="19">
        <f t="shared" si="449"/>
        <v>0</v>
      </c>
      <c r="T4772" s="19">
        <f t="shared" si="450"/>
        <v>0</v>
      </c>
      <c r="U4772" s="5">
        <f t="shared" si="451"/>
        <v>0</v>
      </c>
    </row>
    <row r="4773" spans="1:21" ht="12.75" customHeight="1" x14ac:dyDescent="0.2">
      <c r="A4773" s="26" t="s">
        <v>96</v>
      </c>
      <c r="B4773" s="10" t="s">
        <v>97</v>
      </c>
      <c r="C4773" s="28">
        <v>216305</v>
      </c>
      <c r="D4773" s="13" t="s">
        <v>9021</v>
      </c>
      <c r="E4773" s="14" t="s">
        <v>9022</v>
      </c>
      <c r="F4773" s="29">
        <v>191883127</v>
      </c>
      <c r="G4773" s="16" t="s">
        <v>123</v>
      </c>
      <c r="H4773" s="13" t="s">
        <v>30</v>
      </c>
      <c r="I4773" s="13" t="s">
        <v>9488</v>
      </c>
      <c r="J4773" s="13" t="s">
        <v>9489</v>
      </c>
      <c r="K4773" s="10" t="s">
        <v>315</v>
      </c>
      <c r="L4773" s="13">
        <v>20500</v>
      </c>
      <c r="M4773" s="13">
        <v>20501</v>
      </c>
      <c r="N4773" s="15" t="s">
        <v>44</v>
      </c>
      <c r="O4773" s="17">
        <v>4</v>
      </c>
      <c r="P4773" s="19">
        <f t="shared" si="446"/>
        <v>0</v>
      </c>
      <c r="Q4773" s="19">
        <f t="shared" si="447"/>
        <v>0</v>
      </c>
      <c r="R4773" s="19">
        <f t="shared" si="448"/>
        <v>0</v>
      </c>
      <c r="S4773" s="19">
        <f t="shared" si="449"/>
        <v>1</v>
      </c>
      <c r="T4773" s="19">
        <f t="shared" si="450"/>
        <v>0</v>
      </c>
      <c r="U4773" s="5">
        <f t="shared" si="451"/>
        <v>0</v>
      </c>
    </row>
    <row r="4774" spans="1:21" ht="12.75" customHeight="1" x14ac:dyDescent="0.2">
      <c r="A4774" s="26" t="s">
        <v>96</v>
      </c>
      <c r="B4774" s="10" t="s">
        <v>97</v>
      </c>
      <c r="C4774" s="28">
        <v>216305</v>
      </c>
      <c r="D4774" s="13" t="s">
        <v>9021</v>
      </c>
      <c r="E4774" s="14" t="s">
        <v>9025</v>
      </c>
      <c r="F4774" s="29">
        <v>191891854</v>
      </c>
      <c r="G4774" s="16" t="s">
        <v>123</v>
      </c>
      <c r="H4774" s="13" t="s">
        <v>30</v>
      </c>
      <c r="I4774" s="13" t="s">
        <v>9490</v>
      </c>
      <c r="J4774" s="13" t="s">
        <v>9491</v>
      </c>
      <c r="K4774" s="10" t="s">
        <v>315</v>
      </c>
      <c r="L4774" s="13">
        <v>20500</v>
      </c>
      <c r="M4774" s="13">
        <v>20506</v>
      </c>
      <c r="N4774" s="15" t="s">
        <v>44</v>
      </c>
      <c r="O4774" s="17">
        <v>4</v>
      </c>
      <c r="P4774" s="19">
        <f t="shared" si="446"/>
        <v>0</v>
      </c>
      <c r="Q4774" s="19">
        <f t="shared" si="447"/>
        <v>0</v>
      </c>
      <c r="R4774" s="19">
        <f t="shared" si="448"/>
        <v>0</v>
      </c>
      <c r="S4774" s="19">
        <f t="shared" si="449"/>
        <v>1</v>
      </c>
      <c r="T4774" s="19">
        <f t="shared" si="450"/>
        <v>0</v>
      </c>
      <c r="U4774" s="5">
        <f t="shared" si="451"/>
        <v>0</v>
      </c>
    </row>
    <row r="4775" spans="1:21" ht="12.75" customHeight="1" x14ac:dyDescent="0.2">
      <c r="A4775" s="26" t="s">
        <v>96</v>
      </c>
      <c r="B4775" s="10" t="s">
        <v>97</v>
      </c>
      <c r="C4775" s="28">
        <v>216305</v>
      </c>
      <c r="D4775" s="13" t="s">
        <v>9021</v>
      </c>
      <c r="E4775" s="14" t="s">
        <v>9025</v>
      </c>
      <c r="F4775" s="29">
        <v>191891855</v>
      </c>
      <c r="G4775" s="16" t="s">
        <v>123</v>
      </c>
      <c r="H4775" s="13" t="s">
        <v>30</v>
      </c>
      <c r="I4775" s="13" t="s">
        <v>9492</v>
      </c>
      <c r="J4775" s="13" t="s">
        <v>9493</v>
      </c>
      <c r="K4775" s="10" t="s">
        <v>315</v>
      </c>
      <c r="L4775" s="13">
        <v>20200</v>
      </c>
      <c r="M4775" s="13">
        <v>20201</v>
      </c>
      <c r="N4775" s="15" t="s">
        <v>44</v>
      </c>
      <c r="O4775" s="17">
        <v>3</v>
      </c>
      <c r="P4775" s="19">
        <f t="shared" si="446"/>
        <v>0</v>
      </c>
      <c r="Q4775" s="19">
        <f t="shared" si="447"/>
        <v>0</v>
      </c>
      <c r="R4775" s="19">
        <f t="shared" si="448"/>
        <v>1</v>
      </c>
      <c r="S4775" s="19">
        <f t="shared" si="449"/>
        <v>0</v>
      </c>
      <c r="T4775" s="19">
        <f t="shared" si="450"/>
        <v>0</v>
      </c>
      <c r="U4775" s="5">
        <f t="shared" si="451"/>
        <v>0</v>
      </c>
    </row>
    <row r="4776" spans="1:21" ht="12.75" customHeight="1" x14ac:dyDescent="0.2">
      <c r="A4776" s="26" t="s">
        <v>96</v>
      </c>
      <c r="B4776" s="10" t="s">
        <v>97</v>
      </c>
      <c r="C4776" s="28">
        <v>216305</v>
      </c>
      <c r="D4776" s="13" t="s">
        <v>9021</v>
      </c>
      <c r="E4776" s="14" t="s">
        <v>9025</v>
      </c>
      <c r="F4776" s="29">
        <v>191891866</v>
      </c>
      <c r="G4776" s="16" t="s">
        <v>65</v>
      </c>
      <c r="H4776" s="13" t="s">
        <v>30</v>
      </c>
      <c r="I4776" s="13" t="s">
        <v>9494</v>
      </c>
      <c r="J4776" s="13" t="s">
        <v>9495</v>
      </c>
      <c r="K4776" s="10" t="s">
        <v>315</v>
      </c>
      <c r="L4776" s="13">
        <v>20200</v>
      </c>
      <c r="M4776" s="13">
        <v>20201</v>
      </c>
      <c r="N4776" s="15" t="s">
        <v>44</v>
      </c>
      <c r="O4776" s="17">
        <v>5</v>
      </c>
      <c r="P4776" s="19">
        <f t="shared" si="446"/>
        <v>0</v>
      </c>
      <c r="Q4776" s="19">
        <f t="shared" si="447"/>
        <v>0</v>
      </c>
      <c r="R4776" s="19">
        <f t="shared" si="448"/>
        <v>0</v>
      </c>
      <c r="S4776" s="19">
        <f t="shared" si="449"/>
        <v>0</v>
      </c>
      <c r="T4776" s="19">
        <f t="shared" si="450"/>
        <v>1</v>
      </c>
      <c r="U4776" s="5">
        <f t="shared" si="451"/>
        <v>0</v>
      </c>
    </row>
    <row r="4777" spans="1:21" ht="12.75" customHeight="1" x14ac:dyDescent="0.2">
      <c r="A4777" s="26" t="s">
        <v>96</v>
      </c>
      <c r="B4777" s="10" t="s">
        <v>97</v>
      </c>
      <c r="C4777" s="28">
        <v>216305</v>
      </c>
      <c r="D4777" s="13" t="s">
        <v>9021</v>
      </c>
      <c r="E4777" s="14" t="s">
        <v>9091</v>
      </c>
      <c r="F4777" s="29">
        <v>191892303</v>
      </c>
      <c r="G4777" s="16" t="s">
        <v>68</v>
      </c>
      <c r="H4777" s="13" t="s">
        <v>30</v>
      </c>
      <c r="I4777" s="13" t="s">
        <v>9496</v>
      </c>
      <c r="J4777" s="13" t="s">
        <v>9497</v>
      </c>
      <c r="K4777" s="10" t="s">
        <v>315</v>
      </c>
      <c r="L4777" s="13">
        <v>20100</v>
      </c>
      <c r="M4777" s="13">
        <v>20101</v>
      </c>
      <c r="N4777" s="15" t="s">
        <v>44</v>
      </c>
      <c r="O4777" s="17">
        <v>3</v>
      </c>
      <c r="P4777" s="19">
        <f t="shared" si="446"/>
        <v>0</v>
      </c>
      <c r="Q4777" s="19">
        <f t="shared" si="447"/>
        <v>0</v>
      </c>
      <c r="R4777" s="19">
        <f t="shared" si="448"/>
        <v>1</v>
      </c>
      <c r="S4777" s="19">
        <f t="shared" si="449"/>
        <v>0</v>
      </c>
      <c r="T4777" s="19">
        <f t="shared" si="450"/>
        <v>0</v>
      </c>
      <c r="U4777" s="5">
        <f t="shared" si="451"/>
        <v>0</v>
      </c>
    </row>
    <row r="4778" spans="1:21" ht="12.75" customHeight="1" x14ac:dyDescent="0.2">
      <c r="A4778" s="26" t="s">
        <v>96</v>
      </c>
      <c r="B4778" s="10" t="s">
        <v>97</v>
      </c>
      <c r="C4778" s="28">
        <v>216305</v>
      </c>
      <c r="D4778" s="13" t="s">
        <v>9021</v>
      </c>
      <c r="E4778" s="14" t="s">
        <v>9091</v>
      </c>
      <c r="F4778" s="29">
        <v>191935022</v>
      </c>
      <c r="G4778" s="16" t="s">
        <v>249</v>
      </c>
      <c r="H4778" s="13" t="s">
        <v>30</v>
      </c>
      <c r="I4778" s="13" t="s">
        <v>9498</v>
      </c>
      <c r="J4778" s="13" t="s">
        <v>9499</v>
      </c>
      <c r="K4778" s="10" t="s">
        <v>315</v>
      </c>
      <c r="L4778" s="13">
        <v>20500</v>
      </c>
      <c r="M4778" s="13">
        <v>20505</v>
      </c>
      <c r="N4778" s="15" t="s">
        <v>44</v>
      </c>
      <c r="O4778" s="17">
        <v>5</v>
      </c>
      <c r="P4778" s="19">
        <f t="shared" si="446"/>
        <v>0</v>
      </c>
      <c r="Q4778" s="19">
        <f t="shared" si="447"/>
        <v>0</v>
      </c>
      <c r="R4778" s="19">
        <f t="shared" si="448"/>
        <v>0</v>
      </c>
      <c r="S4778" s="19">
        <f t="shared" si="449"/>
        <v>0</v>
      </c>
      <c r="T4778" s="19">
        <f t="shared" si="450"/>
        <v>1</v>
      </c>
      <c r="U4778" s="5">
        <f t="shared" si="451"/>
        <v>0</v>
      </c>
    </row>
    <row r="4779" spans="1:21" ht="12.75" customHeight="1" x14ac:dyDescent="0.2">
      <c r="A4779" s="26" t="s">
        <v>96</v>
      </c>
      <c r="B4779" s="10" t="s">
        <v>97</v>
      </c>
      <c r="C4779" s="28">
        <v>216305</v>
      </c>
      <c r="D4779" s="13" t="s">
        <v>9021</v>
      </c>
      <c r="E4779" s="14" t="s">
        <v>9091</v>
      </c>
      <c r="F4779" s="29">
        <v>191935024</v>
      </c>
      <c r="G4779" s="16" t="s">
        <v>249</v>
      </c>
      <c r="H4779" s="13" t="s">
        <v>30</v>
      </c>
      <c r="I4779" s="13" t="s">
        <v>9500</v>
      </c>
      <c r="J4779" s="13" t="s">
        <v>9501</v>
      </c>
      <c r="K4779" s="10" t="s">
        <v>315</v>
      </c>
      <c r="L4779" s="13">
        <v>20100</v>
      </c>
      <c r="M4779" s="13">
        <v>20101</v>
      </c>
      <c r="N4779" s="15" t="s">
        <v>44</v>
      </c>
      <c r="O4779" s="17">
        <v>3</v>
      </c>
      <c r="P4779" s="19">
        <f t="shared" si="446"/>
        <v>0</v>
      </c>
      <c r="Q4779" s="19">
        <f t="shared" si="447"/>
        <v>0</v>
      </c>
      <c r="R4779" s="19">
        <f t="shared" si="448"/>
        <v>1</v>
      </c>
      <c r="S4779" s="19">
        <f t="shared" si="449"/>
        <v>0</v>
      </c>
      <c r="T4779" s="19">
        <f t="shared" si="450"/>
        <v>0</v>
      </c>
      <c r="U4779" s="5">
        <f t="shared" si="451"/>
        <v>0</v>
      </c>
    </row>
    <row r="4780" spans="1:21" ht="12.75" customHeight="1" x14ac:dyDescent="0.2">
      <c r="A4780" s="26" t="s">
        <v>96</v>
      </c>
      <c r="B4780" s="10" t="s">
        <v>97</v>
      </c>
      <c r="C4780" s="28">
        <v>216305</v>
      </c>
      <c r="D4780" s="13" t="s">
        <v>9021</v>
      </c>
      <c r="E4780" s="14" t="s">
        <v>9091</v>
      </c>
      <c r="F4780" s="29">
        <v>191935048</v>
      </c>
      <c r="G4780" s="16" t="s">
        <v>37</v>
      </c>
      <c r="H4780" s="13" t="s">
        <v>30</v>
      </c>
      <c r="I4780" s="13" t="s">
        <v>9502</v>
      </c>
      <c r="J4780" s="13" t="s">
        <v>9503</v>
      </c>
      <c r="K4780" s="10" t="s">
        <v>315</v>
      </c>
      <c r="L4780" s="13">
        <v>20100</v>
      </c>
      <c r="M4780" s="13">
        <v>20101</v>
      </c>
      <c r="N4780" s="15" t="s">
        <v>44</v>
      </c>
      <c r="O4780" s="17">
        <v>4</v>
      </c>
      <c r="P4780" s="19">
        <f t="shared" si="446"/>
        <v>0</v>
      </c>
      <c r="Q4780" s="19">
        <f t="shared" si="447"/>
        <v>0</v>
      </c>
      <c r="R4780" s="19">
        <f t="shared" si="448"/>
        <v>0</v>
      </c>
      <c r="S4780" s="19">
        <f t="shared" si="449"/>
        <v>1</v>
      </c>
      <c r="T4780" s="19">
        <f t="shared" si="450"/>
        <v>0</v>
      </c>
      <c r="U4780" s="5">
        <f t="shared" si="451"/>
        <v>0</v>
      </c>
    </row>
    <row r="4781" spans="1:21" ht="12.75" customHeight="1" x14ac:dyDescent="0.2">
      <c r="A4781" s="26" t="s">
        <v>96</v>
      </c>
      <c r="B4781" s="10" t="s">
        <v>97</v>
      </c>
      <c r="C4781" s="28">
        <v>216305</v>
      </c>
      <c r="D4781" s="13" t="s">
        <v>9021</v>
      </c>
      <c r="E4781" s="14" t="s">
        <v>9091</v>
      </c>
      <c r="F4781" s="29">
        <v>191935056</v>
      </c>
      <c r="G4781" s="16" t="s">
        <v>52</v>
      </c>
      <c r="H4781" s="13" t="s">
        <v>30</v>
      </c>
      <c r="I4781" s="13" t="s">
        <v>9504</v>
      </c>
      <c r="J4781" s="13" t="s">
        <v>9505</v>
      </c>
      <c r="K4781" s="10" t="s">
        <v>315</v>
      </c>
      <c r="L4781" s="13">
        <v>20100</v>
      </c>
      <c r="M4781" s="13">
        <v>20104</v>
      </c>
      <c r="N4781" s="15" t="s">
        <v>44</v>
      </c>
      <c r="O4781" s="17">
        <v>3</v>
      </c>
      <c r="P4781" s="19">
        <f t="shared" si="446"/>
        <v>0</v>
      </c>
      <c r="Q4781" s="19">
        <f t="shared" si="447"/>
        <v>0</v>
      </c>
      <c r="R4781" s="19">
        <f t="shared" si="448"/>
        <v>1</v>
      </c>
      <c r="S4781" s="19">
        <f t="shared" si="449"/>
        <v>0</v>
      </c>
      <c r="T4781" s="19">
        <f t="shared" si="450"/>
        <v>0</v>
      </c>
      <c r="U4781" s="5">
        <f t="shared" si="451"/>
        <v>0</v>
      </c>
    </row>
    <row r="4782" spans="1:21" ht="12.75" customHeight="1" x14ac:dyDescent="0.2">
      <c r="A4782" s="26" t="s">
        <v>96</v>
      </c>
      <c r="B4782" s="10" t="s">
        <v>97</v>
      </c>
      <c r="C4782" s="28">
        <v>216305</v>
      </c>
      <c r="D4782" s="13" t="s">
        <v>9021</v>
      </c>
      <c r="E4782" s="14" t="s">
        <v>9022</v>
      </c>
      <c r="F4782" s="29">
        <v>191935146</v>
      </c>
      <c r="G4782" s="16" t="s">
        <v>249</v>
      </c>
      <c r="H4782" s="13" t="s">
        <v>30</v>
      </c>
      <c r="I4782" s="13" t="s">
        <v>9506</v>
      </c>
      <c r="J4782" s="13" t="s">
        <v>9507</v>
      </c>
      <c r="K4782" s="10" t="s">
        <v>315</v>
      </c>
      <c r="L4782" s="13">
        <v>20300</v>
      </c>
      <c r="M4782" s="13">
        <v>20301</v>
      </c>
      <c r="N4782" s="15" t="s">
        <v>44</v>
      </c>
      <c r="O4782" s="17">
        <v>5</v>
      </c>
      <c r="P4782" s="19">
        <f t="shared" si="446"/>
        <v>0</v>
      </c>
      <c r="Q4782" s="19">
        <f t="shared" si="447"/>
        <v>0</v>
      </c>
      <c r="R4782" s="19">
        <f t="shared" si="448"/>
        <v>0</v>
      </c>
      <c r="S4782" s="19">
        <f t="shared" si="449"/>
        <v>0</v>
      </c>
      <c r="T4782" s="19">
        <f t="shared" si="450"/>
        <v>1</v>
      </c>
      <c r="U4782" s="5">
        <f t="shared" si="451"/>
        <v>0</v>
      </c>
    </row>
    <row r="4783" spans="1:21" ht="12.75" customHeight="1" x14ac:dyDescent="0.2">
      <c r="A4783" s="26" t="s">
        <v>96</v>
      </c>
      <c r="B4783" s="10" t="s">
        <v>97</v>
      </c>
      <c r="C4783" s="28">
        <v>216305</v>
      </c>
      <c r="D4783" s="13" t="s">
        <v>9021</v>
      </c>
      <c r="E4783" s="14" t="s">
        <v>9022</v>
      </c>
      <c r="F4783" s="29">
        <v>191935147</v>
      </c>
      <c r="G4783" s="16" t="s">
        <v>123</v>
      </c>
      <c r="H4783" s="13" t="s">
        <v>30</v>
      </c>
      <c r="I4783" s="13" t="s">
        <v>9508</v>
      </c>
      <c r="J4783" s="13" t="s">
        <v>9509</v>
      </c>
      <c r="K4783" s="10" t="s">
        <v>315</v>
      </c>
      <c r="L4783" s="13">
        <v>20300</v>
      </c>
      <c r="M4783" s="13">
        <v>20301</v>
      </c>
      <c r="N4783" s="15" t="s">
        <v>44</v>
      </c>
      <c r="O4783" s="17">
        <v>3</v>
      </c>
      <c r="P4783" s="19">
        <f t="shared" si="446"/>
        <v>0</v>
      </c>
      <c r="Q4783" s="19">
        <f t="shared" si="447"/>
        <v>0</v>
      </c>
      <c r="R4783" s="19">
        <f t="shared" si="448"/>
        <v>1</v>
      </c>
      <c r="S4783" s="19">
        <f t="shared" si="449"/>
        <v>0</v>
      </c>
      <c r="T4783" s="19">
        <f t="shared" si="450"/>
        <v>0</v>
      </c>
      <c r="U4783" s="5">
        <f t="shared" si="451"/>
        <v>0</v>
      </c>
    </row>
    <row r="4784" spans="1:21" ht="12.75" customHeight="1" x14ac:dyDescent="0.2">
      <c r="A4784" s="26" t="s">
        <v>96</v>
      </c>
      <c r="B4784" s="10" t="s">
        <v>97</v>
      </c>
      <c r="C4784" s="28">
        <v>216305</v>
      </c>
      <c r="D4784" s="13" t="s">
        <v>9021</v>
      </c>
      <c r="E4784" s="14" t="s">
        <v>9022</v>
      </c>
      <c r="F4784" s="29">
        <v>191935148</v>
      </c>
      <c r="G4784" s="16" t="s">
        <v>123</v>
      </c>
      <c r="H4784" s="13" t="s">
        <v>30</v>
      </c>
      <c r="I4784" s="13" t="s">
        <v>9510</v>
      </c>
      <c r="J4784" s="13" t="s">
        <v>9511</v>
      </c>
      <c r="K4784" s="10" t="s">
        <v>315</v>
      </c>
      <c r="L4784" s="13">
        <v>20300</v>
      </c>
      <c r="M4784" s="13">
        <v>20302</v>
      </c>
      <c r="N4784" s="15" t="s">
        <v>44</v>
      </c>
      <c r="O4784" s="17">
        <v>2</v>
      </c>
      <c r="P4784" s="19">
        <f t="shared" si="446"/>
        <v>0</v>
      </c>
      <c r="Q4784" s="19">
        <f t="shared" si="447"/>
        <v>1</v>
      </c>
      <c r="R4784" s="19">
        <f t="shared" si="448"/>
        <v>0</v>
      </c>
      <c r="S4784" s="19">
        <f t="shared" si="449"/>
        <v>0</v>
      </c>
      <c r="T4784" s="19">
        <f t="shared" si="450"/>
        <v>0</v>
      </c>
      <c r="U4784" s="5">
        <f t="shared" si="451"/>
        <v>0</v>
      </c>
    </row>
    <row r="4785" spans="1:21" ht="12.75" customHeight="1" x14ac:dyDescent="0.2">
      <c r="A4785" s="26" t="s">
        <v>96</v>
      </c>
      <c r="B4785" s="10" t="s">
        <v>97</v>
      </c>
      <c r="C4785" s="28">
        <v>216305</v>
      </c>
      <c r="D4785" s="13" t="s">
        <v>9021</v>
      </c>
      <c r="E4785" s="14" t="s">
        <v>9022</v>
      </c>
      <c r="F4785" s="29">
        <v>191935149</v>
      </c>
      <c r="G4785" s="16" t="s">
        <v>249</v>
      </c>
      <c r="H4785" s="13" t="s">
        <v>30</v>
      </c>
      <c r="I4785" s="13" t="s">
        <v>9441</v>
      </c>
      <c r="J4785" s="13" t="s">
        <v>9512</v>
      </c>
      <c r="K4785" s="10" t="s">
        <v>315</v>
      </c>
      <c r="L4785" s="13">
        <v>20300</v>
      </c>
      <c r="M4785" s="13">
        <v>20301</v>
      </c>
      <c r="N4785" s="15" t="s">
        <v>44</v>
      </c>
      <c r="O4785" s="17">
        <v>3</v>
      </c>
      <c r="P4785" s="19">
        <f t="shared" si="446"/>
        <v>0</v>
      </c>
      <c r="Q4785" s="19">
        <f t="shared" si="447"/>
        <v>0</v>
      </c>
      <c r="R4785" s="19">
        <f t="shared" si="448"/>
        <v>1</v>
      </c>
      <c r="S4785" s="19">
        <f t="shared" si="449"/>
        <v>0</v>
      </c>
      <c r="T4785" s="19">
        <f t="shared" si="450"/>
        <v>0</v>
      </c>
      <c r="U4785" s="5">
        <f t="shared" si="451"/>
        <v>0</v>
      </c>
    </row>
    <row r="4786" spans="1:21" ht="12.75" customHeight="1" x14ac:dyDescent="0.2">
      <c r="A4786" s="26" t="s">
        <v>96</v>
      </c>
      <c r="B4786" s="10" t="s">
        <v>97</v>
      </c>
      <c r="C4786" s="28">
        <v>216305</v>
      </c>
      <c r="D4786" s="13" t="s">
        <v>9021</v>
      </c>
      <c r="E4786" s="14" t="s">
        <v>9022</v>
      </c>
      <c r="F4786" s="29">
        <v>191935150</v>
      </c>
      <c r="G4786" s="16" t="s">
        <v>123</v>
      </c>
      <c r="H4786" s="13" t="s">
        <v>30</v>
      </c>
      <c r="I4786" s="13" t="s">
        <v>9513</v>
      </c>
      <c r="J4786" s="13" t="s">
        <v>9514</v>
      </c>
      <c r="K4786" s="10" t="s">
        <v>315</v>
      </c>
      <c r="L4786" s="13">
        <v>20300</v>
      </c>
      <c r="M4786" s="13">
        <v>20301</v>
      </c>
      <c r="N4786" s="15" t="s">
        <v>44</v>
      </c>
      <c r="O4786" s="17">
        <v>3</v>
      </c>
      <c r="P4786" s="19">
        <f t="shared" si="446"/>
        <v>0</v>
      </c>
      <c r="Q4786" s="19">
        <f t="shared" si="447"/>
        <v>0</v>
      </c>
      <c r="R4786" s="19">
        <f t="shared" si="448"/>
        <v>1</v>
      </c>
      <c r="S4786" s="19">
        <f t="shared" si="449"/>
        <v>0</v>
      </c>
      <c r="T4786" s="19">
        <f t="shared" si="450"/>
        <v>0</v>
      </c>
      <c r="U4786" s="5">
        <f t="shared" si="451"/>
        <v>0</v>
      </c>
    </row>
    <row r="4787" spans="1:21" ht="12.75" customHeight="1" x14ac:dyDescent="0.2">
      <c r="A4787" s="26" t="s">
        <v>96</v>
      </c>
      <c r="B4787" s="10" t="s">
        <v>97</v>
      </c>
      <c r="C4787" s="28">
        <v>216305</v>
      </c>
      <c r="D4787" s="13" t="s">
        <v>9021</v>
      </c>
      <c r="E4787" s="14" t="s">
        <v>9022</v>
      </c>
      <c r="F4787" s="29">
        <v>191935151</v>
      </c>
      <c r="G4787" s="16" t="s">
        <v>123</v>
      </c>
      <c r="H4787" s="13" t="s">
        <v>30</v>
      </c>
      <c r="I4787" s="13" t="s">
        <v>9513</v>
      </c>
      <c r="J4787" s="13" t="s">
        <v>9514</v>
      </c>
      <c r="K4787" s="10" t="s">
        <v>315</v>
      </c>
      <c r="L4787" s="13">
        <v>20300</v>
      </c>
      <c r="M4787" s="13">
        <v>20301</v>
      </c>
      <c r="N4787" s="15" t="s">
        <v>44</v>
      </c>
      <c r="O4787" s="17">
        <v>3</v>
      </c>
      <c r="P4787" s="19">
        <f t="shared" si="446"/>
        <v>0</v>
      </c>
      <c r="Q4787" s="19">
        <f t="shared" si="447"/>
        <v>0</v>
      </c>
      <c r="R4787" s="19">
        <f t="shared" si="448"/>
        <v>1</v>
      </c>
      <c r="S4787" s="19">
        <f t="shared" si="449"/>
        <v>0</v>
      </c>
      <c r="T4787" s="19">
        <f t="shared" si="450"/>
        <v>0</v>
      </c>
      <c r="U4787" s="5">
        <f t="shared" si="451"/>
        <v>0</v>
      </c>
    </row>
    <row r="4788" spans="1:21" ht="12.75" customHeight="1" x14ac:dyDescent="0.2">
      <c r="A4788" s="26" t="s">
        <v>96</v>
      </c>
      <c r="B4788" s="10" t="s">
        <v>97</v>
      </c>
      <c r="C4788" s="28">
        <v>216305</v>
      </c>
      <c r="D4788" s="13" t="s">
        <v>9021</v>
      </c>
      <c r="E4788" s="14" t="s">
        <v>9022</v>
      </c>
      <c r="F4788" s="29">
        <v>191935152</v>
      </c>
      <c r="G4788" s="16" t="s">
        <v>249</v>
      </c>
      <c r="H4788" s="13" t="s">
        <v>30</v>
      </c>
      <c r="I4788" s="13" t="s">
        <v>9515</v>
      </c>
      <c r="J4788" s="13" t="s">
        <v>9516</v>
      </c>
      <c r="K4788" s="10" t="s">
        <v>315</v>
      </c>
      <c r="L4788" s="13">
        <v>20700</v>
      </c>
      <c r="M4788" s="13">
        <v>20704</v>
      </c>
      <c r="N4788" s="15" t="s">
        <v>44</v>
      </c>
      <c r="O4788" s="17">
        <v>5</v>
      </c>
      <c r="P4788" s="19">
        <f t="shared" si="446"/>
        <v>0</v>
      </c>
      <c r="Q4788" s="19">
        <f t="shared" si="447"/>
        <v>0</v>
      </c>
      <c r="R4788" s="19">
        <f t="shared" si="448"/>
        <v>0</v>
      </c>
      <c r="S4788" s="19">
        <f t="shared" si="449"/>
        <v>0</v>
      </c>
      <c r="T4788" s="19">
        <f t="shared" si="450"/>
        <v>1</v>
      </c>
      <c r="U4788" s="5">
        <f t="shared" si="451"/>
        <v>0</v>
      </c>
    </row>
    <row r="4789" spans="1:21" ht="12.75" customHeight="1" x14ac:dyDescent="0.2">
      <c r="A4789" s="26" t="s">
        <v>96</v>
      </c>
      <c r="B4789" s="10" t="s">
        <v>97</v>
      </c>
      <c r="C4789" s="28">
        <v>216305</v>
      </c>
      <c r="D4789" s="13" t="s">
        <v>9021</v>
      </c>
      <c r="E4789" s="14" t="s">
        <v>9022</v>
      </c>
      <c r="F4789" s="29">
        <v>191935154</v>
      </c>
      <c r="G4789" s="16" t="s">
        <v>249</v>
      </c>
      <c r="H4789" s="13" t="s">
        <v>30</v>
      </c>
      <c r="I4789" s="13" t="s">
        <v>9364</v>
      </c>
      <c r="J4789" s="13" t="s">
        <v>9517</v>
      </c>
      <c r="K4789" s="10" t="s">
        <v>315</v>
      </c>
      <c r="L4789" s="13">
        <v>20300</v>
      </c>
      <c r="M4789" s="13">
        <v>20301</v>
      </c>
      <c r="N4789" s="15" t="s">
        <v>44</v>
      </c>
      <c r="O4789" s="17">
        <v>3</v>
      </c>
      <c r="P4789" s="19">
        <f t="shared" si="446"/>
        <v>0</v>
      </c>
      <c r="Q4789" s="19">
        <f t="shared" si="447"/>
        <v>0</v>
      </c>
      <c r="R4789" s="19">
        <f t="shared" si="448"/>
        <v>1</v>
      </c>
      <c r="S4789" s="19">
        <f t="shared" si="449"/>
        <v>0</v>
      </c>
      <c r="T4789" s="19">
        <f t="shared" si="450"/>
        <v>0</v>
      </c>
      <c r="U4789" s="5">
        <f t="shared" si="451"/>
        <v>0</v>
      </c>
    </row>
    <row r="4790" spans="1:21" ht="12.75" customHeight="1" x14ac:dyDescent="0.2">
      <c r="A4790" s="26" t="s">
        <v>96</v>
      </c>
      <c r="B4790" s="10" t="s">
        <v>97</v>
      </c>
      <c r="C4790" s="28">
        <v>216305</v>
      </c>
      <c r="D4790" s="13" t="s">
        <v>9021</v>
      </c>
      <c r="E4790" s="14" t="s">
        <v>9022</v>
      </c>
      <c r="F4790" s="29">
        <v>191935155</v>
      </c>
      <c r="G4790" s="16" t="s">
        <v>85</v>
      </c>
      <c r="H4790" s="13" t="s">
        <v>30</v>
      </c>
      <c r="I4790" s="13" t="s">
        <v>9518</v>
      </c>
      <c r="J4790" s="13" t="s">
        <v>9519</v>
      </c>
      <c r="K4790" s="10" t="s">
        <v>315</v>
      </c>
      <c r="L4790" s="13">
        <v>20300</v>
      </c>
      <c r="M4790" s="13">
        <v>20303</v>
      </c>
      <c r="N4790" s="15" t="s">
        <v>44</v>
      </c>
      <c r="O4790" s="17">
        <v>4</v>
      </c>
      <c r="P4790" s="19">
        <f t="shared" si="446"/>
        <v>0</v>
      </c>
      <c r="Q4790" s="19">
        <f t="shared" si="447"/>
        <v>0</v>
      </c>
      <c r="R4790" s="19">
        <f t="shared" si="448"/>
        <v>0</v>
      </c>
      <c r="S4790" s="19">
        <f t="shared" si="449"/>
        <v>1</v>
      </c>
      <c r="T4790" s="19">
        <f t="shared" si="450"/>
        <v>0</v>
      </c>
      <c r="U4790" s="5">
        <f t="shared" si="451"/>
        <v>0</v>
      </c>
    </row>
    <row r="4791" spans="1:21" ht="12.75" customHeight="1" x14ac:dyDescent="0.2">
      <c r="A4791" s="26" t="s">
        <v>96</v>
      </c>
      <c r="B4791" s="10" t="s">
        <v>97</v>
      </c>
      <c r="C4791" s="28">
        <v>216305</v>
      </c>
      <c r="D4791" s="13" t="s">
        <v>9021</v>
      </c>
      <c r="E4791" s="14" t="s">
        <v>9022</v>
      </c>
      <c r="F4791" s="29">
        <v>191935156</v>
      </c>
      <c r="G4791" s="16" t="s">
        <v>85</v>
      </c>
      <c r="H4791" s="13" t="s">
        <v>30</v>
      </c>
      <c r="I4791" s="13" t="s">
        <v>9520</v>
      </c>
      <c r="J4791" s="13" t="s">
        <v>9521</v>
      </c>
      <c r="K4791" s="10" t="s">
        <v>315</v>
      </c>
      <c r="L4791" s="13">
        <v>20400</v>
      </c>
      <c r="M4791" s="13">
        <v>20401</v>
      </c>
      <c r="N4791" s="15" t="s">
        <v>44</v>
      </c>
      <c r="O4791" s="17">
        <v>4</v>
      </c>
      <c r="P4791" s="19">
        <f t="shared" si="446"/>
        <v>0</v>
      </c>
      <c r="Q4791" s="19">
        <f t="shared" si="447"/>
        <v>0</v>
      </c>
      <c r="R4791" s="19">
        <f t="shared" si="448"/>
        <v>0</v>
      </c>
      <c r="S4791" s="19">
        <f t="shared" si="449"/>
        <v>1</v>
      </c>
      <c r="T4791" s="19">
        <f t="shared" si="450"/>
        <v>0</v>
      </c>
      <c r="U4791" s="5">
        <f t="shared" si="451"/>
        <v>0</v>
      </c>
    </row>
    <row r="4792" spans="1:21" ht="12.75" customHeight="1" x14ac:dyDescent="0.2">
      <c r="A4792" s="26" t="s">
        <v>96</v>
      </c>
      <c r="B4792" s="10" t="s">
        <v>97</v>
      </c>
      <c r="C4792" s="28">
        <v>216305</v>
      </c>
      <c r="D4792" s="13" t="s">
        <v>9021</v>
      </c>
      <c r="E4792" s="14" t="s">
        <v>9022</v>
      </c>
      <c r="F4792" s="29">
        <v>191935157</v>
      </c>
      <c r="G4792" s="16" t="s">
        <v>85</v>
      </c>
      <c r="H4792" s="13" t="s">
        <v>30</v>
      </c>
      <c r="I4792" s="13" t="s">
        <v>9522</v>
      </c>
      <c r="J4792" s="13" t="s">
        <v>9523</v>
      </c>
      <c r="K4792" s="10" t="s">
        <v>315</v>
      </c>
      <c r="L4792" s="13">
        <v>20700</v>
      </c>
      <c r="M4792" s="13">
        <v>20704</v>
      </c>
      <c r="N4792" s="15" t="s">
        <v>44</v>
      </c>
      <c r="O4792" s="17">
        <v>3</v>
      </c>
      <c r="P4792" s="19">
        <f t="shared" si="446"/>
        <v>0</v>
      </c>
      <c r="Q4792" s="19">
        <f t="shared" si="447"/>
        <v>0</v>
      </c>
      <c r="R4792" s="19">
        <f t="shared" si="448"/>
        <v>1</v>
      </c>
      <c r="S4792" s="19">
        <f t="shared" si="449"/>
        <v>0</v>
      </c>
      <c r="T4792" s="19">
        <f t="shared" si="450"/>
        <v>0</v>
      </c>
      <c r="U4792" s="5">
        <f t="shared" si="451"/>
        <v>0</v>
      </c>
    </row>
    <row r="4793" spans="1:21" ht="12.75" customHeight="1" x14ac:dyDescent="0.2">
      <c r="A4793" s="26" t="s">
        <v>96</v>
      </c>
      <c r="B4793" s="10" t="s">
        <v>97</v>
      </c>
      <c r="C4793" s="28">
        <v>216305</v>
      </c>
      <c r="D4793" s="13" t="s">
        <v>9021</v>
      </c>
      <c r="E4793" s="14" t="s">
        <v>9022</v>
      </c>
      <c r="F4793" s="29">
        <v>191935158</v>
      </c>
      <c r="G4793" s="16" t="s">
        <v>85</v>
      </c>
      <c r="H4793" s="13" t="s">
        <v>30</v>
      </c>
      <c r="I4793" s="13" t="s">
        <v>9524</v>
      </c>
      <c r="J4793" s="13" t="s">
        <v>9525</v>
      </c>
      <c r="K4793" s="10" t="s">
        <v>315</v>
      </c>
      <c r="L4793" s="13">
        <v>20700</v>
      </c>
      <c r="M4793" s="13">
        <v>20704</v>
      </c>
      <c r="N4793" s="15" t="s">
        <v>44</v>
      </c>
      <c r="O4793" s="17">
        <v>4</v>
      </c>
      <c r="P4793" s="19">
        <f t="shared" si="446"/>
        <v>0</v>
      </c>
      <c r="Q4793" s="19">
        <f t="shared" si="447"/>
        <v>0</v>
      </c>
      <c r="R4793" s="19">
        <f t="shared" si="448"/>
        <v>0</v>
      </c>
      <c r="S4793" s="19">
        <f t="shared" si="449"/>
        <v>1</v>
      </c>
      <c r="T4793" s="19">
        <f t="shared" si="450"/>
        <v>0</v>
      </c>
      <c r="U4793" s="5">
        <f t="shared" si="451"/>
        <v>0</v>
      </c>
    </row>
    <row r="4794" spans="1:21" ht="12.75" customHeight="1" x14ac:dyDescent="0.2">
      <c r="A4794" s="26" t="s">
        <v>96</v>
      </c>
      <c r="B4794" s="10" t="s">
        <v>97</v>
      </c>
      <c r="C4794" s="28">
        <v>216305</v>
      </c>
      <c r="D4794" s="13" t="s">
        <v>9021</v>
      </c>
      <c r="E4794" s="14" t="s">
        <v>9022</v>
      </c>
      <c r="F4794" s="29">
        <v>191935159</v>
      </c>
      <c r="G4794" s="16" t="s">
        <v>65</v>
      </c>
      <c r="H4794" s="13" t="s">
        <v>30</v>
      </c>
      <c r="I4794" s="13" t="s">
        <v>9526</v>
      </c>
      <c r="J4794" s="13" t="s">
        <v>9527</v>
      </c>
      <c r="K4794" s="10" t="s">
        <v>315</v>
      </c>
      <c r="L4794" s="13">
        <v>20300</v>
      </c>
      <c r="M4794" s="13">
        <v>20301</v>
      </c>
      <c r="N4794" s="15" t="s">
        <v>44</v>
      </c>
      <c r="O4794" s="17">
        <v>2</v>
      </c>
      <c r="P4794" s="19">
        <f t="shared" si="446"/>
        <v>0</v>
      </c>
      <c r="Q4794" s="19">
        <f t="shared" si="447"/>
        <v>1</v>
      </c>
      <c r="R4794" s="19">
        <f t="shared" si="448"/>
        <v>0</v>
      </c>
      <c r="S4794" s="19">
        <f t="shared" si="449"/>
        <v>0</v>
      </c>
      <c r="T4794" s="19">
        <f t="shared" si="450"/>
        <v>0</v>
      </c>
      <c r="U4794" s="5">
        <f t="shared" si="451"/>
        <v>0</v>
      </c>
    </row>
    <row r="4795" spans="1:21" ht="12.75" customHeight="1" x14ac:dyDescent="0.2">
      <c r="A4795" s="26" t="s">
        <v>96</v>
      </c>
      <c r="B4795" s="10" t="s">
        <v>97</v>
      </c>
      <c r="C4795" s="28">
        <v>216305</v>
      </c>
      <c r="D4795" s="13" t="s">
        <v>9021</v>
      </c>
      <c r="E4795" s="14" t="s">
        <v>9022</v>
      </c>
      <c r="F4795" s="29">
        <v>191935160</v>
      </c>
      <c r="G4795" s="16" t="s">
        <v>85</v>
      </c>
      <c r="H4795" s="13" t="s">
        <v>30</v>
      </c>
      <c r="I4795" s="13" t="s">
        <v>9528</v>
      </c>
      <c r="J4795" s="13" t="s">
        <v>9529</v>
      </c>
      <c r="K4795" s="10" t="s">
        <v>315</v>
      </c>
      <c r="L4795" s="13">
        <v>20200</v>
      </c>
      <c r="M4795" s="13">
        <v>20201</v>
      </c>
      <c r="N4795" s="15" t="s">
        <v>44</v>
      </c>
      <c r="O4795" s="17">
        <v>4</v>
      </c>
      <c r="P4795" s="19">
        <f t="shared" si="446"/>
        <v>0</v>
      </c>
      <c r="Q4795" s="19">
        <f t="shared" si="447"/>
        <v>0</v>
      </c>
      <c r="R4795" s="19">
        <f t="shared" si="448"/>
        <v>0</v>
      </c>
      <c r="S4795" s="19">
        <f t="shared" si="449"/>
        <v>1</v>
      </c>
      <c r="T4795" s="19">
        <f t="shared" si="450"/>
        <v>0</v>
      </c>
      <c r="U4795" s="5">
        <f t="shared" si="451"/>
        <v>0</v>
      </c>
    </row>
    <row r="4796" spans="1:21" ht="12.75" customHeight="1" x14ac:dyDescent="0.2">
      <c r="A4796" s="26" t="s">
        <v>96</v>
      </c>
      <c r="B4796" s="10" t="s">
        <v>97</v>
      </c>
      <c r="C4796" s="28">
        <v>216305</v>
      </c>
      <c r="D4796" s="13" t="s">
        <v>9021</v>
      </c>
      <c r="E4796" s="14" t="s">
        <v>9022</v>
      </c>
      <c r="F4796" s="29">
        <v>191935161</v>
      </c>
      <c r="G4796" s="16" t="s">
        <v>65</v>
      </c>
      <c r="H4796" s="13" t="s">
        <v>30</v>
      </c>
      <c r="I4796" s="13" t="s">
        <v>9530</v>
      </c>
      <c r="J4796" s="13" t="s">
        <v>9531</v>
      </c>
      <c r="K4796" s="10" t="s">
        <v>315</v>
      </c>
      <c r="L4796" s="13">
        <v>20200</v>
      </c>
      <c r="M4796" s="13">
        <v>20205</v>
      </c>
      <c r="N4796" s="15" t="s">
        <v>44</v>
      </c>
      <c r="O4796" s="17">
        <v>5</v>
      </c>
      <c r="P4796" s="19">
        <f t="shared" si="446"/>
        <v>0</v>
      </c>
      <c r="Q4796" s="19">
        <f t="shared" si="447"/>
        <v>0</v>
      </c>
      <c r="R4796" s="19">
        <f t="shared" si="448"/>
        <v>0</v>
      </c>
      <c r="S4796" s="19">
        <f t="shared" si="449"/>
        <v>0</v>
      </c>
      <c r="T4796" s="19">
        <f t="shared" si="450"/>
        <v>1</v>
      </c>
      <c r="U4796" s="5">
        <f t="shared" si="451"/>
        <v>0</v>
      </c>
    </row>
    <row r="4797" spans="1:21" ht="12.75" customHeight="1" x14ac:dyDescent="0.2">
      <c r="A4797" s="26" t="s">
        <v>96</v>
      </c>
      <c r="B4797" s="10" t="s">
        <v>97</v>
      </c>
      <c r="C4797" s="28">
        <v>216305</v>
      </c>
      <c r="D4797" s="13" t="s">
        <v>9021</v>
      </c>
      <c r="E4797" s="14" t="s">
        <v>9022</v>
      </c>
      <c r="F4797" s="29">
        <v>191935162</v>
      </c>
      <c r="G4797" s="16" t="s">
        <v>65</v>
      </c>
      <c r="H4797" s="13" t="s">
        <v>30</v>
      </c>
      <c r="I4797" s="13" t="s">
        <v>9532</v>
      </c>
      <c r="J4797" s="13" t="s">
        <v>9533</v>
      </c>
      <c r="K4797" s="10" t="s">
        <v>315</v>
      </c>
      <c r="L4797" s="13">
        <v>20300</v>
      </c>
      <c r="M4797" s="13">
        <v>20301</v>
      </c>
      <c r="N4797" s="15" t="s">
        <v>44</v>
      </c>
      <c r="O4797" s="17">
        <v>2</v>
      </c>
      <c r="P4797" s="19">
        <f t="shared" si="446"/>
        <v>0</v>
      </c>
      <c r="Q4797" s="19">
        <f t="shared" si="447"/>
        <v>1</v>
      </c>
      <c r="R4797" s="19">
        <f t="shared" si="448"/>
        <v>0</v>
      </c>
      <c r="S4797" s="19">
        <f t="shared" si="449"/>
        <v>0</v>
      </c>
      <c r="T4797" s="19">
        <f t="shared" si="450"/>
        <v>0</v>
      </c>
      <c r="U4797" s="5">
        <f t="shared" si="451"/>
        <v>0</v>
      </c>
    </row>
    <row r="4798" spans="1:21" ht="12.75" customHeight="1" x14ac:dyDescent="0.2">
      <c r="A4798" s="26" t="s">
        <v>96</v>
      </c>
      <c r="B4798" s="10" t="s">
        <v>97</v>
      </c>
      <c r="C4798" s="28">
        <v>216305</v>
      </c>
      <c r="D4798" s="13" t="s">
        <v>9021</v>
      </c>
      <c r="E4798" s="14" t="s">
        <v>9022</v>
      </c>
      <c r="F4798" s="29">
        <v>191935163</v>
      </c>
      <c r="G4798" s="16" t="s">
        <v>37</v>
      </c>
      <c r="H4798" s="13" t="s">
        <v>30</v>
      </c>
      <c r="I4798" s="13" t="s">
        <v>9534</v>
      </c>
      <c r="J4798" s="13" t="s">
        <v>9535</v>
      </c>
      <c r="K4798" s="10" t="s">
        <v>315</v>
      </c>
      <c r="L4798" s="13">
        <v>20300</v>
      </c>
      <c r="M4798" s="13">
        <v>20301</v>
      </c>
      <c r="N4798" s="15" t="s">
        <v>44</v>
      </c>
      <c r="O4798" s="17">
        <v>4</v>
      </c>
      <c r="P4798" s="19">
        <f t="shared" si="446"/>
        <v>0</v>
      </c>
      <c r="Q4798" s="19">
        <f t="shared" si="447"/>
        <v>0</v>
      </c>
      <c r="R4798" s="19">
        <f t="shared" si="448"/>
        <v>0</v>
      </c>
      <c r="S4798" s="19">
        <f t="shared" si="449"/>
        <v>1</v>
      </c>
      <c r="T4798" s="19">
        <f t="shared" si="450"/>
        <v>0</v>
      </c>
      <c r="U4798" s="5">
        <f t="shared" si="451"/>
        <v>0</v>
      </c>
    </row>
    <row r="4799" spans="1:21" ht="12.75" customHeight="1" x14ac:dyDescent="0.2">
      <c r="A4799" s="26" t="s">
        <v>96</v>
      </c>
      <c r="B4799" s="10" t="s">
        <v>97</v>
      </c>
      <c r="C4799" s="28">
        <v>216305</v>
      </c>
      <c r="D4799" s="13" t="s">
        <v>9021</v>
      </c>
      <c r="E4799" s="14" t="s">
        <v>9022</v>
      </c>
      <c r="F4799" s="29">
        <v>191935166</v>
      </c>
      <c r="G4799" s="16" t="s">
        <v>65</v>
      </c>
      <c r="H4799" s="13" t="s">
        <v>30</v>
      </c>
      <c r="I4799" s="13" t="s">
        <v>9252</v>
      </c>
      <c r="J4799" s="13" t="s">
        <v>9536</v>
      </c>
      <c r="K4799" s="10" t="s">
        <v>315</v>
      </c>
      <c r="L4799" s="13">
        <v>20300</v>
      </c>
      <c r="M4799" s="13">
        <v>20301</v>
      </c>
      <c r="N4799" s="15" t="s">
        <v>44</v>
      </c>
      <c r="O4799" s="17">
        <v>4</v>
      </c>
      <c r="P4799" s="19">
        <f t="shared" si="446"/>
        <v>0</v>
      </c>
      <c r="Q4799" s="19">
        <f t="shared" si="447"/>
        <v>0</v>
      </c>
      <c r="R4799" s="19">
        <f t="shared" si="448"/>
        <v>0</v>
      </c>
      <c r="S4799" s="19">
        <f t="shared" si="449"/>
        <v>1</v>
      </c>
      <c r="T4799" s="19">
        <f t="shared" si="450"/>
        <v>0</v>
      </c>
      <c r="U4799" s="5">
        <f t="shared" si="451"/>
        <v>0</v>
      </c>
    </row>
    <row r="4800" spans="1:21" ht="12.75" customHeight="1" x14ac:dyDescent="0.2">
      <c r="A4800" s="26" t="s">
        <v>96</v>
      </c>
      <c r="B4800" s="10" t="s">
        <v>97</v>
      </c>
      <c r="C4800" s="28">
        <v>216305</v>
      </c>
      <c r="D4800" s="13" t="s">
        <v>9021</v>
      </c>
      <c r="E4800" s="14" t="s">
        <v>9022</v>
      </c>
      <c r="F4800" s="29">
        <v>191935167</v>
      </c>
      <c r="G4800" s="16" t="s">
        <v>29</v>
      </c>
      <c r="H4800" s="13" t="s">
        <v>30</v>
      </c>
      <c r="I4800" s="13" t="s">
        <v>9537</v>
      </c>
      <c r="J4800" s="13" t="s">
        <v>9538</v>
      </c>
      <c r="K4800" s="10" t="s">
        <v>315</v>
      </c>
      <c r="L4800" s="13">
        <v>20300</v>
      </c>
      <c r="M4800" s="13">
        <v>20301</v>
      </c>
      <c r="N4800" s="15" t="s">
        <v>44</v>
      </c>
      <c r="O4800" s="17">
        <v>3</v>
      </c>
      <c r="P4800" s="19">
        <f t="shared" si="446"/>
        <v>0</v>
      </c>
      <c r="Q4800" s="19">
        <f t="shared" si="447"/>
        <v>0</v>
      </c>
      <c r="R4800" s="19">
        <f t="shared" si="448"/>
        <v>1</v>
      </c>
      <c r="S4800" s="19">
        <f t="shared" si="449"/>
        <v>0</v>
      </c>
      <c r="T4800" s="19">
        <f t="shared" si="450"/>
        <v>0</v>
      </c>
      <c r="U4800" s="5">
        <f t="shared" si="451"/>
        <v>0</v>
      </c>
    </row>
    <row r="4801" spans="1:21" ht="12.75" customHeight="1" x14ac:dyDescent="0.2">
      <c r="A4801" s="26" t="s">
        <v>96</v>
      </c>
      <c r="B4801" s="10" t="s">
        <v>97</v>
      </c>
      <c r="C4801" s="28">
        <v>216305</v>
      </c>
      <c r="D4801" s="13" t="s">
        <v>9021</v>
      </c>
      <c r="E4801" s="14" t="s">
        <v>9022</v>
      </c>
      <c r="F4801" s="29">
        <v>191935168</v>
      </c>
      <c r="G4801" s="16" t="s">
        <v>85</v>
      </c>
      <c r="H4801" s="13" t="s">
        <v>30</v>
      </c>
      <c r="I4801" s="13" t="s">
        <v>9539</v>
      </c>
      <c r="J4801" s="13" t="s">
        <v>9540</v>
      </c>
      <c r="K4801" s="10" t="s">
        <v>315</v>
      </c>
      <c r="L4801" s="13">
        <v>20300</v>
      </c>
      <c r="M4801" s="13">
        <v>20303</v>
      </c>
      <c r="N4801" s="15" t="s">
        <v>44</v>
      </c>
      <c r="O4801" s="17">
        <v>2</v>
      </c>
      <c r="P4801" s="19">
        <f t="shared" si="446"/>
        <v>0</v>
      </c>
      <c r="Q4801" s="19">
        <f t="shared" si="447"/>
        <v>1</v>
      </c>
      <c r="R4801" s="19">
        <f t="shared" si="448"/>
        <v>0</v>
      </c>
      <c r="S4801" s="19">
        <f t="shared" si="449"/>
        <v>0</v>
      </c>
      <c r="T4801" s="19">
        <f t="shared" si="450"/>
        <v>0</v>
      </c>
      <c r="U4801" s="5">
        <f t="shared" si="451"/>
        <v>0</v>
      </c>
    </row>
    <row r="4802" spans="1:21" ht="12.75" customHeight="1" x14ac:dyDescent="0.2">
      <c r="A4802" s="26" t="s">
        <v>96</v>
      </c>
      <c r="B4802" s="10" t="s">
        <v>97</v>
      </c>
      <c r="C4802" s="28">
        <v>216305</v>
      </c>
      <c r="D4802" s="13" t="s">
        <v>9021</v>
      </c>
      <c r="E4802" s="14" t="s">
        <v>9022</v>
      </c>
      <c r="F4802" s="29">
        <v>191935169</v>
      </c>
      <c r="G4802" s="16" t="s">
        <v>65</v>
      </c>
      <c r="H4802" s="13" t="s">
        <v>30</v>
      </c>
      <c r="I4802" s="13" t="s">
        <v>9541</v>
      </c>
      <c r="J4802" s="13" t="s">
        <v>9542</v>
      </c>
      <c r="K4802" s="10" t="s">
        <v>315</v>
      </c>
      <c r="L4802" s="13">
        <v>20300</v>
      </c>
      <c r="M4802" s="13">
        <v>20303</v>
      </c>
      <c r="N4802" s="15" t="s">
        <v>44</v>
      </c>
      <c r="O4802" s="17">
        <v>5</v>
      </c>
      <c r="P4802" s="19">
        <f t="shared" si="446"/>
        <v>0</v>
      </c>
      <c r="Q4802" s="19">
        <f t="shared" si="447"/>
        <v>0</v>
      </c>
      <c r="R4802" s="19">
        <f t="shared" si="448"/>
        <v>0</v>
      </c>
      <c r="S4802" s="19">
        <f t="shared" si="449"/>
        <v>0</v>
      </c>
      <c r="T4802" s="19">
        <f t="shared" si="450"/>
        <v>1</v>
      </c>
      <c r="U4802" s="5">
        <f t="shared" si="451"/>
        <v>0</v>
      </c>
    </row>
    <row r="4803" spans="1:21" ht="12.75" customHeight="1" x14ac:dyDescent="0.2">
      <c r="A4803" s="26" t="s">
        <v>96</v>
      </c>
      <c r="B4803" s="10" t="s">
        <v>97</v>
      </c>
      <c r="C4803" s="28">
        <v>216305</v>
      </c>
      <c r="D4803" s="13" t="s">
        <v>9021</v>
      </c>
      <c r="E4803" s="14" t="s">
        <v>9022</v>
      </c>
      <c r="F4803" s="29">
        <v>191935170</v>
      </c>
      <c r="G4803" s="16" t="s">
        <v>37</v>
      </c>
      <c r="H4803" s="13" t="s">
        <v>30</v>
      </c>
      <c r="I4803" s="13" t="s">
        <v>9543</v>
      </c>
      <c r="J4803" s="13" t="s">
        <v>9544</v>
      </c>
      <c r="K4803" s="10" t="s">
        <v>315</v>
      </c>
      <c r="L4803" s="13">
        <v>20500</v>
      </c>
      <c r="M4803" s="13">
        <v>20501</v>
      </c>
      <c r="N4803" s="15" t="s">
        <v>44</v>
      </c>
      <c r="O4803" s="17">
        <v>5</v>
      </c>
      <c r="P4803" s="19">
        <f t="shared" si="446"/>
        <v>0</v>
      </c>
      <c r="Q4803" s="19">
        <f t="shared" si="447"/>
        <v>0</v>
      </c>
      <c r="R4803" s="19">
        <f t="shared" si="448"/>
        <v>0</v>
      </c>
      <c r="S4803" s="19">
        <f t="shared" si="449"/>
        <v>0</v>
      </c>
      <c r="T4803" s="19">
        <f t="shared" si="450"/>
        <v>1</v>
      </c>
      <c r="U4803" s="5">
        <f t="shared" si="451"/>
        <v>0</v>
      </c>
    </row>
    <row r="4804" spans="1:21" ht="12.75" customHeight="1" x14ac:dyDescent="0.2">
      <c r="A4804" s="26" t="s">
        <v>96</v>
      </c>
      <c r="B4804" s="10" t="s">
        <v>97</v>
      </c>
      <c r="C4804" s="28">
        <v>216305</v>
      </c>
      <c r="D4804" s="13" t="s">
        <v>9021</v>
      </c>
      <c r="E4804" s="14" t="s">
        <v>9022</v>
      </c>
      <c r="F4804" s="29">
        <v>191935171</v>
      </c>
      <c r="G4804" s="16" t="s">
        <v>65</v>
      </c>
      <c r="H4804" s="13" t="s">
        <v>30</v>
      </c>
      <c r="I4804" s="13" t="s">
        <v>9545</v>
      </c>
      <c r="J4804" s="13" t="s">
        <v>9546</v>
      </c>
      <c r="K4804" s="10" t="s">
        <v>315</v>
      </c>
      <c r="L4804" s="13">
        <v>20300</v>
      </c>
      <c r="M4804" s="13">
        <v>20301</v>
      </c>
      <c r="N4804" s="15" t="s">
        <v>44</v>
      </c>
      <c r="O4804" s="17">
        <v>5</v>
      </c>
      <c r="P4804" s="19">
        <f t="shared" si="446"/>
        <v>0</v>
      </c>
      <c r="Q4804" s="19">
        <f t="shared" si="447"/>
        <v>0</v>
      </c>
      <c r="R4804" s="19">
        <f t="shared" si="448"/>
        <v>0</v>
      </c>
      <c r="S4804" s="19">
        <f t="shared" si="449"/>
        <v>0</v>
      </c>
      <c r="T4804" s="19">
        <f t="shared" si="450"/>
        <v>1</v>
      </c>
      <c r="U4804" s="5">
        <f t="shared" si="451"/>
        <v>0</v>
      </c>
    </row>
    <row r="4805" spans="1:21" ht="12.75" customHeight="1" x14ac:dyDescent="0.2">
      <c r="A4805" s="26" t="s">
        <v>96</v>
      </c>
      <c r="B4805" s="10" t="s">
        <v>97</v>
      </c>
      <c r="C4805" s="28">
        <v>216305</v>
      </c>
      <c r="D4805" s="13" t="s">
        <v>9021</v>
      </c>
      <c r="E4805" s="14" t="s">
        <v>9022</v>
      </c>
      <c r="F4805" s="29">
        <v>191935174</v>
      </c>
      <c r="G4805" s="16" t="s">
        <v>65</v>
      </c>
      <c r="H4805" s="13" t="s">
        <v>30</v>
      </c>
      <c r="I4805" s="13" t="s">
        <v>9547</v>
      </c>
      <c r="J4805" s="13" t="s">
        <v>9548</v>
      </c>
      <c r="K4805" s="10" t="s">
        <v>315</v>
      </c>
      <c r="L4805" s="13">
        <v>20300</v>
      </c>
      <c r="M4805" s="13">
        <v>20301</v>
      </c>
      <c r="N4805" s="15" t="s">
        <v>44</v>
      </c>
      <c r="O4805" s="17">
        <v>4</v>
      </c>
      <c r="P4805" s="19">
        <f t="shared" si="446"/>
        <v>0</v>
      </c>
      <c r="Q4805" s="19">
        <f t="shared" si="447"/>
        <v>0</v>
      </c>
      <c r="R4805" s="19">
        <f t="shared" si="448"/>
        <v>0</v>
      </c>
      <c r="S4805" s="19">
        <f t="shared" si="449"/>
        <v>1</v>
      </c>
      <c r="T4805" s="19">
        <f t="shared" si="450"/>
        <v>0</v>
      </c>
      <c r="U4805" s="5">
        <f t="shared" si="451"/>
        <v>0</v>
      </c>
    </row>
    <row r="4806" spans="1:21" ht="12.75" customHeight="1" x14ac:dyDescent="0.2">
      <c r="A4806" s="26" t="s">
        <v>96</v>
      </c>
      <c r="B4806" s="10" t="s">
        <v>97</v>
      </c>
      <c r="C4806" s="28">
        <v>216305</v>
      </c>
      <c r="D4806" s="13" t="s">
        <v>9021</v>
      </c>
      <c r="E4806" s="14" t="s">
        <v>9022</v>
      </c>
      <c r="F4806" s="29">
        <v>191935175</v>
      </c>
      <c r="G4806" s="16" t="s">
        <v>65</v>
      </c>
      <c r="H4806" s="13" t="s">
        <v>30</v>
      </c>
      <c r="I4806" s="13" t="s">
        <v>9549</v>
      </c>
      <c r="J4806" s="13" t="s">
        <v>9550</v>
      </c>
      <c r="K4806" s="10" t="s">
        <v>315</v>
      </c>
      <c r="L4806" s="13">
        <v>20300</v>
      </c>
      <c r="M4806" s="13">
        <v>20303</v>
      </c>
      <c r="N4806" s="15" t="s">
        <v>44</v>
      </c>
      <c r="O4806" s="17">
        <v>4</v>
      </c>
      <c r="P4806" s="19">
        <f t="shared" ref="P4806:P4869" si="452">IF(O4806=1,1,0)</f>
        <v>0</v>
      </c>
      <c r="Q4806" s="19">
        <f t="shared" ref="Q4806:Q4869" si="453">IF(O4806=2,1,0)</f>
        <v>0</v>
      </c>
      <c r="R4806" s="19">
        <f t="shared" ref="R4806:R4869" si="454">IF(O4806=3,1,0)</f>
        <v>0</v>
      </c>
      <c r="S4806" s="19">
        <f t="shared" ref="S4806:S4869" si="455">IF(O4806=4,1,0)</f>
        <v>1</v>
      </c>
      <c r="T4806" s="19">
        <f t="shared" ref="T4806:T4869" si="456">IF(O4806=5,1,0)</f>
        <v>0</v>
      </c>
      <c r="U4806" s="5">
        <f t="shared" si="451"/>
        <v>0</v>
      </c>
    </row>
    <row r="4807" spans="1:21" ht="12.75" customHeight="1" x14ac:dyDescent="0.2">
      <c r="A4807" s="26" t="s">
        <v>96</v>
      </c>
      <c r="B4807" s="10" t="s">
        <v>97</v>
      </c>
      <c r="C4807" s="28">
        <v>216305</v>
      </c>
      <c r="D4807" s="13" t="s">
        <v>9021</v>
      </c>
      <c r="E4807" s="14" t="s">
        <v>9078</v>
      </c>
      <c r="F4807" s="29">
        <v>191935336</v>
      </c>
      <c r="G4807" s="16" t="s">
        <v>249</v>
      </c>
      <c r="H4807" s="13" t="s">
        <v>30</v>
      </c>
      <c r="I4807" s="13" t="s">
        <v>9551</v>
      </c>
      <c r="J4807" s="13" t="s">
        <v>9552</v>
      </c>
      <c r="K4807" s="10" t="s">
        <v>315</v>
      </c>
      <c r="L4807" s="13">
        <v>20200</v>
      </c>
      <c r="M4807" s="13">
        <v>20202</v>
      </c>
      <c r="N4807" s="15" t="s">
        <v>44</v>
      </c>
      <c r="O4807" s="17">
        <v>3</v>
      </c>
      <c r="P4807" s="19">
        <f t="shared" si="452"/>
        <v>0</v>
      </c>
      <c r="Q4807" s="19">
        <f t="shared" si="453"/>
        <v>0</v>
      </c>
      <c r="R4807" s="19">
        <f t="shared" si="454"/>
        <v>1</v>
      </c>
      <c r="S4807" s="19">
        <f t="shared" si="455"/>
        <v>0</v>
      </c>
      <c r="T4807" s="19">
        <f t="shared" si="456"/>
        <v>0</v>
      </c>
      <c r="U4807" s="5">
        <f t="shared" ref="U4807:U4870" si="457">IF(O4807="Bez finální známky, nebyl získán potřebný počet posudků",1,0)</f>
        <v>0</v>
      </c>
    </row>
    <row r="4808" spans="1:21" ht="12.75" customHeight="1" x14ac:dyDescent="0.2">
      <c r="A4808" s="26" t="s">
        <v>96</v>
      </c>
      <c r="B4808" s="10" t="s">
        <v>97</v>
      </c>
      <c r="C4808" s="28">
        <v>216305</v>
      </c>
      <c r="D4808" s="13" t="s">
        <v>9021</v>
      </c>
      <c r="E4808" s="14" t="s">
        <v>9091</v>
      </c>
      <c r="F4808" s="29">
        <v>191945059</v>
      </c>
      <c r="G4808" s="16" t="s">
        <v>123</v>
      </c>
      <c r="H4808" s="13" t="s">
        <v>30</v>
      </c>
      <c r="I4808" s="13" t="s">
        <v>9553</v>
      </c>
      <c r="J4808" s="13" t="s">
        <v>9554</v>
      </c>
      <c r="K4808" s="10" t="s">
        <v>315</v>
      </c>
      <c r="L4808" s="13">
        <v>20500</v>
      </c>
      <c r="M4808" s="13">
        <v>20505</v>
      </c>
      <c r="N4808" s="15" t="s">
        <v>44</v>
      </c>
      <c r="O4808" s="17">
        <v>4</v>
      </c>
      <c r="P4808" s="19">
        <f t="shared" si="452"/>
        <v>0</v>
      </c>
      <c r="Q4808" s="19">
        <f t="shared" si="453"/>
        <v>0</v>
      </c>
      <c r="R4808" s="19">
        <f t="shared" si="454"/>
        <v>0</v>
      </c>
      <c r="S4808" s="19">
        <f t="shared" si="455"/>
        <v>1</v>
      </c>
      <c r="T4808" s="19">
        <f t="shared" si="456"/>
        <v>0</v>
      </c>
      <c r="U4808" s="5">
        <f t="shared" si="457"/>
        <v>0</v>
      </c>
    </row>
    <row r="4809" spans="1:21" ht="12.75" customHeight="1" x14ac:dyDescent="0.2">
      <c r="A4809" s="26" t="s">
        <v>96</v>
      </c>
      <c r="B4809" s="10" t="s">
        <v>97</v>
      </c>
      <c r="C4809" s="28">
        <v>216305</v>
      </c>
      <c r="D4809" s="13" t="s">
        <v>9021</v>
      </c>
      <c r="E4809" s="14" t="s">
        <v>9091</v>
      </c>
      <c r="F4809" s="29">
        <v>191945458</v>
      </c>
      <c r="G4809" s="16" t="s">
        <v>167</v>
      </c>
      <c r="H4809" s="13" t="s">
        <v>30</v>
      </c>
      <c r="I4809" s="13" t="s">
        <v>9555</v>
      </c>
      <c r="J4809" s="13" t="s">
        <v>9556</v>
      </c>
      <c r="K4809" s="10" t="s">
        <v>315</v>
      </c>
      <c r="L4809" s="13">
        <v>20100</v>
      </c>
      <c r="M4809" s="13">
        <v>20101</v>
      </c>
      <c r="N4809" s="15" t="s">
        <v>44</v>
      </c>
      <c r="O4809" s="17">
        <v>5</v>
      </c>
      <c r="P4809" s="19">
        <f t="shared" si="452"/>
        <v>0</v>
      </c>
      <c r="Q4809" s="19">
        <f t="shared" si="453"/>
        <v>0</v>
      </c>
      <c r="R4809" s="19">
        <f t="shared" si="454"/>
        <v>0</v>
      </c>
      <c r="S4809" s="19">
        <f t="shared" si="455"/>
        <v>0</v>
      </c>
      <c r="T4809" s="19">
        <f t="shared" si="456"/>
        <v>1</v>
      </c>
      <c r="U4809" s="5">
        <f t="shared" si="457"/>
        <v>0</v>
      </c>
    </row>
    <row r="4810" spans="1:21" ht="12.75" customHeight="1" x14ac:dyDescent="0.2">
      <c r="A4810" s="26" t="s">
        <v>96</v>
      </c>
      <c r="B4810" s="10" t="s">
        <v>97</v>
      </c>
      <c r="C4810" s="28">
        <v>216305</v>
      </c>
      <c r="D4810" s="13" t="s">
        <v>9021</v>
      </c>
      <c r="E4810" s="14" t="s">
        <v>9091</v>
      </c>
      <c r="F4810" s="29">
        <v>191945594</v>
      </c>
      <c r="G4810" s="16" t="s">
        <v>68</v>
      </c>
      <c r="H4810" s="13" t="s">
        <v>30</v>
      </c>
      <c r="I4810" s="13" t="s">
        <v>9557</v>
      </c>
      <c r="J4810" s="13" t="s">
        <v>9558</v>
      </c>
      <c r="K4810" s="10" t="s">
        <v>315</v>
      </c>
      <c r="L4810" s="13">
        <v>20500</v>
      </c>
      <c r="M4810" s="13">
        <v>20501</v>
      </c>
      <c r="N4810" s="15" t="s">
        <v>44</v>
      </c>
      <c r="O4810" s="17">
        <v>4</v>
      </c>
      <c r="P4810" s="19">
        <f t="shared" si="452"/>
        <v>0</v>
      </c>
      <c r="Q4810" s="19">
        <f t="shared" si="453"/>
        <v>0</v>
      </c>
      <c r="R4810" s="19">
        <f t="shared" si="454"/>
        <v>0</v>
      </c>
      <c r="S4810" s="19">
        <f t="shared" si="455"/>
        <v>1</v>
      </c>
      <c r="T4810" s="19">
        <f t="shared" si="456"/>
        <v>0</v>
      </c>
      <c r="U4810" s="5">
        <f t="shared" si="457"/>
        <v>0</v>
      </c>
    </row>
    <row r="4811" spans="1:21" ht="12.75" customHeight="1" x14ac:dyDescent="0.2">
      <c r="A4811" s="26" t="s">
        <v>96</v>
      </c>
      <c r="B4811" s="10" t="s">
        <v>97</v>
      </c>
      <c r="C4811" s="28">
        <v>216305</v>
      </c>
      <c r="D4811" s="13" t="s">
        <v>9021</v>
      </c>
      <c r="E4811" s="14" t="s">
        <v>9091</v>
      </c>
      <c r="F4811" s="29">
        <v>191945739</v>
      </c>
      <c r="G4811" s="16" t="s">
        <v>68</v>
      </c>
      <c r="H4811" s="13" t="s">
        <v>30</v>
      </c>
      <c r="I4811" s="13" t="s">
        <v>9559</v>
      </c>
      <c r="J4811" s="13" t="s">
        <v>9560</v>
      </c>
      <c r="K4811" s="10" t="s">
        <v>315</v>
      </c>
      <c r="L4811" s="13">
        <v>20200</v>
      </c>
      <c r="M4811" s="13">
        <v>20205</v>
      </c>
      <c r="N4811" s="15" t="s">
        <v>44</v>
      </c>
      <c r="O4811" s="17">
        <v>5</v>
      </c>
      <c r="P4811" s="19">
        <f t="shared" si="452"/>
        <v>0</v>
      </c>
      <c r="Q4811" s="19">
        <f t="shared" si="453"/>
        <v>0</v>
      </c>
      <c r="R4811" s="19">
        <f t="shared" si="454"/>
        <v>0</v>
      </c>
      <c r="S4811" s="19">
        <f t="shared" si="455"/>
        <v>0</v>
      </c>
      <c r="T4811" s="19">
        <f t="shared" si="456"/>
        <v>1</v>
      </c>
      <c r="U4811" s="5">
        <f t="shared" si="457"/>
        <v>0</v>
      </c>
    </row>
    <row r="4812" spans="1:21" ht="12.75" customHeight="1" x14ac:dyDescent="0.2">
      <c r="A4812" s="26" t="s">
        <v>96</v>
      </c>
      <c r="B4812" s="10" t="s">
        <v>97</v>
      </c>
      <c r="C4812" s="28">
        <v>216305</v>
      </c>
      <c r="D4812" s="13" t="s">
        <v>9021</v>
      </c>
      <c r="E4812" s="14" t="s">
        <v>9091</v>
      </c>
      <c r="F4812" s="29">
        <v>191945935</v>
      </c>
      <c r="G4812" s="16" t="s">
        <v>167</v>
      </c>
      <c r="H4812" s="13" t="s">
        <v>30</v>
      </c>
      <c r="I4812" s="13" t="s">
        <v>9561</v>
      </c>
      <c r="J4812" s="13" t="s">
        <v>9562</v>
      </c>
      <c r="K4812" s="10" t="s">
        <v>315</v>
      </c>
      <c r="L4812" s="13">
        <v>20100</v>
      </c>
      <c r="M4812" s="13">
        <v>20101</v>
      </c>
      <c r="N4812" s="15" t="s">
        <v>44</v>
      </c>
      <c r="O4812" s="17">
        <v>4</v>
      </c>
      <c r="P4812" s="19">
        <f t="shared" si="452"/>
        <v>0</v>
      </c>
      <c r="Q4812" s="19">
        <f t="shared" si="453"/>
        <v>0</v>
      </c>
      <c r="R4812" s="19">
        <f t="shared" si="454"/>
        <v>0</v>
      </c>
      <c r="S4812" s="19">
        <f t="shared" si="455"/>
        <v>1</v>
      </c>
      <c r="T4812" s="19">
        <f t="shared" si="456"/>
        <v>0</v>
      </c>
      <c r="U4812" s="5">
        <f t="shared" si="457"/>
        <v>0</v>
      </c>
    </row>
    <row r="4813" spans="1:21" ht="12.75" customHeight="1" x14ac:dyDescent="0.2">
      <c r="A4813" s="26" t="s">
        <v>96</v>
      </c>
      <c r="B4813" s="10" t="s">
        <v>97</v>
      </c>
      <c r="C4813" s="28">
        <v>216305</v>
      </c>
      <c r="D4813" s="13" t="s">
        <v>9021</v>
      </c>
      <c r="E4813" s="14" t="s">
        <v>9091</v>
      </c>
      <c r="F4813" s="29">
        <v>191945937</v>
      </c>
      <c r="G4813" s="16" t="s">
        <v>167</v>
      </c>
      <c r="H4813" s="13" t="s">
        <v>30</v>
      </c>
      <c r="I4813" s="13" t="s">
        <v>9563</v>
      </c>
      <c r="J4813" s="13" t="s">
        <v>9564</v>
      </c>
      <c r="K4813" s="10" t="s">
        <v>315</v>
      </c>
      <c r="L4813" s="13">
        <v>20100</v>
      </c>
      <c r="M4813" s="13">
        <v>20102</v>
      </c>
      <c r="N4813" s="15" t="s">
        <v>44</v>
      </c>
      <c r="O4813" s="17">
        <v>4</v>
      </c>
      <c r="P4813" s="19">
        <f t="shared" si="452"/>
        <v>0</v>
      </c>
      <c r="Q4813" s="19">
        <f t="shared" si="453"/>
        <v>0</v>
      </c>
      <c r="R4813" s="19">
        <f t="shared" si="454"/>
        <v>0</v>
      </c>
      <c r="S4813" s="19">
        <f t="shared" si="455"/>
        <v>1</v>
      </c>
      <c r="T4813" s="19">
        <f t="shared" si="456"/>
        <v>0</v>
      </c>
      <c r="U4813" s="5">
        <f t="shared" si="457"/>
        <v>0</v>
      </c>
    </row>
    <row r="4814" spans="1:21" ht="12.75" customHeight="1" x14ac:dyDescent="0.2">
      <c r="A4814" s="26" t="s">
        <v>96</v>
      </c>
      <c r="B4814" s="10" t="s">
        <v>97</v>
      </c>
      <c r="C4814" s="28">
        <v>216305</v>
      </c>
      <c r="D4814" s="13" t="s">
        <v>9021</v>
      </c>
      <c r="E4814" s="14" t="s">
        <v>9091</v>
      </c>
      <c r="F4814" s="29">
        <v>191945940</v>
      </c>
      <c r="G4814" s="16" t="s">
        <v>167</v>
      </c>
      <c r="H4814" s="13" t="s">
        <v>30</v>
      </c>
      <c r="I4814" s="13" t="s">
        <v>9565</v>
      </c>
      <c r="J4814" s="13" t="s">
        <v>9566</v>
      </c>
      <c r="K4814" s="10" t="s">
        <v>315</v>
      </c>
      <c r="L4814" s="13">
        <v>20100</v>
      </c>
      <c r="M4814" s="13">
        <v>20101</v>
      </c>
      <c r="N4814" s="15" t="s">
        <v>44</v>
      </c>
      <c r="O4814" s="17">
        <v>5</v>
      </c>
      <c r="P4814" s="19">
        <f t="shared" si="452"/>
        <v>0</v>
      </c>
      <c r="Q4814" s="19">
        <f t="shared" si="453"/>
        <v>0</v>
      </c>
      <c r="R4814" s="19">
        <f t="shared" si="454"/>
        <v>0</v>
      </c>
      <c r="S4814" s="19">
        <f t="shared" si="455"/>
        <v>0</v>
      </c>
      <c r="T4814" s="19">
        <f t="shared" si="456"/>
        <v>1</v>
      </c>
      <c r="U4814" s="5">
        <f t="shared" si="457"/>
        <v>0</v>
      </c>
    </row>
    <row r="4815" spans="1:21" ht="12.75" customHeight="1" x14ac:dyDescent="0.2">
      <c r="A4815" s="26" t="s">
        <v>96</v>
      </c>
      <c r="B4815" s="10" t="s">
        <v>97</v>
      </c>
      <c r="C4815" s="28">
        <v>216305</v>
      </c>
      <c r="D4815" s="13" t="s">
        <v>9021</v>
      </c>
      <c r="E4815" s="14" t="s">
        <v>9022</v>
      </c>
      <c r="F4815" s="29">
        <v>191946482</v>
      </c>
      <c r="G4815" s="16" t="s">
        <v>123</v>
      </c>
      <c r="H4815" s="13" t="s">
        <v>30</v>
      </c>
      <c r="I4815" s="13" t="s">
        <v>9567</v>
      </c>
      <c r="J4815" s="13" t="s">
        <v>9568</v>
      </c>
      <c r="K4815" s="10" t="s">
        <v>315</v>
      </c>
      <c r="L4815" s="13">
        <v>20300</v>
      </c>
      <c r="M4815" s="13">
        <v>20303</v>
      </c>
      <c r="N4815" s="15" t="s">
        <v>44</v>
      </c>
      <c r="O4815" s="17">
        <v>3</v>
      </c>
      <c r="P4815" s="19">
        <f t="shared" si="452"/>
        <v>0</v>
      </c>
      <c r="Q4815" s="19">
        <f t="shared" si="453"/>
        <v>0</v>
      </c>
      <c r="R4815" s="19">
        <f t="shared" si="454"/>
        <v>1</v>
      </c>
      <c r="S4815" s="19">
        <f t="shared" si="455"/>
        <v>0</v>
      </c>
      <c r="T4815" s="19">
        <f t="shared" si="456"/>
        <v>0</v>
      </c>
      <c r="U4815" s="5">
        <f t="shared" si="457"/>
        <v>0</v>
      </c>
    </row>
    <row r="4816" spans="1:21" ht="12.75" customHeight="1" x14ac:dyDescent="0.2">
      <c r="A4816" s="26" t="s">
        <v>96</v>
      </c>
      <c r="B4816" s="10" t="s">
        <v>97</v>
      </c>
      <c r="C4816" s="28">
        <v>216305</v>
      </c>
      <c r="D4816" s="13" t="s">
        <v>9021</v>
      </c>
      <c r="E4816" s="14" t="s">
        <v>9022</v>
      </c>
      <c r="F4816" s="29">
        <v>191946483</v>
      </c>
      <c r="G4816" s="16" t="s">
        <v>123</v>
      </c>
      <c r="H4816" s="13" t="s">
        <v>30</v>
      </c>
      <c r="I4816" s="13" t="s">
        <v>9569</v>
      </c>
      <c r="J4816" s="13" t="s">
        <v>9570</v>
      </c>
      <c r="K4816" s="10" t="s">
        <v>315</v>
      </c>
      <c r="L4816" s="13">
        <v>20300</v>
      </c>
      <c r="M4816" s="13">
        <v>20301</v>
      </c>
      <c r="N4816" s="15" t="s">
        <v>44</v>
      </c>
      <c r="O4816" s="17">
        <v>3</v>
      </c>
      <c r="P4816" s="19">
        <f t="shared" si="452"/>
        <v>0</v>
      </c>
      <c r="Q4816" s="19">
        <f t="shared" si="453"/>
        <v>0</v>
      </c>
      <c r="R4816" s="19">
        <f t="shared" si="454"/>
        <v>1</v>
      </c>
      <c r="S4816" s="19">
        <f t="shared" si="455"/>
        <v>0</v>
      </c>
      <c r="T4816" s="19">
        <f t="shared" si="456"/>
        <v>0</v>
      </c>
      <c r="U4816" s="5">
        <f t="shared" si="457"/>
        <v>0</v>
      </c>
    </row>
    <row r="4817" spans="1:21" ht="12.75" customHeight="1" x14ac:dyDescent="0.2">
      <c r="A4817" s="26" t="s">
        <v>96</v>
      </c>
      <c r="B4817" s="10" t="s">
        <v>97</v>
      </c>
      <c r="C4817" s="28">
        <v>216305</v>
      </c>
      <c r="D4817" s="13" t="s">
        <v>9021</v>
      </c>
      <c r="E4817" s="14" t="s">
        <v>9022</v>
      </c>
      <c r="F4817" s="29">
        <v>191946484</v>
      </c>
      <c r="G4817" s="16" t="s">
        <v>249</v>
      </c>
      <c r="H4817" s="13" t="s">
        <v>30</v>
      </c>
      <c r="I4817" s="13" t="s">
        <v>9571</v>
      </c>
      <c r="J4817" s="13" t="s">
        <v>9572</v>
      </c>
      <c r="K4817" s="10" t="s">
        <v>315</v>
      </c>
      <c r="L4817" s="13">
        <v>20300</v>
      </c>
      <c r="M4817" s="13">
        <v>20301</v>
      </c>
      <c r="N4817" s="15" t="s">
        <v>44</v>
      </c>
      <c r="O4817" s="17">
        <v>5</v>
      </c>
      <c r="P4817" s="19">
        <f t="shared" si="452"/>
        <v>0</v>
      </c>
      <c r="Q4817" s="19">
        <f t="shared" si="453"/>
        <v>0</v>
      </c>
      <c r="R4817" s="19">
        <f t="shared" si="454"/>
        <v>0</v>
      </c>
      <c r="S4817" s="19">
        <f t="shared" si="455"/>
        <v>0</v>
      </c>
      <c r="T4817" s="19">
        <f t="shared" si="456"/>
        <v>1</v>
      </c>
      <c r="U4817" s="5">
        <f t="shared" si="457"/>
        <v>0</v>
      </c>
    </row>
    <row r="4818" spans="1:21" ht="12.75" customHeight="1" x14ac:dyDescent="0.2">
      <c r="A4818" s="26" t="s">
        <v>96</v>
      </c>
      <c r="B4818" s="10" t="s">
        <v>97</v>
      </c>
      <c r="C4818" s="28">
        <v>216305</v>
      </c>
      <c r="D4818" s="13" t="s">
        <v>9021</v>
      </c>
      <c r="E4818" s="14" t="s">
        <v>9022</v>
      </c>
      <c r="F4818" s="29">
        <v>191946485</v>
      </c>
      <c r="G4818" s="16" t="s">
        <v>123</v>
      </c>
      <c r="H4818" s="13" t="s">
        <v>30</v>
      </c>
      <c r="I4818" s="13" t="s">
        <v>9573</v>
      </c>
      <c r="J4818" s="13" t="s">
        <v>9574</v>
      </c>
      <c r="K4818" s="10" t="s">
        <v>315</v>
      </c>
      <c r="L4818" s="13">
        <v>20300</v>
      </c>
      <c r="M4818" s="13">
        <v>20301</v>
      </c>
      <c r="N4818" s="15" t="s">
        <v>44</v>
      </c>
      <c r="O4818" s="17">
        <v>3</v>
      </c>
      <c r="P4818" s="19">
        <f t="shared" si="452"/>
        <v>0</v>
      </c>
      <c r="Q4818" s="19">
        <f t="shared" si="453"/>
        <v>0</v>
      </c>
      <c r="R4818" s="19">
        <f t="shared" si="454"/>
        <v>1</v>
      </c>
      <c r="S4818" s="19">
        <f t="shared" si="455"/>
        <v>0</v>
      </c>
      <c r="T4818" s="19">
        <f t="shared" si="456"/>
        <v>0</v>
      </c>
      <c r="U4818" s="5">
        <f t="shared" si="457"/>
        <v>0</v>
      </c>
    </row>
    <row r="4819" spans="1:21" ht="12.75" customHeight="1" x14ac:dyDescent="0.2">
      <c r="A4819" s="26" t="s">
        <v>96</v>
      </c>
      <c r="B4819" s="10" t="s">
        <v>97</v>
      </c>
      <c r="C4819" s="28">
        <v>216305</v>
      </c>
      <c r="D4819" s="13" t="s">
        <v>9021</v>
      </c>
      <c r="E4819" s="14" t="s">
        <v>9022</v>
      </c>
      <c r="F4819" s="29">
        <v>191946486</v>
      </c>
      <c r="G4819" s="16" t="s">
        <v>123</v>
      </c>
      <c r="H4819" s="13" t="s">
        <v>30</v>
      </c>
      <c r="I4819" s="13" t="s">
        <v>9575</v>
      </c>
      <c r="J4819" s="13" t="s">
        <v>9576</v>
      </c>
      <c r="K4819" s="10" t="s">
        <v>315</v>
      </c>
      <c r="L4819" s="13">
        <v>20300</v>
      </c>
      <c r="M4819" s="13">
        <v>20301</v>
      </c>
      <c r="N4819" s="15" t="s">
        <v>44</v>
      </c>
      <c r="O4819" s="17">
        <v>2</v>
      </c>
      <c r="P4819" s="19">
        <f t="shared" si="452"/>
        <v>0</v>
      </c>
      <c r="Q4819" s="19">
        <f t="shared" si="453"/>
        <v>1</v>
      </c>
      <c r="R4819" s="19">
        <f t="shared" si="454"/>
        <v>0</v>
      </c>
      <c r="S4819" s="19">
        <f t="shared" si="455"/>
        <v>0</v>
      </c>
      <c r="T4819" s="19">
        <f t="shared" si="456"/>
        <v>0</v>
      </c>
      <c r="U4819" s="5">
        <f t="shared" si="457"/>
        <v>0</v>
      </c>
    </row>
    <row r="4820" spans="1:21" ht="12.75" customHeight="1" x14ac:dyDescent="0.2">
      <c r="A4820" s="26" t="s">
        <v>96</v>
      </c>
      <c r="B4820" s="10" t="s">
        <v>97</v>
      </c>
      <c r="C4820" s="28">
        <v>216305</v>
      </c>
      <c r="D4820" s="13" t="s">
        <v>9021</v>
      </c>
      <c r="E4820" s="14" t="s">
        <v>9022</v>
      </c>
      <c r="F4820" s="29">
        <v>191946488</v>
      </c>
      <c r="G4820" s="16" t="s">
        <v>123</v>
      </c>
      <c r="H4820" s="13" t="s">
        <v>30</v>
      </c>
      <c r="I4820" s="13" t="s">
        <v>9577</v>
      </c>
      <c r="J4820" s="13" t="s">
        <v>9578</v>
      </c>
      <c r="K4820" s="10" t="s">
        <v>315</v>
      </c>
      <c r="L4820" s="13">
        <v>20300</v>
      </c>
      <c r="M4820" s="13">
        <v>20301</v>
      </c>
      <c r="N4820" s="15" t="s">
        <v>44</v>
      </c>
      <c r="O4820" s="17">
        <v>3</v>
      </c>
      <c r="P4820" s="19">
        <f t="shared" si="452"/>
        <v>0</v>
      </c>
      <c r="Q4820" s="19">
        <f t="shared" si="453"/>
        <v>0</v>
      </c>
      <c r="R4820" s="19">
        <f t="shared" si="454"/>
        <v>1</v>
      </c>
      <c r="S4820" s="19">
        <f t="shared" si="455"/>
        <v>0</v>
      </c>
      <c r="T4820" s="19">
        <f t="shared" si="456"/>
        <v>0</v>
      </c>
      <c r="U4820" s="5">
        <f t="shared" si="457"/>
        <v>0</v>
      </c>
    </row>
    <row r="4821" spans="1:21" ht="12.75" customHeight="1" x14ac:dyDescent="0.2">
      <c r="A4821" s="26" t="s">
        <v>96</v>
      </c>
      <c r="B4821" s="10" t="s">
        <v>97</v>
      </c>
      <c r="C4821" s="28">
        <v>216305</v>
      </c>
      <c r="D4821" s="13" t="s">
        <v>9021</v>
      </c>
      <c r="E4821" s="14" t="s">
        <v>9022</v>
      </c>
      <c r="F4821" s="29">
        <v>191946489</v>
      </c>
      <c r="G4821" s="16" t="s">
        <v>123</v>
      </c>
      <c r="H4821" s="13" t="s">
        <v>30</v>
      </c>
      <c r="I4821" s="13" t="s">
        <v>9579</v>
      </c>
      <c r="J4821" s="13" t="s">
        <v>9580</v>
      </c>
      <c r="K4821" s="10" t="s">
        <v>315</v>
      </c>
      <c r="L4821" s="13">
        <v>20400</v>
      </c>
      <c r="M4821" s="13">
        <v>20402</v>
      </c>
      <c r="N4821" s="15" t="s">
        <v>44</v>
      </c>
      <c r="O4821" s="17">
        <v>3</v>
      </c>
      <c r="P4821" s="19">
        <f t="shared" si="452"/>
        <v>0</v>
      </c>
      <c r="Q4821" s="19">
        <f t="shared" si="453"/>
        <v>0</v>
      </c>
      <c r="R4821" s="19">
        <f t="shared" si="454"/>
        <v>1</v>
      </c>
      <c r="S4821" s="19">
        <f t="shared" si="455"/>
        <v>0</v>
      </c>
      <c r="T4821" s="19">
        <f t="shared" si="456"/>
        <v>0</v>
      </c>
      <c r="U4821" s="5">
        <f t="shared" si="457"/>
        <v>0</v>
      </c>
    </row>
    <row r="4822" spans="1:21" ht="12.75" customHeight="1" x14ac:dyDescent="0.2">
      <c r="A4822" s="26" t="s">
        <v>96</v>
      </c>
      <c r="B4822" s="10" t="s">
        <v>97</v>
      </c>
      <c r="C4822" s="28">
        <v>216305</v>
      </c>
      <c r="D4822" s="13" t="s">
        <v>9021</v>
      </c>
      <c r="E4822" s="14" t="s">
        <v>9022</v>
      </c>
      <c r="F4822" s="29">
        <v>191946490</v>
      </c>
      <c r="G4822" s="16" t="s">
        <v>65</v>
      </c>
      <c r="H4822" s="13" t="s">
        <v>30</v>
      </c>
      <c r="I4822" s="13" t="s">
        <v>9581</v>
      </c>
      <c r="J4822" s="13" t="s">
        <v>9582</v>
      </c>
      <c r="K4822" s="10" t="s">
        <v>315</v>
      </c>
      <c r="L4822" s="13">
        <v>20300</v>
      </c>
      <c r="M4822" s="13">
        <v>20304</v>
      </c>
      <c r="N4822" s="15" t="s">
        <v>44</v>
      </c>
      <c r="O4822" s="17">
        <v>4</v>
      </c>
      <c r="P4822" s="19">
        <f t="shared" si="452"/>
        <v>0</v>
      </c>
      <c r="Q4822" s="19">
        <f t="shared" si="453"/>
        <v>0</v>
      </c>
      <c r="R4822" s="19">
        <f t="shared" si="454"/>
        <v>0</v>
      </c>
      <c r="S4822" s="19">
        <f t="shared" si="455"/>
        <v>1</v>
      </c>
      <c r="T4822" s="19">
        <f t="shared" si="456"/>
        <v>0</v>
      </c>
      <c r="U4822" s="5">
        <f t="shared" si="457"/>
        <v>0</v>
      </c>
    </row>
    <row r="4823" spans="1:21" ht="12.75" customHeight="1" x14ac:dyDescent="0.2">
      <c r="A4823" s="26" t="s">
        <v>96</v>
      </c>
      <c r="B4823" s="10" t="s">
        <v>97</v>
      </c>
      <c r="C4823" s="28">
        <v>216305</v>
      </c>
      <c r="D4823" s="13" t="s">
        <v>9021</v>
      </c>
      <c r="E4823" s="14" t="s">
        <v>9022</v>
      </c>
      <c r="F4823" s="29">
        <v>191946492</v>
      </c>
      <c r="G4823" s="16" t="s">
        <v>85</v>
      </c>
      <c r="H4823" s="13" t="s">
        <v>30</v>
      </c>
      <c r="I4823" s="13" t="s">
        <v>4888</v>
      </c>
      <c r="J4823" s="13" t="s">
        <v>9583</v>
      </c>
      <c r="K4823" s="10" t="s">
        <v>315</v>
      </c>
      <c r="L4823" s="13">
        <v>20300</v>
      </c>
      <c r="M4823" s="13">
        <v>20302</v>
      </c>
      <c r="N4823" s="15" t="s">
        <v>44</v>
      </c>
      <c r="O4823" s="17">
        <v>5</v>
      </c>
      <c r="P4823" s="19">
        <f t="shared" si="452"/>
        <v>0</v>
      </c>
      <c r="Q4823" s="19">
        <f t="shared" si="453"/>
        <v>0</v>
      </c>
      <c r="R4823" s="19">
        <f t="shared" si="454"/>
        <v>0</v>
      </c>
      <c r="S4823" s="19">
        <f t="shared" si="455"/>
        <v>0</v>
      </c>
      <c r="T4823" s="19">
        <f t="shared" si="456"/>
        <v>1</v>
      </c>
      <c r="U4823" s="5">
        <f t="shared" si="457"/>
        <v>0</v>
      </c>
    </row>
    <row r="4824" spans="1:21" ht="12.75" customHeight="1" x14ac:dyDescent="0.2">
      <c r="A4824" s="26" t="s">
        <v>96</v>
      </c>
      <c r="B4824" s="10" t="s">
        <v>97</v>
      </c>
      <c r="C4824" s="28">
        <v>216305</v>
      </c>
      <c r="D4824" s="13" t="s">
        <v>9021</v>
      </c>
      <c r="E4824" s="14" t="s">
        <v>9022</v>
      </c>
      <c r="F4824" s="29">
        <v>191946493</v>
      </c>
      <c r="G4824" s="16" t="s">
        <v>85</v>
      </c>
      <c r="H4824" s="13" t="s">
        <v>30</v>
      </c>
      <c r="I4824" s="13" t="s">
        <v>4888</v>
      </c>
      <c r="J4824" s="13" t="s">
        <v>9584</v>
      </c>
      <c r="K4824" s="10" t="s">
        <v>315</v>
      </c>
      <c r="L4824" s="13">
        <v>20300</v>
      </c>
      <c r="M4824" s="13">
        <v>20302</v>
      </c>
      <c r="N4824" s="15" t="s">
        <v>44</v>
      </c>
      <c r="O4824" s="17">
        <v>4</v>
      </c>
      <c r="P4824" s="19">
        <f t="shared" si="452"/>
        <v>0</v>
      </c>
      <c r="Q4824" s="19">
        <f t="shared" si="453"/>
        <v>0</v>
      </c>
      <c r="R4824" s="19">
        <f t="shared" si="454"/>
        <v>0</v>
      </c>
      <c r="S4824" s="19">
        <f t="shared" si="455"/>
        <v>1</v>
      </c>
      <c r="T4824" s="19">
        <f t="shared" si="456"/>
        <v>0</v>
      </c>
      <c r="U4824" s="5">
        <f t="shared" si="457"/>
        <v>0</v>
      </c>
    </row>
    <row r="4825" spans="1:21" ht="12.75" customHeight="1" x14ac:dyDescent="0.2">
      <c r="A4825" s="26" t="s">
        <v>96</v>
      </c>
      <c r="B4825" s="10" t="s">
        <v>97</v>
      </c>
      <c r="C4825" s="28">
        <v>216305</v>
      </c>
      <c r="D4825" s="13" t="s">
        <v>9021</v>
      </c>
      <c r="E4825" s="14" t="s">
        <v>9022</v>
      </c>
      <c r="F4825" s="29">
        <v>191946494</v>
      </c>
      <c r="G4825" s="16" t="s">
        <v>65</v>
      </c>
      <c r="H4825" s="13" t="s">
        <v>30</v>
      </c>
      <c r="I4825" s="13" t="s">
        <v>9585</v>
      </c>
      <c r="J4825" s="13" t="s">
        <v>9586</v>
      </c>
      <c r="K4825" s="10" t="s">
        <v>315</v>
      </c>
      <c r="L4825" s="13">
        <v>20300</v>
      </c>
      <c r="M4825" s="13">
        <v>20301</v>
      </c>
      <c r="N4825" s="15" t="s">
        <v>44</v>
      </c>
      <c r="O4825" s="17">
        <v>5</v>
      </c>
      <c r="P4825" s="19">
        <f t="shared" si="452"/>
        <v>0</v>
      </c>
      <c r="Q4825" s="19">
        <f t="shared" si="453"/>
        <v>0</v>
      </c>
      <c r="R4825" s="19">
        <f t="shared" si="454"/>
        <v>0</v>
      </c>
      <c r="S4825" s="19">
        <f t="shared" si="455"/>
        <v>0</v>
      </c>
      <c r="T4825" s="19">
        <f t="shared" si="456"/>
        <v>1</v>
      </c>
      <c r="U4825" s="5">
        <f t="shared" si="457"/>
        <v>0</v>
      </c>
    </row>
    <row r="4826" spans="1:21" ht="12.75" customHeight="1" x14ac:dyDescent="0.2">
      <c r="A4826" s="26" t="s">
        <v>96</v>
      </c>
      <c r="B4826" s="10" t="s">
        <v>97</v>
      </c>
      <c r="C4826" s="28">
        <v>216305</v>
      </c>
      <c r="D4826" s="13" t="s">
        <v>9021</v>
      </c>
      <c r="E4826" s="14" t="s">
        <v>9025</v>
      </c>
      <c r="F4826" s="29">
        <v>191947091</v>
      </c>
      <c r="G4826" s="16" t="s">
        <v>249</v>
      </c>
      <c r="H4826" s="13" t="s">
        <v>30</v>
      </c>
      <c r="I4826" s="13" t="s">
        <v>9587</v>
      </c>
      <c r="J4826" s="13" t="s">
        <v>9588</v>
      </c>
      <c r="K4826" s="10" t="s">
        <v>315</v>
      </c>
      <c r="L4826" s="13">
        <v>20200</v>
      </c>
      <c r="M4826" s="13">
        <v>20201</v>
      </c>
      <c r="N4826" s="15" t="s">
        <v>44</v>
      </c>
      <c r="O4826" s="17">
        <v>3</v>
      </c>
      <c r="P4826" s="19">
        <f t="shared" si="452"/>
        <v>0</v>
      </c>
      <c r="Q4826" s="19">
        <f t="shared" si="453"/>
        <v>0</v>
      </c>
      <c r="R4826" s="19">
        <f t="shared" si="454"/>
        <v>1</v>
      </c>
      <c r="S4826" s="19">
        <f t="shared" si="455"/>
        <v>0</v>
      </c>
      <c r="T4826" s="19">
        <f t="shared" si="456"/>
        <v>0</v>
      </c>
      <c r="U4826" s="5">
        <f t="shared" si="457"/>
        <v>0</v>
      </c>
    </row>
    <row r="4827" spans="1:21" ht="12.75" customHeight="1" x14ac:dyDescent="0.2">
      <c r="A4827" s="26" t="s">
        <v>96</v>
      </c>
      <c r="B4827" s="10" t="s">
        <v>97</v>
      </c>
      <c r="C4827" s="28">
        <v>216305</v>
      </c>
      <c r="D4827" s="13" t="s">
        <v>9021</v>
      </c>
      <c r="E4827" s="14" t="s">
        <v>9025</v>
      </c>
      <c r="F4827" s="29">
        <v>191947147</v>
      </c>
      <c r="G4827" s="16" t="s">
        <v>65</v>
      </c>
      <c r="H4827" s="13" t="s">
        <v>30</v>
      </c>
      <c r="I4827" s="13" t="s">
        <v>9589</v>
      </c>
      <c r="J4827" s="13" t="s">
        <v>9590</v>
      </c>
      <c r="K4827" s="10" t="s">
        <v>315</v>
      </c>
      <c r="L4827" s="13">
        <v>20600</v>
      </c>
      <c r="M4827" s="13">
        <v>20601</v>
      </c>
      <c r="N4827" s="15" t="s">
        <v>44</v>
      </c>
      <c r="O4827" s="17">
        <v>3</v>
      </c>
      <c r="P4827" s="19">
        <f t="shared" si="452"/>
        <v>0</v>
      </c>
      <c r="Q4827" s="19">
        <f t="shared" si="453"/>
        <v>0</v>
      </c>
      <c r="R4827" s="19">
        <f t="shared" si="454"/>
        <v>1</v>
      </c>
      <c r="S4827" s="19">
        <f t="shared" si="455"/>
        <v>0</v>
      </c>
      <c r="T4827" s="19">
        <f t="shared" si="456"/>
        <v>0</v>
      </c>
      <c r="U4827" s="5">
        <f t="shared" si="457"/>
        <v>0</v>
      </c>
    </row>
    <row r="4828" spans="1:21" ht="12.75" customHeight="1" x14ac:dyDescent="0.2">
      <c r="A4828" s="26" t="s">
        <v>96</v>
      </c>
      <c r="B4828" s="10" t="s">
        <v>97</v>
      </c>
      <c r="C4828" s="28">
        <v>216305</v>
      </c>
      <c r="D4828" s="13" t="s">
        <v>9021</v>
      </c>
      <c r="E4828" s="14" t="s">
        <v>9025</v>
      </c>
      <c r="F4828" s="29">
        <v>191947892</v>
      </c>
      <c r="G4828" s="16" t="s">
        <v>52</v>
      </c>
      <c r="H4828" s="13" t="s">
        <v>30</v>
      </c>
      <c r="I4828" s="13" t="s">
        <v>9591</v>
      </c>
      <c r="J4828" s="13" t="s">
        <v>9592</v>
      </c>
      <c r="K4828" s="10" t="s">
        <v>315</v>
      </c>
      <c r="L4828" s="13">
        <v>20200</v>
      </c>
      <c r="M4828" s="13">
        <v>20201</v>
      </c>
      <c r="N4828" s="15" t="s">
        <v>44</v>
      </c>
      <c r="O4828" s="17">
        <v>5</v>
      </c>
      <c r="P4828" s="19">
        <f t="shared" si="452"/>
        <v>0</v>
      </c>
      <c r="Q4828" s="19">
        <f t="shared" si="453"/>
        <v>0</v>
      </c>
      <c r="R4828" s="19">
        <f t="shared" si="454"/>
        <v>0</v>
      </c>
      <c r="S4828" s="19">
        <f t="shared" si="455"/>
        <v>0</v>
      </c>
      <c r="T4828" s="19">
        <f t="shared" si="456"/>
        <v>1</v>
      </c>
      <c r="U4828" s="5">
        <f t="shared" si="457"/>
        <v>0</v>
      </c>
    </row>
    <row r="4829" spans="1:21" ht="12.75" customHeight="1" x14ac:dyDescent="0.2">
      <c r="A4829" s="26" t="s">
        <v>96</v>
      </c>
      <c r="B4829" s="10" t="s">
        <v>97</v>
      </c>
      <c r="C4829" s="28">
        <v>216305</v>
      </c>
      <c r="D4829" s="13" t="s">
        <v>9021</v>
      </c>
      <c r="E4829" s="14" t="s">
        <v>9061</v>
      </c>
      <c r="F4829" s="29">
        <v>191948285</v>
      </c>
      <c r="G4829" s="16" t="s">
        <v>68</v>
      </c>
      <c r="H4829" s="13" t="s">
        <v>30</v>
      </c>
      <c r="I4829" s="13" t="s">
        <v>9593</v>
      </c>
      <c r="J4829" s="13" t="s">
        <v>9594</v>
      </c>
      <c r="K4829" s="10" t="s">
        <v>315</v>
      </c>
      <c r="L4829" s="13">
        <v>20500</v>
      </c>
      <c r="M4829" s="13">
        <v>20501</v>
      </c>
      <c r="N4829" s="15" t="s">
        <v>44</v>
      </c>
      <c r="O4829" s="17">
        <v>5</v>
      </c>
      <c r="P4829" s="19">
        <f t="shared" si="452"/>
        <v>0</v>
      </c>
      <c r="Q4829" s="19">
        <f t="shared" si="453"/>
        <v>0</v>
      </c>
      <c r="R4829" s="19">
        <f t="shared" si="454"/>
        <v>0</v>
      </c>
      <c r="S4829" s="19">
        <f t="shared" si="455"/>
        <v>0</v>
      </c>
      <c r="T4829" s="19">
        <f t="shared" si="456"/>
        <v>1</v>
      </c>
      <c r="U4829" s="5">
        <f t="shared" si="457"/>
        <v>0</v>
      </c>
    </row>
    <row r="4830" spans="1:21" ht="12.75" customHeight="1" x14ac:dyDescent="0.2">
      <c r="A4830" s="26" t="s">
        <v>96</v>
      </c>
      <c r="B4830" s="10" t="s">
        <v>97</v>
      </c>
      <c r="C4830" s="28">
        <v>216305</v>
      </c>
      <c r="D4830" s="13" t="s">
        <v>9021</v>
      </c>
      <c r="E4830" s="14" t="s">
        <v>9061</v>
      </c>
      <c r="F4830" s="29">
        <v>191948289</v>
      </c>
      <c r="G4830" s="16" t="s">
        <v>68</v>
      </c>
      <c r="H4830" s="13" t="s">
        <v>30</v>
      </c>
      <c r="I4830" s="13" t="s">
        <v>9595</v>
      </c>
      <c r="J4830" s="13" t="s">
        <v>9596</v>
      </c>
      <c r="K4830" s="10" t="s">
        <v>315</v>
      </c>
      <c r="L4830" s="13">
        <v>20500</v>
      </c>
      <c r="M4830" s="13">
        <v>20501</v>
      </c>
      <c r="N4830" s="15" t="s">
        <v>44</v>
      </c>
      <c r="O4830" s="17">
        <v>4</v>
      </c>
      <c r="P4830" s="19">
        <f t="shared" si="452"/>
        <v>0</v>
      </c>
      <c r="Q4830" s="19">
        <f t="shared" si="453"/>
        <v>0</v>
      </c>
      <c r="R4830" s="19">
        <f t="shared" si="454"/>
        <v>0</v>
      </c>
      <c r="S4830" s="19">
        <f t="shared" si="455"/>
        <v>1</v>
      </c>
      <c r="T4830" s="19">
        <f t="shared" si="456"/>
        <v>0</v>
      </c>
      <c r="U4830" s="5">
        <f t="shared" si="457"/>
        <v>0</v>
      </c>
    </row>
    <row r="4831" spans="1:21" ht="12.75" customHeight="1" x14ac:dyDescent="0.2">
      <c r="A4831" s="26" t="s">
        <v>96</v>
      </c>
      <c r="B4831" s="10" t="s">
        <v>97</v>
      </c>
      <c r="C4831" s="28">
        <v>216305</v>
      </c>
      <c r="D4831" s="13" t="s">
        <v>9021</v>
      </c>
      <c r="E4831" s="14" t="s">
        <v>9078</v>
      </c>
      <c r="F4831" s="29">
        <v>191948801</v>
      </c>
      <c r="G4831" s="16" t="s">
        <v>65</v>
      </c>
      <c r="H4831" s="13" t="s">
        <v>30</v>
      </c>
      <c r="I4831" s="13" t="s">
        <v>9597</v>
      </c>
      <c r="J4831" s="13" t="s">
        <v>9598</v>
      </c>
      <c r="K4831" s="10" t="s">
        <v>315</v>
      </c>
      <c r="L4831" s="13">
        <v>20500</v>
      </c>
      <c r="M4831" s="13">
        <v>20504</v>
      </c>
      <c r="N4831" s="15" t="s">
        <v>44</v>
      </c>
      <c r="O4831" s="17">
        <v>5</v>
      </c>
      <c r="P4831" s="19">
        <f t="shared" si="452"/>
        <v>0</v>
      </c>
      <c r="Q4831" s="19">
        <f t="shared" si="453"/>
        <v>0</v>
      </c>
      <c r="R4831" s="19">
        <f t="shared" si="454"/>
        <v>0</v>
      </c>
      <c r="S4831" s="19">
        <f t="shared" si="455"/>
        <v>0</v>
      </c>
      <c r="T4831" s="19">
        <f t="shared" si="456"/>
        <v>1</v>
      </c>
      <c r="U4831" s="5">
        <f t="shared" si="457"/>
        <v>0</v>
      </c>
    </row>
    <row r="4832" spans="1:21" ht="12.75" customHeight="1" x14ac:dyDescent="0.2">
      <c r="A4832" s="26" t="s">
        <v>96</v>
      </c>
      <c r="B4832" s="10" t="s">
        <v>97</v>
      </c>
      <c r="C4832" s="28">
        <v>216305</v>
      </c>
      <c r="D4832" s="13" t="s">
        <v>9021</v>
      </c>
      <c r="E4832" s="14" t="s">
        <v>9457</v>
      </c>
      <c r="F4832" s="29">
        <v>191891750</v>
      </c>
      <c r="G4832" s="16" t="s">
        <v>106</v>
      </c>
      <c r="H4832" s="13" t="s">
        <v>30</v>
      </c>
      <c r="I4832" s="13" t="s">
        <v>9599</v>
      </c>
      <c r="J4832" s="13" t="s">
        <v>9600</v>
      </c>
      <c r="K4832" s="13" t="s">
        <v>341</v>
      </c>
      <c r="L4832" s="13">
        <v>50200</v>
      </c>
      <c r="M4832" s="13">
        <v>50204</v>
      </c>
      <c r="N4832" s="15" t="s">
        <v>44</v>
      </c>
      <c r="O4832" s="17">
        <v>3</v>
      </c>
      <c r="P4832" s="19">
        <f t="shared" si="452"/>
        <v>0</v>
      </c>
      <c r="Q4832" s="19">
        <f t="shared" si="453"/>
        <v>0</v>
      </c>
      <c r="R4832" s="19">
        <f t="shared" si="454"/>
        <v>1</v>
      </c>
      <c r="S4832" s="19">
        <f t="shared" si="455"/>
        <v>0</v>
      </c>
      <c r="T4832" s="19">
        <f t="shared" si="456"/>
        <v>0</v>
      </c>
      <c r="U4832" s="5">
        <f t="shared" si="457"/>
        <v>0</v>
      </c>
    </row>
    <row r="4833" spans="1:21" ht="12.75" customHeight="1" x14ac:dyDescent="0.2">
      <c r="A4833" s="26" t="s">
        <v>96</v>
      </c>
      <c r="B4833" s="10" t="s">
        <v>97</v>
      </c>
      <c r="C4833" s="28">
        <v>216305</v>
      </c>
      <c r="D4833" s="13" t="s">
        <v>9021</v>
      </c>
      <c r="E4833" s="14" t="s">
        <v>9457</v>
      </c>
      <c r="F4833" s="29">
        <v>191948628</v>
      </c>
      <c r="G4833" s="16" t="s">
        <v>68</v>
      </c>
      <c r="H4833" s="13" t="s">
        <v>30</v>
      </c>
      <c r="I4833" s="13" t="s">
        <v>9601</v>
      </c>
      <c r="J4833" s="13" t="s">
        <v>9602</v>
      </c>
      <c r="K4833" s="13" t="s">
        <v>341</v>
      </c>
      <c r="L4833" s="13">
        <v>50200</v>
      </c>
      <c r="M4833" s="13">
        <v>50202</v>
      </c>
      <c r="N4833" s="15" t="s">
        <v>44</v>
      </c>
      <c r="O4833" s="17">
        <v>5</v>
      </c>
      <c r="P4833" s="19">
        <f t="shared" si="452"/>
        <v>0</v>
      </c>
      <c r="Q4833" s="19">
        <f t="shared" si="453"/>
        <v>0</v>
      </c>
      <c r="R4833" s="19">
        <f t="shared" si="454"/>
        <v>0</v>
      </c>
      <c r="S4833" s="19">
        <f t="shared" si="455"/>
        <v>0</v>
      </c>
      <c r="T4833" s="19">
        <f t="shared" si="456"/>
        <v>1</v>
      </c>
      <c r="U4833" s="5">
        <f t="shared" si="457"/>
        <v>0</v>
      </c>
    </row>
    <row r="4834" spans="1:21" ht="12.75" customHeight="1" x14ac:dyDescent="0.2">
      <c r="A4834" s="26" t="s">
        <v>26</v>
      </c>
      <c r="B4834" s="10" t="s">
        <v>27</v>
      </c>
      <c r="C4834" s="10">
        <v>27184145</v>
      </c>
      <c r="D4834" s="10" t="s">
        <v>9603</v>
      </c>
      <c r="E4834" s="27" t="s">
        <v>9603</v>
      </c>
      <c r="F4834" s="26">
        <v>191970575</v>
      </c>
      <c r="G4834" s="9" t="s">
        <v>249</v>
      </c>
      <c r="H4834" s="10" t="s">
        <v>30</v>
      </c>
      <c r="I4834" s="10" t="s">
        <v>3350</v>
      </c>
      <c r="J4834" s="10" t="s">
        <v>9604</v>
      </c>
      <c r="K4834" s="10" t="s">
        <v>33</v>
      </c>
      <c r="L4834" s="10" t="s">
        <v>295</v>
      </c>
      <c r="M4834" s="10" t="s">
        <v>9605</v>
      </c>
      <c r="N4834" s="12" t="s">
        <v>36</v>
      </c>
      <c r="O4834" s="11">
        <v>5</v>
      </c>
      <c r="P4834" s="5">
        <f t="shared" si="452"/>
        <v>0</v>
      </c>
      <c r="Q4834" s="5">
        <f t="shared" si="453"/>
        <v>0</v>
      </c>
      <c r="R4834" s="5">
        <f t="shared" si="454"/>
        <v>0</v>
      </c>
      <c r="S4834" s="5">
        <f t="shared" si="455"/>
        <v>0</v>
      </c>
      <c r="T4834" s="5">
        <f t="shared" si="456"/>
        <v>1</v>
      </c>
      <c r="U4834" s="5">
        <f t="shared" si="457"/>
        <v>0</v>
      </c>
    </row>
    <row r="4835" spans="1:21" ht="12.75" customHeight="1" x14ac:dyDescent="0.2">
      <c r="A4835" s="26" t="s">
        <v>26</v>
      </c>
      <c r="B4835" s="10" t="s">
        <v>27</v>
      </c>
      <c r="C4835" s="28">
        <v>27184145</v>
      </c>
      <c r="D4835" s="13" t="s">
        <v>9603</v>
      </c>
      <c r="E4835" s="14" t="s">
        <v>9603</v>
      </c>
      <c r="F4835" s="29">
        <v>191874448</v>
      </c>
      <c r="G4835" s="16" t="s">
        <v>29</v>
      </c>
      <c r="H4835" s="13" t="s">
        <v>30</v>
      </c>
      <c r="I4835" s="13" t="s">
        <v>9606</v>
      </c>
      <c r="J4835" s="13" t="s">
        <v>9607</v>
      </c>
      <c r="K4835" s="13" t="s">
        <v>33</v>
      </c>
      <c r="L4835" s="13">
        <v>40100</v>
      </c>
      <c r="M4835" s="13">
        <v>40101</v>
      </c>
      <c r="N4835" s="15" t="s">
        <v>44</v>
      </c>
      <c r="O4835" s="17">
        <v>4</v>
      </c>
      <c r="P4835" s="19">
        <f t="shared" si="452"/>
        <v>0</v>
      </c>
      <c r="Q4835" s="19">
        <f t="shared" si="453"/>
        <v>0</v>
      </c>
      <c r="R4835" s="19">
        <f t="shared" si="454"/>
        <v>0</v>
      </c>
      <c r="S4835" s="19">
        <f t="shared" si="455"/>
        <v>1</v>
      </c>
      <c r="T4835" s="19">
        <f t="shared" si="456"/>
        <v>0</v>
      </c>
      <c r="U4835" s="5">
        <f t="shared" si="457"/>
        <v>0</v>
      </c>
    </row>
    <row r="4836" spans="1:21" ht="12.75" customHeight="1" x14ac:dyDescent="0.2">
      <c r="A4836" s="26" t="s">
        <v>26</v>
      </c>
      <c r="B4836" s="10" t="s">
        <v>27</v>
      </c>
      <c r="C4836" s="10">
        <v>25271121</v>
      </c>
      <c r="D4836" s="10" t="s">
        <v>9608</v>
      </c>
      <c r="E4836" s="27" t="s">
        <v>9608</v>
      </c>
      <c r="F4836" s="26">
        <v>191959088</v>
      </c>
      <c r="G4836" s="9" t="s">
        <v>29</v>
      </c>
      <c r="H4836" s="10" t="s">
        <v>30</v>
      </c>
      <c r="I4836" s="10" t="s">
        <v>7575</v>
      </c>
      <c r="J4836" s="10" t="s">
        <v>9609</v>
      </c>
      <c r="K4836" s="10" t="s">
        <v>33</v>
      </c>
      <c r="L4836" s="10" t="s">
        <v>34</v>
      </c>
      <c r="M4836" s="10" t="s">
        <v>35</v>
      </c>
      <c r="N4836" s="12" t="s">
        <v>36</v>
      </c>
      <c r="O4836" s="11">
        <v>2</v>
      </c>
      <c r="P4836" s="5">
        <f t="shared" si="452"/>
        <v>0</v>
      </c>
      <c r="Q4836" s="5">
        <f t="shared" si="453"/>
        <v>1</v>
      </c>
      <c r="R4836" s="5">
        <f t="shared" si="454"/>
        <v>0</v>
      </c>
      <c r="S4836" s="5">
        <f t="shared" si="455"/>
        <v>0</v>
      </c>
      <c r="T4836" s="5">
        <f t="shared" si="456"/>
        <v>0</v>
      </c>
      <c r="U4836" s="5">
        <f t="shared" si="457"/>
        <v>0</v>
      </c>
    </row>
    <row r="4837" spans="1:21" ht="12.75" customHeight="1" x14ac:dyDescent="0.2">
      <c r="A4837" s="26" t="s">
        <v>26</v>
      </c>
      <c r="B4837" s="10" t="s">
        <v>27</v>
      </c>
      <c r="C4837" s="10">
        <v>25271121</v>
      </c>
      <c r="D4837" s="10" t="s">
        <v>9608</v>
      </c>
      <c r="E4837" s="27" t="s">
        <v>9608</v>
      </c>
      <c r="F4837" s="26">
        <v>191959069</v>
      </c>
      <c r="G4837" s="9" t="s">
        <v>37</v>
      </c>
      <c r="H4837" s="10" t="s">
        <v>30</v>
      </c>
      <c r="I4837" s="10" t="s">
        <v>9610</v>
      </c>
      <c r="J4837" s="10" t="s">
        <v>9611</v>
      </c>
      <c r="K4837" s="10" t="s">
        <v>33</v>
      </c>
      <c r="L4837" s="10" t="s">
        <v>34</v>
      </c>
      <c r="M4837" s="10" t="s">
        <v>35</v>
      </c>
      <c r="N4837" s="12" t="s">
        <v>36</v>
      </c>
      <c r="O4837" s="11">
        <v>3</v>
      </c>
      <c r="P4837" s="5">
        <f t="shared" si="452"/>
        <v>0</v>
      </c>
      <c r="Q4837" s="5">
        <f t="shared" si="453"/>
        <v>0</v>
      </c>
      <c r="R4837" s="5">
        <f t="shared" si="454"/>
        <v>1</v>
      </c>
      <c r="S4837" s="5">
        <f t="shared" si="455"/>
        <v>0</v>
      </c>
      <c r="T4837" s="5">
        <f t="shared" si="456"/>
        <v>0</v>
      </c>
      <c r="U4837" s="5">
        <f t="shared" si="457"/>
        <v>0</v>
      </c>
    </row>
    <row r="4838" spans="1:21" ht="12.75" customHeight="1" x14ac:dyDescent="0.2">
      <c r="A4838" s="26" t="s">
        <v>26</v>
      </c>
      <c r="B4838" s="10" t="s">
        <v>27</v>
      </c>
      <c r="C4838" s="10">
        <v>25271121</v>
      </c>
      <c r="D4838" s="10" t="s">
        <v>9608</v>
      </c>
      <c r="E4838" s="27" t="s">
        <v>9608</v>
      </c>
      <c r="F4838" s="26">
        <v>191971698</v>
      </c>
      <c r="G4838" s="9" t="s">
        <v>100</v>
      </c>
      <c r="H4838" s="10" t="s">
        <v>30</v>
      </c>
      <c r="I4838" s="10" t="s">
        <v>9612</v>
      </c>
      <c r="J4838" s="10" t="s">
        <v>9613</v>
      </c>
      <c r="K4838" s="10" t="s">
        <v>33</v>
      </c>
      <c r="L4838" s="10" t="s">
        <v>34</v>
      </c>
      <c r="M4838" s="10" t="s">
        <v>610</v>
      </c>
      <c r="N4838" s="12" t="s">
        <v>36</v>
      </c>
      <c r="O4838" s="11">
        <v>3</v>
      </c>
      <c r="P4838" s="5">
        <f t="shared" si="452"/>
        <v>0</v>
      </c>
      <c r="Q4838" s="5">
        <f t="shared" si="453"/>
        <v>0</v>
      </c>
      <c r="R4838" s="5">
        <f t="shared" si="454"/>
        <v>1</v>
      </c>
      <c r="S4838" s="5">
        <f t="shared" si="455"/>
        <v>0</v>
      </c>
      <c r="T4838" s="5">
        <f t="shared" si="456"/>
        <v>0</v>
      </c>
      <c r="U4838" s="5">
        <f t="shared" si="457"/>
        <v>0</v>
      </c>
    </row>
    <row r="4839" spans="1:21" ht="12.75" customHeight="1" x14ac:dyDescent="0.2">
      <c r="A4839" s="26" t="s">
        <v>26</v>
      </c>
      <c r="B4839" s="10" t="s">
        <v>27</v>
      </c>
      <c r="C4839" s="10">
        <v>25271121</v>
      </c>
      <c r="D4839" s="10" t="s">
        <v>9608</v>
      </c>
      <c r="E4839" s="27" t="s">
        <v>9608</v>
      </c>
      <c r="F4839" s="26">
        <v>191886167</v>
      </c>
      <c r="G4839" s="9" t="s">
        <v>68</v>
      </c>
      <c r="H4839" s="10" t="s">
        <v>53</v>
      </c>
      <c r="I4839" s="10" t="s">
        <v>9614</v>
      </c>
      <c r="J4839" s="10" t="s">
        <v>9615</v>
      </c>
      <c r="K4839" s="10" t="s">
        <v>33</v>
      </c>
      <c r="L4839" s="10" t="s">
        <v>34</v>
      </c>
      <c r="M4839" s="10" t="s">
        <v>610</v>
      </c>
      <c r="N4839" s="12" t="s">
        <v>36</v>
      </c>
      <c r="O4839" s="11">
        <v>4</v>
      </c>
      <c r="P4839" s="5">
        <f t="shared" si="452"/>
        <v>0</v>
      </c>
      <c r="Q4839" s="5">
        <f t="shared" si="453"/>
        <v>0</v>
      </c>
      <c r="R4839" s="5">
        <f t="shared" si="454"/>
        <v>0</v>
      </c>
      <c r="S4839" s="5">
        <f t="shared" si="455"/>
        <v>1</v>
      </c>
      <c r="T4839" s="5">
        <f t="shared" si="456"/>
        <v>0</v>
      </c>
      <c r="U4839" s="5">
        <f t="shared" si="457"/>
        <v>0</v>
      </c>
    </row>
    <row r="4840" spans="1:21" ht="12.75" customHeight="1" x14ac:dyDescent="0.2">
      <c r="A4840" s="26" t="s">
        <v>26</v>
      </c>
      <c r="B4840" s="10" t="s">
        <v>27</v>
      </c>
      <c r="C4840" s="10">
        <v>25271121</v>
      </c>
      <c r="D4840" s="10" t="s">
        <v>9608</v>
      </c>
      <c r="E4840" s="27" t="s">
        <v>9608</v>
      </c>
      <c r="F4840" s="26">
        <v>191959072</v>
      </c>
      <c r="G4840" s="9" t="s">
        <v>258</v>
      </c>
      <c r="H4840" s="10" t="s">
        <v>30</v>
      </c>
      <c r="I4840" s="10" t="s">
        <v>9616</v>
      </c>
      <c r="J4840" s="10" t="s">
        <v>9617</v>
      </c>
      <c r="K4840" s="10" t="s">
        <v>33</v>
      </c>
      <c r="L4840" s="10" t="s">
        <v>34</v>
      </c>
      <c r="M4840" s="10" t="s">
        <v>35</v>
      </c>
      <c r="N4840" s="12" t="s">
        <v>36</v>
      </c>
      <c r="O4840" s="11">
        <v>4</v>
      </c>
      <c r="P4840" s="5">
        <f t="shared" si="452"/>
        <v>0</v>
      </c>
      <c r="Q4840" s="5">
        <f t="shared" si="453"/>
        <v>0</v>
      </c>
      <c r="R4840" s="5">
        <f t="shared" si="454"/>
        <v>0</v>
      </c>
      <c r="S4840" s="5">
        <f t="shared" si="455"/>
        <v>1</v>
      </c>
      <c r="T4840" s="5">
        <f t="shared" si="456"/>
        <v>0</v>
      </c>
      <c r="U4840" s="5">
        <f t="shared" si="457"/>
        <v>0</v>
      </c>
    </row>
    <row r="4841" spans="1:21" ht="12.75" customHeight="1" x14ac:dyDescent="0.2">
      <c r="A4841" s="26" t="s">
        <v>26</v>
      </c>
      <c r="B4841" s="10" t="s">
        <v>27</v>
      </c>
      <c r="C4841" s="10">
        <v>25271121</v>
      </c>
      <c r="D4841" s="10" t="s">
        <v>9608</v>
      </c>
      <c r="E4841" s="27" t="s">
        <v>9608</v>
      </c>
      <c r="F4841" s="26">
        <v>191959079</v>
      </c>
      <c r="G4841" s="9" t="s">
        <v>68</v>
      </c>
      <c r="H4841" s="10" t="s">
        <v>53</v>
      </c>
      <c r="I4841" s="10" t="s">
        <v>9618</v>
      </c>
      <c r="J4841" s="10" t="s">
        <v>9619</v>
      </c>
      <c r="K4841" s="10" t="s">
        <v>33</v>
      </c>
      <c r="L4841" s="10" t="s">
        <v>34</v>
      </c>
      <c r="M4841" s="10" t="s">
        <v>35</v>
      </c>
      <c r="N4841" s="12" t="s">
        <v>36</v>
      </c>
      <c r="O4841" s="11">
        <v>4</v>
      </c>
      <c r="P4841" s="5">
        <f t="shared" si="452"/>
        <v>0</v>
      </c>
      <c r="Q4841" s="5">
        <f t="shared" si="453"/>
        <v>0</v>
      </c>
      <c r="R4841" s="5">
        <f t="shared" si="454"/>
        <v>0</v>
      </c>
      <c r="S4841" s="5">
        <f t="shared" si="455"/>
        <v>1</v>
      </c>
      <c r="T4841" s="5">
        <f t="shared" si="456"/>
        <v>0</v>
      </c>
      <c r="U4841" s="5">
        <f t="shared" si="457"/>
        <v>0</v>
      </c>
    </row>
    <row r="4842" spans="1:21" ht="12.75" customHeight="1" x14ac:dyDescent="0.2">
      <c r="A4842" s="26" t="s">
        <v>26</v>
      </c>
      <c r="B4842" s="10" t="s">
        <v>27</v>
      </c>
      <c r="C4842" s="10">
        <v>25271121</v>
      </c>
      <c r="D4842" s="10" t="s">
        <v>9608</v>
      </c>
      <c r="E4842" s="27" t="s">
        <v>9608</v>
      </c>
      <c r="F4842" s="26">
        <v>191959080</v>
      </c>
      <c r="G4842" s="9" t="s">
        <v>68</v>
      </c>
      <c r="H4842" s="10" t="s">
        <v>53</v>
      </c>
      <c r="I4842" s="10" t="s">
        <v>9620</v>
      </c>
      <c r="J4842" s="10" t="s">
        <v>9621</v>
      </c>
      <c r="K4842" s="10" t="s">
        <v>33</v>
      </c>
      <c r="L4842" s="10" t="s">
        <v>34</v>
      </c>
      <c r="M4842" s="10" t="s">
        <v>35</v>
      </c>
      <c r="N4842" s="12" t="s">
        <v>36</v>
      </c>
      <c r="O4842" s="11">
        <v>4</v>
      </c>
      <c r="P4842" s="5">
        <f t="shared" si="452"/>
        <v>0</v>
      </c>
      <c r="Q4842" s="5">
        <f t="shared" si="453"/>
        <v>0</v>
      </c>
      <c r="R4842" s="5">
        <f t="shared" si="454"/>
        <v>0</v>
      </c>
      <c r="S4842" s="5">
        <f t="shared" si="455"/>
        <v>1</v>
      </c>
      <c r="T4842" s="5">
        <f t="shared" si="456"/>
        <v>0</v>
      </c>
      <c r="U4842" s="5">
        <f t="shared" si="457"/>
        <v>0</v>
      </c>
    </row>
    <row r="4843" spans="1:21" ht="12.75" customHeight="1" x14ac:dyDescent="0.2">
      <c r="A4843" s="26" t="s">
        <v>26</v>
      </c>
      <c r="B4843" s="10" t="s">
        <v>27</v>
      </c>
      <c r="C4843" s="10">
        <v>25271121</v>
      </c>
      <c r="D4843" s="10" t="s">
        <v>9608</v>
      </c>
      <c r="E4843" s="27" t="s">
        <v>9608</v>
      </c>
      <c r="F4843" s="26">
        <v>191986666</v>
      </c>
      <c r="G4843" s="9" t="s">
        <v>73</v>
      </c>
      <c r="H4843" s="10" t="s">
        <v>30</v>
      </c>
      <c r="I4843" s="10" t="s">
        <v>9622</v>
      </c>
      <c r="J4843" s="10" t="s">
        <v>9623</v>
      </c>
      <c r="K4843" s="10" t="s">
        <v>33</v>
      </c>
      <c r="L4843" s="10" t="s">
        <v>34</v>
      </c>
      <c r="M4843" s="10" t="s">
        <v>35</v>
      </c>
      <c r="N4843" s="12" t="s">
        <v>36</v>
      </c>
      <c r="O4843" s="11">
        <v>4</v>
      </c>
      <c r="P4843" s="5">
        <f t="shared" si="452"/>
        <v>0</v>
      </c>
      <c r="Q4843" s="5">
        <f t="shared" si="453"/>
        <v>0</v>
      </c>
      <c r="R4843" s="5">
        <f t="shared" si="454"/>
        <v>0</v>
      </c>
      <c r="S4843" s="5">
        <f t="shared" si="455"/>
        <v>1</v>
      </c>
      <c r="T4843" s="5">
        <f t="shared" si="456"/>
        <v>0</v>
      </c>
      <c r="U4843" s="5">
        <f t="shared" si="457"/>
        <v>0</v>
      </c>
    </row>
    <row r="4844" spans="1:21" ht="12.75" customHeight="1" x14ac:dyDescent="0.2">
      <c r="A4844" s="26" t="s">
        <v>26</v>
      </c>
      <c r="B4844" s="10" t="s">
        <v>27</v>
      </c>
      <c r="C4844" s="28">
        <v>25271121</v>
      </c>
      <c r="D4844" s="13" t="s">
        <v>9608</v>
      </c>
      <c r="E4844" s="14" t="s">
        <v>9608</v>
      </c>
      <c r="F4844" s="29">
        <v>191886161</v>
      </c>
      <c r="G4844" s="16" t="s">
        <v>37</v>
      </c>
      <c r="H4844" s="13" t="s">
        <v>30</v>
      </c>
      <c r="I4844" s="13" t="s">
        <v>9624</v>
      </c>
      <c r="J4844" s="13" t="s">
        <v>9625</v>
      </c>
      <c r="K4844" s="13" t="s">
        <v>33</v>
      </c>
      <c r="L4844" s="13">
        <v>40400</v>
      </c>
      <c r="M4844" s="13">
        <v>40402</v>
      </c>
      <c r="N4844" s="15" t="s">
        <v>44</v>
      </c>
      <c r="O4844" s="17">
        <v>2</v>
      </c>
      <c r="P4844" s="19">
        <f t="shared" si="452"/>
        <v>0</v>
      </c>
      <c r="Q4844" s="19">
        <f t="shared" si="453"/>
        <v>1</v>
      </c>
      <c r="R4844" s="19">
        <f t="shared" si="454"/>
        <v>0</v>
      </c>
      <c r="S4844" s="19">
        <f t="shared" si="455"/>
        <v>0</v>
      </c>
      <c r="T4844" s="19">
        <f t="shared" si="456"/>
        <v>0</v>
      </c>
      <c r="U4844" s="5">
        <f t="shared" si="457"/>
        <v>0</v>
      </c>
    </row>
    <row r="4845" spans="1:21" ht="12.75" customHeight="1" x14ac:dyDescent="0.2">
      <c r="A4845" s="26" t="s">
        <v>26</v>
      </c>
      <c r="B4845" s="10" t="s">
        <v>27</v>
      </c>
      <c r="C4845" s="28">
        <v>25271121</v>
      </c>
      <c r="D4845" s="13" t="s">
        <v>9608</v>
      </c>
      <c r="E4845" s="14" t="s">
        <v>9608</v>
      </c>
      <c r="F4845" s="29">
        <v>191886165</v>
      </c>
      <c r="G4845" s="16" t="s">
        <v>68</v>
      </c>
      <c r="H4845" s="13" t="s">
        <v>30</v>
      </c>
      <c r="I4845" s="13" t="s">
        <v>9626</v>
      </c>
      <c r="J4845" s="13" t="s">
        <v>9627</v>
      </c>
      <c r="K4845" s="13" t="s">
        <v>33</v>
      </c>
      <c r="L4845" s="13">
        <v>40400</v>
      </c>
      <c r="M4845" s="13">
        <v>40401</v>
      </c>
      <c r="N4845" s="15" t="s">
        <v>44</v>
      </c>
      <c r="O4845" s="17">
        <v>4</v>
      </c>
      <c r="P4845" s="19">
        <f t="shared" si="452"/>
        <v>0</v>
      </c>
      <c r="Q4845" s="19">
        <f t="shared" si="453"/>
        <v>0</v>
      </c>
      <c r="R4845" s="19">
        <f t="shared" si="454"/>
        <v>0</v>
      </c>
      <c r="S4845" s="19">
        <f t="shared" si="455"/>
        <v>1</v>
      </c>
      <c r="T4845" s="19">
        <f t="shared" si="456"/>
        <v>0</v>
      </c>
      <c r="U4845" s="5">
        <f t="shared" si="457"/>
        <v>0</v>
      </c>
    </row>
    <row r="4846" spans="1:21" ht="12.75" customHeight="1" x14ac:dyDescent="0.2">
      <c r="A4846" s="26" t="s">
        <v>26</v>
      </c>
      <c r="B4846" s="10" t="s">
        <v>375</v>
      </c>
      <c r="C4846" s="10">
        <v>10669</v>
      </c>
      <c r="D4846" s="10" t="s">
        <v>9628</v>
      </c>
      <c r="E4846" s="27" t="s">
        <v>9628</v>
      </c>
      <c r="F4846" s="26">
        <v>191989459</v>
      </c>
      <c r="G4846" s="9" t="s">
        <v>65</v>
      </c>
      <c r="H4846" s="10" t="s">
        <v>30</v>
      </c>
      <c r="I4846" s="10" t="s">
        <v>9629</v>
      </c>
      <c r="J4846" s="10" t="s">
        <v>9630</v>
      </c>
      <c r="K4846" s="10" t="s">
        <v>315</v>
      </c>
      <c r="L4846" s="10" t="s">
        <v>316</v>
      </c>
      <c r="M4846" s="10" t="s">
        <v>780</v>
      </c>
      <c r="N4846" s="12" t="s">
        <v>36</v>
      </c>
      <c r="O4846" s="11">
        <v>2</v>
      </c>
      <c r="P4846" s="5">
        <f t="shared" si="452"/>
        <v>0</v>
      </c>
      <c r="Q4846" s="5">
        <f t="shared" si="453"/>
        <v>1</v>
      </c>
      <c r="R4846" s="5">
        <f t="shared" si="454"/>
        <v>0</v>
      </c>
      <c r="S4846" s="5">
        <f t="shared" si="455"/>
        <v>0</v>
      </c>
      <c r="T4846" s="5">
        <f t="shared" si="456"/>
        <v>0</v>
      </c>
      <c r="U4846" s="5">
        <f t="shared" si="457"/>
        <v>0</v>
      </c>
    </row>
    <row r="4847" spans="1:21" ht="12.75" customHeight="1" x14ac:dyDescent="0.2">
      <c r="A4847" s="26" t="s">
        <v>26</v>
      </c>
      <c r="B4847" s="10" t="s">
        <v>375</v>
      </c>
      <c r="C4847" s="10">
        <v>10669</v>
      </c>
      <c r="D4847" s="10" t="s">
        <v>9628</v>
      </c>
      <c r="E4847" s="27" t="s">
        <v>9628</v>
      </c>
      <c r="F4847" s="26">
        <v>191989467</v>
      </c>
      <c r="G4847" s="9" t="s">
        <v>249</v>
      </c>
      <c r="H4847" s="10" t="s">
        <v>30</v>
      </c>
      <c r="I4847" s="10" t="s">
        <v>9631</v>
      </c>
      <c r="J4847" s="10" t="s">
        <v>9632</v>
      </c>
      <c r="K4847" s="10" t="s">
        <v>315</v>
      </c>
      <c r="L4847" s="10" t="s">
        <v>316</v>
      </c>
      <c r="M4847" s="10" t="s">
        <v>327</v>
      </c>
      <c r="N4847" s="12" t="s">
        <v>36</v>
      </c>
      <c r="O4847" s="11">
        <v>2</v>
      </c>
      <c r="P4847" s="5">
        <f t="shared" si="452"/>
        <v>0</v>
      </c>
      <c r="Q4847" s="5">
        <f t="shared" si="453"/>
        <v>1</v>
      </c>
      <c r="R4847" s="5">
        <f t="shared" si="454"/>
        <v>0</v>
      </c>
      <c r="S4847" s="5">
        <f t="shared" si="455"/>
        <v>0</v>
      </c>
      <c r="T4847" s="5">
        <f t="shared" si="456"/>
        <v>0</v>
      </c>
      <c r="U4847" s="5">
        <f t="shared" si="457"/>
        <v>0</v>
      </c>
    </row>
    <row r="4848" spans="1:21" ht="12.75" customHeight="1" x14ac:dyDescent="0.2">
      <c r="A4848" s="26" t="s">
        <v>26</v>
      </c>
      <c r="B4848" s="10" t="s">
        <v>375</v>
      </c>
      <c r="C4848" s="10">
        <v>10669</v>
      </c>
      <c r="D4848" s="10" t="s">
        <v>9628</v>
      </c>
      <c r="E4848" s="27" t="s">
        <v>9628</v>
      </c>
      <c r="F4848" s="26">
        <v>191970688</v>
      </c>
      <c r="G4848" s="9" t="s">
        <v>123</v>
      </c>
      <c r="H4848" s="10" t="s">
        <v>30</v>
      </c>
      <c r="I4848" s="10" t="s">
        <v>9633</v>
      </c>
      <c r="J4848" s="10" t="s">
        <v>9634</v>
      </c>
      <c r="K4848" s="10" t="s">
        <v>315</v>
      </c>
      <c r="L4848" s="10" t="s">
        <v>330</v>
      </c>
      <c r="M4848" s="10" t="s">
        <v>884</v>
      </c>
      <c r="N4848" s="12" t="s">
        <v>36</v>
      </c>
      <c r="O4848" s="11">
        <v>3</v>
      </c>
      <c r="P4848" s="5">
        <f t="shared" si="452"/>
        <v>0</v>
      </c>
      <c r="Q4848" s="5">
        <f t="shared" si="453"/>
        <v>0</v>
      </c>
      <c r="R4848" s="5">
        <f t="shared" si="454"/>
        <v>1</v>
      </c>
      <c r="S4848" s="5">
        <f t="shared" si="455"/>
        <v>0</v>
      </c>
      <c r="T4848" s="5">
        <f t="shared" si="456"/>
        <v>0</v>
      </c>
      <c r="U4848" s="5">
        <f t="shared" si="457"/>
        <v>0</v>
      </c>
    </row>
    <row r="4849" spans="1:21" ht="12.75" customHeight="1" x14ac:dyDescent="0.2">
      <c r="A4849" s="26" t="s">
        <v>26</v>
      </c>
      <c r="B4849" s="10" t="s">
        <v>375</v>
      </c>
      <c r="C4849" s="10">
        <v>10669</v>
      </c>
      <c r="D4849" s="10" t="s">
        <v>9628</v>
      </c>
      <c r="E4849" s="27" t="s">
        <v>9628</v>
      </c>
      <c r="F4849" s="26">
        <v>191863418</v>
      </c>
      <c r="G4849" s="9" t="s">
        <v>65</v>
      </c>
      <c r="H4849" s="10" t="s">
        <v>53</v>
      </c>
      <c r="I4849" s="10" t="s">
        <v>9635</v>
      </c>
      <c r="J4849" s="10" t="s">
        <v>9636</v>
      </c>
      <c r="K4849" s="10" t="s">
        <v>315</v>
      </c>
      <c r="L4849" s="10" t="s">
        <v>330</v>
      </c>
      <c r="M4849" s="10" t="s">
        <v>127</v>
      </c>
      <c r="N4849" s="12" t="s">
        <v>36</v>
      </c>
      <c r="O4849" s="11">
        <v>5</v>
      </c>
      <c r="P4849" s="5">
        <f t="shared" si="452"/>
        <v>0</v>
      </c>
      <c r="Q4849" s="5">
        <f t="shared" si="453"/>
        <v>0</v>
      </c>
      <c r="R4849" s="5">
        <f t="shared" si="454"/>
        <v>0</v>
      </c>
      <c r="S4849" s="5">
        <f t="shared" si="455"/>
        <v>0</v>
      </c>
      <c r="T4849" s="5">
        <f t="shared" si="456"/>
        <v>1</v>
      </c>
      <c r="U4849" s="5">
        <f t="shared" si="457"/>
        <v>0</v>
      </c>
    </row>
    <row r="4850" spans="1:21" ht="12.75" customHeight="1" x14ac:dyDescent="0.2">
      <c r="A4850" s="26" t="s">
        <v>26</v>
      </c>
      <c r="B4850" s="10" t="s">
        <v>375</v>
      </c>
      <c r="C4850" s="10">
        <v>10669</v>
      </c>
      <c r="D4850" s="10" t="s">
        <v>9628</v>
      </c>
      <c r="E4850" s="27" t="s">
        <v>9628</v>
      </c>
      <c r="F4850" s="26">
        <v>191863453</v>
      </c>
      <c r="G4850" s="9" t="s">
        <v>37</v>
      </c>
      <c r="H4850" s="10" t="s">
        <v>30</v>
      </c>
      <c r="I4850" s="10" t="s">
        <v>9637</v>
      </c>
      <c r="J4850" s="10" t="s">
        <v>9638</v>
      </c>
      <c r="K4850" s="10" t="s">
        <v>315</v>
      </c>
      <c r="L4850" s="10" t="s">
        <v>379</v>
      </c>
      <c r="M4850" s="10" t="s">
        <v>979</v>
      </c>
      <c r="N4850" s="12" t="s">
        <v>36</v>
      </c>
      <c r="O4850" s="11">
        <v>2</v>
      </c>
      <c r="P4850" s="5">
        <f t="shared" si="452"/>
        <v>0</v>
      </c>
      <c r="Q4850" s="5">
        <f t="shared" si="453"/>
        <v>1</v>
      </c>
      <c r="R4850" s="5">
        <f t="shared" si="454"/>
        <v>0</v>
      </c>
      <c r="S4850" s="5">
        <f t="shared" si="455"/>
        <v>0</v>
      </c>
      <c r="T4850" s="5">
        <f t="shared" si="456"/>
        <v>0</v>
      </c>
      <c r="U4850" s="5">
        <f t="shared" si="457"/>
        <v>0</v>
      </c>
    </row>
    <row r="4851" spans="1:21" ht="12.75" customHeight="1" x14ac:dyDescent="0.2">
      <c r="A4851" s="26" t="s">
        <v>26</v>
      </c>
      <c r="B4851" s="10" t="s">
        <v>375</v>
      </c>
      <c r="C4851" s="10">
        <v>10669</v>
      </c>
      <c r="D4851" s="10" t="s">
        <v>9628</v>
      </c>
      <c r="E4851" s="27" t="s">
        <v>9628</v>
      </c>
      <c r="F4851" s="26">
        <v>191989457</v>
      </c>
      <c r="G4851" s="9" t="s">
        <v>65</v>
      </c>
      <c r="H4851" s="10" t="s">
        <v>30</v>
      </c>
      <c r="I4851" s="10" t="s">
        <v>9639</v>
      </c>
      <c r="J4851" s="10" t="s">
        <v>9640</v>
      </c>
      <c r="K4851" s="10" t="s">
        <v>315</v>
      </c>
      <c r="L4851" s="10" t="s">
        <v>379</v>
      </c>
      <c r="M4851" s="10" t="s">
        <v>951</v>
      </c>
      <c r="N4851" s="12" t="s">
        <v>36</v>
      </c>
      <c r="O4851" s="11">
        <v>2</v>
      </c>
      <c r="P4851" s="5">
        <f t="shared" si="452"/>
        <v>0</v>
      </c>
      <c r="Q4851" s="5">
        <f t="shared" si="453"/>
        <v>1</v>
      </c>
      <c r="R4851" s="5">
        <f t="shared" si="454"/>
        <v>0</v>
      </c>
      <c r="S4851" s="5">
        <f t="shared" si="455"/>
        <v>0</v>
      </c>
      <c r="T4851" s="5">
        <f t="shared" si="456"/>
        <v>0</v>
      </c>
      <c r="U4851" s="5">
        <f t="shared" si="457"/>
        <v>0</v>
      </c>
    </row>
    <row r="4852" spans="1:21" ht="12.75" customHeight="1" x14ac:dyDescent="0.2">
      <c r="A4852" s="26" t="s">
        <v>26</v>
      </c>
      <c r="B4852" s="10" t="s">
        <v>375</v>
      </c>
      <c r="C4852" s="10">
        <v>10669</v>
      </c>
      <c r="D4852" s="10" t="s">
        <v>9628</v>
      </c>
      <c r="E4852" s="27" t="s">
        <v>9628</v>
      </c>
      <c r="F4852" s="26">
        <v>191989478</v>
      </c>
      <c r="G4852" s="9" t="s">
        <v>65</v>
      </c>
      <c r="H4852" s="10" t="s">
        <v>30</v>
      </c>
      <c r="I4852" s="10" t="s">
        <v>9641</v>
      </c>
      <c r="J4852" s="10" t="s">
        <v>9642</v>
      </c>
      <c r="K4852" s="10" t="s">
        <v>315</v>
      </c>
      <c r="L4852" s="10" t="s">
        <v>387</v>
      </c>
      <c r="M4852" s="10" t="s">
        <v>388</v>
      </c>
      <c r="N4852" s="12" t="s">
        <v>36</v>
      </c>
      <c r="O4852" s="11">
        <v>3</v>
      </c>
      <c r="P4852" s="5">
        <f t="shared" si="452"/>
        <v>0</v>
      </c>
      <c r="Q4852" s="5">
        <f t="shared" si="453"/>
        <v>0</v>
      </c>
      <c r="R4852" s="5">
        <f t="shared" si="454"/>
        <v>1</v>
      </c>
      <c r="S4852" s="5">
        <f t="shared" si="455"/>
        <v>0</v>
      </c>
      <c r="T4852" s="5">
        <f t="shared" si="456"/>
        <v>0</v>
      </c>
      <c r="U4852" s="5">
        <f t="shared" si="457"/>
        <v>0</v>
      </c>
    </row>
    <row r="4853" spans="1:21" ht="12.75" customHeight="1" x14ac:dyDescent="0.2">
      <c r="A4853" s="26" t="s">
        <v>26</v>
      </c>
      <c r="B4853" s="10" t="s">
        <v>375</v>
      </c>
      <c r="C4853" s="28">
        <v>10669</v>
      </c>
      <c r="D4853" s="13" t="s">
        <v>9628</v>
      </c>
      <c r="E4853" s="14" t="s">
        <v>9628</v>
      </c>
      <c r="F4853" s="29">
        <v>191863380</v>
      </c>
      <c r="G4853" s="16" t="s">
        <v>65</v>
      </c>
      <c r="H4853" s="13" t="s">
        <v>30</v>
      </c>
      <c r="I4853" s="13" t="s">
        <v>9643</v>
      </c>
      <c r="J4853" s="13" t="s">
        <v>9644</v>
      </c>
      <c r="K4853" s="10" t="s">
        <v>315</v>
      </c>
      <c r="L4853" s="13">
        <v>20300</v>
      </c>
      <c r="M4853" s="13">
        <v>20300</v>
      </c>
      <c r="N4853" s="15" t="s">
        <v>44</v>
      </c>
      <c r="O4853" s="17">
        <v>3</v>
      </c>
      <c r="P4853" s="19">
        <f t="shared" si="452"/>
        <v>0</v>
      </c>
      <c r="Q4853" s="19">
        <f t="shared" si="453"/>
        <v>0</v>
      </c>
      <c r="R4853" s="19">
        <f t="shared" si="454"/>
        <v>1</v>
      </c>
      <c r="S4853" s="19">
        <f t="shared" si="455"/>
        <v>0</v>
      </c>
      <c r="T4853" s="19">
        <f t="shared" si="456"/>
        <v>0</v>
      </c>
      <c r="U4853" s="5">
        <f t="shared" si="457"/>
        <v>0</v>
      </c>
    </row>
    <row r="4854" spans="1:21" ht="12.75" customHeight="1" x14ac:dyDescent="0.2">
      <c r="A4854" s="26" t="s">
        <v>26</v>
      </c>
      <c r="B4854" s="10" t="s">
        <v>375</v>
      </c>
      <c r="C4854" s="28">
        <v>10669</v>
      </c>
      <c r="D4854" s="13" t="s">
        <v>9628</v>
      </c>
      <c r="E4854" s="14" t="s">
        <v>9628</v>
      </c>
      <c r="F4854" s="29">
        <v>191863384</v>
      </c>
      <c r="G4854" s="16" t="s">
        <v>65</v>
      </c>
      <c r="H4854" s="13" t="s">
        <v>30</v>
      </c>
      <c r="I4854" s="13" t="s">
        <v>9645</v>
      </c>
      <c r="J4854" s="13" t="s">
        <v>9646</v>
      </c>
      <c r="K4854" s="10" t="s">
        <v>315</v>
      </c>
      <c r="L4854" s="13">
        <v>20200</v>
      </c>
      <c r="M4854" s="13">
        <v>20200</v>
      </c>
      <c r="N4854" s="15" t="s">
        <v>44</v>
      </c>
      <c r="O4854" s="17">
        <v>4</v>
      </c>
      <c r="P4854" s="19">
        <f t="shared" si="452"/>
        <v>0</v>
      </c>
      <c r="Q4854" s="19">
        <f t="shared" si="453"/>
        <v>0</v>
      </c>
      <c r="R4854" s="19">
        <f t="shared" si="454"/>
        <v>0</v>
      </c>
      <c r="S4854" s="19">
        <f t="shared" si="455"/>
        <v>1</v>
      </c>
      <c r="T4854" s="19">
        <f t="shared" si="456"/>
        <v>0</v>
      </c>
      <c r="U4854" s="5">
        <f t="shared" si="457"/>
        <v>0</v>
      </c>
    </row>
    <row r="4855" spans="1:21" ht="12.75" customHeight="1" x14ac:dyDescent="0.2">
      <c r="A4855" s="26" t="s">
        <v>26</v>
      </c>
      <c r="B4855" s="10" t="s">
        <v>375</v>
      </c>
      <c r="C4855" s="28">
        <v>10669</v>
      </c>
      <c r="D4855" s="13" t="s">
        <v>9628</v>
      </c>
      <c r="E4855" s="14" t="s">
        <v>9628</v>
      </c>
      <c r="F4855" s="29">
        <v>191863391</v>
      </c>
      <c r="G4855" s="16" t="s">
        <v>65</v>
      </c>
      <c r="H4855" s="13" t="s">
        <v>30</v>
      </c>
      <c r="I4855" s="13" t="s">
        <v>9643</v>
      </c>
      <c r="J4855" s="13" t="s">
        <v>9647</v>
      </c>
      <c r="K4855" s="10" t="s">
        <v>315</v>
      </c>
      <c r="L4855" s="13">
        <v>20300</v>
      </c>
      <c r="M4855" s="13">
        <v>20300</v>
      </c>
      <c r="N4855" s="15" t="s">
        <v>44</v>
      </c>
      <c r="O4855" s="17">
        <v>4</v>
      </c>
      <c r="P4855" s="19">
        <f t="shared" si="452"/>
        <v>0</v>
      </c>
      <c r="Q4855" s="19">
        <f t="shared" si="453"/>
        <v>0</v>
      </c>
      <c r="R4855" s="19">
        <f t="shared" si="454"/>
        <v>0</v>
      </c>
      <c r="S4855" s="19">
        <f t="shared" si="455"/>
        <v>1</v>
      </c>
      <c r="T4855" s="19">
        <f t="shared" si="456"/>
        <v>0</v>
      </c>
      <c r="U4855" s="5">
        <f t="shared" si="457"/>
        <v>0</v>
      </c>
    </row>
    <row r="4856" spans="1:21" ht="12.75" customHeight="1" x14ac:dyDescent="0.2">
      <c r="A4856" s="26" t="s">
        <v>26</v>
      </c>
      <c r="B4856" s="10" t="s">
        <v>375</v>
      </c>
      <c r="C4856" s="28">
        <v>10669</v>
      </c>
      <c r="D4856" s="13" t="s">
        <v>9628</v>
      </c>
      <c r="E4856" s="14" t="s">
        <v>9628</v>
      </c>
      <c r="F4856" s="29">
        <v>191895651</v>
      </c>
      <c r="G4856" s="16" t="s">
        <v>65</v>
      </c>
      <c r="H4856" s="13" t="s">
        <v>30</v>
      </c>
      <c r="I4856" s="13" t="s">
        <v>9648</v>
      </c>
      <c r="J4856" s="13" t="s">
        <v>9649</v>
      </c>
      <c r="K4856" s="10" t="s">
        <v>315</v>
      </c>
      <c r="L4856" s="13">
        <v>20300</v>
      </c>
      <c r="M4856" s="13">
        <v>20300</v>
      </c>
      <c r="N4856" s="15" t="s">
        <v>44</v>
      </c>
      <c r="O4856" s="17">
        <v>3</v>
      </c>
      <c r="P4856" s="19">
        <f t="shared" si="452"/>
        <v>0</v>
      </c>
      <c r="Q4856" s="19">
        <f t="shared" si="453"/>
        <v>0</v>
      </c>
      <c r="R4856" s="19">
        <f t="shared" si="454"/>
        <v>1</v>
      </c>
      <c r="S4856" s="19">
        <f t="shared" si="455"/>
        <v>0</v>
      </c>
      <c r="T4856" s="19">
        <f t="shared" si="456"/>
        <v>0</v>
      </c>
      <c r="U4856" s="5">
        <f t="shared" si="457"/>
        <v>0</v>
      </c>
    </row>
    <row r="4857" spans="1:21" ht="12.75" customHeight="1" x14ac:dyDescent="0.2">
      <c r="A4857" s="26" t="s">
        <v>26</v>
      </c>
      <c r="B4857" s="10" t="s">
        <v>375</v>
      </c>
      <c r="C4857" s="28">
        <v>10669</v>
      </c>
      <c r="D4857" s="13" t="s">
        <v>9628</v>
      </c>
      <c r="E4857" s="14" t="s">
        <v>9628</v>
      </c>
      <c r="F4857" s="29">
        <v>191895661</v>
      </c>
      <c r="G4857" s="16" t="s">
        <v>65</v>
      </c>
      <c r="H4857" s="13" t="s">
        <v>30</v>
      </c>
      <c r="I4857" s="13" t="s">
        <v>9650</v>
      </c>
      <c r="J4857" s="13" t="s">
        <v>9651</v>
      </c>
      <c r="K4857" s="10" t="s">
        <v>315</v>
      </c>
      <c r="L4857" s="13">
        <v>21100</v>
      </c>
      <c r="M4857" s="13">
        <v>21100</v>
      </c>
      <c r="N4857" s="15" t="s">
        <v>44</v>
      </c>
      <c r="O4857" s="17">
        <v>4</v>
      </c>
      <c r="P4857" s="19">
        <f t="shared" si="452"/>
        <v>0</v>
      </c>
      <c r="Q4857" s="19">
        <f t="shared" si="453"/>
        <v>0</v>
      </c>
      <c r="R4857" s="19">
        <f t="shared" si="454"/>
        <v>0</v>
      </c>
      <c r="S4857" s="19">
        <f t="shared" si="455"/>
        <v>1</v>
      </c>
      <c r="T4857" s="19">
        <f t="shared" si="456"/>
        <v>0</v>
      </c>
      <c r="U4857" s="5">
        <f t="shared" si="457"/>
        <v>0</v>
      </c>
    </row>
    <row r="4858" spans="1:21" ht="12.75" customHeight="1" x14ac:dyDescent="0.2">
      <c r="A4858" s="26" t="s">
        <v>26</v>
      </c>
      <c r="B4858" s="10" t="s">
        <v>375</v>
      </c>
      <c r="C4858" s="28">
        <v>10669</v>
      </c>
      <c r="D4858" s="13" t="s">
        <v>9628</v>
      </c>
      <c r="E4858" s="14" t="s">
        <v>9628</v>
      </c>
      <c r="F4858" s="29">
        <v>191895668</v>
      </c>
      <c r="G4858" s="16" t="s">
        <v>65</v>
      </c>
      <c r="H4858" s="13" t="s">
        <v>30</v>
      </c>
      <c r="I4858" s="13" t="s">
        <v>9652</v>
      </c>
      <c r="J4858" s="13" t="s">
        <v>9653</v>
      </c>
      <c r="K4858" s="10" t="s">
        <v>315</v>
      </c>
      <c r="L4858" s="13">
        <v>20500</v>
      </c>
      <c r="M4858" s="13">
        <v>20500</v>
      </c>
      <c r="N4858" s="15" t="s">
        <v>44</v>
      </c>
      <c r="O4858" s="17">
        <v>4</v>
      </c>
      <c r="P4858" s="19">
        <f t="shared" si="452"/>
        <v>0</v>
      </c>
      <c r="Q4858" s="19">
        <f t="shared" si="453"/>
        <v>0</v>
      </c>
      <c r="R4858" s="19">
        <f t="shared" si="454"/>
        <v>0</v>
      </c>
      <c r="S4858" s="19">
        <f t="shared" si="455"/>
        <v>1</v>
      </c>
      <c r="T4858" s="19">
        <f t="shared" si="456"/>
        <v>0</v>
      </c>
      <c r="U4858" s="5">
        <f t="shared" si="457"/>
        <v>0</v>
      </c>
    </row>
    <row r="4859" spans="1:21" ht="12.75" customHeight="1" x14ac:dyDescent="0.2">
      <c r="A4859" s="26" t="s">
        <v>26</v>
      </c>
      <c r="B4859" s="10" t="s">
        <v>375</v>
      </c>
      <c r="C4859" s="10">
        <v>47718684</v>
      </c>
      <c r="D4859" s="10" t="s">
        <v>9654</v>
      </c>
      <c r="E4859" s="27" t="s">
        <v>9654</v>
      </c>
      <c r="F4859" s="26">
        <v>191961701</v>
      </c>
      <c r="G4859" s="9" t="s">
        <v>65</v>
      </c>
      <c r="H4859" s="10" t="s">
        <v>53</v>
      </c>
      <c r="I4859" s="10" t="s">
        <v>9655</v>
      </c>
      <c r="J4859" s="10" t="s">
        <v>9656</v>
      </c>
      <c r="K4859" s="10" t="s">
        <v>315</v>
      </c>
      <c r="L4859" s="10" t="s">
        <v>379</v>
      </c>
      <c r="M4859" s="10" t="s">
        <v>435</v>
      </c>
      <c r="N4859" s="12" t="s">
        <v>36</v>
      </c>
      <c r="O4859" s="11">
        <v>4</v>
      </c>
      <c r="P4859" s="5">
        <f t="shared" si="452"/>
        <v>0</v>
      </c>
      <c r="Q4859" s="5">
        <f t="shared" si="453"/>
        <v>0</v>
      </c>
      <c r="R4859" s="5">
        <f t="shared" si="454"/>
        <v>0</v>
      </c>
      <c r="S4859" s="5">
        <f t="shared" si="455"/>
        <v>1</v>
      </c>
      <c r="T4859" s="5">
        <f t="shared" si="456"/>
        <v>0</v>
      </c>
      <c r="U4859" s="5">
        <f t="shared" si="457"/>
        <v>0</v>
      </c>
    </row>
    <row r="4860" spans="1:21" ht="12.75" customHeight="1" x14ac:dyDescent="0.2">
      <c r="A4860" s="26" t="s">
        <v>26</v>
      </c>
      <c r="B4860" s="10" t="s">
        <v>375</v>
      </c>
      <c r="C4860" s="10">
        <v>47718684</v>
      </c>
      <c r="D4860" s="10" t="s">
        <v>9654</v>
      </c>
      <c r="E4860" s="27" t="s">
        <v>9654</v>
      </c>
      <c r="F4860" s="26">
        <v>191873572</v>
      </c>
      <c r="G4860" s="9" t="s">
        <v>73</v>
      </c>
      <c r="H4860" s="10" t="s">
        <v>53</v>
      </c>
      <c r="I4860" s="10" t="s">
        <v>9657</v>
      </c>
      <c r="J4860" s="10" t="s">
        <v>9658</v>
      </c>
      <c r="K4860" s="10" t="s">
        <v>315</v>
      </c>
      <c r="L4860" s="10" t="s">
        <v>379</v>
      </c>
      <c r="M4860" s="10" t="s">
        <v>435</v>
      </c>
      <c r="N4860" s="12" t="s">
        <v>36</v>
      </c>
      <c r="O4860" s="11">
        <v>5</v>
      </c>
      <c r="P4860" s="5">
        <f t="shared" si="452"/>
        <v>0</v>
      </c>
      <c r="Q4860" s="5">
        <f t="shared" si="453"/>
        <v>0</v>
      </c>
      <c r="R4860" s="5">
        <f t="shared" si="454"/>
        <v>0</v>
      </c>
      <c r="S4860" s="5">
        <f t="shared" si="455"/>
        <v>0</v>
      </c>
      <c r="T4860" s="5">
        <f t="shared" si="456"/>
        <v>1</v>
      </c>
      <c r="U4860" s="5">
        <f t="shared" si="457"/>
        <v>0</v>
      </c>
    </row>
    <row r="4861" spans="1:21" ht="12.75" customHeight="1" x14ac:dyDescent="0.2">
      <c r="A4861" s="26" t="s">
        <v>26</v>
      </c>
      <c r="B4861" s="10" t="s">
        <v>375</v>
      </c>
      <c r="C4861" s="10">
        <v>47718684</v>
      </c>
      <c r="D4861" s="10" t="s">
        <v>9654</v>
      </c>
      <c r="E4861" s="27" t="s">
        <v>9654</v>
      </c>
      <c r="F4861" s="26">
        <v>191961705</v>
      </c>
      <c r="G4861" s="9" t="s">
        <v>65</v>
      </c>
      <c r="H4861" s="10" t="s">
        <v>53</v>
      </c>
      <c r="I4861" s="10" t="s">
        <v>9659</v>
      </c>
      <c r="J4861" s="10" t="s">
        <v>9660</v>
      </c>
      <c r="K4861" s="10" t="s">
        <v>315</v>
      </c>
      <c r="L4861" s="10" t="s">
        <v>379</v>
      </c>
      <c r="M4861" s="10" t="s">
        <v>435</v>
      </c>
      <c r="N4861" s="12" t="s">
        <v>36</v>
      </c>
      <c r="O4861" s="11">
        <v>5</v>
      </c>
      <c r="P4861" s="5">
        <f t="shared" si="452"/>
        <v>0</v>
      </c>
      <c r="Q4861" s="5">
        <f t="shared" si="453"/>
        <v>0</v>
      </c>
      <c r="R4861" s="5">
        <f t="shared" si="454"/>
        <v>0</v>
      </c>
      <c r="S4861" s="5">
        <f t="shared" si="455"/>
        <v>0</v>
      </c>
      <c r="T4861" s="5">
        <f t="shared" si="456"/>
        <v>1</v>
      </c>
      <c r="U4861" s="5">
        <f t="shared" si="457"/>
        <v>0</v>
      </c>
    </row>
    <row r="4862" spans="1:21" ht="12.75" customHeight="1" x14ac:dyDescent="0.2">
      <c r="A4862" s="26" t="s">
        <v>26</v>
      </c>
      <c r="B4862" s="10" t="s">
        <v>9661</v>
      </c>
      <c r="C4862" s="10">
        <v>25950</v>
      </c>
      <c r="D4862" s="10" t="s">
        <v>9662</v>
      </c>
      <c r="E4862" s="27" t="s">
        <v>9662</v>
      </c>
      <c r="F4862" s="26">
        <v>191957727</v>
      </c>
      <c r="G4862" s="9" t="s">
        <v>37</v>
      </c>
      <c r="H4862" s="10" t="s">
        <v>30</v>
      </c>
      <c r="I4862" s="10" t="s">
        <v>9663</v>
      </c>
      <c r="J4862" s="10" t="s">
        <v>9664</v>
      </c>
      <c r="K4862" s="10" t="s">
        <v>81</v>
      </c>
      <c r="L4862" s="10" t="s">
        <v>268</v>
      </c>
      <c r="M4862" s="10" t="s">
        <v>127</v>
      </c>
      <c r="N4862" s="12" t="s">
        <v>36</v>
      </c>
      <c r="O4862" s="11">
        <v>5</v>
      </c>
      <c r="P4862" s="5">
        <f t="shared" si="452"/>
        <v>0</v>
      </c>
      <c r="Q4862" s="5">
        <f t="shared" si="453"/>
        <v>0</v>
      </c>
      <c r="R4862" s="5">
        <f t="shared" si="454"/>
        <v>0</v>
      </c>
      <c r="S4862" s="5">
        <f t="shared" si="455"/>
        <v>0</v>
      </c>
      <c r="T4862" s="5">
        <f t="shared" si="456"/>
        <v>1</v>
      </c>
      <c r="U4862" s="5">
        <f t="shared" si="457"/>
        <v>0</v>
      </c>
    </row>
    <row r="4863" spans="1:21" ht="12.75" customHeight="1" x14ac:dyDescent="0.2">
      <c r="A4863" s="26" t="s">
        <v>26</v>
      </c>
      <c r="B4863" s="10" t="s">
        <v>9661</v>
      </c>
      <c r="C4863" s="10">
        <v>25950</v>
      </c>
      <c r="D4863" s="10" t="s">
        <v>9662</v>
      </c>
      <c r="E4863" s="27" t="s">
        <v>9662</v>
      </c>
      <c r="F4863" s="26">
        <v>191859299</v>
      </c>
      <c r="G4863" s="9" t="s">
        <v>37</v>
      </c>
      <c r="H4863" s="10" t="s">
        <v>53</v>
      </c>
      <c r="I4863" s="10" t="s">
        <v>9665</v>
      </c>
      <c r="J4863" s="10" t="s">
        <v>9666</v>
      </c>
      <c r="K4863" s="10" t="s">
        <v>315</v>
      </c>
      <c r="L4863" s="10" t="s">
        <v>1511</v>
      </c>
      <c r="M4863" s="10" t="s">
        <v>1515</v>
      </c>
      <c r="N4863" s="12" t="s">
        <v>36</v>
      </c>
      <c r="O4863" s="11">
        <v>4</v>
      </c>
      <c r="P4863" s="5">
        <f t="shared" si="452"/>
        <v>0</v>
      </c>
      <c r="Q4863" s="5">
        <f t="shared" si="453"/>
        <v>0</v>
      </c>
      <c r="R4863" s="5">
        <f t="shared" si="454"/>
        <v>0</v>
      </c>
      <c r="S4863" s="5">
        <f t="shared" si="455"/>
        <v>1</v>
      </c>
      <c r="T4863" s="5">
        <f t="shared" si="456"/>
        <v>0</v>
      </c>
      <c r="U4863" s="5">
        <f t="shared" si="457"/>
        <v>0</v>
      </c>
    </row>
    <row r="4864" spans="1:21" ht="12.75" customHeight="1" x14ac:dyDescent="0.2">
      <c r="A4864" s="26" t="s">
        <v>26</v>
      </c>
      <c r="B4864" s="10" t="s">
        <v>9661</v>
      </c>
      <c r="C4864" s="10">
        <v>25950</v>
      </c>
      <c r="D4864" s="10" t="s">
        <v>9662</v>
      </c>
      <c r="E4864" s="27" t="s">
        <v>9662</v>
      </c>
      <c r="F4864" s="26">
        <v>191957728</v>
      </c>
      <c r="G4864" s="9" t="s">
        <v>37</v>
      </c>
      <c r="H4864" s="10" t="s">
        <v>30</v>
      </c>
      <c r="I4864" s="10" t="s">
        <v>9663</v>
      </c>
      <c r="J4864" s="10" t="s">
        <v>9667</v>
      </c>
      <c r="K4864" s="10" t="s">
        <v>315</v>
      </c>
      <c r="L4864" s="10" t="s">
        <v>3742</v>
      </c>
      <c r="M4864" s="10" t="s">
        <v>127</v>
      </c>
      <c r="N4864" s="12" t="s">
        <v>36</v>
      </c>
      <c r="O4864" s="11">
        <v>3</v>
      </c>
      <c r="P4864" s="5">
        <f t="shared" si="452"/>
        <v>0</v>
      </c>
      <c r="Q4864" s="5">
        <f t="shared" si="453"/>
        <v>0</v>
      </c>
      <c r="R4864" s="5">
        <f t="shared" si="454"/>
        <v>1</v>
      </c>
      <c r="S4864" s="5">
        <f t="shared" si="455"/>
        <v>0</v>
      </c>
      <c r="T4864" s="5">
        <f t="shared" si="456"/>
        <v>0</v>
      </c>
      <c r="U4864" s="5">
        <f t="shared" si="457"/>
        <v>0</v>
      </c>
    </row>
    <row r="4865" spans="1:21" ht="12.75" customHeight="1" x14ac:dyDescent="0.2">
      <c r="A4865" s="26" t="s">
        <v>26</v>
      </c>
      <c r="B4865" s="10" t="s">
        <v>9661</v>
      </c>
      <c r="C4865" s="10">
        <v>25950</v>
      </c>
      <c r="D4865" s="10" t="s">
        <v>9662</v>
      </c>
      <c r="E4865" s="27" t="s">
        <v>9662</v>
      </c>
      <c r="F4865" s="26">
        <v>191859295</v>
      </c>
      <c r="G4865" s="9" t="s">
        <v>85</v>
      </c>
      <c r="H4865" s="10" t="s">
        <v>53</v>
      </c>
      <c r="I4865" s="10" t="s">
        <v>9668</v>
      </c>
      <c r="J4865" s="10" t="s">
        <v>9669</v>
      </c>
      <c r="K4865" s="10" t="s">
        <v>315</v>
      </c>
      <c r="L4865" s="10" t="s">
        <v>330</v>
      </c>
      <c r="M4865" s="10" t="s">
        <v>331</v>
      </c>
      <c r="N4865" s="12" t="s">
        <v>36</v>
      </c>
      <c r="O4865" s="11">
        <v>5</v>
      </c>
      <c r="P4865" s="5">
        <f t="shared" si="452"/>
        <v>0</v>
      </c>
      <c r="Q4865" s="5">
        <f t="shared" si="453"/>
        <v>0</v>
      </c>
      <c r="R4865" s="5">
        <f t="shared" si="454"/>
        <v>0</v>
      </c>
      <c r="S4865" s="5">
        <f t="shared" si="455"/>
        <v>0</v>
      </c>
      <c r="T4865" s="5">
        <f t="shared" si="456"/>
        <v>1</v>
      </c>
      <c r="U4865" s="5">
        <f t="shared" si="457"/>
        <v>0</v>
      </c>
    </row>
    <row r="4866" spans="1:21" ht="12.75" customHeight="1" x14ac:dyDescent="0.2">
      <c r="A4866" s="26" t="s">
        <v>26</v>
      </c>
      <c r="B4866" s="10" t="s">
        <v>9661</v>
      </c>
      <c r="C4866" s="10">
        <v>25950</v>
      </c>
      <c r="D4866" s="10" t="s">
        <v>9662</v>
      </c>
      <c r="E4866" s="27" t="s">
        <v>9662</v>
      </c>
      <c r="F4866" s="26">
        <v>191957726</v>
      </c>
      <c r="G4866" s="9" t="s">
        <v>37</v>
      </c>
      <c r="H4866" s="10" t="s">
        <v>30</v>
      </c>
      <c r="I4866" s="10" t="s">
        <v>9670</v>
      </c>
      <c r="J4866" s="10" t="s">
        <v>9671</v>
      </c>
      <c r="K4866" s="10" t="s">
        <v>315</v>
      </c>
      <c r="L4866" s="10" t="s">
        <v>379</v>
      </c>
      <c r="M4866" s="10" t="s">
        <v>127</v>
      </c>
      <c r="N4866" s="12" t="s">
        <v>36</v>
      </c>
      <c r="O4866" s="11">
        <v>4</v>
      </c>
      <c r="P4866" s="5">
        <f t="shared" si="452"/>
        <v>0</v>
      </c>
      <c r="Q4866" s="5">
        <f t="shared" si="453"/>
        <v>0</v>
      </c>
      <c r="R4866" s="5">
        <f t="shared" si="454"/>
        <v>0</v>
      </c>
      <c r="S4866" s="5">
        <f t="shared" si="455"/>
        <v>1</v>
      </c>
      <c r="T4866" s="5">
        <f t="shared" si="456"/>
        <v>0</v>
      </c>
      <c r="U4866" s="5">
        <f t="shared" si="457"/>
        <v>0</v>
      </c>
    </row>
    <row r="4867" spans="1:21" ht="12.75" customHeight="1" x14ac:dyDescent="0.2">
      <c r="A4867" s="26" t="s">
        <v>26</v>
      </c>
      <c r="B4867" s="10" t="s">
        <v>9661</v>
      </c>
      <c r="C4867" s="10">
        <v>25950</v>
      </c>
      <c r="D4867" s="10" t="s">
        <v>9662</v>
      </c>
      <c r="E4867" s="27" t="s">
        <v>9662</v>
      </c>
      <c r="F4867" s="26">
        <v>191859298</v>
      </c>
      <c r="G4867" s="9" t="s">
        <v>320</v>
      </c>
      <c r="H4867" s="10" t="s">
        <v>53</v>
      </c>
      <c r="I4867" s="10" t="s">
        <v>9672</v>
      </c>
      <c r="J4867" s="10" t="s">
        <v>9673</v>
      </c>
      <c r="K4867" s="10" t="s">
        <v>341</v>
      </c>
      <c r="L4867" s="10" t="s">
        <v>631</v>
      </c>
      <c r="M4867" s="10" t="s">
        <v>127</v>
      </c>
      <c r="N4867" s="12" t="s">
        <v>36</v>
      </c>
      <c r="O4867" s="11">
        <v>4</v>
      </c>
      <c r="P4867" s="5">
        <f t="shared" si="452"/>
        <v>0</v>
      </c>
      <c r="Q4867" s="5">
        <f t="shared" si="453"/>
        <v>0</v>
      </c>
      <c r="R4867" s="5">
        <f t="shared" si="454"/>
        <v>0</v>
      </c>
      <c r="S4867" s="5">
        <f t="shared" si="455"/>
        <v>1</v>
      </c>
      <c r="T4867" s="5">
        <f t="shared" si="456"/>
        <v>0</v>
      </c>
      <c r="U4867" s="5">
        <f t="shared" si="457"/>
        <v>0</v>
      </c>
    </row>
    <row r="4868" spans="1:21" ht="12.75" customHeight="1" x14ac:dyDescent="0.2">
      <c r="A4868" s="26" t="s">
        <v>26</v>
      </c>
      <c r="B4868" s="10" t="s">
        <v>27</v>
      </c>
      <c r="C4868" s="10">
        <v>60109807</v>
      </c>
      <c r="D4868" s="10" t="s">
        <v>9674</v>
      </c>
      <c r="E4868" s="27" t="s">
        <v>9674</v>
      </c>
      <c r="F4868" s="26">
        <v>191882673</v>
      </c>
      <c r="G4868" s="9" t="s">
        <v>29</v>
      </c>
      <c r="H4868" s="10" t="s">
        <v>53</v>
      </c>
      <c r="I4868" s="10" t="s">
        <v>9675</v>
      </c>
      <c r="J4868" s="10" t="s">
        <v>9676</v>
      </c>
      <c r="K4868" s="10" t="s">
        <v>33</v>
      </c>
      <c r="L4868" s="10" t="s">
        <v>34</v>
      </c>
      <c r="M4868" s="10" t="s">
        <v>35</v>
      </c>
      <c r="N4868" s="12" t="s">
        <v>36</v>
      </c>
      <c r="O4868" s="11">
        <v>2</v>
      </c>
      <c r="P4868" s="5">
        <f t="shared" si="452"/>
        <v>0</v>
      </c>
      <c r="Q4868" s="5">
        <f t="shared" si="453"/>
        <v>1</v>
      </c>
      <c r="R4868" s="5">
        <f t="shared" si="454"/>
        <v>0</v>
      </c>
      <c r="S4868" s="5">
        <f t="shared" si="455"/>
        <v>0</v>
      </c>
      <c r="T4868" s="5">
        <f t="shared" si="456"/>
        <v>0</v>
      </c>
      <c r="U4868" s="5">
        <f t="shared" si="457"/>
        <v>0</v>
      </c>
    </row>
    <row r="4869" spans="1:21" ht="12.75" customHeight="1" x14ac:dyDescent="0.2">
      <c r="A4869" s="26" t="s">
        <v>26</v>
      </c>
      <c r="B4869" s="10" t="s">
        <v>27</v>
      </c>
      <c r="C4869" s="10">
        <v>60109807</v>
      </c>
      <c r="D4869" s="10" t="s">
        <v>9674</v>
      </c>
      <c r="E4869" s="27" t="s">
        <v>9674</v>
      </c>
      <c r="F4869" s="26">
        <v>191972475</v>
      </c>
      <c r="G4869" s="9" t="s">
        <v>37</v>
      </c>
      <c r="H4869" s="10" t="s">
        <v>30</v>
      </c>
      <c r="I4869" s="10" t="s">
        <v>9677</v>
      </c>
      <c r="J4869" s="10" t="s">
        <v>9678</v>
      </c>
      <c r="K4869" s="10" t="s">
        <v>33</v>
      </c>
      <c r="L4869" s="10" t="s">
        <v>34</v>
      </c>
      <c r="M4869" s="10" t="s">
        <v>35</v>
      </c>
      <c r="N4869" s="12" t="s">
        <v>36</v>
      </c>
      <c r="O4869" s="11">
        <v>2</v>
      </c>
      <c r="P4869" s="5">
        <f t="shared" si="452"/>
        <v>0</v>
      </c>
      <c r="Q4869" s="5">
        <f t="shared" si="453"/>
        <v>1</v>
      </c>
      <c r="R4869" s="5">
        <f t="shared" si="454"/>
        <v>0</v>
      </c>
      <c r="S4869" s="5">
        <f t="shared" si="455"/>
        <v>0</v>
      </c>
      <c r="T4869" s="5">
        <f t="shared" si="456"/>
        <v>0</v>
      </c>
      <c r="U4869" s="5">
        <f t="shared" si="457"/>
        <v>0</v>
      </c>
    </row>
    <row r="4870" spans="1:21" ht="12.75" customHeight="1" x14ac:dyDescent="0.2">
      <c r="A4870" s="26" t="s">
        <v>26</v>
      </c>
      <c r="B4870" s="10" t="s">
        <v>27</v>
      </c>
      <c r="C4870" s="10">
        <v>60109807</v>
      </c>
      <c r="D4870" s="10" t="s">
        <v>9674</v>
      </c>
      <c r="E4870" s="27" t="s">
        <v>9674</v>
      </c>
      <c r="F4870" s="26">
        <v>191882685</v>
      </c>
      <c r="G4870" s="9" t="s">
        <v>37</v>
      </c>
      <c r="H4870" s="10" t="s">
        <v>30</v>
      </c>
      <c r="I4870" s="10" t="s">
        <v>9679</v>
      </c>
      <c r="J4870" s="10" t="s">
        <v>9680</v>
      </c>
      <c r="K4870" s="10" t="s">
        <v>33</v>
      </c>
      <c r="L4870" s="10" t="s">
        <v>34</v>
      </c>
      <c r="M4870" s="10" t="s">
        <v>35</v>
      </c>
      <c r="N4870" s="12" t="s">
        <v>36</v>
      </c>
      <c r="O4870" s="11">
        <v>3</v>
      </c>
      <c r="P4870" s="5">
        <f t="shared" ref="P4870:P4933" si="458">IF(O4870=1,1,0)</f>
        <v>0</v>
      </c>
      <c r="Q4870" s="5">
        <f t="shared" ref="Q4870:Q4933" si="459">IF(O4870=2,1,0)</f>
        <v>0</v>
      </c>
      <c r="R4870" s="5">
        <f t="shared" ref="R4870:R4933" si="460">IF(O4870=3,1,0)</f>
        <v>1</v>
      </c>
      <c r="S4870" s="5">
        <f t="shared" ref="S4870:S4933" si="461">IF(O4870=4,1,0)</f>
        <v>0</v>
      </c>
      <c r="T4870" s="5">
        <f t="shared" ref="T4870:T4933" si="462">IF(O4870=5,1,0)</f>
        <v>0</v>
      </c>
      <c r="U4870" s="5">
        <f t="shared" si="457"/>
        <v>0</v>
      </c>
    </row>
    <row r="4871" spans="1:21" ht="12.75" customHeight="1" x14ac:dyDescent="0.2">
      <c r="A4871" s="26" t="s">
        <v>26</v>
      </c>
      <c r="B4871" s="10" t="s">
        <v>27</v>
      </c>
      <c r="C4871" s="10">
        <v>60109807</v>
      </c>
      <c r="D4871" s="10" t="s">
        <v>9674</v>
      </c>
      <c r="E4871" s="27" t="s">
        <v>9674</v>
      </c>
      <c r="F4871" s="26">
        <v>191972487</v>
      </c>
      <c r="G4871" s="9" t="s">
        <v>29</v>
      </c>
      <c r="H4871" s="10" t="s">
        <v>30</v>
      </c>
      <c r="I4871" s="10" t="s">
        <v>9681</v>
      </c>
      <c r="J4871" s="10" t="s">
        <v>9682</v>
      </c>
      <c r="K4871" s="10" t="s">
        <v>33</v>
      </c>
      <c r="L4871" s="10" t="s">
        <v>34</v>
      </c>
      <c r="M4871" s="10" t="s">
        <v>35</v>
      </c>
      <c r="N4871" s="12" t="s">
        <v>36</v>
      </c>
      <c r="O4871" s="11">
        <v>3</v>
      </c>
      <c r="P4871" s="5">
        <f t="shared" si="458"/>
        <v>0</v>
      </c>
      <c r="Q4871" s="5">
        <f t="shared" si="459"/>
        <v>0</v>
      </c>
      <c r="R4871" s="5">
        <f t="shared" si="460"/>
        <v>1</v>
      </c>
      <c r="S4871" s="5">
        <f t="shared" si="461"/>
        <v>0</v>
      </c>
      <c r="T4871" s="5">
        <f t="shared" si="462"/>
        <v>0</v>
      </c>
      <c r="U4871" s="5">
        <f t="shared" ref="U4871:U4934" si="463">IF(O4871="Bez finální známky, nebyl získán potřebný počet posudků",1,0)</f>
        <v>0</v>
      </c>
    </row>
    <row r="4872" spans="1:21" ht="12.75" customHeight="1" x14ac:dyDescent="0.2">
      <c r="A4872" s="26" t="s">
        <v>26</v>
      </c>
      <c r="B4872" s="10" t="s">
        <v>27</v>
      </c>
      <c r="C4872" s="10">
        <v>60109807</v>
      </c>
      <c r="D4872" s="10" t="s">
        <v>9674</v>
      </c>
      <c r="E4872" s="27" t="s">
        <v>9674</v>
      </c>
      <c r="F4872" s="26">
        <v>191814386</v>
      </c>
      <c r="G4872" s="9" t="s">
        <v>37</v>
      </c>
      <c r="H4872" s="10" t="s">
        <v>53</v>
      </c>
      <c r="I4872" s="10" t="s">
        <v>9683</v>
      </c>
      <c r="J4872" s="10" t="s">
        <v>9684</v>
      </c>
      <c r="K4872" s="10" t="s">
        <v>33</v>
      </c>
      <c r="L4872" s="10" t="s">
        <v>34</v>
      </c>
      <c r="M4872" s="10" t="s">
        <v>62</v>
      </c>
      <c r="N4872" s="12" t="s">
        <v>36</v>
      </c>
      <c r="O4872" s="11">
        <v>4</v>
      </c>
      <c r="P4872" s="5">
        <f t="shared" si="458"/>
        <v>0</v>
      </c>
      <c r="Q4872" s="5">
        <f t="shared" si="459"/>
        <v>0</v>
      </c>
      <c r="R4872" s="5">
        <f t="shared" si="460"/>
        <v>0</v>
      </c>
      <c r="S4872" s="5">
        <f t="shared" si="461"/>
        <v>1</v>
      </c>
      <c r="T4872" s="5">
        <f t="shared" si="462"/>
        <v>0</v>
      </c>
      <c r="U4872" s="5">
        <f t="shared" si="463"/>
        <v>0</v>
      </c>
    </row>
    <row r="4873" spans="1:21" ht="12.75" customHeight="1" x14ac:dyDescent="0.2">
      <c r="A4873" s="26" t="s">
        <v>26</v>
      </c>
      <c r="B4873" s="10" t="s">
        <v>27</v>
      </c>
      <c r="C4873" s="10">
        <v>60109807</v>
      </c>
      <c r="D4873" s="10" t="s">
        <v>9674</v>
      </c>
      <c r="E4873" s="27" t="s">
        <v>9674</v>
      </c>
      <c r="F4873" s="26">
        <v>191859679</v>
      </c>
      <c r="G4873" s="9" t="s">
        <v>249</v>
      </c>
      <c r="H4873" s="10" t="s">
        <v>53</v>
      </c>
      <c r="I4873" s="10" t="s">
        <v>9685</v>
      </c>
      <c r="J4873" s="10" t="s">
        <v>9686</v>
      </c>
      <c r="K4873" s="10" t="s">
        <v>33</v>
      </c>
      <c r="L4873" s="10" t="s">
        <v>295</v>
      </c>
      <c r="M4873" s="10" t="s">
        <v>296</v>
      </c>
      <c r="N4873" s="12" t="s">
        <v>36</v>
      </c>
      <c r="O4873" s="11">
        <v>4</v>
      </c>
      <c r="P4873" s="5">
        <f t="shared" si="458"/>
        <v>0</v>
      </c>
      <c r="Q4873" s="5">
        <f t="shared" si="459"/>
        <v>0</v>
      </c>
      <c r="R4873" s="5">
        <f t="shared" si="460"/>
        <v>0</v>
      </c>
      <c r="S4873" s="5">
        <f t="shared" si="461"/>
        <v>1</v>
      </c>
      <c r="T4873" s="5">
        <f t="shared" si="462"/>
        <v>0</v>
      </c>
      <c r="U4873" s="5">
        <f t="shared" si="463"/>
        <v>0</v>
      </c>
    </row>
    <row r="4874" spans="1:21" ht="12.75" customHeight="1" x14ac:dyDescent="0.2">
      <c r="A4874" s="26" t="s">
        <v>26</v>
      </c>
      <c r="B4874" s="10" t="s">
        <v>27</v>
      </c>
      <c r="C4874" s="10">
        <v>60109807</v>
      </c>
      <c r="D4874" s="10" t="s">
        <v>9674</v>
      </c>
      <c r="E4874" s="27" t="s">
        <v>9674</v>
      </c>
      <c r="F4874" s="26">
        <v>191958987</v>
      </c>
      <c r="G4874" s="9" t="s">
        <v>29</v>
      </c>
      <c r="H4874" s="10" t="s">
        <v>30</v>
      </c>
      <c r="I4874" s="10" t="s">
        <v>9687</v>
      </c>
      <c r="J4874" s="10" t="s">
        <v>9688</v>
      </c>
      <c r="K4874" s="10" t="s">
        <v>33</v>
      </c>
      <c r="L4874" s="10" t="s">
        <v>295</v>
      </c>
      <c r="M4874" s="10" t="s">
        <v>296</v>
      </c>
      <c r="N4874" s="12" t="s">
        <v>36</v>
      </c>
      <c r="O4874" s="11">
        <v>4</v>
      </c>
      <c r="P4874" s="5">
        <f t="shared" si="458"/>
        <v>0</v>
      </c>
      <c r="Q4874" s="5">
        <f t="shared" si="459"/>
        <v>0</v>
      </c>
      <c r="R4874" s="5">
        <f t="shared" si="460"/>
        <v>0</v>
      </c>
      <c r="S4874" s="5">
        <f t="shared" si="461"/>
        <v>1</v>
      </c>
      <c r="T4874" s="5">
        <f t="shared" si="462"/>
        <v>0</v>
      </c>
      <c r="U4874" s="5">
        <f t="shared" si="463"/>
        <v>0</v>
      </c>
    </row>
    <row r="4875" spans="1:21" ht="12.75" customHeight="1" x14ac:dyDescent="0.2">
      <c r="A4875" s="26" t="s">
        <v>26</v>
      </c>
      <c r="B4875" s="10" t="s">
        <v>27</v>
      </c>
      <c r="C4875" s="28">
        <v>60109807</v>
      </c>
      <c r="D4875" s="13" t="s">
        <v>9674</v>
      </c>
      <c r="E4875" s="14" t="s">
        <v>9674</v>
      </c>
      <c r="F4875" s="29">
        <v>191882650</v>
      </c>
      <c r="G4875" s="16" t="s">
        <v>123</v>
      </c>
      <c r="H4875" s="13" t="s">
        <v>30</v>
      </c>
      <c r="I4875" s="13" t="s">
        <v>9689</v>
      </c>
      <c r="J4875" s="13" t="s">
        <v>9690</v>
      </c>
      <c r="K4875" s="13" t="s">
        <v>33</v>
      </c>
      <c r="L4875" s="13">
        <v>40100</v>
      </c>
      <c r="M4875" s="13">
        <v>40101</v>
      </c>
      <c r="N4875" s="15" t="s">
        <v>44</v>
      </c>
      <c r="O4875" s="17">
        <v>2</v>
      </c>
      <c r="P4875" s="19">
        <f t="shared" si="458"/>
        <v>0</v>
      </c>
      <c r="Q4875" s="19">
        <f t="shared" si="459"/>
        <v>1</v>
      </c>
      <c r="R4875" s="19">
        <f t="shared" si="460"/>
        <v>0</v>
      </c>
      <c r="S4875" s="19">
        <f t="shared" si="461"/>
        <v>0</v>
      </c>
      <c r="T4875" s="19">
        <f t="shared" si="462"/>
        <v>0</v>
      </c>
      <c r="U4875" s="5">
        <f t="shared" si="463"/>
        <v>0</v>
      </c>
    </row>
    <row r="4876" spans="1:21" ht="12.75" customHeight="1" x14ac:dyDescent="0.2">
      <c r="A4876" s="26" t="s">
        <v>26</v>
      </c>
      <c r="B4876" s="10" t="s">
        <v>27</v>
      </c>
      <c r="C4876" s="28">
        <v>60109807</v>
      </c>
      <c r="D4876" s="13" t="s">
        <v>9674</v>
      </c>
      <c r="E4876" s="14" t="s">
        <v>9674</v>
      </c>
      <c r="F4876" s="29">
        <v>191882667</v>
      </c>
      <c r="G4876" s="16" t="s">
        <v>65</v>
      </c>
      <c r="H4876" s="13" t="s">
        <v>30</v>
      </c>
      <c r="I4876" s="13" t="s">
        <v>9691</v>
      </c>
      <c r="J4876" s="13" t="s">
        <v>9692</v>
      </c>
      <c r="K4876" s="13" t="s">
        <v>33</v>
      </c>
      <c r="L4876" s="13">
        <v>40400</v>
      </c>
      <c r="M4876" s="13">
        <v>40401</v>
      </c>
      <c r="N4876" s="15" t="s">
        <v>44</v>
      </c>
      <c r="O4876" s="17">
        <v>4</v>
      </c>
      <c r="P4876" s="19">
        <f t="shared" si="458"/>
        <v>0</v>
      </c>
      <c r="Q4876" s="19">
        <f t="shared" si="459"/>
        <v>0</v>
      </c>
      <c r="R4876" s="19">
        <f t="shared" si="460"/>
        <v>0</v>
      </c>
      <c r="S4876" s="19">
        <f t="shared" si="461"/>
        <v>1</v>
      </c>
      <c r="T4876" s="19">
        <f t="shared" si="462"/>
        <v>0</v>
      </c>
      <c r="U4876" s="5">
        <f t="shared" si="463"/>
        <v>0</v>
      </c>
    </row>
    <row r="4877" spans="1:21" ht="12.75" customHeight="1" x14ac:dyDescent="0.2">
      <c r="A4877" s="26" t="s">
        <v>26</v>
      </c>
      <c r="B4877" s="10" t="s">
        <v>97</v>
      </c>
      <c r="C4877" s="10">
        <v>25615</v>
      </c>
      <c r="D4877" s="10" t="s">
        <v>9693</v>
      </c>
      <c r="E4877" s="27" t="s">
        <v>9693</v>
      </c>
      <c r="F4877" s="26">
        <v>191989499</v>
      </c>
      <c r="G4877" s="9" t="s">
        <v>29</v>
      </c>
      <c r="H4877" s="10" t="s">
        <v>30</v>
      </c>
      <c r="I4877" s="10" t="s">
        <v>9694</v>
      </c>
      <c r="J4877" s="10" t="s">
        <v>9695</v>
      </c>
      <c r="K4877" s="10" t="s">
        <v>81</v>
      </c>
      <c r="L4877" s="10" t="s">
        <v>268</v>
      </c>
      <c r="M4877" s="10" t="s">
        <v>269</v>
      </c>
      <c r="N4877" s="12" t="s">
        <v>36</v>
      </c>
      <c r="O4877" s="11">
        <v>3</v>
      </c>
      <c r="P4877" s="5">
        <f t="shared" si="458"/>
        <v>0</v>
      </c>
      <c r="Q4877" s="5">
        <f t="shared" si="459"/>
        <v>0</v>
      </c>
      <c r="R4877" s="5">
        <f t="shared" si="460"/>
        <v>1</v>
      </c>
      <c r="S4877" s="5">
        <f t="shared" si="461"/>
        <v>0</v>
      </c>
      <c r="T4877" s="5">
        <f t="shared" si="462"/>
        <v>0</v>
      </c>
      <c r="U4877" s="5">
        <f t="shared" si="463"/>
        <v>0</v>
      </c>
    </row>
    <row r="4878" spans="1:21" ht="12.75" customHeight="1" x14ac:dyDescent="0.2">
      <c r="A4878" s="26" t="s">
        <v>26</v>
      </c>
      <c r="B4878" s="10" t="s">
        <v>97</v>
      </c>
      <c r="C4878" s="10">
        <v>25615</v>
      </c>
      <c r="D4878" s="10" t="s">
        <v>9693</v>
      </c>
      <c r="E4878" s="27" t="s">
        <v>9693</v>
      </c>
      <c r="F4878" s="26">
        <v>191986630</v>
      </c>
      <c r="G4878" s="9" t="s">
        <v>249</v>
      </c>
      <c r="H4878" s="10" t="s">
        <v>30</v>
      </c>
      <c r="I4878" s="10" t="s">
        <v>9696</v>
      </c>
      <c r="J4878" s="10" t="s">
        <v>9697</v>
      </c>
      <c r="K4878" s="10" t="s">
        <v>81</v>
      </c>
      <c r="L4878" s="10" t="s">
        <v>268</v>
      </c>
      <c r="M4878" s="10" t="s">
        <v>2515</v>
      </c>
      <c r="N4878" s="12" t="s">
        <v>36</v>
      </c>
      <c r="O4878" s="11">
        <v>4</v>
      </c>
      <c r="P4878" s="5">
        <f t="shared" si="458"/>
        <v>0</v>
      </c>
      <c r="Q4878" s="5">
        <f t="shared" si="459"/>
        <v>0</v>
      </c>
      <c r="R4878" s="5">
        <f t="shared" si="460"/>
        <v>0</v>
      </c>
      <c r="S4878" s="5">
        <f t="shared" si="461"/>
        <v>1</v>
      </c>
      <c r="T4878" s="5">
        <f t="shared" si="462"/>
        <v>0</v>
      </c>
      <c r="U4878" s="5">
        <f t="shared" si="463"/>
        <v>0</v>
      </c>
    </row>
    <row r="4879" spans="1:21" ht="12.75" customHeight="1" x14ac:dyDescent="0.2">
      <c r="A4879" s="26" t="s">
        <v>26</v>
      </c>
      <c r="B4879" s="10" t="s">
        <v>97</v>
      </c>
      <c r="C4879" s="10">
        <v>25615</v>
      </c>
      <c r="D4879" s="10" t="s">
        <v>9693</v>
      </c>
      <c r="E4879" s="27" t="s">
        <v>9693</v>
      </c>
      <c r="F4879" s="26">
        <v>191989494</v>
      </c>
      <c r="G4879" s="9" t="s">
        <v>29</v>
      </c>
      <c r="H4879" s="10" t="s">
        <v>30</v>
      </c>
      <c r="I4879" s="10" t="s">
        <v>9698</v>
      </c>
      <c r="J4879" s="10" t="s">
        <v>9699</v>
      </c>
      <c r="K4879" s="10" t="s">
        <v>315</v>
      </c>
      <c r="L4879" s="10" t="s">
        <v>337</v>
      </c>
      <c r="M4879" s="10" t="s">
        <v>9700</v>
      </c>
      <c r="N4879" s="12" t="s">
        <v>36</v>
      </c>
      <c r="O4879" s="11">
        <v>3</v>
      </c>
      <c r="P4879" s="5">
        <f t="shared" si="458"/>
        <v>0</v>
      </c>
      <c r="Q4879" s="5">
        <f t="shared" si="459"/>
        <v>0</v>
      </c>
      <c r="R4879" s="5">
        <f t="shared" si="460"/>
        <v>1</v>
      </c>
      <c r="S4879" s="5">
        <f t="shared" si="461"/>
        <v>0</v>
      </c>
      <c r="T4879" s="5">
        <f t="shared" si="462"/>
        <v>0</v>
      </c>
      <c r="U4879" s="5">
        <f t="shared" si="463"/>
        <v>0</v>
      </c>
    </row>
    <row r="4880" spans="1:21" ht="12.75" customHeight="1" x14ac:dyDescent="0.2">
      <c r="A4880" s="26" t="s">
        <v>26</v>
      </c>
      <c r="B4880" s="10" t="s">
        <v>97</v>
      </c>
      <c r="C4880" s="10">
        <v>25615</v>
      </c>
      <c r="D4880" s="10" t="s">
        <v>9693</v>
      </c>
      <c r="E4880" s="27" t="s">
        <v>9693</v>
      </c>
      <c r="F4880" s="26">
        <v>191989496</v>
      </c>
      <c r="G4880" s="9" t="s">
        <v>37</v>
      </c>
      <c r="H4880" s="10" t="s">
        <v>30</v>
      </c>
      <c r="I4880" s="10" t="s">
        <v>9701</v>
      </c>
      <c r="J4880" s="10" t="s">
        <v>9702</v>
      </c>
      <c r="K4880" s="10" t="s">
        <v>33</v>
      </c>
      <c r="L4880" s="10" t="s">
        <v>34</v>
      </c>
      <c r="M4880" s="10" t="s">
        <v>35</v>
      </c>
      <c r="N4880" s="12" t="s">
        <v>36</v>
      </c>
      <c r="O4880" s="11">
        <v>3</v>
      </c>
      <c r="P4880" s="5">
        <f t="shared" si="458"/>
        <v>0</v>
      </c>
      <c r="Q4880" s="5">
        <f t="shared" si="459"/>
        <v>0</v>
      </c>
      <c r="R4880" s="5">
        <f t="shared" si="460"/>
        <v>1</v>
      </c>
      <c r="S4880" s="5">
        <f t="shared" si="461"/>
        <v>0</v>
      </c>
      <c r="T4880" s="5">
        <f t="shared" si="462"/>
        <v>0</v>
      </c>
      <c r="U4880" s="5">
        <f t="shared" si="463"/>
        <v>0</v>
      </c>
    </row>
    <row r="4881" spans="1:21" ht="12.75" customHeight="1" x14ac:dyDescent="0.2">
      <c r="A4881" s="26" t="s">
        <v>26</v>
      </c>
      <c r="B4881" s="10" t="s">
        <v>97</v>
      </c>
      <c r="C4881" s="28">
        <v>25615</v>
      </c>
      <c r="D4881" s="13" t="s">
        <v>9693</v>
      </c>
      <c r="E4881" s="14" t="s">
        <v>9693</v>
      </c>
      <c r="F4881" s="29">
        <v>191859265</v>
      </c>
      <c r="G4881" s="16" t="s">
        <v>37</v>
      </c>
      <c r="H4881" s="13" t="s">
        <v>30</v>
      </c>
      <c r="I4881" s="13" t="s">
        <v>9703</v>
      </c>
      <c r="J4881" s="13" t="s">
        <v>9704</v>
      </c>
      <c r="K4881" s="13" t="s">
        <v>152</v>
      </c>
      <c r="L4881" s="13">
        <v>10500</v>
      </c>
      <c r="M4881" s="13">
        <v>10508</v>
      </c>
      <c r="N4881" s="15" t="s">
        <v>44</v>
      </c>
      <c r="O4881" s="17">
        <v>4</v>
      </c>
      <c r="P4881" s="19">
        <f t="shared" si="458"/>
        <v>0</v>
      </c>
      <c r="Q4881" s="19">
        <f t="shared" si="459"/>
        <v>0</v>
      </c>
      <c r="R4881" s="19">
        <f t="shared" si="460"/>
        <v>0</v>
      </c>
      <c r="S4881" s="19">
        <f t="shared" si="461"/>
        <v>1</v>
      </c>
      <c r="T4881" s="19">
        <f t="shared" si="462"/>
        <v>0</v>
      </c>
      <c r="U4881" s="5">
        <f t="shared" si="463"/>
        <v>0</v>
      </c>
    </row>
    <row r="4882" spans="1:21" ht="12.75" customHeight="1" x14ac:dyDescent="0.2">
      <c r="A4882" s="26" t="s">
        <v>26</v>
      </c>
      <c r="B4882" s="10" t="s">
        <v>97</v>
      </c>
      <c r="C4882" s="28">
        <v>25615</v>
      </c>
      <c r="D4882" s="13" t="s">
        <v>9693</v>
      </c>
      <c r="E4882" s="14" t="s">
        <v>9693</v>
      </c>
      <c r="F4882" s="29">
        <v>191859270</v>
      </c>
      <c r="G4882" s="16" t="s">
        <v>85</v>
      </c>
      <c r="H4882" s="13" t="s">
        <v>30</v>
      </c>
      <c r="I4882" s="13" t="s">
        <v>9705</v>
      </c>
      <c r="J4882" s="13" t="s">
        <v>9706</v>
      </c>
      <c r="K4882" s="13" t="s">
        <v>152</v>
      </c>
      <c r="L4882" s="13">
        <v>10500</v>
      </c>
      <c r="M4882" s="13">
        <v>10508</v>
      </c>
      <c r="N4882" s="15" t="s">
        <v>44</v>
      </c>
      <c r="O4882" s="17">
        <v>3</v>
      </c>
      <c r="P4882" s="19">
        <f t="shared" si="458"/>
        <v>0</v>
      </c>
      <c r="Q4882" s="19">
        <f t="shared" si="459"/>
        <v>0</v>
      </c>
      <c r="R4882" s="19">
        <f t="shared" si="460"/>
        <v>1</v>
      </c>
      <c r="S4882" s="19">
        <f t="shared" si="461"/>
        <v>0</v>
      </c>
      <c r="T4882" s="19">
        <f t="shared" si="462"/>
        <v>0</v>
      </c>
      <c r="U4882" s="5">
        <f t="shared" si="463"/>
        <v>0</v>
      </c>
    </row>
    <row r="4883" spans="1:21" ht="12.75" customHeight="1" x14ac:dyDescent="0.2">
      <c r="A4883" s="26" t="s">
        <v>26</v>
      </c>
      <c r="B4883" s="10" t="s">
        <v>97</v>
      </c>
      <c r="C4883" s="28">
        <v>25615</v>
      </c>
      <c r="D4883" s="13" t="s">
        <v>9693</v>
      </c>
      <c r="E4883" s="14" t="s">
        <v>9693</v>
      </c>
      <c r="F4883" s="29">
        <v>191859275</v>
      </c>
      <c r="G4883" s="16" t="s">
        <v>37</v>
      </c>
      <c r="H4883" s="13" t="s">
        <v>30</v>
      </c>
      <c r="I4883" s="13" t="s">
        <v>9707</v>
      </c>
      <c r="J4883" s="13" t="s">
        <v>9708</v>
      </c>
      <c r="K4883" s="13" t="s">
        <v>152</v>
      </c>
      <c r="L4883" s="13">
        <v>10500</v>
      </c>
      <c r="M4883" s="13">
        <v>10508</v>
      </c>
      <c r="N4883" s="15" t="s">
        <v>44</v>
      </c>
      <c r="O4883" s="17">
        <v>3</v>
      </c>
      <c r="P4883" s="19">
        <f t="shared" si="458"/>
        <v>0</v>
      </c>
      <c r="Q4883" s="19">
        <f t="shared" si="459"/>
        <v>0</v>
      </c>
      <c r="R4883" s="19">
        <f t="shared" si="460"/>
        <v>1</v>
      </c>
      <c r="S4883" s="19">
        <f t="shared" si="461"/>
        <v>0</v>
      </c>
      <c r="T4883" s="19">
        <f t="shared" si="462"/>
        <v>0</v>
      </c>
      <c r="U4883" s="5">
        <f t="shared" si="463"/>
        <v>0</v>
      </c>
    </row>
    <row r="4884" spans="1:21" ht="12.75" customHeight="1" x14ac:dyDescent="0.2">
      <c r="A4884" s="26" t="s">
        <v>26</v>
      </c>
      <c r="B4884" s="10" t="s">
        <v>97</v>
      </c>
      <c r="C4884" s="28">
        <v>25615</v>
      </c>
      <c r="D4884" s="13" t="s">
        <v>9693</v>
      </c>
      <c r="E4884" s="14" t="s">
        <v>9693</v>
      </c>
      <c r="F4884" s="29">
        <v>191887337</v>
      </c>
      <c r="G4884" s="16" t="s">
        <v>52</v>
      </c>
      <c r="H4884" s="13" t="s">
        <v>30</v>
      </c>
      <c r="I4884" s="13" t="s">
        <v>9709</v>
      </c>
      <c r="J4884" s="13" t="s">
        <v>9710</v>
      </c>
      <c r="K4884" s="13" t="s">
        <v>152</v>
      </c>
      <c r="L4884" s="13">
        <v>10500</v>
      </c>
      <c r="M4884" s="13">
        <v>10508</v>
      </c>
      <c r="N4884" s="15" t="s">
        <v>44</v>
      </c>
      <c r="O4884" s="17">
        <v>2</v>
      </c>
      <c r="P4884" s="19">
        <f t="shared" si="458"/>
        <v>0</v>
      </c>
      <c r="Q4884" s="19">
        <f t="shared" si="459"/>
        <v>1</v>
      </c>
      <c r="R4884" s="19">
        <f t="shared" si="460"/>
        <v>0</v>
      </c>
      <c r="S4884" s="19">
        <f t="shared" si="461"/>
        <v>0</v>
      </c>
      <c r="T4884" s="19">
        <f t="shared" si="462"/>
        <v>0</v>
      </c>
      <c r="U4884" s="5">
        <f t="shared" si="463"/>
        <v>0</v>
      </c>
    </row>
    <row r="4885" spans="1:21" ht="12.75" customHeight="1" x14ac:dyDescent="0.2">
      <c r="A4885" s="26" t="s">
        <v>26</v>
      </c>
      <c r="B4885" s="10" t="s">
        <v>27</v>
      </c>
      <c r="C4885" s="10">
        <v>20702</v>
      </c>
      <c r="D4885" s="10" t="s">
        <v>9711</v>
      </c>
      <c r="E4885" s="27" t="s">
        <v>9711</v>
      </c>
      <c r="F4885" s="26">
        <v>191998097</v>
      </c>
      <c r="G4885" s="9" t="s">
        <v>106</v>
      </c>
      <c r="H4885" s="10" t="s">
        <v>30</v>
      </c>
      <c r="I4885" s="10" t="s">
        <v>9712</v>
      </c>
      <c r="J4885" s="10" t="s">
        <v>9713</v>
      </c>
      <c r="K4885" s="10" t="s">
        <v>81</v>
      </c>
      <c r="L4885" s="10" t="s">
        <v>82</v>
      </c>
      <c r="M4885" s="10" t="s">
        <v>227</v>
      </c>
      <c r="N4885" s="12" t="s">
        <v>36</v>
      </c>
      <c r="O4885" s="11">
        <v>4</v>
      </c>
      <c r="P4885" s="5">
        <f t="shared" si="458"/>
        <v>0</v>
      </c>
      <c r="Q4885" s="5">
        <f t="shared" si="459"/>
        <v>0</v>
      </c>
      <c r="R4885" s="5">
        <f t="shared" si="460"/>
        <v>0</v>
      </c>
      <c r="S4885" s="5">
        <f t="shared" si="461"/>
        <v>1</v>
      </c>
      <c r="T4885" s="5">
        <f t="shared" si="462"/>
        <v>0</v>
      </c>
      <c r="U4885" s="5">
        <f t="shared" si="463"/>
        <v>0</v>
      </c>
    </row>
    <row r="4886" spans="1:21" ht="12.75" customHeight="1" x14ac:dyDescent="0.2">
      <c r="A4886" s="26" t="s">
        <v>26</v>
      </c>
      <c r="B4886" s="10" t="s">
        <v>27</v>
      </c>
      <c r="C4886" s="10">
        <v>20702</v>
      </c>
      <c r="D4886" s="10" t="s">
        <v>9711</v>
      </c>
      <c r="E4886" s="27" t="s">
        <v>9711</v>
      </c>
      <c r="F4886" s="26">
        <v>191998075</v>
      </c>
      <c r="G4886" s="9" t="s">
        <v>37</v>
      </c>
      <c r="H4886" s="10" t="s">
        <v>30</v>
      </c>
      <c r="I4886" s="10" t="s">
        <v>9714</v>
      </c>
      <c r="J4886" s="10" t="s">
        <v>9715</v>
      </c>
      <c r="K4886" s="10" t="s">
        <v>33</v>
      </c>
      <c r="L4886" s="10" t="s">
        <v>34</v>
      </c>
      <c r="M4886" s="10" t="s">
        <v>599</v>
      </c>
      <c r="N4886" s="12" t="s">
        <v>36</v>
      </c>
      <c r="O4886" s="11">
        <v>2</v>
      </c>
      <c r="P4886" s="5">
        <f t="shared" si="458"/>
        <v>0</v>
      </c>
      <c r="Q4886" s="5">
        <f t="shared" si="459"/>
        <v>1</v>
      </c>
      <c r="R4886" s="5">
        <f t="shared" si="460"/>
        <v>0</v>
      </c>
      <c r="S4886" s="5">
        <f t="shared" si="461"/>
        <v>0</v>
      </c>
      <c r="T4886" s="5">
        <f t="shared" si="462"/>
        <v>0</v>
      </c>
      <c r="U4886" s="5">
        <f t="shared" si="463"/>
        <v>0</v>
      </c>
    </row>
    <row r="4887" spans="1:21" ht="12.75" customHeight="1" x14ac:dyDescent="0.2">
      <c r="A4887" s="26" t="s">
        <v>26</v>
      </c>
      <c r="B4887" s="10" t="s">
        <v>27</v>
      </c>
      <c r="C4887" s="10">
        <v>20702</v>
      </c>
      <c r="D4887" s="10" t="s">
        <v>9711</v>
      </c>
      <c r="E4887" s="27" t="s">
        <v>9711</v>
      </c>
      <c r="F4887" s="26">
        <v>191998076</v>
      </c>
      <c r="G4887" s="9" t="s">
        <v>37</v>
      </c>
      <c r="H4887" s="10" t="s">
        <v>30</v>
      </c>
      <c r="I4887" s="10" t="s">
        <v>9716</v>
      </c>
      <c r="J4887" s="10" t="s">
        <v>9717</v>
      </c>
      <c r="K4887" s="10" t="s">
        <v>33</v>
      </c>
      <c r="L4887" s="10" t="s">
        <v>34</v>
      </c>
      <c r="M4887" s="10" t="s">
        <v>599</v>
      </c>
      <c r="N4887" s="12" t="s">
        <v>36</v>
      </c>
      <c r="O4887" s="11">
        <v>2</v>
      </c>
      <c r="P4887" s="5">
        <f t="shared" si="458"/>
        <v>0</v>
      </c>
      <c r="Q4887" s="5">
        <f t="shared" si="459"/>
        <v>1</v>
      </c>
      <c r="R4887" s="5">
        <f t="shared" si="460"/>
        <v>0</v>
      </c>
      <c r="S4887" s="5">
        <f t="shared" si="461"/>
        <v>0</v>
      </c>
      <c r="T4887" s="5">
        <f t="shared" si="462"/>
        <v>0</v>
      </c>
      <c r="U4887" s="5">
        <f t="shared" si="463"/>
        <v>0</v>
      </c>
    </row>
    <row r="4888" spans="1:21" ht="12.75" customHeight="1" x14ac:dyDescent="0.2">
      <c r="A4888" s="26" t="s">
        <v>26</v>
      </c>
      <c r="B4888" s="10" t="s">
        <v>27</v>
      </c>
      <c r="C4888" s="10">
        <v>20702</v>
      </c>
      <c r="D4888" s="10" t="s">
        <v>9711</v>
      </c>
      <c r="E4888" s="27" t="s">
        <v>9711</v>
      </c>
      <c r="F4888" s="26">
        <v>191998078</v>
      </c>
      <c r="G4888" s="9" t="s">
        <v>37</v>
      </c>
      <c r="H4888" s="10" t="s">
        <v>30</v>
      </c>
      <c r="I4888" s="10" t="s">
        <v>9718</v>
      </c>
      <c r="J4888" s="10" t="s">
        <v>9719</v>
      </c>
      <c r="K4888" s="10" t="s">
        <v>33</v>
      </c>
      <c r="L4888" s="10" t="s">
        <v>34</v>
      </c>
      <c r="M4888" s="10" t="s">
        <v>599</v>
      </c>
      <c r="N4888" s="12" t="s">
        <v>36</v>
      </c>
      <c r="O4888" s="11">
        <v>2</v>
      </c>
      <c r="P4888" s="5">
        <f t="shared" si="458"/>
        <v>0</v>
      </c>
      <c r="Q4888" s="5">
        <f t="shared" si="459"/>
        <v>1</v>
      </c>
      <c r="R4888" s="5">
        <f t="shared" si="460"/>
        <v>0</v>
      </c>
      <c r="S4888" s="5">
        <f t="shared" si="461"/>
        <v>0</v>
      </c>
      <c r="T4888" s="5">
        <f t="shared" si="462"/>
        <v>0</v>
      </c>
      <c r="U4888" s="5">
        <f t="shared" si="463"/>
        <v>0</v>
      </c>
    </row>
    <row r="4889" spans="1:21" ht="12.75" customHeight="1" x14ac:dyDescent="0.2">
      <c r="A4889" s="26" t="s">
        <v>26</v>
      </c>
      <c r="B4889" s="10" t="s">
        <v>27</v>
      </c>
      <c r="C4889" s="10">
        <v>20702</v>
      </c>
      <c r="D4889" s="10" t="s">
        <v>9711</v>
      </c>
      <c r="E4889" s="27" t="s">
        <v>9711</v>
      </c>
      <c r="F4889" s="26">
        <v>191961732</v>
      </c>
      <c r="G4889" s="9" t="s">
        <v>37</v>
      </c>
      <c r="H4889" s="10" t="s">
        <v>30</v>
      </c>
      <c r="I4889" s="10" t="s">
        <v>9720</v>
      </c>
      <c r="J4889" s="10" t="s">
        <v>9721</v>
      </c>
      <c r="K4889" s="10" t="s">
        <v>33</v>
      </c>
      <c r="L4889" s="10" t="s">
        <v>34</v>
      </c>
      <c r="M4889" s="10" t="s">
        <v>599</v>
      </c>
      <c r="N4889" s="12" t="s">
        <v>36</v>
      </c>
      <c r="O4889" s="11">
        <v>3</v>
      </c>
      <c r="P4889" s="5">
        <f t="shared" si="458"/>
        <v>0</v>
      </c>
      <c r="Q4889" s="5">
        <f t="shared" si="459"/>
        <v>0</v>
      </c>
      <c r="R4889" s="5">
        <f t="shared" si="460"/>
        <v>1</v>
      </c>
      <c r="S4889" s="5">
        <f t="shared" si="461"/>
        <v>0</v>
      </c>
      <c r="T4889" s="5">
        <f t="shared" si="462"/>
        <v>0</v>
      </c>
      <c r="U4889" s="5">
        <f t="shared" si="463"/>
        <v>0</v>
      </c>
    </row>
    <row r="4890" spans="1:21" ht="12.75" customHeight="1" x14ac:dyDescent="0.2">
      <c r="A4890" s="26" t="s">
        <v>26</v>
      </c>
      <c r="B4890" s="10" t="s">
        <v>27</v>
      </c>
      <c r="C4890" s="10">
        <v>20702</v>
      </c>
      <c r="D4890" s="10" t="s">
        <v>9711</v>
      </c>
      <c r="E4890" s="27" t="s">
        <v>9711</v>
      </c>
      <c r="F4890" s="26">
        <v>191998042</v>
      </c>
      <c r="G4890" s="9" t="s">
        <v>106</v>
      </c>
      <c r="H4890" s="10" t="s">
        <v>30</v>
      </c>
      <c r="I4890" s="10" t="s">
        <v>9722</v>
      </c>
      <c r="J4890" s="10" t="s">
        <v>9723</v>
      </c>
      <c r="K4890" s="10" t="s">
        <v>33</v>
      </c>
      <c r="L4890" s="10" t="s">
        <v>34</v>
      </c>
      <c r="M4890" s="10" t="s">
        <v>599</v>
      </c>
      <c r="N4890" s="12" t="s">
        <v>36</v>
      </c>
      <c r="O4890" s="11">
        <v>4</v>
      </c>
      <c r="P4890" s="5">
        <f t="shared" si="458"/>
        <v>0</v>
      </c>
      <c r="Q4890" s="5">
        <f t="shared" si="459"/>
        <v>0</v>
      </c>
      <c r="R4890" s="5">
        <f t="shared" si="460"/>
        <v>0</v>
      </c>
      <c r="S4890" s="5">
        <f t="shared" si="461"/>
        <v>1</v>
      </c>
      <c r="T4890" s="5">
        <f t="shared" si="462"/>
        <v>0</v>
      </c>
      <c r="U4890" s="5">
        <f t="shared" si="463"/>
        <v>0</v>
      </c>
    </row>
    <row r="4891" spans="1:21" ht="12.75" customHeight="1" x14ac:dyDescent="0.2">
      <c r="A4891" s="26" t="s">
        <v>26</v>
      </c>
      <c r="B4891" s="10" t="s">
        <v>27</v>
      </c>
      <c r="C4891" s="28">
        <v>20702</v>
      </c>
      <c r="D4891" s="13" t="s">
        <v>9711</v>
      </c>
      <c r="E4891" s="14" t="s">
        <v>9711</v>
      </c>
      <c r="F4891" s="29">
        <v>191859262</v>
      </c>
      <c r="G4891" s="16" t="s">
        <v>37</v>
      </c>
      <c r="H4891" s="13" t="s">
        <v>30</v>
      </c>
      <c r="I4891" s="13" t="s">
        <v>9724</v>
      </c>
      <c r="J4891" s="13" t="s">
        <v>9725</v>
      </c>
      <c r="K4891" s="13" t="s">
        <v>33</v>
      </c>
      <c r="L4891" s="13">
        <v>40100</v>
      </c>
      <c r="M4891" s="13">
        <v>40102</v>
      </c>
      <c r="N4891" s="15" t="s">
        <v>44</v>
      </c>
      <c r="O4891" s="17">
        <v>4</v>
      </c>
      <c r="P4891" s="19">
        <f t="shared" si="458"/>
        <v>0</v>
      </c>
      <c r="Q4891" s="19">
        <f t="shared" si="459"/>
        <v>0</v>
      </c>
      <c r="R4891" s="19">
        <f t="shared" si="460"/>
        <v>0</v>
      </c>
      <c r="S4891" s="19">
        <f t="shared" si="461"/>
        <v>1</v>
      </c>
      <c r="T4891" s="19">
        <f t="shared" si="462"/>
        <v>0</v>
      </c>
      <c r="U4891" s="5">
        <f t="shared" si="463"/>
        <v>0</v>
      </c>
    </row>
    <row r="4892" spans="1:21" ht="12.75" customHeight="1" x14ac:dyDescent="0.2">
      <c r="A4892" s="26" t="s">
        <v>26</v>
      </c>
      <c r="B4892" s="10" t="s">
        <v>27</v>
      </c>
      <c r="C4892" s="28">
        <v>20702</v>
      </c>
      <c r="D4892" s="13" t="s">
        <v>9711</v>
      </c>
      <c r="E4892" s="14" t="s">
        <v>9711</v>
      </c>
      <c r="F4892" s="29">
        <v>191883049</v>
      </c>
      <c r="G4892" s="16" t="s">
        <v>37</v>
      </c>
      <c r="H4892" s="13" t="s">
        <v>30</v>
      </c>
      <c r="I4892" s="13" t="s">
        <v>9726</v>
      </c>
      <c r="J4892" s="13" t="s">
        <v>9727</v>
      </c>
      <c r="K4892" s="13" t="s">
        <v>33</v>
      </c>
      <c r="L4892" s="13">
        <v>40100</v>
      </c>
      <c r="M4892" s="13">
        <v>40102</v>
      </c>
      <c r="N4892" s="15" t="s">
        <v>44</v>
      </c>
      <c r="O4892" s="17">
        <v>3</v>
      </c>
      <c r="P4892" s="19">
        <f t="shared" si="458"/>
        <v>0</v>
      </c>
      <c r="Q4892" s="19">
        <f t="shared" si="459"/>
        <v>0</v>
      </c>
      <c r="R4892" s="19">
        <f t="shared" si="460"/>
        <v>1</v>
      </c>
      <c r="S4892" s="19">
        <f t="shared" si="461"/>
        <v>0</v>
      </c>
      <c r="T4892" s="19">
        <f t="shared" si="462"/>
        <v>0</v>
      </c>
      <c r="U4892" s="5">
        <f t="shared" si="463"/>
        <v>0</v>
      </c>
    </row>
    <row r="4893" spans="1:21" ht="12.75" customHeight="1" x14ac:dyDescent="0.2">
      <c r="A4893" s="26" t="s">
        <v>26</v>
      </c>
      <c r="B4893" s="10" t="s">
        <v>27</v>
      </c>
      <c r="C4893" s="28">
        <v>20702</v>
      </c>
      <c r="D4893" s="13" t="s">
        <v>9711</v>
      </c>
      <c r="E4893" s="14" t="s">
        <v>9711</v>
      </c>
      <c r="F4893" s="29">
        <v>191883067</v>
      </c>
      <c r="G4893" s="16" t="s">
        <v>320</v>
      </c>
      <c r="H4893" s="13" t="s">
        <v>30</v>
      </c>
      <c r="I4893" s="13" t="s">
        <v>9728</v>
      </c>
      <c r="J4893" s="13" t="s">
        <v>9729</v>
      </c>
      <c r="K4893" s="13" t="s">
        <v>33</v>
      </c>
      <c r="L4893" s="13">
        <v>40100</v>
      </c>
      <c r="M4893" s="13">
        <v>40102</v>
      </c>
      <c r="N4893" s="15" t="s">
        <v>44</v>
      </c>
      <c r="O4893" s="17">
        <v>4</v>
      </c>
      <c r="P4893" s="19">
        <f t="shared" si="458"/>
        <v>0</v>
      </c>
      <c r="Q4893" s="19">
        <f t="shared" si="459"/>
        <v>0</v>
      </c>
      <c r="R4893" s="19">
        <f t="shared" si="460"/>
        <v>0</v>
      </c>
      <c r="S4893" s="19">
        <f t="shared" si="461"/>
        <v>1</v>
      </c>
      <c r="T4893" s="19">
        <f t="shared" si="462"/>
        <v>0</v>
      </c>
      <c r="U4893" s="5">
        <f t="shared" si="463"/>
        <v>0</v>
      </c>
    </row>
    <row r="4894" spans="1:21" ht="12.75" customHeight="1" x14ac:dyDescent="0.2">
      <c r="A4894" s="26" t="s">
        <v>26</v>
      </c>
      <c r="B4894" s="10" t="s">
        <v>27</v>
      </c>
      <c r="C4894" s="28">
        <v>20702</v>
      </c>
      <c r="D4894" s="13" t="s">
        <v>9711</v>
      </c>
      <c r="E4894" s="14" t="s">
        <v>9711</v>
      </c>
      <c r="F4894" s="29">
        <v>191883081</v>
      </c>
      <c r="G4894" s="16" t="s">
        <v>37</v>
      </c>
      <c r="H4894" s="13" t="s">
        <v>30</v>
      </c>
      <c r="I4894" s="13" t="s">
        <v>9730</v>
      </c>
      <c r="J4894" s="13" t="s">
        <v>9731</v>
      </c>
      <c r="K4894" s="13" t="s">
        <v>33</v>
      </c>
      <c r="L4894" s="13">
        <v>40100</v>
      </c>
      <c r="M4894" s="13">
        <v>40102</v>
      </c>
      <c r="N4894" s="15" t="s">
        <v>44</v>
      </c>
      <c r="O4894" s="17">
        <v>3</v>
      </c>
      <c r="P4894" s="19">
        <f t="shared" si="458"/>
        <v>0</v>
      </c>
      <c r="Q4894" s="19">
        <f t="shared" si="459"/>
        <v>0</v>
      </c>
      <c r="R4894" s="19">
        <f t="shared" si="460"/>
        <v>1</v>
      </c>
      <c r="S4894" s="19">
        <f t="shared" si="461"/>
        <v>0</v>
      </c>
      <c r="T4894" s="19">
        <f t="shared" si="462"/>
        <v>0</v>
      </c>
      <c r="U4894" s="5">
        <f t="shared" si="463"/>
        <v>0</v>
      </c>
    </row>
    <row r="4895" spans="1:21" ht="12.75" customHeight="1" x14ac:dyDescent="0.2">
      <c r="A4895" s="26" t="s">
        <v>26</v>
      </c>
      <c r="B4895" s="10" t="s">
        <v>27</v>
      </c>
      <c r="C4895" s="28">
        <v>20702</v>
      </c>
      <c r="D4895" s="13" t="s">
        <v>9711</v>
      </c>
      <c r="E4895" s="14" t="s">
        <v>9711</v>
      </c>
      <c r="F4895" s="29">
        <v>191883102</v>
      </c>
      <c r="G4895" s="16" t="s">
        <v>320</v>
      </c>
      <c r="H4895" s="13" t="s">
        <v>30</v>
      </c>
      <c r="I4895" s="13" t="s">
        <v>9732</v>
      </c>
      <c r="J4895" s="13" t="s">
        <v>9733</v>
      </c>
      <c r="K4895" s="13" t="s">
        <v>33</v>
      </c>
      <c r="L4895" s="13">
        <v>40100</v>
      </c>
      <c r="M4895" s="13">
        <v>40102</v>
      </c>
      <c r="N4895" s="15" t="s">
        <v>44</v>
      </c>
      <c r="O4895" s="17">
        <v>5</v>
      </c>
      <c r="P4895" s="19">
        <f t="shared" si="458"/>
        <v>0</v>
      </c>
      <c r="Q4895" s="19">
        <f t="shared" si="459"/>
        <v>0</v>
      </c>
      <c r="R4895" s="19">
        <f t="shared" si="460"/>
        <v>0</v>
      </c>
      <c r="S4895" s="19">
        <f t="shared" si="461"/>
        <v>0</v>
      </c>
      <c r="T4895" s="19">
        <f t="shared" si="462"/>
        <v>1</v>
      </c>
      <c r="U4895" s="5">
        <f t="shared" si="463"/>
        <v>0</v>
      </c>
    </row>
    <row r="4896" spans="1:21" ht="12.75" customHeight="1" x14ac:dyDescent="0.2">
      <c r="A4896" s="26" t="s">
        <v>26</v>
      </c>
      <c r="B4896" s="10" t="s">
        <v>27</v>
      </c>
      <c r="C4896" s="28">
        <v>20702</v>
      </c>
      <c r="D4896" s="13" t="s">
        <v>9711</v>
      </c>
      <c r="E4896" s="14" t="s">
        <v>9711</v>
      </c>
      <c r="F4896" s="29">
        <v>191883111</v>
      </c>
      <c r="G4896" s="16" t="s">
        <v>37</v>
      </c>
      <c r="H4896" s="13" t="s">
        <v>30</v>
      </c>
      <c r="I4896" s="13" t="s">
        <v>9734</v>
      </c>
      <c r="J4896" s="13" t="s">
        <v>9735</v>
      </c>
      <c r="K4896" s="13" t="s">
        <v>33</v>
      </c>
      <c r="L4896" s="13">
        <v>40100</v>
      </c>
      <c r="M4896" s="13">
        <v>40102</v>
      </c>
      <c r="N4896" s="15" t="s">
        <v>44</v>
      </c>
      <c r="O4896" s="17">
        <v>3</v>
      </c>
      <c r="P4896" s="19">
        <f t="shared" si="458"/>
        <v>0</v>
      </c>
      <c r="Q4896" s="19">
        <f t="shared" si="459"/>
        <v>0</v>
      </c>
      <c r="R4896" s="19">
        <f t="shared" si="460"/>
        <v>1</v>
      </c>
      <c r="S4896" s="19">
        <f t="shared" si="461"/>
        <v>0</v>
      </c>
      <c r="T4896" s="19">
        <f t="shared" si="462"/>
        <v>0</v>
      </c>
      <c r="U4896" s="5">
        <f t="shared" si="463"/>
        <v>0</v>
      </c>
    </row>
    <row r="4897" spans="1:21" ht="12.75" customHeight="1" x14ac:dyDescent="0.2">
      <c r="A4897" s="26" t="s">
        <v>26</v>
      </c>
      <c r="B4897" s="10" t="s">
        <v>27</v>
      </c>
      <c r="C4897" s="10">
        <v>27049</v>
      </c>
      <c r="D4897" s="10" t="s">
        <v>9736</v>
      </c>
      <c r="E4897" s="27" t="s">
        <v>9736</v>
      </c>
      <c r="F4897" s="26">
        <v>191970993</v>
      </c>
      <c r="G4897" s="9" t="s">
        <v>65</v>
      </c>
      <c r="H4897" s="10" t="s">
        <v>30</v>
      </c>
      <c r="I4897" s="10" t="s">
        <v>9737</v>
      </c>
      <c r="J4897" s="10" t="s">
        <v>9738</v>
      </c>
      <c r="K4897" s="10" t="s">
        <v>33</v>
      </c>
      <c r="L4897" s="10" t="s">
        <v>34</v>
      </c>
      <c r="M4897" s="10" t="s">
        <v>62</v>
      </c>
      <c r="N4897" s="12" t="s">
        <v>36</v>
      </c>
      <c r="O4897" s="11">
        <v>2</v>
      </c>
      <c r="P4897" s="5">
        <f t="shared" si="458"/>
        <v>0</v>
      </c>
      <c r="Q4897" s="5">
        <f t="shared" si="459"/>
        <v>1</v>
      </c>
      <c r="R4897" s="5">
        <f t="shared" si="460"/>
        <v>0</v>
      </c>
      <c r="S4897" s="5">
        <f t="shared" si="461"/>
        <v>0</v>
      </c>
      <c r="T4897" s="5">
        <f t="shared" si="462"/>
        <v>0</v>
      </c>
      <c r="U4897" s="5">
        <f t="shared" si="463"/>
        <v>0</v>
      </c>
    </row>
    <row r="4898" spans="1:21" ht="12.75" customHeight="1" x14ac:dyDescent="0.2">
      <c r="A4898" s="26" t="s">
        <v>26</v>
      </c>
      <c r="B4898" s="10" t="s">
        <v>27</v>
      </c>
      <c r="C4898" s="10">
        <v>27049</v>
      </c>
      <c r="D4898" s="10" t="s">
        <v>9736</v>
      </c>
      <c r="E4898" s="27" t="s">
        <v>9736</v>
      </c>
      <c r="F4898" s="26">
        <v>191886247</v>
      </c>
      <c r="G4898" s="9" t="s">
        <v>37</v>
      </c>
      <c r="H4898" s="10" t="s">
        <v>30</v>
      </c>
      <c r="I4898" s="10" t="s">
        <v>9739</v>
      </c>
      <c r="J4898" s="10" t="s">
        <v>3778</v>
      </c>
      <c r="K4898" s="10" t="s">
        <v>33</v>
      </c>
      <c r="L4898" s="10" t="s">
        <v>34</v>
      </c>
      <c r="M4898" s="10" t="s">
        <v>62</v>
      </c>
      <c r="N4898" s="12" t="s">
        <v>36</v>
      </c>
      <c r="O4898" s="11">
        <v>3</v>
      </c>
      <c r="P4898" s="5">
        <f t="shared" si="458"/>
        <v>0</v>
      </c>
      <c r="Q4898" s="5">
        <f t="shared" si="459"/>
        <v>0</v>
      </c>
      <c r="R4898" s="5">
        <f t="shared" si="460"/>
        <v>1</v>
      </c>
      <c r="S4898" s="5">
        <f t="shared" si="461"/>
        <v>0</v>
      </c>
      <c r="T4898" s="5">
        <f t="shared" si="462"/>
        <v>0</v>
      </c>
      <c r="U4898" s="5">
        <f t="shared" si="463"/>
        <v>0</v>
      </c>
    </row>
    <row r="4899" spans="1:21" ht="12.75" customHeight="1" x14ac:dyDescent="0.2">
      <c r="A4899" s="26" t="s">
        <v>26</v>
      </c>
      <c r="B4899" s="10" t="s">
        <v>27</v>
      </c>
      <c r="C4899" s="10">
        <v>27049</v>
      </c>
      <c r="D4899" s="10" t="s">
        <v>9736</v>
      </c>
      <c r="E4899" s="27" t="s">
        <v>9736</v>
      </c>
      <c r="F4899" s="26">
        <v>191961889</v>
      </c>
      <c r="G4899" s="9" t="s">
        <v>37</v>
      </c>
      <c r="H4899" s="10" t="s">
        <v>30</v>
      </c>
      <c r="I4899" s="10" t="s">
        <v>9740</v>
      </c>
      <c r="J4899" s="10" t="s">
        <v>9741</v>
      </c>
      <c r="K4899" s="10" t="s">
        <v>33</v>
      </c>
      <c r="L4899" s="10" t="s">
        <v>34</v>
      </c>
      <c r="M4899" s="10" t="s">
        <v>62</v>
      </c>
      <c r="N4899" s="12" t="s">
        <v>36</v>
      </c>
      <c r="O4899" s="11">
        <v>3</v>
      </c>
      <c r="P4899" s="5">
        <f t="shared" si="458"/>
        <v>0</v>
      </c>
      <c r="Q4899" s="5">
        <f t="shared" si="459"/>
        <v>0</v>
      </c>
      <c r="R4899" s="5">
        <f t="shared" si="460"/>
        <v>1</v>
      </c>
      <c r="S4899" s="5">
        <f t="shared" si="461"/>
        <v>0</v>
      </c>
      <c r="T4899" s="5">
        <f t="shared" si="462"/>
        <v>0</v>
      </c>
      <c r="U4899" s="5">
        <f t="shared" si="463"/>
        <v>0</v>
      </c>
    </row>
    <row r="4900" spans="1:21" ht="12.75" customHeight="1" x14ac:dyDescent="0.2">
      <c r="A4900" s="26" t="s">
        <v>26</v>
      </c>
      <c r="B4900" s="10" t="s">
        <v>27</v>
      </c>
      <c r="C4900" s="10">
        <v>27049</v>
      </c>
      <c r="D4900" s="10" t="s">
        <v>9736</v>
      </c>
      <c r="E4900" s="27" t="s">
        <v>9736</v>
      </c>
      <c r="F4900" s="26">
        <v>191970988</v>
      </c>
      <c r="G4900" s="9" t="s">
        <v>37</v>
      </c>
      <c r="H4900" s="10" t="s">
        <v>30</v>
      </c>
      <c r="I4900" s="10" t="s">
        <v>9742</v>
      </c>
      <c r="J4900" s="10" t="s">
        <v>9743</v>
      </c>
      <c r="K4900" s="10" t="s">
        <v>33</v>
      </c>
      <c r="L4900" s="10" t="s">
        <v>34</v>
      </c>
      <c r="M4900" s="10" t="s">
        <v>35</v>
      </c>
      <c r="N4900" s="12" t="s">
        <v>36</v>
      </c>
      <c r="O4900" s="11">
        <v>3</v>
      </c>
      <c r="P4900" s="5">
        <f t="shared" si="458"/>
        <v>0</v>
      </c>
      <c r="Q4900" s="5">
        <f t="shared" si="459"/>
        <v>0</v>
      </c>
      <c r="R4900" s="5">
        <f t="shared" si="460"/>
        <v>1</v>
      </c>
      <c r="S4900" s="5">
        <f t="shared" si="461"/>
        <v>0</v>
      </c>
      <c r="T4900" s="5">
        <f t="shared" si="462"/>
        <v>0</v>
      </c>
      <c r="U4900" s="5">
        <f t="shared" si="463"/>
        <v>0</v>
      </c>
    </row>
    <row r="4901" spans="1:21" ht="12.75" customHeight="1" x14ac:dyDescent="0.2">
      <c r="A4901" s="26" t="s">
        <v>26</v>
      </c>
      <c r="B4901" s="10" t="s">
        <v>27</v>
      </c>
      <c r="C4901" s="10">
        <v>27049</v>
      </c>
      <c r="D4901" s="10" t="s">
        <v>9736</v>
      </c>
      <c r="E4901" s="27" t="s">
        <v>9736</v>
      </c>
      <c r="F4901" s="26">
        <v>191886202</v>
      </c>
      <c r="G4901" s="9" t="s">
        <v>37</v>
      </c>
      <c r="H4901" s="10" t="s">
        <v>53</v>
      </c>
      <c r="I4901" s="10" t="s">
        <v>9744</v>
      </c>
      <c r="J4901" s="10" t="s">
        <v>1448</v>
      </c>
      <c r="K4901" s="10" t="s">
        <v>33</v>
      </c>
      <c r="L4901" s="10" t="s">
        <v>34</v>
      </c>
      <c r="M4901" s="10" t="s">
        <v>2622</v>
      </c>
      <c r="N4901" s="12" t="s">
        <v>36</v>
      </c>
      <c r="O4901" s="11">
        <v>4</v>
      </c>
      <c r="P4901" s="5">
        <f t="shared" si="458"/>
        <v>0</v>
      </c>
      <c r="Q4901" s="5">
        <f t="shared" si="459"/>
        <v>0</v>
      </c>
      <c r="R4901" s="5">
        <f t="shared" si="460"/>
        <v>0</v>
      </c>
      <c r="S4901" s="5">
        <f t="shared" si="461"/>
        <v>1</v>
      </c>
      <c r="T4901" s="5">
        <f t="shared" si="462"/>
        <v>0</v>
      </c>
      <c r="U4901" s="5">
        <f t="shared" si="463"/>
        <v>0</v>
      </c>
    </row>
    <row r="4902" spans="1:21" ht="12.75" customHeight="1" x14ac:dyDescent="0.2">
      <c r="A4902" s="26" t="s">
        <v>26</v>
      </c>
      <c r="B4902" s="10" t="s">
        <v>27</v>
      </c>
      <c r="C4902" s="10">
        <v>27049</v>
      </c>
      <c r="D4902" s="10" t="s">
        <v>9736</v>
      </c>
      <c r="E4902" s="27" t="s">
        <v>9736</v>
      </c>
      <c r="F4902" s="26">
        <v>191970975</v>
      </c>
      <c r="G4902" s="9" t="s">
        <v>37</v>
      </c>
      <c r="H4902" s="10" t="s">
        <v>30</v>
      </c>
      <c r="I4902" s="10" t="s">
        <v>9745</v>
      </c>
      <c r="J4902" s="10" t="s">
        <v>9746</v>
      </c>
      <c r="K4902" s="10" t="s">
        <v>33</v>
      </c>
      <c r="L4902" s="10" t="s">
        <v>34</v>
      </c>
      <c r="M4902" s="10" t="s">
        <v>62</v>
      </c>
      <c r="N4902" s="12" t="s">
        <v>36</v>
      </c>
      <c r="O4902" s="11">
        <v>4</v>
      </c>
      <c r="P4902" s="5">
        <f t="shared" si="458"/>
        <v>0</v>
      </c>
      <c r="Q4902" s="5">
        <f t="shared" si="459"/>
        <v>0</v>
      </c>
      <c r="R4902" s="5">
        <f t="shared" si="460"/>
        <v>0</v>
      </c>
      <c r="S4902" s="5">
        <f t="shared" si="461"/>
        <v>1</v>
      </c>
      <c r="T4902" s="5">
        <f t="shared" si="462"/>
        <v>0</v>
      </c>
      <c r="U4902" s="5">
        <f t="shared" si="463"/>
        <v>0</v>
      </c>
    </row>
    <row r="4903" spans="1:21" ht="12.75" customHeight="1" x14ac:dyDescent="0.2">
      <c r="A4903" s="26" t="s">
        <v>26</v>
      </c>
      <c r="B4903" s="10" t="s">
        <v>27</v>
      </c>
      <c r="C4903" s="10">
        <v>27049</v>
      </c>
      <c r="D4903" s="10" t="s">
        <v>9736</v>
      </c>
      <c r="E4903" s="27" t="s">
        <v>9736</v>
      </c>
      <c r="F4903" s="26">
        <v>191970980</v>
      </c>
      <c r="G4903" s="9" t="s">
        <v>123</v>
      </c>
      <c r="H4903" s="10" t="s">
        <v>30</v>
      </c>
      <c r="I4903" s="10" t="s">
        <v>9747</v>
      </c>
      <c r="J4903" s="10" t="s">
        <v>9748</v>
      </c>
      <c r="K4903" s="10" t="s">
        <v>33</v>
      </c>
      <c r="L4903" s="10" t="s">
        <v>620</v>
      </c>
      <c r="M4903" s="10" t="s">
        <v>127</v>
      </c>
      <c r="N4903" s="12" t="s">
        <v>36</v>
      </c>
      <c r="O4903" s="11">
        <v>2</v>
      </c>
      <c r="P4903" s="5">
        <f t="shared" si="458"/>
        <v>0</v>
      </c>
      <c r="Q4903" s="5">
        <f t="shared" si="459"/>
        <v>1</v>
      </c>
      <c r="R4903" s="5">
        <f t="shared" si="460"/>
        <v>0</v>
      </c>
      <c r="S4903" s="5">
        <f t="shared" si="461"/>
        <v>0</v>
      </c>
      <c r="T4903" s="5">
        <f t="shared" si="462"/>
        <v>0</v>
      </c>
      <c r="U4903" s="5">
        <f t="shared" si="463"/>
        <v>0</v>
      </c>
    </row>
    <row r="4904" spans="1:21" ht="12.75" customHeight="1" x14ac:dyDescent="0.2">
      <c r="A4904" s="26" t="s">
        <v>26</v>
      </c>
      <c r="B4904" s="10" t="s">
        <v>27</v>
      </c>
      <c r="C4904" s="10">
        <v>27049</v>
      </c>
      <c r="D4904" s="10" t="s">
        <v>9736</v>
      </c>
      <c r="E4904" s="27" t="s">
        <v>9736</v>
      </c>
      <c r="F4904" s="26">
        <v>191961879</v>
      </c>
      <c r="G4904" s="9" t="s">
        <v>37</v>
      </c>
      <c r="H4904" s="10" t="s">
        <v>30</v>
      </c>
      <c r="I4904" s="10" t="s">
        <v>9749</v>
      </c>
      <c r="J4904" s="10" t="s">
        <v>9750</v>
      </c>
      <c r="K4904" s="10" t="s">
        <v>33</v>
      </c>
      <c r="L4904" s="10" t="s">
        <v>620</v>
      </c>
      <c r="M4904" s="10" t="s">
        <v>127</v>
      </c>
      <c r="N4904" s="12" t="s">
        <v>36</v>
      </c>
      <c r="O4904" s="11">
        <v>4</v>
      </c>
      <c r="P4904" s="5">
        <f t="shared" si="458"/>
        <v>0</v>
      </c>
      <c r="Q4904" s="5">
        <f t="shared" si="459"/>
        <v>0</v>
      </c>
      <c r="R4904" s="5">
        <f t="shared" si="460"/>
        <v>0</v>
      </c>
      <c r="S4904" s="5">
        <f t="shared" si="461"/>
        <v>1</v>
      </c>
      <c r="T4904" s="5">
        <f t="shared" si="462"/>
        <v>0</v>
      </c>
      <c r="U4904" s="5">
        <f t="shared" si="463"/>
        <v>0</v>
      </c>
    </row>
    <row r="4905" spans="1:21" ht="12.75" customHeight="1" x14ac:dyDescent="0.2">
      <c r="A4905" s="26" t="s">
        <v>26</v>
      </c>
      <c r="B4905" s="10" t="s">
        <v>27</v>
      </c>
      <c r="C4905" s="28">
        <v>27049</v>
      </c>
      <c r="D4905" s="13" t="s">
        <v>9736</v>
      </c>
      <c r="E4905" s="14" t="s">
        <v>9736</v>
      </c>
      <c r="F4905" s="29">
        <v>191826366</v>
      </c>
      <c r="G4905" s="16" t="s">
        <v>123</v>
      </c>
      <c r="H4905" s="13" t="s">
        <v>30</v>
      </c>
      <c r="I4905" s="13" t="s">
        <v>9751</v>
      </c>
      <c r="J4905" s="13" t="s">
        <v>9752</v>
      </c>
      <c r="K4905" s="13" t="s">
        <v>33</v>
      </c>
      <c r="L4905" s="13">
        <v>40100</v>
      </c>
      <c r="M4905" s="13">
        <v>40101</v>
      </c>
      <c r="N4905" s="15" t="s">
        <v>44</v>
      </c>
      <c r="O4905" s="17">
        <v>2</v>
      </c>
      <c r="P4905" s="19">
        <f t="shared" si="458"/>
        <v>0</v>
      </c>
      <c r="Q4905" s="19">
        <f t="shared" si="459"/>
        <v>1</v>
      </c>
      <c r="R4905" s="19">
        <f t="shared" si="460"/>
        <v>0</v>
      </c>
      <c r="S4905" s="19">
        <f t="shared" si="461"/>
        <v>0</v>
      </c>
      <c r="T4905" s="19">
        <f t="shared" si="462"/>
        <v>0</v>
      </c>
      <c r="U4905" s="5">
        <f t="shared" si="463"/>
        <v>0</v>
      </c>
    </row>
    <row r="4906" spans="1:21" ht="12.75" customHeight="1" x14ac:dyDescent="0.2">
      <c r="A4906" s="26" t="s">
        <v>26</v>
      </c>
      <c r="B4906" s="10" t="s">
        <v>27</v>
      </c>
      <c r="C4906" s="28">
        <v>27049</v>
      </c>
      <c r="D4906" s="13" t="s">
        <v>9736</v>
      </c>
      <c r="E4906" s="14" t="s">
        <v>9736</v>
      </c>
      <c r="F4906" s="29">
        <v>191886200</v>
      </c>
      <c r="G4906" s="16" t="s">
        <v>320</v>
      </c>
      <c r="H4906" s="13" t="s">
        <v>30</v>
      </c>
      <c r="I4906" s="13" t="s">
        <v>9753</v>
      </c>
      <c r="J4906" s="13" t="s">
        <v>9754</v>
      </c>
      <c r="K4906" s="13" t="s">
        <v>33</v>
      </c>
      <c r="L4906" s="13">
        <v>40100</v>
      </c>
      <c r="M4906" s="13">
        <v>40104</v>
      </c>
      <c r="N4906" s="15" t="s">
        <v>44</v>
      </c>
      <c r="O4906" s="17">
        <v>3</v>
      </c>
      <c r="P4906" s="19">
        <f t="shared" si="458"/>
        <v>0</v>
      </c>
      <c r="Q4906" s="19">
        <f t="shared" si="459"/>
        <v>0</v>
      </c>
      <c r="R4906" s="19">
        <f t="shared" si="460"/>
        <v>1</v>
      </c>
      <c r="S4906" s="19">
        <f t="shared" si="461"/>
        <v>0</v>
      </c>
      <c r="T4906" s="19">
        <f t="shared" si="462"/>
        <v>0</v>
      </c>
      <c r="U4906" s="5">
        <f t="shared" si="463"/>
        <v>0</v>
      </c>
    </row>
    <row r="4907" spans="1:21" ht="12.75" customHeight="1" x14ac:dyDescent="0.2">
      <c r="A4907" s="26" t="s">
        <v>26</v>
      </c>
      <c r="B4907" s="10" t="s">
        <v>27</v>
      </c>
      <c r="C4907" s="28">
        <v>27049</v>
      </c>
      <c r="D4907" s="13" t="s">
        <v>9736</v>
      </c>
      <c r="E4907" s="14" t="s">
        <v>9736</v>
      </c>
      <c r="F4907" s="29">
        <v>191886214</v>
      </c>
      <c r="G4907" s="16" t="s">
        <v>37</v>
      </c>
      <c r="H4907" s="13" t="s">
        <v>30</v>
      </c>
      <c r="I4907" s="13" t="s">
        <v>9755</v>
      </c>
      <c r="J4907" s="13" t="s">
        <v>9756</v>
      </c>
      <c r="K4907" s="13" t="s">
        <v>33</v>
      </c>
      <c r="L4907" s="13">
        <v>40100</v>
      </c>
      <c r="M4907" s="13">
        <v>40101</v>
      </c>
      <c r="N4907" s="15" t="s">
        <v>44</v>
      </c>
      <c r="O4907" s="17">
        <v>3</v>
      </c>
      <c r="P4907" s="19">
        <f t="shared" si="458"/>
        <v>0</v>
      </c>
      <c r="Q4907" s="19">
        <f t="shared" si="459"/>
        <v>0</v>
      </c>
      <c r="R4907" s="19">
        <f t="shared" si="460"/>
        <v>1</v>
      </c>
      <c r="S4907" s="19">
        <f t="shared" si="461"/>
        <v>0</v>
      </c>
      <c r="T4907" s="19">
        <f t="shared" si="462"/>
        <v>0</v>
      </c>
      <c r="U4907" s="5">
        <f t="shared" si="463"/>
        <v>0</v>
      </c>
    </row>
    <row r="4908" spans="1:21" ht="12.75" customHeight="1" x14ac:dyDescent="0.2">
      <c r="A4908" s="26" t="s">
        <v>26</v>
      </c>
      <c r="B4908" s="10" t="s">
        <v>27</v>
      </c>
      <c r="C4908" s="28">
        <v>27049</v>
      </c>
      <c r="D4908" s="13" t="s">
        <v>9736</v>
      </c>
      <c r="E4908" s="14" t="s">
        <v>9736</v>
      </c>
      <c r="F4908" s="29">
        <v>191886224</v>
      </c>
      <c r="G4908" s="16" t="s">
        <v>29</v>
      </c>
      <c r="H4908" s="13" t="s">
        <v>30</v>
      </c>
      <c r="I4908" s="13" t="s">
        <v>9757</v>
      </c>
      <c r="J4908" s="13" t="s">
        <v>9758</v>
      </c>
      <c r="K4908" s="13" t="s">
        <v>33</v>
      </c>
      <c r="L4908" s="13">
        <v>40100</v>
      </c>
      <c r="M4908" s="13">
        <v>40106</v>
      </c>
      <c r="N4908" s="15" t="s">
        <v>44</v>
      </c>
      <c r="O4908" s="17">
        <v>3</v>
      </c>
      <c r="P4908" s="19">
        <f t="shared" si="458"/>
        <v>0</v>
      </c>
      <c r="Q4908" s="19">
        <f t="shared" si="459"/>
        <v>0</v>
      </c>
      <c r="R4908" s="19">
        <f t="shared" si="460"/>
        <v>1</v>
      </c>
      <c r="S4908" s="19">
        <f t="shared" si="461"/>
        <v>0</v>
      </c>
      <c r="T4908" s="19">
        <f t="shared" si="462"/>
        <v>0</v>
      </c>
      <c r="U4908" s="5">
        <f t="shared" si="463"/>
        <v>0</v>
      </c>
    </row>
    <row r="4909" spans="1:21" ht="12.75" customHeight="1" x14ac:dyDescent="0.2">
      <c r="A4909" s="26" t="s">
        <v>26</v>
      </c>
      <c r="B4909" s="10" t="s">
        <v>27</v>
      </c>
      <c r="C4909" s="10">
        <v>26722861</v>
      </c>
      <c r="D4909" s="10" t="s">
        <v>9759</v>
      </c>
      <c r="E4909" s="27" t="s">
        <v>9759</v>
      </c>
      <c r="F4909" s="26">
        <v>191986744</v>
      </c>
      <c r="G4909" s="9" t="s">
        <v>68</v>
      </c>
      <c r="H4909" s="10" t="s">
        <v>30</v>
      </c>
      <c r="I4909" s="10" t="s">
        <v>9760</v>
      </c>
      <c r="J4909" s="10" t="s">
        <v>9761</v>
      </c>
      <c r="K4909" s="10" t="s">
        <v>81</v>
      </c>
      <c r="L4909" s="10" t="s">
        <v>82</v>
      </c>
      <c r="M4909" s="10" t="s">
        <v>224</v>
      </c>
      <c r="N4909" s="12" t="s">
        <v>36</v>
      </c>
      <c r="O4909" s="11">
        <v>5</v>
      </c>
      <c r="P4909" s="5">
        <f t="shared" si="458"/>
        <v>0</v>
      </c>
      <c r="Q4909" s="5">
        <f t="shared" si="459"/>
        <v>0</v>
      </c>
      <c r="R4909" s="5">
        <f t="shared" si="460"/>
        <v>0</v>
      </c>
      <c r="S4909" s="5">
        <f t="shared" si="461"/>
        <v>0</v>
      </c>
      <c r="T4909" s="5">
        <f t="shared" si="462"/>
        <v>1</v>
      </c>
      <c r="U4909" s="5">
        <f t="shared" si="463"/>
        <v>0</v>
      </c>
    </row>
    <row r="4910" spans="1:21" ht="12.75" customHeight="1" x14ac:dyDescent="0.2">
      <c r="A4910" s="26" t="s">
        <v>26</v>
      </c>
      <c r="B4910" s="10" t="s">
        <v>27</v>
      </c>
      <c r="C4910" s="10">
        <v>26722861</v>
      </c>
      <c r="D4910" s="10" t="s">
        <v>9759</v>
      </c>
      <c r="E4910" s="27" t="s">
        <v>9759</v>
      </c>
      <c r="F4910" s="26">
        <v>191859384</v>
      </c>
      <c r="G4910" s="9" t="s">
        <v>123</v>
      </c>
      <c r="H4910" s="10" t="s">
        <v>53</v>
      </c>
      <c r="I4910" s="10" t="s">
        <v>9762</v>
      </c>
      <c r="J4910" s="10" t="s">
        <v>9763</v>
      </c>
      <c r="K4910" s="10" t="s">
        <v>315</v>
      </c>
      <c r="L4910" s="10" t="s">
        <v>3742</v>
      </c>
      <c r="M4910" s="10" t="s">
        <v>3743</v>
      </c>
      <c r="N4910" s="12" t="s">
        <v>36</v>
      </c>
      <c r="O4910" s="11">
        <v>3</v>
      </c>
      <c r="P4910" s="5">
        <f t="shared" si="458"/>
        <v>0</v>
      </c>
      <c r="Q4910" s="5">
        <f t="shared" si="459"/>
        <v>0</v>
      </c>
      <c r="R4910" s="5">
        <f t="shared" si="460"/>
        <v>1</v>
      </c>
      <c r="S4910" s="5">
        <f t="shared" si="461"/>
        <v>0</v>
      </c>
      <c r="T4910" s="5">
        <f t="shared" si="462"/>
        <v>0</v>
      </c>
      <c r="U4910" s="5">
        <f t="shared" si="463"/>
        <v>0</v>
      </c>
    </row>
    <row r="4911" spans="1:21" ht="12.75" customHeight="1" x14ac:dyDescent="0.2">
      <c r="A4911" s="26" t="s">
        <v>26</v>
      </c>
      <c r="B4911" s="10" t="s">
        <v>27</v>
      </c>
      <c r="C4911" s="10">
        <v>26722861</v>
      </c>
      <c r="D4911" s="10" t="s">
        <v>9759</v>
      </c>
      <c r="E4911" s="27" t="s">
        <v>9759</v>
      </c>
      <c r="F4911" s="26">
        <v>191986680</v>
      </c>
      <c r="G4911" s="9" t="s">
        <v>37</v>
      </c>
      <c r="H4911" s="10" t="s">
        <v>30</v>
      </c>
      <c r="I4911" s="10" t="s">
        <v>9764</v>
      </c>
      <c r="J4911" s="10" t="s">
        <v>9765</v>
      </c>
      <c r="K4911" s="10" t="s">
        <v>33</v>
      </c>
      <c r="L4911" s="10" t="s">
        <v>90</v>
      </c>
      <c r="M4911" s="10" t="s">
        <v>91</v>
      </c>
      <c r="N4911" s="12" t="s">
        <v>36</v>
      </c>
      <c r="O4911" s="11">
        <v>3</v>
      </c>
      <c r="P4911" s="5">
        <f t="shared" si="458"/>
        <v>0</v>
      </c>
      <c r="Q4911" s="5">
        <f t="shared" si="459"/>
        <v>0</v>
      </c>
      <c r="R4911" s="5">
        <f t="shared" si="460"/>
        <v>1</v>
      </c>
      <c r="S4911" s="5">
        <f t="shared" si="461"/>
        <v>0</v>
      </c>
      <c r="T4911" s="5">
        <f t="shared" si="462"/>
        <v>0</v>
      </c>
      <c r="U4911" s="5">
        <f t="shared" si="463"/>
        <v>0</v>
      </c>
    </row>
    <row r="4912" spans="1:21" ht="12.75" customHeight="1" x14ac:dyDescent="0.2">
      <c r="A4912" s="26" t="s">
        <v>26</v>
      </c>
      <c r="B4912" s="10" t="s">
        <v>27</v>
      </c>
      <c r="C4912" s="10">
        <v>26722861</v>
      </c>
      <c r="D4912" s="10" t="s">
        <v>9759</v>
      </c>
      <c r="E4912" s="27" t="s">
        <v>9759</v>
      </c>
      <c r="F4912" s="26">
        <v>191986702</v>
      </c>
      <c r="G4912" s="9" t="s">
        <v>29</v>
      </c>
      <c r="H4912" s="10" t="s">
        <v>30</v>
      </c>
      <c r="I4912" s="10" t="s">
        <v>9766</v>
      </c>
      <c r="J4912" s="10" t="s">
        <v>9767</v>
      </c>
      <c r="K4912" s="10" t="s">
        <v>33</v>
      </c>
      <c r="L4912" s="10" t="s">
        <v>90</v>
      </c>
      <c r="M4912" s="10" t="s">
        <v>91</v>
      </c>
      <c r="N4912" s="12" t="s">
        <v>36</v>
      </c>
      <c r="O4912" s="11">
        <v>3</v>
      </c>
      <c r="P4912" s="5">
        <f t="shared" si="458"/>
        <v>0</v>
      </c>
      <c r="Q4912" s="5">
        <f t="shared" si="459"/>
        <v>0</v>
      </c>
      <c r="R4912" s="5">
        <f t="shared" si="460"/>
        <v>1</v>
      </c>
      <c r="S4912" s="5">
        <f t="shared" si="461"/>
        <v>0</v>
      </c>
      <c r="T4912" s="5">
        <f t="shared" si="462"/>
        <v>0</v>
      </c>
      <c r="U4912" s="5">
        <f t="shared" si="463"/>
        <v>0</v>
      </c>
    </row>
    <row r="4913" spans="1:21" ht="12.75" customHeight="1" x14ac:dyDescent="0.2">
      <c r="A4913" s="26" t="s">
        <v>26</v>
      </c>
      <c r="B4913" s="10" t="s">
        <v>27</v>
      </c>
      <c r="C4913" s="10">
        <v>26722861</v>
      </c>
      <c r="D4913" s="10" t="s">
        <v>9759</v>
      </c>
      <c r="E4913" s="27" t="s">
        <v>9759</v>
      </c>
      <c r="F4913" s="26">
        <v>191986673</v>
      </c>
      <c r="G4913" s="9" t="s">
        <v>37</v>
      </c>
      <c r="H4913" s="10" t="s">
        <v>30</v>
      </c>
      <c r="I4913" s="10" t="s">
        <v>2212</v>
      </c>
      <c r="J4913" s="10" t="s">
        <v>2213</v>
      </c>
      <c r="K4913" s="10" t="s">
        <v>33</v>
      </c>
      <c r="L4913" s="10" t="s">
        <v>90</v>
      </c>
      <c r="M4913" s="10" t="s">
        <v>91</v>
      </c>
      <c r="N4913" s="12" t="s">
        <v>36</v>
      </c>
      <c r="O4913" s="11">
        <v>4</v>
      </c>
      <c r="P4913" s="5">
        <f t="shared" si="458"/>
        <v>0</v>
      </c>
      <c r="Q4913" s="5">
        <f t="shared" si="459"/>
        <v>0</v>
      </c>
      <c r="R4913" s="5">
        <f t="shared" si="460"/>
        <v>0</v>
      </c>
      <c r="S4913" s="5">
        <f t="shared" si="461"/>
        <v>1</v>
      </c>
      <c r="T4913" s="5">
        <f t="shared" si="462"/>
        <v>0</v>
      </c>
      <c r="U4913" s="5">
        <f t="shared" si="463"/>
        <v>0</v>
      </c>
    </row>
    <row r="4914" spans="1:21" ht="12.75" customHeight="1" x14ac:dyDescent="0.2">
      <c r="A4914" s="26" t="s">
        <v>26</v>
      </c>
      <c r="B4914" s="10" t="s">
        <v>27</v>
      </c>
      <c r="C4914" s="10">
        <v>26722861</v>
      </c>
      <c r="D4914" s="10" t="s">
        <v>9759</v>
      </c>
      <c r="E4914" s="27" t="s">
        <v>9759</v>
      </c>
      <c r="F4914" s="26">
        <v>191986701</v>
      </c>
      <c r="G4914" s="9" t="s">
        <v>123</v>
      </c>
      <c r="H4914" s="10" t="s">
        <v>30</v>
      </c>
      <c r="I4914" s="10" t="s">
        <v>9768</v>
      </c>
      <c r="J4914" s="10" t="s">
        <v>9769</v>
      </c>
      <c r="K4914" s="10" t="s">
        <v>33</v>
      </c>
      <c r="L4914" s="10" t="s">
        <v>295</v>
      </c>
      <c r="M4914" s="10" t="s">
        <v>296</v>
      </c>
      <c r="N4914" s="12" t="s">
        <v>36</v>
      </c>
      <c r="O4914" s="11">
        <v>3</v>
      </c>
      <c r="P4914" s="5">
        <f t="shared" si="458"/>
        <v>0</v>
      </c>
      <c r="Q4914" s="5">
        <f t="shared" si="459"/>
        <v>0</v>
      </c>
      <c r="R4914" s="5">
        <f t="shared" si="460"/>
        <v>1</v>
      </c>
      <c r="S4914" s="5">
        <f t="shared" si="461"/>
        <v>0</v>
      </c>
      <c r="T4914" s="5">
        <f t="shared" si="462"/>
        <v>0</v>
      </c>
      <c r="U4914" s="5">
        <f t="shared" si="463"/>
        <v>0</v>
      </c>
    </row>
    <row r="4915" spans="1:21" ht="12.75" customHeight="1" x14ac:dyDescent="0.2">
      <c r="A4915" s="26" t="s">
        <v>26</v>
      </c>
      <c r="B4915" s="10" t="s">
        <v>27</v>
      </c>
      <c r="C4915" s="10">
        <v>26722861</v>
      </c>
      <c r="D4915" s="10" t="s">
        <v>9759</v>
      </c>
      <c r="E4915" s="27" t="s">
        <v>9759</v>
      </c>
      <c r="F4915" s="26">
        <v>191986711</v>
      </c>
      <c r="G4915" s="9" t="s">
        <v>249</v>
      </c>
      <c r="H4915" s="10" t="s">
        <v>30</v>
      </c>
      <c r="I4915" s="10" t="s">
        <v>9770</v>
      </c>
      <c r="J4915" s="10" t="s">
        <v>9771</v>
      </c>
      <c r="K4915" s="10" t="s">
        <v>33</v>
      </c>
      <c r="L4915" s="10" t="s">
        <v>295</v>
      </c>
      <c r="M4915" s="10" t="s">
        <v>296</v>
      </c>
      <c r="N4915" s="12" t="s">
        <v>36</v>
      </c>
      <c r="O4915" s="11">
        <v>3</v>
      </c>
      <c r="P4915" s="5">
        <f t="shared" si="458"/>
        <v>0</v>
      </c>
      <c r="Q4915" s="5">
        <f t="shared" si="459"/>
        <v>0</v>
      </c>
      <c r="R4915" s="5">
        <f t="shared" si="460"/>
        <v>1</v>
      </c>
      <c r="S4915" s="5">
        <f t="shared" si="461"/>
        <v>0</v>
      </c>
      <c r="T4915" s="5">
        <f t="shared" si="462"/>
        <v>0</v>
      </c>
      <c r="U4915" s="5">
        <f t="shared" si="463"/>
        <v>0</v>
      </c>
    </row>
    <row r="4916" spans="1:21" ht="12.75" customHeight="1" x14ac:dyDescent="0.2">
      <c r="A4916" s="26" t="s">
        <v>26</v>
      </c>
      <c r="B4916" s="10" t="s">
        <v>27</v>
      </c>
      <c r="C4916" s="10">
        <v>26722861</v>
      </c>
      <c r="D4916" s="10" t="s">
        <v>9759</v>
      </c>
      <c r="E4916" s="27" t="s">
        <v>9759</v>
      </c>
      <c r="F4916" s="26">
        <v>191986722</v>
      </c>
      <c r="G4916" s="9" t="s">
        <v>29</v>
      </c>
      <c r="H4916" s="10" t="s">
        <v>30</v>
      </c>
      <c r="I4916" s="10" t="s">
        <v>9772</v>
      </c>
      <c r="J4916" s="10" t="s">
        <v>9773</v>
      </c>
      <c r="K4916" s="10" t="s">
        <v>33</v>
      </c>
      <c r="L4916" s="10" t="s">
        <v>295</v>
      </c>
      <c r="M4916" s="10" t="s">
        <v>296</v>
      </c>
      <c r="N4916" s="12" t="s">
        <v>36</v>
      </c>
      <c r="O4916" s="11">
        <v>3</v>
      </c>
      <c r="P4916" s="5">
        <f t="shared" si="458"/>
        <v>0</v>
      </c>
      <c r="Q4916" s="5">
        <f t="shared" si="459"/>
        <v>0</v>
      </c>
      <c r="R4916" s="5">
        <f t="shared" si="460"/>
        <v>1</v>
      </c>
      <c r="S4916" s="5">
        <f t="shared" si="461"/>
        <v>0</v>
      </c>
      <c r="T4916" s="5">
        <f t="shared" si="462"/>
        <v>0</v>
      </c>
      <c r="U4916" s="5">
        <f t="shared" si="463"/>
        <v>0</v>
      </c>
    </row>
    <row r="4917" spans="1:21" ht="12.75" customHeight="1" x14ac:dyDescent="0.2">
      <c r="A4917" s="26" t="s">
        <v>26</v>
      </c>
      <c r="B4917" s="10" t="s">
        <v>27</v>
      </c>
      <c r="C4917" s="28">
        <v>26722861</v>
      </c>
      <c r="D4917" s="13" t="s">
        <v>9759</v>
      </c>
      <c r="E4917" s="14" t="s">
        <v>9759</v>
      </c>
      <c r="F4917" s="29">
        <v>191879541</v>
      </c>
      <c r="G4917" s="16" t="s">
        <v>249</v>
      </c>
      <c r="H4917" s="13" t="s">
        <v>30</v>
      </c>
      <c r="I4917" s="13" t="s">
        <v>9774</v>
      </c>
      <c r="J4917" s="13" t="s">
        <v>9775</v>
      </c>
      <c r="K4917" s="10" t="s">
        <v>315</v>
      </c>
      <c r="L4917" s="13">
        <v>21100</v>
      </c>
      <c r="M4917" s="13">
        <v>21101</v>
      </c>
      <c r="N4917" s="15" t="s">
        <v>44</v>
      </c>
      <c r="O4917" s="17">
        <v>3</v>
      </c>
      <c r="P4917" s="19">
        <f t="shared" si="458"/>
        <v>0</v>
      </c>
      <c r="Q4917" s="19">
        <f t="shared" si="459"/>
        <v>0</v>
      </c>
      <c r="R4917" s="19">
        <f t="shared" si="460"/>
        <v>1</v>
      </c>
      <c r="S4917" s="19">
        <f t="shared" si="461"/>
        <v>0</v>
      </c>
      <c r="T4917" s="19">
        <f t="shared" si="462"/>
        <v>0</v>
      </c>
      <c r="U4917" s="5">
        <f t="shared" si="463"/>
        <v>0</v>
      </c>
    </row>
    <row r="4918" spans="1:21" ht="12.75" customHeight="1" x14ac:dyDescent="0.2">
      <c r="A4918" s="26" t="s">
        <v>26</v>
      </c>
      <c r="B4918" s="10" t="s">
        <v>27</v>
      </c>
      <c r="C4918" s="28">
        <v>26722861</v>
      </c>
      <c r="D4918" s="13" t="s">
        <v>9759</v>
      </c>
      <c r="E4918" s="14" t="s">
        <v>9759</v>
      </c>
      <c r="F4918" s="29">
        <v>191879550</v>
      </c>
      <c r="G4918" s="16" t="s">
        <v>37</v>
      </c>
      <c r="H4918" s="13" t="s">
        <v>30</v>
      </c>
      <c r="I4918" s="13" t="s">
        <v>9776</v>
      </c>
      <c r="J4918" s="13" t="s">
        <v>9777</v>
      </c>
      <c r="K4918" s="10" t="s">
        <v>315</v>
      </c>
      <c r="L4918" s="13">
        <v>21100</v>
      </c>
      <c r="M4918" s="13">
        <v>21101</v>
      </c>
      <c r="N4918" s="15" t="s">
        <v>44</v>
      </c>
      <c r="O4918" s="17">
        <v>4</v>
      </c>
      <c r="P4918" s="19">
        <f t="shared" si="458"/>
        <v>0</v>
      </c>
      <c r="Q4918" s="19">
        <f t="shared" si="459"/>
        <v>0</v>
      </c>
      <c r="R4918" s="19">
        <f t="shared" si="460"/>
        <v>0</v>
      </c>
      <c r="S4918" s="19">
        <f t="shared" si="461"/>
        <v>1</v>
      </c>
      <c r="T4918" s="19">
        <f t="shared" si="462"/>
        <v>0</v>
      </c>
      <c r="U4918" s="5">
        <f t="shared" si="463"/>
        <v>0</v>
      </c>
    </row>
    <row r="4919" spans="1:21" ht="12.75" customHeight="1" x14ac:dyDescent="0.2">
      <c r="A4919" s="26" t="s">
        <v>26</v>
      </c>
      <c r="B4919" s="10" t="s">
        <v>27</v>
      </c>
      <c r="C4919" s="28">
        <v>26722861</v>
      </c>
      <c r="D4919" s="13" t="s">
        <v>9759</v>
      </c>
      <c r="E4919" s="14" t="s">
        <v>9759</v>
      </c>
      <c r="F4919" s="29">
        <v>191879562</v>
      </c>
      <c r="G4919" s="16" t="s">
        <v>249</v>
      </c>
      <c r="H4919" s="13" t="s">
        <v>30</v>
      </c>
      <c r="I4919" s="13" t="s">
        <v>9778</v>
      </c>
      <c r="J4919" s="13" t="s">
        <v>9779</v>
      </c>
      <c r="K4919" s="10" t="s">
        <v>315</v>
      </c>
      <c r="L4919" s="13">
        <v>21100</v>
      </c>
      <c r="M4919" s="13">
        <v>21101</v>
      </c>
      <c r="N4919" s="15" t="s">
        <v>44</v>
      </c>
      <c r="O4919" s="17">
        <v>3</v>
      </c>
      <c r="P4919" s="19">
        <f t="shared" si="458"/>
        <v>0</v>
      </c>
      <c r="Q4919" s="19">
        <f t="shared" si="459"/>
        <v>0</v>
      </c>
      <c r="R4919" s="19">
        <f t="shared" si="460"/>
        <v>1</v>
      </c>
      <c r="S4919" s="19">
        <f t="shared" si="461"/>
        <v>0</v>
      </c>
      <c r="T4919" s="19">
        <f t="shared" si="462"/>
        <v>0</v>
      </c>
      <c r="U4919" s="5">
        <f t="shared" si="463"/>
        <v>0</v>
      </c>
    </row>
    <row r="4920" spans="1:21" ht="12.75" customHeight="1" x14ac:dyDescent="0.2">
      <c r="A4920" s="26" t="s">
        <v>26</v>
      </c>
      <c r="B4920" s="10" t="s">
        <v>27</v>
      </c>
      <c r="C4920" s="28">
        <v>26722861</v>
      </c>
      <c r="D4920" s="13" t="s">
        <v>9759</v>
      </c>
      <c r="E4920" s="14" t="s">
        <v>9759</v>
      </c>
      <c r="F4920" s="29">
        <v>191879581</v>
      </c>
      <c r="G4920" s="16" t="s">
        <v>37</v>
      </c>
      <c r="H4920" s="13" t="s">
        <v>30</v>
      </c>
      <c r="I4920" s="13" t="s">
        <v>8161</v>
      </c>
      <c r="J4920" s="13" t="s">
        <v>8162</v>
      </c>
      <c r="K4920" s="10" t="s">
        <v>315</v>
      </c>
      <c r="L4920" s="13">
        <v>21100</v>
      </c>
      <c r="M4920" s="13">
        <v>21101</v>
      </c>
      <c r="N4920" s="15" t="s">
        <v>44</v>
      </c>
      <c r="O4920" s="17">
        <v>2</v>
      </c>
      <c r="P4920" s="19">
        <f t="shared" si="458"/>
        <v>0</v>
      </c>
      <c r="Q4920" s="19">
        <f t="shared" si="459"/>
        <v>1</v>
      </c>
      <c r="R4920" s="19">
        <f t="shared" si="460"/>
        <v>0</v>
      </c>
      <c r="S4920" s="19">
        <f t="shared" si="461"/>
        <v>0</v>
      </c>
      <c r="T4920" s="19">
        <f t="shared" si="462"/>
        <v>0</v>
      </c>
      <c r="U4920" s="5">
        <f t="shared" si="463"/>
        <v>0</v>
      </c>
    </row>
    <row r="4921" spans="1:21" ht="12.75" customHeight="1" x14ac:dyDescent="0.2">
      <c r="A4921" s="26" t="s">
        <v>26</v>
      </c>
      <c r="B4921" s="10" t="s">
        <v>27</v>
      </c>
      <c r="C4921" s="28">
        <v>26722861</v>
      </c>
      <c r="D4921" s="13" t="s">
        <v>9759</v>
      </c>
      <c r="E4921" s="14" t="s">
        <v>9759</v>
      </c>
      <c r="F4921" s="29">
        <v>191879583</v>
      </c>
      <c r="G4921" s="16" t="s">
        <v>37</v>
      </c>
      <c r="H4921" s="13" t="s">
        <v>30</v>
      </c>
      <c r="I4921" s="13" t="s">
        <v>9780</v>
      </c>
      <c r="J4921" s="13" t="s">
        <v>3878</v>
      </c>
      <c r="K4921" s="10" t="s">
        <v>315</v>
      </c>
      <c r="L4921" s="13">
        <v>21100</v>
      </c>
      <c r="M4921" s="13">
        <v>21101</v>
      </c>
      <c r="N4921" s="15" t="s">
        <v>44</v>
      </c>
      <c r="O4921" s="17">
        <v>4</v>
      </c>
      <c r="P4921" s="19">
        <f t="shared" si="458"/>
        <v>0</v>
      </c>
      <c r="Q4921" s="19">
        <f t="shared" si="459"/>
        <v>0</v>
      </c>
      <c r="R4921" s="19">
        <f t="shared" si="460"/>
        <v>0</v>
      </c>
      <c r="S4921" s="19">
        <f t="shared" si="461"/>
        <v>1</v>
      </c>
      <c r="T4921" s="19">
        <f t="shared" si="462"/>
        <v>0</v>
      </c>
      <c r="U4921" s="5">
        <f t="shared" si="463"/>
        <v>0</v>
      </c>
    </row>
    <row r="4922" spans="1:21" ht="12.75" customHeight="1" x14ac:dyDescent="0.2">
      <c r="A4922" s="26" t="s">
        <v>26</v>
      </c>
      <c r="B4922" s="10" t="s">
        <v>27</v>
      </c>
      <c r="C4922" s="28">
        <v>26722861</v>
      </c>
      <c r="D4922" s="13" t="s">
        <v>9759</v>
      </c>
      <c r="E4922" s="14" t="s">
        <v>9759</v>
      </c>
      <c r="F4922" s="29">
        <v>191879600</v>
      </c>
      <c r="G4922" s="16" t="s">
        <v>68</v>
      </c>
      <c r="H4922" s="13" t="s">
        <v>30</v>
      </c>
      <c r="I4922" s="13" t="s">
        <v>9781</v>
      </c>
      <c r="J4922" s="13" t="s">
        <v>9782</v>
      </c>
      <c r="K4922" s="10" t="s">
        <v>315</v>
      </c>
      <c r="L4922" s="13">
        <v>21100</v>
      </c>
      <c r="M4922" s="13">
        <v>21101</v>
      </c>
      <c r="N4922" s="15" t="s">
        <v>44</v>
      </c>
      <c r="O4922" s="17">
        <v>4</v>
      </c>
      <c r="P4922" s="19">
        <f t="shared" si="458"/>
        <v>0</v>
      </c>
      <c r="Q4922" s="19">
        <f t="shared" si="459"/>
        <v>0</v>
      </c>
      <c r="R4922" s="19">
        <f t="shared" si="460"/>
        <v>0</v>
      </c>
      <c r="S4922" s="19">
        <f t="shared" si="461"/>
        <v>1</v>
      </c>
      <c r="T4922" s="19">
        <f t="shared" si="462"/>
        <v>0</v>
      </c>
      <c r="U4922" s="5">
        <f t="shared" si="463"/>
        <v>0</v>
      </c>
    </row>
    <row r="4923" spans="1:21" ht="12.75" customHeight="1" x14ac:dyDescent="0.2">
      <c r="A4923" s="26" t="s">
        <v>26</v>
      </c>
      <c r="B4923" s="10" t="s">
        <v>27</v>
      </c>
      <c r="C4923" s="10">
        <v>60193697</v>
      </c>
      <c r="D4923" s="10" t="s">
        <v>9783</v>
      </c>
      <c r="E4923" s="27" t="s">
        <v>9783</v>
      </c>
      <c r="F4923" s="26">
        <v>191859686</v>
      </c>
      <c r="G4923" s="9" t="s">
        <v>52</v>
      </c>
      <c r="H4923" s="10" t="s">
        <v>53</v>
      </c>
      <c r="I4923" s="10" t="s">
        <v>9784</v>
      </c>
      <c r="J4923" s="10" t="s">
        <v>9785</v>
      </c>
      <c r="K4923" s="10" t="s">
        <v>81</v>
      </c>
      <c r="L4923" s="10" t="s">
        <v>383</v>
      </c>
      <c r="M4923" s="10" t="s">
        <v>2472</v>
      </c>
      <c r="N4923" s="12" t="s">
        <v>36</v>
      </c>
      <c r="O4923" s="11">
        <v>5</v>
      </c>
      <c r="P4923" s="5">
        <f t="shared" si="458"/>
        <v>0</v>
      </c>
      <c r="Q4923" s="5">
        <f t="shared" si="459"/>
        <v>0</v>
      </c>
      <c r="R4923" s="5">
        <f t="shared" si="460"/>
        <v>0</v>
      </c>
      <c r="S4923" s="5">
        <f t="shared" si="461"/>
        <v>0</v>
      </c>
      <c r="T4923" s="5">
        <f t="shared" si="462"/>
        <v>1</v>
      </c>
      <c r="U4923" s="5">
        <f t="shared" si="463"/>
        <v>0</v>
      </c>
    </row>
    <row r="4924" spans="1:21" ht="12.75" customHeight="1" x14ac:dyDescent="0.2">
      <c r="A4924" s="26" t="s">
        <v>26</v>
      </c>
      <c r="B4924" s="10" t="s">
        <v>27</v>
      </c>
      <c r="C4924" s="10">
        <v>60193697</v>
      </c>
      <c r="D4924" s="10" t="s">
        <v>9783</v>
      </c>
      <c r="E4924" s="27" t="s">
        <v>9783</v>
      </c>
      <c r="F4924" s="26">
        <v>191863056</v>
      </c>
      <c r="G4924" s="9" t="s">
        <v>52</v>
      </c>
      <c r="H4924" s="10" t="s">
        <v>53</v>
      </c>
      <c r="I4924" s="10" t="s">
        <v>9786</v>
      </c>
      <c r="J4924" s="10" t="s">
        <v>9787</v>
      </c>
      <c r="K4924" s="10" t="s">
        <v>81</v>
      </c>
      <c r="L4924" s="10" t="s">
        <v>383</v>
      </c>
      <c r="M4924" s="10" t="s">
        <v>2472</v>
      </c>
      <c r="N4924" s="12" t="s">
        <v>36</v>
      </c>
      <c r="O4924" s="11">
        <v>5</v>
      </c>
      <c r="P4924" s="5">
        <f t="shared" si="458"/>
        <v>0</v>
      </c>
      <c r="Q4924" s="5">
        <f t="shared" si="459"/>
        <v>0</v>
      </c>
      <c r="R4924" s="5">
        <f t="shared" si="460"/>
        <v>0</v>
      </c>
      <c r="S4924" s="5">
        <f t="shared" si="461"/>
        <v>0</v>
      </c>
      <c r="T4924" s="5">
        <f t="shared" si="462"/>
        <v>1</v>
      </c>
      <c r="U4924" s="5">
        <f t="shared" si="463"/>
        <v>0</v>
      </c>
    </row>
    <row r="4925" spans="1:21" ht="12.75" customHeight="1" x14ac:dyDescent="0.2">
      <c r="A4925" s="26" t="s">
        <v>26</v>
      </c>
      <c r="B4925" s="10" t="s">
        <v>27</v>
      </c>
      <c r="C4925" s="10">
        <v>60193697</v>
      </c>
      <c r="D4925" s="10" t="s">
        <v>9783</v>
      </c>
      <c r="E4925" s="27" t="s">
        <v>9783</v>
      </c>
      <c r="F4925" s="26">
        <v>191882583</v>
      </c>
      <c r="G4925" s="9" t="s">
        <v>52</v>
      </c>
      <c r="H4925" s="10" t="s">
        <v>53</v>
      </c>
      <c r="I4925" s="10" t="s">
        <v>9786</v>
      </c>
      <c r="J4925" s="10" t="s">
        <v>9788</v>
      </c>
      <c r="K4925" s="10" t="s">
        <v>81</v>
      </c>
      <c r="L4925" s="10" t="s">
        <v>383</v>
      </c>
      <c r="M4925" s="10" t="s">
        <v>2472</v>
      </c>
      <c r="N4925" s="12" t="s">
        <v>36</v>
      </c>
      <c r="O4925" s="11">
        <v>5</v>
      </c>
      <c r="P4925" s="5">
        <f t="shared" si="458"/>
        <v>0</v>
      </c>
      <c r="Q4925" s="5">
        <f t="shared" si="459"/>
        <v>0</v>
      </c>
      <c r="R4925" s="5">
        <f t="shared" si="460"/>
        <v>0</v>
      </c>
      <c r="S4925" s="5">
        <f t="shared" si="461"/>
        <v>0</v>
      </c>
      <c r="T4925" s="5">
        <f t="shared" si="462"/>
        <v>1</v>
      </c>
      <c r="U4925" s="5">
        <f t="shared" si="463"/>
        <v>0</v>
      </c>
    </row>
    <row r="4926" spans="1:21" ht="12.75" customHeight="1" x14ac:dyDescent="0.2">
      <c r="A4926" s="26" t="s">
        <v>26</v>
      </c>
      <c r="B4926" s="10" t="s">
        <v>27</v>
      </c>
      <c r="C4926" s="10">
        <v>60193697</v>
      </c>
      <c r="D4926" s="10" t="s">
        <v>9783</v>
      </c>
      <c r="E4926" s="27" t="s">
        <v>9783</v>
      </c>
      <c r="F4926" s="26">
        <v>191882584</v>
      </c>
      <c r="G4926" s="9" t="s">
        <v>52</v>
      </c>
      <c r="H4926" s="10" t="s">
        <v>53</v>
      </c>
      <c r="I4926" s="10" t="s">
        <v>9789</v>
      </c>
      <c r="J4926" s="10" t="s">
        <v>9790</v>
      </c>
      <c r="K4926" s="10" t="s">
        <v>81</v>
      </c>
      <c r="L4926" s="10" t="s">
        <v>383</v>
      </c>
      <c r="M4926" s="10" t="s">
        <v>2472</v>
      </c>
      <c r="N4926" s="12" t="s">
        <v>36</v>
      </c>
      <c r="O4926" s="11">
        <v>5</v>
      </c>
      <c r="P4926" s="5">
        <f t="shared" si="458"/>
        <v>0</v>
      </c>
      <c r="Q4926" s="5">
        <f t="shared" si="459"/>
        <v>0</v>
      </c>
      <c r="R4926" s="5">
        <f t="shared" si="460"/>
        <v>0</v>
      </c>
      <c r="S4926" s="5">
        <f t="shared" si="461"/>
        <v>0</v>
      </c>
      <c r="T4926" s="5">
        <f t="shared" si="462"/>
        <v>1</v>
      </c>
      <c r="U4926" s="5">
        <f t="shared" si="463"/>
        <v>0</v>
      </c>
    </row>
    <row r="4927" spans="1:21" ht="12.75" customHeight="1" x14ac:dyDescent="0.2">
      <c r="A4927" s="26" t="s">
        <v>26</v>
      </c>
      <c r="B4927" s="10" t="s">
        <v>27</v>
      </c>
      <c r="C4927" s="10">
        <v>60193697</v>
      </c>
      <c r="D4927" s="10" t="s">
        <v>9783</v>
      </c>
      <c r="E4927" s="27" t="s">
        <v>9783</v>
      </c>
      <c r="F4927" s="26">
        <v>192008014</v>
      </c>
      <c r="G4927" s="9" t="s">
        <v>249</v>
      </c>
      <c r="H4927" s="10" t="s">
        <v>30</v>
      </c>
      <c r="I4927" s="10" t="s">
        <v>9791</v>
      </c>
      <c r="J4927" s="10" t="s">
        <v>9792</v>
      </c>
      <c r="K4927" s="10" t="s">
        <v>315</v>
      </c>
      <c r="L4927" s="10" t="s">
        <v>3742</v>
      </c>
      <c r="M4927" s="10" t="s">
        <v>3743</v>
      </c>
      <c r="N4927" s="12" t="s">
        <v>36</v>
      </c>
      <c r="O4927" s="11">
        <v>3</v>
      </c>
      <c r="P4927" s="5">
        <f t="shared" si="458"/>
        <v>0</v>
      </c>
      <c r="Q4927" s="5">
        <f t="shared" si="459"/>
        <v>0</v>
      </c>
      <c r="R4927" s="5">
        <f t="shared" si="460"/>
        <v>1</v>
      </c>
      <c r="S4927" s="5">
        <f t="shared" si="461"/>
        <v>0</v>
      </c>
      <c r="T4927" s="5">
        <f t="shared" si="462"/>
        <v>0</v>
      </c>
      <c r="U4927" s="5">
        <f t="shared" si="463"/>
        <v>0</v>
      </c>
    </row>
    <row r="4928" spans="1:21" ht="12.75" customHeight="1" x14ac:dyDescent="0.2">
      <c r="A4928" s="26" t="s">
        <v>26</v>
      </c>
      <c r="B4928" s="10" t="s">
        <v>27</v>
      </c>
      <c r="C4928" s="10">
        <v>60193697</v>
      </c>
      <c r="D4928" s="10" t="s">
        <v>9783</v>
      </c>
      <c r="E4928" s="27" t="s">
        <v>9783</v>
      </c>
      <c r="F4928" s="26">
        <v>192008015</v>
      </c>
      <c r="G4928" s="9" t="s">
        <v>249</v>
      </c>
      <c r="H4928" s="10" t="s">
        <v>30</v>
      </c>
      <c r="I4928" s="10" t="s">
        <v>9791</v>
      </c>
      <c r="J4928" s="10" t="s">
        <v>9793</v>
      </c>
      <c r="K4928" s="10" t="s">
        <v>315</v>
      </c>
      <c r="L4928" s="10" t="s">
        <v>3742</v>
      </c>
      <c r="M4928" s="10" t="s">
        <v>3743</v>
      </c>
      <c r="N4928" s="12" t="s">
        <v>36</v>
      </c>
      <c r="O4928" s="11">
        <v>3</v>
      </c>
      <c r="P4928" s="5">
        <f t="shared" si="458"/>
        <v>0</v>
      </c>
      <c r="Q4928" s="5">
        <f t="shared" si="459"/>
        <v>0</v>
      </c>
      <c r="R4928" s="5">
        <f t="shared" si="460"/>
        <v>1</v>
      </c>
      <c r="S4928" s="5">
        <f t="shared" si="461"/>
        <v>0</v>
      </c>
      <c r="T4928" s="5">
        <f t="shared" si="462"/>
        <v>0</v>
      </c>
      <c r="U4928" s="5">
        <f t="shared" si="463"/>
        <v>0</v>
      </c>
    </row>
    <row r="4929" spans="1:21" ht="12.75" customHeight="1" x14ac:dyDescent="0.2">
      <c r="A4929" s="26" t="s">
        <v>26</v>
      </c>
      <c r="B4929" s="10" t="s">
        <v>27</v>
      </c>
      <c r="C4929" s="10">
        <v>60193697</v>
      </c>
      <c r="D4929" s="10" t="s">
        <v>9783</v>
      </c>
      <c r="E4929" s="27" t="s">
        <v>9783</v>
      </c>
      <c r="F4929" s="26">
        <v>192008017</v>
      </c>
      <c r="G4929" s="9" t="s">
        <v>249</v>
      </c>
      <c r="H4929" s="10" t="s">
        <v>30</v>
      </c>
      <c r="I4929" s="10" t="s">
        <v>9794</v>
      </c>
      <c r="J4929" s="10" t="s">
        <v>9795</v>
      </c>
      <c r="K4929" s="10" t="s">
        <v>315</v>
      </c>
      <c r="L4929" s="10" t="s">
        <v>3742</v>
      </c>
      <c r="M4929" s="10" t="s">
        <v>3743</v>
      </c>
      <c r="N4929" s="12" t="s">
        <v>36</v>
      </c>
      <c r="O4929" s="11">
        <v>3</v>
      </c>
      <c r="P4929" s="5">
        <f t="shared" si="458"/>
        <v>0</v>
      </c>
      <c r="Q4929" s="5">
        <f t="shared" si="459"/>
        <v>0</v>
      </c>
      <c r="R4929" s="5">
        <f t="shared" si="460"/>
        <v>1</v>
      </c>
      <c r="S4929" s="5">
        <f t="shared" si="461"/>
        <v>0</v>
      </c>
      <c r="T4929" s="5">
        <f t="shared" si="462"/>
        <v>0</v>
      </c>
      <c r="U4929" s="5">
        <f t="shared" si="463"/>
        <v>0</v>
      </c>
    </row>
    <row r="4930" spans="1:21" ht="12.75" customHeight="1" x14ac:dyDescent="0.2">
      <c r="A4930" s="26" t="s">
        <v>26</v>
      </c>
      <c r="B4930" s="10" t="s">
        <v>27</v>
      </c>
      <c r="C4930" s="10">
        <v>60193697</v>
      </c>
      <c r="D4930" s="10" t="s">
        <v>9783</v>
      </c>
      <c r="E4930" s="27" t="s">
        <v>9783</v>
      </c>
      <c r="F4930" s="26">
        <v>192008021</v>
      </c>
      <c r="G4930" s="9" t="s">
        <v>123</v>
      </c>
      <c r="H4930" s="10" t="s">
        <v>30</v>
      </c>
      <c r="I4930" s="10" t="s">
        <v>9791</v>
      </c>
      <c r="J4930" s="10" t="s">
        <v>9796</v>
      </c>
      <c r="K4930" s="10" t="s">
        <v>315</v>
      </c>
      <c r="L4930" s="10" t="s">
        <v>3742</v>
      </c>
      <c r="M4930" s="10" t="s">
        <v>3743</v>
      </c>
      <c r="N4930" s="12" t="s">
        <v>36</v>
      </c>
      <c r="O4930" s="11">
        <v>3</v>
      </c>
      <c r="P4930" s="5">
        <f t="shared" si="458"/>
        <v>0</v>
      </c>
      <c r="Q4930" s="5">
        <f t="shared" si="459"/>
        <v>0</v>
      </c>
      <c r="R4930" s="5">
        <f t="shared" si="460"/>
        <v>1</v>
      </c>
      <c r="S4930" s="5">
        <f t="shared" si="461"/>
        <v>0</v>
      </c>
      <c r="T4930" s="5">
        <f t="shared" si="462"/>
        <v>0</v>
      </c>
      <c r="U4930" s="5">
        <f t="shared" si="463"/>
        <v>0</v>
      </c>
    </row>
    <row r="4931" spans="1:21" ht="12.75" customHeight="1" x14ac:dyDescent="0.2">
      <c r="A4931" s="26" t="s">
        <v>26</v>
      </c>
      <c r="B4931" s="10" t="s">
        <v>27</v>
      </c>
      <c r="C4931" s="10">
        <v>60193697</v>
      </c>
      <c r="D4931" s="10" t="s">
        <v>9783</v>
      </c>
      <c r="E4931" s="27" t="s">
        <v>9783</v>
      </c>
      <c r="F4931" s="26">
        <v>192008022</v>
      </c>
      <c r="G4931" s="9" t="s">
        <v>123</v>
      </c>
      <c r="H4931" s="10" t="s">
        <v>30</v>
      </c>
      <c r="I4931" s="10" t="s">
        <v>9791</v>
      </c>
      <c r="J4931" s="10" t="s">
        <v>9797</v>
      </c>
      <c r="K4931" s="10" t="s">
        <v>315</v>
      </c>
      <c r="L4931" s="10" t="s">
        <v>3742</v>
      </c>
      <c r="M4931" s="10" t="s">
        <v>3743</v>
      </c>
      <c r="N4931" s="12" t="s">
        <v>36</v>
      </c>
      <c r="O4931" s="11">
        <v>3</v>
      </c>
      <c r="P4931" s="5">
        <f t="shared" si="458"/>
        <v>0</v>
      </c>
      <c r="Q4931" s="5">
        <f t="shared" si="459"/>
        <v>0</v>
      </c>
      <c r="R4931" s="5">
        <f t="shared" si="460"/>
        <v>1</v>
      </c>
      <c r="S4931" s="5">
        <f t="shared" si="461"/>
        <v>0</v>
      </c>
      <c r="T4931" s="5">
        <f t="shared" si="462"/>
        <v>0</v>
      </c>
      <c r="U4931" s="5">
        <f t="shared" si="463"/>
        <v>0</v>
      </c>
    </row>
    <row r="4932" spans="1:21" ht="12.75" customHeight="1" x14ac:dyDescent="0.2">
      <c r="A4932" s="26" t="s">
        <v>26</v>
      </c>
      <c r="B4932" s="10" t="s">
        <v>27</v>
      </c>
      <c r="C4932" s="10">
        <v>60193697</v>
      </c>
      <c r="D4932" s="10" t="s">
        <v>9783</v>
      </c>
      <c r="E4932" s="27" t="s">
        <v>9783</v>
      </c>
      <c r="F4932" s="26">
        <v>192008023</v>
      </c>
      <c r="G4932" s="9" t="s">
        <v>123</v>
      </c>
      <c r="H4932" s="10" t="s">
        <v>30</v>
      </c>
      <c r="I4932" s="10" t="s">
        <v>9798</v>
      </c>
      <c r="J4932" s="10" t="s">
        <v>9799</v>
      </c>
      <c r="K4932" s="10" t="s">
        <v>315</v>
      </c>
      <c r="L4932" s="10" t="s">
        <v>3742</v>
      </c>
      <c r="M4932" s="10" t="s">
        <v>3743</v>
      </c>
      <c r="N4932" s="12" t="s">
        <v>36</v>
      </c>
      <c r="O4932" s="11">
        <v>3</v>
      </c>
      <c r="P4932" s="5">
        <f t="shared" si="458"/>
        <v>0</v>
      </c>
      <c r="Q4932" s="5">
        <f t="shared" si="459"/>
        <v>0</v>
      </c>
      <c r="R4932" s="5">
        <f t="shared" si="460"/>
        <v>1</v>
      </c>
      <c r="S4932" s="5">
        <f t="shared" si="461"/>
        <v>0</v>
      </c>
      <c r="T4932" s="5">
        <f t="shared" si="462"/>
        <v>0</v>
      </c>
      <c r="U4932" s="5">
        <f t="shared" si="463"/>
        <v>0</v>
      </c>
    </row>
    <row r="4933" spans="1:21" ht="12.75" customHeight="1" x14ac:dyDescent="0.2">
      <c r="A4933" s="26" t="s">
        <v>26</v>
      </c>
      <c r="B4933" s="10" t="s">
        <v>27</v>
      </c>
      <c r="C4933" s="10">
        <v>60193697</v>
      </c>
      <c r="D4933" s="10" t="s">
        <v>9783</v>
      </c>
      <c r="E4933" s="27" t="s">
        <v>9783</v>
      </c>
      <c r="F4933" s="26">
        <v>192008024</v>
      </c>
      <c r="G4933" s="9" t="s">
        <v>123</v>
      </c>
      <c r="H4933" s="10" t="s">
        <v>30</v>
      </c>
      <c r="I4933" s="10" t="s">
        <v>9798</v>
      </c>
      <c r="J4933" s="10" t="s">
        <v>9800</v>
      </c>
      <c r="K4933" s="10" t="s">
        <v>315</v>
      </c>
      <c r="L4933" s="10" t="s">
        <v>3742</v>
      </c>
      <c r="M4933" s="10" t="s">
        <v>3743</v>
      </c>
      <c r="N4933" s="12" t="s">
        <v>36</v>
      </c>
      <c r="O4933" s="11">
        <v>3</v>
      </c>
      <c r="P4933" s="5">
        <f t="shared" si="458"/>
        <v>0</v>
      </c>
      <c r="Q4933" s="5">
        <f t="shared" si="459"/>
        <v>0</v>
      </c>
      <c r="R4933" s="5">
        <f t="shared" si="460"/>
        <v>1</v>
      </c>
      <c r="S4933" s="5">
        <f t="shared" si="461"/>
        <v>0</v>
      </c>
      <c r="T4933" s="5">
        <f t="shared" si="462"/>
        <v>0</v>
      </c>
      <c r="U4933" s="5">
        <f t="shared" si="463"/>
        <v>0</v>
      </c>
    </row>
    <row r="4934" spans="1:21" ht="12.75" customHeight="1" x14ac:dyDescent="0.2">
      <c r="A4934" s="26" t="s">
        <v>26</v>
      </c>
      <c r="B4934" s="10" t="s">
        <v>27</v>
      </c>
      <c r="C4934" s="10">
        <v>60193697</v>
      </c>
      <c r="D4934" s="10" t="s">
        <v>9783</v>
      </c>
      <c r="E4934" s="27" t="s">
        <v>9783</v>
      </c>
      <c r="F4934" s="26">
        <v>191990748</v>
      </c>
      <c r="G4934" s="9" t="s">
        <v>65</v>
      </c>
      <c r="H4934" s="10" t="s">
        <v>30</v>
      </c>
      <c r="I4934" s="10" t="s">
        <v>9801</v>
      </c>
      <c r="J4934" s="10" t="s">
        <v>9802</v>
      </c>
      <c r="K4934" s="10" t="s">
        <v>315</v>
      </c>
      <c r="L4934" s="10" t="s">
        <v>3742</v>
      </c>
      <c r="M4934" s="10" t="s">
        <v>3743</v>
      </c>
      <c r="N4934" s="12" t="s">
        <v>36</v>
      </c>
      <c r="O4934" s="11">
        <v>4</v>
      </c>
      <c r="P4934" s="5">
        <f t="shared" ref="P4934:P4997" si="464">IF(O4934=1,1,0)</f>
        <v>0</v>
      </c>
      <c r="Q4934" s="5">
        <f t="shared" ref="Q4934:Q4997" si="465">IF(O4934=2,1,0)</f>
        <v>0</v>
      </c>
      <c r="R4934" s="5">
        <f t="shared" ref="R4934:R4997" si="466">IF(O4934=3,1,0)</f>
        <v>0</v>
      </c>
      <c r="S4934" s="5">
        <f t="shared" ref="S4934:S4997" si="467">IF(O4934=4,1,0)</f>
        <v>1</v>
      </c>
      <c r="T4934" s="5">
        <f t="shared" ref="T4934:T4997" si="468">IF(O4934=5,1,0)</f>
        <v>0</v>
      </c>
      <c r="U4934" s="5">
        <f t="shared" si="463"/>
        <v>0</v>
      </c>
    </row>
    <row r="4935" spans="1:21" ht="12.75" customHeight="1" x14ac:dyDescent="0.2">
      <c r="A4935" s="26" t="s">
        <v>26</v>
      </c>
      <c r="B4935" s="10" t="s">
        <v>27</v>
      </c>
      <c r="C4935" s="10">
        <v>60193697</v>
      </c>
      <c r="D4935" s="10" t="s">
        <v>9783</v>
      </c>
      <c r="E4935" s="27" t="s">
        <v>9783</v>
      </c>
      <c r="F4935" s="26">
        <v>192008019</v>
      </c>
      <c r="G4935" s="9" t="s">
        <v>249</v>
      </c>
      <c r="H4935" s="10" t="s">
        <v>30</v>
      </c>
      <c r="I4935" s="10" t="s">
        <v>9803</v>
      </c>
      <c r="J4935" s="10" t="s">
        <v>9804</v>
      </c>
      <c r="K4935" s="10" t="s">
        <v>315</v>
      </c>
      <c r="L4935" s="10" t="s">
        <v>3742</v>
      </c>
      <c r="M4935" s="10" t="s">
        <v>3743</v>
      </c>
      <c r="N4935" s="12" t="s">
        <v>36</v>
      </c>
      <c r="O4935" s="11">
        <v>4</v>
      </c>
      <c r="P4935" s="5">
        <f t="shared" si="464"/>
        <v>0</v>
      </c>
      <c r="Q4935" s="5">
        <f t="shared" si="465"/>
        <v>0</v>
      </c>
      <c r="R4935" s="5">
        <f t="shared" si="466"/>
        <v>0</v>
      </c>
      <c r="S4935" s="5">
        <f t="shared" si="467"/>
        <v>1</v>
      </c>
      <c r="T4935" s="5">
        <f t="shared" si="468"/>
        <v>0</v>
      </c>
      <c r="U4935" s="5">
        <f t="shared" ref="U4935:U4998" si="469">IF(O4935="Bez finální známky, nebyl získán potřebný počet posudků",1,0)</f>
        <v>0</v>
      </c>
    </row>
    <row r="4936" spans="1:21" ht="12.75" customHeight="1" x14ac:dyDescent="0.2">
      <c r="A4936" s="26" t="s">
        <v>26</v>
      </c>
      <c r="B4936" s="10" t="s">
        <v>27</v>
      </c>
      <c r="C4936" s="10">
        <v>60193697</v>
      </c>
      <c r="D4936" s="10" t="s">
        <v>9783</v>
      </c>
      <c r="E4936" s="27" t="s">
        <v>9783</v>
      </c>
      <c r="F4936" s="26">
        <v>192008025</v>
      </c>
      <c r="G4936" s="9" t="s">
        <v>123</v>
      </c>
      <c r="H4936" s="10" t="s">
        <v>30</v>
      </c>
      <c r="I4936" s="10" t="s">
        <v>9805</v>
      </c>
      <c r="J4936" s="10" t="s">
        <v>9806</v>
      </c>
      <c r="K4936" s="10" t="s">
        <v>315</v>
      </c>
      <c r="L4936" s="10" t="s">
        <v>3742</v>
      </c>
      <c r="M4936" s="10" t="s">
        <v>3743</v>
      </c>
      <c r="N4936" s="12" t="s">
        <v>36</v>
      </c>
      <c r="O4936" s="11">
        <v>4</v>
      </c>
      <c r="P4936" s="5">
        <f t="shared" si="464"/>
        <v>0</v>
      </c>
      <c r="Q4936" s="5">
        <f t="shared" si="465"/>
        <v>0</v>
      </c>
      <c r="R4936" s="5">
        <f t="shared" si="466"/>
        <v>0</v>
      </c>
      <c r="S4936" s="5">
        <f t="shared" si="467"/>
        <v>1</v>
      </c>
      <c r="T4936" s="5">
        <f t="shared" si="468"/>
        <v>0</v>
      </c>
      <c r="U4936" s="5">
        <f t="shared" si="469"/>
        <v>0</v>
      </c>
    </row>
    <row r="4937" spans="1:21" ht="12.75" customHeight="1" x14ac:dyDescent="0.2">
      <c r="A4937" s="26" t="s">
        <v>26</v>
      </c>
      <c r="B4937" s="10" t="s">
        <v>27</v>
      </c>
      <c r="C4937" s="10">
        <v>60193697</v>
      </c>
      <c r="D4937" s="10" t="s">
        <v>9783</v>
      </c>
      <c r="E4937" s="27" t="s">
        <v>9783</v>
      </c>
      <c r="F4937" s="26">
        <v>192008045</v>
      </c>
      <c r="G4937" s="9" t="s">
        <v>37</v>
      </c>
      <c r="H4937" s="10" t="s">
        <v>30</v>
      </c>
      <c r="I4937" s="10" t="s">
        <v>9807</v>
      </c>
      <c r="J4937" s="10" t="s">
        <v>72</v>
      </c>
      <c r="K4937" s="10" t="s">
        <v>33</v>
      </c>
      <c r="L4937" s="10" t="s">
        <v>34</v>
      </c>
      <c r="M4937" s="10" t="s">
        <v>35</v>
      </c>
      <c r="N4937" s="12" t="s">
        <v>36</v>
      </c>
      <c r="O4937" s="11">
        <v>4</v>
      </c>
      <c r="P4937" s="5">
        <f t="shared" si="464"/>
        <v>0</v>
      </c>
      <c r="Q4937" s="5">
        <f t="shared" si="465"/>
        <v>0</v>
      </c>
      <c r="R4937" s="5">
        <f t="shared" si="466"/>
        <v>0</v>
      </c>
      <c r="S4937" s="5">
        <f t="shared" si="467"/>
        <v>1</v>
      </c>
      <c r="T4937" s="5">
        <f t="shared" si="468"/>
        <v>0</v>
      </c>
      <c r="U4937" s="5">
        <f t="shared" si="469"/>
        <v>0</v>
      </c>
    </row>
    <row r="4938" spans="1:21" ht="12.75" customHeight="1" x14ac:dyDescent="0.2">
      <c r="A4938" s="26" t="s">
        <v>26</v>
      </c>
      <c r="B4938" s="10" t="s">
        <v>27</v>
      </c>
      <c r="C4938" s="10">
        <v>60193697</v>
      </c>
      <c r="D4938" s="10" t="s">
        <v>9783</v>
      </c>
      <c r="E4938" s="27" t="s">
        <v>9783</v>
      </c>
      <c r="F4938" s="26">
        <v>192045835</v>
      </c>
      <c r="G4938" s="9" t="s">
        <v>37</v>
      </c>
      <c r="H4938" s="10" t="s">
        <v>30</v>
      </c>
      <c r="I4938" s="10" t="s">
        <v>9808</v>
      </c>
      <c r="J4938" s="10" t="s">
        <v>57</v>
      </c>
      <c r="K4938" s="10" t="s">
        <v>33</v>
      </c>
      <c r="L4938" s="10" t="s">
        <v>34</v>
      </c>
      <c r="M4938" s="10" t="s">
        <v>62</v>
      </c>
      <c r="N4938" s="12" t="s">
        <v>36</v>
      </c>
      <c r="O4938" s="11">
        <v>4</v>
      </c>
      <c r="P4938" s="5">
        <f t="shared" si="464"/>
        <v>0</v>
      </c>
      <c r="Q4938" s="5">
        <f t="shared" si="465"/>
        <v>0</v>
      </c>
      <c r="R4938" s="5">
        <f t="shared" si="466"/>
        <v>0</v>
      </c>
      <c r="S4938" s="5">
        <f t="shared" si="467"/>
        <v>1</v>
      </c>
      <c r="T4938" s="5">
        <f t="shared" si="468"/>
        <v>0</v>
      </c>
      <c r="U4938" s="5">
        <f t="shared" si="469"/>
        <v>0</v>
      </c>
    </row>
    <row r="4939" spans="1:21" ht="12.75" customHeight="1" x14ac:dyDescent="0.2">
      <c r="A4939" s="26" t="s">
        <v>26</v>
      </c>
      <c r="B4939" s="10" t="s">
        <v>27</v>
      </c>
      <c r="C4939" s="10">
        <v>60193697</v>
      </c>
      <c r="D4939" s="10" t="s">
        <v>9783</v>
      </c>
      <c r="E4939" s="27" t="s">
        <v>9783</v>
      </c>
      <c r="F4939" s="26">
        <v>191990747</v>
      </c>
      <c r="G4939" s="9" t="s">
        <v>249</v>
      </c>
      <c r="H4939" s="10" t="s">
        <v>30</v>
      </c>
      <c r="I4939" s="10" t="s">
        <v>9809</v>
      </c>
      <c r="J4939" s="10" t="s">
        <v>9810</v>
      </c>
      <c r="K4939" s="10" t="s">
        <v>33</v>
      </c>
      <c r="L4939" s="10" t="s">
        <v>90</v>
      </c>
      <c r="M4939" s="10" t="s">
        <v>91</v>
      </c>
      <c r="N4939" s="12" t="s">
        <v>36</v>
      </c>
      <c r="O4939" s="11">
        <v>3</v>
      </c>
      <c r="P4939" s="5">
        <f t="shared" si="464"/>
        <v>0</v>
      </c>
      <c r="Q4939" s="5">
        <f t="shared" si="465"/>
        <v>0</v>
      </c>
      <c r="R4939" s="5">
        <f t="shared" si="466"/>
        <v>1</v>
      </c>
      <c r="S4939" s="5">
        <f t="shared" si="467"/>
        <v>0</v>
      </c>
      <c r="T4939" s="5">
        <f t="shared" si="468"/>
        <v>0</v>
      </c>
      <c r="U4939" s="5">
        <f t="shared" si="469"/>
        <v>0</v>
      </c>
    </row>
    <row r="4940" spans="1:21" ht="12.75" customHeight="1" x14ac:dyDescent="0.2">
      <c r="A4940" s="26" t="s">
        <v>26</v>
      </c>
      <c r="B4940" s="10" t="s">
        <v>27</v>
      </c>
      <c r="C4940" s="10">
        <v>60193697</v>
      </c>
      <c r="D4940" s="10" t="s">
        <v>9783</v>
      </c>
      <c r="E4940" s="27" t="s">
        <v>9783</v>
      </c>
      <c r="F4940" s="26">
        <v>191882561</v>
      </c>
      <c r="G4940" s="9" t="s">
        <v>123</v>
      </c>
      <c r="H4940" s="10" t="s">
        <v>53</v>
      </c>
      <c r="I4940" s="10" t="s">
        <v>9811</v>
      </c>
      <c r="J4940" s="10" t="s">
        <v>9812</v>
      </c>
      <c r="K4940" s="10" t="s">
        <v>33</v>
      </c>
      <c r="L4940" s="10" t="s">
        <v>295</v>
      </c>
      <c r="M4940" s="10" t="s">
        <v>296</v>
      </c>
      <c r="N4940" s="12" t="s">
        <v>36</v>
      </c>
      <c r="O4940" s="11">
        <v>3</v>
      </c>
      <c r="P4940" s="5">
        <f t="shared" si="464"/>
        <v>0</v>
      </c>
      <c r="Q4940" s="5">
        <f t="shared" si="465"/>
        <v>0</v>
      </c>
      <c r="R4940" s="5">
        <f t="shared" si="466"/>
        <v>1</v>
      </c>
      <c r="S4940" s="5">
        <f t="shared" si="467"/>
        <v>0</v>
      </c>
      <c r="T4940" s="5">
        <f t="shared" si="468"/>
        <v>0</v>
      </c>
      <c r="U4940" s="5">
        <f t="shared" si="469"/>
        <v>0</v>
      </c>
    </row>
    <row r="4941" spans="1:21" ht="12.75" customHeight="1" x14ac:dyDescent="0.2">
      <c r="A4941" s="26" t="s">
        <v>26</v>
      </c>
      <c r="B4941" s="10" t="s">
        <v>27</v>
      </c>
      <c r="C4941" s="10">
        <v>60193697</v>
      </c>
      <c r="D4941" s="10" t="s">
        <v>9783</v>
      </c>
      <c r="E4941" s="27" t="s">
        <v>9783</v>
      </c>
      <c r="F4941" s="26">
        <v>192008011</v>
      </c>
      <c r="G4941" s="9" t="s">
        <v>106</v>
      </c>
      <c r="H4941" s="10" t="s">
        <v>53</v>
      </c>
      <c r="I4941" s="10" t="s">
        <v>9813</v>
      </c>
      <c r="J4941" s="10" t="s">
        <v>9814</v>
      </c>
      <c r="K4941" s="10" t="s">
        <v>33</v>
      </c>
      <c r="L4941" s="10" t="s">
        <v>295</v>
      </c>
      <c r="M4941" s="10" t="s">
        <v>296</v>
      </c>
      <c r="N4941" s="12" t="s">
        <v>36</v>
      </c>
      <c r="O4941" s="11">
        <v>3</v>
      </c>
      <c r="P4941" s="5">
        <f t="shared" si="464"/>
        <v>0</v>
      </c>
      <c r="Q4941" s="5">
        <f t="shared" si="465"/>
        <v>0</v>
      </c>
      <c r="R4941" s="5">
        <f t="shared" si="466"/>
        <v>1</v>
      </c>
      <c r="S4941" s="5">
        <f t="shared" si="467"/>
        <v>0</v>
      </c>
      <c r="T4941" s="5">
        <f t="shared" si="468"/>
        <v>0</v>
      </c>
      <c r="U4941" s="5">
        <f t="shared" si="469"/>
        <v>0</v>
      </c>
    </row>
    <row r="4942" spans="1:21" ht="12.75" customHeight="1" x14ac:dyDescent="0.2">
      <c r="A4942" s="26" t="s">
        <v>26</v>
      </c>
      <c r="B4942" s="10" t="s">
        <v>27</v>
      </c>
      <c r="C4942" s="10">
        <v>60193697</v>
      </c>
      <c r="D4942" s="10" t="s">
        <v>9783</v>
      </c>
      <c r="E4942" s="27" t="s">
        <v>9783</v>
      </c>
      <c r="F4942" s="26">
        <v>191882560</v>
      </c>
      <c r="G4942" s="9" t="s">
        <v>249</v>
      </c>
      <c r="H4942" s="10" t="s">
        <v>53</v>
      </c>
      <c r="I4942" s="10" t="s">
        <v>9815</v>
      </c>
      <c r="J4942" s="10" t="s">
        <v>9816</v>
      </c>
      <c r="K4942" s="10" t="s">
        <v>33</v>
      </c>
      <c r="L4942" s="10" t="s">
        <v>295</v>
      </c>
      <c r="M4942" s="10" t="s">
        <v>296</v>
      </c>
      <c r="N4942" s="12" t="s">
        <v>36</v>
      </c>
      <c r="O4942" s="11">
        <v>4</v>
      </c>
      <c r="P4942" s="5">
        <f t="shared" si="464"/>
        <v>0</v>
      </c>
      <c r="Q4942" s="5">
        <f t="shared" si="465"/>
        <v>0</v>
      </c>
      <c r="R4942" s="5">
        <f t="shared" si="466"/>
        <v>0</v>
      </c>
      <c r="S4942" s="5">
        <f t="shared" si="467"/>
        <v>1</v>
      </c>
      <c r="T4942" s="5">
        <f t="shared" si="468"/>
        <v>0</v>
      </c>
      <c r="U4942" s="5">
        <f t="shared" si="469"/>
        <v>0</v>
      </c>
    </row>
    <row r="4943" spans="1:21" ht="12.75" customHeight="1" x14ac:dyDescent="0.2">
      <c r="A4943" s="26" t="s">
        <v>26</v>
      </c>
      <c r="B4943" s="10" t="s">
        <v>27</v>
      </c>
      <c r="C4943" s="28">
        <v>60193697</v>
      </c>
      <c r="D4943" s="13" t="s">
        <v>9783</v>
      </c>
      <c r="E4943" s="14" t="s">
        <v>9783</v>
      </c>
      <c r="F4943" s="29">
        <v>191859684</v>
      </c>
      <c r="G4943" s="16" t="s">
        <v>249</v>
      </c>
      <c r="H4943" s="13" t="s">
        <v>30</v>
      </c>
      <c r="I4943" s="13" t="s">
        <v>9817</v>
      </c>
      <c r="J4943" s="13" t="s">
        <v>9818</v>
      </c>
      <c r="K4943" s="13" t="s">
        <v>152</v>
      </c>
      <c r="L4943" s="13">
        <v>10600</v>
      </c>
      <c r="M4943" s="13">
        <v>10606</v>
      </c>
      <c r="N4943" s="15" t="s">
        <v>44</v>
      </c>
      <c r="O4943" s="17">
        <v>4</v>
      </c>
      <c r="P4943" s="19">
        <f t="shared" si="464"/>
        <v>0</v>
      </c>
      <c r="Q4943" s="19">
        <f t="shared" si="465"/>
        <v>0</v>
      </c>
      <c r="R4943" s="19">
        <f t="shared" si="466"/>
        <v>0</v>
      </c>
      <c r="S4943" s="19">
        <f t="shared" si="467"/>
        <v>1</v>
      </c>
      <c r="T4943" s="19">
        <f t="shared" si="468"/>
        <v>0</v>
      </c>
      <c r="U4943" s="5">
        <f t="shared" si="469"/>
        <v>0</v>
      </c>
    </row>
    <row r="4944" spans="1:21" ht="12.75" customHeight="1" x14ac:dyDescent="0.2">
      <c r="A4944" s="26" t="s">
        <v>26</v>
      </c>
      <c r="B4944" s="10" t="s">
        <v>27</v>
      </c>
      <c r="C4944" s="28">
        <v>60193697</v>
      </c>
      <c r="D4944" s="13" t="s">
        <v>9783</v>
      </c>
      <c r="E4944" s="14" t="s">
        <v>9783</v>
      </c>
      <c r="F4944" s="29">
        <v>191859685</v>
      </c>
      <c r="G4944" s="16" t="s">
        <v>249</v>
      </c>
      <c r="H4944" s="13" t="s">
        <v>30</v>
      </c>
      <c r="I4944" s="13" t="s">
        <v>9817</v>
      </c>
      <c r="J4944" s="13" t="s">
        <v>9818</v>
      </c>
      <c r="K4944" s="13" t="s">
        <v>152</v>
      </c>
      <c r="L4944" s="13">
        <v>10600</v>
      </c>
      <c r="M4944" s="13">
        <v>10606</v>
      </c>
      <c r="N4944" s="15" t="s">
        <v>44</v>
      </c>
      <c r="O4944" s="17">
        <v>4</v>
      </c>
      <c r="P4944" s="19">
        <f t="shared" si="464"/>
        <v>0</v>
      </c>
      <c r="Q4944" s="19">
        <f t="shared" si="465"/>
        <v>0</v>
      </c>
      <c r="R4944" s="19">
        <f t="shared" si="466"/>
        <v>0</v>
      </c>
      <c r="S4944" s="19">
        <f t="shared" si="467"/>
        <v>1</v>
      </c>
      <c r="T4944" s="19">
        <f t="shared" si="468"/>
        <v>0</v>
      </c>
      <c r="U4944" s="5">
        <f t="shared" si="469"/>
        <v>0</v>
      </c>
    </row>
    <row r="4945" spans="1:21" ht="12.75" customHeight="1" x14ac:dyDescent="0.2">
      <c r="A4945" s="26" t="s">
        <v>26</v>
      </c>
      <c r="B4945" s="10" t="s">
        <v>27</v>
      </c>
      <c r="C4945" s="28">
        <v>60193697</v>
      </c>
      <c r="D4945" s="13" t="s">
        <v>9783</v>
      </c>
      <c r="E4945" s="14" t="s">
        <v>9783</v>
      </c>
      <c r="F4945" s="29">
        <v>191882563</v>
      </c>
      <c r="G4945" s="16" t="s">
        <v>37</v>
      </c>
      <c r="H4945" s="13" t="s">
        <v>30</v>
      </c>
      <c r="I4945" s="13" t="s">
        <v>9819</v>
      </c>
      <c r="J4945" s="13" t="s">
        <v>9820</v>
      </c>
      <c r="K4945" s="13" t="s">
        <v>152</v>
      </c>
      <c r="L4945" s="13">
        <v>10400</v>
      </c>
      <c r="M4945" s="13">
        <v>10406</v>
      </c>
      <c r="N4945" s="15" t="s">
        <v>44</v>
      </c>
      <c r="O4945" s="17">
        <v>4</v>
      </c>
      <c r="P4945" s="19">
        <f t="shared" si="464"/>
        <v>0</v>
      </c>
      <c r="Q4945" s="19">
        <f t="shared" si="465"/>
        <v>0</v>
      </c>
      <c r="R4945" s="19">
        <f t="shared" si="466"/>
        <v>0</v>
      </c>
      <c r="S4945" s="19">
        <f t="shared" si="467"/>
        <v>1</v>
      </c>
      <c r="T4945" s="19">
        <f t="shared" si="468"/>
        <v>0</v>
      </c>
      <c r="U4945" s="5">
        <f t="shared" si="469"/>
        <v>0</v>
      </c>
    </row>
    <row r="4946" spans="1:21" ht="12.75" customHeight="1" x14ac:dyDescent="0.2">
      <c r="A4946" s="26" t="s">
        <v>26</v>
      </c>
      <c r="B4946" s="10" t="s">
        <v>27</v>
      </c>
      <c r="C4946" s="28">
        <v>60193697</v>
      </c>
      <c r="D4946" s="13" t="s">
        <v>9783</v>
      </c>
      <c r="E4946" s="14" t="s">
        <v>9783</v>
      </c>
      <c r="F4946" s="29">
        <v>191882562</v>
      </c>
      <c r="G4946" s="16" t="s">
        <v>123</v>
      </c>
      <c r="H4946" s="13" t="s">
        <v>30</v>
      </c>
      <c r="I4946" s="13" t="s">
        <v>9821</v>
      </c>
      <c r="J4946" s="13" t="s">
        <v>9822</v>
      </c>
      <c r="K4946" s="13" t="s">
        <v>33</v>
      </c>
      <c r="L4946" s="13">
        <v>40400</v>
      </c>
      <c r="M4946" s="13">
        <v>40401</v>
      </c>
      <c r="N4946" s="15" t="s">
        <v>44</v>
      </c>
      <c r="O4946" s="17">
        <v>3</v>
      </c>
      <c r="P4946" s="19">
        <f t="shared" si="464"/>
        <v>0</v>
      </c>
      <c r="Q4946" s="19">
        <f t="shared" si="465"/>
        <v>0</v>
      </c>
      <c r="R4946" s="19">
        <f t="shared" si="466"/>
        <v>1</v>
      </c>
      <c r="S4946" s="19">
        <f t="shared" si="467"/>
        <v>0</v>
      </c>
      <c r="T4946" s="19">
        <f t="shared" si="468"/>
        <v>0</v>
      </c>
      <c r="U4946" s="5">
        <f t="shared" si="469"/>
        <v>0</v>
      </c>
    </row>
    <row r="4947" spans="1:21" ht="12.75" customHeight="1" x14ac:dyDescent="0.2">
      <c r="A4947" s="26" t="s">
        <v>26</v>
      </c>
      <c r="B4947" s="10" t="s">
        <v>27</v>
      </c>
      <c r="C4947" s="28">
        <v>60193697</v>
      </c>
      <c r="D4947" s="13" t="s">
        <v>9783</v>
      </c>
      <c r="E4947" s="14" t="s">
        <v>9783</v>
      </c>
      <c r="F4947" s="29">
        <v>191882620</v>
      </c>
      <c r="G4947" s="16" t="s">
        <v>52</v>
      </c>
      <c r="H4947" s="13" t="s">
        <v>30</v>
      </c>
      <c r="I4947" s="13" t="s">
        <v>9823</v>
      </c>
      <c r="J4947" s="13" t="s">
        <v>9824</v>
      </c>
      <c r="K4947" s="13" t="s">
        <v>33</v>
      </c>
      <c r="L4947" s="13">
        <v>40400</v>
      </c>
      <c r="M4947" s="13">
        <v>40401</v>
      </c>
      <c r="N4947" s="15" t="s">
        <v>44</v>
      </c>
      <c r="O4947" s="17">
        <v>5</v>
      </c>
      <c r="P4947" s="19">
        <f t="shared" si="464"/>
        <v>0</v>
      </c>
      <c r="Q4947" s="19">
        <f t="shared" si="465"/>
        <v>0</v>
      </c>
      <c r="R4947" s="19">
        <f t="shared" si="466"/>
        <v>0</v>
      </c>
      <c r="S4947" s="19">
        <f t="shared" si="467"/>
        <v>0</v>
      </c>
      <c r="T4947" s="19">
        <f t="shared" si="468"/>
        <v>1</v>
      </c>
      <c r="U4947" s="5">
        <f t="shared" si="469"/>
        <v>0</v>
      </c>
    </row>
    <row r="4948" spans="1:21" ht="12.75" customHeight="1" x14ac:dyDescent="0.2">
      <c r="A4948" s="26" t="s">
        <v>26</v>
      </c>
      <c r="B4948" s="10" t="s">
        <v>27</v>
      </c>
      <c r="C4948" s="10">
        <v>27022</v>
      </c>
      <c r="D4948" s="10" t="s">
        <v>9825</v>
      </c>
      <c r="E4948" s="27" t="s">
        <v>9825</v>
      </c>
      <c r="F4948" s="26">
        <v>191998113</v>
      </c>
      <c r="G4948" s="9" t="s">
        <v>249</v>
      </c>
      <c r="H4948" s="10" t="s">
        <v>30</v>
      </c>
      <c r="I4948" s="10" t="s">
        <v>9826</v>
      </c>
      <c r="J4948" s="10" t="s">
        <v>9827</v>
      </c>
      <c r="K4948" s="10" t="s">
        <v>33</v>
      </c>
      <c r="L4948" s="10" t="s">
        <v>34</v>
      </c>
      <c r="M4948" s="10" t="s">
        <v>62</v>
      </c>
      <c r="N4948" s="12" t="s">
        <v>36</v>
      </c>
      <c r="O4948" s="11">
        <v>2</v>
      </c>
      <c r="P4948" s="5">
        <f t="shared" si="464"/>
        <v>0</v>
      </c>
      <c r="Q4948" s="5">
        <f t="shared" si="465"/>
        <v>1</v>
      </c>
      <c r="R4948" s="5">
        <f t="shared" si="466"/>
        <v>0</v>
      </c>
      <c r="S4948" s="5">
        <f t="shared" si="467"/>
        <v>0</v>
      </c>
      <c r="T4948" s="5">
        <f t="shared" si="468"/>
        <v>0</v>
      </c>
      <c r="U4948" s="5">
        <f t="shared" si="469"/>
        <v>0</v>
      </c>
    </row>
    <row r="4949" spans="1:21" ht="12.75" customHeight="1" x14ac:dyDescent="0.2">
      <c r="A4949" s="26" t="s">
        <v>26</v>
      </c>
      <c r="B4949" s="10" t="s">
        <v>27</v>
      </c>
      <c r="C4949" s="10">
        <v>27022</v>
      </c>
      <c r="D4949" s="10" t="s">
        <v>9825</v>
      </c>
      <c r="E4949" s="27" t="s">
        <v>9825</v>
      </c>
      <c r="F4949" s="26">
        <v>191998131</v>
      </c>
      <c r="G4949" s="9" t="s">
        <v>123</v>
      </c>
      <c r="H4949" s="10" t="s">
        <v>30</v>
      </c>
      <c r="I4949" s="10" t="s">
        <v>9828</v>
      </c>
      <c r="J4949" s="10" t="s">
        <v>9829</v>
      </c>
      <c r="K4949" s="10" t="s">
        <v>33</v>
      </c>
      <c r="L4949" s="10" t="s">
        <v>34</v>
      </c>
      <c r="M4949" s="10" t="s">
        <v>610</v>
      </c>
      <c r="N4949" s="12" t="s">
        <v>36</v>
      </c>
      <c r="O4949" s="11">
        <v>2</v>
      </c>
      <c r="P4949" s="5">
        <f t="shared" si="464"/>
        <v>0</v>
      </c>
      <c r="Q4949" s="5">
        <f t="shared" si="465"/>
        <v>1</v>
      </c>
      <c r="R4949" s="5">
        <f t="shared" si="466"/>
        <v>0</v>
      </c>
      <c r="S4949" s="5">
        <f t="shared" si="467"/>
        <v>0</v>
      </c>
      <c r="T4949" s="5">
        <f t="shared" si="468"/>
        <v>0</v>
      </c>
      <c r="U4949" s="5">
        <f t="shared" si="469"/>
        <v>0</v>
      </c>
    </row>
    <row r="4950" spans="1:21" ht="12.75" customHeight="1" x14ac:dyDescent="0.2">
      <c r="A4950" s="26" t="s">
        <v>26</v>
      </c>
      <c r="B4950" s="10" t="s">
        <v>27</v>
      </c>
      <c r="C4950" s="10">
        <v>27022</v>
      </c>
      <c r="D4950" s="10" t="s">
        <v>9825</v>
      </c>
      <c r="E4950" s="27" t="s">
        <v>9825</v>
      </c>
      <c r="F4950" s="26">
        <v>191961858</v>
      </c>
      <c r="G4950" s="9" t="s">
        <v>249</v>
      </c>
      <c r="H4950" s="10" t="s">
        <v>30</v>
      </c>
      <c r="I4950" s="10" t="s">
        <v>9830</v>
      </c>
      <c r="J4950" s="10" t="s">
        <v>9831</v>
      </c>
      <c r="K4950" s="10" t="s">
        <v>33</v>
      </c>
      <c r="L4950" s="10" t="s">
        <v>34</v>
      </c>
      <c r="M4950" s="10" t="s">
        <v>62</v>
      </c>
      <c r="N4950" s="12" t="s">
        <v>36</v>
      </c>
      <c r="O4950" s="11">
        <v>3</v>
      </c>
      <c r="P4950" s="5">
        <f t="shared" si="464"/>
        <v>0</v>
      </c>
      <c r="Q4950" s="5">
        <f t="shared" si="465"/>
        <v>0</v>
      </c>
      <c r="R4950" s="5">
        <f t="shared" si="466"/>
        <v>1</v>
      </c>
      <c r="S4950" s="5">
        <f t="shared" si="467"/>
        <v>0</v>
      </c>
      <c r="T4950" s="5">
        <f t="shared" si="468"/>
        <v>0</v>
      </c>
      <c r="U4950" s="5">
        <f t="shared" si="469"/>
        <v>0</v>
      </c>
    </row>
    <row r="4951" spans="1:21" ht="12.75" customHeight="1" x14ac:dyDescent="0.2">
      <c r="A4951" s="26" t="s">
        <v>26</v>
      </c>
      <c r="B4951" s="10" t="s">
        <v>27</v>
      </c>
      <c r="C4951" s="10">
        <v>27022</v>
      </c>
      <c r="D4951" s="10" t="s">
        <v>9825</v>
      </c>
      <c r="E4951" s="27" t="s">
        <v>9825</v>
      </c>
      <c r="F4951" s="26">
        <v>191998140</v>
      </c>
      <c r="G4951" s="9" t="s">
        <v>123</v>
      </c>
      <c r="H4951" s="10" t="s">
        <v>30</v>
      </c>
      <c r="I4951" s="10" t="s">
        <v>9832</v>
      </c>
      <c r="J4951" s="10" t="s">
        <v>9833</v>
      </c>
      <c r="K4951" s="10" t="s">
        <v>33</v>
      </c>
      <c r="L4951" s="10" t="s">
        <v>34</v>
      </c>
      <c r="M4951" s="10" t="s">
        <v>62</v>
      </c>
      <c r="N4951" s="12" t="s">
        <v>36</v>
      </c>
      <c r="O4951" s="11">
        <v>3</v>
      </c>
      <c r="P4951" s="5">
        <f t="shared" si="464"/>
        <v>0</v>
      </c>
      <c r="Q4951" s="5">
        <f t="shared" si="465"/>
        <v>0</v>
      </c>
      <c r="R4951" s="5">
        <f t="shared" si="466"/>
        <v>1</v>
      </c>
      <c r="S4951" s="5">
        <f t="shared" si="467"/>
        <v>0</v>
      </c>
      <c r="T4951" s="5">
        <f t="shared" si="468"/>
        <v>0</v>
      </c>
      <c r="U4951" s="5">
        <f t="shared" si="469"/>
        <v>0</v>
      </c>
    </row>
    <row r="4952" spans="1:21" ht="12.75" customHeight="1" x14ac:dyDescent="0.2">
      <c r="A4952" s="26" t="s">
        <v>26</v>
      </c>
      <c r="B4952" s="10" t="s">
        <v>27</v>
      </c>
      <c r="C4952" s="10">
        <v>27022</v>
      </c>
      <c r="D4952" s="10" t="s">
        <v>9825</v>
      </c>
      <c r="E4952" s="27" t="s">
        <v>9825</v>
      </c>
      <c r="F4952" s="26">
        <v>191998137</v>
      </c>
      <c r="G4952" s="9" t="s">
        <v>123</v>
      </c>
      <c r="H4952" s="10" t="s">
        <v>30</v>
      </c>
      <c r="I4952" s="10" t="s">
        <v>9834</v>
      </c>
      <c r="J4952" s="10" t="s">
        <v>3745</v>
      </c>
      <c r="K4952" s="10" t="s">
        <v>33</v>
      </c>
      <c r="L4952" s="10" t="s">
        <v>34</v>
      </c>
      <c r="M4952" s="10" t="s">
        <v>599</v>
      </c>
      <c r="N4952" s="12" t="s">
        <v>36</v>
      </c>
      <c r="O4952" s="11">
        <v>4</v>
      </c>
      <c r="P4952" s="5">
        <f t="shared" si="464"/>
        <v>0</v>
      </c>
      <c r="Q4952" s="5">
        <f t="shared" si="465"/>
        <v>0</v>
      </c>
      <c r="R4952" s="5">
        <f t="shared" si="466"/>
        <v>0</v>
      </c>
      <c r="S4952" s="5">
        <f t="shared" si="467"/>
        <v>1</v>
      </c>
      <c r="T4952" s="5">
        <f t="shared" si="468"/>
        <v>0</v>
      </c>
      <c r="U4952" s="5">
        <f t="shared" si="469"/>
        <v>0</v>
      </c>
    </row>
    <row r="4953" spans="1:21" ht="12.75" customHeight="1" x14ac:dyDescent="0.2">
      <c r="A4953" s="26" t="s">
        <v>26</v>
      </c>
      <c r="B4953" s="10" t="s">
        <v>27</v>
      </c>
      <c r="C4953" s="28">
        <v>27022</v>
      </c>
      <c r="D4953" s="13" t="s">
        <v>9825</v>
      </c>
      <c r="E4953" s="14" t="s">
        <v>9825</v>
      </c>
      <c r="F4953" s="29">
        <v>191886265</v>
      </c>
      <c r="G4953" s="16" t="s">
        <v>123</v>
      </c>
      <c r="H4953" s="13" t="s">
        <v>30</v>
      </c>
      <c r="I4953" s="13" t="s">
        <v>9835</v>
      </c>
      <c r="J4953" s="13" t="s">
        <v>9836</v>
      </c>
      <c r="K4953" s="13" t="s">
        <v>33</v>
      </c>
      <c r="L4953" s="13">
        <v>40100</v>
      </c>
      <c r="M4953" s="13">
        <v>40101</v>
      </c>
      <c r="N4953" s="15" t="s">
        <v>44</v>
      </c>
      <c r="O4953" s="17">
        <v>3</v>
      </c>
      <c r="P4953" s="19">
        <f t="shared" si="464"/>
        <v>0</v>
      </c>
      <c r="Q4953" s="19">
        <f t="shared" si="465"/>
        <v>0</v>
      </c>
      <c r="R4953" s="19">
        <f t="shared" si="466"/>
        <v>1</v>
      </c>
      <c r="S4953" s="19">
        <f t="shared" si="467"/>
        <v>0</v>
      </c>
      <c r="T4953" s="19">
        <f t="shared" si="468"/>
        <v>0</v>
      </c>
      <c r="U4953" s="5">
        <f t="shared" si="469"/>
        <v>0</v>
      </c>
    </row>
    <row r="4954" spans="1:21" ht="12.75" customHeight="1" x14ac:dyDescent="0.2">
      <c r="A4954" s="26" t="s">
        <v>26</v>
      </c>
      <c r="B4954" s="10" t="s">
        <v>27</v>
      </c>
      <c r="C4954" s="28">
        <v>27022</v>
      </c>
      <c r="D4954" s="13" t="s">
        <v>9825</v>
      </c>
      <c r="E4954" s="14" t="s">
        <v>9825</v>
      </c>
      <c r="F4954" s="29">
        <v>191886267</v>
      </c>
      <c r="G4954" s="16" t="s">
        <v>249</v>
      </c>
      <c r="H4954" s="13" t="s">
        <v>30</v>
      </c>
      <c r="I4954" s="13" t="s">
        <v>9837</v>
      </c>
      <c r="J4954" s="13" t="s">
        <v>3831</v>
      </c>
      <c r="K4954" s="13" t="s">
        <v>33</v>
      </c>
      <c r="L4954" s="13">
        <v>40100</v>
      </c>
      <c r="M4954" s="13">
        <v>40101</v>
      </c>
      <c r="N4954" s="15" t="s">
        <v>44</v>
      </c>
      <c r="O4954" s="17">
        <v>4</v>
      </c>
      <c r="P4954" s="19">
        <f t="shared" si="464"/>
        <v>0</v>
      </c>
      <c r="Q4954" s="19">
        <f t="shared" si="465"/>
        <v>0</v>
      </c>
      <c r="R4954" s="19">
        <f t="shared" si="466"/>
        <v>0</v>
      </c>
      <c r="S4954" s="19">
        <f t="shared" si="467"/>
        <v>1</v>
      </c>
      <c r="T4954" s="19">
        <f t="shared" si="468"/>
        <v>0</v>
      </c>
      <c r="U4954" s="5">
        <f t="shared" si="469"/>
        <v>0</v>
      </c>
    </row>
    <row r="4955" spans="1:21" ht="12.75" customHeight="1" x14ac:dyDescent="0.2">
      <c r="A4955" s="26" t="s">
        <v>26</v>
      </c>
      <c r="B4955" s="10" t="s">
        <v>27</v>
      </c>
      <c r="C4955" s="28">
        <v>27022</v>
      </c>
      <c r="D4955" s="13" t="s">
        <v>9825</v>
      </c>
      <c r="E4955" s="14" t="s">
        <v>9825</v>
      </c>
      <c r="F4955" s="29">
        <v>191886270</v>
      </c>
      <c r="G4955" s="16" t="s">
        <v>123</v>
      </c>
      <c r="H4955" s="13" t="s">
        <v>30</v>
      </c>
      <c r="I4955" s="13" t="s">
        <v>9838</v>
      </c>
      <c r="J4955" s="13" t="s">
        <v>3508</v>
      </c>
      <c r="K4955" s="13" t="s">
        <v>33</v>
      </c>
      <c r="L4955" s="13">
        <v>40100</v>
      </c>
      <c r="M4955" s="13">
        <v>40105</v>
      </c>
      <c r="N4955" s="15" t="s">
        <v>44</v>
      </c>
      <c r="O4955" s="17">
        <v>3</v>
      </c>
      <c r="P4955" s="19">
        <f t="shared" si="464"/>
        <v>0</v>
      </c>
      <c r="Q4955" s="19">
        <f t="shared" si="465"/>
        <v>0</v>
      </c>
      <c r="R4955" s="19">
        <f t="shared" si="466"/>
        <v>1</v>
      </c>
      <c r="S4955" s="19">
        <f t="shared" si="467"/>
        <v>0</v>
      </c>
      <c r="T4955" s="19">
        <f t="shared" si="468"/>
        <v>0</v>
      </c>
      <c r="U4955" s="5">
        <f t="shared" si="469"/>
        <v>0</v>
      </c>
    </row>
    <row r="4956" spans="1:21" ht="12.75" customHeight="1" x14ac:dyDescent="0.2">
      <c r="A4956" s="26" t="s">
        <v>26</v>
      </c>
      <c r="B4956" s="10" t="s">
        <v>27</v>
      </c>
      <c r="C4956" s="28">
        <v>27022</v>
      </c>
      <c r="D4956" s="13" t="s">
        <v>9825</v>
      </c>
      <c r="E4956" s="14" t="s">
        <v>9825</v>
      </c>
      <c r="F4956" s="29">
        <v>191886281</v>
      </c>
      <c r="G4956" s="16" t="s">
        <v>65</v>
      </c>
      <c r="H4956" s="13" t="s">
        <v>30</v>
      </c>
      <c r="I4956" s="13" t="s">
        <v>9839</v>
      </c>
      <c r="J4956" s="13" t="s">
        <v>9840</v>
      </c>
      <c r="K4956" s="13" t="s">
        <v>33</v>
      </c>
      <c r="L4956" s="13">
        <v>40400</v>
      </c>
      <c r="M4956" s="13">
        <v>40401</v>
      </c>
      <c r="N4956" s="15" t="s">
        <v>44</v>
      </c>
      <c r="O4956" s="17">
        <v>4</v>
      </c>
      <c r="P4956" s="19">
        <f t="shared" si="464"/>
        <v>0</v>
      </c>
      <c r="Q4956" s="19">
        <f t="shared" si="465"/>
        <v>0</v>
      </c>
      <c r="R4956" s="19">
        <f t="shared" si="466"/>
        <v>0</v>
      </c>
      <c r="S4956" s="19">
        <f t="shared" si="467"/>
        <v>1</v>
      </c>
      <c r="T4956" s="19">
        <f t="shared" si="468"/>
        <v>0</v>
      </c>
      <c r="U4956" s="5">
        <f t="shared" si="469"/>
        <v>0</v>
      </c>
    </row>
    <row r="4957" spans="1:21" ht="12.75" customHeight="1" x14ac:dyDescent="0.2">
      <c r="A4957" s="26" t="s">
        <v>26</v>
      </c>
      <c r="B4957" s="10" t="s">
        <v>9661</v>
      </c>
      <c r="C4957" s="10">
        <v>45773009</v>
      </c>
      <c r="D4957" s="10" t="s">
        <v>9841</v>
      </c>
      <c r="E4957" s="27" t="s">
        <v>9841</v>
      </c>
      <c r="F4957" s="26">
        <v>192000695</v>
      </c>
      <c r="G4957" s="9" t="s">
        <v>68</v>
      </c>
      <c r="H4957" s="10" t="s">
        <v>30</v>
      </c>
      <c r="I4957" s="10" t="s">
        <v>9842</v>
      </c>
      <c r="J4957" s="10" t="s">
        <v>9843</v>
      </c>
      <c r="K4957" s="10" t="s">
        <v>341</v>
      </c>
      <c r="L4957" s="10" t="s">
        <v>342</v>
      </c>
      <c r="M4957" s="10" t="s">
        <v>2782</v>
      </c>
      <c r="N4957" s="12" t="s">
        <v>36</v>
      </c>
      <c r="O4957" s="11">
        <v>3</v>
      </c>
      <c r="P4957" s="5">
        <f t="shared" si="464"/>
        <v>0</v>
      </c>
      <c r="Q4957" s="5">
        <f t="shared" si="465"/>
        <v>0</v>
      </c>
      <c r="R4957" s="5">
        <f t="shared" si="466"/>
        <v>1</v>
      </c>
      <c r="S4957" s="5">
        <f t="shared" si="467"/>
        <v>0</v>
      </c>
      <c r="T4957" s="5">
        <f t="shared" si="468"/>
        <v>0</v>
      </c>
      <c r="U4957" s="5">
        <f t="shared" si="469"/>
        <v>0</v>
      </c>
    </row>
    <row r="4958" spans="1:21" ht="12.75" customHeight="1" x14ac:dyDescent="0.2">
      <c r="A4958" s="26" t="s">
        <v>26</v>
      </c>
      <c r="B4958" s="10" t="s">
        <v>9661</v>
      </c>
      <c r="C4958" s="28">
        <v>45773009</v>
      </c>
      <c r="D4958" s="13" t="s">
        <v>9841</v>
      </c>
      <c r="E4958" s="14" t="s">
        <v>9841</v>
      </c>
      <c r="F4958" s="29">
        <v>191910486</v>
      </c>
      <c r="G4958" s="16" t="s">
        <v>106</v>
      </c>
      <c r="H4958" s="13" t="s">
        <v>30</v>
      </c>
      <c r="I4958" s="13" t="s">
        <v>9844</v>
      </c>
      <c r="J4958" s="13" t="s">
        <v>9845</v>
      </c>
      <c r="K4958" s="13" t="s">
        <v>341</v>
      </c>
      <c r="L4958" s="13">
        <v>50400</v>
      </c>
      <c r="M4958" s="13">
        <v>50402</v>
      </c>
      <c r="N4958" s="15" t="s">
        <v>44</v>
      </c>
      <c r="O4958" s="17">
        <v>3</v>
      </c>
      <c r="P4958" s="19">
        <f t="shared" si="464"/>
        <v>0</v>
      </c>
      <c r="Q4958" s="19">
        <f t="shared" si="465"/>
        <v>0</v>
      </c>
      <c r="R4958" s="19">
        <f t="shared" si="466"/>
        <v>1</v>
      </c>
      <c r="S4958" s="19">
        <f t="shared" si="467"/>
        <v>0</v>
      </c>
      <c r="T4958" s="19">
        <f t="shared" si="468"/>
        <v>0</v>
      </c>
      <c r="U4958" s="5">
        <f t="shared" si="469"/>
        <v>0</v>
      </c>
    </row>
    <row r="4959" spans="1:21" ht="12.75" customHeight="1" x14ac:dyDescent="0.2">
      <c r="A4959" s="26" t="s">
        <v>26</v>
      </c>
      <c r="B4959" s="10" t="s">
        <v>27</v>
      </c>
      <c r="C4959" s="10">
        <v>27006</v>
      </c>
      <c r="D4959" s="10" t="s">
        <v>9846</v>
      </c>
      <c r="E4959" s="27" t="s">
        <v>9846</v>
      </c>
      <c r="F4959" s="26">
        <v>191989509</v>
      </c>
      <c r="G4959" s="9" t="s">
        <v>123</v>
      </c>
      <c r="H4959" s="10" t="s">
        <v>30</v>
      </c>
      <c r="I4959" s="10" t="s">
        <v>9847</v>
      </c>
      <c r="J4959" s="10" t="s">
        <v>9848</v>
      </c>
      <c r="K4959" s="10" t="s">
        <v>315</v>
      </c>
      <c r="L4959" s="10" t="s">
        <v>1983</v>
      </c>
      <c r="M4959" s="10" t="s">
        <v>1984</v>
      </c>
      <c r="N4959" s="12" t="s">
        <v>36</v>
      </c>
      <c r="O4959" s="11">
        <v>4</v>
      </c>
      <c r="P4959" s="5">
        <f t="shared" si="464"/>
        <v>0</v>
      </c>
      <c r="Q4959" s="5">
        <f t="shared" si="465"/>
        <v>0</v>
      </c>
      <c r="R4959" s="5">
        <f t="shared" si="466"/>
        <v>0</v>
      </c>
      <c r="S4959" s="5">
        <f t="shared" si="467"/>
        <v>1</v>
      </c>
      <c r="T4959" s="5">
        <f t="shared" si="468"/>
        <v>0</v>
      </c>
      <c r="U4959" s="5">
        <f t="shared" si="469"/>
        <v>0</v>
      </c>
    </row>
    <row r="4960" spans="1:21" ht="12.75" customHeight="1" x14ac:dyDescent="0.2">
      <c r="A4960" s="26" t="s">
        <v>26</v>
      </c>
      <c r="B4960" s="10" t="s">
        <v>27</v>
      </c>
      <c r="C4960" s="10">
        <v>27006</v>
      </c>
      <c r="D4960" s="10" t="s">
        <v>9846</v>
      </c>
      <c r="E4960" s="27" t="s">
        <v>9846</v>
      </c>
      <c r="F4960" s="26">
        <v>191989513</v>
      </c>
      <c r="G4960" s="9" t="s">
        <v>249</v>
      </c>
      <c r="H4960" s="10" t="s">
        <v>30</v>
      </c>
      <c r="I4960" s="10" t="s">
        <v>9849</v>
      </c>
      <c r="J4960" s="10" t="s">
        <v>9850</v>
      </c>
      <c r="K4960" s="10" t="s">
        <v>315</v>
      </c>
      <c r="L4960" s="10" t="s">
        <v>1983</v>
      </c>
      <c r="M4960" s="10" t="s">
        <v>2185</v>
      </c>
      <c r="N4960" s="12" t="s">
        <v>36</v>
      </c>
      <c r="O4960" s="11">
        <v>4</v>
      </c>
      <c r="P4960" s="5">
        <f t="shared" si="464"/>
        <v>0</v>
      </c>
      <c r="Q4960" s="5">
        <f t="shared" si="465"/>
        <v>0</v>
      </c>
      <c r="R4960" s="5">
        <f t="shared" si="466"/>
        <v>0</v>
      </c>
      <c r="S4960" s="5">
        <f t="shared" si="467"/>
        <v>1</v>
      </c>
      <c r="T4960" s="5">
        <f t="shared" si="468"/>
        <v>0</v>
      </c>
      <c r="U4960" s="5">
        <f t="shared" si="469"/>
        <v>0</v>
      </c>
    </row>
    <row r="4961" spans="1:21" ht="12.75" customHeight="1" x14ac:dyDescent="0.2">
      <c r="A4961" s="26" t="s">
        <v>26</v>
      </c>
      <c r="B4961" s="10" t="s">
        <v>27</v>
      </c>
      <c r="C4961" s="10">
        <v>27006</v>
      </c>
      <c r="D4961" s="10" t="s">
        <v>9846</v>
      </c>
      <c r="E4961" s="27" t="s">
        <v>9846</v>
      </c>
      <c r="F4961" s="26">
        <v>191989512</v>
      </c>
      <c r="G4961" s="9" t="s">
        <v>29</v>
      </c>
      <c r="H4961" s="10" t="s">
        <v>30</v>
      </c>
      <c r="I4961" s="10" t="s">
        <v>9851</v>
      </c>
      <c r="J4961" s="10" t="s">
        <v>9852</v>
      </c>
      <c r="K4961" s="10" t="s">
        <v>33</v>
      </c>
      <c r="L4961" s="10" t="s">
        <v>34</v>
      </c>
      <c r="M4961" s="10" t="s">
        <v>35</v>
      </c>
      <c r="N4961" s="12" t="s">
        <v>36</v>
      </c>
      <c r="O4961" s="11">
        <v>2</v>
      </c>
      <c r="P4961" s="5">
        <f t="shared" si="464"/>
        <v>0</v>
      </c>
      <c r="Q4961" s="5">
        <f t="shared" si="465"/>
        <v>1</v>
      </c>
      <c r="R4961" s="5">
        <f t="shared" si="466"/>
        <v>0</v>
      </c>
      <c r="S4961" s="5">
        <f t="shared" si="467"/>
        <v>0</v>
      </c>
      <c r="T4961" s="5">
        <f t="shared" si="468"/>
        <v>0</v>
      </c>
      <c r="U4961" s="5">
        <f t="shared" si="469"/>
        <v>0</v>
      </c>
    </row>
    <row r="4962" spans="1:21" ht="12.75" customHeight="1" x14ac:dyDescent="0.2">
      <c r="A4962" s="26" t="s">
        <v>26</v>
      </c>
      <c r="B4962" s="10" t="s">
        <v>27</v>
      </c>
      <c r="C4962" s="10">
        <v>27006</v>
      </c>
      <c r="D4962" s="10" t="s">
        <v>9846</v>
      </c>
      <c r="E4962" s="27" t="s">
        <v>9846</v>
      </c>
      <c r="F4962" s="26">
        <v>192010749</v>
      </c>
      <c r="G4962" s="9" t="s">
        <v>65</v>
      </c>
      <c r="H4962" s="10" t="s">
        <v>30</v>
      </c>
      <c r="I4962" s="10" t="s">
        <v>9853</v>
      </c>
      <c r="J4962" s="10" t="s">
        <v>9854</v>
      </c>
      <c r="K4962" s="10" t="s">
        <v>33</v>
      </c>
      <c r="L4962" s="10" t="s">
        <v>34</v>
      </c>
      <c r="M4962" s="10" t="s">
        <v>35</v>
      </c>
      <c r="N4962" s="12" t="s">
        <v>36</v>
      </c>
      <c r="O4962" s="11">
        <v>2</v>
      </c>
      <c r="P4962" s="5">
        <f t="shared" si="464"/>
        <v>0</v>
      </c>
      <c r="Q4962" s="5">
        <f t="shared" si="465"/>
        <v>1</v>
      </c>
      <c r="R4962" s="5">
        <f t="shared" si="466"/>
        <v>0</v>
      </c>
      <c r="S4962" s="5">
        <f t="shared" si="467"/>
        <v>0</v>
      </c>
      <c r="T4962" s="5">
        <f t="shared" si="468"/>
        <v>0</v>
      </c>
      <c r="U4962" s="5">
        <f t="shared" si="469"/>
        <v>0</v>
      </c>
    </row>
    <row r="4963" spans="1:21" ht="12.75" customHeight="1" x14ac:dyDescent="0.2">
      <c r="A4963" s="26" t="s">
        <v>26</v>
      </c>
      <c r="B4963" s="10" t="s">
        <v>27</v>
      </c>
      <c r="C4963" s="10">
        <v>27006</v>
      </c>
      <c r="D4963" s="10" t="s">
        <v>9846</v>
      </c>
      <c r="E4963" s="27" t="s">
        <v>9846</v>
      </c>
      <c r="F4963" s="26">
        <v>192010869</v>
      </c>
      <c r="G4963" s="9" t="s">
        <v>37</v>
      </c>
      <c r="H4963" s="10" t="s">
        <v>30</v>
      </c>
      <c r="I4963" s="10" t="s">
        <v>9855</v>
      </c>
      <c r="J4963" s="10" t="s">
        <v>9856</v>
      </c>
      <c r="K4963" s="10" t="s">
        <v>33</v>
      </c>
      <c r="L4963" s="10" t="s">
        <v>34</v>
      </c>
      <c r="M4963" s="10" t="s">
        <v>35</v>
      </c>
      <c r="N4963" s="12" t="s">
        <v>36</v>
      </c>
      <c r="O4963" s="11">
        <v>2</v>
      </c>
      <c r="P4963" s="5">
        <f t="shared" si="464"/>
        <v>0</v>
      </c>
      <c r="Q4963" s="5">
        <f t="shared" si="465"/>
        <v>1</v>
      </c>
      <c r="R4963" s="5">
        <f t="shared" si="466"/>
        <v>0</v>
      </c>
      <c r="S4963" s="5">
        <f t="shared" si="467"/>
        <v>0</v>
      </c>
      <c r="T4963" s="5">
        <f t="shared" si="468"/>
        <v>0</v>
      </c>
      <c r="U4963" s="5">
        <f t="shared" si="469"/>
        <v>0</v>
      </c>
    </row>
    <row r="4964" spans="1:21" ht="12.75" customHeight="1" x14ac:dyDescent="0.2">
      <c r="A4964" s="26" t="s">
        <v>26</v>
      </c>
      <c r="B4964" s="10" t="s">
        <v>27</v>
      </c>
      <c r="C4964" s="10">
        <v>27006</v>
      </c>
      <c r="D4964" s="10" t="s">
        <v>9846</v>
      </c>
      <c r="E4964" s="27" t="s">
        <v>9846</v>
      </c>
      <c r="F4964" s="26">
        <v>192010879</v>
      </c>
      <c r="G4964" s="9" t="s">
        <v>37</v>
      </c>
      <c r="H4964" s="10" t="s">
        <v>30</v>
      </c>
      <c r="I4964" s="10" t="s">
        <v>9857</v>
      </c>
      <c r="J4964" s="10" t="s">
        <v>9858</v>
      </c>
      <c r="K4964" s="10" t="s">
        <v>33</v>
      </c>
      <c r="L4964" s="10" t="s">
        <v>34</v>
      </c>
      <c r="M4964" s="10" t="s">
        <v>35</v>
      </c>
      <c r="N4964" s="12" t="s">
        <v>36</v>
      </c>
      <c r="O4964" s="11">
        <v>2</v>
      </c>
      <c r="P4964" s="5">
        <f t="shared" si="464"/>
        <v>0</v>
      </c>
      <c r="Q4964" s="5">
        <f t="shared" si="465"/>
        <v>1</v>
      </c>
      <c r="R4964" s="5">
        <f t="shared" si="466"/>
        <v>0</v>
      </c>
      <c r="S4964" s="5">
        <f t="shared" si="467"/>
        <v>0</v>
      </c>
      <c r="T4964" s="5">
        <f t="shared" si="468"/>
        <v>0</v>
      </c>
      <c r="U4964" s="5">
        <f t="shared" si="469"/>
        <v>0</v>
      </c>
    </row>
    <row r="4965" spans="1:21" ht="12.75" customHeight="1" x14ac:dyDescent="0.2">
      <c r="A4965" s="26" t="s">
        <v>26</v>
      </c>
      <c r="B4965" s="10" t="s">
        <v>27</v>
      </c>
      <c r="C4965" s="10">
        <v>27006</v>
      </c>
      <c r="D4965" s="10" t="s">
        <v>9846</v>
      </c>
      <c r="E4965" s="27" t="s">
        <v>9846</v>
      </c>
      <c r="F4965" s="26">
        <v>192010906</v>
      </c>
      <c r="G4965" s="9" t="s">
        <v>85</v>
      </c>
      <c r="H4965" s="10" t="s">
        <v>30</v>
      </c>
      <c r="I4965" s="10" t="s">
        <v>9859</v>
      </c>
      <c r="J4965" s="10" t="s">
        <v>9860</v>
      </c>
      <c r="K4965" s="10" t="s">
        <v>33</v>
      </c>
      <c r="L4965" s="10" t="s">
        <v>34</v>
      </c>
      <c r="M4965" s="10" t="s">
        <v>35</v>
      </c>
      <c r="N4965" s="12" t="s">
        <v>36</v>
      </c>
      <c r="O4965" s="11">
        <v>2</v>
      </c>
      <c r="P4965" s="5">
        <f t="shared" si="464"/>
        <v>0</v>
      </c>
      <c r="Q4965" s="5">
        <f t="shared" si="465"/>
        <v>1</v>
      </c>
      <c r="R4965" s="5">
        <f t="shared" si="466"/>
        <v>0</v>
      </c>
      <c r="S4965" s="5">
        <f t="shared" si="467"/>
        <v>0</v>
      </c>
      <c r="T4965" s="5">
        <f t="shared" si="468"/>
        <v>0</v>
      </c>
      <c r="U4965" s="5">
        <f t="shared" si="469"/>
        <v>0</v>
      </c>
    </row>
    <row r="4966" spans="1:21" ht="12.75" customHeight="1" x14ac:dyDescent="0.2">
      <c r="A4966" s="26" t="s">
        <v>26</v>
      </c>
      <c r="B4966" s="10" t="s">
        <v>27</v>
      </c>
      <c r="C4966" s="10">
        <v>27006</v>
      </c>
      <c r="D4966" s="10" t="s">
        <v>9846</v>
      </c>
      <c r="E4966" s="27" t="s">
        <v>9846</v>
      </c>
      <c r="F4966" s="26">
        <v>192010942</v>
      </c>
      <c r="G4966" s="9" t="s">
        <v>29</v>
      </c>
      <c r="H4966" s="10" t="s">
        <v>30</v>
      </c>
      <c r="I4966" s="10" t="s">
        <v>9861</v>
      </c>
      <c r="J4966" s="10" t="s">
        <v>9862</v>
      </c>
      <c r="K4966" s="10" t="s">
        <v>33</v>
      </c>
      <c r="L4966" s="10" t="s">
        <v>34</v>
      </c>
      <c r="M4966" s="10" t="s">
        <v>35</v>
      </c>
      <c r="N4966" s="12" t="s">
        <v>36</v>
      </c>
      <c r="O4966" s="11">
        <v>2</v>
      </c>
      <c r="P4966" s="5">
        <f t="shared" si="464"/>
        <v>0</v>
      </c>
      <c r="Q4966" s="5">
        <f t="shared" si="465"/>
        <v>1</v>
      </c>
      <c r="R4966" s="5">
        <f t="shared" si="466"/>
        <v>0</v>
      </c>
      <c r="S4966" s="5">
        <f t="shared" si="467"/>
        <v>0</v>
      </c>
      <c r="T4966" s="5">
        <f t="shared" si="468"/>
        <v>0</v>
      </c>
      <c r="U4966" s="5">
        <f t="shared" si="469"/>
        <v>0</v>
      </c>
    </row>
    <row r="4967" spans="1:21" ht="12.75" customHeight="1" x14ac:dyDescent="0.2">
      <c r="A4967" s="26" t="s">
        <v>26</v>
      </c>
      <c r="B4967" s="10" t="s">
        <v>27</v>
      </c>
      <c r="C4967" s="10">
        <v>27006</v>
      </c>
      <c r="D4967" s="10" t="s">
        <v>9846</v>
      </c>
      <c r="E4967" s="27" t="s">
        <v>9846</v>
      </c>
      <c r="F4967" s="26">
        <v>192010956</v>
      </c>
      <c r="G4967" s="9" t="s">
        <v>65</v>
      </c>
      <c r="H4967" s="10" t="s">
        <v>30</v>
      </c>
      <c r="I4967" s="10" t="s">
        <v>9863</v>
      </c>
      <c r="J4967" s="10" t="s">
        <v>9864</v>
      </c>
      <c r="K4967" s="10" t="s">
        <v>33</v>
      </c>
      <c r="L4967" s="10" t="s">
        <v>34</v>
      </c>
      <c r="M4967" s="10" t="s">
        <v>62</v>
      </c>
      <c r="N4967" s="12" t="s">
        <v>36</v>
      </c>
      <c r="O4967" s="11">
        <v>2</v>
      </c>
      <c r="P4967" s="5">
        <f t="shared" si="464"/>
        <v>0</v>
      </c>
      <c r="Q4967" s="5">
        <f t="shared" si="465"/>
        <v>1</v>
      </c>
      <c r="R4967" s="5">
        <f t="shared" si="466"/>
        <v>0</v>
      </c>
      <c r="S4967" s="5">
        <f t="shared" si="467"/>
        <v>0</v>
      </c>
      <c r="T4967" s="5">
        <f t="shared" si="468"/>
        <v>0</v>
      </c>
      <c r="U4967" s="5">
        <f t="shared" si="469"/>
        <v>0</v>
      </c>
    </row>
    <row r="4968" spans="1:21" ht="12.75" customHeight="1" x14ac:dyDescent="0.2">
      <c r="A4968" s="26" t="s">
        <v>26</v>
      </c>
      <c r="B4968" s="10" t="s">
        <v>27</v>
      </c>
      <c r="C4968" s="10">
        <v>27006</v>
      </c>
      <c r="D4968" s="10" t="s">
        <v>9846</v>
      </c>
      <c r="E4968" s="27" t="s">
        <v>9846</v>
      </c>
      <c r="F4968" s="26">
        <v>191886567</v>
      </c>
      <c r="G4968" s="9" t="s">
        <v>249</v>
      </c>
      <c r="H4968" s="10" t="s">
        <v>30</v>
      </c>
      <c r="I4968" s="10" t="s">
        <v>9865</v>
      </c>
      <c r="J4968" s="10" t="s">
        <v>9866</v>
      </c>
      <c r="K4968" s="10" t="s">
        <v>33</v>
      </c>
      <c r="L4968" s="10" t="s">
        <v>34</v>
      </c>
      <c r="M4968" s="10" t="s">
        <v>62</v>
      </c>
      <c r="N4968" s="12" t="s">
        <v>36</v>
      </c>
      <c r="O4968" s="11">
        <v>3</v>
      </c>
      <c r="P4968" s="5">
        <f t="shared" si="464"/>
        <v>0</v>
      </c>
      <c r="Q4968" s="5">
        <f t="shared" si="465"/>
        <v>0</v>
      </c>
      <c r="R4968" s="5">
        <f t="shared" si="466"/>
        <v>1</v>
      </c>
      <c r="S4968" s="5">
        <f t="shared" si="467"/>
        <v>0</v>
      </c>
      <c r="T4968" s="5">
        <f t="shared" si="468"/>
        <v>0</v>
      </c>
      <c r="U4968" s="5">
        <f t="shared" si="469"/>
        <v>0</v>
      </c>
    </row>
    <row r="4969" spans="1:21" ht="12.75" customHeight="1" x14ac:dyDescent="0.2">
      <c r="A4969" s="26" t="s">
        <v>26</v>
      </c>
      <c r="B4969" s="10" t="s">
        <v>27</v>
      </c>
      <c r="C4969" s="10">
        <v>27006</v>
      </c>
      <c r="D4969" s="10" t="s">
        <v>9846</v>
      </c>
      <c r="E4969" s="27" t="s">
        <v>9846</v>
      </c>
      <c r="F4969" s="26">
        <v>191989528</v>
      </c>
      <c r="G4969" s="9" t="s">
        <v>29</v>
      </c>
      <c r="H4969" s="10" t="s">
        <v>30</v>
      </c>
      <c r="I4969" s="10" t="s">
        <v>9867</v>
      </c>
      <c r="J4969" s="10" t="s">
        <v>9868</v>
      </c>
      <c r="K4969" s="10" t="s">
        <v>33</v>
      </c>
      <c r="L4969" s="10" t="s">
        <v>34</v>
      </c>
      <c r="M4969" s="10" t="s">
        <v>35</v>
      </c>
      <c r="N4969" s="12" t="s">
        <v>36</v>
      </c>
      <c r="O4969" s="11">
        <v>3</v>
      </c>
      <c r="P4969" s="5">
        <f t="shared" si="464"/>
        <v>0</v>
      </c>
      <c r="Q4969" s="5">
        <f t="shared" si="465"/>
        <v>0</v>
      </c>
      <c r="R4969" s="5">
        <f t="shared" si="466"/>
        <v>1</v>
      </c>
      <c r="S4969" s="5">
        <f t="shared" si="467"/>
        <v>0</v>
      </c>
      <c r="T4969" s="5">
        <f t="shared" si="468"/>
        <v>0</v>
      </c>
      <c r="U4969" s="5">
        <f t="shared" si="469"/>
        <v>0</v>
      </c>
    </row>
    <row r="4970" spans="1:21" ht="12.75" customHeight="1" x14ac:dyDescent="0.2">
      <c r="A4970" s="26" t="s">
        <v>26</v>
      </c>
      <c r="B4970" s="10" t="s">
        <v>27</v>
      </c>
      <c r="C4970" s="10">
        <v>27006</v>
      </c>
      <c r="D4970" s="10" t="s">
        <v>9846</v>
      </c>
      <c r="E4970" s="27" t="s">
        <v>9846</v>
      </c>
      <c r="F4970" s="26">
        <v>191989536</v>
      </c>
      <c r="G4970" s="9" t="s">
        <v>65</v>
      </c>
      <c r="H4970" s="10" t="s">
        <v>30</v>
      </c>
      <c r="I4970" s="10" t="s">
        <v>9869</v>
      </c>
      <c r="J4970" s="10" t="s">
        <v>9870</v>
      </c>
      <c r="K4970" s="10" t="s">
        <v>33</v>
      </c>
      <c r="L4970" s="10" t="s">
        <v>34</v>
      </c>
      <c r="M4970" s="10" t="s">
        <v>2622</v>
      </c>
      <c r="N4970" s="12" t="s">
        <v>36</v>
      </c>
      <c r="O4970" s="11">
        <v>3</v>
      </c>
      <c r="P4970" s="5">
        <f t="shared" si="464"/>
        <v>0</v>
      </c>
      <c r="Q4970" s="5">
        <f t="shared" si="465"/>
        <v>0</v>
      </c>
      <c r="R4970" s="5">
        <f t="shared" si="466"/>
        <v>1</v>
      </c>
      <c r="S4970" s="5">
        <f t="shared" si="467"/>
        <v>0</v>
      </c>
      <c r="T4970" s="5">
        <f t="shared" si="468"/>
        <v>0</v>
      </c>
      <c r="U4970" s="5">
        <f t="shared" si="469"/>
        <v>0</v>
      </c>
    </row>
    <row r="4971" spans="1:21" ht="12.75" customHeight="1" x14ac:dyDescent="0.2">
      <c r="A4971" s="26" t="s">
        <v>26</v>
      </c>
      <c r="B4971" s="10" t="s">
        <v>27</v>
      </c>
      <c r="C4971" s="10">
        <v>27006</v>
      </c>
      <c r="D4971" s="10" t="s">
        <v>9846</v>
      </c>
      <c r="E4971" s="27" t="s">
        <v>9846</v>
      </c>
      <c r="F4971" s="26">
        <v>192010695</v>
      </c>
      <c r="G4971" s="9" t="s">
        <v>29</v>
      </c>
      <c r="H4971" s="10" t="s">
        <v>30</v>
      </c>
      <c r="I4971" s="10" t="s">
        <v>9871</v>
      </c>
      <c r="J4971" s="10" t="s">
        <v>9872</v>
      </c>
      <c r="K4971" s="10" t="s">
        <v>33</v>
      </c>
      <c r="L4971" s="10" t="s">
        <v>34</v>
      </c>
      <c r="M4971" s="10" t="s">
        <v>35</v>
      </c>
      <c r="N4971" s="12" t="s">
        <v>36</v>
      </c>
      <c r="O4971" s="11">
        <v>3</v>
      </c>
      <c r="P4971" s="5">
        <f t="shared" si="464"/>
        <v>0</v>
      </c>
      <c r="Q4971" s="5">
        <f t="shared" si="465"/>
        <v>0</v>
      </c>
      <c r="R4971" s="5">
        <f t="shared" si="466"/>
        <v>1</v>
      </c>
      <c r="S4971" s="5">
        <f t="shared" si="467"/>
        <v>0</v>
      </c>
      <c r="T4971" s="5">
        <f t="shared" si="468"/>
        <v>0</v>
      </c>
      <c r="U4971" s="5">
        <f t="shared" si="469"/>
        <v>0</v>
      </c>
    </row>
    <row r="4972" spans="1:21" ht="12.75" customHeight="1" x14ac:dyDescent="0.2">
      <c r="A4972" s="26" t="s">
        <v>26</v>
      </c>
      <c r="B4972" s="10" t="s">
        <v>27</v>
      </c>
      <c r="C4972" s="10">
        <v>27006</v>
      </c>
      <c r="D4972" s="10" t="s">
        <v>9846</v>
      </c>
      <c r="E4972" s="27" t="s">
        <v>9846</v>
      </c>
      <c r="F4972" s="26">
        <v>192010759</v>
      </c>
      <c r="G4972" s="9" t="s">
        <v>249</v>
      </c>
      <c r="H4972" s="10" t="s">
        <v>30</v>
      </c>
      <c r="I4972" s="10" t="s">
        <v>9873</v>
      </c>
      <c r="J4972" s="10" t="s">
        <v>9874</v>
      </c>
      <c r="K4972" s="10" t="s">
        <v>33</v>
      </c>
      <c r="L4972" s="10" t="s">
        <v>34</v>
      </c>
      <c r="M4972" s="10" t="s">
        <v>35</v>
      </c>
      <c r="N4972" s="12" t="s">
        <v>36</v>
      </c>
      <c r="O4972" s="11">
        <v>3</v>
      </c>
      <c r="P4972" s="5">
        <f t="shared" si="464"/>
        <v>0</v>
      </c>
      <c r="Q4972" s="5">
        <f t="shared" si="465"/>
        <v>0</v>
      </c>
      <c r="R4972" s="5">
        <f t="shared" si="466"/>
        <v>1</v>
      </c>
      <c r="S4972" s="5">
        <f t="shared" si="467"/>
        <v>0</v>
      </c>
      <c r="T4972" s="5">
        <f t="shared" si="468"/>
        <v>0</v>
      </c>
      <c r="U4972" s="5">
        <f t="shared" si="469"/>
        <v>0</v>
      </c>
    </row>
    <row r="4973" spans="1:21" ht="12.75" customHeight="1" x14ac:dyDescent="0.2">
      <c r="A4973" s="26" t="s">
        <v>26</v>
      </c>
      <c r="B4973" s="10" t="s">
        <v>27</v>
      </c>
      <c r="C4973" s="10">
        <v>27006</v>
      </c>
      <c r="D4973" s="10" t="s">
        <v>9846</v>
      </c>
      <c r="E4973" s="27" t="s">
        <v>9846</v>
      </c>
      <c r="F4973" s="26">
        <v>192010875</v>
      </c>
      <c r="G4973" s="9" t="s">
        <v>37</v>
      </c>
      <c r="H4973" s="10" t="s">
        <v>30</v>
      </c>
      <c r="I4973" s="10" t="s">
        <v>9875</v>
      </c>
      <c r="J4973" s="10" t="s">
        <v>9876</v>
      </c>
      <c r="K4973" s="10" t="s">
        <v>33</v>
      </c>
      <c r="L4973" s="10" t="s">
        <v>34</v>
      </c>
      <c r="M4973" s="10" t="s">
        <v>35</v>
      </c>
      <c r="N4973" s="12" t="s">
        <v>36</v>
      </c>
      <c r="O4973" s="11">
        <v>3</v>
      </c>
      <c r="P4973" s="5">
        <f t="shared" si="464"/>
        <v>0</v>
      </c>
      <c r="Q4973" s="5">
        <f t="shared" si="465"/>
        <v>0</v>
      </c>
      <c r="R4973" s="5">
        <f t="shared" si="466"/>
        <v>1</v>
      </c>
      <c r="S4973" s="5">
        <f t="shared" si="467"/>
        <v>0</v>
      </c>
      <c r="T4973" s="5">
        <f t="shared" si="468"/>
        <v>0</v>
      </c>
      <c r="U4973" s="5">
        <f t="shared" si="469"/>
        <v>0</v>
      </c>
    </row>
    <row r="4974" spans="1:21" ht="12.75" customHeight="1" x14ac:dyDescent="0.2">
      <c r="A4974" s="26" t="s">
        <v>26</v>
      </c>
      <c r="B4974" s="10" t="s">
        <v>27</v>
      </c>
      <c r="C4974" s="10">
        <v>27006</v>
      </c>
      <c r="D4974" s="10" t="s">
        <v>9846</v>
      </c>
      <c r="E4974" s="27" t="s">
        <v>9846</v>
      </c>
      <c r="F4974" s="26">
        <v>192010939</v>
      </c>
      <c r="G4974" s="9" t="s">
        <v>249</v>
      </c>
      <c r="H4974" s="10" t="s">
        <v>30</v>
      </c>
      <c r="I4974" s="10" t="s">
        <v>9877</v>
      </c>
      <c r="J4974" s="10" t="s">
        <v>9878</v>
      </c>
      <c r="K4974" s="10" t="s">
        <v>33</v>
      </c>
      <c r="L4974" s="10" t="s">
        <v>34</v>
      </c>
      <c r="M4974" s="10" t="s">
        <v>62</v>
      </c>
      <c r="N4974" s="12" t="s">
        <v>36</v>
      </c>
      <c r="O4974" s="11">
        <v>3</v>
      </c>
      <c r="P4974" s="5">
        <f t="shared" si="464"/>
        <v>0</v>
      </c>
      <c r="Q4974" s="5">
        <f t="shared" si="465"/>
        <v>0</v>
      </c>
      <c r="R4974" s="5">
        <f t="shared" si="466"/>
        <v>1</v>
      </c>
      <c r="S4974" s="5">
        <f t="shared" si="467"/>
        <v>0</v>
      </c>
      <c r="T4974" s="5">
        <f t="shared" si="468"/>
        <v>0</v>
      </c>
      <c r="U4974" s="5">
        <f t="shared" si="469"/>
        <v>0</v>
      </c>
    </row>
    <row r="4975" spans="1:21" ht="12.75" customHeight="1" x14ac:dyDescent="0.2">
      <c r="A4975" s="26" t="s">
        <v>26</v>
      </c>
      <c r="B4975" s="10" t="s">
        <v>27</v>
      </c>
      <c r="C4975" s="10">
        <v>27006</v>
      </c>
      <c r="D4975" s="10" t="s">
        <v>9846</v>
      </c>
      <c r="E4975" s="27" t="s">
        <v>9846</v>
      </c>
      <c r="F4975" s="26">
        <v>191989517</v>
      </c>
      <c r="G4975" s="9" t="s">
        <v>249</v>
      </c>
      <c r="H4975" s="10" t="s">
        <v>30</v>
      </c>
      <c r="I4975" s="10" t="s">
        <v>9851</v>
      </c>
      <c r="J4975" s="10" t="s">
        <v>9879</v>
      </c>
      <c r="K4975" s="10" t="s">
        <v>33</v>
      </c>
      <c r="L4975" s="10" t="s">
        <v>34</v>
      </c>
      <c r="M4975" s="10" t="s">
        <v>35</v>
      </c>
      <c r="N4975" s="12" t="s">
        <v>36</v>
      </c>
      <c r="O4975" s="11">
        <v>4</v>
      </c>
      <c r="P4975" s="5">
        <f t="shared" si="464"/>
        <v>0</v>
      </c>
      <c r="Q4975" s="5">
        <f t="shared" si="465"/>
        <v>0</v>
      </c>
      <c r="R4975" s="5">
        <f t="shared" si="466"/>
        <v>0</v>
      </c>
      <c r="S4975" s="5">
        <f t="shared" si="467"/>
        <v>1</v>
      </c>
      <c r="T4975" s="5">
        <f t="shared" si="468"/>
        <v>0</v>
      </c>
      <c r="U4975" s="5">
        <f t="shared" si="469"/>
        <v>0</v>
      </c>
    </row>
    <row r="4976" spans="1:21" ht="12.75" customHeight="1" x14ac:dyDescent="0.2">
      <c r="A4976" s="26" t="s">
        <v>26</v>
      </c>
      <c r="B4976" s="10" t="s">
        <v>27</v>
      </c>
      <c r="C4976" s="10">
        <v>27006</v>
      </c>
      <c r="D4976" s="10" t="s">
        <v>9846</v>
      </c>
      <c r="E4976" s="27" t="s">
        <v>9846</v>
      </c>
      <c r="F4976" s="26">
        <v>191989520</v>
      </c>
      <c r="G4976" s="9" t="s">
        <v>37</v>
      </c>
      <c r="H4976" s="10" t="s">
        <v>30</v>
      </c>
      <c r="I4976" s="10" t="s">
        <v>9880</v>
      </c>
      <c r="J4976" s="10" t="s">
        <v>9881</v>
      </c>
      <c r="K4976" s="10" t="s">
        <v>33</v>
      </c>
      <c r="L4976" s="10" t="s">
        <v>34</v>
      </c>
      <c r="M4976" s="10" t="s">
        <v>35</v>
      </c>
      <c r="N4976" s="12" t="s">
        <v>36</v>
      </c>
      <c r="O4976" s="11">
        <v>4</v>
      </c>
      <c r="P4976" s="5">
        <f t="shared" si="464"/>
        <v>0</v>
      </c>
      <c r="Q4976" s="5">
        <f t="shared" si="465"/>
        <v>0</v>
      </c>
      <c r="R4976" s="5">
        <f t="shared" si="466"/>
        <v>0</v>
      </c>
      <c r="S4976" s="5">
        <f t="shared" si="467"/>
        <v>1</v>
      </c>
      <c r="T4976" s="5">
        <f t="shared" si="468"/>
        <v>0</v>
      </c>
      <c r="U4976" s="5">
        <f t="shared" si="469"/>
        <v>0</v>
      </c>
    </row>
    <row r="4977" spans="1:21" ht="12.75" customHeight="1" x14ac:dyDescent="0.2">
      <c r="A4977" s="26" t="s">
        <v>26</v>
      </c>
      <c r="B4977" s="10" t="s">
        <v>27</v>
      </c>
      <c r="C4977" s="10">
        <v>27006</v>
      </c>
      <c r="D4977" s="10" t="s">
        <v>9846</v>
      </c>
      <c r="E4977" s="27" t="s">
        <v>9846</v>
      </c>
      <c r="F4977" s="26">
        <v>191989525</v>
      </c>
      <c r="G4977" s="9" t="s">
        <v>37</v>
      </c>
      <c r="H4977" s="10" t="s">
        <v>30</v>
      </c>
      <c r="I4977" s="10" t="s">
        <v>9882</v>
      </c>
      <c r="J4977" s="10" t="s">
        <v>9883</v>
      </c>
      <c r="K4977" s="10" t="s">
        <v>33</v>
      </c>
      <c r="L4977" s="10" t="s">
        <v>34</v>
      </c>
      <c r="M4977" s="10" t="s">
        <v>2622</v>
      </c>
      <c r="N4977" s="12" t="s">
        <v>36</v>
      </c>
      <c r="O4977" s="11">
        <v>4</v>
      </c>
      <c r="P4977" s="5">
        <f t="shared" si="464"/>
        <v>0</v>
      </c>
      <c r="Q4977" s="5">
        <f t="shared" si="465"/>
        <v>0</v>
      </c>
      <c r="R4977" s="5">
        <f t="shared" si="466"/>
        <v>0</v>
      </c>
      <c r="S4977" s="5">
        <f t="shared" si="467"/>
        <v>1</v>
      </c>
      <c r="T4977" s="5">
        <f t="shared" si="468"/>
        <v>0</v>
      </c>
      <c r="U4977" s="5">
        <f t="shared" si="469"/>
        <v>0</v>
      </c>
    </row>
    <row r="4978" spans="1:21" ht="12.75" customHeight="1" x14ac:dyDescent="0.2">
      <c r="A4978" s="26" t="s">
        <v>26</v>
      </c>
      <c r="B4978" s="10" t="s">
        <v>27</v>
      </c>
      <c r="C4978" s="10">
        <v>27006</v>
      </c>
      <c r="D4978" s="10" t="s">
        <v>9846</v>
      </c>
      <c r="E4978" s="27" t="s">
        <v>9846</v>
      </c>
      <c r="F4978" s="26">
        <v>192010676</v>
      </c>
      <c r="G4978" s="9" t="s">
        <v>29</v>
      </c>
      <c r="H4978" s="10" t="s">
        <v>30</v>
      </c>
      <c r="I4978" s="10" t="s">
        <v>9884</v>
      </c>
      <c r="J4978" s="10" t="s">
        <v>9885</v>
      </c>
      <c r="K4978" s="10" t="s">
        <v>33</v>
      </c>
      <c r="L4978" s="10" t="s">
        <v>34</v>
      </c>
      <c r="M4978" s="10" t="s">
        <v>35</v>
      </c>
      <c r="N4978" s="12" t="s">
        <v>36</v>
      </c>
      <c r="O4978" s="11">
        <v>4</v>
      </c>
      <c r="P4978" s="5">
        <f t="shared" si="464"/>
        <v>0</v>
      </c>
      <c r="Q4978" s="5">
        <f t="shared" si="465"/>
        <v>0</v>
      </c>
      <c r="R4978" s="5">
        <f t="shared" si="466"/>
        <v>0</v>
      </c>
      <c r="S4978" s="5">
        <f t="shared" si="467"/>
        <v>1</v>
      </c>
      <c r="T4978" s="5">
        <f t="shared" si="468"/>
        <v>0</v>
      </c>
      <c r="U4978" s="5">
        <f t="shared" si="469"/>
        <v>0</v>
      </c>
    </row>
    <row r="4979" spans="1:21" ht="12.75" customHeight="1" x14ac:dyDescent="0.2">
      <c r="A4979" s="26" t="s">
        <v>26</v>
      </c>
      <c r="B4979" s="10" t="s">
        <v>27</v>
      </c>
      <c r="C4979" s="10">
        <v>27006</v>
      </c>
      <c r="D4979" s="10" t="s">
        <v>9846</v>
      </c>
      <c r="E4979" s="27" t="s">
        <v>9846</v>
      </c>
      <c r="F4979" s="26">
        <v>192010702</v>
      </c>
      <c r="G4979" s="9" t="s">
        <v>29</v>
      </c>
      <c r="H4979" s="10" t="s">
        <v>30</v>
      </c>
      <c r="I4979" s="10" t="s">
        <v>9886</v>
      </c>
      <c r="J4979" s="10" t="s">
        <v>9887</v>
      </c>
      <c r="K4979" s="10" t="s">
        <v>33</v>
      </c>
      <c r="L4979" s="10" t="s">
        <v>34</v>
      </c>
      <c r="M4979" s="10" t="s">
        <v>35</v>
      </c>
      <c r="N4979" s="12" t="s">
        <v>36</v>
      </c>
      <c r="O4979" s="11">
        <v>4</v>
      </c>
      <c r="P4979" s="5">
        <f t="shared" si="464"/>
        <v>0</v>
      </c>
      <c r="Q4979" s="5">
        <f t="shared" si="465"/>
        <v>0</v>
      </c>
      <c r="R4979" s="5">
        <f t="shared" si="466"/>
        <v>0</v>
      </c>
      <c r="S4979" s="5">
        <f t="shared" si="467"/>
        <v>1</v>
      </c>
      <c r="T4979" s="5">
        <f t="shared" si="468"/>
        <v>0</v>
      </c>
      <c r="U4979" s="5">
        <f t="shared" si="469"/>
        <v>0</v>
      </c>
    </row>
    <row r="4980" spans="1:21" ht="12.75" customHeight="1" x14ac:dyDescent="0.2">
      <c r="A4980" s="26" t="s">
        <v>26</v>
      </c>
      <c r="B4980" s="10" t="s">
        <v>27</v>
      </c>
      <c r="C4980" s="10">
        <v>27006</v>
      </c>
      <c r="D4980" s="10" t="s">
        <v>9846</v>
      </c>
      <c r="E4980" s="27" t="s">
        <v>9846</v>
      </c>
      <c r="F4980" s="26">
        <v>192010755</v>
      </c>
      <c r="G4980" s="9" t="s">
        <v>320</v>
      </c>
      <c r="H4980" s="10" t="s">
        <v>30</v>
      </c>
      <c r="I4980" s="10" t="s">
        <v>9888</v>
      </c>
      <c r="J4980" s="10" t="s">
        <v>9889</v>
      </c>
      <c r="K4980" s="10" t="s">
        <v>33</v>
      </c>
      <c r="L4980" s="10" t="s">
        <v>34</v>
      </c>
      <c r="M4980" s="10" t="s">
        <v>35</v>
      </c>
      <c r="N4980" s="12" t="s">
        <v>36</v>
      </c>
      <c r="O4980" s="11">
        <v>4</v>
      </c>
      <c r="P4980" s="5">
        <f t="shared" si="464"/>
        <v>0</v>
      </c>
      <c r="Q4980" s="5">
        <f t="shared" si="465"/>
        <v>0</v>
      </c>
      <c r="R4980" s="5">
        <f t="shared" si="466"/>
        <v>0</v>
      </c>
      <c r="S4980" s="5">
        <f t="shared" si="467"/>
        <v>1</v>
      </c>
      <c r="T4980" s="5">
        <f t="shared" si="468"/>
        <v>0</v>
      </c>
      <c r="U4980" s="5">
        <f t="shared" si="469"/>
        <v>0</v>
      </c>
    </row>
    <row r="4981" spans="1:21" ht="12.75" customHeight="1" x14ac:dyDescent="0.2">
      <c r="A4981" s="26" t="s">
        <v>26</v>
      </c>
      <c r="B4981" s="10" t="s">
        <v>27</v>
      </c>
      <c r="C4981" s="10">
        <v>27006</v>
      </c>
      <c r="D4981" s="10" t="s">
        <v>9846</v>
      </c>
      <c r="E4981" s="27" t="s">
        <v>9846</v>
      </c>
      <c r="F4981" s="26">
        <v>192010797</v>
      </c>
      <c r="G4981" s="9" t="s">
        <v>249</v>
      </c>
      <c r="H4981" s="10" t="s">
        <v>30</v>
      </c>
      <c r="I4981" s="10" t="s">
        <v>9851</v>
      </c>
      <c r="J4981" s="10" t="s">
        <v>9890</v>
      </c>
      <c r="K4981" s="10" t="s">
        <v>33</v>
      </c>
      <c r="L4981" s="10" t="s">
        <v>34</v>
      </c>
      <c r="M4981" s="10" t="s">
        <v>35</v>
      </c>
      <c r="N4981" s="12" t="s">
        <v>36</v>
      </c>
      <c r="O4981" s="11">
        <v>4</v>
      </c>
      <c r="P4981" s="5">
        <f t="shared" si="464"/>
        <v>0</v>
      </c>
      <c r="Q4981" s="5">
        <f t="shared" si="465"/>
        <v>0</v>
      </c>
      <c r="R4981" s="5">
        <f t="shared" si="466"/>
        <v>0</v>
      </c>
      <c r="S4981" s="5">
        <f t="shared" si="467"/>
        <v>1</v>
      </c>
      <c r="T4981" s="5">
        <f t="shared" si="468"/>
        <v>0</v>
      </c>
      <c r="U4981" s="5">
        <f t="shared" si="469"/>
        <v>0</v>
      </c>
    </row>
    <row r="4982" spans="1:21" ht="12.75" customHeight="1" x14ac:dyDescent="0.2">
      <c r="A4982" s="26" t="s">
        <v>26</v>
      </c>
      <c r="B4982" s="10" t="s">
        <v>27</v>
      </c>
      <c r="C4982" s="10">
        <v>27006</v>
      </c>
      <c r="D4982" s="10" t="s">
        <v>9846</v>
      </c>
      <c r="E4982" s="27" t="s">
        <v>9846</v>
      </c>
      <c r="F4982" s="26">
        <v>192010877</v>
      </c>
      <c r="G4982" s="9" t="s">
        <v>37</v>
      </c>
      <c r="H4982" s="10" t="s">
        <v>30</v>
      </c>
      <c r="I4982" s="10" t="s">
        <v>9891</v>
      </c>
      <c r="J4982" s="10" t="s">
        <v>9892</v>
      </c>
      <c r="K4982" s="10" t="s">
        <v>33</v>
      </c>
      <c r="L4982" s="10" t="s">
        <v>34</v>
      </c>
      <c r="M4982" s="10" t="s">
        <v>35</v>
      </c>
      <c r="N4982" s="12" t="s">
        <v>36</v>
      </c>
      <c r="O4982" s="11">
        <v>4</v>
      </c>
      <c r="P4982" s="5">
        <f t="shared" si="464"/>
        <v>0</v>
      </c>
      <c r="Q4982" s="5">
        <f t="shared" si="465"/>
        <v>0</v>
      </c>
      <c r="R4982" s="5">
        <f t="shared" si="466"/>
        <v>0</v>
      </c>
      <c r="S4982" s="5">
        <f t="shared" si="467"/>
        <v>1</v>
      </c>
      <c r="T4982" s="5">
        <f t="shared" si="468"/>
        <v>0</v>
      </c>
      <c r="U4982" s="5">
        <f t="shared" si="469"/>
        <v>0</v>
      </c>
    </row>
    <row r="4983" spans="1:21" ht="12.75" customHeight="1" x14ac:dyDescent="0.2">
      <c r="A4983" s="26" t="s">
        <v>26</v>
      </c>
      <c r="B4983" s="10" t="s">
        <v>27</v>
      </c>
      <c r="C4983" s="10">
        <v>27006</v>
      </c>
      <c r="D4983" s="10" t="s">
        <v>9846</v>
      </c>
      <c r="E4983" s="27" t="s">
        <v>9846</v>
      </c>
      <c r="F4983" s="26">
        <v>192010947</v>
      </c>
      <c r="G4983" s="9" t="s">
        <v>29</v>
      </c>
      <c r="H4983" s="10" t="s">
        <v>30</v>
      </c>
      <c r="I4983" s="10" t="s">
        <v>9893</v>
      </c>
      <c r="J4983" s="10" t="s">
        <v>9894</v>
      </c>
      <c r="K4983" s="10" t="s">
        <v>33</v>
      </c>
      <c r="L4983" s="10" t="s">
        <v>34</v>
      </c>
      <c r="M4983" s="10" t="s">
        <v>35</v>
      </c>
      <c r="N4983" s="12" t="s">
        <v>36</v>
      </c>
      <c r="O4983" s="11">
        <v>4</v>
      </c>
      <c r="P4983" s="5">
        <f t="shared" si="464"/>
        <v>0</v>
      </c>
      <c r="Q4983" s="5">
        <f t="shared" si="465"/>
        <v>0</v>
      </c>
      <c r="R4983" s="5">
        <f t="shared" si="466"/>
        <v>0</v>
      </c>
      <c r="S4983" s="5">
        <f t="shared" si="467"/>
        <v>1</v>
      </c>
      <c r="T4983" s="5">
        <f t="shared" si="468"/>
        <v>0</v>
      </c>
      <c r="U4983" s="5">
        <f t="shared" si="469"/>
        <v>0</v>
      </c>
    </row>
    <row r="4984" spans="1:21" ht="12.75" customHeight="1" x14ac:dyDescent="0.2">
      <c r="A4984" s="26" t="s">
        <v>26</v>
      </c>
      <c r="B4984" s="10" t="s">
        <v>27</v>
      </c>
      <c r="C4984" s="10">
        <v>27006</v>
      </c>
      <c r="D4984" s="10" t="s">
        <v>9846</v>
      </c>
      <c r="E4984" s="27" t="s">
        <v>9846</v>
      </c>
      <c r="F4984" s="26">
        <v>192010950</v>
      </c>
      <c r="G4984" s="9" t="s">
        <v>37</v>
      </c>
      <c r="H4984" s="10" t="s">
        <v>30</v>
      </c>
      <c r="I4984" s="10" t="s">
        <v>9895</v>
      </c>
      <c r="J4984" s="10" t="s">
        <v>9896</v>
      </c>
      <c r="K4984" s="10" t="s">
        <v>33</v>
      </c>
      <c r="L4984" s="10" t="s">
        <v>34</v>
      </c>
      <c r="M4984" s="10" t="s">
        <v>35</v>
      </c>
      <c r="N4984" s="12" t="s">
        <v>36</v>
      </c>
      <c r="O4984" s="11">
        <v>4</v>
      </c>
      <c r="P4984" s="5">
        <f t="shared" si="464"/>
        <v>0</v>
      </c>
      <c r="Q4984" s="5">
        <f t="shared" si="465"/>
        <v>0</v>
      </c>
      <c r="R4984" s="5">
        <f t="shared" si="466"/>
        <v>0</v>
      </c>
      <c r="S4984" s="5">
        <f t="shared" si="467"/>
        <v>1</v>
      </c>
      <c r="T4984" s="5">
        <f t="shared" si="468"/>
        <v>0</v>
      </c>
      <c r="U4984" s="5">
        <f t="shared" si="469"/>
        <v>0</v>
      </c>
    </row>
    <row r="4985" spans="1:21" ht="12.75" customHeight="1" x14ac:dyDescent="0.2">
      <c r="A4985" s="26" t="s">
        <v>26</v>
      </c>
      <c r="B4985" s="10" t="s">
        <v>27</v>
      </c>
      <c r="C4985" s="10">
        <v>27006</v>
      </c>
      <c r="D4985" s="10" t="s">
        <v>9846</v>
      </c>
      <c r="E4985" s="27" t="s">
        <v>9846</v>
      </c>
      <c r="F4985" s="26">
        <v>192010919</v>
      </c>
      <c r="G4985" s="9" t="s">
        <v>249</v>
      </c>
      <c r="H4985" s="10" t="s">
        <v>30</v>
      </c>
      <c r="I4985" s="10" t="s">
        <v>9897</v>
      </c>
      <c r="J4985" s="10" t="s">
        <v>9898</v>
      </c>
      <c r="K4985" s="10" t="s">
        <v>33</v>
      </c>
      <c r="L4985" s="10" t="s">
        <v>34</v>
      </c>
      <c r="M4985" s="10" t="s">
        <v>35</v>
      </c>
      <c r="N4985" s="12" t="s">
        <v>36</v>
      </c>
      <c r="O4985" s="11">
        <v>5</v>
      </c>
      <c r="P4985" s="5">
        <f t="shared" si="464"/>
        <v>0</v>
      </c>
      <c r="Q4985" s="5">
        <f t="shared" si="465"/>
        <v>0</v>
      </c>
      <c r="R4985" s="5">
        <f t="shared" si="466"/>
        <v>0</v>
      </c>
      <c r="S4985" s="5">
        <f t="shared" si="467"/>
        <v>0</v>
      </c>
      <c r="T4985" s="5">
        <f t="shared" si="468"/>
        <v>1</v>
      </c>
      <c r="U4985" s="5">
        <f t="shared" si="469"/>
        <v>0</v>
      </c>
    </row>
    <row r="4986" spans="1:21" ht="12.75" customHeight="1" x14ac:dyDescent="0.2">
      <c r="A4986" s="26" t="s">
        <v>26</v>
      </c>
      <c r="B4986" s="10" t="s">
        <v>27</v>
      </c>
      <c r="C4986" s="10">
        <v>27006</v>
      </c>
      <c r="D4986" s="10" t="s">
        <v>9846</v>
      </c>
      <c r="E4986" s="27" t="s">
        <v>9846</v>
      </c>
      <c r="F4986" s="26">
        <v>192010673</v>
      </c>
      <c r="G4986" s="9" t="s">
        <v>37</v>
      </c>
      <c r="H4986" s="10" t="s">
        <v>30</v>
      </c>
      <c r="I4986" s="10" t="s">
        <v>9899</v>
      </c>
      <c r="J4986" s="10" t="s">
        <v>9900</v>
      </c>
      <c r="K4986" s="10" t="s">
        <v>33</v>
      </c>
      <c r="L4986" s="10" t="s">
        <v>8137</v>
      </c>
      <c r="M4986" s="10" t="s">
        <v>8138</v>
      </c>
      <c r="N4986" s="12" t="s">
        <v>36</v>
      </c>
      <c r="O4986" s="11">
        <v>2</v>
      </c>
      <c r="P4986" s="5">
        <f t="shared" si="464"/>
        <v>0</v>
      </c>
      <c r="Q4986" s="5">
        <f t="shared" si="465"/>
        <v>1</v>
      </c>
      <c r="R4986" s="5">
        <f t="shared" si="466"/>
        <v>0</v>
      </c>
      <c r="S4986" s="5">
        <f t="shared" si="467"/>
        <v>0</v>
      </c>
      <c r="T4986" s="5">
        <f t="shared" si="468"/>
        <v>0</v>
      </c>
      <c r="U4986" s="5">
        <f t="shared" si="469"/>
        <v>0</v>
      </c>
    </row>
    <row r="4987" spans="1:21" ht="12.75" customHeight="1" x14ac:dyDescent="0.2">
      <c r="A4987" s="26" t="s">
        <v>26</v>
      </c>
      <c r="B4987" s="10" t="s">
        <v>27</v>
      </c>
      <c r="C4987" s="10">
        <v>27006</v>
      </c>
      <c r="D4987" s="10" t="s">
        <v>9846</v>
      </c>
      <c r="E4987" s="27" t="s">
        <v>9846</v>
      </c>
      <c r="F4987" s="26">
        <v>191861270</v>
      </c>
      <c r="G4987" s="9" t="s">
        <v>167</v>
      </c>
      <c r="H4987" s="10" t="s">
        <v>53</v>
      </c>
      <c r="I4987" s="10" t="s">
        <v>9901</v>
      </c>
      <c r="J4987" s="10" t="s">
        <v>9902</v>
      </c>
      <c r="K4987" s="10" t="s">
        <v>33</v>
      </c>
      <c r="L4987" s="10" t="s">
        <v>295</v>
      </c>
      <c r="M4987" s="10" t="s">
        <v>296</v>
      </c>
      <c r="N4987" s="12" t="s">
        <v>36</v>
      </c>
      <c r="O4987" s="11">
        <v>3</v>
      </c>
      <c r="P4987" s="5">
        <f t="shared" si="464"/>
        <v>0</v>
      </c>
      <c r="Q4987" s="5">
        <f t="shared" si="465"/>
        <v>0</v>
      </c>
      <c r="R4987" s="5">
        <f t="shared" si="466"/>
        <v>1</v>
      </c>
      <c r="S4987" s="5">
        <f t="shared" si="467"/>
        <v>0</v>
      </c>
      <c r="T4987" s="5">
        <f t="shared" si="468"/>
        <v>0</v>
      </c>
      <c r="U4987" s="5">
        <f t="shared" si="469"/>
        <v>0</v>
      </c>
    </row>
    <row r="4988" spans="1:21" ht="12.75" customHeight="1" x14ac:dyDescent="0.2">
      <c r="A4988" s="26" t="s">
        <v>26</v>
      </c>
      <c r="B4988" s="10" t="s">
        <v>27</v>
      </c>
      <c r="C4988" s="28">
        <v>27006</v>
      </c>
      <c r="D4988" s="13" t="s">
        <v>9846</v>
      </c>
      <c r="E4988" s="14" t="s">
        <v>9846</v>
      </c>
      <c r="F4988" s="29">
        <v>191896547</v>
      </c>
      <c r="G4988" s="16" t="s">
        <v>249</v>
      </c>
      <c r="H4988" s="13" t="s">
        <v>30</v>
      </c>
      <c r="I4988" s="13" t="s">
        <v>9873</v>
      </c>
      <c r="J4988" s="13" t="s">
        <v>9903</v>
      </c>
      <c r="K4988" s="10" t="s">
        <v>315</v>
      </c>
      <c r="L4988" s="13">
        <v>20900</v>
      </c>
      <c r="M4988" s="13">
        <v>20903</v>
      </c>
      <c r="N4988" s="15" t="s">
        <v>44</v>
      </c>
      <c r="O4988" s="17">
        <v>3</v>
      </c>
      <c r="P4988" s="19">
        <f t="shared" si="464"/>
        <v>0</v>
      </c>
      <c r="Q4988" s="19">
        <f t="shared" si="465"/>
        <v>0</v>
      </c>
      <c r="R4988" s="19">
        <f t="shared" si="466"/>
        <v>1</v>
      </c>
      <c r="S4988" s="19">
        <f t="shared" si="467"/>
        <v>0</v>
      </c>
      <c r="T4988" s="19">
        <f t="shared" si="468"/>
        <v>0</v>
      </c>
      <c r="U4988" s="5">
        <f t="shared" si="469"/>
        <v>0</v>
      </c>
    </row>
    <row r="4989" spans="1:21" ht="12.75" customHeight="1" x14ac:dyDescent="0.2">
      <c r="A4989" s="26" t="s">
        <v>26</v>
      </c>
      <c r="B4989" s="10" t="s">
        <v>27</v>
      </c>
      <c r="C4989" s="28">
        <v>27006</v>
      </c>
      <c r="D4989" s="13" t="s">
        <v>9846</v>
      </c>
      <c r="E4989" s="14" t="s">
        <v>9846</v>
      </c>
      <c r="F4989" s="29">
        <v>191825968</v>
      </c>
      <c r="G4989" s="16" t="s">
        <v>37</v>
      </c>
      <c r="H4989" s="13" t="s">
        <v>30</v>
      </c>
      <c r="I4989" s="13" t="s">
        <v>9904</v>
      </c>
      <c r="J4989" s="13" t="s">
        <v>9905</v>
      </c>
      <c r="K4989" s="13" t="s">
        <v>33</v>
      </c>
      <c r="L4989" s="13">
        <v>40100</v>
      </c>
      <c r="M4989" s="13">
        <v>40106</v>
      </c>
      <c r="N4989" s="15" t="s">
        <v>44</v>
      </c>
      <c r="O4989" s="17">
        <v>3</v>
      </c>
      <c r="P4989" s="19">
        <f t="shared" si="464"/>
        <v>0</v>
      </c>
      <c r="Q4989" s="19">
        <f t="shared" si="465"/>
        <v>0</v>
      </c>
      <c r="R4989" s="19">
        <f t="shared" si="466"/>
        <v>1</v>
      </c>
      <c r="S4989" s="19">
        <f t="shared" si="467"/>
        <v>0</v>
      </c>
      <c r="T4989" s="19">
        <f t="shared" si="468"/>
        <v>0</v>
      </c>
      <c r="U4989" s="5">
        <f t="shared" si="469"/>
        <v>0</v>
      </c>
    </row>
    <row r="4990" spans="1:21" ht="12.75" customHeight="1" x14ac:dyDescent="0.2">
      <c r="A4990" s="26" t="s">
        <v>26</v>
      </c>
      <c r="B4990" s="10" t="s">
        <v>27</v>
      </c>
      <c r="C4990" s="28">
        <v>27006</v>
      </c>
      <c r="D4990" s="13" t="s">
        <v>9846</v>
      </c>
      <c r="E4990" s="14" t="s">
        <v>9846</v>
      </c>
      <c r="F4990" s="29">
        <v>191825969</v>
      </c>
      <c r="G4990" s="16" t="s">
        <v>37</v>
      </c>
      <c r="H4990" s="13" t="s">
        <v>30</v>
      </c>
      <c r="I4990" s="13" t="s">
        <v>9906</v>
      </c>
      <c r="J4990" s="13" t="s">
        <v>9907</v>
      </c>
      <c r="K4990" s="13" t="s">
        <v>33</v>
      </c>
      <c r="L4990" s="13">
        <v>40100</v>
      </c>
      <c r="M4990" s="13">
        <v>40106</v>
      </c>
      <c r="N4990" s="15" t="s">
        <v>44</v>
      </c>
      <c r="O4990" s="17">
        <v>2</v>
      </c>
      <c r="P4990" s="19">
        <f t="shared" si="464"/>
        <v>0</v>
      </c>
      <c r="Q4990" s="19">
        <f t="shared" si="465"/>
        <v>1</v>
      </c>
      <c r="R4990" s="19">
        <f t="shared" si="466"/>
        <v>0</v>
      </c>
      <c r="S4990" s="19">
        <f t="shared" si="467"/>
        <v>0</v>
      </c>
      <c r="T4990" s="19">
        <f t="shared" si="468"/>
        <v>0</v>
      </c>
      <c r="U4990" s="5">
        <f t="shared" si="469"/>
        <v>0</v>
      </c>
    </row>
    <row r="4991" spans="1:21" ht="12.75" customHeight="1" x14ac:dyDescent="0.2">
      <c r="A4991" s="26" t="s">
        <v>26</v>
      </c>
      <c r="B4991" s="10" t="s">
        <v>27</v>
      </c>
      <c r="C4991" s="28">
        <v>27006</v>
      </c>
      <c r="D4991" s="13" t="s">
        <v>9846</v>
      </c>
      <c r="E4991" s="14" t="s">
        <v>9846</v>
      </c>
      <c r="F4991" s="29">
        <v>191859102</v>
      </c>
      <c r="G4991" s="16" t="s">
        <v>85</v>
      </c>
      <c r="H4991" s="13" t="s">
        <v>30</v>
      </c>
      <c r="I4991" s="13" t="s">
        <v>9908</v>
      </c>
      <c r="J4991" s="13" t="s">
        <v>9909</v>
      </c>
      <c r="K4991" s="13" t="s">
        <v>33</v>
      </c>
      <c r="L4991" s="13">
        <v>40100</v>
      </c>
      <c r="M4991" s="13">
        <v>40106</v>
      </c>
      <c r="N4991" s="15" t="s">
        <v>44</v>
      </c>
      <c r="O4991" s="17">
        <v>2</v>
      </c>
      <c r="P4991" s="19">
        <f t="shared" si="464"/>
        <v>0</v>
      </c>
      <c r="Q4991" s="19">
        <f t="shared" si="465"/>
        <v>1</v>
      </c>
      <c r="R4991" s="19">
        <f t="shared" si="466"/>
        <v>0</v>
      </c>
      <c r="S4991" s="19">
        <f t="shared" si="467"/>
        <v>0</v>
      </c>
      <c r="T4991" s="19">
        <f t="shared" si="468"/>
        <v>0</v>
      </c>
      <c r="U4991" s="5">
        <f t="shared" si="469"/>
        <v>0</v>
      </c>
    </row>
    <row r="4992" spans="1:21" ht="12.75" customHeight="1" x14ac:dyDescent="0.2">
      <c r="A4992" s="26" t="s">
        <v>26</v>
      </c>
      <c r="B4992" s="10" t="s">
        <v>27</v>
      </c>
      <c r="C4992" s="28">
        <v>27006</v>
      </c>
      <c r="D4992" s="13" t="s">
        <v>9846</v>
      </c>
      <c r="E4992" s="14" t="s">
        <v>9846</v>
      </c>
      <c r="F4992" s="29">
        <v>191859103</v>
      </c>
      <c r="G4992" s="16" t="s">
        <v>85</v>
      </c>
      <c r="H4992" s="13" t="s">
        <v>30</v>
      </c>
      <c r="I4992" s="13" t="s">
        <v>9910</v>
      </c>
      <c r="J4992" s="13" t="s">
        <v>9911</v>
      </c>
      <c r="K4992" s="13" t="s">
        <v>33</v>
      </c>
      <c r="L4992" s="13">
        <v>40100</v>
      </c>
      <c r="M4992" s="13">
        <v>40106</v>
      </c>
      <c r="N4992" s="15" t="s">
        <v>44</v>
      </c>
      <c r="O4992" s="17">
        <v>3</v>
      </c>
      <c r="P4992" s="19">
        <f t="shared" si="464"/>
        <v>0</v>
      </c>
      <c r="Q4992" s="19">
        <f t="shared" si="465"/>
        <v>0</v>
      </c>
      <c r="R4992" s="19">
        <f t="shared" si="466"/>
        <v>1</v>
      </c>
      <c r="S4992" s="19">
        <f t="shared" si="467"/>
        <v>0</v>
      </c>
      <c r="T4992" s="19">
        <f t="shared" si="468"/>
        <v>0</v>
      </c>
      <c r="U4992" s="5">
        <f t="shared" si="469"/>
        <v>0</v>
      </c>
    </row>
    <row r="4993" spans="1:21" ht="12.75" customHeight="1" x14ac:dyDescent="0.2">
      <c r="A4993" s="26" t="s">
        <v>26</v>
      </c>
      <c r="B4993" s="10" t="s">
        <v>27</v>
      </c>
      <c r="C4993" s="28">
        <v>27006</v>
      </c>
      <c r="D4993" s="13" t="s">
        <v>9846</v>
      </c>
      <c r="E4993" s="14" t="s">
        <v>9846</v>
      </c>
      <c r="F4993" s="29">
        <v>191886369</v>
      </c>
      <c r="G4993" s="16" t="s">
        <v>123</v>
      </c>
      <c r="H4993" s="13" t="s">
        <v>30</v>
      </c>
      <c r="I4993" s="13" t="s">
        <v>9912</v>
      </c>
      <c r="J4993" s="13" t="s">
        <v>4336</v>
      </c>
      <c r="K4993" s="13" t="s">
        <v>33</v>
      </c>
      <c r="L4993" s="13">
        <v>40100</v>
      </c>
      <c r="M4993" s="13">
        <v>40106</v>
      </c>
      <c r="N4993" s="15" t="s">
        <v>44</v>
      </c>
      <c r="O4993" s="17">
        <v>3</v>
      </c>
      <c r="P4993" s="19">
        <f t="shared" si="464"/>
        <v>0</v>
      </c>
      <c r="Q4993" s="19">
        <f t="shared" si="465"/>
        <v>0</v>
      </c>
      <c r="R4993" s="19">
        <f t="shared" si="466"/>
        <v>1</v>
      </c>
      <c r="S4993" s="19">
        <f t="shared" si="467"/>
        <v>0</v>
      </c>
      <c r="T4993" s="19">
        <f t="shared" si="468"/>
        <v>0</v>
      </c>
      <c r="U4993" s="5">
        <f t="shared" si="469"/>
        <v>0</v>
      </c>
    </row>
    <row r="4994" spans="1:21" ht="12.75" customHeight="1" x14ac:dyDescent="0.2">
      <c r="A4994" s="26" t="s">
        <v>26</v>
      </c>
      <c r="B4994" s="10" t="s">
        <v>27</v>
      </c>
      <c r="C4994" s="28">
        <v>27006</v>
      </c>
      <c r="D4994" s="13" t="s">
        <v>9846</v>
      </c>
      <c r="E4994" s="14" t="s">
        <v>9846</v>
      </c>
      <c r="F4994" s="29">
        <v>191886417</v>
      </c>
      <c r="G4994" s="16" t="s">
        <v>29</v>
      </c>
      <c r="H4994" s="13" t="s">
        <v>30</v>
      </c>
      <c r="I4994" s="13" t="s">
        <v>9913</v>
      </c>
      <c r="J4994" s="13" t="s">
        <v>9914</v>
      </c>
      <c r="K4994" s="13" t="s">
        <v>33</v>
      </c>
      <c r="L4994" s="13">
        <v>40100</v>
      </c>
      <c r="M4994" s="13">
        <v>40106</v>
      </c>
      <c r="N4994" s="15" t="s">
        <v>44</v>
      </c>
      <c r="O4994" s="17">
        <v>3</v>
      </c>
      <c r="P4994" s="19">
        <f t="shared" si="464"/>
        <v>0</v>
      </c>
      <c r="Q4994" s="19">
        <f t="shared" si="465"/>
        <v>0</v>
      </c>
      <c r="R4994" s="19">
        <f t="shared" si="466"/>
        <v>1</v>
      </c>
      <c r="S4994" s="19">
        <f t="shared" si="467"/>
        <v>0</v>
      </c>
      <c r="T4994" s="19">
        <f t="shared" si="468"/>
        <v>0</v>
      </c>
      <c r="U4994" s="5">
        <f t="shared" si="469"/>
        <v>0</v>
      </c>
    </row>
    <row r="4995" spans="1:21" ht="12.75" customHeight="1" x14ac:dyDescent="0.2">
      <c r="A4995" s="26" t="s">
        <v>26</v>
      </c>
      <c r="B4995" s="10" t="s">
        <v>27</v>
      </c>
      <c r="C4995" s="28">
        <v>27006</v>
      </c>
      <c r="D4995" s="13" t="s">
        <v>9846</v>
      </c>
      <c r="E4995" s="14" t="s">
        <v>9846</v>
      </c>
      <c r="F4995" s="29">
        <v>191886439</v>
      </c>
      <c r="G4995" s="16" t="s">
        <v>29</v>
      </c>
      <c r="H4995" s="13" t="s">
        <v>30</v>
      </c>
      <c r="I4995" s="13" t="s">
        <v>9915</v>
      </c>
      <c r="J4995" s="13" t="s">
        <v>9916</v>
      </c>
      <c r="K4995" s="13" t="s">
        <v>33</v>
      </c>
      <c r="L4995" s="13">
        <v>40100</v>
      </c>
      <c r="M4995" s="13">
        <v>40101</v>
      </c>
      <c r="N4995" s="15" t="s">
        <v>44</v>
      </c>
      <c r="O4995" s="17">
        <v>2</v>
      </c>
      <c r="P4995" s="19">
        <f t="shared" si="464"/>
        <v>0</v>
      </c>
      <c r="Q4995" s="19">
        <f t="shared" si="465"/>
        <v>1</v>
      </c>
      <c r="R4995" s="19">
        <f t="shared" si="466"/>
        <v>0</v>
      </c>
      <c r="S4995" s="19">
        <f t="shared" si="467"/>
        <v>0</v>
      </c>
      <c r="T4995" s="19">
        <f t="shared" si="468"/>
        <v>0</v>
      </c>
      <c r="U4995" s="5">
        <f t="shared" si="469"/>
        <v>0</v>
      </c>
    </row>
    <row r="4996" spans="1:21" ht="12.75" customHeight="1" x14ac:dyDescent="0.2">
      <c r="A4996" s="26" t="s">
        <v>26</v>
      </c>
      <c r="B4996" s="10" t="s">
        <v>27</v>
      </c>
      <c r="C4996" s="28">
        <v>27006</v>
      </c>
      <c r="D4996" s="13" t="s">
        <v>9846</v>
      </c>
      <c r="E4996" s="14" t="s">
        <v>9846</v>
      </c>
      <c r="F4996" s="29">
        <v>191886499</v>
      </c>
      <c r="G4996" s="16" t="s">
        <v>37</v>
      </c>
      <c r="H4996" s="13" t="s">
        <v>30</v>
      </c>
      <c r="I4996" s="13" t="s">
        <v>9917</v>
      </c>
      <c r="J4996" s="13" t="s">
        <v>9918</v>
      </c>
      <c r="K4996" s="13" t="s">
        <v>33</v>
      </c>
      <c r="L4996" s="13">
        <v>40400</v>
      </c>
      <c r="M4996" s="13">
        <v>40402</v>
      </c>
      <c r="N4996" s="15" t="s">
        <v>44</v>
      </c>
      <c r="O4996" s="17">
        <v>4</v>
      </c>
      <c r="P4996" s="19">
        <f t="shared" si="464"/>
        <v>0</v>
      </c>
      <c r="Q4996" s="19">
        <f t="shared" si="465"/>
        <v>0</v>
      </c>
      <c r="R4996" s="19">
        <f t="shared" si="466"/>
        <v>0</v>
      </c>
      <c r="S4996" s="19">
        <f t="shared" si="467"/>
        <v>1</v>
      </c>
      <c r="T4996" s="19">
        <f t="shared" si="468"/>
        <v>0</v>
      </c>
      <c r="U4996" s="5">
        <f t="shared" si="469"/>
        <v>0</v>
      </c>
    </row>
    <row r="4997" spans="1:21" ht="12.75" customHeight="1" x14ac:dyDescent="0.2">
      <c r="A4997" s="26" t="s">
        <v>26</v>
      </c>
      <c r="B4997" s="10" t="s">
        <v>27</v>
      </c>
      <c r="C4997" s="28">
        <v>27006</v>
      </c>
      <c r="D4997" s="13" t="s">
        <v>9846</v>
      </c>
      <c r="E4997" s="14" t="s">
        <v>9846</v>
      </c>
      <c r="F4997" s="29">
        <v>191886500</v>
      </c>
      <c r="G4997" s="16" t="s">
        <v>65</v>
      </c>
      <c r="H4997" s="13" t="s">
        <v>30</v>
      </c>
      <c r="I4997" s="13" t="s">
        <v>9919</v>
      </c>
      <c r="J4997" s="13" t="s">
        <v>9920</v>
      </c>
      <c r="K4997" s="13" t="s">
        <v>33</v>
      </c>
      <c r="L4997" s="13">
        <v>40100</v>
      </c>
      <c r="M4997" s="13">
        <v>40106</v>
      </c>
      <c r="N4997" s="15" t="s">
        <v>44</v>
      </c>
      <c r="O4997" s="17">
        <v>4</v>
      </c>
      <c r="P4997" s="19">
        <f t="shared" si="464"/>
        <v>0</v>
      </c>
      <c r="Q4997" s="19">
        <f t="shared" si="465"/>
        <v>0</v>
      </c>
      <c r="R4997" s="19">
        <f t="shared" si="466"/>
        <v>0</v>
      </c>
      <c r="S4997" s="19">
        <f t="shared" si="467"/>
        <v>1</v>
      </c>
      <c r="T4997" s="19">
        <f t="shared" si="468"/>
        <v>0</v>
      </c>
      <c r="U4997" s="5">
        <f t="shared" si="469"/>
        <v>0</v>
      </c>
    </row>
    <row r="4998" spans="1:21" ht="12.75" customHeight="1" x14ac:dyDescent="0.2">
      <c r="A4998" s="26" t="s">
        <v>26</v>
      </c>
      <c r="B4998" s="10" t="s">
        <v>27</v>
      </c>
      <c r="C4998" s="28">
        <v>27006</v>
      </c>
      <c r="D4998" s="13" t="s">
        <v>9846</v>
      </c>
      <c r="E4998" s="14" t="s">
        <v>9846</v>
      </c>
      <c r="F4998" s="29">
        <v>191886504</v>
      </c>
      <c r="G4998" s="16" t="s">
        <v>37</v>
      </c>
      <c r="H4998" s="13" t="s">
        <v>30</v>
      </c>
      <c r="I4998" s="13" t="s">
        <v>9921</v>
      </c>
      <c r="J4998" s="13" t="s">
        <v>9922</v>
      </c>
      <c r="K4998" s="13" t="s">
        <v>33</v>
      </c>
      <c r="L4998" s="13">
        <v>40100</v>
      </c>
      <c r="M4998" s="13">
        <v>40106</v>
      </c>
      <c r="N4998" s="15" t="s">
        <v>44</v>
      </c>
      <c r="O4998" s="17">
        <v>4</v>
      </c>
      <c r="P4998" s="19">
        <f t="shared" ref="P4998:P5061" si="470">IF(O4998=1,1,0)</f>
        <v>0</v>
      </c>
      <c r="Q4998" s="19">
        <f t="shared" ref="Q4998:Q5061" si="471">IF(O4998=2,1,0)</f>
        <v>0</v>
      </c>
      <c r="R4998" s="19">
        <f t="shared" ref="R4998:R5061" si="472">IF(O4998=3,1,0)</f>
        <v>0</v>
      </c>
      <c r="S4998" s="19">
        <f t="shared" ref="S4998:S5061" si="473">IF(O4998=4,1,0)</f>
        <v>1</v>
      </c>
      <c r="T4998" s="19">
        <f t="shared" ref="T4998:T5061" si="474">IF(O4998=5,1,0)</f>
        <v>0</v>
      </c>
      <c r="U4998" s="5">
        <f t="shared" si="469"/>
        <v>0</v>
      </c>
    </row>
    <row r="4999" spans="1:21" ht="12.75" customHeight="1" x14ac:dyDescent="0.2">
      <c r="A4999" s="26" t="s">
        <v>26</v>
      </c>
      <c r="B4999" s="10" t="s">
        <v>27</v>
      </c>
      <c r="C4999" s="28">
        <v>27006</v>
      </c>
      <c r="D4999" s="13" t="s">
        <v>9846</v>
      </c>
      <c r="E4999" s="14" t="s">
        <v>9846</v>
      </c>
      <c r="F4999" s="29">
        <v>191886520</v>
      </c>
      <c r="G4999" s="16" t="s">
        <v>29</v>
      </c>
      <c r="H4999" s="13" t="s">
        <v>30</v>
      </c>
      <c r="I4999" s="13" t="s">
        <v>9923</v>
      </c>
      <c r="J4999" s="13" t="s">
        <v>9924</v>
      </c>
      <c r="K4999" s="13" t="s">
        <v>33</v>
      </c>
      <c r="L4999" s="13">
        <v>40100</v>
      </c>
      <c r="M4999" s="13">
        <v>40106</v>
      </c>
      <c r="N4999" s="15" t="s">
        <v>44</v>
      </c>
      <c r="O4999" s="17">
        <v>2</v>
      </c>
      <c r="P4999" s="19">
        <f t="shared" si="470"/>
        <v>0</v>
      </c>
      <c r="Q4999" s="19">
        <f t="shared" si="471"/>
        <v>1</v>
      </c>
      <c r="R4999" s="19">
        <f t="shared" si="472"/>
        <v>0</v>
      </c>
      <c r="S4999" s="19">
        <f t="shared" si="473"/>
        <v>0</v>
      </c>
      <c r="T4999" s="19">
        <f t="shared" si="474"/>
        <v>0</v>
      </c>
      <c r="U4999" s="5">
        <f t="shared" ref="U4999:U5062" si="475">IF(O4999="Bez finální známky, nebyl získán potřebný počet posudků",1,0)</f>
        <v>0</v>
      </c>
    </row>
    <row r="5000" spans="1:21" ht="12.75" customHeight="1" x14ac:dyDescent="0.2">
      <c r="A5000" s="26" t="s">
        <v>26</v>
      </c>
      <c r="B5000" s="10" t="s">
        <v>27</v>
      </c>
      <c r="C5000" s="28">
        <v>27006</v>
      </c>
      <c r="D5000" s="13" t="s">
        <v>9846</v>
      </c>
      <c r="E5000" s="14" t="s">
        <v>9846</v>
      </c>
      <c r="F5000" s="29">
        <v>191886525</v>
      </c>
      <c r="G5000" s="16" t="s">
        <v>85</v>
      </c>
      <c r="H5000" s="13" t="s">
        <v>30</v>
      </c>
      <c r="I5000" s="13" t="s">
        <v>9925</v>
      </c>
      <c r="J5000" s="13" t="s">
        <v>9926</v>
      </c>
      <c r="K5000" s="13" t="s">
        <v>33</v>
      </c>
      <c r="L5000" s="13">
        <v>40100</v>
      </c>
      <c r="M5000" s="13">
        <v>40106</v>
      </c>
      <c r="N5000" s="15" t="s">
        <v>44</v>
      </c>
      <c r="O5000" s="17">
        <v>3</v>
      </c>
      <c r="P5000" s="19">
        <f t="shared" si="470"/>
        <v>0</v>
      </c>
      <c r="Q5000" s="19">
        <f t="shared" si="471"/>
        <v>0</v>
      </c>
      <c r="R5000" s="19">
        <f t="shared" si="472"/>
        <v>1</v>
      </c>
      <c r="S5000" s="19">
        <f t="shared" si="473"/>
        <v>0</v>
      </c>
      <c r="T5000" s="19">
        <f t="shared" si="474"/>
        <v>0</v>
      </c>
      <c r="U5000" s="5">
        <f t="shared" si="475"/>
        <v>0</v>
      </c>
    </row>
    <row r="5001" spans="1:21" ht="12.75" customHeight="1" x14ac:dyDescent="0.2">
      <c r="A5001" s="26" t="s">
        <v>26</v>
      </c>
      <c r="B5001" s="10" t="s">
        <v>27</v>
      </c>
      <c r="C5001" s="28">
        <v>27006</v>
      </c>
      <c r="D5001" s="13" t="s">
        <v>9846</v>
      </c>
      <c r="E5001" s="14" t="s">
        <v>9846</v>
      </c>
      <c r="F5001" s="29">
        <v>191886539</v>
      </c>
      <c r="G5001" s="16" t="s">
        <v>249</v>
      </c>
      <c r="H5001" s="13" t="s">
        <v>30</v>
      </c>
      <c r="I5001" s="13" t="s">
        <v>9927</v>
      </c>
      <c r="J5001" s="13" t="s">
        <v>9928</v>
      </c>
      <c r="K5001" s="13" t="s">
        <v>33</v>
      </c>
      <c r="L5001" s="13">
        <v>40400</v>
      </c>
      <c r="M5001" s="13">
        <v>40402</v>
      </c>
      <c r="N5001" s="15" t="s">
        <v>44</v>
      </c>
      <c r="O5001" s="17">
        <v>4</v>
      </c>
      <c r="P5001" s="19">
        <f t="shared" si="470"/>
        <v>0</v>
      </c>
      <c r="Q5001" s="19">
        <f t="shared" si="471"/>
        <v>0</v>
      </c>
      <c r="R5001" s="19">
        <f t="shared" si="472"/>
        <v>0</v>
      </c>
      <c r="S5001" s="19">
        <f t="shared" si="473"/>
        <v>1</v>
      </c>
      <c r="T5001" s="19">
        <f t="shared" si="474"/>
        <v>0</v>
      </c>
      <c r="U5001" s="5">
        <f t="shared" si="475"/>
        <v>0</v>
      </c>
    </row>
    <row r="5002" spans="1:21" ht="12.75" customHeight="1" x14ac:dyDescent="0.2">
      <c r="A5002" s="26" t="s">
        <v>26</v>
      </c>
      <c r="B5002" s="10" t="s">
        <v>27</v>
      </c>
      <c r="C5002" s="28">
        <v>27006</v>
      </c>
      <c r="D5002" s="13" t="s">
        <v>9846</v>
      </c>
      <c r="E5002" s="14" t="s">
        <v>9846</v>
      </c>
      <c r="F5002" s="29">
        <v>191886552</v>
      </c>
      <c r="G5002" s="16" t="s">
        <v>29</v>
      </c>
      <c r="H5002" s="13" t="s">
        <v>30</v>
      </c>
      <c r="I5002" s="13" t="s">
        <v>9929</v>
      </c>
      <c r="J5002" s="13" t="s">
        <v>9930</v>
      </c>
      <c r="K5002" s="13" t="s">
        <v>33</v>
      </c>
      <c r="L5002" s="13">
        <v>40100</v>
      </c>
      <c r="M5002" s="13">
        <v>40106</v>
      </c>
      <c r="N5002" s="15" t="s">
        <v>44</v>
      </c>
      <c r="O5002" s="17">
        <v>2</v>
      </c>
      <c r="P5002" s="19">
        <f t="shared" si="470"/>
        <v>0</v>
      </c>
      <c r="Q5002" s="19">
        <f t="shared" si="471"/>
        <v>1</v>
      </c>
      <c r="R5002" s="19">
        <f t="shared" si="472"/>
        <v>0</v>
      </c>
      <c r="S5002" s="19">
        <f t="shared" si="473"/>
        <v>0</v>
      </c>
      <c r="T5002" s="19">
        <f t="shared" si="474"/>
        <v>0</v>
      </c>
      <c r="U5002" s="5">
        <f t="shared" si="475"/>
        <v>0</v>
      </c>
    </row>
    <row r="5003" spans="1:21" ht="12.75" customHeight="1" x14ac:dyDescent="0.2">
      <c r="A5003" s="26" t="s">
        <v>26</v>
      </c>
      <c r="B5003" s="10" t="s">
        <v>27</v>
      </c>
      <c r="C5003" s="28">
        <v>27006</v>
      </c>
      <c r="D5003" s="13" t="s">
        <v>9846</v>
      </c>
      <c r="E5003" s="14" t="s">
        <v>9846</v>
      </c>
      <c r="F5003" s="29">
        <v>191896545</v>
      </c>
      <c r="G5003" s="16" t="s">
        <v>249</v>
      </c>
      <c r="H5003" s="13" t="s">
        <v>30</v>
      </c>
      <c r="I5003" s="13" t="s">
        <v>9849</v>
      </c>
      <c r="J5003" s="13" t="s">
        <v>9931</v>
      </c>
      <c r="K5003" s="13" t="s">
        <v>33</v>
      </c>
      <c r="L5003" s="13">
        <v>40100</v>
      </c>
      <c r="M5003" s="13">
        <v>40106</v>
      </c>
      <c r="N5003" s="15" t="s">
        <v>44</v>
      </c>
      <c r="O5003" s="17">
        <v>3</v>
      </c>
      <c r="P5003" s="19">
        <f t="shared" si="470"/>
        <v>0</v>
      </c>
      <c r="Q5003" s="19">
        <f t="shared" si="471"/>
        <v>0</v>
      </c>
      <c r="R5003" s="19">
        <f t="shared" si="472"/>
        <v>1</v>
      </c>
      <c r="S5003" s="19">
        <f t="shared" si="473"/>
        <v>0</v>
      </c>
      <c r="T5003" s="19">
        <f t="shared" si="474"/>
        <v>0</v>
      </c>
      <c r="U5003" s="5">
        <f t="shared" si="475"/>
        <v>0</v>
      </c>
    </row>
    <row r="5004" spans="1:21" ht="12.75" customHeight="1" x14ac:dyDescent="0.2">
      <c r="A5004" s="26" t="s">
        <v>26</v>
      </c>
      <c r="B5004" s="10" t="s">
        <v>27</v>
      </c>
      <c r="C5004" s="28">
        <v>27006</v>
      </c>
      <c r="D5004" s="13" t="s">
        <v>9846</v>
      </c>
      <c r="E5004" s="14" t="s">
        <v>9846</v>
      </c>
      <c r="F5004" s="29">
        <v>191896562</v>
      </c>
      <c r="G5004" s="16" t="s">
        <v>249</v>
      </c>
      <c r="H5004" s="13" t="s">
        <v>30</v>
      </c>
      <c r="I5004" s="13" t="s">
        <v>9877</v>
      </c>
      <c r="J5004" s="13" t="s">
        <v>9932</v>
      </c>
      <c r="K5004" s="13" t="s">
        <v>33</v>
      </c>
      <c r="L5004" s="13">
        <v>40100</v>
      </c>
      <c r="M5004" s="13">
        <v>40106</v>
      </c>
      <c r="N5004" s="15" t="s">
        <v>44</v>
      </c>
      <c r="O5004" s="17">
        <v>3</v>
      </c>
      <c r="P5004" s="19">
        <f t="shared" si="470"/>
        <v>0</v>
      </c>
      <c r="Q5004" s="19">
        <f t="shared" si="471"/>
        <v>0</v>
      </c>
      <c r="R5004" s="19">
        <f t="shared" si="472"/>
        <v>1</v>
      </c>
      <c r="S5004" s="19">
        <f t="shared" si="473"/>
        <v>0</v>
      </c>
      <c r="T5004" s="19">
        <f t="shared" si="474"/>
        <v>0</v>
      </c>
      <c r="U5004" s="5">
        <f t="shared" si="475"/>
        <v>0</v>
      </c>
    </row>
    <row r="5005" spans="1:21" ht="12.75" customHeight="1" x14ac:dyDescent="0.2">
      <c r="A5005" s="26" t="s">
        <v>26</v>
      </c>
      <c r="B5005" s="10" t="s">
        <v>27</v>
      </c>
      <c r="C5005" s="28">
        <v>27006</v>
      </c>
      <c r="D5005" s="13" t="s">
        <v>9846</v>
      </c>
      <c r="E5005" s="14" t="s">
        <v>9846</v>
      </c>
      <c r="F5005" s="29">
        <v>191940384</v>
      </c>
      <c r="G5005" s="16" t="s">
        <v>37</v>
      </c>
      <c r="H5005" s="13" t="s">
        <v>30</v>
      </c>
      <c r="I5005" s="13" t="s">
        <v>9933</v>
      </c>
      <c r="J5005" s="13" t="s">
        <v>9934</v>
      </c>
      <c r="K5005" s="13" t="s">
        <v>33</v>
      </c>
      <c r="L5005" s="13">
        <v>40100</v>
      </c>
      <c r="M5005" s="13">
        <v>40106</v>
      </c>
      <c r="N5005" s="15" t="s">
        <v>44</v>
      </c>
      <c r="O5005" s="17">
        <v>2</v>
      </c>
      <c r="P5005" s="19">
        <f t="shared" si="470"/>
        <v>0</v>
      </c>
      <c r="Q5005" s="19">
        <f t="shared" si="471"/>
        <v>1</v>
      </c>
      <c r="R5005" s="19">
        <f t="shared" si="472"/>
        <v>0</v>
      </c>
      <c r="S5005" s="19">
        <f t="shared" si="473"/>
        <v>0</v>
      </c>
      <c r="T5005" s="19">
        <f t="shared" si="474"/>
        <v>0</v>
      </c>
      <c r="U5005" s="5">
        <f t="shared" si="475"/>
        <v>0</v>
      </c>
    </row>
    <row r="5006" spans="1:21" ht="12.75" customHeight="1" x14ac:dyDescent="0.2">
      <c r="A5006" s="26" t="s">
        <v>26</v>
      </c>
      <c r="B5006" s="10" t="s">
        <v>305</v>
      </c>
      <c r="C5006" s="10">
        <v>27073</v>
      </c>
      <c r="D5006" s="10" t="s">
        <v>9935</v>
      </c>
      <c r="E5006" s="27" t="s">
        <v>9935</v>
      </c>
      <c r="F5006" s="26">
        <v>192041531</v>
      </c>
      <c r="G5006" s="9" t="s">
        <v>37</v>
      </c>
      <c r="H5006" s="10" t="s">
        <v>30</v>
      </c>
      <c r="I5006" s="10" t="s">
        <v>9936</v>
      </c>
      <c r="J5006" s="10" t="s">
        <v>9937</v>
      </c>
      <c r="K5006" s="10" t="s">
        <v>81</v>
      </c>
      <c r="L5006" s="10" t="s">
        <v>268</v>
      </c>
      <c r="M5006" s="10" t="s">
        <v>269</v>
      </c>
      <c r="N5006" s="12" t="s">
        <v>36</v>
      </c>
      <c r="O5006" s="11">
        <v>3</v>
      </c>
      <c r="P5006" s="5">
        <f t="shared" si="470"/>
        <v>0</v>
      </c>
      <c r="Q5006" s="5">
        <f t="shared" si="471"/>
        <v>0</v>
      </c>
      <c r="R5006" s="5">
        <f t="shared" si="472"/>
        <v>1</v>
      </c>
      <c r="S5006" s="5">
        <f t="shared" si="473"/>
        <v>0</v>
      </c>
      <c r="T5006" s="5">
        <f t="shared" si="474"/>
        <v>0</v>
      </c>
      <c r="U5006" s="5">
        <f t="shared" si="475"/>
        <v>0</v>
      </c>
    </row>
    <row r="5007" spans="1:21" ht="12.75" customHeight="1" x14ac:dyDescent="0.2">
      <c r="A5007" s="26" t="s">
        <v>26</v>
      </c>
      <c r="B5007" s="10" t="s">
        <v>305</v>
      </c>
      <c r="C5007" s="10">
        <v>27073</v>
      </c>
      <c r="D5007" s="10" t="s">
        <v>9935</v>
      </c>
      <c r="E5007" s="27" t="s">
        <v>9935</v>
      </c>
      <c r="F5007" s="26">
        <v>191989556</v>
      </c>
      <c r="G5007" s="9" t="s">
        <v>37</v>
      </c>
      <c r="H5007" s="10" t="s">
        <v>30</v>
      </c>
      <c r="I5007" s="10" t="s">
        <v>9938</v>
      </c>
      <c r="J5007" s="10" t="s">
        <v>9939</v>
      </c>
      <c r="K5007" s="10" t="s">
        <v>315</v>
      </c>
      <c r="L5007" s="10" t="s">
        <v>337</v>
      </c>
      <c r="M5007" s="10" t="s">
        <v>338</v>
      </c>
      <c r="N5007" s="12" t="s">
        <v>36</v>
      </c>
      <c r="O5007" s="11">
        <v>3</v>
      </c>
      <c r="P5007" s="5">
        <f t="shared" si="470"/>
        <v>0</v>
      </c>
      <c r="Q5007" s="5">
        <f t="shared" si="471"/>
        <v>0</v>
      </c>
      <c r="R5007" s="5">
        <f t="shared" si="472"/>
        <v>1</v>
      </c>
      <c r="S5007" s="5">
        <f t="shared" si="473"/>
        <v>0</v>
      </c>
      <c r="T5007" s="5">
        <f t="shared" si="474"/>
        <v>0</v>
      </c>
      <c r="U5007" s="5">
        <f t="shared" si="475"/>
        <v>0</v>
      </c>
    </row>
    <row r="5008" spans="1:21" ht="12.75" customHeight="1" x14ac:dyDescent="0.2">
      <c r="A5008" s="26" t="s">
        <v>26</v>
      </c>
      <c r="B5008" s="10" t="s">
        <v>305</v>
      </c>
      <c r="C5008" s="10">
        <v>27073</v>
      </c>
      <c r="D5008" s="10" t="s">
        <v>9935</v>
      </c>
      <c r="E5008" s="27" t="s">
        <v>9935</v>
      </c>
      <c r="F5008" s="26">
        <v>191989560</v>
      </c>
      <c r="G5008" s="9" t="s">
        <v>85</v>
      </c>
      <c r="H5008" s="10" t="s">
        <v>30</v>
      </c>
      <c r="I5008" s="10" t="s">
        <v>9940</v>
      </c>
      <c r="J5008" s="10" t="s">
        <v>9941</v>
      </c>
      <c r="K5008" s="10" t="s">
        <v>315</v>
      </c>
      <c r="L5008" s="10" t="s">
        <v>337</v>
      </c>
      <c r="M5008" s="10" t="s">
        <v>338</v>
      </c>
      <c r="N5008" s="12" t="s">
        <v>36</v>
      </c>
      <c r="O5008" s="11">
        <v>5</v>
      </c>
      <c r="P5008" s="5">
        <f t="shared" si="470"/>
        <v>0</v>
      </c>
      <c r="Q5008" s="5">
        <f t="shared" si="471"/>
        <v>0</v>
      </c>
      <c r="R5008" s="5">
        <f t="shared" si="472"/>
        <v>0</v>
      </c>
      <c r="S5008" s="5">
        <f t="shared" si="473"/>
        <v>0</v>
      </c>
      <c r="T5008" s="5">
        <f t="shared" si="474"/>
        <v>1</v>
      </c>
      <c r="U5008" s="5">
        <f t="shared" si="475"/>
        <v>0</v>
      </c>
    </row>
    <row r="5009" spans="1:21" ht="12.75" customHeight="1" x14ac:dyDescent="0.2">
      <c r="A5009" s="26" t="s">
        <v>26</v>
      </c>
      <c r="B5009" s="10" t="s">
        <v>305</v>
      </c>
      <c r="C5009" s="10">
        <v>27073</v>
      </c>
      <c r="D5009" s="10" t="s">
        <v>9935</v>
      </c>
      <c r="E5009" s="27" t="s">
        <v>9935</v>
      </c>
      <c r="F5009" s="26">
        <v>191998163</v>
      </c>
      <c r="G5009" s="9" t="s">
        <v>37</v>
      </c>
      <c r="H5009" s="10" t="s">
        <v>30</v>
      </c>
      <c r="I5009" s="10" t="s">
        <v>9942</v>
      </c>
      <c r="J5009" s="10" t="s">
        <v>9943</v>
      </c>
      <c r="K5009" s="10" t="s">
        <v>315</v>
      </c>
      <c r="L5009" s="10" t="s">
        <v>1983</v>
      </c>
      <c r="M5009" s="10" t="s">
        <v>2185</v>
      </c>
      <c r="N5009" s="12" t="s">
        <v>36</v>
      </c>
      <c r="O5009" s="11">
        <v>3</v>
      </c>
      <c r="P5009" s="5">
        <f t="shared" si="470"/>
        <v>0</v>
      </c>
      <c r="Q5009" s="5">
        <f t="shared" si="471"/>
        <v>0</v>
      </c>
      <c r="R5009" s="5">
        <f t="shared" si="472"/>
        <v>1</v>
      </c>
      <c r="S5009" s="5">
        <f t="shared" si="473"/>
        <v>0</v>
      </c>
      <c r="T5009" s="5">
        <f t="shared" si="474"/>
        <v>0</v>
      </c>
      <c r="U5009" s="5">
        <f t="shared" si="475"/>
        <v>0</v>
      </c>
    </row>
    <row r="5010" spans="1:21" ht="12.75" customHeight="1" x14ac:dyDescent="0.2">
      <c r="A5010" s="26" t="s">
        <v>26</v>
      </c>
      <c r="B5010" s="10" t="s">
        <v>305</v>
      </c>
      <c r="C5010" s="10">
        <v>27073</v>
      </c>
      <c r="D5010" s="10" t="s">
        <v>9935</v>
      </c>
      <c r="E5010" s="27" t="s">
        <v>9935</v>
      </c>
      <c r="F5010" s="26">
        <v>191989561</v>
      </c>
      <c r="G5010" s="9" t="s">
        <v>37</v>
      </c>
      <c r="H5010" s="10" t="s">
        <v>30</v>
      </c>
      <c r="I5010" s="10" t="s">
        <v>9944</v>
      </c>
      <c r="J5010" s="10" t="s">
        <v>9945</v>
      </c>
      <c r="K5010" s="10" t="s">
        <v>33</v>
      </c>
      <c r="L5010" s="10" t="s">
        <v>34</v>
      </c>
      <c r="M5010" s="10" t="s">
        <v>35</v>
      </c>
      <c r="N5010" s="12" t="s">
        <v>36</v>
      </c>
      <c r="O5010" s="11">
        <v>2</v>
      </c>
      <c r="P5010" s="5">
        <f t="shared" si="470"/>
        <v>0</v>
      </c>
      <c r="Q5010" s="5">
        <f t="shared" si="471"/>
        <v>1</v>
      </c>
      <c r="R5010" s="5">
        <f t="shared" si="472"/>
        <v>0</v>
      </c>
      <c r="S5010" s="5">
        <f t="shared" si="473"/>
        <v>0</v>
      </c>
      <c r="T5010" s="5">
        <f t="shared" si="474"/>
        <v>0</v>
      </c>
      <c r="U5010" s="5">
        <f t="shared" si="475"/>
        <v>0</v>
      </c>
    </row>
    <row r="5011" spans="1:21" ht="12.75" customHeight="1" x14ac:dyDescent="0.2">
      <c r="A5011" s="26" t="s">
        <v>26</v>
      </c>
      <c r="B5011" s="10" t="s">
        <v>305</v>
      </c>
      <c r="C5011" s="10">
        <v>27073</v>
      </c>
      <c r="D5011" s="10" t="s">
        <v>9935</v>
      </c>
      <c r="E5011" s="27" t="s">
        <v>9935</v>
      </c>
      <c r="F5011" s="26">
        <v>191998146</v>
      </c>
      <c r="G5011" s="9" t="s">
        <v>37</v>
      </c>
      <c r="H5011" s="10" t="s">
        <v>30</v>
      </c>
      <c r="I5011" s="10" t="s">
        <v>9946</v>
      </c>
      <c r="J5011" s="10" t="s">
        <v>9947</v>
      </c>
      <c r="K5011" s="10" t="s">
        <v>33</v>
      </c>
      <c r="L5011" s="10" t="s">
        <v>34</v>
      </c>
      <c r="M5011" s="10" t="s">
        <v>599</v>
      </c>
      <c r="N5011" s="12" t="s">
        <v>36</v>
      </c>
      <c r="O5011" s="11">
        <v>2</v>
      </c>
      <c r="P5011" s="5">
        <f t="shared" si="470"/>
        <v>0</v>
      </c>
      <c r="Q5011" s="5">
        <f t="shared" si="471"/>
        <v>1</v>
      </c>
      <c r="R5011" s="5">
        <f t="shared" si="472"/>
        <v>0</v>
      </c>
      <c r="S5011" s="5">
        <f t="shared" si="473"/>
        <v>0</v>
      </c>
      <c r="T5011" s="5">
        <f t="shared" si="474"/>
        <v>0</v>
      </c>
      <c r="U5011" s="5">
        <f t="shared" si="475"/>
        <v>0</v>
      </c>
    </row>
    <row r="5012" spans="1:21" ht="12.75" customHeight="1" x14ac:dyDescent="0.2">
      <c r="A5012" s="26" t="s">
        <v>26</v>
      </c>
      <c r="B5012" s="10" t="s">
        <v>305</v>
      </c>
      <c r="C5012" s="10">
        <v>27073</v>
      </c>
      <c r="D5012" s="10" t="s">
        <v>9935</v>
      </c>
      <c r="E5012" s="27" t="s">
        <v>9935</v>
      </c>
      <c r="F5012" s="26">
        <v>191989564</v>
      </c>
      <c r="G5012" s="9" t="s">
        <v>249</v>
      </c>
      <c r="H5012" s="10" t="s">
        <v>30</v>
      </c>
      <c r="I5012" s="10" t="s">
        <v>9944</v>
      </c>
      <c r="J5012" s="10" t="s">
        <v>9948</v>
      </c>
      <c r="K5012" s="10" t="s">
        <v>33</v>
      </c>
      <c r="L5012" s="10" t="s">
        <v>34</v>
      </c>
      <c r="M5012" s="10" t="s">
        <v>35</v>
      </c>
      <c r="N5012" s="12" t="s">
        <v>36</v>
      </c>
      <c r="O5012" s="11">
        <v>3</v>
      </c>
      <c r="P5012" s="5">
        <f t="shared" si="470"/>
        <v>0</v>
      </c>
      <c r="Q5012" s="5">
        <f t="shared" si="471"/>
        <v>0</v>
      </c>
      <c r="R5012" s="5">
        <f t="shared" si="472"/>
        <v>1</v>
      </c>
      <c r="S5012" s="5">
        <f t="shared" si="473"/>
        <v>0</v>
      </c>
      <c r="T5012" s="5">
        <f t="shared" si="474"/>
        <v>0</v>
      </c>
      <c r="U5012" s="5">
        <f t="shared" si="475"/>
        <v>0</v>
      </c>
    </row>
    <row r="5013" spans="1:21" ht="12.75" customHeight="1" x14ac:dyDescent="0.2">
      <c r="A5013" s="26" t="s">
        <v>26</v>
      </c>
      <c r="B5013" s="10" t="s">
        <v>305</v>
      </c>
      <c r="C5013" s="10">
        <v>27073</v>
      </c>
      <c r="D5013" s="10" t="s">
        <v>9935</v>
      </c>
      <c r="E5013" s="27" t="s">
        <v>9935</v>
      </c>
      <c r="F5013" s="26">
        <v>192041491</v>
      </c>
      <c r="G5013" s="9" t="s">
        <v>167</v>
      </c>
      <c r="H5013" s="10" t="s">
        <v>30</v>
      </c>
      <c r="I5013" s="10" t="s">
        <v>9949</v>
      </c>
      <c r="J5013" s="10" t="s">
        <v>9950</v>
      </c>
      <c r="K5013" s="10" t="s">
        <v>33</v>
      </c>
      <c r="L5013" s="10" t="s">
        <v>34</v>
      </c>
      <c r="M5013" s="10" t="s">
        <v>599</v>
      </c>
      <c r="N5013" s="12" t="s">
        <v>36</v>
      </c>
      <c r="O5013" s="11">
        <v>3</v>
      </c>
      <c r="P5013" s="5">
        <f t="shared" si="470"/>
        <v>0</v>
      </c>
      <c r="Q5013" s="5">
        <f t="shared" si="471"/>
        <v>0</v>
      </c>
      <c r="R5013" s="5">
        <f t="shared" si="472"/>
        <v>1</v>
      </c>
      <c r="S5013" s="5">
        <f t="shared" si="473"/>
        <v>0</v>
      </c>
      <c r="T5013" s="5">
        <f t="shared" si="474"/>
        <v>0</v>
      </c>
      <c r="U5013" s="5">
        <f t="shared" si="475"/>
        <v>0</v>
      </c>
    </row>
    <row r="5014" spans="1:21" ht="12.75" customHeight="1" x14ac:dyDescent="0.2">
      <c r="A5014" s="26" t="s">
        <v>26</v>
      </c>
      <c r="B5014" s="10" t="s">
        <v>305</v>
      </c>
      <c r="C5014" s="28">
        <v>27073</v>
      </c>
      <c r="D5014" s="13" t="s">
        <v>9935</v>
      </c>
      <c r="E5014" s="14" t="s">
        <v>9935</v>
      </c>
      <c r="F5014" s="29">
        <v>191885509</v>
      </c>
      <c r="G5014" s="16" t="s">
        <v>37</v>
      </c>
      <c r="H5014" s="13" t="s">
        <v>30</v>
      </c>
      <c r="I5014" s="13" t="s">
        <v>9951</v>
      </c>
      <c r="J5014" s="13" t="s">
        <v>9952</v>
      </c>
      <c r="K5014" s="13" t="s">
        <v>33</v>
      </c>
      <c r="L5014" s="13">
        <v>40100</v>
      </c>
      <c r="M5014" s="13">
        <v>40100</v>
      </c>
      <c r="N5014" s="15" t="s">
        <v>44</v>
      </c>
      <c r="O5014" s="17">
        <v>3</v>
      </c>
      <c r="P5014" s="19">
        <f t="shared" si="470"/>
        <v>0</v>
      </c>
      <c r="Q5014" s="19">
        <f t="shared" si="471"/>
        <v>0</v>
      </c>
      <c r="R5014" s="19">
        <f t="shared" si="472"/>
        <v>1</v>
      </c>
      <c r="S5014" s="19">
        <f t="shared" si="473"/>
        <v>0</v>
      </c>
      <c r="T5014" s="19">
        <f t="shared" si="474"/>
        <v>0</v>
      </c>
      <c r="U5014" s="5">
        <f t="shared" si="475"/>
        <v>0</v>
      </c>
    </row>
    <row r="5015" spans="1:21" ht="12.75" customHeight="1" x14ac:dyDescent="0.2">
      <c r="A5015" s="26" t="s">
        <v>26</v>
      </c>
      <c r="B5015" s="10" t="s">
        <v>305</v>
      </c>
      <c r="C5015" s="28">
        <v>27073</v>
      </c>
      <c r="D5015" s="13" t="s">
        <v>9935</v>
      </c>
      <c r="E5015" s="14" t="s">
        <v>9935</v>
      </c>
      <c r="F5015" s="29">
        <v>191885517</v>
      </c>
      <c r="G5015" s="16" t="s">
        <v>37</v>
      </c>
      <c r="H5015" s="13" t="s">
        <v>30</v>
      </c>
      <c r="I5015" s="13" t="s">
        <v>9953</v>
      </c>
      <c r="J5015" s="13" t="s">
        <v>9954</v>
      </c>
      <c r="K5015" s="13" t="s">
        <v>33</v>
      </c>
      <c r="L5015" s="13">
        <v>40100</v>
      </c>
      <c r="M5015" s="13">
        <v>40100</v>
      </c>
      <c r="N5015" s="15" t="s">
        <v>44</v>
      </c>
      <c r="O5015" s="17">
        <v>3</v>
      </c>
      <c r="P5015" s="19">
        <f t="shared" si="470"/>
        <v>0</v>
      </c>
      <c r="Q5015" s="19">
        <f t="shared" si="471"/>
        <v>0</v>
      </c>
      <c r="R5015" s="19">
        <f t="shared" si="472"/>
        <v>1</v>
      </c>
      <c r="S5015" s="19">
        <f t="shared" si="473"/>
        <v>0</v>
      </c>
      <c r="T5015" s="19">
        <f t="shared" si="474"/>
        <v>0</v>
      </c>
      <c r="U5015" s="5">
        <f t="shared" si="475"/>
        <v>0</v>
      </c>
    </row>
    <row r="5016" spans="1:21" ht="12.75" customHeight="1" x14ac:dyDescent="0.2">
      <c r="A5016" s="26" t="s">
        <v>26</v>
      </c>
      <c r="B5016" s="10" t="s">
        <v>305</v>
      </c>
      <c r="C5016" s="28">
        <v>27073</v>
      </c>
      <c r="D5016" s="13" t="s">
        <v>9935</v>
      </c>
      <c r="E5016" s="14" t="s">
        <v>9935</v>
      </c>
      <c r="F5016" s="29">
        <v>191896580</v>
      </c>
      <c r="G5016" s="16" t="s">
        <v>249</v>
      </c>
      <c r="H5016" s="13" t="s">
        <v>30</v>
      </c>
      <c r="I5016" s="13" t="s">
        <v>9955</v>
      </c>
      <c r="J5016" s="13" t="s">
        <v>9956</v>
      </c>
      <c r="K5016" s="13" t="s">
        <v>33</v>
      </c>
      <c r="L5016" s="13">
        <v>40100</v>
      </c>
      <c r="M5016" s="13">
        <v>40106</v>
      </c>
      <c r="N5016" s="15" t="s">
        <v>44</v>
      </c>
      <c r="O5016" s="17">
        <v>4</v>
      </c>
      <c r="P5016" s="19">
        <f t="shared" si="470"/>
        <v>0</v>
      </c>
      <c r="Q5016" s="19">
        <f t="shared" si="471"/>
        <v>0</v>
      </c>
      <c r="R5016" s="19">
        <f t="shared" si="472"/>
        <v>0</v>
      </c>
      <c r="S5016" s="19">
        <f t="shared" si="473"/>
        <v>1</v>
      </c>
      <c r="T5016" s="19">
        <f t="shared" si="474"/>
        <v>0</v>
      </c>
      <c r="U5016" s="5">
        <f t="shared" si="475"/>
        <v>0</v>
      </c>
    </row>
    <row r="5017" spans="1:21" ht="12.75" customHeight="1" x14ac:dyDescent="0.2">
      <c r="A5017" s="26" t="s">
        <v>26</v>
      </c>
      <c r="B5017" s="10" t="s">
        <v>305</v>
      </c>
      <c r="C5017" s="28">
        <v>27073</v>
      </c>
      <c r="D5017" s="13" t="s">
        <v>9935</v>
      </c>
      <c r="E5017" s="14" t="s">
        <v>9935</v>
      </c>
      <c r="F5017" s="29">
        <v>191910597</v>
      </c>
      <c r="G5017" s="16" t="s">
        <v>29</v>
      </c>
      <c r="H5017" s="13" t="s">
        <v>30</v>
      </c>
      <c r="I5017" s="13" t="s">
        <v>9957</v>
      </c>
      <c r="J5017" s="13" t="s">
        <v>9958</v>
      </c>
      <c r="K5017" s="13" t="s">
        <v>33</v>
      </c>
      <c r="L5017" s="13">
        <v>40100</v>
      </c>
      <c r="M5017" s="13">
        <v>40100</v>
      </c>
      <c r="N5017" s="15" t="s">
        <v>44</v>
      </c>
      <c r="O5017" s="17">
        <v>3</v>
      </c>
      <c r="P5017" s="19">
        <f t="shared" si="470"/>
        <v>0</v>
      </c>
      <c r="Q5017" s="19">
        <f t="shared" si="471"/>
        <v>0</v>
      </c>
      <c r="R5017" s="19">
        <f t="shared" si="472"/>
        <v>1</v>
      </c>
      <c r="S5017" s="19">
        <f t="shared" si="473"/>
        <v>0</v>
      </c>
      <c r="T5017" s="19">
        <f t="shared" si="474"/>
        <v>0</v>
      </c>
      <c r="U5017" s="5">
        <f t="shared" si="475"/>
        <v>0</v>
      </c>
    </row>
    <row r="5018" spans="1:21" ht="12.75" customHeight="1" x14ac:dyDescent="0.2">
      <c r="A5018" s="26" t="s">
        <v>26</v>
      </c>
      <c r="B5018" s="10" t="s">
        <v>305</v>
      </c>
      <c r="C5018" s="28">
        <v>27073</v>
      </c>
      <c r="D5018" s="13" t="s">
        <v>9935</v>
      </c>
      <c r="E5018" s="14" t="s">
        <v>9935</v>
      </c>
      <c r="F5018" s="29">
        <v>191940388</v>
      </c>
      <c r="G5018" s="16" t="s">
        <v>167</v>
      </c>
      <c r="H5018" s="13" t="s">
        <v>30</v>
      </c>
      <c r="I5018" s="13" t="s">
        <v>9959</v>
      </c>
      <c r="J5018" s="13" t="s">
        <v>9960</v>
      </c>
      <c r="K5018" s="13" t="s">
        <v>103</v>
      </c>
      <c r="L5018" s="13">
        <v>60400</v>
      </c>
      <c r="M5018" s="13">
        <v>60402</v>
      </c>
      <c r="N5018" s="15" t="s">
        <v>44</v>
      </c>
      <c r="O5018" s="17">
        <v>3</v>
      </c>
      <c r="P5018" s="19">
        <f t="shared" si="470"/>
        <v>0</v>
      </c>
      <c r="Q5018" s="19">
        <f t="shared" si="471"/>
        <v>0</v>
      </c>
      <c r="R5018" s="19">
        <f t="shared" si="472"/>
        <v>1</v>
      </c>
      <c r="S5018" s="19">
        <f t="shared" si="473"/>
        <v>0</v>
      </c>
      <c r="T5018" s="19">
        <f t="shared" si="474"/>
        <v>0</v>
      </c>
      <c r="U5018" s="5">
        <f t="shared" si="475"/>
        <v>0</v>
      </c>
    </row>
    <row r="5019" spans="1:21" ht="12.75" customHeight="1" x14ac:dyDescent="0.2">
      <c r="A5019" s="26" t="s">
        <v>26</v>
      </c>
      <c r="B5019" s="10" t="s">
        <v>375</v>
      </c>
      <c r="C5019" s="10">
        <v>26232511</v>
      </c>
      <c r="D5019" s="10" t="s">
        <v>9961</v>
      </c>
      <c r="E5019" s="27" t="s">
        <v>9961</v>
      </c>
      <c r="F5019" s="26">
        <v>191956715</v>
      </c>
      <c r="G5019" s="9" t="s">
        <v>123</v>
      </c>
      <c r="H5019" s="10" t="s">
        <v>30</v>
      </c>
      <c r="I5019" s="10" t="s">
        <v>9962</v>
      </c>
      <c r="J5019" s="10" t="s">
        <v>9963</v>
      </c>
      <c r="K5019" s="10" t="s">
        <v>315</v>
      </c>
      <c r="L5019" s="10" t="s">
        <v>387</v>
      </c>
      <c r="M5019" s="10" t="s">
        <v>127</v>
      </c>
      <c r="N5019" s="12" t="s">
        <v>36</v>
      </c>
      <c r="O5019" s="11">
        <v>4</v>
      </c>
      <c r="P5019" s="5">
        <f t="shared" si="470"/>
        <v>0</v>
      </c>
      <c r="Q5019" s="5">
        <f t="shared" si="471"/>
        <v>0</v>
      </c>
      <c r="R5019" s="5">
        <f t="shared" si="472"/>
        <v>0</v>
      </c>
      <c r="S5019" s="5">
        <f t="shared" si="473"/>
        <v>1</v>
      </c>
      <c r="T5019" s="5">
        <f t="shared" si="474"/>
        <v>0</v>
      </c>
      <c r="U5019" s="5">
        <f t="shared" si="475"/>
        <v>0</v>
      </c>
    </row>
    <row r="5020" spans="1:21" ht="12.75" customHeight="1" x14ac:dyDescent="0.2">
      <c r="A5020" s="26" t="s">
        <v>26</v>
      </c>
      <c r="B5020" s="10" t="s">
        <v>375</v>
      </c>
      <c r="C5020" s="10">
        <v>26232511</v>
      </c>
      <c r="D5020" s="10" t="s">
        <v>9961</v>
      </c>
      <c r="E5020" s="27" t="s">
        <v>9961</v>
      </c>
      <c r="F5020" s="26">
        <v>191961547</v>
      </c>
      <c r="G5020" s="9" t="s">
        <v>65</v>
      </c>
      <c r="H5020" s="10" t="s">
        <v>30</v>
      </c>
      <c r="I5020" s="10" t="s">
        <v>9964</v>
      </c>
      <c r="J5020" s="10" t="s">
        <v>9965</v>
      </c>
      <c r="K5020" s="10" t="s">
        <v>315</v>
      </c>
      <c r="L5020" s="10" t="s">
        <v>387</v>
      </c>
      <c r="M5020" s="10" t="s">
        <v>127</v>
      </c>
      <c r="N5020" s="12" t="s">
        <v>36</v>
      </c>
      <c r="O5020" s="11">
        <v>4</v>
      </c>
      <c r="P5020" s="5">
        <f t="shared" si="470"/>
        <v>0</v>
      </c>
      <c r="Q5020" s="5">
        <f t="shared" si="471"/>
        <v>0</v>
      </c>
      <c r="R5020" s="5">
        <f t="shared" si="472"/>
        <v>0</v>
      </c>
      <c r="S5020" s="5">
        <f t="shared" si="473"/>
        <v>1</v>
      </c>
      <c r="T5020" s="5">
        <f t="shared" si="474"/>
        <v>0</v>
      </c>
      <c r="U5020" s="5">
        <f t="shared" si="475"/>
        <v>0</v>
      </c>
    </row>
    <row r="5021" spans="1:21" ht="12.75" customHeight="1" x14ac:dyDescent="0.2">
      <c r="A5021" s="26" t="s">
        <v>26</v>
      </c>
      <c r="B5021" s="10" t="s">
        <v>375</v>
      </c>
      <c r="C5021" s="10">
        <v>26232511</v>
      </c>
      <c r="D5021" s="10" t="s">
        <v>9961</v>
      </c>
      <c r="E5021" s="27" t="s">
        <v>9961</v>
      </c>
      <c r="F5021" s="26">
        <v>191961550</v>
      </c>
      <c r="G5021" s="9" t="s">
        <v>249</v>
      </c>
      <c r="H5021" s="10" t="s">
        <v>30</v>
      </c>
      <c r="I5021" s="10" t="s">
        <v>9966</v>
      </c>
      <c r="J5021" s="10" t="s">
        <v>9967</v>
      </c>
      <c r="K5021" s="10" t="s">
        <v>315</v>
      </c>
      <c r="L5021" s="10" t="s">
        <v>387</v>
      </c>
      <c r="M5021" s="10" t="s">
        <v>127</v>
      </c>
      <c r="N5021" s="12" t="s">
        <v>36</v>
      </c>
      <c r="O5021" s="11">
        <v>4</v>
      </c>
      <c r="P5021" s="5">
        <f t="shared" si="470"/>
        <v>0</v>
      </c>
      <c r="Q5021" s="5">
        <f t="shared" si="471"/>
        <v>0</v>
      </c>
      <c r="R5021" s="5">
        <f t="shared" si="472"/>
        <v>0</v>
      </c>
      <c r="S5021" s="5">
        <f t="shared" si="473"/>
        <v>1</v>
      </c>
      <c r="T5021" s="5">
        <f t="shared" si="474"/>
        <v>0</v>
      </c>
      <c r="U5021" s="5">
        <f t="shared" si="475"/>
        <v>0</v>
      </c>
    </row>
    <row r="5022" spans="1:21" ht="12.75" customHeight="1" x14ac:dyDescent="0.2">
      <c r="A5022" s="26" t="s">
        <v>26</v>
      </c>
      <c r="B5022" s="10" t="s">
        <v>375</v>
      </c>
      <c r="C5022" s="10">
        <v>26232511</v>
      </c>
      <c r="D5022" s="10" t="s">
        <v>9961</v>
      </c>
      <c r="E5022" s="27" t="s">
        <v>9961</v>
      </c>
      <c r="F5022" s="26">
        <v>191775986</v>
      </c>
      <c r="G5022" s="9" t="s">
        <v>258</v>
      </c>
      <c r="H5022" s="10" t="s">
        <v>53</v>
      </c>
      <c r="I5022" s="10" t="s">
        <v>9968</v>
      </c>
      <c r="J5022" s="10" t="s">
        <v>9969</v>
      </c>
      <c r="K5022" s="10" t="s">
        <v>315</v>
      </c>
      <c r="L5022" s="10" t="s">
        <v>387</v>
      </c>
      <c r="M5022" s="10" t="s">
        <v>445</v>
      </c>
      <c r="N5022" s="12" t="s">
        <v>36</v>
      </c>
      <c r="O5022" s="11">
        <v>5</v>
      </c>
      <c r="P5022" s="5">
        <f t="shared" si="470"/>
        <v>0</v>
      </c>
      <c r="Q5022" s="5">
        <f t="shared" si="471"/>
        <v>0</v>
      </c>
      <c r="R5022" s="5">
        <f t="shared" si="472"/>
        <v>0</v>
      </c>
      <c r="S5022" s="5">
        <f t="shared" si="473"/>
        <v>0</v>
      </c>
      <c r="T5022" s="5">
        <f t="shared" si="474"/>
        <v>1</v>
      </c>
      <c r="U5022" s="5">
        <f t="shared" si="475"/>
        <v>0</v>
      </c>
    </row>
    <row r="5023" spans="1:21" ht="12.75" customHeight="1" x14ac:dyDescent="0.2">
      <c r="A5023" s="26" t="s">
        <v>26</v>
      </c>
      <c r="B5023" s="10" t="s">
        <v>375</v>
      </c>
      <c r="C5023" s="10">
        <v>26232511</v>
      </c>
      <c r="D5023" s="10" t="s">
        <v>9961</v>
      </c>
      <c r="E5023" s="27" t="s">
        <v>9961</v>
      </c>
      <c r="F5023" s="26">
        <v>191910438</v>
      </c>
      <c r="G5023" s="9" t="s">
        <v>258</v>
      </c>
      <c r="H5023" s="10" t="s">
        <v>53</v>
      </c>
      <c r="I5023" s="10" t="s">
        <v>9970</v>
      </c>
      <c r="J5023" s="10" t="s">
        <v>9971</v>
      </c>
      <c r="K5023" s="10" t="s">
        <v>315</v>
      </c>
      <c r="L5023" s="10" t="s">
        <v>387</v>
      </c>
      <c r="M5023" s="10" t="s">
        <v>445</v>
      </c>
      <c r="N5023" s="12" t="s">
        <v>36</v>
      </c>
      <c r="O5023" s="11">
        <v>5</v>
      </c>
      <c r="P5023" s="5">
        <f t="shared" si="470"/>
        <v>0</v>
      </c>
      <c r="Q5023" s="5">
        <f t="shared" si="471"/>
        <v>0</v>
      </c>
      <c r="R5023" s="5">
        <f t="shared" si="472"/>
        <v>0</v>
      </c>
      <c r="S5023" s="5">
        <f t="shared" si="473"/>
        <v>0</v>
      </c>
      <c r="T5023" s="5">
        <f t="shared" si="474"/>
        <v>1</v>
      </c>
      <c r="U5023" s="5">
        <f t="shared" si="475"/>
        <v>0</v>
      </c>
    </row>
    <row r="5024" spans="1:21" ht="12.75" customHeight="1" x14ac:dyDescent="0.2">
      <c r="A5024" s="26" t="s">
        <v>26</v>
      </c>
      <c r="B5024" s="10" t="s">
        <v>375</v>
      </c>
      <c r="C5024" s="10">
        <v>26232511</v>
      </c>
      <c r="D5024" s="10" t="s">
        <v>9961</v>
      </c>
      <c r="E5024" s="27" t="s">
        <v>9961</v>
      </c>
      <c r="F5024" s="26">
        <v>191910453</v>
      </c>
      <c r="G5024" s="9" t="s">
        <v>100</v>
      </c>
      <c r="H5024" s="10" t="s">
        <v>53</v>
      </c>
      <c r="I5024" s="10" t="s">
        <v>9972</v>
      </c>
      <c r="J5024" s="10" t="s">
        <v>9973</v>
      </c>
      <c r="K5024" s="10" t="s">
        <v>315</v>
      </c>
      <c r="L5024" s="10" t="s">
        <v>387</v>
      </c>
      <c r="M5024" s="10" t="s">
        <v>445</v>
      </c>
      <c r="N5024" s="12" t="s">
        <v>36</v>
      </c>
      <c r="O5024" s="11">
        <v>5</v>
      </c>
      <c r="P5024" s="5">
        <f t="shared" si="470"/>
        <v>0</v>
      </c>
      <c r="Q5024" s="5">
        <f t="shared" si="471"/>
        <v>0</v>
      </c>
      <c r="R5024" s="5">
        <f t="shared" si="472"/>
        <v>0</v>
      </c>
      <c r="S5024" s="5">
        <f t="shared" si="473"/>
        <v>0</v>
      </c>
      <c r="T5024" s="5">
        <f t="shared" si="474"/>
        <v>1</v>
      </c>
      <c r="U5024" s="5">
        <f t="shared" si="475"/>
        <v>0</v>
      </c>
    </row>
    <row r="5025" spans="1:21" ht="12.75" customHeight="1" x14ac:dyDescent="0.2">
      <c r="A5025" s="26" t="s">
        <v>26</v>
      </c>
      <c r="B5025" s="10" t="s">
        <v>375</v>
      </c>
      <c r="C5025" s="10">
        <v>26232511</v>
      </c>
      <c r="D5025" s="10" t="s">
        <v>9961</v>
      </c>
      <c r="E5025" s="27" t="s">
        <v>9961</v>
      </c>
      <c r="F5025" s="26">
        <v>191956713</v>
      </c>
      <c r="G5025" s="9" t="s">
        <v>249</v>
      </c>
      <c r="H5025" s="10" t="s">
        <v>30</v>
      </c>
      <c r="I5025" s="10" t="s">
        <v>9974</v>
      </c>
      <c r="J5025" s="10" t="s">
        <v>9975</v>
      </c>
      <c r="K5025" s="10" t="s">
        <v>315</v>
      </c>
      <c r="L5025" s="10" t="s">
        <v>387</v>
      </c>
      <c r="M5025" s="10" t="s">
        <v>127</v>
      </c>
      <c r="N5025" s="12" t="s">
        <v>36</v>
      </c>
      <c r="O5025" s="11">
        <v>5</v>
      </c>
      <c r="P5025" s="5">
        <f t="shared" si="470"/>
        <v>0</v>
      </c>
      <c r="Q5025" s="5">
        <f t="shared" si="471"/>
        <v>0</v>
      </c>
      <c r="R5025" s="5">
        <f t="shared" si="472"/>
        <v>0</v>
      </c>
      <c r="S5025" s="5">
        <f t="shared" si="473"/>
        <v>0</v>
      </c>
      <c r="T5025" s="5">
        <f t="shared" si="474"/>
        <v>1</v>
      </c>
      <c r="U5025" s="5">
        <f t="shared" si="475"/>
        <v>0</v>
      </c>
    </row>
    <row r="5026" spans="1:21" ht="12.75" customHeight="1" x14ac:dyDescent="0.2">
      <c r="A5026" s="26" t="s">
        <v>26</v>
      </c>
      <c r="B5026" s="10" t="s">
        <v>375</v>
      </c>
      <c r="C5026" s="10">
        <v>26232511</v>
      </c>
      <c r="D5026" s="10" t="s">
        <v>9961</v>
      </c>
      <c r="E5026" s="27" t="s">
        <v>9961</v>
      </c>
      <c r="F5026" s="26">
        <v>191990231</v>
      </c>
      <c r="G5026" s="9" t="s">
        <v>29</v>
      </c>
      <c r="H5026" s="10" t="s">
        <v>30</v>
      </c>
      <c r="I5026" s="10" t="s">
        <v>9976</v>
      </c>
      <c r="J5026" s="10" t="s">
        <v>9977</v>
      </c>
      <c r="K5026" s="10" t="s">
        <v>315</v>
      </c>
      <c r="L5026" s="10" t="s">
        <v>387</v>
      </c>
      <c r="M5026" s="10" t="s">
        <v>127</v>
      </c>
      <c r="N5026" s="12" t="s">
        <v>36</v>
      </c>
      <c r="O5026" s="11">
        <v>5</v>
      </c>
      <c r="P5026" s="5">
        <f t="shared" si="470"/>
        <v>0</v>
      </c>
      <c r="Q5026" s="5">
        <f t="shared" si="471"/>
        <v>0</v>
      </c>
      <c r="R5026" s="5">
        <f t="shared" si="472"/>
        <v>0</v>
      </c>
      <c r="S5026" s="5">
        <f t="shared" si="473"/>
        <v>0</v>
      </c>
      <c r="T5026" s="5">
        <f t="shared" si="474"/>
        <v>1</v>
      </c>
      <c r="U5026" s="5">
        <f t="shared" si="475"/>
        <v>0</v>
      </c>
    </row>
    <row r="5027" spans="1:21" ht="12.75" customHeight="1" x14ac:dyDescent="0.2">
      <c r="A5027" s="26" t="s">
        <v>26</v>
      </c>
      <c r="B5027" s="10" t="s">
        <v>375</v>
      </c>
      <c r="C5027" s="28">
        <v>26232511</v>
      </c>
      <c r="D5027" s="13" t="s">
        <v>9961</v>
      </c>
      <c r="E5027" s="14" t="s">
        <v>9961</v>
      </c>
      <c r="F5027" s="29">
        <v>191775854</v>
      </c>
      <c r="G5027" s="16" t="s">
        <v>249</v>
      </c>
      <c r="H5027" s="13" t="s">
        <v>30</v>
      </c>
      <c r="I5027" s="13" t="s">
        <v>9978</v>
      </c>
      <c r="J5027" s="13" t="s">
        <v>9979</v>
      </c>
      <c r="K5027" s="10" t="s">
        <v>315</v>
      </c>
      <c r="L5027" s="13">
        <v>20500</v>
      </c>
      <c r="M5027" s="13">
        <v>20505</v>
      </c>
      <c r="N5027" s="15" t="s">
        <v>44</v>
      </c>
      <c r="O5027" s="17">
        <v>4</v>
      </c>
      <c r="P5027" s="19">
        <f t="shared" si="470"/>
        <v>0</v>
      </c>
      <c r="Q5027" s="19">
        <f t="shared" si="471"/>
        <v>0</v>
      </c>
      <c r="R5027" s="19">
        <f t="shared" si="472"/>
        <v>0</v>
      </c>
      <c r="S5027" s="19">
        <f t="shared" si="473"/>
        <v>1</v>
      </c>
      <c r="T5027" s="19">
        <f t="shared" si="474"/>
        <v>0</v>
      </c>
      <c r="U5027" s="5">
        <f t="shared" si="475"/>
        <v>0</v>
      </c>
    </row>
    <row r="5028" spans="1:21" ht="12.75" customHeight="1" x14ac:dyDescent="0.2">
      <c r="A5028" s="26" t="s">
        <v>26</v>
      </c>
      <c r="B5028" s="10" t="s">
        <v>375</v>
      </c>
      <c r="C5028" s="28">
        <v>26232511</v>
      </c>
      <c r="D5028" s="13" t="s">
        <v>9961</v>
      </c>
      <c r="E5028" s="14" t="s">
        <v>9961</v>
      </c>
      <c r="F5028" s="29">
        <v>191776078</v>
      </c>
      <c r="G5028" s="16" t="s">
        <v>123</v>
      </c>
      <c r="H5028" s="13" t="s">
        <v>30</v>
      </c>
      <c r="I5028" s="13" t="s">
        <v>9980</v>
      </c>
      <c r="J5028" s="13" t="s">
        <v>9981</v>
      </c>
      <c r="K5028" s="10" t="s">
        <v>315</v>
      </c>
      <c r="L5028" s="13">
        <v>20100</v>
      </c>
      <c r="M5028" s="13">
        <v>20102</v>
      </c>
      <c r="N5028" s="15" t="s">
        <v>44</v>
      </c>
      <c r="O5028" s="17">
        <v>3</v>
      </c>
      <c r="P5028" s="19">
        <f t="shared" si="470"/>
        <v>0</v>
      </c>
      <c r="Q5028" s="19">
        <f t="shared" si="471"/>
        <v>0</v>
      </c>
      <c r="R5028" s="19">
        <f t="shared" si="472"/>
        <v>1</v>
      </c>
      <c r="S5028" s="19">
        <f t="shared" si="473"/>
        <v>0</v>
      </c>
      <c r="T5028" s="19">
        <f t="shared" si="474"/>
        <v>0</v>
      </c>
      <c r="U5028" s="5">
        <f t="shared" si="475"/>
        <v>0</v>
      </c>
    </row>
    <row r="5029" spans="1:21" ht="12.75" customHeight="1" x14ac:dyDescent="0.2">
      <c r="A5029" s="26" t="s">
        <v>26</v>
      </c>
      <c r="B5029" s="10" t="s">
        <v>375</v>
      </c>
      <c r="C5029" s="28">
        <v>26232511</v>
      </c>
      <c r="D5029" s="13" t="s">
        <v>9961</v>
      </c>
      <c r="E5029" s="14" t="s">
        <v>9961</v>
      </c>
      <c r="F5029" s="29">
        <v>191859358</v>
      </c>
      <c r="G5029" s="16" t="s">
        <v>249</v>
      </c>
      <c r="H5029" s="13" t="s">
        <v>30</v>
      </c>
      <c r="I5029" s="13" t="s">
        <v>9982</v>
      </c>
      <c r="J5029" s="13" t="s">
        <v>9983</v>
      </c>
      <c r="K5029" s="10" t="s">
        <v>315</v>
      </c>
      <c r="L5029" s="13">
        <v>20500</v>
      </c>
      <c r="M5029" s="13">
        <v>20505</v>
      </c>
      <c r="N5029" s="15" t="s">
        <v>44</v>
      </c>
      <c r="O5029" s="17">
        <v>4</v>
      </c>
      <c r="P5029" s="19">
        <f t="shared" si="470"/>
        <v>0</v>
      </c>
      <c r="Q5029" s="19">
        <f t="shared" si="471"/>
        <v>0</v>
      </c>
      <c r="R5029" s="19">
        <f t="shared" si="472"/>
        <v>0</v>
      </c>
      <c r="S5029" s="19">
        <f t="shared" si="473"/>
        <v>1</v>
      </c>
      <c r="T5029" s="19">
        <f t="shared" si="474"/>
        <v>0</v>
      </c>
      <c r="U5029" s="5">
        <f t="shared" si="475"/>
        <v>0</v>
      </c>
    </row>
    <row r="5030" spans="1:21" ht="12.75" customHeight="1" x14ac:dyDescent="0.2">
      <c r="A5030" s="26" t="s">
        <v>26</v>
      </c>
      <c r="B5030" s="10" t="s">
        <v>375</v>
      </c>
      <c r="C5030" s="28">
        <v>26232511</v>
      </c>
      <c r="D5030" s="13" t="s">
        <v>9961</v>
      </c>
      <c r="E5030" s="14" t="s">
        <v>9961</v>
      </c>
      <c r="F5030" s="29">
        <v>191859367</v>
      </c>
      <c r="G5030" s="16" t="s">
        <v>249</v>
      </c>
      <c r="H5030" s="13" t="s">
        <v>30</v>
      </c>
      <c r="I5030" s="13" t="s">
        <v>9984</v>
      </c>
      <c r="J5030" s="13" t="s">
        <v>9985</v>
      </c>
      <c r="K5030" s="10" t="s">
        <v>315</v>
      </c>
      <c r="L5030" s="13">
        <v>20500</v>
      </c>
      <c r="M5030" s="13">
        <v>20501</v>
      </c>
      <c r="N5030" s="15" t="s">
        <v>44</v>
      </c>
      <c r="O5030" s="17">
        <v>4</v>
      </c>
      <c r="P5030" s="19">
        <f t="shared" si="470"/>
        <v>0</v>
      </c>
      <c r="Q5030" s="19">
        <f t="shared" si="471"/>
        <v>0</v>
      </c>
      <c r="R5030" s="19">
        <f t="shared" si="472"/>
        <v>0</v>
      </c>
      <c r="S5030" s="19">
        <f t="shared" si="473"/>
        <v>1</v>
      </c>
      <c r="T5030" s="19">
        <f t="shared" si="474"/>
        <v>0</v>
      </c>
      <c r="U5030" s="5">
        <f t="shared" si="475"/>
        <v>0</v>
      </c>
    </row>
    <row r="5031" spans="1:21" ht="12.75" customHeight="1" x14ac:dyDescent="0.2">
      <c r="A5031" s="26" t="s">
        <v>26</v>
      </c>
      <c r="B5031" s="10" t="s">
        <v>375</v>
      </c>
      <c r="C5031" s="28">
        <v>26232511</v>
      </c>
      <c r="D5031" s="13" t="s">
        <v>9961</v>
      </c>
      <c r="E5031" s="14" t="s">
        <v>9961</v>
      </c>
      <c r="F5031" s="29">
        <v>191910463</v>
      </c>
      <c r="G5031" s="16" t="s">
        <v>65</v>
      </c>
      <c r="H5031" s="13" t="s">
        <v>30</v>
      </c>
      <c r="I5031" s="13" t="s">
        <v>9974</v>
      </c>
      <c r="J5031" s="13" t="s">
        <v>9986</v>
      </c>
      <c r="K5031" s="10" t="s">
        <v>315</v>
      </c>
      <c r="L5031" s="13">
        <v>20100</v>
      </c>
      <c r="M5031" s="13">
        <v>20102</v>
      </c>
      <c r="N5031" s="15" t="s">
        <v>44</v>
      </c>
      <c r="O5031" s="17">
        <v>3</v>
      </c>
      <c r="P5031" s="19">
        <f t="shared" si="470"/>
        <v>0</v>
      </c>
      <c r="Q5031" s="19">
        <f t="shared" si="471"/>
        <v>0</v>
      </c>
      <c r="R5031" s="19">
        <f t="shared" si="472"/>
        <v>1</v>
      </c>
      <c r="S5031" s="19">
        <f t="shared" si="473"/>
        <v>0</v>
      </c>
      <c r="T5031" s="19">
        <f t="shared" si="474"/>
        <v>0</v>
      </c>
      <c r="U5031" s="5">
        <f t="shared" si="475"/>
        <v>0</v>
      </c>
    </row>
    <row r="5032" spans="1:21" ht="12.75" customHeight="1" x14ac:dyDescent="0.2">
      <c r="A5032" s="26" t="s">
        <v>26</v>
      </c>
      <c r="B5032" s="10" t="s">
        <v>27</v>
      </c>
      <c r="C5032" s="10">
        <v>27162</v>
      </c>
      <c r="D5032" s="10" t="s">
        <v>9987</v>
      </c>
      <c r="E5032" s="27" t="s">
        <v>9987</v>
      </c>
      <c r="F5032" s="26">
        <v>191960255</v>
      </c>
      <c r="G5032" s="9" t="s">
        <v>37</v>
      </c>
      <c r="H5032" s="10" t="s">
        <v>30</v>
      </c>
      <c r="I5032" s="10" t="s">
        <v>9988</v>
      </c>
      <c r="J5032" s="10" t="s">
        <v>9989</v>
      </c>
      <c r="K5032" s="10" t="s">
        <v>81</v>
      </c>
      <c r="L5032" s="10" t="s">
        <v>383</v>
      </c>
      <c r="M5032" s="10" t="s">
        <v>2472</v>
      </c>
      <c r="N5032" s="12" t="s">
        <v>36</v>
      </c>
      <c r="O5032" s="11">
        <v>5</v>
      </c>
      <c r="P5032" s="5">
        <f t="shared" si="470"/>
        <v>0</v>
      </c>
      <c r="Q5032" s="5">
        <f t="shared" si="471"/>
        <v>0</v>
      </c>
      <c r="R5032" s="5">
        <f t="shared" si="472"/>
        <v>0</v>
      </c>
      <c r="S5032" s="5">
        <f t="shared" si="473"/>
        <v>0</v>
      </c>
      <c r="T5032" s="5">
        <f t="shared" si="474"/>
        <v>1</v>
      </c>
      <c r="U5032" s="5">
        <f t="shared" si="475"/>
        <v>0</v>
      </c>
    </row>
    <row r="5033" spans="1:21" ht="12.75" customHeight="1" x14ac:dyDescent="0.2">
      <c r="A5033" s="26" t="s">
        <v>26</v>
      </c>
      <c r="B5033" s="10" t="s">
        <v>27</v>
      </c>
      <c r="C5033" s="10">
        <v>27162</v>
      </c>
      <c r="D5033" s="10" t="s">
        <v>9987</v>
      </c>
      <c r="E5033" s="27" t="s">
        <v>9987</v>
      </c>
      <c r="F5033" s="26">
        <v>191997074</v>
      </c>
      <c r="G5033" s="9" t="s">
        <v>37</v>
      </c>
      <c r="H5033" s="10" t="s">
        <v>30</v>
      </c>
      <c r="I5033" s="10" t="s">
        <v>9988</v>
      </c>
      <c r="J5033" s="10" t="s">
        <v>9990</v>
      </c>
      <c r="K5033" s="10" t="s">
        <v>81</v>
      </c>
      <c r="L5033" s="10" t="s">
        <v>383</v>
      </c>
      <c r="M5033" s="10" t="s">
        <v>2472</v>
      </c>
      <c r="N5033" s="12" t="s">
        <v>36</v>
      </c>
      <c r="O5033" s="11">
        <v>5</v>
      </c>
      <c r="P5033" s="5">
        <f t="shared" si="470"/>
        <v>0</v>
      </c>
      <c r="Q5033" s="5">
        <f t="shared" si="471"/>
        <v>0</v>
      </c>
      <c r="R5033" s="5">
        <f t="shared" si="472"/>
        <v>0</v>
      </c>
      <c r="S5033" s="5">
        <f t="shared" si="473"/>
        <v>0</v>
      </c>
      <c r="T5033" s="5">
        <f t="shared" si="474"/>
        <v>1</v>
      </c>
      <c r="U5033" s="5">
        <f t="shared" si="475"/>
        <v>0</v>
      </c>
    </row>
    <row r="5034" spans="1:21" ht="12.75" customHeight="1" x14ac:dyDescent="0.2">
      <c r="A5034" s="26" t="s">
        <v>26</v>
      </c>
      <c r="B5034" s="10" t="s">
        <v>27</v>
      </c>
      <c r="C5034" s="10">
        <v>27162</v>
      </c>
      <c r="D5034" s="10" t="s">
        <v>9987</v>
      </c>
      <c r="E5034" s="27" t="s">
        <v>9987</v>
      </c>
      <c r="F5034" s="26">
        <v>191997097</v>
      </c>
      <c r="G5034" s="9" t="s">
        <v>65</v>
      </c>
      <c r="H5034" s="10" t="s">
        <v>30</v>
      </c>
      <c r="I5034" s="10" t="s">
        <v>9991</v>
      </c>
      <c r="J5034" s="10" t="s">
        <v>9992</v>
      </c>
      <c r="K5034" s="10" t="s">
        <v>81</v>
      </c>
      <c r="L5034" s="10" t="s">
        <v>82</v>
      </c>
      <c r="M5034" s="10" t="s">
        <v>245</v>
      </c>
      <c r="N5034" s="12" t="s">
        <v>36</v>
      </c>
      <c r="O5034" s="11">
        <v>4</v>
      </c>
      <c r="P5034" s="5">
        <f t="shared" si="470"/>
        <v>0</v>
      </c>
      <c r="Q5034" s="5">
        <f t="shared" si="471"/>
        <v>0</v>
      </c>
      <c r="R5034" s="5">
        <f t="shared" si="472"/>
        <v>0</v>
      </c>
      <c r="S5034" s="5">
        <f t="shared" si="473"/>
        <v>1</v>
      </c>
      <c r="T5034" s="5">
        <f t="shared" si="474"/>
        <v>0</v>
      </c>
      <c r="U5034" s="5">
        <f t="shared" si="475"/>
        <v>0</v>
      </c>
    </row>
    <row r="5035" spans="1:21" ht="12.75" customHeight="1" x14ac:dyDescent="0.2">
      <c r="A5035" s="26" t="s">
        <v>26</v>
      </c>
      <c r="B5035" s="10" t="s">
        <v>27</v>
      </c>
      <c r="C5035" s="10">
        <v>27162</v>
      </c>
      <c r="D5035" s="10" t="s">
        <v>9987</v>
      </c>
      <c r="E5035" s="27" t="s">
        <v>9987</v>
      </c>
      <c r="F5035" s="26">
        <v>191997073</v>
      </c>
      <c r="G5035" s="9" t="s">
        <v>85</v>
      </c>
      <c r="H5035" s="10" t="s">
        <v>30</v>
      </c>
      <c r="I5035" s="10" t="s">
        <v>9993</v>
      </c>
      <c r="J5035" s="10" t="s">
        <v>9994</v>
      </c>
      <c r="K5035" s="10" t="s">
        <v>81</v>
      </c>
      <c r="L5035" s="10" t="s">
        <v>82</v>
      </c>
      <c r="M5035" s="10" t="s">
        <v>83</v>
      </c>
      <c r="N5035" s="12" t="s">
        <v>36</v>
      </c>
      <c r="O5035" s="11">
        <v>5</v>
      </c>
      <c r="P5035" s="5">
        <f t="shared" si="470"/>
        <v>0</v>
      </c>
      <c r="Q5035" s="5">
        <f t="shared" si="471"/>
        <v>0</v>
      </c>
      <c r="R5035" s="5">
        <f t="shared" si="472"/>
        <v>0</v>
      </c>
      <c r="S5035" s="5">
        <f t="shared" si="473"/>
        <v>0</v>
      </c>
      <c r="T5035" s="5">
        <f t="shared" si="474"/>
        <v>1</v>
      </c>
      <c r="U5035" s="5">
        <f t="shared" si="475"/>
        <v>0</v>
      </c>
    </row>
    <row r="5036" spans="1:21" ht="12.75" customHeight="1" x14ac:dyDescent="0.2">
      <c r="A5036" s="26" t="s">
        <v>26</v>
      </c>
      <c r="B5036" s="10" t="s">
        <v>27</v>
      </c>
      <c r="C5036" s="10">
        <v>27162</v>
      </c>
      <c r="D5036" s="10" t="s">
        <v>9987</v>
      </c>
      <c r="E5036" s="27" t="s">
        <v>9987</v>
      </c>
      <c r="F5036" s="26">
        <v>191997087</v>
      </c>
      <c r="G5036" s="9" t="s">
        <v>37</v>
      </c>
      <c r="H5036" s="10" t="s">
        <v>30</v>
      </c>
      <c r="I5036" s="10" t="s">
        <v>9995</v>
      </c>
      <c r="J5036" s="10" t="s">
        <v>9996</v>
      </c>
      <c r="K5036" s="10" t="s">
        <v>33</v>
      </c>
      <c r="L5036" s="10" t="s">
        <v>90</v>
      </c>
      <c r="M5036" s="10" t="s">
        <v>91</v>
      </c>
      <c r="N5036" s="12" t="s">
        <v>36</v>
      </c>
      <c r="O5036" s="11">
        <v>2</v>
      </c>
      <c r="P5036" s="5">
        <f t="shared" si="470"/>
        <v>0</v>
      </c>
      <c r="Q5036" s="5">
        <f t="shared" si="471"/>
        <v>1</v>
      </c>
      <c r="R5036" s="5">
        <f t="shared" si="472"/>
        <v>0</v>
      </c>
      <c r="S5036" s="5">
        <f t="shared" si="473"/>
        <v>0</v>
      </c>
      <c r="T5036" s="5">
        <f t="shared" si="474"/>
        <v>0</v>
      </c>
      <c r="U5036" s="5">
        <f t="shared" si="475"/>
        <v>0</v>
      </c>
    </row>
    <row r="5037" spans="1:21" ht="12.75" customHeight="1" x14ac:dyDescent="0.2">
      <c r="A5037" s="26" t="s">
        <v>26</v>
      </c>
      <c r="B5037" s="10" t="s">
        <v>27</v>
      </c>
      <c r="C5037" s="10">
        <v>27162</v>
      </c>
      <c r="D5037" s="10" t="s">
        <v>9987</v>
      </c>
      <c r="E5037" s="27" t="s">
        <v>9987</v>
      </c>
      <c r="F5037" s="26">
        <v>191960257</v>
      </c>
      <c r="G5037" s="9" t="s">
        <v>37</v>
      </c>
      <c r="H5037" s="10" t="s">
        <v>30</v>
      </c>
      <c r="I5037" s="10" t="s">
        <v>9997</v>
      </c>
      <c r="J5037" s="10" t="s">
        <v>9998</v>
      </c>
      <c r="K5037" s="10" t="s">
        <v>33</v>
      </c>
      <c r="L5037" s="10" t="s">
        <v>8137</v>
      </c>
      <c r="M5037" s="10" t="s">
        <v>8138</v>
      </c>
      <c r="N5037" s="12" t="s">
        <v>36</v>
      </c>
      <c r="O5037" s="11">
        <v>3</v>
      </c>
      <c r="P5037" s="5">
        <f t="shared" si="470"/>
        <v>0</v>
      </c>
      <c r="Q5037" s="5">
        <f t="shared" si="471"/>
        <v>0</v>
      </c>
      <c r="R5037" s="5">
        <f t="shared" si="472"/>
        <v>1</v>
      </c>
      <c r="S5037" s="5">
        <f t="shared" si="473"/>
        <v>0</v>
      </c>
      <c r="T5037" s="5">
        <f t="shared" si="474"/>
        <v>0</v>
      </c>
      <c r="U5037" s="5">
        <f t="shared" si="475"/>
        <v>0</v>
      </c>
    </row>
    <row r="5038" spans="1:21" ht="12.75" customHeight="1" x14ac:dyDescent="0.2">
      <c r="A5038" s="26" t="s">
        <v>26</v>
      </c>
      <c r="B5038" s="10" t="s">
        <v>27</v>
      </c>
      <c r="C5038" s="10">
        <v>27162</v>
      </c>
      <c r="D5038" s="10" t="s">
        <v>9987</v>
      </c>
      <c r="E5038" s="27" t="s">
        <v>9987</v>
      </c>
      <c r="F5038" s="26">
        <v>191960260</v>
      </c>
      <c r="G5038" s="9" t="s">
        <v>37</v>
      </c>
      <c r="H5038" s="10" t="s">
        <v>30</v>
      </c>
      <c r="I5038" s="10" t="s">
        <v>9999</v>
      </c>
      <c r="J5038" s="10" t="s">
        <v>10000</v>
      </c>
      <c r="K5038" s="10" t="s">
        <v>33</v>
      </c>
      <c r="L5038" s="10" t="s">
        <v>8137</v>
      </c>
      <c r="M5038" s="10" t="s">
        <v>8138</v>
      </c>
      <c r="N5038" s="12" t="s">
        <v>36</v>
      </c>
      <c r="O5038" s="11">
        <v>3</v>
      </c>
      <c r="P5038" s="5">
        <f t="shared" si="470"/>
        <v>0</v>
      </c>
      <c r="Q5038" s="5">
        <f t="shared" si="471"/>
        <v>0</v>
      </c>
      <c r="R5038" s="5">
        <f t="shared" si="472"/>
        <v>1</v>
      </c>
      <c r="S5038" s="5">
        <f t="shared" si="473"/>
        <v>0</v>
      </c>
      <c r="T5038" s="5">
        <f t="shared" si="474"/>
        <v>0</v>
      </c>
      <c r="U5038" s="5">
        <f t="shared" si="475"/>
        <v>0</v>
      </c>
    </row>
    <row r="5039" spans="1:21" ht="12.75" customHeight="1" x14ac:dyDescent="0.2">
      <c r="A5039" s="26" t="s">
        <v>26</v>
      </c>
      <c r="B5039" s="10" t="s">
        <v>27</v>
      </c>
      <c r="C5039" s="28">
        <v>27162</v>
      </c>
      <c r="D5039" s="13" t="s">
        <v>9987</v>
      </c>
      <c r="E5039" s="14" t="s">
        <v>9987</v>
      </c>
      <c r="F5039" s="29">
        <v>191879728</v>
      </c>
      <c r="G5039" s="16" t="s">
        <v>123</v>
      </c>
      <c r="H5039" s="13" t="s">
        <v>30</v>
      </c>
      <c r="I5039" s="13" t="s">
        <v>10001</v>
      </c>
      <c r="J5039" s="13" t="s">
        <v>10002</v>
      </c>
      <c r="K5039" s="13" t="s">
        <v>366</v>
      </c>
      <c r="L5039" s="13">
        <v>30100</v>
      </c>
      <c r="M5039" s="13">
        <v>30104</v>
      </c>
      <c r="N5039" s="15" t="s">
        <v>44</v>
      </c>
      <c r="O5039" s="17">
        <v>3</v>
      </c>
      <c r="P5039" s="19">
        <f t="shared" si="470"/>
        <v>0</v>
      </c>
      <c r="Q5039" s="19">
        <f t="shared" si="471"/>
        <v>0</v>
      </c>
      <c r="R5039" s="19">
        <f t="shared" si="472"/>
        <v>1</v>
      </c>
      <c r="S5039" s="19">
        <f t="shared" si="473"/>
        <v>0</v>
      </c>
      <c r="T5039" s="19">
        <f t="shared" si="474"/>
        <v>0</v>
      </c>
      <c r="U5039" s="5">
        <f t="shared" si="475"/>
        <v>0</v>
      </c>
    </row>
    <row r="5040" spans="1:21" ht="12.75" customHeight="1" x14ac:dyDescent="0.2">
      <c r="A5040" s="26" t="s">
        <v>26</v>
      </c>
      <c r="B5040" s="10" t="s">
        <v>27</v>
      </c>
      <c r="C5040" s="28">
        <v>27162</v>
      </c>
      <c r="D5040" s="13" t="s">
        <v>9987</v>
      </c>
      <c r="E5040" s="14" t="s">
        <v>9987</v>
      </c>
      <c r="F5040" s="29">
        <v>191859612</v>
      </c>
      <c r="G5040" s="16" t="s">
        <v>249</v>
      </c>
      <c r="H5040" s="13" t="s">
        <v>30</v>
      </c>
      <c r="I5040" s="13" t="s">
        <v>10003</v>
      </c>
      <c r="J5040" s="13" t="s">
        <v>10004</v>
      </c>
      <c r="K5040" s="13" t="s">
        <v>33</v>
      </c>
      <c r="L5040" s="13">
        <v>40200</v>
      </c>
      <c r="M5040" s="13">
        <v>40201</v>
      </c>
      <c r="N5040" s="15" t="s">
        <v>44</v>
      </c>
      <c r="O5040" s="17">
        <v>4</v>
      </c>
      <c r="P5040" s="19">
        <f t="shared" si="470"/>
        <v>0</v>
      </c>
      <c r="Q5040" s="19">
        <f t="shared" si="471"/>
        <v>0</v>
      </c>
      <c r="R5040" s="19">
        <f t="shared" si="472"/>
        <v>0</v>
      </c>
      <c r="S5040" s="19">
        <f t="shared" si="473"/>
        <v>1</v>
      </c>
      <c r="T5040" s="19">
        <f t="shared" si="474"/>
        <v>0</v>
      </c>
      <c r="U5040" s="5">
        <f t="shared" si="475"/>
        <v>0</v>
      </c>
    </row>
    <row r="5041" spans="1:21" ht="12.75" customHeight="1" x14ac:dyDescent="0.2">
      <c r="A5041" s="26" t="s">
        <v>26</v>
      </c>
      <c r="B5041" s="10" t="s">
        <v>27</v>
      </c>
      <c r="C5041" s="28">
        <v>27162</v>
      </c>
      <c r="D5041" s="13" t="s">
        <v>9987</v>
      </c>
      <c r="E5041" s="14" t="s">
        <v>9987</v>
      </c>
      <c r="F5041" s="29">
        <v>191859613</v>
      </c>
      <c r="G5041" s="16" t="s">
        <v>249</v>
      </c>
      <c r="H5041" s="13" t="s">
        <v>30</v>
      </c>
      <c r="I5041" s="13" t="s">
        <v>10005</v>
      </c>
      <c r="J5041" s="13" t="s">
        <v>10006</v>
      </c>
      <c r="K5041" s="13" t="s">
        <v>33</v>
      </c>
      <c r="L5041" s="13">
        <v>40400</v>
      </c>
      <c r="M5041" s="13">
        <v>40401</v>
      </c>
      <c r="N5041" s="15" t="s">
        <v>44</v>
      </c>
      <c r="O5041" s="17">
        <v>2</v>
      </c>
      <c r="P5041" s="19">
        <f t="shared" si="470"/>
        <v>0</v>
      </c>
      <c r="Q5041" s="19">
        <f t="shared" si="471"/>
        <v>1</v>
      </c>
      <c r="R5041" s="19">
        <f t="shared" si="472"/>
        <v>0</v>
      </c>
      <c r="S5041" s="19">
        <f t="shared" si="473"/>
        <v>0</v>
      </c>
      <c r="T5041" s="19">
        <f t="shared" si="474"/>
        <v>0</v>
      </c>
      <c r="U5041" s="5">
        <f t="shared" si="475"/>
        <v>0</v>
      </c>
    </row>
    <row r="5042" spans="1:21" ht="12.75" customHeight="1" x14ac:dyDescent="0.2">
      <c r="A5042" s="26" t="s">
        <v>26</v>
      </c>
      <c r="B5042" s="10" t="s">
        <v>27</v>
      </c>
      <c r="C5042" s="28">
        <v>27162</v>
      </c>
      <c r="D5042" s="13" t="s">
        <v>9987</v>
      </c>
      <c r="E5042" s="14" t="s">
        <v>9987</v>
      </c>
      <c r="F5042" s="29">
        <v>191859616</v>
      </c>
      <c r="G5042" s="16" t="s">
        <v>29</v>
      </c>
      <c r="H5042" s="13" t="s">
        <v>30</v>
      </c>
      <c r="I5042" s="13" t="s">
        <v>10007</v>
      </c>
      <c r="J5042" s="13" t="s">
        <v>10008</v>
      </c>
      <c r="K5042" s="13" t="s">
        <v>33</v>
      </c>
      <c r="L5042" s="13">
        <v>40300</v>
      </c>
      <c r="M5042" s="13">
        <v>40301</v>
      </c>
      <c r="N5042" s="15" t="s">
        <v>44</v>
      </c>
      <c r="O5042" s="55" t="s">
        <v>24</v>
      </c>
      <c r="P5042" s="19">
        <f t="shared" si="470"/>
        <v>0</v>
      </c>
      <c r="Q5042" s="19">
        <f t="shared" si="471"/>
        <v>0</v>
      </c>
      <c r="R5042" s="19">
        <f t="shared" si="472"/>
        <v>0</v>
      </c>
      <c r="S5042" s="19">
        <f t="shared" si="473"/>
        <v>0</v>
      </c>
      <c r="T5042" s="19">
        <f t="shared" si="474"/>
        <v>0</v>
      </c>
      <c r="U5042" s="5">
        <f t="shared" si="475"/>
        <v>0</v>
      </c>
    </row>
    <row r="5043" spans="1:21" ht="12.75" customHeight="1" x14ac:dyDescent="0.2">
      <c r="A5043" s="26" t="s">
        <v>26</v>
      </c>
      <c r="B5043" s="10" t="s">
        <v>27</v>
      </c>
      <c r="C5043" s="28">
        <v>27162</v>
      </c>
      <c r="D5043" s="13" t="s">
        <v>9987</v>
      </c>
      <c r="E5043" s="14" t="s">
        <v>9987</v>
      </c>
      <c r="F5043" s="29">
        <v>191859623</v>
      </c>
      <c r="G5043" s="16" t="s">
        <v>37</v>
      </c>
      <c r="H5043" s="13" t="s">
        <v>30</v>
      </c>
      <c r="I5043" s="13" t="s">
        <v>10009</v>
      </c>
      <c r="J5043" s="13" t="s">
        <v>10010</v>
      </c>
      <c r="K5043" s="13" t="s">
        <v>33</v>
      </c>
      <c r="L5043" s="13">
        <v>40300</v>
      </c>
      <c r="M5043" s="13">
        <v>40301</v>
      </c>
      <c r="N5043" s="15" t="s">
        <v>44</v>
      </c>
      <c r="O5043" s="55" t="s">
        <v>24</v>
      </c>
      <c r="P5043" s="19">
        <f t="shared" si="470"/>
        <v>0</v>
      </c>
      <c r="Q5043" s="19">
        <f t="shared" si="471"/>
        <v>0</v>
      </c>
      <c r="R5043" s="19">
        <f t="shared" si="472"/>
        <v>0</v>
      </c>
      <c r="S5043" s="19">
        <f t="shared" si="473"/>
        <v>0</v>
      </c>
      <c r="T5043" s="19">
        <f t="shared" si="474"/>
        <v>0</v>
      </c>
      <c r="U5043" s="5">
        <f t="shared" si="475"/>
        <v>0</v>
      </c>
    </row>
    <row r="5044" spans="1:21" ht="12.75" customHeight="1" x14ac:dyDescent="0.2">
      <c r="A5044" s="26" t="s">
        <v>26</v>
      </c>
      <c r="B5044" s="10" t="s">
        <v>27</v>
      </c>
      <c r="C5044" s="28">
        <v>27162</v>
      </c>
      <c r="D5044" s="13" t="s">
        <v>9987</v>
      </c>
      <c r="E5044" s="14" t="s">
        <v>9987</v>
      </c>
      <c r="F5044" s="29">
        <v>191859622</v>
      </c>
      <c r="G5044" s="16" t="s">
        <v>29</v>
      </c>
      <c r="H5044" s="13" t="s">
        <v>30</v>
      </c>
      <c r="I5044" s="13" t="s">
        <v>10011</v>
      </c>
      <c r="J5044" s="13" t="s">
        <v>10012</v>
      </c>
      <c r="K5044" s="13" t="s">
        <v>33</v>
      </c>
      <c r="L5044" s="13">
        <v>40300</v>
      </c>
      <c r="M5044" s="13">
        <v>40301</v>
      </c>
      <c r="N5044" s="15" t="s">
        <v>44</v>
      </c>
      <c r="O5044" s="55" t="s">
        <v>24</v>
      </c>
      <c r="P5044" s="19">
        <f t="shared" si="470"/>
        <v>0</v>
      </c>
      <c r="Q5044" s="19">
        <f t="shared" si="471"/>
        <v>0</v>
      </c>
      <c r="R5044" s="19">
        <f t="shared" si="472"/>
        <v>0</v>
      </c>
      <c r="S5044" s="19">
        <f t="shared" si="473"/>
        <v>0</v>
      </c>
      <c r="T5044" s="19">
        <f t="shared" si="474"/>
        <v>0</v>
      </c>
      <c r="U5044" s="5">
        <f t="shared" si="475"/>
        <v>0</v>
      </c>
    </row>
    <row r="5045" spans="1:21" ht="12.75" customHeight="1" x14ac:dyDescent="0.2">
      <c r="A5045" s="26" t="s">
        <v>26</v>
      </c>
      <c r="B5045" s="10" t="s">
        <v>305</v>
      </c>
      <c r="C5045" s="10">
        <v>20711</v>
      </c>
      <c r="D5045" s="10" t="s">
        <v>10013</v>
      </c>
      <c r="E5045" s="27" t="s">
        <v>10013</v>
      </c>
      <c r="F5045" s="26">
        <v>192041321</v>
      </c>
      <c r="G5045" s="9" t="s">
        <v>52</v>
      </c>
      <c r="H5045" s="10" t="s">
        <v>30</v>
      </c>
      <c r="I5045" s="10" t="s">
        <v>10014</v>
      </c>
      <c r="J5045" s="10" t="s">
        <v>10015</v>
      </c>
      <c r="K5045" s="10" t="s">
        <v>81</v>
      </c>
      <c r="L5045" s="10" t="s">
        <v>268</v>
      </c>
      <c r="M5045" s="10" t="s">
        <v>547</v>
      </c>
      <c r="N5045" s="12" t="s">
        <v>36</v>
      </c>
      <c r="O5045" s="11">
        <v>2</v>
      </c>
      <c r="P5045" s="5">
        <f t="shared" si="470"/>
        <v>0</v>
      </c>
      <c r="Q5045" s="5">
        <f t="shared" si="471"/>
        <v>1</v>
      </c>
      <c r="R5045" s="5">
        <f t="shared" si="472"/>
        <v>0</v>
      </c>
      <c r="S5045" s="5">
        <f t="shared" si="473"/>
        <v>0</v>
      </c>
      <c r="T5045" s="5">
        <f t="shared" si="474"/>
        <v>0</v>
      </c>
      <c r="U5045" s="5">
        <f t="shared" si="475"/>
        <v>0</v>
      </c>
    </row>
    <row r="5046" spans="1:21" ht="12.75" customHeight="1" x14ac:dyDescent="0.2">
      <c r="A5046" s="26" t="s">
        <v>26</v>
      </c>
      <c r="B5046" s="10" t="s">
        <v>305</v>
      </c>
      <c r="C5046" s="10">
        <v>20711</v>
      </c>
      <c r="D5046" s="10" t="s">
        <v>10013</v>
      </c>
      <c r="E5046" s="27" t="s">
        <v>10013</v>
      </c>
      <c r="F5046" s="26">
        <v>191970942</v>
      </c>
      <c r="G5046" s="9" t="s">
        <v>37</v>
      </c>
      <c r="H5046" s="10" t="s">
        <v>30</v>
      </c>
      <c r="I5046" s="10" t="s">
        <v>10016</v>
      </c>
      <c r="J5046" s="10" t="s">
        <v>10017</v>
      </c>
      <c r="K5046" s="10" t="s">
        <v>81</v>
      </c>
      <c r="L5046" s="10" t="s">
        <v>268</v>
      </c>
      <c r="M5046" s="10" t="s">
        <v>269</v>
      </c>
      <c r="N5046" s="12" t="s">
        <v>36</v>
      </c>
      <c r="O5046" s="11">
        <v>3</v>
      </c>
      <c r="P5046" s="5">
        <f t="shared" si="470"/>
        <v>0</v>
      </c>
      <c r="Q5046" s="5">
        <f t="shared" si="471"/>
        <v>0</v>
      </c>
      <c r="R5046" s="5">
        <f t="shared" si="472"/>
        <v>1</v>
      </c>
      <c r="S5046" s="5">
        <f t="shared" si="473"/>
        <v>0</v>
      </c>
      <c r="T5046" s="5">
        <f t="shared" si="474"/>
        <v>0</v>
      </c>
      <c r="U5046" s="5">
        <f t="shared" si="475"/>
        <v>0</v>
      </c>
    </row>
    <row r="5047" spans="1:21" ht="12.75" customHeight="1" x14ac:dyDescent="0.2">
      <c r="A5047" s="26" t="s">
        <v>26</v>
      </c>
      <c r="B5047" s="10" t="s">
        <v>305</v>
      </c>
      <c r="C5047" s="10">
        <v>20711</v>
      </c>
      <c r="D5047" s="10" t="s">
        <v>10013</v>
      </c>
      <c r="E5047" s="27" t="s">
        <v>10013</v>
      </c>
      <c r="F5047" s="26">
        <v>192041273</v>
      </c>
      <c r="G5047" s="9" t="s">
        <v>249</v>
      </c>
      <c r="H5047" s="10" t="s">
        <v>30</v>
      </c>
      <c r="I5047" s="10" t="s">
        <v>10018</v>
      </c>
      <c r="J5047" s="10" t="s">
        <v>10019</v>
      </c>
      <c r="K5047" s="10" t="s">
        <v>81</v>
      </c>
      <c r="L5047" s="10" t="s">
        <v>268</v>
      </c>
      <c r="M5047" s="10" t="s">
        <v>269</v>
      </c>
      <c r="N5047" s="12" t="s">
        <v>36</v>
      </c>
      <c r="O5047" s="11">
        <v>3</v>
      </c>
      <c r="P5047" s="5">
        <f t="shared" si="470"/>
        <v>0</v>
      </c>
      <c r="Q5047" s="5">
        <f t="shared" si="471"/>
        <v>0</v>
      </c>
      <c r="R5047" s="5">
        <f t="shared" si="472"/>
        <v>1</v>
      </c>
      <c r="S5047" s="5">
        <f t="shared" si="473"/>
        <v>0</v>
      </c>
      <c r="T5047" s="5">
        <f t="shared" si="474"/>
        <v>0</v>
      </c>
      <c r="U5047" s="5">
        <f t="shared" si="475"/>
        <v>0</v>
      </c>
    </row>
    <row r="5048" spans="1:21" ht="12.75" customHeight="1" x14ac:dyDescent="0.2">
      <c r="A5048" s="26" t="s">
        <v>26</v>
      </c>
      <c r="B5048" s="10" t="s">
        <v>305</v>
      </c>
      <c r="C5048" s="10">
        <v>20711</v>
      </c>
      <c r="D5048" s="10" t="s">
        <v>10013</v>
      </c>
      <c r="E5048" s="27" t="s">
        <v>10013</v>
      </c>
      <c r="F5048" s="26">
        <v>192041286</v>
      </c>
      <c r="G5048" s="9" t="s">
        <v>320</v>
      </c>
      <c r="H5048" s="10" t="s">
        <v>30</v>
      </c>
      <c r="I5048" s="10" t="s">
        <v>10020</v>
      </c>
      <c r="J5048" s="10" t="s">
        <v>10021</v>
      </c>
      <c r="K5048" s="10" t="s">
        <v>81</v>
      </c>
      <c r="L5048" s="10" t="s">
        <v>268</v>
      </c>
      <c r="M5048" s="10" t="s">
        <v>269</v>
      </c>
      <c r="N5048" s="12" t="s">
        <v>36</v>
      </c>
      <c r="O5048" s="11">
        <v>3</v>
      </c>
      <c r="P5048" s="5">
        <f t="shared" si="470"/>
        <v>0</v>
      </c>
      <c r="Q5048" s="5">
        <f t="shared" si="471"/>
        <v>0</v>
      </c>
      <c r="R5048" s="5">
        <f t="shared" si="472"/>
        <v>1</v>
      </c>
      <c r="S5048" s="5">
        <f t="shared" si="473"/>
        <v>0</v>
      </c>
      <c r="T5048" s="5">
        <f t="shared" si="474"/>
        <v>0</v>
      </c>
      <c r="U5048" s="5">
        <f t="shared" si="475"/>
        <v>0</v>
      </c>
    </row>
    <row r="5049" spans="1:21" ht="12.75" customHeight="1" x14ac:dyDescent="0.2">
      <c r="A5049" s="26" t="s">
        <v>26</v>
      </c>
      <c r="B5049" s="10" t="s">
        <v>305</v>
      </c>
      <c r="C5049" s="10">
        <v>20711</v>
      </c>
      <c r="D5049" s="10" t="s">
        <v>10013</v>
      </c>
      <c r="E5049" s="27" t="s">
        <v>10013</v>
      </c>
      <c r="F5049" s="26">
        <v>191957718</v>
      </c>
      <c r="G5049" s="9" t="s">
        <v>37</v>
      </c>
      <c r="H5049" s="10" t="s">
        <v>53</v>
      </c>
      <c r="I5049" s="10" t="s">
        <v>10022</v>
      </c>
      <c r="J5049" s="10" t="s">
        <v>10023</v>
      </c>
      <c r="K5049" s="10" t="s">
        <v>81</v>
      </c>
      <c r="L5049" s="10" t="s">
        <v>82</v>
      </c>
      <c r="M5049" s="10" t="s">
        <v>230</v>
      </c>
      <c r="N5049" s="12" t="s">
        <v>36</v>
      </c>
      <c r="O5049" s="11">
        <v>3</v>
      </c>
      <c r="P5049" s="5">
        <f t="shared" si="470"/>
        <v>0</v>
      </c>
      <c r="Q5049" s="5">
        <f t="shared" si="471"/>
        <v>0</v>
      </c>
      <c r="R5049" s="5">
        <f t="shared" si="472"/>
        <v>1</v>
      </c>
      <c r="S5049" s="5">
        <f t="shared" si="473"/>
        <v>0</v>
      </c>
      <c r="T5049" s="5">
        <f t="shared" si="474"/>
        <v>0</v>
      </c>
      <c r="U5049" s="5">
        <f t="shared" si="475"/>
        <v>0</v>
      </c>
    </row>
    <row r="5050" spans="1:21" ht="12.75" customHeight="1" x14ac:dyDescent="0.2">
      <c r="A5050" s="26" t="s">
        <v>26</v>
      </c>
      <c r="B5050" s="10" t="s">
        <v>305</v>
      </c>
      <c r="C5050" s="10">
        <v>20711</v>
      </c>
      <c r="D5050" s="10" t="s">
        <v>10013</v>
      </c>
      <c r="E5050" s="27" t="s">
        <v>10013</v>
      </c>
      <c r="F5050" s="26">
        <v>192041306</v>
      </c>
      <c r="G5050" s="9" t="s">
        <v>52</v>
      </c>
      <c r="H5050" s="10" t="s">
        <v>30</v>
      </c>
      <c r="I5050" s="10" t="s">
        <v>10024</v>
      </c>
      <c r="J5050" s="10" t="s">
        <v>10025</v>
      </c>
      <c r="K5050" s="10" t="s">
        <v>81</v>
      </c>
      <c r="L5050" s="10" t="s">
        <v>82</v>
      </c>
      <c r="M5050" s="10" t="s">
        <v>230</v>
      </c>
      <c r="N5050" s="12" t="s">
        <v>36</v>
      </c>
      <c r="O5050" s="11">
        <v>3</v>
      </c>
      <c r="P5050" s="5">
        <f t="shared" si="470"/>
        <v>0</v>
      </c>
      <c r="Q5050" s="5">
        <f t="shared" si="471"/>
        <v>0</v>
      </c>
      <c r="R5050" s="5">
        <f t="shared" si="472"/>
        <v>1</v>
      </c>
      <c r="S5050" s="5">
        <f t="shared" si="473"/>
        <v>0</v>
      </c>
      <c r="T5050" s="5">
        <f t="shared" si="474"/>
        <v>0</v>
      </c>
      <c r="U5050" s="5">
        <f t="shared" si="475"/>
        <v>0</v>
      </c>
    </row>
    <row r="5051" spans="1:21" ht="12.75" customHeight="1" x14ac:dyDescent="0.2">
      <c r="A5051" s="26" t="s">
        <v>26</v>
      </c>
      <c r="B5051" s="10" t="s">
        <v>305</v>
      </c>
      <c r="C5051" s="28">
        <v>20711</v>
      </c>
      <c r="D5051" s="13" t="s">
        <v>10013</v>
      </c>
      <c r="E5051" s="14" t="s">
        <v>10013</v>
      </c>
      <c r="F5051" s="29">
        <v>191883033</v>
      </c>
      <c r="G5051" s="16" t="s">
        <v>320</v>
      </c>
      <c r="H5051" s="13" t="s">
        <v>30</v>
      </c>
      <c r="I5051" s="13" t="s">
        <v>10026</v>
      </c>
      <c r="J5051" s="13" t="s">
        <v>10027</v>
      </c>
      <c r="K5051" s="13" t="s">
        <v>152</v>
      </c>
      <c r="L5051" s="13">
        <v>10500</v>
      </c>
      <c r="M5051" s="13">
        <v>10511</v>
      </c>
      <c r="N5051" s="15" t="s">
        <v>44</v>
      </c>
      <c r="O5051" s="17">
        <v>3</v>
      </c>
      <c r="P5051" s="19">
        <f t="shared" si="470"/>
        <v>0</v>
      </c>
      <c r="Q5051" s="19">
        <f t="shared" si="471"/>
        <v>0</v>
      </c>
      <c r="R5051" s="19">
        <f t="shared" si="472"/>
        <v>1</v>
      </c>
      <c r="S5051" s="19">
        <f t="shared" si="473"/>
        <v>0</v>
      </c>
      <c r="T5051" s="19">
        <f t="shared" si="474"/>
        <v>0</v>
      </c>
      <c r="U5051" s="5">
        <f t="shared" si="475"/>
        <v>0</v>
      </c>
    </row>
    <row r="5052" spans="1:21" ht="12.75" customHeight="1" x14ac:dyDescent="0.2">
      <c r="A5052" s="26" t="s">
        <v>26</v>
      </c>
      <c r="B5052" s="10" t="s">
        <v>305</v>
      </c>
      <c r="C5052" s="28">
        <v>20711</v>
      </c>
      <c r="D5052" s="13" t="s">
        <v>10013</v>
      </c>
      <c r="E5052" s="14" t="s">
        <v>10013</v>
      </c>
      <c r="F5052" s="29">
        <v>191895692</v>
      </c>
      <c r="G5052" s="16" t="s">
        <v>249</v>
      </c>
      <c r="H5052" s="13" t="s">
        <v>30</v>
      </c>
      <c r="I5052" s="13" t="s">
        <v>10028</v>
      </c>
      <c r="J5052" s="13" t="s">
        <v>10029</v>
      </c>
      <c r="K5052" s="13" t="s">
        <v>152</v>
      </c>
      <c r="L5052" s="13">
        <v>10600</v>
      </c>
      <c r="M5052" s="13">
        <v>10608</v>
      </c>
      <c r="N5052" s="15" t="s">
        <v>44</v>
      </c>
      <c r="O5052" s="17">
        <v>4</v>
      </c>
      <c r="P5052" s="19">
        <f t="shared" si="470"/>
        <v>0</v>
      </c>
      <c r="Q5052" s="19">
        <f t="shared" si="471"/>
        <v>0</v>
      </c>
      <c r="R5052" s="19">
        <f t="shared" si="472"/>
        <v>0</v>
      </c>
      <c r="S5052" s="19">
        <f t="shared" si="473"/>
        <v>1</v>
      </c>
      <c r="T5052" s="19">
        <f t="shared" si="474"/>
        <v>0</v>
      </c>
      <c r="U5052" s="5">
        <f t="shared" si="475"/>
        <v>0</v>
      </c>
    </row>
    <row r="5053" spans="1:21" ht="12.75" customHeight="1" x14ac:dyDescent="0.2">
      <c r="A5053" s="26" t="s">
        <v>26</v>
      </c>
      <c r="B5053" s="10" t="s">
        <v>305</v>
      </c>
      <c r="C5053" s="28">
        <v>20711</v>
      </c>
      <c r="D5053" s="13" t="s">
        <v>10013</v>
      </c>
      <c r="E5053" s="14" t="s">
        <v>10013</v>
      </c>
      <c r="F5053" s="29">
        <v>191895695</v>
      </c>
      <c r="G5053" s="16" t="s">
        <v>249</v>
      </c>
      <c r="H5053" s="13" t="s">
        <v>30</v>
      </c>
      <c r="I5053" s="13" t="s">
        <v>10030</v>
      </c>
      <c r="J5053" s="13" t="s">
        <v>10031</v>
      </c>
      <c r="K5053" s="13" t="s">
        <v>152</v>
      </c>
      <c r="L5053" s="13">
        <v>10500</v>
      </c>
      <c r="M5053" s="13">
        <v>10511</v>
      </c>
      <c r="N5053" s="15" t="s">
        <v>44</v>
      </c>
      <c r="O5053" s="17">
        <v>5</v>
      </c>
      <c r="P5053" s="19">
        <f t="shared" si="470"/>
        <v>0</v>
      </c>
      <c r="Q5053" s="19">
        <f t="shared" si="471"/>
        <v>0</v>
      </c>
      <c r="R5053" s="19">
        <f t="shared" si="472"/>
        <v>0</v>
      </c>
      <c r="S5053" s="19">
        <f t="shared" si="473"/>
        <v>0</v>
      </c>
      <c r="T5053" s="19">
        <f t="shared" si="474"/>
        <v>1</v>
      </c>
      <c r="U5053" s="5">
        <f t="shared" si="475"/>
        <v>0</v>
      </c>
    </row>
    <row r="5054" spans="1:21" ht="12.75" customHeight="1" x14ac:dyDescent="0.2">
      <c r="A5054" s="26" t="s">
        <v>26</v>
      </c>
      <c r="B5054" s="10" t="s">
        <v>305</v>
      </c>
      <c r="C5054" s="28">
        <v>20711</v>
      </c>
      <c r="D5054" s="13" t="s">
        <v>10013</v>
      </c>
      <c r="E5054" s="14" t="s">
        <v>10013</v>
      </c>
      <c r="F5054" s="29">
        <v>191910772</v>
      </c>
      <c r="G5054" s="16" t="s">
        <v>37</v>
      </c>
      <c r="H5054" s="13" t="s">
        <v>30</v>
      </c>
      <c r="I5054" s="13" t="s">
        <v>10032</v>
      </c>
      <c r="J5054" s="13" t="s">
        <v>10033</v>
      </c>
      <c r="K5054" s="13" t="s">
        <v>152</v>
      </c>
      <c r="L5054" s="13">
        <v>10500</v>
      </c>
      <c r="M5054" s="13">
        <v>10511</v>
      </c>
      <c r="N5054" s="15" t="s">
        <v>44</v>
      </c>
      <c r="O5054" s="17">
        <v>3</v>
      </c>
      <c r="P5054" s="19">
        <f t="shared" si="470"/>
        <v>0</v>
      </c>
      <c r="Q5054" s="19">
        <f t="shared" si="471"/>
        <v>0</v>
      </c>
      <c r="R5054" s="19">
        <f t="shared" si="472"/>
        <v>1</v>
      </c>
      <c r="S5054" s="19">
        <f t="shared" si="473"/>
        <v>0</v>
      </c>
      <c r="T5054" s="19">
        <f t="shared" si="474"/>
        <v>0</v>
      </c>
      <c r="U5054" s="5">
        <f t="shared" si="475"/>
        <v>0</v>
      </c>
    </row>
    <row r="5055" spans="1:21" ht="12.75" customHeight="1" x14ac:dyDescent="0.2">
      <c r="A5055" s="26" t="s">
        <v>26</v>
      </c>
      <c r="B5055" s="10" t="s">
        <v>305</v>
      </c>
      <c r="C5055" s="28">
        <v>20711</v>
      </c>
      <c r="D5055" s="13" t="s">
        <v>10013</v>
      </c>
      <c r="E5055" s="14" t="s">
        <v>10013</v>
      </c>
      <c r="F5055" s="29">
        <v>191940366</v>
      </c>
      <c r="G5055" s="16" t="s">
        <v>37</v>
      </c>
      <c r="H5055" s="13" t="s">
        <v>30</v>
      </c>
      <c r="I5055" s="13" t="s">
        <v>10034</v>
      </c>
      <c r="J5055" s="13" t="s">
        <v>10035</v>
      </c>
      <c r="K5055" s="13" t="s">
        <v>152</v>
      </c>
      <c r="L5055" s="13">
        <v>10200</v>
      </c>
      <c r="M5055" s="13">
        <v>10201</v>
      </c>
      <c r="N5055" s="15" t="s">
        <v>44</v>
      </c>
      <c r="O5055" s="17">
        <v>4</v>
      </c>
      <c r="P5055" s="19">
        <f t="shared" si="470"/>
        <v>0</v>
      </c>
      <c r="Q5055" s="19">
        <f t="shared" si="471"/>
        <v>0</v>
      </c>
      <c r="R5055" s="19">
        <f t="shared" si="472"/>
        <v>0</v>
      </c>
      <c r="S5055" s="19">
        <f t="shared" si="473"/>
        <v>1</v>
      </c>
      <c r="T5055" s="19">
        <f t="shared" si="474"/>
        <v>0</v>
      </c>
      <c r="U5055" s="5">
        <f t="shared" si="475"/>
        <v>0</v>
      </c>
    </row>
    <row r="5056" spans="1:21" ht="12.75" customHeight="1" x14ac:dyDescent="0.2">
      <c r="A5056" s="26" t="s">
        <v>26</v>
      </c>
      <c r="B5056" s="10" t="s">
        <v>305</v>
      </c>
      <c r="C5056" s="28">
        <v>20711</v>
      </c>
      <c r="D5056" s="13" t="s">
        <v>10013</v>
      </c>
      <c r="E5056" s="14" t="s">
        <v>10013</v>
      </c>
      <c r="F5056" s="29">
        <v>191941275</v>
      </c>
      <c r="G5056" s="16" t="s">
        <v>123</v>
      </c>
      <c r="H5056" s="13" t="s">
        <v>30</v>
      </c>
      <c r="I5056" s="13" t="s">
        <v>10036</v>
      </c>
      <c r="J5056" s="13" t="s">
        <v>10037</v>
      </c>
      <c r="K5056" s="13" t="s">
        <v>152</v>
      </c>
      <c r="L5056" s="13">
        <v>10500</v>
      </c>
      <c r="M5056" s="13">
        <v>10511</v>
      </c>
      <c r="N5056" s="15" t="s">
        <v>44</v>
      </c>
      <c r="O5056" s="17">
        <v>4</v>
      </c>
      <c r="P5056" s="19">
        <f t="shared" si="470"/>
        <v>0</v>
      </c>
      <c r="Q5056" s="19">
        <f t="shared" si="471"/>
        <v>0</v>
      </c>
      <c r="R5056" s="19">
        <f t="shared" si="472"/>
        <v>0</v>
      </c>
      <c r="S5056" s="19">
        <f t="shared" si="473"/>
        <v>1</v>
      </c>
      <c r="T5056" s="19">
        <f t="shared" si="474"/>
        <v>0</v>
      </c>
      <c r="U5056" s="5">
        <f t="shared" si="475"/>
        <v>0</v>
      </c>
    </row>
    <row r="5057" spans="1:21" ht="12.75" customHeight="1" x14ac:dyDescent="0.2">
      <c r="A5057" s="26" t="s">
        <v>26</v>
      </c>
      <c r="B5057" s="10" t="s">
        <v>305</v>
      </c>
      <c r="C5057" s="28">
        <v>20711</v>
      </c>
      <c r="D5057" s="13" t="s">
        <v>10013</v>
      </c>
      <c r="E5057" s="14" t="s">
        <v>10013</v>
      </c>
      <c r="F5057" s="29">
        <v>191895698</v>
      </c>
      <c r="G5057" s="16" t="s">
        <v>249</v>
      </c>
      <c r="H5057" s="13" t="s">
        <v>30</v>
      </c>
      <c r="I5057" s="13" t="s">
        <v>10038</v>
      </c>
      <c r="J5057" s="13" t="s">
        <v>10039</v>
      </c>
      <c r="K5057" s="10" t="s">
        <v>315</v>
      </c>
      <c r="L5057" s="13">
        <v>20100</v>
      </c>
      <c r="M5057" s="13">
        <v>20102</v>
      </c>
      <c r="N5057" s="15" t="s">
        <v>44</v>
      </c>
      <c r="O5057" s="17">
        <v>4</v>
      </c>
      <c r="P5057" s="19">
        <f t="shared" si="470"/>
        <v>0</v>
      </c>
      <c r="Q5057" s="19">
        <f t="shared" si="471"/>
        <v>0</v>
      </c>
      <c r="R5057" s="19">
        <f t="shared" si="472"/>
        <v>0</v>
      </c>
      <c r="S5057" s="19">
        <f t="shared" si="473"/>
        <v>1</v>
      </c>
      <c r="T5057" s="19">
        <f t="shared" si="474"/>
        <v>0</v>
      </c>
      <c r="U5057" s="5">
        <f t="shared" si="475"/>
        <v>0</v>
      </c>
    </row>
    <row r="5058" spans="1:21" ht="12.75" customHeight="1" x14ac:dyDescent="0.2">
      <c r="A5058" s="26" t="s">
        <v>26</v>
      </c>
      <c r="B5058" s="10" t="s">
        <v>305</v>
      </c>
      <c r="C5058" s="28">
        <v>20711</v>
      </c>
      <c r="D5058" s="13" t="s">
        <v>10013</v>
      </c>
      <c r="E5058" s="14" t="s">
        <v>10013</v>
      </c>
      <c r="F5058" s="29">
        <v>191895705</v>
      </c>
      <c r="G5058" s="16" t="s">
        <v>249</v>
      </c>
      <c r="H5058" s="13" t="s">
        <v>30</v>
      </c>
      <c r="I5058" s="13" t="s">
        <v>10040</v>
      </c>
      <c r="J5058" s="13" t="s">
        <v>10041</v>
      </c>
      <c r="K5058" s="10" t="s">
        <v>315</v>
      </c>
      <c r="L5058" s="13">
        <v>20100</v>
      </c>
      <c r="M5058" s="13">
        <v>20102</v>
      </c>
      <c r="N5058" s="15" t="s">
        <v>44</v>
      </c>
      <c r="O5058" s="17">
        <v>3</v>
      </c>
      <c r="P5058" s="19">
        <f t="shared" si="470"/>
        <v>0</v>
      </c>
      <c r="Q5058" s="19">
        <f t="shared" si="471"/>
        <v>0</v>
      </c>
      <c r="R5058" s="19">
        <f t="shared" si="472"/>
        <v>1</v>
      </c>
      <c r="S5058" s="19">
        <f t="shared" si="473"/>
        <v>0</v>
      </c>
      <c r="T5058" s="19">
        <f t="shared" si="474"/>
        <v>0</v>
      </c>
      <c r="U5058" s="5">
        <f t="shared" si="475"/>
        <v>0</v>
      </c>
    </row>
    <row r="5059" spans="1:21" ht="12.75" customHeight="1" x14ac:dyDescent="0.2">
      <c r="A5059" s="26" t="s">
        <v>26</v>
      </c>
      <c r="B5059" s="10" t="s">
        <v>27</v>
      </c>
      <c r="C5059" s="10">
        <v>27031</v>
      </c>
      <c r="D5059" s="10" t="s">
        <v>10042</v>
      </c>
      <c r="E5059" s="27" t="s">
        <v>10042</v>
      </c>
      <c r="F5059" s="26">
        <v>191961865</v>
      </c>
      <c r="G5059" s="9" t="s">
        <v>65</v>
      </c>
      <c r="H5059" s="10" t="s">
        <v>30</v>
      </c>
      <c r="I5059" s="10" t="s">
        <v>10043</v>
      </c>
      <c r="J5059" s="10" t="s">
        <v>10044</v>
      </c>
      <c r="K5059" s="10" t="s">
        <v>315</v>
      </c>
      <c r="L5059" s="10" t="s">
        <v>337</v>
      </c>
      <c r="M5059" s="10" t="s">
        <v>338</v>
      </c>
      <c r="N5059" s="12" t="s">
        <v>36</v>
      </c>
      <c r="O5059" s="11">
        <v>2</v>
      </c>
      <c r="P5059" s="5">
        <f t="shared" si="470"/>
        <v>0</v>
      </c>
      <c r="Q5059" s="5">
        <f t="shared" si="471"/>
        <v>1</v>
      </c>
      <c r="R5059" s="5">
        <f t="shared" si="472"/>
        <v>0</v>
      </c>
      <c r="S5059" s="5">
        <f t="shared" si="473"/>
        <v>0</v>
      </c>
      <c r="T5059" s="5">
        <f t="shared" si="474"/>
        <v>0</v>
      </c>
      <c r="U5059" s="5">
        <f t="shared" si="475"/>
        <v>0</v>
      </c>
    </row>
    <row r="5060" spans="1:21" ht="12.75" customHeight="1" x14ac:dyDescent="0.2">
      <c r="A5060" s="26" t="s">
        <v>26</v>
      </c>
      <c r="B5060" s="10" t="s">
        <v>27</v>
      </c>
      <c r="C5060" s="10">
        <v>27031</v>
      </c>
      <c r="D5060" s="10" t="s">
        <v>10042</v>
      </c>
      <c r="E5060" s="27" t="s">
        <v>10042</v>
      </c>
      <c r="F5060" s="26">
        <v>191995453</v>
      </c>
      <c r="G5060" s="9" t="s">
        <v>123</v>
      </c>
      <c r="H5060" s="10" t="s">
        <v>30</v>
      </c>
      <c r="I5060" s="10" t="s">
        <v>10045</v>
      </c>
      <c r="J5060" s="10" t="s">
        <v>10046</v>
      </c>
      <c r="K5060" s="10" t="s">
        <v>315</v>
      </c>
      <c r="L5060" s="10" t="s">
        <v>337</v>
      </c>
      <c r="M5060" s="10" t="s">
        <v>338</v>
      </c>
      <c r="N5060" s="12" t="s">
        <v>36</v>
      </c>
      <c r="O5060" s="11">
        <v>4</v>
      </c>
      <c r="P5060" s="5">
        <f t="shared" si="470"/>
        <v>0</v>
      </c>
      <c r="Q5060" s="5">
        <f t="shared" si="471"/>
        <v>0</v>
      </c>
      <c r="R5060" s="5">
        <f t="shared" si="472"/>
        <v>0</v>
      </c>
      <c r="S5060" s="5">
        <f t="shared" si="473"/>
        <v>1</v>
      </c>
      <c r="T5060" s="5">
        <f t="shared" si="474"/>
        <v>0</v>
      </c>
      <c r="U5060" s="5">
        <f t="shared" si="475"/>
        <v>0</v>
      </c>
    </row>
    <row r="5061" spans="1:21" ht="12.75" customHeight="1" x14ac:dyDescent="0.2">
      <c r="A5061" s="26" t="s">
        <v>26</v>
      </c>
      <c r="B5061" s="10" t="s">
        <v>27</v>
      </c>
      <c r="C5061" s="10">
        <v>27031</v>
      </c>
      <c r="D5061" s="10" t="s">
        <v>10042</v>
      </c>
      <c r="E5061" s="27" t="s">
        <v>10042</v>
      </c>
      <c r="F5061" s="26">
        <v>191884651</v>
      </c>
      <c r="G5061" s="9" t="s">
        <v>123</v>
      </c>
      <c r="H5061" s="10" t="s">
        <v>53</v>
      </c>
      <c r="I5061" s="10" t="s">
        <v>10047</v>
      </c>
      <c r="J5061" s="10" t="s">
        <v>10048</v>
      </c>
      <c r="K5061" s="10" t="s">
        <v>33</v>
      </c>
      <c r="L5061" s="10" t="s">
        <v>34</v>
      </c>
      <c r="M5061" s="10" t="s">
        <v>62</v>
      </c>
      <c r="N5061" s="12" t="s">
        <v>36</v>
      </c>
      <c r="O5061" s="11">
        <v>2</v>
      </c>
      <c r="P5061" s="5">
        <f t="shared" si="470"/>
        <v>0</v>
      </c>
      <c r="Q5061" s="5">
        <f t="shared" si="471"/>
        <v>1</v>
      </c>
      <c r="R5061" s="5">
        <f t="shared" si="472"/>
        <v>0</v>
      </c>
      <c r="S5061" s="5">
        <f t="shared" si="473"/>
        <v>0</v>
      </c>
      <c r="T5061" s="5">
        <f t="shared" si="474"/>
        <v>0</v>
      </c>
      <c r="U5061" s="5">
        <f t="shared" si="475"/>
        <v>0</v>
      </c>
    </row>
    <row r="5062" spans="1:21" ht="12.75" customHeight="1" x14ac:dyDescent="0.2">
      <c r="A5062" s="26" t="s">
        <v>26</v>
      </c>
      <c r="B5062" s="10" t="s">
        <v>27</v>
      </c>
      <c r="C5062" s="10">
        <v>27031</v>
      </c>
      <c r="D5062" s="10" t="s">
        <v>10042</v>
      </c>
      <c r="E5062" s="27" t="s">
        <v>10042</v>
      </c>
      <c r="F5062" s="26">
        <v>191884653</v>
      </c>
      <c r="G5062" s="9" t="s">
        <v>123</v>
      </c>
      <c r="H5062" s="10" t="s">
        <v>53</v>
      </c>
      <c r="I5062" s="10" t="s">
        <v>9689</v>
      </c>
      <c r="J5062" s="10" t="s">
        <v>9690</v>
      </c>
      <c r="K5062" s="10" t="s">
        <v>33</v>
      </c>
      <c r="L5062" s="10" t="s">
        <v>34</v>
      </c>
      <c r="M5062" s="10" t="s">
        <v>2622</v>
      </c>
      <c r="N5062" s="12" t="s">
        <v>36</v>
      </c>
      <c r="O5062" s="11">
        <v>2</v>
      </c>
      <c r="P5062" s="5">
        <f t="shared" ref="P5062:P5125" si="476">IF(O5062=1,1,0)</f>
        <v>0</v>
      </c>
      <c r="Q5062" s="5">
        <f t="shared" ref="Q5062:Q5125" si="477">IF(O5062=2,1,0)</f>
        <v>1</v>
      </c>
      <c r="R5062" s="5">
        <f t="shared" ref="R5062:R5125" si="478">IF(O5062=3,1,0)</f>
        <v>0</v>
      </c>
      <c r="S5062" s="5">
        <f t="shared" ref="S5062:S5125" si="479">IF(O5062=4,1,0)</f>
        <v>0</v>
      </c>
      <c r="T5062" s="5">
        <f t="shared" ref="T5062:T5125" si="480">IF(O5062=5,1,0)</f>
        <v>0</v>
      </c>
      <c r="U5062" s="5">
        <f t="shared" si="475"/>
        <v>0</v>
      </c>
    </row>
    <row r="5063" spans="1:21" ht="12.75" customHeight="1" x14ac:dyDescent="0.2">
      <c r="A5063" s="26" t="s">
        <v>26</v>
      </c>
      <c r="B5063" s="10" t="s">
        <v>27</v>
      </c>
      <c r="C5063" s="10">
        <v>27031</v>
      </c>
      <c r="D5063" s="10" t="s">
        <v>10042</v>
      </c>
      <c r="E5063" s="27" t="s">
        <v>10042</v>
      </c>
      <c r="F5063" s="26">
        <v>191884691</v>
      </c>
      <c r="G5063" s="9" t="s">
        <v>65</v>
      </c>
      <c r="H5063" s="10" t="s">
        <v>53</v>
      </c>
      <c r="I5063" s="10" t="s">
        <v>10049</v>
      </c>
      <c r="J5063" s="10" t="s">
        <v>10050</v>
      </c>
      <c r="K5063" s="10" t="s">
        <v>33</v>
      </c>
      <c r="L5063" s="10" t="s">
        <v>34</v>
      </c>
      <c r="M5063" s="10" t="s">
        <v>62</v>
      </c>
      <c r="N5063" s="12" t="s">
        <v>36</v>
      </c>
      <c r="O5063" s="11">
        <v>2</v>
      </c>
      <c r="P5063" s="5">
        <f t="shared" si="476"/>
        <v>0</v>
      </c>
      <c r="Q5063" s="5">
        <f t="shared" si="477"/>
        <v>1</v>
      </c>
      <c r="R5063" s="5">
        <f t="shared" si="478"/>
        <v>0</v>
      </c>
      <c r="S5063" s="5">
        <f t="shared" si="479"/>
        <v>0</v>
      </c>
      <c r="T5063" s="5">
        <f t="shared" si="480"/>
        <v>0</v>
      </c>
      <c r="U5063" s="5">
        <f t="shared" ref="U5063:U5126" si="481">IF(O5063="Bez finální známky, nebyl získán potřebný počet posudků",1,0)</f>
        <v>0</v>
      </c>
    </row>
    <row r="5064" spans="1:21" ht="12.75" customHeight="1" x14ac:dyDescent="0.2">
      <c r="A5064" s="26" t="s">
        <v>26</v>
      </c>
      <c r="B5064" s="10" t="s">
        <v>27</v>
      </c>
      <c r="C5064" s="10">
        <v>27031</v>
      </c>
      <c r="D5064" s="10" t="s">
        <v>10042</v>
      </c>
      <c r="E5064" s="27" t="s">
        <v>10042</v>
      </c>
      <c r="F5064" s="26">
        <v>191995452</v>
      </c>
      <c r="G5064" s="9" t="s">
        <v>123</v>
      </c>
      <c r="H5064" s="10" t="s">
        <v>30</v>
      </c>
      <c r="I5064" s="10" t="s">
        <v>10051</v>
      </c>
      <c r="J5064" s="10" t="s">
        <v>10052</v>
      </c>
      <c r="K5064" s="10" t="s">
        <v>33</v>
      </c>
      <c r="L5064" s="10" t="s">
        <v>34</v>
      </c>
      <c r="M5064" s="10" t="s">
        <v>599</v>
      </c>
      <c r="N5064" s="12" t="s">
        <v>36</v>
      </c>
      <c r="O5064" s="11">
        <v>2</v>
      </c>
      <c r="P5064" s="5">
        <f t="shared" si="476"/>
        <v>0</v>
      </c>
      <c r="Q5064" s="5">
        <f t="shared" si="477"/>
        <v>1</v>
      </c>
      <c r="R5064" s="5">
        <f t="shared" si="478"/>
        <v>0</v>
      </c>
      <c r="S5064" s="5">
        <f t="shared" si="479"/>
        <v>0</v>
      </c>
      <c r="T5064" s="5">
        <f t="shared" si="480"/>
        <v>0</v>
      </c>
      <c r="U5064" s="5">
        <f t="shared" si="481"/>
        <v>0</v>
      </c>
    </row>
    <row r="5065" spans="1:21" ht="12.75" customHeight="1" x14ac:dyDescent="0.2">
      <c r="A5065" s="26" t="s">
        <v>26</v>
      </c>
      <c r="B5065" s="10" t="s">
        <v>27</v>
      </c>
      <c r="C5065" s="10">
        <v>27031</v>
      </c>
      <c r="D5065" s="10" t="s">
        <v>10042</v>
      </c>
      <c r="E5065" s="27" t="s">
        <v>10042</v>
      </c>
      <c r="F5065" s="26">
        <v>191884641</v>
      </c>
      <c r="G5065" s="9" t="s">
        <v>29</v>
      </c>
      <c r="H5065" s="10" t="s">
        <v>53</v>
      </c>
      <c r="I5065" s="10" t="s">
        <v>10053</v>
      </c>
      <c r="J5065" s="10" t="s">
        <v>10054</v>
      </c>
      <c r="K5065" s="10" t="s">
        <v>33</v>
      </c>
      <c r="L5065" s="10" t="s">
        <v>34</v>
      </c>
      <c r="M5065" s="10" t="s">
        <v>2622</v>
      </c>
      <c r="N5065" s="12" t="s">
        <v>36</v>
      </c>
      <c r="O5065" s="11">
        <v>3</v>
      </c>
      <c r="P5065" s="5">
        <f t="shared" si="476"/>
        <v>0</v>
      </c>
      <c r="Q5065" s="5">
        <f t="shared" si="477"/>
        <v>0</v>
      </c>
      <c r="R5065" s="5">
        <f t="shared" si="478"/>
        <v>1</v>
      </c>
      <c r="S5065" s="5">
        <f t="shared" si="479"/>
        <v>0</v>
      </c>
      <c r="T5065" s="5">
        <f t="shared" si="480"/>
        <v>0</v>
      </c>
      <c r="U5065" s="5">
        <f t="shared" si="481"/>
        <v>0</v>
      </c>
    </row>
    <row r="5066" spans="1:21" ht="12.75" customHeight="1" x14ac:dyDescent="0.2">
      <c r="A5066" s="26" t="s">
        <v>26</v>
      </c>
      <c r="B5066" s="10" t="s">
        <v>27</v>
      </c>
      <c r="C5066" s="10">
        <v>27031</v>
      </c>
      <c r="D5066" s="10" t="s">
        <v>10042</v>
      </c>
      <c r="E5066" s="27" t="s">
        <v>10042</v>
      </c>
      <c r="F5066" s="26">
        <v>191884644</v>
      </c>
      <c r="G5066" s="9" t="s">
        <v>29</v>
      </c>
      <c r="H5066" s="10" t="s">
        <v>53</v>
      </c>
      <c r="I5066" s="10" t="s">
        <v>10055</v>
      </c>
      <c r="J5066" s="10" t="s">
        <v>10056</v>
      </c>
      <c r="K5066" s="10" t="s">
        <v>33</v>
      </c>
      <c r="L5066" s="10" t="s">
        <v>34</v>
      </c>
      <c r="M5066" s="10" t="s">
        <v>35</v>
      </c>
      <c r="N5066" s="12" t="s">
        <v>36</v>
      </c>
      <c r="O5066" s="11">
        <v>3</v>
      </c>
      <c r="P5066" s="5">
        <f t="shared" si="476"/>
        <v>0</v>
      </c>
      <c r="Q5066" s="5">
        <f t="shared" si="477"/>
        <v>0</v>
      </c>
      <c r="R5066" s="5">
        <f t="shared" si="478"/>
        <v>1</v>
      </c>
      <c r="S5066" s="5">
        <f t="shared" si="479"/>
        <v>0</v>
      </c>
      <c r="T5066" s="5">
        <f t="shared" si="480"/>
        <v>0</v>
      </c>
      <c r="U5066" s="5">
        <f t="shared" si="481"/>
        <v>0</v>
      </c>
    </row>
    <row r="5067" spans="1:21" ht="12.75" customHeight="1" x14ac:dyDescent="0.2">
      <c r="A5067" s="26" t="s">
        <v>26</v>
      </c>
      <c r="B5067" s="10" t="s">
        <v>27</v>
      </c>
      <c r="C5067" s="10">
        <v>27031</v>
      </c>
      <c r="D5067" s="10" t="s">
        <v>10042</v>
      </c>
      <c r="E5067" s="27" t="s">
        <v>10042</v>
      </c>
      <c r="F5067" s="26">
        <v>191884658</v>
      </c>
      <c r="G5067" s="9" t="s">
        <v>123</v>
      </c>
      <c r="H5067" s="10" t="s">
        <v>53</v>
      </c>
      <c r="I5067" s="10" t="s">
        <v>10057</v>
      </c>
      <c r="J5067" s="10" t="s">
        <v>10058</v>
      </c>
      <c r="K5067" s="10" t="s">
        <v>33</v>
      </c>
      <c r="L5067" s="10" t="s">
        <v>34</v>
      </c>
      <c r="M5067" s="10" t="s">
        <v>62</v>
      </c>
      <c r="N5067" s="12" t="s">
        <v>36</v>
      </c>
      <c r="O5067" s="11">
        <v>3</v>
      </c>
      <c r="P5067" s="5">
        <f t="shared" si="476"/>
        <v>0</v>
      </c>
      <c r="Q5067" s="5">
        <f t="shared" si="477"/>
        <v>0</v>
      </c>
      <c r="R5067" s="5">
        <f t="shared" si="478"/>
        <v>1</v>
      </c>
      <c r="S5067" s="5">
        <f t="shared" si="479"/>
        <v>0</v>
      </c>
      <c r="T5067" s="5">
        <f t="shared" si="480"/>
        <v>0</v>
      </c>
      <c r="U5067" s="5">
        <f t="shared" si="481"/>
        <v>0</v>
      </c>
    </row>
    <row r="5068" spans="1:21" ht="12.75" customHeight="1" x14ac:dyDescent="0.2">
      <c r="A5068" s="26" t="s">
        <v>26</v>
      </c>
      <c r="B5068" s="10" t="s">
        <v>27</v>
      </c>
      <c r="C5068" s="10">
        <v>27031</v>
      </c>
      <c r="D5068" s="10" t="s">
        <v>10042</v>
      </c>
      <c r="E5068" s="27" t="s">
        <v>10042</v>
      </c>
      <c r="F5068" s="26">
        <v>191884675</v>
      </c>
      <c r="G5068" s="9" t="s">
        <v>29</v>
      </c>
      <c r="H5068" s="10" t="s">
        <v>53</v>
      </c>
      <c r="I5068" s="10" t="s">
        <v>10059</v>
      </c>
      <c r="J5068" s="10" t="s">
        <v>10060</v>
      </c>
      <c r="K5068" s="10" t="s">
        <v>33</v>
      </c>
      <c r="L5068" s="10" t="s">
        <v>34</v>
      </c>
      <c r="M5068" s="10" t="s">
        <v>62</v>
      </c>
      <c r="N5068" s="12" t="s">
        <v>36</v>
      </c>
      <c r="O5068" s="11">
        <v>3</v>
      </c>
      <c r="P5068" s="5">
        <f t="shared" si="476"/>
        <v>0</v>
      </c>
      <c r="Q5068" s="5">
        <f t="shared" si="477"/>
        <v>0</v>
      </c>
      <c r="R5068" s="5">
        <f t="shared" si="478"/>
        <v>1</v>
      </c>
      <c r="S5068" s="5">
        <f t="shared" si="479"/>
        <v>0</v>
      </c>
      <c r="T5068" s="5">
        <f t="shared" si="480"/>
        <v>0</v>
      </c>
      <c r="U5068" s="5">
        <f t="shared" si="481"/>
        <v>0</v>
      </c>
    </row>
    <row r="5069" spans="1:21" ht="12.75" customHeight="1" x14ac:dyDescent="0.2">
      <c r="A5069" s="26" t="s">
        <v>26</v>
      </c>
      <c r="B5069" s="10" t="s">
        <v>27</v>
      </c>
      <c r="C5069" s="10">
        <v>27031</v>
      </c>
      <c r="D5069" s="10" t="s">
        <v>10042</v>
      </c>
      <c r="E5069" s="27" t="s">
        <v>10042</v>
      </c>
      <c r="F5069" s="26">
        <v>191995445</v>
      </c>
      <c r="G5069" s="9" t="s">
        <v>37</v>
      </c>
      <c r="H5069" s="10" t="s">
        <v>30</v>
      </c>
      <c r="I5069" s="10" t="s">
        <v>10061</v>
      </c>
      <c r="J5069" s="10" t="s">
        <v>10062</v>
      </c>
      <c r="K5069" s="10" t="s">
        <v>33</v>
      </c>
      <c r="L5069" s="10" t="s">
        <v>34</v>
      </c>
      <c r="M5069" s="10" t="s">
        <v>35</v>
      </c>
      <c r="N5069" s="12" t="s">
        <v>36</v>
      </c>
      <c r="O5069" s="11">
        <v>3</v>
      </c>
      <c r="P5069" s="5">
        <f t="shared" si="476"/>
        <v>0</v>
      </c>
      <c r="Q5069" s="5">
        <f t="shared" si="477"/>
        <v>0</v>
      </c>
      <c r="R5069" s="5">
        <f t="shared" si="478"/>
        <v>1</v>
      </c>
      <c r="S5069" s="5">
        <f t="shared" si="479"/>
        <v>0</v>
      </c>
      <c r="T5069" s="5">
        <f t="shared" si="480"/>
        <v>0</v>
      </c>
      <c r="U5069" s="5">
        <f t="shared" si="481"/>
        <v>0</v>
      </c>
    </row>
    <row r="5070" spans="1:21" ht="12.75" customHeight="1" x14ac:dyDescent="0.2">
      <c r="A5070" s="26" t="s">
        <v>26</v>
      </c>
      <c r="B5070" s="10" t="s">
        <v>27</v>
      </c>
      <c r="C5070" s="10">
        <v>27031</v>
      </c>
      <c r="D5070" s="10" t="s">
        <v>10042</v>
      </c>
      <c r="E5070" s="27" t="s">
        <v>10042</v>
      </c>
      <c r="F5070" s="26">
        <v>191995446</v>
      </c>
      <c r="G5070" s="9" t="s">
        <v>29</v>
      </c>
      <c r="H5070" s="10" t="s">
        <v>30</v>
      </c>
      <c r="I5070" s="10" t="s">
        <v>10063</v>
      </c>
      <c r="J5070" s="10" t="s">
        <v>9943</v>
      </c>
      <c r="K5070" s="10" t="s">
        <v>33</v>
      </c>
      <c r="L5070" s="10" t="s">
        <v>34</v>
      </c>
      <c r="M5070" s="10" t="s">
        <v>62</v>
      </c>
      <c r="N5070" s="12" t="s">
        <v>36</v>
      </c>
      <c r="O5070" s="11">
        <v>3</v>
      </c>
      <c r="P5070" s="5">
        <f t="shared" si="476"/>
        <v>0</v>
      </c>
      <c r="Q5070" s="5">
        <f t="shared" si="477"/>
        <v>0</v>
      </c>
      <c r="R5070" s="5">
        <f t="shared" si="478"/>
        <v>1</v>
      </c>
      <c r="S5070" s="5">
        <f t="shared" si="479"/>
        <v>0</v>
      </c>
      <c r="T5070" s="5">
        <f t="shared" si="480"/>
        <v>0</v>
      </c>
      <c r="U5070" s="5">
        <f t="shared" si="481"/>
        <v>0</v>
      </c>
    </row>
    <row r="5071" spans="1:21" ht="12.75" customHeight="1" x14ac:dyDescent="0.2">
      <c r="A5071" s="26" t="s">
        <v>26</v>
      </c>
      <c r="B5071" s="10" t="s">
        <v>27</v>
      </c>
      <c r="C5071" s="10">
        <v>27031</v>
      </c>
      <c r="D5071" s="10" t="s">
        <v>10042</v>
      </c>
      <c r="E5071" s="27" t="s">
        <v>10042</v>
      </c>
      <c r="F5071" s="26">
        <v>191995511</v>
      </c>
      <c r="G5071" s="9" t="s">
        <v>73</v>
      </c>
      <c r="H5071" s="10" t="s">
        <v>30</v>
      </c>
      <c r="I5071" s="10" t="s">
        <v>10064</v>
      </c>
      <c r="J5071" s="10" t="s">
        <v>10065</v>
      </c>
      <c r="K5071" s="10" t="s">
        <v>33</v>
      </c>
      <c r="L5071" s="10" t="s">
        <v>34</v>
      </c>
      <c r="M5071" s="10" t="s">
        <v>62</v>
      </c>
      <c r="N5071" s="12" t="s">
        <v>36</v>
      </c>
      <c r="O5071" s="11">
        <v>3</v>
      </c>
      <c r="P5071" s="5">
        <f t="shared" si="476"/>
        <v>0</v>
      </c>
      <c r="Q5071" s="5">
        <f t="shared" si="477"/>
        <v>0</v>
      </c>
      <c r="R5071" s="5">
        <f t="shared" si="478"/>
        <v>1</v>
      </c>
      <c r="S5071" s="5">
        <f t="shared" si="479"/>
        <v>0</v>
      </c>
      <c r="T5071" s="5">
        <f t="shared" si="480"/>
        <v>0</v>
      </c>
      <c r="U5071" s="5">
        <f t="shared" si="481"/>
        <v>0</v>
      </c>
    </row>
    <row r="5072" spans="1:21" ht="12.75" customHeight="1" x14ac:dyDescent="0.2">
      <c r="A5072" s="26" t="s">
        <v>26</v>
      </c>
      <c r="B5072" s="10" t="s">
        <v>27</v>
      </c>
      <c r="C5072" s="10">
        <v>27031</v>
      </c>
      <c r="D5072" s="10" t="s">
        <v>10042</v>
      </c>
      <c r="E5072" s="27" t="s">
        <v>10042</v>
      </c>
      <c r="F5072" s="26">
        <v>191884654</v>
      </c>
      <c r="G5072" s="9" t="s">
        <v>123</v>
      </c>
      <c r="H5072" s="10" t="s">
        <v>53</v>
      </c>
      <c r="I5072" s="10" t="s">
        <v>10051</v>
      </c>
      <c r="J5072" s="10" t="s">
        <v>10066</v>
      </c>
      <c r="K5072" s="10" t="s">
        <v>33</v>
      </c>
      <c r="L5072" s="10" t="s">
        <v>90</v>
      </c>
      <c r="M5072" s="10" t="s">
        <v>91</v>
      </c>
      <c r="N5072" s="12" t="s">
        <v>36</v>
      </c>
      <c r="O5072" s="11">
        <v>3</v>
      </c>
      <c r="P5072" s="5">
        <f t="shared" si="476"/>
        <v>0</v>
      </c>
      <c r="Q5072" s="5">
        <f t="shared" si="477"/>
        <v>0</v>
      </c>
      <c r="R5072" s="5">
        <f t="shared" si="478"/>
        <v>1</v>
      </c>
      <c r="S5072" s="5">
        <f t="shared" si="479"/>
        <v>0</v>
      </c>
      <c r="T5072" s="5">
        <f t="shared" si="480"/>
        <v>0</v>
      </c>
      <c r="U5072" s="5">
        <f t="shared" si="481"/>
        <v>0</v>
      </c>
    </row>
    <row r="5073" spans="1:21" ht="12.75" customHeight="1" x14ac:dyDescent="0.2">
      <c r="A5073" s="26" t="s">
        <v>26</v>
      </c>
      <c r="B5073" s="10" t="s">
        <v>27</v>
      </c>
      <c r="C5073" s="10">
        <v>27031</v>
      </c>
      <c r="D5073" s="10" t="s">
        <v>10042</v>
      </c>
      <c r="E5073" s="27" t="s">
        <v>10042</v>
      </c>
      <c r="F5073" s="26">
        <v>191884656</v>
      </c>
      <c r="G5073" s="9" t="s">
        <v>123</v>
      </c>
      <c r="H5073" s="10" t="s">
        <v>53</v>
      </c>
      <c r="I5073" s="10" t="s">
        <v>10067</v>
      </c>
      <c r="J5073" s="10" t="s">
        <v>10068</v>
      </c>
      <c r="K5073" s="10" t="s">
        <v>33</v>
      </c>
      <c r="L5073" s="10" t="s">
        <v>90</v>
      </c>
      <c r="M5073" s="10" t="s">
        <v>91</v>
      </c>
      <c r="N5073" s="12" t="s">
        <v>36</v>
      </c>
      <c r="O5073" s="11">
        <v>3</v>
      </c>
      <c r="P5073" s="5">
        <f t="shared" si="476"/>
        <v>0</v>
      </c>
      <c r="Q5073" s="5">
        <f t="shared" si="477"/>
        <v>0</v>
      </c>
      <c r="R5073" s="5">
        <f t="shared" si="478"/>
        <v>1</v>
      </c>
      <c r="S5073" s="5">
        <f t="shared" si="479"/>
        <v>0</v>
      </c>
      <c r="T5073" s="5">
        <f t="shared" si="480"/>
        <v>0</v>
      </c>
      <c r="U5073" s="5">
        <f t="shared" si="481"/>
        <v>0</v>
      </c>
    </row>
    <row r="5074" spans="1:21" ht="12.75" customHeight="1" x14ac:dyDescent="0.2">
      <c r="A5074" s="26" t="s">
        <v>26</v>
      </c>
      <c r="B5074" s="10" t="s">
        <v>27</v>
      </c>
      <c r="C5074" s="10">
        <v>27031</v>
      </c>
      <c r="D5074" s="10" t="s">
        <v>10042</v>
      </c>
      <c r="E5074" s="27" t="s">
        <v>10042</v>
      </c>
      <c r="F5074" s="26">
        <v>191995449</v>
      </c>
      <c r="G5074" s="9" t="s">
        <v>123</v>
      </c>
      <c r="H5074" s="10" t="s">
        <v>30</v>
      </c>
      <c r="I5074" s="10" t="s">
        <v>10069</v>
      </c>
      <c r="J5074" s="10" t="s">
        <v>10070</v>
      </c>
      <c r="K5074" s="10" t="s">
        <v>33</v>
      </c>
      <c r="L5074" s="10" t="s">
        <v>620</v>
      </c>
      <c r="M5074" s="10" t="s">
        <v>127</v>
      </c>
      <c r="N5074" s="12" t="s">
        <v>36</v>
      </c>
      <c r="O5074" s="11">
        <v>2</v>
      </c>
      <c r="P5074" s="5">
        <f t="shared" si="476"/>
        <v>0</v>
      </c>
      <c r="Q5074" s="5">
        <f t="shared" si="477"/>
        <v>1</v>
      </c>
      <c r="R5074" s="5">
        <f t="shared" si="478"/>
        <v>0</v>
      </c>
      <c r="S5074" s="5">
        <f t="shared" si="479"/>
        <v>0</v>
      </c>
      <c r="T5074" s="5">
        <f t="shared" si="480"/>
        <v>0</v>
      </c>
      <c r="U5074" s="5">
        <f t="shared" si="481"/>
        <v>0</v>
      </c>
    </row>
    <row r="5075" spans="1:21" ht="12.75" customHeight="1" x14ac:dyDescent="0.2">
      <c r="A5075" s="26" t="s">
        <v>26</v>
      </c>
      <c r="B5075" s="10" t="s">
        <v>27</v>
      </c>
      <c r="C5075" s="28">
        <v>27031</v>
      </c>
      <c r="D5075" s="13" t="s">
        <v>10042</v>
      </c>
      <c r="E5075" s="14" t="s">
        <v>10042</v>
      </c>
      <c r="F5075" s="29">
        <v>191884684</v>
      </c>
      <c r="G5075" s="16" t="s">
        <v>73</v>
      </c>
      <c r="H5075" s="13" t="s">
        <v>30</v>
      </c>
      <c r="I5075" s="13" t="s">
        <v>10071</v>
      </c>
      <c r="J5075" s="13" t="s">
        <v>10072</v>
      </c>
      <c r="K5075" s="13" t="s">
        <v>33</v>
      </c>
      <c r="L5075" s="13">
        <v>40100</v>
      </c>
      <c r="M5075" s="13">
        <v>40101</v>
      </c>
      <c r="N5075" s="15" t="s">
        <v>44</v>
      </c>
      <c r="O5075" s="17">
        <v>1</v>
      </c>
      <c r="P5075" s="19">
        <f t="shared" si="476"/>
        <v>1</v>
      </c>
      <c r="Q5075" s="19">
        <f t="shared" si="477"/>
        <v>0</v>
      </c>
      <c r="R5075" s="19">
        <f t="shared" si="478"/>
        <v>0</v>
      </c>
      <c r="S5075" s="19">
        <f t="shared" si="479"/>
        <v>0</v>
      </c>
      <c r="T5075" s="19">
        <f t="shared" si="480"/>
        <v>0</v>
      </c>
      <c r="U5075" s="5">
        <f t="shared" si="481"/>
        <v>0</v>
      </c>
    </row>
    <row r="5076" spans="1:21" ht="12.75" customHeight="1" x14ac:dyDescent="0.2">
      <c r="A5076" s="26" t="s">
        <v>26</v>
      </c>
      <c r="B5076" s="10" t="s">
        <v>27</v>
      </c>
      <c r="C5076" s="10">
        <v>27014</v>
      </c>
      <c r="D5076" s="10" t="s">
        <v>10073</v>
      </c>
      <c r="E5076" s="27" t="s">
        <v>10073</v>
      </c>
      <c r="F5076" s="26">
        <v>191997190</v>
      </c>
      <c r="G5076" s="9" t="s">
        <v>167</v>
      </c>
      <c r="H5076" s="10" t="s">
        <v>53</v>
      </c>
      <c r="I5076" s="10" t="s">
        <v>10074</v>
      </c>
      <c r="J5076" s="10" t="s">
        <v>10075</v>
      </c>
      <c r="K5076" s="10" t="s">
        <v>81</v>
      </c>
      <c r="L5076" s="10" t="s">
        <v>82</v>
      </c>
      <c r="M5076" s="10" t="s">
        <v>257</v>
      </c>
      <c r="N5076" s="12" t="s">
        <v>36</v>
      </c>
      <c r="O5076" s="11">
        <v>3</v>
      </c>
      <c r="P5076" s="5">
        <f t="shared" si="476"/>
        <v>0</v>
      </c>
      <c r="Q5076" s="5">
        <f t="shared" si="477"/>
        <v>0</v>
      </c>
      <c r="R5076" s="5">
        <f t="shared" si="478"/>
        <v>1</v>
      </c>
      <c r="S5076" s="5">
        <f t="shared" si="479"/>
        <v>0</v>
      </c>
      <c r="T5076" s="5">
        <f t="shared" si="480"/>
        <v>0</v>
      </c>
      <c r="U5076" s="5">
        <f t="shared" si="481"/>
        <v>0</v>
      </c>
    </row>
    <row r="5077" spans="1:21" ht="12.75" customHeight="1" x14ac:dyDescent="0.2">
      <c r="A5077" s="26" t="s">
        <v>26</v>
      </c>
      <c r="B5077" s="10" t="s">
        <v>27</v>
      </c>
      <c r="C5077" s="10">
        <v>27014</v>
      </c>
      <c r="D5077" s="10" t="s">
        <v>10073</v>
      </c>
      <c r="E5077" s="27" t="s">
        <v>10073</v>
      </c>
      <c r="F5077" s="26">
        <v>191874517</v>
      </c>
      <c r="G5077" s="9" t="s">
        <v>37</v>
      </c>
      <c r="H5077" s="10" t="s">
        <v>53</v>
      </c>
      <c r="I5077" s="10" t="s">
        <v>10076</v>
      </c>
      <c r="J5077" s="10" t="s">
        <v>10077</v>
      </c>
      <c r="K5077" s="10" t="s">
        <v>33</v>
      </c>
      <c r="L5077" s="10" t="s">
        <v>90</v>
      </c>
      <c r="M5077" s="10" t="s">
        <v>91</v>
      </c>
      <c r="N5077" s="12" t="s">
        <v>36</v>
      </c>
      <c r="O5077" s="11">
        <v>2</v>
      </c>
      <c r="P5077" s="5">
        <f t="shared" si="476"/>
        <v>0</v>
      </c>
      <c r="Q5077" s="5">
        <f t="shared" si="477"/>
        <v>1</v>
      </c>
      <c r="R5077" s="5">
        <f t="shared" si="478"/>
        <v>0</v>
      </c>
      <c r="S5077" s="5">
        <f t="shared" si="479"/>
        <v>0</v>
      </c>
      <c r="T5077" s="5">
        <f t="shared" si="480"/>
        <v>0</v>
      </c>
      <c r="U5077" s="5">
        <f t="shared" si="481"/>
        <v>0</v>
      </c>
    </row>
    <row r="5078" spans="1:21" ht="12.75" customHeight="1" x14ac:dyDescent="0.2">
      <c r="A5078" s="26" t="s">
        <v>26</v>
      </c>
      <c r="B5078" s="10" t="s">
        <v>27</v>
      </c>
      <c r="C5078" s="10">
        <v>27014</v>
      </c>
      <c r="D5078" s="10" t="s">
        <v>10073</v>
      </c>
      <c r="E5078" s="27" t="s">
        <v>10073</v>
      </c>
      <c r="F5078" s="26">
        <v>191874532</v>
      </c>
      <c r="G5078" s="9" t="s">
        <v>167</v>
      </c>
      <c r="H5078" s="10" t="s">
        <v>53</v>
      </c>
      <c r="I5078" s="10" t="s">
        <v>10078</v>
      </c>
      <c r="J5078" s="10" t="s">
        <v>10079</v>
      </c>
      <c r="K5078" s="10" t="s">
        <v>33</v>
      </c>
      <c r="L5078" s="10" t="s">
        <v>90</v>
      </c>
      <c r="M5078" s="10" t="s">
        <v>91</v>
      </c>
      <c r="N5078" s="12" t="s">
        <v>36</v>
      </c>
      <c r="O5078" s="11">
        <v>2</v>
      </c>
      <c r="P5078" s="5">
        <f t="shared" si="476"/>
        <v>0</v>
      </c>
      <c r="Q5078" s="5">
        <f t="shared" si="477"/>
        <v>1</v>
      </c>
      <c r="R5078" s="5">
        <f t="shared" si="478"/>
        <v>0</v>
      </c>
      <c r="S5078" s="5">
        <f t="shared" si="479"/>
        <v>0</v>
      </c>
      <c r="T5078" s="5">
        <f t="shared" si="480"/>
        <v>0</v>
      </c>
      <c r="U5078" s="5">
        <f t="shared" si="481"/>
        <v>0</v>
      </c>
    </row>
    <row r="5079" spans="1:21" ht="12.75" customHeight="1" x14ac:dyDescent="0.2">
      <c r="A5079" s="26" t="s">
        <v>26</v>
      </c>
      <c r="B5079" s="10" t="s">
        <v>27</v>
      </c>
      <c r="C5079" s="10">
        <v>27014</v>
      </c>
      <c r="D5079" s="10" t="s">
        <v>10073</v>
      </c>
      <c r="E5079" s="27" t="s">
        <v>10073</v>
      </c>
      <c r="F5079" s="26">
        <v>191997168</v>
      </c>
      <c r="G5079" s="9" t="s">
        <v>68</v>
      </c>
      <c r="H5079" s="10" t="s">
        <v>53</v>
      </c>
      <c r="I5079" s="10" t="s">
        <v>10080</v>
      </c>
      <c r="J5079" s="10" t="s">
        <v>10081</v>
      </c>
      <c r="K5079" s="10" t="s">
        <v>33</v>
      </c>
      <c r="L5079" s="10" t="s">
        <v>90</v>
      </c>
      <c r="M5079" s="10" t="s">
        <v>91</v>
      </c>
      <c r="N5079" s="12" t="s">
        <v>36</v>
      </c>
      <c r="O5079" s="11">
        <v>2</v>
      </c>
      <c r="P5079" s="5">
        <f t="shared" si="476"/>
        <v>0</v>
      </c>
      <c r="Q5079" s="5">
        <f t="shared" si="477"/>
        <v>1</v>
      </c>
      <c r="R5079" s="5">
        <f t="shared" si="478"/>
        <v>0</v>
      </c>
      <c r="S5079" s="5">
        <f t="shared" si="479"/>
        <v>0</v>
      </c>
      <c r="T5079" s="5">
        <f t="shared" si="480"/>
        <v>0</v>
      </c>
      <c r="U5079" s="5">
        <f t="shared" si="481"/>
        <v>0</v>
      </c>
    </row>
    <row r="5080" spans="1:21" ht="12.75" customHeight="1" x14ac:dyDescent="0.2">
      <c r="A5080" s="26" t="s">
        <v>26</v>
      </c>
      <c r="B5080" s="10" t="s">
        <v>27</v>
      </c>
      <c r="C5080" s="10">
        <v>27014</v>
      </c>
      <c r="D5080" s="10" t="s">
        <v>10073</v>
      </c>
      <c r="E5080" s="27" t="s">
        <v>10073</v>
      </c>
      <c r="F5080" s="26">
        <v>191997315</v>
      </c>
      <c r="G5080" s="9" t="s">
        <v>37</v>
      </c>
      <c r="H5080" s="10" t="s">
        <v>53</v>
      </c>
      <c r="I5080" s="10" t="s">
        <v>10082</v>
      </c>
      <c r="J5080" s="10" t="s">
        <v>10083</v>
      </c>
      <c r="K5080" s="10" t="s">
        <v>33</v>
      </c>
      <c r="L5080" s="10" t="s">
        <v>90</v>
      </c>
      <c r="M5080" s="10" t="s">
        <v>91</v>
      </c>
      <c r="N5080" s="12" t="s">
        <v>36</v>
      </c>
      <c r="O5080" s="11">
        <v>2</v>
      </c>
      <c r="P5080" s="5">
        <f t="shared" si="476"/>
        <v>0</v>
      </c>
      <c r="Q5080" s="5">
        <f t="shared" si="477"/>
        <v>1</v>
      </c>
      <c r="R5080" s="5">
        <f t="shared" si="478"/>
        <v>0</v>
      </c>
      <c r="S5080" s="5">
        <f t="shared" si="479"/>
        <v>0</v>
      </c>
      <c r="T5080" s="5">
        <f t="shared" si="480"/>
        <v>0</v>
      </c>
      <c r="U5080" s="5">
        <f t="shared" si="481"/>
        <v>0</v>
      </c>
    </row>
    <row r="5081" spans="1:21" ht="12.75" customHeight="1" x14ac:dyDescent="0.2">
      <c r="A5081" s="26" t="s">
        <v>26</v>
      </c>
      <c r="B5081" s="10" t="s">
        <v>27</v>
      </c>
      <c r="C5081" s="10">
        <v>27014</v>
      </c>
      <c r="D5081" s="10" t="s">
        <v>10073</v>
      </c>
      <c r="E5081" s="27" t="s">
        <v>10073</v>
      </c>
      <c r="F5081" s="26">
        <v>191997330</v>
      </c>
      <c r="G5081" s="9" t="s">
        <v>29</v>
      </c>
      <c r="H5081" s="10" t="s">
        <v>53</v>
      </c>
      <c r="I5081" s="10" t="s">
        <v>10084</v>
      </c>
      <c r="J5081" s="10" t="s">
        <v>10085</v>
      </c>
      <c r="K5081" s="10" t="s">
        <v>33</v>
      </c>
      <c r="L5081" s="10" t="s">
        <v>90</v>
      </c>
      <c r="M5081" s="10" t="s">
        <v>91</v>
      </c>
      <c r="N5081" s="12" t="s">
        <v>36</v>
      </c>
      <c r="O5081" s="11">
        <v>2</v>
      </c>
      <c r="P5081" s="5">
        <f t="shared" si="476"/>
        <v>0</v>
      </c>
      <c r="Q5081" s="5">
        <f t="shared" si="477"/>
        <v>1</v>
      </c>
      <c r="R5081" s="5">
        <f t="shared" si="478"/>
        <v>0</v>
      </c>
      <c r="S5081" s="5">
        <f t="shared" si="479"/>
        <v>0</v>
      </c>
      <c r="T5081" s="5">
        <f t="shared" si="480"/>
        <v>0</v>
      </c>
      <c r="U5081" s="5">
        <f t="shared" si="481"/>
        <v>0</v>
      </c>
    </row>
    <row r="5082" spans="1:21" ht="12.75" customHeight="1" x14ac:dyDescent="0.2">
      <c r="A5082" s="26" t="s">
        <v>26</v>
      </c>
      <c r="B5082" s="10" t="s">
        <v>27</v>
      </c>
      <c r="C5082" s="10">
        <v>27014</v>
      </c>
      <c r="D5082" s="10" t="s">
        <v>10073</v>
      </c>
      <c r="E5082" s="27" t="s">
        <v>10073</v>
      </c>
      <c r="F5082" s="26">
        <v>191997345</v>
      </c>
      <c r="G5082" s="9" t="s">
        <v>167</v>
      </c>
      <c r="H5082" s="10" t="s">
        <v>53</v>
      </c>
      <c r="I5082" s="10" t="s">
        <v>10086</v>
      </c>
      <c r="J5082" s="10" t="s">
        <v>10087</v>
      </c>
      <c r="K5082" s="10" t="s">
        <v>33</v>
      </c>
      <c r="L5082" s="10" t="s">
        <v>90</v>
      </c>
      <c r="M5082" s="10" t="s">
        <v>91</v>
      </c>
      <c r="N5082" s="12" t="s">
        <v>36</v>
      </c>
      <c r="O5082" s="11">
        <v>2</v>
      </c>
      <c r="P5082" s="5">
        <f t="shared" si="476"/>
        <v>0</v>
      </c>
      <c r="Q5082" s="5">
        <f t="shared" si="477"/>
        <v>1</v>
      </c>
      <c r="R5082" s="5">
        <f t="shared" si="478"/>
        <v>0</v>
      </c>
      <c r="S5082" s="5">
        <f t="shared" si="479"/>
        <v>0</v>
      </c>
      <c r="T5082" s="5">
        <f t="shared" si="480"/>
        <v>0</v>
      </c>
      <c r="U5082" s="5">
        <f t="shared" si="481"/>
        <v>0</v>
      </c>
    </row>
    <row r="5083" spans="1:21" ht="12.75" customHeight="1" x14ac:dyDescent="0.2">
      <c r="A5083" s="26" t="s">
        <v>26</v>
      </c>
      <c r="B5083" s="10" t="s">
        <v>27</v>
      </c>
      <c r="C5083" s="10">
        <v>27014</v>
      </c>
      <c r="D5083" s="10" t="s">
        <v>10073</v>
      </c>
      <c r="E5083" s="27" t="s">
        <v>10073</v>
      </c>
      <c r="F5083" s="26">
        <v>191859315</v>
      </c>
      <c r="G5083" s="9" t="s">
        <v>65</v>
      </c>
      <c r="H5083" s="10" t="s">
        <v>53</v>
      </c>
      <c r="I5083" s="10" t="s">
        <v>10088</v>
      </c>
      <c r="J5083" s="10" t="s">
        <v>10089</v>
      </c>
      <c r="K5083" s="10" t="s">
        <v>33</v>
      </c>
      <c r="L5083" s="10" t="s">
        <v>90</v>
      </c>
      <c r="M5083" s="10" t="s">
        <v>91</v>
      </c>
      <c r="N5083" s="12" t="s">
        <v>36</v>
      </c>
      <c r="O5083" s="11">
        <v>3</v>
      </c>
      <c r="P5083" s="5">
        <f t="shared" si="476"/>
        <v>0</v>
      </c>
      <c r="Q5083" s="5">
        <f t="shared" si="477"/>
        <v>0</v>
      </c>
      <c r="R5083" s="5">
        <f t="shared" si="478"/>
        <v>1</v>
      </c>
      <c r="S5083" s="5">
        <f t="shared" si="479"/>
        <v>0</v>
      </c>
      <c r="T5083" s="5">
        <f t="shared" si="480"/>
        <v>0</v>
      </c>
      <c r="U5083" s="5">
        <f t="shared" si="481"/>
        <v>0</v>
      </c>
    </row>
    <row r="5084" spans="1:21" ht="12.75" customHeight="1" x14ac:dyDescent="0.2">
      <c r="A5084" s="26" t="s">
        <v>26</v>
      </c>
      <c r="B5084" s="10" t="s">
        <v>27</v>
      </c>
      <c r="C5084" s="10">
        <v>27014</v>
      </c>
      <c r="D5084" s="10" t="s">
        <v>10073</v>
      </c>
      <c r="E5084" s="27" t="s">
        <v>10073</v>
      </c>
      <c r="F5084" s="26">
        <v>191859316</v>
      </c>
      <c r="G5084" s="9" t="s">
        <v>65</v>
      </c>
      <c r="H5084" s="10" t="s">
        <v>53</v>
      </c>
      <c r="I5084" s="10" t="s">
        <v>10090</v>
      </c>
      <c r="J5084" s="10" t="s">
        <v>10091</v>
      </c>
      <c r="K5084" s="10" t="s">
        <v>33</v>
      </c>
      <c r="L5084" s="10" t="s">
        <v>90</v>
      </c>
      <c r="M5084" s="10" t="s">
        <v>91</v>
      </c>
      <c r="N5084" s="12" t="s">
        <v>36</v>
      </c>
      <c r="O5084" s="11">
        <v>3</v>
      </c>
      <c r="P5084" s="5">
        <f t="shared" si="476"/>
        <v>0</v>
      </c>
      <c r="Q5084" s="5">
        <f t="shared" si="477"/>
        <v>0</v>
      </c>
      <c r="R5084" s="5">
        <f t="shared" si="478"/>
        <v>1</v>
      </c>
      <c r="S5084" s="5">
        <f t="shared" si="479"/>
        <v>0</v>
      </c>
      <c r="T5084" s="5">
        <f t="shared" si="480"/>
        <v>0</v>
      </c>
      <c r="U5084" s="5">
        <f t="shared" si="481"/>
        <v>0</v>
      </c>
    </row>
    <row r="5085" spans="1:21" ht="12.75" customHeight="1" x14ac:dyDescent="0.2">
      <c r="A5085" s="26" t="s">
        <v>26</v>
      </c>
      <c r="B5085" s="10" t="s">
        <v>27</v>
      </c>
      <c r="C5085" s="10">
        <v>27014</v>
      </c>
      <c r="D5085" s="10" t="s">
        <v>10073</v>
      </c>
      <c r="E5085" s="27" t="s">
        <v>10073</v>
      </c>
      <c r="F5085" s="26">
        <v>191874525</v>
      </c>
      <c r="G5085" s="9" t="s">
        <v>52</v>
      </c>
      <c r="H5085" s="10" t="s">
        <v>53</v>
      </c>
      <c r="I5085" s="10" t="s">
        <v>10092</v>
      </c>
      <c r="J5085" s="10" t="s">
        <v>10093</v>
      </c>
      <c r="K5085" s="10" t="s">
        <v>33</v>
      </c>
      <c r="L5085" s="10" t="s">
        <v>90</v>
      </c>
      <c r="M5085" s="10" t="s">
        <v>91</v>
      </c>
      <c r="N5085" s="12" t="s">
        <v>36</v>
      </c>
      <c r="O5085" s="11">
        <v>3</v>
      </c>
      <c r="P5085" s="5">
        <f t="shared" si="476"/>
        <v>0</v>
      </c>
      <c r="Q5085" s="5">
        <f t="shared" si="477"/>
        <v>0</v>
      </c>
      <c r="R5085" s="5">
        <f t="shared" si="478"/>
        <v>1</v>
      </c>
      <c r="S5085" s="5">
        <f t="shared" si="479"/>
        <v>0</v>
      </c>
      <c r="T5085" s="5">
        <f t="shared" si="480"/>
        <v>0</v>
      </c>
      <c r="U5085" s="5">
        <f t="shared" si="481"/>
        <v>0</v>
      </c>
    </row>
    <row r="5086" spans="1:21" ht="12.75" customHeight="1" x14ac:dyDescent="0.2">
      <c r="A5086" s="26" t="s">
        <v>26</v>
      </c>
      <c r="B5086" s="10" t="s">
        <v>27</v>
      </c>
      <c r="C5086" s="10">
        <v>27014</v>
      </c>
      <c r="D5086" s="10" t="s">
        <v>10073</v>
      </c>
      <c r="E5086" s="27" t="s">
        <v>10073</v>
      </c>
      <c r="F5086" s="26">
        <v>191874632</v>
      </c>
      <c r="G5086" s="9" t="s">
        <v>37</v>
      </c>
      <c r="H5086" s="10" t="s">
        <v>53</v>
      </c>
      <c r="I5086" s="10" t="s">
        <v>10094</v>
      </c>
      <c r="J5086" s="10" t="s">
        <v>10095</v>
      </c>
      <c r="K5086" s="10" t="s">
        <v>33</v>
      </c>
      <c r="L5086" s="10" t="s">
        <v>90</v>
      </c>
      <c r="M5086" s="10" t="s">
        <v>91</v>
      </c>
      <c r="N5086" s="12" t="s">
        <v>36</v>
      </c>
      <c r="O5086" s="11">
        <v>3</v>
      </c>
      <c r="P5086" s="5">
        <f t="shared" si="476"/>
        <v>0</v>
      </c>
      <c r="Q5086" s="5">
        <f t="shared" si="477"/>
        <v>0</v>
      </c>
      <c r="R5086" s="5">
        <f t="shared" si="478"/>
        <v>1</v>
      </c>
      <c r="S5086" s="5">
        <f t="shared" si="479"/>
        <v>0</v>
      </c>
      <c r="T5086" s="5">
        <f t="shared" si="480"/>
        <v>0</v>
      </c>
      <c r="U5086" s="5">
        <f t="shared" si="481"/>
        <v>0</v>
      </c>
    </row>
    <row r="5087" spans="1:21" ht="12.75" customHeight="1" x14ac:dyDescent="0.2">
      <c r="A5087" s="26" t="s">
        <v>26</v>
      </c>
      <c r="B5087" s="10" t="s">
        <v>27</v>
      </c>
      <c r="C5087" s="10">
        <v>27014</v>
      </c>
      <c r="D5087" s="10" t="s">
        <v>10073</v>
      </c>
      <c r="E5087" s="27" t="s">
        <v>10073</v>
      </c>
      <c r="F5087" s="26">
        <v>191874667</v>
      </c>
      <c r="G5087" s="9" t="s">
        <v>65</v>
      </c>
      <c r="H5087" s="10" t="s">
        <v>53</v>
      </c>
      <c r="I5087" s="10" t="s">
        <v>10096</v>
      </c>
      <c r="J5087" s="10" t="s">
        <v>10097</v>
      </c>
      <c r="K5087" s="10" t="s">
        <v>33</v>
      </c>
      <c r="L5087" s="10" t="s">
        <v>90</v>
      </c>
      <c r="M5087" s="10" t="s">
        <v>91</v>
      </c>
      <c r="N5087" s="12" t="s">
        <v>36</v>
      </c>
      <c r="O5087" s="11">
        <v>3</v>
      </c>
      <c r="P5087" s="5">
        <f t="shared" si="476"/>
        <v>0</v>
      </c>
      <c r="Q5087" s="5">
        <f t="shared" si="477"/>
        <v>0</v>
      </c>
      <c r="R5087" s="5">
        <f t="shared" si="478"/>
        <v>1</v>
      </c>
      <c r="S5087" s="5">
        <f t="shared" si="479"/>
        <v>0</v>
      </c>
      <c r="T5087" s="5">
        <f t="shared" si="480"/>
        <v>0</v>
      </c>
      <c r="U5087" s="5">
        <f t="shared" si="481"/>
        <v>0</v>
      </c>
    </row>
    <row r="5088" spans="1:21" ht="12.75" customHeight="1" x14ac:dyDescent="0.2">
      <c r="A5088" s="26" t="s">
        <v>26</v>
      </c>
      <c r="B5088" s="10" t="s">
        <v>27</v>
      </c>
      <c r="C5088" s="10">
        <v>27014</v>
      </c>
      <c r="D5088" s="10" t="s">
        <v>10073</v>
      </c>
      <c r="E5088" s="27" t="s">
        <v>10073</v>
      </c>
      <c r="F5088" s="26">
        <v>191961850</v>
      </c>
      <c r="G5088" s="9" t="s">
        <v>249</v>
      </c>
      <c r="H5088" s="10" t="s">
        <v>53</v>
      </c>
      <c r="I5088" s="10" t="s">
        <v>10098</v>
      </c>
      <c r="J5088" s="10" t="s">
        <v>10099</v>
      </c>
      <c r="K5088" s="10" t="s">
        <v>33</v>
      </c>
      <c r="L5088" s="10" t="s">
        <v>90</v>
      </c>
      <c r="M5088" s="10" t="s">
        <v>91</v>
      </c>
      <c r="N5088" s="12" t="s">
        <v>36</v>
      </c>
      <c r="O5088" s="11">
        <v>3</v>
      </c>
      <c r="P5088" s="5">
        <f t="shared" si="476"/>
        <v>0</v>
      </c>
      <c r="Q5088" s="5">
        <f t="shared" si="477"/>
        <v>0</v>
      </c>
      <c r="R5088" s="5">
        <f t="shared" si="478"/>
        <v>1</v>
      </c>
      <c r="S5088" s="5">
        <f t="shared" si="479"/>
        <v>0</v>
      </c>
      <c r="T5088" s="5">
        <f t="shared" si="480"/>
        <v>0</v>
      </c>
      <c r="U5088" s="5">
        <f t="shared" si="481"/>
        <v>0</v>
      </c>
    </row>
    <row r="5089" spans="1:21" ht="12.75" customHeight="1" x14ac:dyDescent="0.2">
      <c r="A5089" s="26" t="s">
        <v>26</v>
      </c>
      <c r="B5089" s="10" t="s">
        <v>27</v>
      </c>
      <c r="C5089" s="10">
        <v>27014</v>
      </c>
      <c r="D5089" s="10" t="s">
        <v>10073</v>
      </c>
      <c r="E5089" s="27" t="s">
        <v>10073</v>
      </c>
      <c r="F5089" s="26">
        <v>191961852</v>
      </c>
      <c r="G5089" s="9" t="s">
        <v>52</v>
      </c>
      <c r="H5089" s="10" t="s">
        <v>53</v>
      </c>
      <c r="I5089" s="10" t="s">
        <v>10100</v>
      </c>
      <c r="J5089" s="10" t="s">
        <v>10101</v>
      </c>
      <c r="K5089" s="10" t="s">
        <v>33</v>
      </c>
      <c r="L5089" s="10" t="s">
        <v>90</v>
      </c>
      <c r="M5089" s="10" t="s">
        <v>91</v>
      </c>
      <c r="N5089" s="12" t="s">
        <v>36</v>
      </c>
      <c r="O5089" s="11">
        <v>3</v>
      </c>
      <c r="P5089" s="5">
        <f t="shared" si="476"/>
        <v>0</v>
      </c>
      <c r="Q5089" s="5">
        <f t="shared" si="477"/>
        <v>0</v>
      </c>
      <c r="R5089" s="5">
        <f t="shared" si="478"/>
        <v>1</v>
      </c>
      <c r="S5089" s="5">
        <f t="shared" si="479"/>
        <v>0</v>
      </c>
      <c r="T5089" s="5">
        <f t="shared" si="480"/>
        <v>0</v>
      </c>
      <c r="U5089" s="5">
        <f t="shared" si="481"/>
        <v>0</v>
      </c>
    </row>
    <row r="5090" spans="1:21" ht="12.75" customHeight="1" x14ac:dyDescent="0.2">
      <c r="A5090" s="26" t="s">
        <v>26</v>
      </c>
      <c r="B5090" s="10" t="s">
        <v>27</v>
      </c>
      <c r="C5090" s="10">
        <v>27014</v>
      </c>
      <c r="D5090" s="10" t="s">
        <v>10073</v>
      </c>
      <c r="E5090" s="27" t="s">
        <v>10073</v>
      </c>
      <c r="F5090" s="26">
        <v>191997187</v>
      </c>
      <c r="G5090" s="9" t="s">
        <v>68</v>
      </c>
      <c r="H5090" s="10" t="s">
        <v>53</v>
      </c>
      <c r="I5090" s="10" t="s">
        <v>10102</v>
      </c>
      <c r="J5090" s="10" t="s">
        <v>10103</v>
      </c>
      <c r="K5090" s="10" t="s">
        <v>33</v>
      </c>
      <c r="L5090" s="10" t="s">
        <v>90</v>
      </c>
      <c r="M5090" s="10" t="s">
        <v>91</v>
      </c>
      <c r="N5090" s="12" t="s">
        <v>36</v>
      </c>
      <c r="O5090" s="11">
        <v>3</v>
      </c>
      <c r="P5090" s="5">
        <f t="shared" si="476"/>
        <v>0</v>
      </c>
      <c r="Q5090" s="5">
        <f t="shared" si="477"/>
        <v>0</v>
      </c>
      <c r="R5090" s="5">
        <f t="shared" si="478"/>
        <v>1</v>
      </c>
      <c r="S5090" s="5">
        <f t="shared" si="479"/>
        <v>0</v>
      </c>
      <c r="T5090" s="5">
        <f t="shared" si="480"/>
        <v>0</v>
      </c>
      <c r="U5090" s="5">
        <f t="shared" si="481"/>
        <v>0</v>
      </c>
    </row>
    <row r="5091" spans="1:21" ht="12.75" customHeight="1" x14ac:dyDescent="0.2">
      <c r="A5091" s="26" t="s">
        <v>26</v>
      </c>
      <c r="B5091" s="10" t="s">
        <v>27</v>
      </c>
      <c r="C5091" s="10">
        <v>27014</v>
      </c>
      <c r="D5091" s="10" t="s">
        <v>10073</v>
      </c>
      <c r="E5091" s="27" t="s">
        <v>10073</v>
      </c>
      <c r="F5091" s="26">
        <v>191997209</v>
      </c>
      <c r="G5091" s="9" t="s">
        <v>249</v>
      </c>
      <c r="H5091" s="10" t="s">
        <v>53</v>
      </c>
      <c r="I5091" s="10" t="s">
        <v>10104</v>
      </c>
      <c r="J5091" s="10" t="s">
        <v>10105</v>
      </c>
      <c r="K5091" s="10" t="s">
        <v>33</v>
      </c>
      <c r="L5091" s="10" t="s">
        <v>90</v>
      </c>
      <c r="M5091" s="10" t="s">
        <v>91</v>
      </c>
      <c r="N5091" s="12" t="s">
        <v>36</v>
      </c>
      <c r="O5091" s="11">
        <v>3</v>
      </c>
      <c r="P5091" s="5">
        <f t="shared" si="476"/>
        <v>0</v>
      </c>
      <c r="Q5091" s="5">
        <f t="shared" si="477"/>
        <v>0</v>
      </c>
      <c r="R5091" s="5">
        <f t="shared" si="478"/>
        <v>1</v>
      </c>
      <c r="S5091" s="5">
        <f t="shared" si="479"/>
        <v>0</v>
      </c>
      <c r="T5091" s="5">
        <f t="shared" si="480"/>
        <v>0</v>
      </c>
      <c r="U5091" s="5">
        <f t="shared" si="481"/>
        <v>0</v>
      </c>
    </row>
    <row r="5092" spans="1:21" ht="12.75" customHeight="1" x14ac:dyDescent="0.2">
      <c r="A5092" s="26" t="s">
        <v>26</v>
      </c>
      <c r="B5092" s="10" t="s">
        <v>27</v>
      </c>
      <c r="C5092" s="10">
        <v>27014</v>
      </c>
      <c r="D5092" s="10" t="s">
        <v>10073</v>
      </c>
      <c r="E5092" s="27" t="s">
        <v>10073</v>
      </c>
      <c r="F5092" s="26">
        <v>191997246</v>
      </c>
      <c r="G5092" s="9" t="s">
        <v>52</v>
      </c>
      <c r="H5092" s="10" t="s">
        <v>53</v>
      </c>
      <c r="I5092" s="10" t="s">
        <v>10106</v>
      </c>
      <c r="J5092" s="10" t="s">
        <v>10107</v>
      </c>
      <c r="K5092" s="10" t="s">
        <v>33</v>
      </c>
      <c r="L5092" s="10" t="s">
        <v>90</v>
      </c>
      <c r="M5092" s="10" t="s">
        <v>91</v>
      </c>
      <c r="N5092" s="12" t="s">
        <v>36</v>
      </c>
      <c r="O5092" s="11">
        <v>3</v>
      </c>
      <c r="P5092" s="5">
        <f t="shared" si="476"/>
        <v>0</v>
      </c>
      <c r="Q5092" s="5">
        <f t="shared" si="477"/>
        <v>0</v>
      </c>
      <c r="R5092" s="5">
        <f t="shared" si="478"/>
        <v>1</v>
      </c>
      <c r="S5092" s="5">
        <f t="shared" si="479"/>
        <v>0</v>
      </c>
      <c r="T5092" s="5">
        <f t="shared" si="480"/>
        <v>0</v>
      </c>
      <c r="U5092" s="5">
        <f t="shared" si="481"/>
        <v>0</v>
      </c>
    </row>
    <row r="5093" spans="1:21" ht="12.75" customHeight="1" x14ac:dyDescent="0.2">
      <c r="A5093" s="26" t="s">
        <v>26</v>
      </c>
      <c r="B5093" s="10" t="s">
        <v>27</v>
      </c>
      <c r="C5093" s="10">
        <v>27014</v>
      </c>
      <c r="D5093" s="10" t="s">
        <v>10073</v>
      </c>
      <c r="E5093" s="27" t="s">
        <v>10073</v>
      </c>
      <c r="F5093" s="26">
        <v>191997272</v>
      </c>
      <c r="G5093" s="9" t="s">
        <v>37</v>
      </c>
      <c r="H5093" s="10" t="s">
        <v>30</v>
      </c>
      <c r="I5093" s="10" t="s">
        <v>10108</v>
      </c>
      <c r="J5093" s="10" t="s">
        <v>10109</v>
      </c>
      <c r="K5093" s="10" t="s">
        <v>33</v>
      </c>
      <c r="L5093" s="10" t="s">
        <v>90</v>
      </c>
      <c r="M5093" s="10" t="s">
        <v>91</v>
      </c>
      <c r="N5093" s="12" t="s">
        <v>36</v>
      </c>
      <c r="O5093" s="11">
        <v>3</v>
      </c>
      <c r="P5093" s="5">
        <f t="shared" si="476"/>
        <v>0</v>
      </c>
      <c r="Q5093" s="5">
        <f t="shared" si="477"/>
        <v>0</v>
      </c>
      <c r="R5093" s="5">
        <f t="shared" si="478"/>
        <v>1</v>
      </c>
      <c r="S5093" s="5">
        <f t="shared" si="479"/>
        <v>0</v>
      </c>
      <c r="T5093" s="5">
        <f t="shared" si="480"/>
        <v>0</v>
      </c>
      <c r="U5093" s="5">
        <f t="shared" si="481"/>
        <v>0</v>
      </c>
    </row>
    <row r="5094" spans="1:21" ht="12.75" customHeight="1" x14ac:dyDescent="0.2">
      <c r="A5094" s="26" t="s">
        <v>26</v>
      </c>
      <c r="B5094" s="10" t="s">
        <v>27</v>
      </c>
      <c r="C5094" s="10">
        <v>27014</v>
      </c>
      <c r="D5094" s="10" t="s">
        <v>10073</v>
      </c>
      <c r="E5094" s="27" t="s">
        <v>10073</v>
      </c>
      <c r="F5094" s="26">
        <v>191997362</v>
      </c>
      <c r="G5094" s="9" t="s">
        <v>37</v>
      </c>
      <c r="H5094" s="10" t="s">
        <v>53</v>
      </c>
      <c r="I5094" s="10" t="s">
        <v>10110</v>
      </c>
      <c r="J5094" s="10" t="s">
        <v>10111</v>
      </c>
      <c r="K5094" s="10" t="s">
        <v>33</v>
      </c>
      <c r="L5094" s="10" t="s">
        <v>90</v>
      </c>
      <c r="M5094" s="10" t="s">
        <v>91</v>
      </c>
      <c r="N5094" s="12" t="s">
        <v>36</v>
      </c>
      <c r="O5094" s="11">
        <v>3</v>
      </c>
      <c r="P5094" s="5">
        <f t="shared" si="476"/>
        <v>0</v>
      </c>
      <c r="Q5094" s="5">
        <f t="shared" si="477"/>
        <v>0</v>
      </c>
      <c r="R5094" s="5">
        <f t="shared" si="478"/>
        <v>1</v>
      </c>
      <c r="S5094" s="5">
        <f t="shared" si="479"/>
        <v>0</v>
      </c>
      <c r="T5094" s="5">
        <f t="shared" si="480"/>
        <v>0</v>
      </c>
      <c r="U5094" s="5">
        <f t="shared" si="481"/>
        <v>0</v>
      </c>
    </row>
    <row r="5095" spans="1:21" ht="12.75" customHeight="1" x14ac:dyDescent="0.2">
      <c r="A5095" s="26" t="s">
        <v>26</v>
      </c>
      <c r="B5095" s="10" t="s">
        <v>27</v>
      </c>
      <c r="C5095" s="10">
        <v>27014</v>
      </c>
      <c r="D5095" s="10" t="s">
        <v>10073</v>
      </c>
      <c r="E5095" s="27" t="s">
        <v>10073</v>
      </c>
      <c r="F5095" s="26">
        <v>191997363</v>
      </c>
      <c r="G5095" s="9" t="s">
        <v>37</v>
      </c>
      <c r="H5095" s="10" t="s">
        <v>53</v>
      </c>
      <c r="I5095" s="10" t="s">
        <v>10112</v>
      </c>
      <c r="J5095" s="10" t="s">
        <v>10113</v>
      </c>
      <c r="K5095" s="10" t="s">
        <v>33</v>
      </c>
      <c r="L5095" s="10" t="s">
        <v>90</v>
      </c>
      <c r="M5095" s="10" t="s">
        <v>91</v>
      </c>
      <c r="N5095" s="12" t="s">
        <v>36</v>
      </c>
      <c r="O5095" s="11">
        <v>3</v>
      </c>
      <c r="P5095" s="5">
        <f t="shared" si="476"/>
        <v>0</v>
      </c>
      <c r="Q5095" s="5">
        <f t="shared" si="477"/>
        <v>0</v>
      </c>
      <c r="R5095" s="5">
        <f t="shared" si="478"/>
        <v>1</v>
      </c>
      <c r="S5095" s="5">
        <f t="shared" si="479"/>
        <v>0</v>
      </c>
      <c r="T5095" s="5">
        <f t="shared" si="480"/>
        <v>0</v>
      </c>
      <c r="U5095" s="5">
        <f t="shared" si="481"/>
        <v>0</v>
      </c>
    </row>
    <row r="5096" spans="1:21" ht="12.75" customHeight="1" x14ac:dyDescent="0.2">
      <c r="A5096" s="26" t="s">
        <v>26</v>
      </c>
      <c r="B5096" s="10" t="s">
        <v>27</v>
      </c>
      <c r="C5096" s="10">
        <v>27014</v>
      </c>
      <c r="D5096" s="10" t="s">
        <v>10073</v>
      </c>
      <c r="E5096" s="27" t="s">
        <v>10073</v>
      </c>
      <c r="F5096" s="26">
        <v>191859312</v>
      </c>
      <c r="G5096" s="9" t="s">
        <v>65</v>
      </c>
      <c r="H5096" s="10" t="s">
        <v>53</v>
      </c>
      <c r="I5096" s="10" t="s">
        <v>10114</v>
      </c>
      <c r="J5096" s="10" t="s">
        <v>10115</v>
      </c>
      <c r="K5096" s="10" t="s">
        <v>33</v>
      </c>
      <c r="L5096" s="10" t="s">
        <v>90</v>
      </c>
      <c r="M5096" s="10" t="s">
        <v>91</v>
      </c>
      <c r="N5096" s="12" t="s">
        <v>36</v>
      </c>
      <c r="O5096" s="11">
        <v>4</v>
      </c>
      <c r="P5096" s="5">
        <f t="shared" si="476"/>
        <v>0</v>
      </c>
      <c r="Q5096" s="5">
        <f t="shared" si="477"/>
        <v>0</v>
      </c>
      <c r="R5096" s="5">
        <f t="shared" si="478"/>
        <v>0</v>
      </c>
      <c r="S5096" s="5">
        <f t="shared" si="479"/>
        <v>1</v>
      </c>
      <c r="T5096" s="5">
        <f t="shared" si="480"/>
        <v>0</v>
      </c>
      <c r="U5096" s="5">
        <f t="shared" si="481"/>
        <v>0</v>
      </c>
    </row>
    <row r="5097" spans="1:21" ht="12.75" customHeight="1" x14ac:dyDescent="0.2">
      <c r="A5097" s="26" t="s">
        <v>26</v>
      </c>
      <c r="B5097" s="10" t="s">
        <v>27</v>
      </c>
      <c r="C5097" s="10">
        <v>27014</v>
      </c>
      <c r="D5097" s="10" t="s">
        <v>10073</v>
      </c>
      <c r="E5097" s="27" t="s">
        <v>10073</v>
      </c>
      <c r="F5097" s="26">
        <v>191961853</v>
      </c>
      <c r="G5097" s="9" t="s">
        <v>65</v>
      </c>
      <c r="H5097" s="10" t="s">
        <v>53</v>
      </c>
      <c r="I5097" s="10" t="s">
        <v>10114</v>
      </c>
      <c r="J5097" s="10" t="s">
        <v>10116</v>
      </c>
      <c r="K5097" s="10" t="s">
        <v>33</v>
      </c>
      <c r="L5097" s="10" t="s">
        <v>90</v>
      </c>
      <c r="M5097" s="10" t="s">
        <v>91</v>
      </c>
      <c r="N5097" s="12" t="s">
        <v>36</v>
      </c>
      <c r="O5097" s="11">
        <v>4</v>
      </c>
      <c r="P5097" s="5">
        <f t="shared" si="476"/>
        <v>0</v>
      </c>
      <c r="Q5097" s="5">
        <f t="shared" si="477"/>
        <v>0</v>
      </c>
      <c r="R5097" s="5">
        <f t="shared" si="478"/>
        <v>0</v>
      </c>
      <c r="S5097" s="5">
        <f t="shared" si="479"/>
        <v>1</v>
      </c>
      <c r="T5097" s="5">
        <f t="shared" si="480"/>
        <v>0</v>
      </c>
      <c r="U5097" s="5">
        <f t="shared" si="481"/>
        <v>0</v>
      </c>
    </row>
    <row r="5098" spans="1:21" ht="12.75" customHeight="1" x14ac:dyDescent="0.2">
      <c r="A5098" s="26" t="s">
        <v>26</v>
      </c>
      <c r="B5098" s="10" t="s">
        <v>27</v>
      </c>
      <c r="C5098" s="10">
        <v>27014</v>
      </c>
      <c r="D5098" s="10" t="s">
        <v>10073</v>
      </c>
      <c r="E5098" s="27" t="s">
        <v>10073</v>
      </c>
      <c r="F5098" s="26">
        <v>191997292</v>
      </c>
      <c r="G5098" s="9" t="s">
        <v>52</v>
      </c>
      <c r="H5098" s="10" t="s">
        <v>53</v>
      </c>
      <c r="I5098" s="10" t="s">
        <v>10117</v>
      </c>
      <c r="J5098" s="10" t="s">
        <v>10118</v>
      </c>
      <c r="K5098" s="10" t="s">
        <v>33</v>
      </c>
      <c r="L5098" s="10" t="s">
        <v>90</v>
      </c>
      <c r="M5098" s="10" t="s">
        <v>91</v>
      </c>
      <c r="N5098" s="12" t="s">
        <v>36</v>
      </c>
      <c r="O5098" s="11">
        <v>4</v>
      </c>
      <c r="P5098" s="5">
        <f t="shared" si="476"/>
        <v>0</v>
      </c>
      <c r="Q5098" s="5">
        <f t="shared" si="477"/>
        <v>0</v>
      </c>
      <c r="R5098" s="5">
        <f t="shared" si="478"/>
        <v>0</v>
      </c>
      <c r="S5098" s="5">
        <f t="shared" si="479"/>
        <v>1</v>
      </c>
      <c r="T5098" s="5">
        <f t="shared" si="480"/>
        <v>0</v>
      </c>
      <c r="U5098" s="5">
        <f t="shared" si="481"/>
        <v>0</v>
      </c>
    </row>
    <row r="5099" spans="1:21" ht="12.75" customHeight="1" x14ac:dyDescent="0.2">
      <c r="A5099" s="26" t="s">
        <v>26</v>
      </c>
      <c r="B5099" s="10" t="s">
        <v>27</v>
      </c>
      <c r="C5099" s="10">
        <v>27014</v>
      </c>
      <c r="D5099" s="10" t="s">
        <v>10073</v>
      </c>
      <c r="E5099" s="27" t="s">
        <v>10073</v>
      </c>
      <c r="F5099" s="26">
        <v>191997325</v>
      </c>
      <c r="G5099" s="9" t="s">
        <v>52</v>
      </c>
      <c r="H5099" s="10" t="s">
        <v>53</v>
      </c>
      <c r="I5099" s="10" t="s">
        <v>10119</v>
      </c>
      <c r="J5099" s="10" t="s">
        <v>10120</v>
      </c>
      <c r="K5099" s="10" t="s">
        <v>33</v>
      </c>
      <c r="L5099" s="10" t="s">
        <v>90</v>
      </c>
      <c r="M5099" s="10" t="s">
        <v>91</v>
      </c>
      <c r="N5099" s="12" t="s">
        <v>36</v>
      </c>
      <c r="O5099" s="11">
        <v>4</v>
      </c>
      <c r="P5099" s="5">
        <f t="shared" si="476"/>
        <v>0</v>
      </c>
      <c r="Q5099" s="5">
        <f t="shared" si="477"/>
        <v>0</v>
      </c>
      <c r="R5099" s="5">
        <f t="shared" si="478"/>
        <v>0</v>
      </c>
      <c r="S5099" s="5">
        <f t="shared" si="479"/>
        <v>1</v>
      </c>
      <c r="T5099" s="5">
        <f t="shared" si="480"/>
        <v>0</v>
      </c>
      <c r="U5099" s="5">
        <f t="shared" si="481"/>
        <v>0</v>
      </c>
    </row>
    <row r="5100" spans="1:21" ht="12.75" customHeight="1" x14ac:dyDescent="0.2">
      <c r="A5100" s="26" t="s">
        <v>26</v>
      </c>
      <c r="B5100" s="10" t="s">
        <v>27</v>
      </c>
      <c r="C5100" s="10">
        <v>27014</v>
      </c>
      <c r="D5100" s="10" t="s">
        <v>10073</v>
      </c>
      <c r="E5100" s="27" t="s">
        <v>10073</v>
      </c>
      <c r="F5100" s="26">
        <v>191997354</v>
      </c>
      <c r="G5100" s="9" t="s">
        <v>68</v>
      </c>
      <c r="H5100" s="10" t="s">
        <v>53</v>
      </c>
      <c r="I5100" s="10" t="s">
        <v>10121</v>
      </c>
      <c r="J5100" s="10" t="s">
        <v>10122</v>
      </c>
      <c r="K5100" s="10" t="s">
        <v>33</v>
      </c>
      <c r="L5100" s="10" t="s">
        <v>90</v>
      </c>
      <c r="M5100" s="10" t="s">
        <v>91</v>
      </c>
      <c r="N5100" s="12" t="s">
        <v>36</v>
      </c>
      <c r="O5100" s="11">
        <v>4</v>
      </c>
      <c r="P5100" s="5">
        <f t="shared" si="476"/>
        <v>0</v>
      </c>
      <c r="Q5100" s="5">
        <f t="shared" si="477"/>
        <v>0</v>
      </c>
      <c r="R5100" s="5">
        <f t="shared" si="478"/>
        <v>0</v>
      </c>
      <c r="S5100" s="5">
        <f t="shared" si="479"/>
        <v>1</v>
      </c>
      <c r="T5100" s="5">
        <f t="shared" si="480"/>
        <v>0</v>
      </c>
      <c r="U5100" s="5">
        <f t="shared" si="481"/>
        <v>0</v>
      </c>
    </row>
    <row r="5101" spans="1:21" ht="12.75" customHeight="1" x14ac:dyDescent="0.2">
      <c r="A5101" s="26" t="s">
        <v>26</v>
      </c>
      <c r="B5101" s="10" t="s">
        <v>27</v>
      </c>
      <c r="C5101" s="10">
        <v>27014</v>
      </c>
      <c r="D5101" s="10" t="s">
        <v>10073</v>
      </c>
      <c r="E5101" s="27" t="s">
        <v>10073</v>
      </c>
      <c r="F5101" s="26">
        <v>191997366</v>
      </c>
      <c r="G5101" s="9" t="s">
        <v>37</v>
      </c>
      <c r="H5101" s="10" t="s">
        <v>53</v>
      </c>
      <c r="I5101" s="10" t="s">
        <v>10123</v>
      </c>
      <c r="J5101" s="10" t="s">
        <v>10124</v>
      </c>
      <c r="K5101" s="10" t="s">
        <v>33</v>
      </c>
      <c r="L5101" s="10" t="s">
        <v>90</v>
      </c>
      <c r="M5101" s="10" t="s">
        <v>91</v>
      </c>
      <c r="N5101" s="12" t="s">
        <v>36</v>
      </c>
      <c r="O5101" s="11">
        <v>4</v>
      </c>
      <c r="P5101" s="5">
        <f t="shared" si="476"/>
        <v>0</v>
      </c>
      <c r="Q5101" s="5">
        <f t="shared" si="477"/>
        <v>0</v>
      </c>
      <c r="R5101" s="5">
        <f t="shared" si="478"/>
        <v>0</v>
      </c>
      <c r="S5101" s="5">
        <f t="shared" si="479"/>
        <v>1</v>
      </c>
      <c r="T5101" s="5">
        <f t="shared" si="480"/>
        <v>0</v>
      </c>
      <c r="U5101" s="5">
        <f t="shared" si="481"/>
        <v>0</v>
      </c>
    </row>
    <row r="5102" spans="1:21" ht="12.75" customHeight="1" x14ac:dyDescent="0.2">
      <c r="A5102" s="26" t="s">
        <v>26</v>
      </c>
      <c r="B5102" s="10" t="s">
        <v>27</v>
      </c>
      <c r="C5102" s="10">
        <v>27014</v>
      </c>
      <c r="D5102" s="10" t="s">
        <v>10073</v>
      </c>
      <c r="E5102" s="27" t="s">
        <v>10073</v>
      </c>
      <c r="F5102" s="26">
        <v>191997393</v>
      </c>
      <c r="G5102" s="9" t="s">
        <v>52</v>
      </c>
      <c r="H5102" s="10" t="s">
        <v>53</v>
      </c>
      <c r="I5102" s="10" t="s">
        <v>10125</v>
      </c>
      <c r="J5102" s="10" t="s">
        <v>10126</v>
      </c>
      <c r="K5102" s="10" t="s">
        <v>33</v>
      </c>
      <c r="L5102" s="10" t="s">
        <v>90</v>
      </c>
      <c r="M5102" s="10" t="s">
        <v>91</v>
      </c>
      <c r="N5102" s="12" t="s">
        <v>36</v>
      </c>
      <c r="O5102" s="11">
        <v>4</v>
      </c>
      <c r="P5102" s="5">
        <f t="shared" si="476"/>
        <v>0</v>
      </c>
      <c r="Q5102" s="5">
        <f t="shared" si="477"/>
        <v>0</v>
      </c>
      <c r="R5102" s="5">
        <f t="shared" si="478"/>
        <v>0</v>
      </c>
      <c r="S5102" s="5">
        <f t="shared" si="479"/>
        <v>1</v>
      </c>
      <c r="T5102" s="5">
        <f t="shared" si="480"/>
        <v>0</v>
      </c>
      <c r="U5102" s="5">
        <f t="shared" si="481"/>
        <v>0</v>
      </c>
    </row>
    <row r="5103" spans="1:21" ht="12.75" customHeight="1" x14ac:dyDescent="0.2">
      <c r="A5103" s="26" t="s">
        <v>26</v>
      </c>
      <c r="B5103" s="10" t="s">
        <v>27</v>
      </c>
      <c r="C5103" s="10">
        <v>27014</v>
      </c>
      <c r="D5103" s="10" t="s">
        <v>10073</v>
      </c>
      <c r="E5103" s="27" t="s">
        <v>10073</v>
      </c>
      <c r="F5103" s="26">
        <v>191874602</v>
      </c>
      <c r="G5103" s="9" t="s">
        <v>85</v>
      </c>
      <c r="H5103" s="10" t="s">
        <v>53</v>
      </c>
      <c r="I5103" s="10" t="s">
        <v>10127</v>
      </c>
      <c r="J5103" s="10" t="s">
        <v>10128</v>
      </c>
      <c r="K5103" s="10" t="s">
        <v>33</v>
      </c>
      <c r="L5103" s="10" t="s">
        <v>90</v>
      </c>
      <c r="M5103" s="10" t="s">
        <v>91</v>
      </c>
      <c r="N5103" s="12" t="s">
        <v>36</v>
      </c>
      <c r="O5103" s="11">
        <v>5</v>
      </c>
      <c r="P5103" s="5">
        <f t="shared" si="476"/>
        <v>0</v>
      </c>
      <c r="Q5103" s="5">
        <f t="shared" si="477"/>
        <v>0</v>
      </c>
      <c r="R5103" s="5">
        <f t="shared" si="478"/>
        <v>0</v>
      </c>
      <c r="S5103" s="5">
        <f t="shared" si="479"/>
        <v>0</v>
      </c>
      <c r="T5103" s="5">
        <f t="shared" si="480"/>
        <v>1</v>
      </c>
      <c r="U5103" s="5">
        <f t="shared" si="481"/>
        <v>0</v>
      </c>
    </row>
    <row r="5104" spans="1:21" ht="12.75" customHeight="1" x14ac:dyDescent="0.2">
      <c r="A5104" s="26" t="s">
        <v>26</v>
      </c>
      <c r="B5104" s="10" t="s">
        <v>27</v>
      </c>
      <c r="C5104" s="28">
        <v>27014</v>
      </c>
      <c r="D5104" s="13" t="s">
        <v>10073</v>
      </c>
      <c r="E5104" s="14" t="s">
        <v>10073</v>
      </c>
      <c r="F5104" s="29">
        <v>191874476</v>
      </c>
      <c r="G5104" s="16" t="s">
        <v>52</v>
      </c>
      <c r="H5104" s="13" t="s">
        <v>30</v>
      </c>
      <c r="I5104" s="13" t="s">
        <v>10129</v>
      </c>
      <c r="J5104" s="13" t="s">
        <v>10130</v>
      </c>
      <c r="K5104" s="13" t="s">
        <v>33</v>
      </c>
      <c r="L5104" s="13">
        <v>40200</v>
      </c>
      <c r="M5104" s="13">
        <v>40201</v>
      </c>
      <c r="N5104" s="15" t="s">
        <v>44</v>
      </c>
      <c r="O5104" s="17">
        <v>5</v>
      </c>
      <c r="P5104" s="19">
        <f t="shared" si="476"/>
        <v>0</v>
      </c>
      <c r="Q5104" s="19">
        <f t="shared" si="477"/>
        <v>0</v>
      </c>
      <c r="R5104" s="19">
        <f t="shared" si="478"/>
        <v>0</v>
      </c>
      <c r="S5104" s="19">
        <f t="shared" si="479"/>
        <v>0</v>
      </c>
      <c r="T5104" s="19">
        <f t="shared" si="480"/>
        <v>1</v>
      </c>
      <c r="U5104" s="5">
        <f t="shared" si="481"/>
        <v>0</v>
      </c>
    </row>
    <row r="5105" spans="1:21" ht="12.75" customHeight="1" x14ac:dyDescent="0.2">
      <c r="A5105" s="26" t="s">
        <v>26</v>
      </c>
      <c r="B5105" s="10" t="s">
        <v>27</v>
      </c>
      <c r="C5105" s="28">
        <v>27014</v>
      </c>
      <c r="D5105" s="13" t="s">
        <v>10073</v>
      </c>
      <c r="E5105" s="14" t="s">
        <v>10073</v>
      </c>
      <c r="F5105" s="29">
        <v>191874486</v>
      </c>
      <c r="G5105" s="16" t="s">
        <v>68</v>
      </c>
      <c r="H5105" s="13" t="s">
        <v>30</v>
      </c>
      <c r="I5105" s="13" t="s">
        <v>10080</v>
      </c>
      <c r="J5105" s="13" t="s">
        <v>10131</v>
      </c>
      <c r="K5105" s="13" t="s">
        <v>33</v>
      </c>
      <c r="L5105" s="13">
        <v>40200</v>
      </c>
      <c r="M5105" s="13">
        <v>40201</v>
      </c>
      <c r="N5105" s="15" t="s">
        <v>44</v>
      </c>
      <c r="O5105" s="17">
        <v>4</v>
      </c>
      <c r="P5105" s="19">
        <f t="shared" si="476"/>
        <v>0</v>
      </c>
      <c r="Q5105" s="19">
        <f t="shared" si="477"/>
        <v>0</v>
      </c>
      <c r="R5105" s="19">
        <f t="shared" si="478"/>
        <v>0</v>
      </c>
      <c r="S5105" s="19">
        <f t="shared" si="479"/>
        <v>1</v>
      </c>
      <c r="T5105" s="19">
        <f t="shared" si="480"/>
        <v>0</v>
      </c>
      <c r="U5105" s="5">
        <f t="shared" si="481"/>
        <v>0</v>
      </c>
    </row>
    <row r="5106" spans="1:21" ht="12.75" customHeight="1" x14ac:dyDescent="0.2">
      <c r="A5106" s="26" t="s">
        <v>26</v>
      </c>
      <c r="B5106" s="10" t="s">
        <v>27</v>
      </c>
      <c r="C5106" s="28">
        <v>27014</v>
      </c>
      <c r="D5106" s="13" t="s">
        <v>10073</v>
      </c>
      <c r="E5106" s="14" t="s">
        <v>10073</v>
      </c>
      <c r="F5106" s="29">
        <v>191874527</v>
      </c>
      <c r="G5106" s="16" t="s">
        <v>68</v>
      </c>
      <c r="H5106" s="13" t="s">
        <v>30</v>
      </c>
      <c r="I5106" s="13" t="s">
        <v>10132</v>
      </c>
      <c r="J5106" s="13" t="s">
        <v>10133</v>
      </c>
      <c r="K5106" s="13" t="s">
        <v>33</v>
      </c>
      <c r="L5106" s="13">
        <v>40200</v>
      </c>
      <c r="M5106" s="13">
        <v>40201</v>
      </c>
      <c r="N5106" s="15" t="s">
        <v>44</v>
      </c>
      <c r="O5106" s="17">
        <v>3</v>
      </c>
      <c r="P5106" s="19">
        <f t="shared" si="476"/>
        <v>0</v>
      </c>
      <c r="Q5106" s="19">
        <f t="shared" si="477"/>
        <v>0</v>
      </c>
      <c r="R5106" s="19">
        <f t="shared" si="478"/>
        <v>1</v>
      </c>
      <c r="S5106" s="19">
        <f t="shared" si="479"/>
        <v>0</v>
      </c>
      <c r="T5106" s="19">
        <f t="shared" si="480"/>
        <v>0</v>
      </c>
      <c r="U5106" s="5">
        <f t="shared" si="481"/>
        <v>0</v>
      </c>
    </row>
    <row r="5107" spans="1:21" ht="12.75" customHeight="1" x14ac:dyDescent="0.2">
      <c r="A5107" s="26" t="s">
        <v>26</v>
      </c>
      <c r="B5107" s="10" t="s">
        <v>27</v>
      </c>
      <c r="C5107" s="28">
        <v>27014</v>
      </c>
      <c r="D5107" s="13" t="s">
        <v>10073</v>
      </c>
      <c r="E5107" s="14" t="s">
        <v>10073</v>
      </c>
      <c r="F5107" s="29">
        <v>191874529</v>
      </c>
      <c r="G5107" s="16" t="s">
        <v>68</v>
      </c>
      <c r="H5107" s="13" t="s">
        <v>30</v>
      </c>
      <c r="I5107" s="13" t="s">
        <v>10134</v>
      </c>
      <c r="J5107" s="13" t="s">
        <v>10135</v>
      </c>
      <c r="K5107" s="13" t="s">
        <v>33</v>
      </c>
      <c r="L5107" s="13">
        <v>40200</v>
      </c>
      <c r="M5107" s="13">
        <v>40201</v>
      </c>
      <c r="N5107" s="15" t="s">
        <v>44</v>
      </c>
      <c r="O5107" s="17">
        <v>3</v>
      </c>
      <c r="P5107" s="19">
        <f t="shared" si="476"/>
        <v>0</v>
      </c>
      <c r="Q5107" s="19">
        <f t="shared" si="477"/>
        <v>0</v>
      </c>
      <c r="R5107" s="19">
        <f t="shared" si="478"/>
        <v>1</v>
      </c>
      <c r="S5107" s="19">
        <f t="shared" si="479"/>
        <v>0</v>
      </c>
      <c r="T5107" s="19">
        <f t="shared" si="480"/>
        <v>0</v>
      </c>
      <c r="U5107" s="5">
        <f t="shared" si="481"/>
        <v>0</v>
      </c>
    </row>
    <row r="5108" spans="1:21" ht="12.75" customHeight="1" x14ac:dyDescent="0.2">
      <c r="A5108" s="26" t="s">
        <v>96</v>
      </c>
      <c r="B5108" s="10" t="s">
        <v>97</v>
      </c>
      <c r="C5108" s="10">
        <v>49777513</v>
      </c>
      <c r="D5108" s="10" t="s">
        <v>10136</v>
      </c>
      <c r="E5108" s="27" t="s">
        <v>10137</v>
      </c>
      <c r="F5108" s="26">
        <v>192002824</v>
      </c>
      <c r="G5108" s="9" t="s">
        <v>73</v>
      </c>
      <c r="H5108" s="10" t="s">
        <v>30</v>
      </c>
      <c r="I5108" s="10" t="s">
        <v>10138</v>
      </c>
      <c r="J5108" s="10" t="s">
        <v>10139</v>
      </c>
      <c r="K5108" s="10" t="s">
        <v>81</v>
      </c>
      <c r="L5108" s="10" t="s">
        <v>700</v>
      </c>
      <c r="M5108" s="10" t="s">
        <v>701</v>
      </c>
      <c r="N5108" s="12" t="s">
        <v>36</v>
      </c>
      <c r="O5108" s="11">
        <v>3</v>
      </c>
      <c r="P5108" s="5">
        <f t="shared" si="476"/>
        <v>0</v>
      </c>
      <c r="Q5108" s="5">
        <f t="shared" si="477"/>
        <v>0</v>
      </c>
      <c r="R5108" s="5">
        <f t="shared" si="478"/>
        <v>1</v>
      </c>
      <c r="S5108" s="5">
        <f t="shared" si="479"/>
        <v>0</v>
      </c>
      <c r="T5108" s="5">
        <f t="shared" si="480"/>
        <v>0</v>
      </c>
      <c r="U5108" s="5">
        <f t="shared" si="481"/>
        <v>0</v>
      </c>
    </row>
    <row r="5109" spans="1:21" ht="12.75" customHeight="1" x14ac:dyDescent="0.2">
      <c r="A5109" s="26" t="s">
        <v>96</v>
      </c>
      <c r="B5109" s="10" t="s">
        <v>97</v>
      </c>
      <c r="C5109" s="10">
        <v>49777513</v>
      </c>
      <c r="D5109" s="10" t="s">
        <v>10136</v>
      </c>
      <c r="E5109" s="27" t="s">
        <v>10137</v>
      </c>
      <c r="F5109" s="26">
        <v>192002898</v>
      </c>
      <c r="G5109" s="9" t="s">
        <v>73</v>
      </c>
      <c r="H5109" s="10" t="s">
        <v>30</v>
      </c>
      <c r="I5109" s="10" t="s">
        <v>10140</v>
      </c>
      <c r="J5109" s="10" t="s">
        <v>10141</v>
      </c>
      <c r="K5109" s="10" t="s">
        <v>81</v>
      </c>
      <c r="L5109" s="10" t="s">
        <v>417</v>
      </c>
      <c r="M5109" s="10" t="s">
        <v>418</v>
      </c>
      <c r="N5109" s="12" t="s">
        <v>36</v>
      </c>
      <c r="O5109" s="11">
        <v>3</v>
      </c>
      <c r="P5109" s="5">
        <f t="shared" si="476"/>
        <v>0</v>
      </c>
      <c r="Q5109" s="5">
        <f t="shared" si="477"/>
        <v>0</v>
      </c>
      <c r="R5109" s="5">
        <f t="shared" si="478"/>
        <v>1</v>
      </c>
      <c r="S5109" s="5">
        <f t="shared" si="479"/>
        <v>0</v>
      </c>
      <c r="T5109" s="5">
        <f t="shared" si="480"/>
        <v>0</v>
      </c>
      <c r="U5109" s="5">
        <f t="shared" si="481"/>
        <v>0</v>
      </c>
    </row>
    <row r="5110" spans="1:21" ht="12.75" customHeight="1" x14ac:dyDescent="0.2">
      <c r="A5110" s="26" t="s">
        <v>96</v>
      </c>
      <c r="B5110" s="10" t="s">
        <v>97</v>
      </c>
      <c r="C5110" s="10">
        <v>49777513</v>
      </c>
      <c r="D5110" s="10" t="s">
        <v>10136</v>
      </c>
      <c r="E5110" s="27" t="s">
        <v>10137</v>
      </c>
      <c r="F5110" s="26">
        <v>192045801</v>
      </c>
      <c r="G5110" s="9" t="s">
        <v>65</v>
      </c>
      <c r="H5110" s="10" t="s">
        <v>30</v>
      </c>
      <c r="I5110" s="10" t="s">
        <v>10142</v>
      </c>
      <c r="J5110" s="10" t="s">
        <v>10143</v>
      </c>
      <c r="K5110" s="10" t="s">
        <v>81</v>
      </c>
      <c r="L5110" s="10" t="s">
        <v>417</v>
      </c>
      <c r="M5110" s="10" t="s">
        <v>418</v>
      </c>
      <c r="N5110" s="12" t="s">
        <v>36</v>
      </c>
      <c r="O5110" s="11">
        <v>3</v>
      </c>
      <c r="P5110" s="5">
        <f t="shared" si="476"/>
        <v>0</v>
      </c>
      <c r="Q5110" s="5">
        <f t="shared" si="477"/>
        <v>0</v>
      </c>
      <c r="R5110" s="5">
        <f t="shared" si="478"/>
        <v>1</v>
      </c>
      <c r="S5110" s="5">
        <f t="shared" si="479"/>
        <v>0</v>
      </c>
      <c r="T5110" s="5">
        <f t="shared" si="480"/>
        <v>0</v>
      </c>
      <c r="U5110" s="5">
        <f t="shared" si="481"/>
        <v>0</v>
      </c>
    </row>
    <row r="5111" spans="1:21" ht="12.75" customHeight="1" x14ac:dyDescent="0.2">
      <c r="A5111" s="26" t="s">
        <v>96</v>
      </c>
      <c r="B5111" s="10" t="s">
        <v>97</v>
      </c>
      <c r="C5111" s="10">
        <v>49777513</v>
      </c>
      <c r="D5111" s="10" t="s">
        <v>10136</v>
      </c>
      <c r="E5111" s="27" t="s">
        <v>10144</v>
      </c>
      <c r="F5111" s="26">
        <v>192003217</v>
      </c>
      <c r="G5111" s="9" t="s">
        <v>167</v>
      </c>
      <c r="H5111" s="10" t="s">
        <v>53</v>
      </c>
      <c r="I5111" s="10" t="s">
        <v>10145</v>
      </c>
      <c r="J5111" s="10" t="s">
        <v>10146</v>
      </c>
      <c r="K5111" s="10" t="s">
        <v>81</v>
      </c>
      <c r="L5111" s="10" t="s">
        <v>417</v>
      </c>
      <c r="M5111" s="10" t="s">
        <v>418</v>
      </c>
      <c r="N5111" s="12" t="s">
        <v>36</v>
      </c>
      <c r="O5111" s="11">
        <v>4</v>
      </c>
      <c r="P5111" s="5">
        <f t="shared" si="476"/>
        <v>0</v>
      </c>
      <c r="Q5111" s="5">
        <f t="shared" si="477"/>
        <v>0</v>
      </c>
      <c r="R5111" s="5">
        <f t="shared" si="478"/>
        <v>0</v>
      </c>
      <c r="S5111" s="5">
        <f t="shared" si="479"/>
        <v>1</v>
      </c>
      <c r="T5111" s="5">
        <f t="shared" si="480"/>
        <v>0</v>
      </c>
      <c r="U5111" s="5">
        <f t="shared" si="481"/>
        <v>0</v>
      </c>
    </row>
    <row r="5112" spans="1:21" ht="12.75" customHeight="1" x14ac:dyDescent="0.2">
      <c r="A5112" s="26" t="s">
        <v>96</v>
      </c>
      <c r="B5112" s="10" t="s">
        <v>97</v>
      </c>
      <c r="C5112" s="10">
        <v>49777513</v>
      </c>
      <c r="D5112" s="10" t="s">
        <v>10136</v>
      </c>
      <c r="E5112" s="27" t="s">
        <v>10137</v>
      </c>
      <c r="F5112" s="26">
        <v>192002922</v>
      </c>
      <c r="G5112" s="9" t="s">
        <v>123</v>
      </c>
      <c r="H5112" s="10" t="s">
        <v>53</v>
      </c>
      <c r="I5112" s="10" t="s">
        <v>10147</v>
      </c>
      <c r="J5112" s="10" t="s">
        <v>10148</v>
      </c>
      <c r="K5112" s="10" t="s">
        <v>81</v>
      </c>
      <c r="L5112" s="10" t="s">
        <v>200</v>
      </c>
      <c r="M5112" s="10" t="s">
        <v>1957</v>
      </c>
      <c r="N5112" s="12" t="s">
        <v>36</v>
      </c>
      <c r="O5112" s="11">
        <v>2</v>
      </c>
      <c r="P5112" s="5">
        <f t="shared" si="476"/>
        <v>0</v>
      </c>
      <c r="Q5112" s="5">
        <f t="shared" si="477"/>
        <v>1</v>
      </c>
      <c r="R5112" s="5">
        <f t="shared" si="478"/>
        <v>0</v>
      </c>
      <c r="S5112" s="5">
        <f t="shared" si="479"/>
        <v>0</v>
      </c>
      <c r="T5112" s="5">
        <f t="shared" si="480"/>
        <v>0</v>
      </c>
      <c r="U5112" s="5">
        <f t="shared" si="481"/>
        <v>0</v>
      </c>
    </row>
    <row r="5113" spans="1:21" ht="12.75" customHeight="1" x14ac:dyDescent="0.2">
      <c r="A5113" s="26" t="s">
        <v>96</v>
      </c>
      <c r="B5113" s="10" t="s">
        <v>97</v>
      </c>
      <c r="C5113" s="10">
        <v>49777513</v>
      </c>
      <c r="D5113" s="10" t="s">
        <v>10136</v>
      </c>
      <c r="E5113" s="27" t="s">
        <v>10149</v>
      </c>
      <c r="F5113" s="26">
        <v>192001489</v>
      </c>
      <c r="G5113" s="9" t="s">
        <v>123</v>
      </c>
      <c r="H5113" s="10" t="s">
        <v>53</v>
      </c>
      <c r="I5113" s="10" t="s">
        <v>10150</v>
      </c>
      <c r="J5113" s="10" t="s">
        <v>10151</v>
      </c>
      <c r="K5113" s="10" t="s">
        <v>81</v>
      </c>
      <c r="L5113" s="10" t="s">
        <v>200</v>
      </c>
      <c r="M5113" s="10" t="s">
        <v>1957</v>
      </c>
      <c r="N5113" s="12" t="s">
        <v>36</v>
      </c>
      <c r="O5113" s="11">
        <v>3</v>
      </c>
      <c r="P5113" s="5">
        <f t="shared" si="476"/>
        <v>0</v>
      </c>
      <c r="Q5113" s="5">
        <f t="shared" si="477"/>
        <v>0</v>
      </c>
      <c r="R5113" s="5">
        <f t="shared" si="478"/>
        <v>1</v>
      </c>
      <c r="S5113" s="5">
        <f t="shared" si="479"/>
        <v>0</v>
      </c>
      <c r="T5113" s="5">
        <f t="shared" si="480"/>
        <v>0</v>
      </c>
      <c r="U5113" s="5">
        <f t="shared" si="481"/>
        <v>0</v>
      </c>
    </row>
    <row r="5114" spans="1:21" ht="12.75" customHeight="1" x14ac:dyDescent="0.2">
      <c r="A5114" s="26" t="s">
        <v>96</v>
      </c>
      <c r="B5114" s="10" t="s">
        <v>97</v>
      </c>
      <c r="C5114" s="10">
        <v>49777513</v>
      </c>
      <c r="D5114" s="10" t="s">
        <v>10136</v>
      </c>
      <c r="E5114" s="27" t="s">
        <v>10144</v>
      </c>
      <c r="F5114" s="26">
        <v>192003213</v>
      </c>
      <c r="G5114" s="9" t="s">
        <v>167</v>
      </c>
      <c r="H5114" s="10" t="s">
        <v>53</v>
      </c>
      <c r="I5114" s="10" t="s">
        <v>10152</v>
      </c>
      <c r="J5114" s="10" t="s">
        <v>10153</v>
      </c>
      <c r="K5114" s="10" t="s">
        <v>81</v>
      </c>
      <c r="L5114" s="10" t="s">
        <v>200</v>
      </c>
      <c r="M5114" s="10" t="s">
        <v>755</v>
      </c>
      <c r="N5114" s="12" t="s">
        <v>36</v>
      </c>
      <c r="O5114" s="11">
        <v>4</v>
      </c>
      <c r="P5114" s="5">
        <f t="shared" si="476"/>
        <v>0</v>
      </c>
      <c r="Q5114" s="5">
        <f t="shared" si="477"/>
        <v>0</v>
      </c>
      <c r="R5114" s="5">
        <f t="shared" si="478"/>
        <v>0</v>
      </c>
      <c r="S5114" s="5">
        <f t="shared" si="479"/>
        <v>1</v>
      </c>
      <c r="T5114" s="5">
        <f t="shared" si="480"/>
        <v>0</v>
      </c>
      <c r="U5114" s="5">
        <f t="shared" si="481"/>
        <v>0</v>
      </c>
    </row>
    <row r="5115" spans="1:21" ht="12.75" customHeight="1" x14ac:dyDescent="0.2">
      <c r="A5115" s="26" t="s">
        <v>96</v>
      </c>
      <c r="B5115" s="10" t="s">
        <v>97</v>
      </c>
      <c r="C5115" s="10">
        <v>49777513</v>
      </c>
      <c r="D5115" s="10" t="s">
        <v>10136</v>
      </c>
      <c r="E5115" s="27" t="s">
        <v>10154</v>
      </c>
      <c r="F5115" s="26">
        <v>192002389</v>
      </c>
      <c r="G5115" s="9" t="s">
        <v>68</v>
      </c>
      <c r="H5115" s="10" t="s">
        <v>53</v>
      </c>
      <c r="I5115" s="10" t="s">
        <v>10155</v>
      </c>
      <c r="J5115" s="10" t="s">
        <v>10156</v>
      </c>
      <c r="K5115" s="10" t="s">
        <v>81</v>
      </c>
      <c r="L5115" s="10" t="s">
        <v>268</v>
      </c>
      <c r="M5115" s="10" t="s">
        <v>2518</v>
      </c>
      <c r="N5115" s="12" t="s">
        <v>36</v>
      </c>
      <c r="O5115" s="11">
        <v>2</v>
      </c>
      <c r="P5115" s="5">
        <f t="shared" si="476"/>
        <v>0</v>
      </c>
      <c r="Q5115" s="5">
        <f t="shared" si="477"/>
        <v>1</v>
      </c>
      <c r="R5115" s="5">
        <f t="shared" si="478"/>
        <v>0</v>
      </c>
      <c r="S5115" s="5">
        <f t="shared" si="479"/>
        <v>0</v>
      </c>
      <c r="T5115" s="5">
        <f t="shared" si="480"/>
        <v>0</v>
      </c>
      <c r="U5115" s="5">
        <f t="shared" si="481"/>
        <v>0</v>
      </c>
    </row>
    <row r="5116" spans="1:21" ht="12.75" customHeight="1" x14ac:dyDescent="0.2">
      <c r="A5116" s="26" t="s">
        <v>96</v>
      </c>
      <c r="B5116" s="10" t="s">
        <v>97</v>
      </c>
      <c r="C5116" s="10">
        <v>49777513</v>
      </c>
      <c r="D5116" s="10" t="s">
        <v>10136</v>
      </c>
      <c r="E5116" s="27" t="s">
        <v>10154</v>
      </c>
      <c r="F5116" s="26">
        <v>191888288</v>
      </c>
      <c r="G5116" s="9" t="s">
        <v>167</v>
      </c>
      <c r="H5116" s="10" t="s">
        <v>53</v>
      </c>
      <c r="I5116" s="10" t="s">
        <v>10157</v>
      </c>
      <c r="J5116" s="10" t="s">
        <v>10158</v>
      </c>
      <c r="K5116" s="10" t="s">
        <v>81</v>
      </c>
      <c r="L5116" s="10" t="s">
        <v>268</v>
      </c>
      <c r="M5116" s="10" t="s">
        <v>2515</v>
      </c>
      <c r="N5116" s="12" t="s">
        <v>36</v>
      </c>
      <c r="O5116" s="11">
        <v>3</v>
      </c>
      <c r="P5116" s="5">
        <f t="shared" si="476"/>
        <v>0</v>
      </c>
      <c r="Q5116" s="5">
        <f t="shared" si="477"/>
        <v>0</v>
      </c>
      <c r="R5116" s="5">
        <f t="shared" si="478"/>
        <v>1</v>
      </c>
      <c r="S5116" s="5">
        <f t="shared" si="479"/>
        <v>0</v>
      </c>
      <c r="T5116" s="5">
        <f t="shared" si="480"/>
        <v>0</v>
      </c>
      <c r="U5116" s="5">
        <f t="shared" si="481"/>
        <v>0</v>
      </c>
    </row>
    <row r="5117" spans="1:21" ht="12.75" customHeight="1" x14ac:dyDescent="0.2">
      <c r="A5117" s="26" t="s">
        <v>96</v>
      </c>
      <c r="B5117" s="10" t="s">
        <v>97</v>
      </c>
      <c r="C5117" s="10">
        <v>49777513</v>
      </c>
      <c r="D5117" s="10" t="s">
        <v>10136</v>
      </c>
      <c r="E5117" s="27" t="s">
        <v>10144</v>
      </c>
      <c r="F5117" s="26">
        <v>192003200</v>
      </c>
      <c r="G5117" s="9" t="s">
        <v>73</v>
      </c>
      <c r="H5117" s="10" t="s">
        <v>30</v>
      </c>
      <c r="I5117" s="10" t="s">
        <v>10159</v>
      </c>
      <c r="J5117" s="10" t="s">
        <v>10160</v>
      </c>
      <c r="K5117" s="10" t="s">
        <v>81</v>
      </c>
      <c r="L5117" s="10" t="s">
        <v>82</v>
      </c>
      <c r="M5117" s="10" t="s">
        <v>777</v>
      </c>
      <c r="N5117" s="12" t="s">
        <v>36</v>
      </c>
      <c r="O5117" s="11">
        <v>4</v>
      </c>
      <c r="P5117" s="5">
        <f t="shared" si="476"/>
        <v>0</v>
      </c>
      <c r="Q5117" s="5">
        <f t="shared" si="477"/>
        <v>0</v>
      </c>
      <c r="R5117" s="5">
        <f t="shared" si="478"/>
        <v>0</v>
      </c>
      <c r="S5117" s="5">
        <f t="shared" si="479"/>
        <v>1</v>
      </c>
      <c r="T5117" s="5">
        <f t="shared" si="480"/>
        <v>0</v>
      </c>
      <c r="U5117" s="5">
        <f t="shared" si="481"/>
        <v>0</v>
      </c>
    </row>
    <row r="5118" spans="1:21" ht="12.75" customHeight="1" x14ac:dyDescent="0.2">
      <c r="A5118" s="26" t="s">
        <v>96</v>
      </c>
      <c r="B5118" s="10" t="s">
        <v>97</v>
      </c>
      <c r="C5118" s="10">
        <v>49777513</v>
      </c>
      <c r="D5118" s="10" t="s">
        <v>10136</v>
      </c>
      <c r="E5118" s="27" t="s">
        <v>10161</v>
      </c>
      <c r="F5118" s="26">
        <v>192046118</v>
      </c>
      <c r="G5118" s="9" t="s">
        <v>258</v>
      </c>
      <c r="H5118" s="10" t="s">
        <v>30</v>
      </c>
      <c r="I5118" s="10" t="s">
        <v>10162</v>
      </c>
      <c r="J5118" s="10" t="s">
        <v>10163</v>
      </c>
      <c r="K5118" s="10" t="s">
        <v>81</v>
      </c>
      <c r="L5118" s="10" t="s">
        <v>8805</v>
      </c>
      <c r="M5118" s="10" t="s">
        <v>127</v>
      </c>
      <c r="N5118" s="12" t="s">
        <v>36</v>
      </c>
      <c r="O5118" s="11">
        <v>3</v>
      </c>
      <c r="P5118" s="5">
        <f t="shared" si="476"/>
        <v>0</v>
      </c>
      <c r="Q5118" s="5">
        <f t="shared" si="477"/>
        <v>0</v>
      </c>
      <c r="R5118" s="5">
        <f t="shared" si="478"/>
        <v>1</v>
      </c>
      <c r="S5118" s="5">
        <f t="shared" si="479"/>
        <v>0</v>
      </c>
      <c r="T5118" s="5">
        <f t="shared" si="480"/>
        <v>0</v>
      </c>
      <c r="U5118" s="5">
        <f t="shared" si="481"/>
        <v>0</v>
      </c>
    </row>
    <row r="5119" spans="1:21" ht="12.75" customHeight="1" x14ac:dyDescent="0.2">
      <c r="A5119" s="26" t="s">
        <v>96</v>
      </c>
      <c r="B5119" s="10" t="s">
        <v>97</v>
      </c>
      <c r="C5119" s="10">
        <v>49777513</v>
      </c>
      <c r="D5119" s="10" t="s">
        <v>10136</v>
      </c>
      <c r="E5119" s="27" t="s">
        <v>10149</v>
      </c>
      <c r="F5119" s="26">
        <v>192045689</v>
      </c>
      <c r="G5119" s="9" t="s">
        <v>65</v>
      </c>
      <c r="H5119" s="10" t="s">
        <v>30</v>
      </c>
      <c r="I5119" s="10" t="s">
        <v>10164</v>
      </c>
      <c r="J5119" s="10" t="s">
        <v>10165</v>
      </c>
      <c r="K5119" s="10" t="s">
        <v>315</v>
      </c>
      <c r="L5119" s="10" t="s">
        <v>316</v>
      </c>
      <c r="M5119" s="10" t="s">
        <v>317</v>
      </c>
      <c r="N5119" s="12" t="s">
        <v>36</v>
      </c>
      <c r="O5119" s="11">
        <v>3</v>
      </c>
      <c r="P5119" s="5">
        <f t="shared" si="476"/>
        <v>0</v>
      </c>
      <c r="Q5119" s="5">
        <f t="shared" si="477"/>
        <v>0</v>
      </c>
      <c r="R5119" s="5">
        <f t="shared" si="478"/>
        <v>1</v>
      </c>
      <c r="S5119" s="5">
        <f t="shared" si="479"/>
        <v>0</v>
      </c>
      <c r="T5119" s="5">
        <f t="shared" si="480"/>
        <v>0</v>
      </c>
      <c r="U5119" s="5">
        <f t="shared" si="481"/>
        <v>0</v>
      </c>
    </row>
    <row r="5120" spans="1:21" ht="12.75" customHeight="1" x14ac:dyDescent="0.2">
      <c r="A5120" s="26" t="s">
        <v>96</v>
      </c>
      <c r="B5120" s="10" t="s">
        <v>97</v>
      </c>
      <c r="C5120" s="10">
        <v>49777513</v>
      </c>
      <c r="D5120" s="10" t="s">
        <v>10136</v>
      </c>
      <c r="E5120" s="27" t="s">
        <v>10149</v>
      </c>
      <c r="F5120" s="26">
        <v>192001608</v>
      </c>
      <c r="G5120" s="9" t="s">
        <v>123</v>
      </c>
      <c r="H5120" s="10" t="s">
        <v>53</v>
      </c>
      <c r="I5120" s="10" t="s">
        <v>10166</v>
      </c>
      <c r="J5120" s="10" t="s">
        <v>10167</v>
      </c>
      <c r="K5120" s="10" t="s">
        <v>315</v>
      </c>
      <c r="L5120" s="10" t="s">
        <v>1511</v>
      </c>
      <c r="M5120" s="10" t="s">
        <v>1512</v>
      </c>
      <c r="N5120" s="12" t="s">
        <v>36</v>
      </c>
      <c r="O5120" s="11">
        <v>3</v>
      </c>
      <c r="P5120" s="5">
        <f t="shared" si="476"/>
        <v>0</v>
      </c>
      <c r="Q5120" s="5">
        <f t="shared" si="477"/>
        <v>0</v>
      </c>
      <c r="R5120" s="5">
        <f t="shared" si="478"/>
        <v>1</v>
      </c>
      <c r="S5120" s="5">
        <f t="shared" si="479"/>
        <v>0</v>
      </c>
      <c r="T5120" s="5">
        <f t="shared" si="480"/>
        <v>0</v>
      </c>
      <c r="U5120" s="5">
        <f t="shared" si="481"/>
        <v>0</v>
      </c>
    </row>
    <row r="5121" spans="1:21" ht="12.75" customHeight="1" x14ac:dyDescent="0.2">
      <c r="A5121" s="26" t="s">
        <v>96</v>
      </c>
      <c r="B5121" s="10" t="s">
        <v>97</v>
      </c>
      <c r="C5121" s="10">
        <v>49777513</v>
      </c>
      <c r="D5121" s="10" t="s">
        <v>10136</v>
      </c>
      <c r="E5121" s="27" t="s">
        <v>10149</v>
      </c>
      <c r="F5121" s="26">
        <v>192001471</v>
      </c>
      <c r="G5121" s="9" t="s">
        <v>249</v>
      </c>
      <c r="H5121" s="10" t="s">
        <v>30</v>
      </c>
      <c r="I5121" s="10" t="s">
        <v>10168</v>
      </c>
      <c r="J5121" s="10" t="s">
        <v>10169</v>
      </c>
      <c r="K5121" s="10" t="s">
        <v>315</v>
      </c>
      <c r="L5121" s="10" t="s">
        <v>1511</v>
      </c>
      <c r="M5121" s="10" t="s">
        <v>1512</v>
      </c>
      <c r="N5121" s="12" t="s">
        <v>36</v>
      </c>
      <c r="O5121" s="11">
        <v>4</v>
      </c>
      <c r="P5121" s="5">
        <f t="shared" si="476"/>
        <v>0</v>
      </c>
      <c r="Q5121" s="5">
        <f t="shared" si="477"/>
        <v>0</v>
      </c>
      <c r="R5121" s="5">
        <f t="shared" si="478"/>
        <v>0</v>
      </c>
      <c r="S5121" s="5">
        <f t="shared" si="479"/>
        <v>1</v>
      </c>
      <c r="T5121" s="5">
        <f t="shared" si="480"/>
        <v>0</v>
      </c>
      <c r="U5121" s="5">
        <f t="shared" si="481"/>
        <v>0</v>
      </c>
    </row>
    <row r="5122" spans="1:21" ht="12.75" customHeight="1" x14ac:dyDescent="0.2">
      <c r="A5122" s="26" t="s">
        <v>96</v>
      </c>
      <c r="B5122" s="10" t="s">
        <v>97</v>
      </c>
      <c r="C5122" s="10">
        <v>49777513</v>
      </c>
      <c r="D5122" s="10" t="s">
        <v>10136</v>
      </c>
      <c r="E5122" s="27" t="s">
        <v>10149</v>
      </c>
      <c r="F5122" s="26">
        <v>192001487</v>
      </c>
      <c r="G5122" s="9" t="s">
        <v>249</v>
      </c>
      <c r="H5122" s="10" t="s">
        <v>30</v>
      </c>
      <c r="I5122" s="10" t="s">
        <v>10170</v>
      </c>
      <c r="J5122" s="10" t="s">
        <v>10171</v>
      </c>
      <c r="K5122" s="10" t="s">
        <v>315</v>
      </c>
      <c r="L5122" s="10" t="s">
        <v>1511</v>
      </c>
      <c r="M5122" s="10" t="s">
        <v>1512</v>
      </c>
      <c r="N5122" s="12" t="s">
        <v>36</v>
      </c>
      <c r="O5122" s="11">
        <v>4</v>
      </c>
      <c r="P5122" s="5">
        <f t="shared" si="476"/>
        <v>0</v>
      </c>
      <c r="Q5122" s="5">
        <f t="shared" si="477"/>
        <v>0</v>
      </c>
      <c r="R5122" s="5">
        <f t="shared" si="478"/>
        <v>0</v>
      </c>
      <c r="S5122" s="5">
        <f t="shared" si="479"/>
        <v>1</v>
      </c>
      <c r="T5122" s="5">
        <f t="shared" si="480"/>
        <v>0</v>
      </c>
      <c r="U5122" s="5">
        <f t="shared" si="481"/>
        <v>0</v>
      </c>
    </row>
    <row r="5123" spans="1:21" ht="12.75" customHeight="1" x14ac:dyDescent="0.2">
      <c r="A5123" s="26" t="s">
        <v>96</v>
      </c>
      <c r="B5123" s="10" t="s">
        <v>97</v>
      </c>
      <c r="C5123" s="10">
        <v>49777513</v>
      </c>
      <c r="D5123" s="10" t="s">
        <v>10136</v>
      </c>
      <c r="E5123" s="27" t="s">
        <v>10149</v>
      </c>
      <c r="F5123" s="26">
        <v>192001709</v>
      </c>
      <c r="G5123" s="9" t="s">
        <v>249</v>
      </c>
      <c r="H5123" s="10" t="s">
        <v>30</v>
      </c>
      <c r="I5123" s="10" t="s">
        <v>10172</v>
      </c>
      <c r="J5123" s="10" t="s">
        <v>10173</v>
      </c>
      <c r="K5123" s="10" t="s">
        <v>315</v>
      </c>
      <c r="L5123" s="10" t="s">
        <v>1511</v>
      </c>
      <c r="M5123" s="10" t="s">
        <v>1512</v>
      </c>
      <c r="N5123" s="12" t="s">
        <v>36</v>
      </c>
      <c r="O5123" s="11">
        <v>4</v>
      </c>
      <c r="P5123" s="5">
        <f t="shared" si="476"/>
        <v>0</v>
      </c>
      <c r="Q5123" s="5">
        <f t="shared" si="477"/>
        <v>0</v>
      </c>
      <c r="R5123" s="5">
        <f t="shared" si="478"/>
        <v>0</v>
      </c>
      <c r="S5123" s="5">
        <f t="shared" si="479"/>
        <v>1</v>
      </c>
      <c r="T5123" s="5">
        <f t="shared" si="480"/>
        <v>0</v>
      </c>
      <c r="U5123" s="5">
        <f t="shared" si="481"/>
        <v>0</v>
      </c>
    </row>
    <row r="5124" spans="1:21" ht="12.75" customHeight="1" x14ac:dyDescent="0.2">
      <c r="A5124" s="26" t="s">
        <v>96</v>
      </c>
      <c r="B5124" s="10" t="s">
        <v>97</v>
      </c>
      <c r="C5124" s="10">
        <v>49777513</v>
      </c>
      <c r="D5124" s="10" t="s">
        <v>10136</v>
      </c>
      <c r="E5124" s="27" t="s">
        <v>10137</v>
      </c>
      <c r="F5124" s="26">
        <v>192002698</v>
      </c>
      <c r="G5124" s="9" t="s">
        <v>123</v>
      </c>
      <c r="H5124" s="10" t="s">
        <v>30</v>
      </c>
      <c r="I5124" s="10" t="s">
        <v>10174</v>
      </c>
      <c r="J5124" s="10" t="s">
        <v>10175</v>
      </c>
      <c r="K5124" s="10" t="s">
        <v>315</v>
      </c>
      <c r="L5124" s="10" t="s">
        <v>330</v>
      </c>
      <c r="M5124" s="10" t="s">
        <v>421</v>
      </c>
      <c r="N5124" s="12" t="s">
        <v>36</v>
      </c>
      <c r="O5124" s="11">
        <v>2</v>
      </c>
      <c r="P5124" s="5">
        <f t="shared" si="476"/>
        <v>0</v>
      </c>
      <c r="Q5124" s="5">
        <f t="shared" si="477"/>
        <v>1</v>
      </c>
      <c r="R5124" s="5">
        <f t="shared" si="478"/>
        <v>0</v>
      </c>
      <c r="S5124" s="5">
        <f t="shared" si="479"/>
        <v>0</v>
      </c>
      <c r="T5124" s="5">
        <f t="shared" si="480"/>
        <v>0</v>
      </c>
      <c r="U5124" s="5">
        <f t="shared" si="481"/>
        <v>0</v>
      </c>
    </row>
    <row r="5125" spans="1:21" ht="12.75" customHeight="1" x14ac:dyDescent="0.2">
      <c r="A5125" s="26" t="s">
        <v>96</v>
      </c>
      <c r="B5125" s="10" t="s">
        <v>97</v>
      </c>
      <c r="C5125" s="10">
        <v>49777513</v>
      </c>
      <c r="D5125" s="10" t="s">
        <v>10136</v>
      </c>
      <c r="E5125" s="27" t="s">
        <v>10137</v>
      </c>
      <c r="F5125" s="26">
        <v>192002952</v>
      </c>
      <c r="G5125" s="9" t="s">
        <v>85</v>
      </c>
      <c r="H5125" s="10" t="s">
        <v>30</v>
      </c>
      <c r="I5125" s="10" t="s">
        <v>10176</v>
      </c>
      <c r="J5125" s="10" t="s">
        <v>10177</v>
      </c>
      <c r="K5125" s="10" t="s">
        <v>315</v>
      </c>
      <c r="L5125" s="10" t="s">
        <v>330</v>
      </c>
      <c r="M5125" s="10" t="s">
        <v>421</v>
      </c>
      <c r="N5125" s="12" t="s">
        <v>36</v>
      </c>
      <c r="O5125" s="11">
        <v>2</v>
      </c>
      <c r="P5125" s="5">
        <f t="shared" si="476"/>
        <v>0</v>
      </c>
      <c r="Q5125" s="5">
        <f t="shared" si="477"/>
        <v>1</v>
      </c>
      <c r="R5125" s="5">
        <f t="shared" si="478"/>
        <v>0</v>
      </c>
      <c r="S5125" s="5">
        <f t="shared" si="479"/>
        <v>0</v>
      </c>
      <c r="T5125" s="5">
        <f t="shared" si="480"/>
        <v>0</v>
      </c>
      <c r="U5125" s="5">
        <f t="shared" si="481"/>
        <v>0</v>
      </c>
    </row>
    <row r="5126" spans="1:21" ht="12.75" customHeight="1" x14ac:dyDescent="0.2">
      <c r="A5126" s="26" t="s">
        <v>96</v>
      </c>
      <c r="B5126" s="10" t="s">
        <v>97</v>
      </c>
      <c r="C5126" s="10">
        <v>49777513</v>
      </c>
      <c r="D5126" s="10" t="s">
        <v>10136</v>
      </c>
      <c r="E5126" s="27" t="s">
        <v>10137</v>
      </c>
      <c r="F5126" s="26">
        <v>192045778</v>
      </c>
      <c r="G5126" s="9" t="s">
        <v>85</v>
      </c>
      <c r="H5126" s="10" t="s">
        <v>30</v>
      </c>
      <c r="I5126" s="10" t="s">
        <v>10178</v>
      </c>
      <c r="J5126" s="10" t="s">
        <v>10179</v>
      </c>
      <c r="K5126" s="10" t="s">
        <v>315</v>
      </c>
      <c r="L5126" s="10" t="s">
        <v>330</v>
      </c>
      <c r="M5126" s="10" t="s">
        <v>421</v>
      </c>
      <c r="N5126" s="12" t="s">
        <v>36</v>
      </c>
      <c r="O5126" s="11">
        <v>2</v>
      </c>
      <c r="P5126" s="5">
        <f t="shared" ref="P5126:P5189" si="482">IF(O5126=1,1,0)</f>
        <v>0</v>
      </c>
      <c r="Q5126" s="5">
        <f t="shared" ref="Q5126:Q5189" si="483">IF(O5126=2,1,0)</f>
        <v>1</v>
      </c>
      <c r="R5126" s="5">
        <f t="shared" ref="R5126:R5189" si="484">IF(O5126=3,1,0)</f>
        <v>0</v>
      </c>
      <c r="S5126" s="5">
        <f t="shared" ref="S5126:S5189" si="485">IF(O5126=4,1,0)</f>
        <v>0</v>
      </c>
      <c r="T5126" s="5">
        <f t="shared" ref="T5126:T5189" si="486">IF(O5126=5,1,0)</f>
        <v>0</v>
      </c>
      <c r="U5126" s="5">
        <f t="shared" si="481"/>
        <v>0</v>
      </c>
    </row>
    <row r="5127" spans="1:21" ht="12.75" customHeight="1" x14ac:dyDescent="0.2">
      <c r="A5127" s="26" t="s">
        <v>96</v>
      </c>
      <c r="B5127" s="10" t="s">
        <v>97</v>
      </c>
      <c r="C5127" s="10">
        <v>49777513</v>
      </c>
      <c r="D5127" s="10" t="s">
        <v>10136</v>
      </c>
      <c r="E5127" s="27" t="s">
        <v>10149</v>
      </c>
      <c r="F5127" s="26">
        <v>192001466</v>
      </c>
      <c r="G5127" s="9" t="s">
        <v>249</v>
      </c>
      <c r="H5127" s="10" t="s">
        <v>30</v>
      </c>
      <c r="I5127" s="10" t="s">
        <v>10180</v>
      </c>
      <c r="J5127" s="10" t="s">
        <v>10181</v>
      </c>
      <c r="K5127" s="10" t="s">
        <v>315</v>
      </c>
      <c r="L5127" s="10" t="s">
        <v>330</v>
      </c>
      <c r="M5127" s="10" t="s">
        <v>884</v>
      </c>
      <c r="N5127" s="12" t="s">
        <v>36</v>
      </c>
      <c r="O5127" s="11">
        <v>2</v>
      </c>
      <c r="P5127" s="5">
        <f t="shared" si="482"/>
        <v>0</v>
      </c>
      <c r="Q5127" s="5">
        <f t="shared" si="483"/>
        <v>1</v>
      </c>
      <c r="R5127" s="5">
        <f t="shared" si="484"/>
        <v>0</v>
      </c>
      <c r="S5127" s="5">
        <f t="shared" si="485"/>
        <v>0</v>
      </c>
      <c r="T5127" s="5">
        <f t="shared" si="486"/>
        <v>0</v>
      </c>
      <c r="U5127" s="5">
        <f t="shared" ref="U5127:U5190" si="487">IF(O5127="Bez finální známky, nebyl získán potřebný počet posudků",1,0)</f>
        <v>0</v>
      </c>
    </row>
    <row r="5128" spans="1:21" ht="12.75" customHeight="1" x14ac:dyDescent="0.2">
      <c r="A5128" s="26" t="s">
        <v>96</v>
      </c>
      <c r="B5128" s="10" t="s">
        <v>97</v>
      </c>
      <c r="C5128" s="10">
        <v>49777513</v>
      </c>
      <c r="D5128" s="10" t="s">
        <v>10136</v>
      </c>
      <c r="E5128" s="27" t="s">
        <v>10149</v>
      </c>
      <c r="F5128" s="26">
        <v>192045683</v>
      </c>
      <c r="G5128" s="9" t="s">
        <v>249</v>
      </c>
      <c r="H5128" s="10" t="s">
        <v>30</v>
      </c>
      <c r="I5128" s="10" t="s">
        <v>10182</v>
      </c>
      <c r="J5128" s="10" t="s">
        <v>10183</v>
      </c>
      <c r="K5128" s="10" t="s">
        <v>315</v>
      </c>
      <c r="L5128" s="10" t="s">
        <v>330</v>
      </c>
      <c r="M5128" s="10" t="s">
        <v>884</v>
      </c>
      <c r="N5128" s="12" t="s">
        <v>36</v>
      </c>
      <c r="O5128" s="11">
        <v>2</v>
      </c>
      <c r="P5128" s="5">
        <f t="shared" si="482"/>
        <v>0</v>
      </c>
      <c r="Q5128" s="5">
        <f t="shared" si="483"/>
        <v>1</v>
      </c>
      <c r="R5128" s="5">
        <f t="shared" si="484"/>
        <v>0</v>
      </c>
      <c r="S5128" s="5">
        <f t="shared" si="485"/>
        <v>0</v>
      </c>
      <c r="T5128" s="5">
        <f t="shared" si="486"/>
        <v>0</v>
      </c>
      <c r="U5128" s="5">
        <f t="shared" si="487"/>
        <v>0</v>
      </c>
    </row>
    <row r="5129" spans="1:21" ht="12.75" customHeight="1" x14ac:dyDescent="0.2">
      <c r="A5129" s="26" t="s">
        <v>96</v>
      </c>
      <c r="B5129" s="10" t="s">
        <v>97</v>
      </c>
      <c r="C5129" s="10">
        <v>49777513</v>
      </c>
      <c r="D5129" s="10" t="s">
        <v>10136</v>
      </c>
      <c r="E5129" s="27" t="s">
        <v>10149</v>
      </c>
      <c r="F5129" s="26">
        <v>192045720</v>
      </c>
      <c r="G5129" s="9" t="s">
        <v>65</v>
      </c>
      <c r="H5129" s="10" t="s">
        <v>30</v>
      </c>
      <c r="I5129" s="10" t="s">
        <v>10184</v>
      </c>
      <c r="J5129" s="10" t="s">
        <v>10185</v>
      </c>
      <c r="K5129" s="10" t="s">
        <v>315</v>
      </c>
      <c r="L5129" s="10" t="s">
        <v>330</v>
      </c>
      <c r="M5129" s="10" t="s">
        <v>884</v>
      </c>
      <c r="N5129" s="12" t="s">
        <v>36</v>
      </c>
      <c r="O5129" s="11">
        <v>2</v>
      </c>
      <c r="P5129" s="5">
        <f t="shared" si="482"/>
        <v>0</v>
      </c>
      <c r="Q5129" s="5">
        <f t="shared" si="483"/>
        <v>1</v>
      </c>
      <c r="R5129" s="5">
        <f t="shared" si="484"/>
        <v>0</v>
      </c>
      <c r="S5129" s="5">
        <f t="shared" si="485"/>
        <v>0</v>
      </c>
      <c r="T5129" s="5">
        <f t="shared" si="486"/>
        <v>0</v>
      </c>
      <c r="U5129" s="5">
        <f t="shared" si="487"/>
        <v>0</v>
      </c>
    </row>
    <row r="5130" spans="1:21" ht="12.75" customHeight="1" x14ac:dyDescent="0.2">
      <c r="A5130" s="26" t="s">
        <v>96</v>
      </c>
      <c r="B5130" s="10" t="s">
        <v>97</v>
      </c>
      <c r="C5130" s="10">
        <v>49777513</v>
      </c>
      <c r="D5130" s="10" t="s">
        <v>10136</v>
      </c>
      <c r="E5130" s="27" t="s">
        <v>10137</v>
      </c>
      <c r="F5130" s="26">
        <v>192007989</v>
      </c>
      <c r="G5130" s="9" t="s">
        <v>85</v>
      </c>
      <c r="H5130" s="10" t="s">
        <v>30</v>
      </c>
      <c r="I5130" s="10" t="s">
        <v>10186</v>
      </c>
      <c r="J5130" s="10" t="s">
        <v>10187</v>
      </c>
      <c r="K5130" s="10" t="s">
        <v>315</v>
      </c>
      <c r="L5130" s="10" t="s">
        <v>330</v>
      </c>
      <c r="M5130" s="10" t="s">
        <v>421</v>
      </c>
      <c r="N5130" s="12" t="s">
        <v>36</v>
      </c>
      <c r="O5130" s="11">
        <v>3</v>
      </c>
      <c r="P5130" s="5">
        <f t="shared" si="482"/>
        <v>0</v>
      </c>
      <c r="Q5130" s="5">
        <f t="shared" si="483"/>
        <v>0</v>
      </c>
      <c r="R5130" s="5">
        <f t="shared" si="484"/>
        <v>1</v>
      </c>
      <c r="S5130" s="5">
        <f t="shared" si="485"/>
        <v>0</v>
      </c>
      <c r="T5130" s="5">
        <f t="shared" si="486"/>
        <v>0</v>
      </c>
      <c r="U5130" s="5">
        <f t="shared" si="487"/>
        <v>0</v>
      </c>
    </row>
    <row r="5131" spans="1:21" ht="12.75" customHeight="1" x14ac:dyDescent="0.2">
      <c r="A5131" s="26" t="s">
        <v>96</v>
      </c>
      <c r="B5131" s="10" t="s">
        <v>97</v>
      </c>
      <c r="C5131" s="10">
        <v>49777513</v>
      </c>
      <c r="D5131" s="10" t="s">
        <v>10136</v>
      </c>
      <c r="E5131" s="27" t="s">
        <v>10149</v>
      </c>
      <c r="F5131" s="26">
        <v>191888900</v>
      </c>
      <c r="G5131" s="9" t="s">
        <v>123</v>
      </c>
      <c r="H5131" s="10" t="s">
        <v>53</v>
      </c>
      <c r="I5131" s="10" t="s">
        <v>10188</v>
      </c>
      <c r="J5131" s="10" t="s">
        <v>10189</v>
      </c>
      <c r="K5131" s="10" t="s">
        <v>315</v>
      </c>
      <c r="L5131" s="10" t="s">
        <v>330</v>
      </c>
      <c r="M5131" s="10" t="s">
        <v>884</v>
      </c>
      <c r="N5131" s="12" t="s">
        <v>36</v>
      </c>
      <c r="O5131" s="11">
        <v>3</v>
      </c>
      <c r="P5131" s="5">
        <f t="shared" si="482"/>
        <v>0</v>
      </c>
      <c r="Q5131" s="5">
        <f t="shared" si="483"/>
        <v>0</v>
      </c>
      <c r="R5131" s="5">
        <f t="shared" si="484"/>
        <v>1</v>
      </c>
      <c r="S5131" s="5">
        <f t="shared" si="485"/>
        <v>0</v>
      </c>
      <c r="T5131" s="5">
        <f t="shared" si="486"/>
        <v>0</v>
      </c>
      <c r="U5131" s="5">
        <f t="shared" si="487"/>
        <v>0</v>
      </c>
    </row>
    <row r="5132" spans="1:21" ht="12.75" customHeight="1" x14ac:dyDescent="0.2">
      <c r="A5132" s="26" t="s">
        <v>96</v>
      </c>
      <c r="B5132" s="10" t="s">
        <v>97</v>
      </c>
      <c r="C5132" s="10">
        <v>49777513</v>
      </c>
      <c r="D5132" s="10" t="s">
        <v>10136</v>
      </c>
      <c r="E5132" s="27" t="s">
        <v>10149</v>
      </c>
      <c r="F5132" s="26">
        <v>191889052</v>
      </c>
      <c r="G5132" s="9" t="s">
        <v>65</v>
      </c>
      <c r="H5132" s="10" t="s">
        <v>53</v>
      </c>
      <c r="I5132" s="10" t="s">
        <v>10190</v>
      </c>
      <c r="J5132" s="10" t="s">
        <v>10191</v>
      </c>
      <c r="K5132" s="10" t="s">
        <v>315</v>
      </c>
      <c r="L5132" s="10" t="s">
        <v>330</v>
      </c>
      <c r="M5132" s="10" t="s">
        <v>884</v>
      </c>
      <c r="N5132" s="12" t="s">
        <v>36</v>
      </c>
      <c r="O5132" s="11">
        <v>3</v>
      </c>
      <c r="P5132" s="5">
        <f t="shared" si="482"/>
        <v>0</v>
      </c>
      <c r="Q5132" s="5">
        <f t="shared" si="483"/>
        <v>0</v>
      </c>
      <c r="R5132" s="5">
        <f t="shared" si="484"/>
        <v>1</v>
      </c>
      <c r="S5132" s="5">
        <f t="shared" si="485"/>
        <v>0</v>
      </c>
      <c r="T5132" s="5">
        <f t="shared" si="486"/>
        <v>0</v>
      </c>
      <c r="U5132" s="5">
        <f t="shared" si="487"/>
        <v>0</v>
      </c>
    </row>
    <row r="5133" spans="1:21" ht="12.75" customHeight="1" x14ac:dyDescent="0.2">
      <c r="A5133" s="26" t="s">
        <v>96</v>
      </c>
      <c r="B5133" s="10" t="s">
        <v>97</v>
      </c>
      <c r="C5133" s="10">
        <v>49777513</v>
      </c>
      <c r="D5133" s="10" t="s">
        <v>10136</v>
      </c>
      <c r="E5133" s="27" t="s">
        <v>10149</v>
      </c>
      <c r="F5133" s="26">
        <v>191935576</v>
      </c>
      <c r="G5133" s="9" t="s">
        <v>65</v>
      </c>
      <c r="H5133" s="10" t="s">
        <v>53</v>
      </c>
      <c r="I5133" s="10" t="s">
        <v>10192</v>
      </c>
      <c r="J5133" s="10" t="s">
        <v>10193</v>
      </c>
      <c r="K5133" s="10" t="s">
        <v>315</v>
      </c>
      <c r="L5133" s="10" t="s">
        <v>330</v>
      </c>
      <c r="M5133" s="10" t="s">
        <v>884</v>
      </c>
      <c r="N5133" s="12" t="s">
        <v>36</v>
      </c>
      <c r="O5133" s="11">
        <v>3</v>
      </c>
      <c r="P5133" s="5">
        <f t="shared" si="482"/>
        <v>0</v>
      </c>
      <c r="Q5133" s="5">
        <f t="shared" si="483"/>
        <v>0</v>
      </c>
      <c r="R5133" s="5">
        <f t="shared" si="484"/>
        <v>1</v>
      </c>
      <c r="S5133" s="5">
        <f t="shared" si="485"/>
        <v>0</v>
      </c>
      <c r="T5133" s="5">
        <f t="shared" si="486"/>
        <v>0</v>
      </c>
      <c r="U5133" s="5">
        <f t="shared" si="487"/>
        <v>0</v>
      </c>
    </row>
    <row r="5134" spans="1:21" ht="12.75" customHeight="1" x14ac:dyDescent="0.2">
      <c r="A5134" s="26" t="s">
        <v>96</v>
      </c>
      <c r="B5134" s="10" t="s">
        <v>97</v>
      </c>
      <c r="C5134" s="10">
        <v>49777513</v>
      </c>
      <c r="D5134" s="10" t="s">
        <v>10136</v>
      </c>
      <c r="E5134" s="27" t="s">
        <v>10149</v>
      </c>
      <c r="F5134" s="26">
        <v>192001636</v>
      </c>
      <c r="G5134" s="9" t="s">
        <v>65</v>
      </c>
      <c r="H5134" s="10" t="s">
        <v>30</v>
      </c>
      <c r="I5134" s="10" t="s">
        <v>10194</v>
      </c>
      <c r="J5134" s="10" t="s">
        <v>10195</v>
      </c>
      <c r="K5134" s="10" t="s">
        <v>315</v>
      </c>
      <c r="L5134" s="10" t="s">
        <v>330</v>
      </c>
      <c r="M5134" s="10" t="s">
        <v>884</v>
      </c>
      <c r="N5134" s="12" t="s">
        <v>36</v>
      </c>
      <c r="O5134" s="11">
        <v>3</v>
      </c>
      <c r="P5134" s="5">
        <f t="shared" si="482"/>
        <v>0</v>
      </c>
      <c r="Q5134" s="5">
        <f t="shared" si="483"/>
        <v>0</v>
      </c>
      <c r="R5134" s="5">
        <f t="shared" si="484"/>
        <v>1</v>
      </c>
      <c r="S5134" s="5">
        <f t="shared" si="485"/>
        <v>0</v>
      </c>
      <c r="T5134" s="5">
        <f t="shared" si="486"/>
        <v>0</v>
      </c>
      <c r="U5134" s="5">
        <f t="shared" si="487"/>
        <v>0</v>
      </c>
    </row>
    <row r="5135" spans="1:21" ht="12.75" customHeight="1" x14ac:dyDescent="0.2">
      <c r="A5135" s="26" t="s">
        <v>96</v>
      </c>
      <c r="B5135" s="10" t="s">
        <v>97</v>
      </c>
      <c r="C5135" s="10">
        <v>49777513</v>
      </c>
      <c r="D5135" s="10" t="s">
        <v>10136</v>
      </c>
      <c r="E5135" s="27" t="s">
        <v>10149</v>
      </c>
      <c r="F5135" s="26">
        <v>192001722</v>
      </c>
      <c r="G5135" s="9" t="s">
        <v>249</v>
      </c>
      <c r="H5135" s="10" t="s">
        <v>30</v>
      </c>
      <c r="I5135" s="10" t="s">
        <v>10196</v>
      </c>
      <c r="J5135" s="10" t="s">
        <v>10197</v>
      </c>
      <c r="K5135" s="10" t="s">
        <v>315</v>
      </c>
      <c r="L5135" s="10" t="s">
        <v>330</v>
      </c>
      <c r="M5135" s="10" t="s">
        <v>884</v>
      </c>
      <c r="N5135" s="12" t="s">
        <v>36</v>
      </c>
      <c r="O5135" s="11">
        <v>3</v>
      </c>
      <c r="P5135" s="5">
        <f t="shared" si="482"/>
        <v>0</v>
      </c>
      <c r="Q5135" s="5">
        <f t="shared" si="483"/>
        <v>0</v>
      </c>
      <c r="R5135" s="5">
        <f t="shared" si="484"/>
        <v>1</v>
      </c>
      <c r="S5135" s="5">
        <f t="shared" si="485"/>
        <v>0</v>
      </c>
      <c r="T5135" s="5">
        <f t="shared" si="486"/>
        <v>0</v>
      </c>
      <c r="U5135" s="5">
        <f t="shared" si="487"/>
        <v>0</v>
      </c>
    </row>
    <row r="5136" spans="1:21" ht="12.75" customHeight="1" x14ac:dyDescent="0.2">
      <c r="A5136" s="26" t="s">
        <v>96</v>
      </c>
      <c r="B5136" s="10" t="s">
        <v>97</v>
      </c>
      <c r="C5136" s="10">
        <v>49777513</v>
      </c>
      <c r="D5136" s="10" t="s">
        <v>10136</v>
      </c>
      <c r="E5136" s="27" t="s">
        <v>10149</v>
      </c>
      <c r="F5136" s="26">
        <v>192001742</v>
      </c>
      <c r="G5136" s="9" t="s">
        <v>65</v>
      </c>
      <c r="H5136" s="10" t="s">
        <v>30</v>
      </c>
      <c r="I5136" s="10" t="s">
        <v>10198</v>
      </c>
      <c r="J5136" s="10" t="s">
        <v>10199</v>
      </c>
      <c r="K5136" s="10" t="s">
        <v>315</v>
      </c>
      <c r="L5136" s="10" t="s">
        <v>330</v>
      </c>
      <c r="M5136" s="10" t="s">
        <v>884</v>
      </c>
      <c r="N5136" s="12" t="s">
        <v>36</v>
      </c>
      <c r="O5136" s="11">
        <v>3</v>
      </c>
      <c r="P5136" s="5">
        <f t="shared" si="482"/>
        <v>0</v>
      </c>
      <c r="Q5136" s="5">
        <f t="shared" si="483"/>
        <v>0</v>
      </c>
      <c r="R5136" s="5">
        <f t="shared" si="484"/>
        <v>1</v>
      </c>
      <c r="S5136" s="5">
        <f t="shared" si="485"/>
        <v>0</v>
      </c>
      <c r="T5136" s="5">
        <f t="shared" si="486"/>
        <v>0</v>
      </c>
      <c r="U5136" s="5">
        <f t="shared" si="487"/>
        <v>0</v>
      </c>
    </row>
    <row r="5137" spans="1:21" ht="12.75" customHeight="1" x14ac:dyDescent="0.2">
      <c r="A5137" s="26" t="s">
        <v>96</v>
      </c>
      <c r="B5137" s="10" t="s">
        <v>97</v>
      </c>
      <c r="C5137" s="10">
        <v>49777513</v>
      </c>
      <c r="D5137" s="10" t="s">
        <v>10136</v>
      </c>
      <c r="E5137" s="27" t="s">
        <v>10149</v>
      </c>
      <c r="F5137" s="26">
        <v>192001778</v>
      </c>
      <c r="G5137" s="9" t="s">
        <v>65</v>
      </c>
      <c r="H5137" s="10" t="s">
        <v>30</v>
      </c>
      <c r="I5137" s="10" t="s">
        <v>10200</v>
      </c>
      <c r="J5137" s="10" t="s">
        <v>10201</v>
      </c>
      <c r="K5137" s="10" t="s">
        <v>315</v>
      </c>
      <c r="L5137" s="10" t="s">
        <v>330</v>
      </c>
      <c r="M5137" s="10" t="s">
        <v>884</v>
      </c>
      <c r="N5137" s="12" t="s">
        <v>36</v>
      </c>
      <c r="O5137" s="11">
        <v>3</v>
      </c>
      <c r="P5137" s="5">
        <f t="shared" si="482"/>
        <v>0</v>
      </c>
      <c r="Q5137" s="5">
        <f t="shared" si="483"/>
        <v>0</v>
      </c>
      <c r="R5137" s="5">
        <f t="shared" si="484"/>
        <v>1</v>
      </c>
      <c r="S5137" s="5">
        <f t="shared" si="485"/>
        <v>0</v>
      </c>
      <c r="T5137" s="5">
        <f t="shared" si="486"/>
        <v>0</v>
      </c>
      <c r="U5137" s="5">
        <f t="shared" si="487"/>
        <v>0</v>
      </c>
    </row>
    <row r="5138" spans="1:21" ht="12.75" customHeight="1" x14ac:dyDescent="0.2">
      <c r="A5138" s="26" t="s">
        <v>96</v>
      </c>
      <c r="B5138" s="10" t="s">
        <v>97</v>
      </c>
      <c r="C5138" s="10">
        <v>49777513</v>
      </c>
      <c r="D5138" s="10" t="s">
        <v>10136</v>
      </c>
      <c r="E5138" s="27" t="s">
        <v>10149</v>
      </c>
      <c r="F5138" s="26">
        <v>192045707</v>
      </c>
      <c r="G5138" s="9" t="s">
        <v>65</v>
      </c>
      <c r="H5138" s="10" t="s">
        <v>30</v>
      </c>
      <c r="I5138" s="10" t="s">
        <v>10202</v>
      </c>
      <c r="J5138" s="10" t="s">
        <v>10203</v>
      </c>
      <c r="K5138" s="10" t="s">
        <v>315</v>
      </c>
      <c r="L5138" s="10" t="s">
        <v>330</v>
      </c>
      <c r="M5138" s="10" t="s">
        <v>884</v>
      </c>
      <c r="N5138" s="12" t="s">
        <v>36</v>
      </c>
      <c r="O5138" s="11">
        <v>3</v>
      </c>
      <c r="P5138" s="5">
        <f t="shared" si="482"/>
        <v>0</v>
      </c>
      <c r="Q5138" s="5">
        <f t="shared" si="483"/>
        <v>0</v>
      </c>
      <c r="R5138" s="5">
        <f t="shared" si="484"/>
        <v>1</v>
      </c>
      <c r="S5138" s="5">
        <f t="shared" si="485"/>
        <v>0</v>
      </c>
      <c r="T5138" s="5">
        <f t="shared" si="486"/>
        <v>0</v>
      </c>
      <c r="U5138" s="5">
        <f t="shared" si="487"/>
        <v>0</v>
      </c>
    </row>
    <row r="5139" spans="1:21" ht="12.75" customHeight="1" x14ac:dyDescent="0.2">
      <c r="A5139" s="26" t="s">
        <v>96</v>
      </c>
      <c r="B5139" s="10" t="s">
        <v>97</v>
      </c>
      <c r="C5139" s="10">
        <v>49777513</v>
      </c>
      <c r="D5139" s="10" t="s">
        <v>10136</v>
      </c>
      <c r="E5139" s="27" t="s">
        <v>10149</v>
      </c>
      <c r="F5139" s="26">
        <v>192045712</v>
      </c>
      <c r="G5139" s="9" t="s">
        <v>249</v>
      </c>
      <c r="H5139" s="10" t="s">
        <v>30</v>
      </c>
      <c r="I5139" s="10" t="s">
        <v>3748</v>
      </c>
      <c r="J5139" s="10" t="s">
        <v>3749</v>
      </c>
      <c r="K5139" s="10" t="s">
        <v>315</v>
      </c>
      <c r="L5139" s="10" t="s">
        <v>330</v>
      </c>
      <c r="M5139" s="10" t="s">
        <v>884</v>
      </c>
      <c r="N5139" s="12" t="s">
        <v>36</v>
      </c>
      <c r="O5139" s="11">
        <v>3</v>
      </c>
      <c r="P5139" s="5">
        <f t="shared" si="482"/>
        <v>0</v>
      </c>
      <c r="Q5139" s="5">
        <f t="shared" si="483"/>
        <v>0</v>
      </c>
      <c r="R5139" s="5">
        <f t="shared" si="484"/>
        <v>1</v>
      </c>
      <c r="S5139" s="5">
        <f t="shared" si="485"/>
        <v>0</v>
      </c>
      <c r="T5139" s="5">
        <f t="shared" si="486"/>
        <v>0</v>
      </c>
      <c r="U5139" s="5">
        <f t="shared" si="487"/>
        <v>0</v>
      </c>
    </row>
    <row r="5140" spans="1:21" ht="12.75" customHeight="1" x14ac:dyDescent="0.2">
      <c r="A5140" s="26" t="s">
        <v>96</v>
      </c>
      <c r="B5140" s="10" t="s">
        <v>97</v>
      </c>
      <c r="C5140" s="10">
        <v>49777513</v>
      </c>
      <c r="D5140" s="10" t="s">
        <v>10136</v>
      </c>
      <c r="E5140" s="27" t="s">
        <v>10144</v>
      </c>
      <c r="F5140" s="26">
        <v>192003149</v>
      </c>
      <c r="G5140" s="9" t="s">
        <v>85</v>
      </c>
      <c r="H5140" s="10" t="s">
        <v>30</v>
      </c>
      <c r="I5140" s="10" t="s">
        <v>10204</v>
      </c>
      <c r="J5140" s="10" t="s">
        <v>10205</v>
      </c>
      <c r="K5140" s="10" t="s">
        <v>315</v>
      </c>
      <c r="L5140" s="10" t="s">
        <v>330</v>
      </c>
      <c r="M5140" s="10" t="s">
        <v>884</v>
      </c>
      <c r="N5140" s="12" t="s">
        <v>36</v>
      </c>
      <c r="O5140" s="11">
        <v>3</v>
      </c>
      <c r="P5140" s="5">
        <f t="shared" si="482"/>
        <v>0</v>
      </c>
      <c r="Q5140" s="5">
        <f t="shared" si="483"/>
        <v>0</v>
      </c>
      <c r="R5140" s="5">
        <f t="shared" si="484"/>
        <v>1</v>
      </c>
      <c r="S5140" s="5">
        <f t="shared" si="485"/>
        <v>0</v>
      </c>
      <c r="T5140" s="5">
        <f t="shared" si="486"/>
        <v>0</v>
      </c>
      <c r="U5140" s="5">
        <f t="shared" si="487"/>
        <v>0</v>
      </c>
    </row>
    <row r="5141" spans="1:21" ht="12.75" customHeight="1" x14ac:dyDescent="0.2">
      <c r="A5141" s="26" t="s">
        <v>96</v>
      </c>
      <c r="B5141" s="10" t="s">
        <v>97</v>
      </c>
      <c r="C5141" s="10">
        <v>49777513</v>
      </c>
      <c r="D5141" s="10" t="s">
        <v>10136</v>
      </c>
      <c r="E5141" s="27" t="s">
        <v>10137</v>
      </c>
      <c r="F5141" s="26">
        <v>192002808</v>
      </c>
      <c r="G5141" s="9" t="s">
        <v>65</v>
      </c>
      <c r="H5141" s="10" t="s">
        <v>30</v>
      </c>
      <c r="I5141" s="10" t="s">
        <v>10206</v>
      </c>
      <c r="J5141" s="10" t="s">
        <v>10207</v>
      </c>
      <c r="K5141" s="10" t="s">
        <v>315</v>
      </c>
      <c r="L5141" s="10" t="s">
        <v>330</v>
      </c>
      <c r="M5141" s="10" t="s">
        <v>421</v>
      </c>
      <c r="N5141" s="12" t="s">
        <v>36</v>
      </c>
      <c r="O5141" s="11">
        <v>4</v>
      </c>
      <c r="P5141" s="5">
        <f t="shared" si="482"/>
        <v>0</v>
      </c>
      <c r="Q5141" s="5">
        <f t="shared" si="483"/>
        <v>0</v>
      </c>
      <c r="R5141" s="5">
        <f t="shared" si="484"/>
        <v>0</v>
      </c>
      <c r="S5141" s="5">
        <f t="shared" si="485"/>
        <v>1</v>
      </c>
      <c r="T5141" s="5">
        <f t="shared" si="486"/>
        <v>0</v>
      </c>
      <c r="U5141" s="5">
        <f t="shared" si="487"/>
        <v>0</v>
      </c>
    </row>
    <row r="5142" spans="1:21" ht="12.75" customHeight="1" x14ac:dyDescent="0.2">
      <c r="A5142" s="26" t="s">
        <v>96</v>
      </c>
      <c r="B5142" s="10" t="s">
        <v>97</v>
      </c>
      <c r="C5142" s="10">
        <v>49777513</v>
      </c>
      <c r="D5142" s="10" t="s">
        <v>10136</v>
      </c>
      <c r="E5142" s="27" t="s">
        <v>10137</v>
      </c>
      <c r="F5142" s="26">
        <v>192002897</v>
      </c>
      <c r="G5142" s="9" t="s">
        <v>73</v>
      </c>
      <c r="H5142" s="10" t="s">
        <v>30</v>
      </c>
      <c r="I5142" s="10" t="s">
        <v>10208</v>
      </c>
      <c r="J5142" s="10" t="s">
        <v>10209</v>
      </c>
      <c r="K5142" s="10" t="s">
        <v>315</v>
      </c>
      <c r="L5142" s="10" t="s">
        <v>330</v>
      </c>
      <c r="M5142" s="10" t="s">
        <v>334</v>
      </c>
      <c r="N5142" s="12" t="s">
        <v>36</v>
      </c>
      <c r="O5142" s="11">
        <v>4</v>
      </c>
      <c r="P5142" s="5">
        <f t="shared" si="482"/>
        <v>0</v>
      </c>
      <c r="Q5142" s="5">
        <f t="shared" si="483"/>
        <v>0</v>
      </c>
      <c r="R5142" s="5">
        <f t="shared" si="484"/>
        <v>0</v>
      </c>
      <c r="S5142" s="5">
        <f t="shared" si="485"/>
        <v>1</v>
      </c>
      <c r="T5142" s="5">
        <f t="shared" si="486"/>
        <v>0</v>
      </c>
      <c r="U5142" s="5">
        <f t="shared" si="487"/>
        <v>0</v>
      </c>
    </row>
    <row r="5143" spans="1:21" ht="12.75" customHeight="1" x14ac:dyDescent="0.2">
      <c r="A5143" s="26" t="s">
        <v>96</v>
      </c>
      <c r="B5143" s="10" t="s">
        <v>97</v>
      </c>
      <c r="C5143" s="10">
        <v>49777513</v>
      </c>
      <c r="D5143" s="10" t="s">
        <v>10136</v>
      </c>
      <c r="E5143" s="27" t="s">
        <v>10149</v>
      </c>
      <c r="F5143" s="26">
        <v>191889242</v>
      </c>
      <c r="G5143" s="9" t="s">
        <v>65</v>
      </c>
      <c r="H5143" s="10" t="s">
        <v>53</v>
      </c>
      <c r="I5143" s="10" t="s">
        <v>10210</v>
      </c>
      <c r="J5143" s="10" t="s">
        <v>10211</v>
      </c>
      <c r="K5143" s="10" t="s">
        <v>315</v>
      </c>
      <c r="L5143" s="10" t="s">
        <v>330</v>
      </c>
      <c r="M5143" s="10" t="s">
        <v>884</v>
      </c>
      <c r="N5143" s="12" t="s">
        <v>36</v>
      </c>
      <c r="O5143" s="11">
        <v>4</v>
      </c>
      <c r="P5143" s="5">
        <f t="shared" si="482"/>
        <v>0</v>
      </c>
      <c r="Q5143" s="5">
        <f t="shared" si="483"/>
        <v>0</v>
      </c>
      <c r="R5143" s="5">
        <f t="shared" si="484"/>
        <v>0</v>
      </c>
      <c r="S5143" s="5">
        <f t="shared" si="485"/>
        <v>1</v>
      </c>
      <c r="T5143" s="5">
        <f t="shared" si="486"/>
        <v>0</v>
      </c>
      <c r="U5143" s="5">
        <f t="shared" si="487"/>
        <v>0</v>
      </c>
    </row>
    <row r="5144" spans="1:21" ht="12.75" customHeight="1" x14ac:dyDescent="0.2">
      <c r="A5144" s="26" t="s">
        <v>96</v>
      </c>
      <c r="B5144" s="10" t="s">
        <v>97</v>
      </c>
      <c r="C5144" s="10">
        <v>49777513</v>
      </c>
      <c r="D5144" s="10" t="s">
        <v>10136</v>
      </c>
      <c r="E5144" s="27" t="s">
        <v>10149</v>
      </c>
      <c r="F5144" s="26">
        <v>191889255</v>
      </c>
      <c r="G5144" s="9" t="s">
        <v>65</v>
      </c>
      <c r="H5144" s="10" t="s">
        <v>53</v>
      </c>
      <c r="I5144" s="10" t="s">
        <v>10210</v>
      </c>
      <c r="J5144" s="10" t="s">
        <v>10212</v>
      </c>
      <c r="K5144" s="10" t="s">
        <v>315</v>
      </c>
      <c r="L5144" s="10" t="s">
        <v>330</v>
      </c>
      <c r="M5144" s="10" t="s">
        <v>884</v>
      </c>
      <c r="N5144" s="12" t="s">
        <v>36</v>
      </c>
      <c r="O5144" s="11">
        <v>4</v>
      </c>
      <c r="P5144" s="5">
        <f t="shared" si="482"/>
        <v>0</v>
      </c>
      <c r="Q5144" s="5">
        <f t="shared" si="483"/>
        <v>0</v>
      </c>
      <c r="R5144" s="5">
        <f t="shared" si="484"/>
        <v>0</v>
      </c>
      <c r="S5144" s="5">
        <f t="shared" si="485"/>
        <v>1</v>
      </c>
      <c r="T5144" s="5">
        <f t="shared" si="486"/>
        <v>0</v>
      </c>
      <c r="U5144" s="5">
        <f t="shared" si="487"/>
        <v>0</v>
      </c>
    </row>
    <row r="5145" spans="1:21" ht="12.75" customHeight="1" x14ac:dyDescent="0.2">
      <c r="A5145" s="26" t="s">
        <v>96</v>
      </c>
      <c r="B5145" s="10" t="s">
        <v>97</v>
      </c>
      <c r="C5145" s="10">
        <v>49777513</v>
      </c>
      <c r="D5145" s="10" t="s">
        <v>10136</v>
      </c>
      <c r="E5145" s="27" t="s">
        <v>10149</v>
      </c>
      <c r="F5145" s="26">
        <v>191998018</v>
      </c>
      <c r="G5145" s="9" t="s">
        <v>85</v>
      </c>
      <c r="H5145" s="10" t="s">
        <v>30</v>
      </c>
      <c r="I5145" s="10" t="s">
        <v>10213</v>
      </c>
      <c r="J5145" s="10" t="s">
        <v>10214</v>
      </c>
      <c r="K5145" s="10" t="s">
        <v>315</v>
      </c>
      <c r="L5145" s="10" t="s">
        <v>330</v>
      </c>
      <c r="M5145" s="10" t="s">
        <v>421</v>
      </c>
      <c r="N5145" s="12" t="s">
        <v>36</v>
      </c>
      <c r="O5145" s="11">
        <v>4</v>
      </c>
      <c r="P5145" s="5">
        <f t="shared" si="482"/>
        <v>0</v>
      </c>
      <c r="Q5145" s="5">
        <f t="shared" si="483"/>
        <v>0</v>
      </c>
      <c r="R5145" s="5">
        <f t="shared" si="484"/>
        <v>0</v>
      </c>
      <c r="S5145" s="5">
        <f t="shared" si="485"/>
        <v>1</v>
      </c>
      <c r="T5145" s="5">
        <f t="shared" si="486"/>
        <v>0</v>
      </c>
      <c r="U5145" s="5">
        <f t="shared" si="487"/>
        <v>0</v>
      </c>
    </row>
    <row r="5146" spans="1:21" ht="12.75" customHeight="1" x14ac:dyDescent="0.2">
      <c r="A5146" s="26" t="s">
        <v>96</v>
      </c>
      <c r="B5146" s="10" t="s">
        <v>97</v>
      </c>
      <c r="C5146" s="10">
        <v>49777513</v>
      </c>
      <c r="D5146" s="10" t="s">
        <v>10136</v>
      </c>
      <c r="E5146" s="27" t="s">
        <v>10149</v>
      </c>
      <c r="F5146" s="26">
        <v>192001546</v>
      </c>
      <c r="G5146" s="9" t="s">
        <v>123</v>
      </c>
      <c r="H5146" s="10" t="s">
        <v>53</v>
      </c>
      <c r="I5146" s="10" t="s">
        <v>10215</v>
      </c>
      <c r="J5146" s="10" t="s">
        <v>10216</v>
      </c>
      <c r="K5146" s="10" t="s">
        <v>315</v>
      </c>
      <c r="L5146" s="10" t="s">
        <v>330</v>
      </c>
      <c r="M5146" s="10" t="s">
        <v>884</v>
      </c>
      <c r="N5146" s="12" t="s">
        <v>36</v>
      </c>
      <c r="O5146" s="11">
        <v>4</v>
      </c>
      <c r="P5146" s="5">
        <f t="shared" si="482"/>
        <v>0</v>
      </c>
      <c r="Q5146" s="5">
        <f t="shared" si="483"/>
        <v>0</v>
      </c>
      <c r="R5146" s="5">
        <f t="shared" si="484"/>
        <v>0</v>
      </c>
      <c r="S5146" s="5">
        <f t="shared" si="485"/>
        <v>1</v>
      </c>
      <c r="T5146" s="5">
        <f t="shared" si="486"/>
        <v>0</v>
      </c>
      <c r="U5146" s="5">
        <f t="shared" si="487"/>
        <v>0</v>
      </c>
    </row>
    <row r="5147" spans="1:21" ht="12.75" customHeight="1" x14ac:dyDescent="0.2">
      <c r="A5147" s="26" t="s">
        <v>96</v>
      </c>
      <c r="B5147" s="10" t="s">
        <v>97</v>
      </c>
      <c r="C5147" s="10">
        <v>49777513</v>
      </c>
      <c r="D5147" s="10" t="s">
        <v>10136</v>
      </c>
      <c r="E5147" s="27" t="s">
        <v>10149</v>
      </c>
      <c r="F5147" s="26">
        <v>192001617</v>
      </c>
      <c r="G5147" s="9" t="s">
        <v>65</v>
      </c>
      <c r="H5147" s="10" t="s">
        <v>30</v>
      </c>
      <c r="I5147" s="10" t="s">
        <v>10217</v>
      </c>
      <c r="J5147" s="10" t="s">
        <v>10218</v>
      </c>
      <c r="K5147" s="10" t="s">
        <v>315</v>
      </c>
      <c r="L5147" s="10" t="s">
        <v>330</v>
      </c>
      <c r="M5147" s="10" t="s">
        <v>884</v>
      </c>
      <c r="N5147" s="12" t="s">
        <v>36</v>
      </c>
      <c r="O5147" s="11">
        <v>4</v>
      </c>
      <c r="P5147" s="5">
        <f t="shared" si="482"/>
        <v>0</v>
      </c>
      <c r="Q5147" s="5">
        <f t="shared" si="483"/>
        <v>0</v>
      </c>
      <c r="R5147" s="5">
        <f t="shared" si="484"/>
        <v>0</v>
      </c>
      <c r="S5147" s="5">
        <f t="shared" si="485"/>
        <v>1</v>
      </c>
      <c r="T5147" s="5">
        <f t="shared" si="486"/>
        <v>0</v>
      </c>
      <c r="U5147" s="5">
        <f t="shared" si="487"/>
        <v>0</v>
      </c>
    </row>
    <row r="5148" spans="1:21" ht="12.75" customHeight="1" x14ac:dyDescent="0.2">
      <c r="A5148" s="26" t="s">
        <v>96</v>
      </c>
      <c r="B5148" s="10" t="s">
        <v>97</v>
      </c>
      <c r="C5148" s="10">
        <v>49777513</v>
      </c>
      <c r="D5148" s="10" t="s">
        <v>10136</v>
      </c>
      <c r="E5148" s="27" t="s">
        <v>10149</v>
      </c>
      <c r="F5148" s="26">
        <v>192001718</v>
      </c>
      <c r="G5148" s="9" t="s">
        <v>29</v>
      </c>
      <c r="H5148" s="10" t="s">
        <v>30</v>
      </c>
      <c r="I5148" s="10" t="s">
        <v>10219</v>
      </c>
      <c r="J5148" s="10" t="s">
        <v>10220</v>
      </c>
      <c r="K5148" s="10" t="s">
        <v>315</v>
      </c>
      <c r="L5148" s="10" t="s">
        <v>330</v>
      </c>
      <c r="M5148" s="10" t="s">
        <v>884</v>
      </c>
      <c r="N5148" s="12" t="s">
        <v>36</v>
      </c>
      <c r="O5148" s="11">
        <v>4</v>
      </c>
      <c r="P5148" s="5">
        <f t="shared" si="482"/>
        <v>0</v>
      </c>
      <c r="Q5148" s="5">
        <f t="shared" si="483"/>
        <v>0</v>
      </c>
      <c r="R5148" s="5">
        <f t="shared" si="484"/>
        <v>0</v>
      </c>
      <c r="S5148" s="5">
        <f t="shared" si="485"/>
        <v>1</v>
      </c>
      <c r="T5148" s="5">
        <f t="shared" si="486"/>
        <v>0</v>
      </c>
      <c r="U5148" s="5">
        <f t="shared" si="487"/>
        <v>0</v>
      </c>
    </row>
    <row r="5149" spans="1:21" ht="12.75" customHeight="1" x14ac:dyDescent="0.2">
      <c r="A5149" s="26" t="s">
        <v>96</v>
      </c>
      <c r="B5149" s="10" t="s">
        <v>97</v>
      </c>
      <c r="C5149" s="10">
        <v>49777513</v>
      </c>
      <c r="D5149" s="10" t="s">
        <v>10136</v>
      </c>
      <c r="E5149" s="27" t="s">
        <v>10149</v>
      </c>
      <c r="F5149" s="26">
        <v>192001751</v>
      </c>
      <c r="G5149" s="9" t="s">
        <v>65</v>
      </c>
      <c r="H5149" s="10" t="s">
        <v>30</v>
      </c>
      <c r="I5149" s="10" t="s">
        <v>10221</v>
      </c>
      <c r="J5149" s="10" t="s">
        <v>10222</v>
      </c>
      <c r="K5149" s="10" t="s">
        <v>315</v>
      </c>
      <c r="L5149" s="10" t="s">
        <v>330</v>
      </c>
      <c r="M5149" s="10" t="s">
        <v>884</v>
      </c>
      <c r="N5149" s="12" t="s">
        <v>36</v>
      </c>
      <c r="O5149" s="11">
        <v>4</v>
      </c>
      <c r="P5149" s="5">
        <f t="shared" si="482"/>
        <v>0</v>
      </c>
      <c r="Q5149" s="5">
        <f t="shared" si="483"/>
        <v>0</v>
      </c>
      <c r="R5149" s="5">
        <f t="shared" si="484"/>
        <v>0</v>
      </c>
      <c r="S5149" s="5">
        <f t="shared" si="485"/>
        <v>1</v>
      </c>
      <c r="T5149" s="5">
        <f t="shared" si="486"/>
        <v>0</v>
      </c>
      <c r="U5149" s="5">
        <f t="shared" si="487"/>
        <v>0</v>
      </c>
    </row>
    <row r="5150" spans="1:21" ht="12.75" customHeight="1" x14ac:dyDescent="0.2">
      <c r="A5150" s="26" t="s">
        <v>96</v>
      </c>
      <c r="B5150" s="10" t="s">
        <v>97</v>
      </c>
      <c r="C5150" s="10">
        <v>49777513</v>
      </c>
      <c r="D5150" s="10" t="s">
        <v>10136</v>
      </c>
      <c r="E5150" s="27" t="s">
        <v>10149</v>
      </c>
      <c r="F5150" s="26">
        <v>192001765</v>
      </c>
      <c r="G5150" s="9" t="s">
        <v>65</v>
      </c>
      <c r="H5150" s="10" t="s">
        <v>30</v>
      </c>
      <c r="I5150" s="10" t="s">
        <v>10223</v>
      </c>
      <c r="J5150" s="10" t="s">
        <v>10224</v>
      </c>
      <c r="K5150" s="10" t="s">
        <v>315</v>
      </c>
      <c r="L5150" s="10" t="s">
        <v>330</v>
      </c>
      <c r="M5150" s="10" t="s">
        <v>884</v>
      </c>
      <c r="N5150" s="12" t="s">
        <v>36</v>
      </c>
      <c r="O5150" s="11">
        <v>4</v>
      </c>
      <c r="P5150" s="5">
        <f t="shared" si="482"/>
        <v>0</v>
      </c>
      <c r="Q5150" s="5">
        <f t="shared" si="483"/>
        <v>0</v>
      </c>
      <c r="R5150" s="5">
        <f t="shared" si="484"/>
        <v>0</v>
      </c>
      <c r="S5150" s="5">
        <f t="shared" si="485"/>
        <v>1</v>
      </c>
      <c r="T5150" s="5">
        <f t="shared" si="486"/>
        <v>0</v>
      </c>
      <c r="U5150" s="5">
        <f t="shared" si="487"/>
        <v>0</v>
      </c>
    </row>
    <row r="5151" spans="1:21" ht="12.75" customHeight="1" x14ac:dyDescent="0.2">
      <c r="A5151" s="26" t="s">
        <v>96</v>
      </c>
      <c r="B5151" s="10" t="s">
        <v>97</v>
      </c>
      <c r="C5151" s="10">
        <v>49777513</v>
      </c>
      <c r="D5151" s="10" t="s">
        <v>10136</v>
      </c>
      <c r="E5151" s="27" t="s">
        <v>10149</v>
      </c>
      <c r="F5151" s="26">
        <v>192001772</v>
      </c>
      <c r="G5151" s="9" t="s">
        <v>65</v>
      </c>
      <c r="H5151" s="10" t="s">
        <v>30</v>
      </c>
      <c r="I5151" s="10" t="s">
        <v>10225</v>
      </c>
      <c r="J5151" s="10" t="s">
        <v>10226</v>
      </c>
      <c r="K5151" s="10" t="s">
        <v>315</v>
      </c>
      <c r="L5151" s="10" t="s">
        <v>330</v>
      </c>
      <c r="M5151" s="10" t="s">
        <v>884</v>
      </c>
      <c r="N5151" s="12" t="s">
        <v>36</v>
      </c>
      <c r="O5151" s="11">
        <v>4</v>
      </c>
      <c r="P5151" s="5">
        <f t="shared" si="482"/>
        <v>0</v>
      </c>
      <c r="Q5151" s="5">
        <f t="shared" si="483"/>
        <v>0</v>
      </c>
      <c r="R5151" s="5">
        <f t="shared" si="484"/>
        <v>0</v>
      </c>
      <c r="S5151" s="5">
        <f t="shared" si="485"/>
        <v>1</v>
      </c>
      <c r="T5151" s="5">
        <f t="shared" si="486"/>
        <v>0</v>
      </c>
      <c r="U5151" s="5">
        <f t="shared" si="487"/>
        <v>0</v>
      </c>
    </row>
    <row r="5152" spans="1:21" ht="12.75" customHeight="1" x14ac:dyDescent="0.2">
      <c r="A5152" s="26" t="s">
        <v>96</v>
      </c>
      <c r="B5152" s="10" t="s">
        <v>97</v>
      </c>
      <c r="C5152" s="10">
        <v>49777513</v>
      </c>
      <c r="D5152" s="10" t="s">
        <v>10136</v>
      </c>
      <c r="E5152" s="27" t="s">
        <v>10149</v>
      </c>
      <c r="F5152" s="26">
        <v>192001784</v>
      </c>
      <c r="G5152" s="9" t="s">
        <v>65</v>
      </c>
      <c r="H5152" s="10" t="s">
        <v>30</v>
      </c>
      <c r="I5152" s="10" t="s">
        <v>10227</v>
      </c>
      <c r="J5152" s="10" t="s">
        <v>10228</v>
      </c>
      <c r="K5152" s="10" t="s">
        <v>315</v>
      </c>
      <c r="L5152" s="10" t="s">
        <v>330</v>
      </c>
      <c r="M5152" s="10" t="s">
        <v>884</v>
      </c>
      <c r="N5152" s="12" t="s">
        <v>36</v>
      </c>
      <c r="O5152" s="11">
        <v>4</v>
      </c>
      <c r="P5152" s="5">
        <f t="shared" si="482"/>
        <v>0</v>
      </c>
      <c r="Q5152" s="5">
        <f t="shared" si="483"/>
        <v>0</v>
      </c>
      <c r="R5152" s="5">
        <f t="shared" si="484"/>
        <v>0</v>
      </c>
      <c r="S5152" s="5">
        <f t="shared" si="485"/>
        <v>1</v>
      </c>
      <c r="T5152" s="5">
        <f t="shared" si="486"/>
        <v>0</v>
      </c>
      <c r="U5152" s="5">
        <f t="shared" si="487"/>
        <v>0</v>
      </c>
    </row>
    <row r="5153" spans="1:21" ht="12.75" customHeight="1" x14ac:dyDescent="0.2">
      <c r="A5153" s="26" t="s">
        <v>96</v>
      </c>
      <c r="B5153" s="10" t="s">
        <v>97</v>
      </c>
      <c r="C5153" s="10">
        <v>49777513</v>
      </c>
      <c r="D5153" s="10" t="s">
        <v>10136</v>
      </c>
      <c r="E5153" s="27" t="s">
        <v>10149</v>
      </c>
      <c r="F5153" s="26">
        <v>192001829</v>
      </c>
      <c r="G5153" s="9" t="s">
        <v>52</v>
      </c>
      <c r="H5153" s="10" t="s">
        <v>30</v>
      </c>
      <c r="I5153" s="10" t="s">
        <v>10229</v>
      </c>
      <c r="J5153" s="10" t="s">
        <v>10230</v>
      </c>
      <c r="K5153" s="10" t="s">
        <v>315</v>
      </c>
      <c r="L5153" s="10" t="s">
        <v>330</v>
      </c>
      <c r="M5153" s="10" t="s">
        <v>884</v>
      </c>
      <c r="N5153" s="12" t="s">
        <v>36</v>
      </c>
      <c r="O5153" s="11">
        <v>4</v>
      </c>
      <c r="P5153" s="5">
        <f t="shared" si="482"/>
        <v>0</v>
      </c>
      <c r="Q5153" s="5">
        <f t="shared" si="483"/>
        <v>0</v>
      </c>
      <c r="R5153" s="5">
        <f t="shared" si="484"/>
        <v>0</v>
      </c>
      <c r="S5153" s="5">
        <f t="shared" si="485"/>
        <v>1</v>
      </c>
      <c r="T5153" s="5">
        <f t="shared" si="486"/>
        <v>0</v>
      </c>
      <c r="U5153" s="5">
        <f t="shared" si="487"/>
        <v>0</v>
      </c>
    </row>
    <row r="5154" spans="1:21" ht="12.75" customHeight="1" x14ac:dyDescent="0.2">
      <c r="A5154" s="26" t="s">
        <v>96</v>
      </c>
      <c r="B5154" s="10" t="s">
        <v>97</v>
      </c>
      <c r="C5154" s="10">
        <v>49777513</v>
      </c>
      <c r="D5154" s="10" t="s">
        <v>10136</v>
      </c>
      <c r="E5154" s="27" t="s">
        <v>10149</v>
      </c>
      <c r="F5154" s="26">
        <v>192045698</v>
      </c>
      <c r="G5154" s="9" t="s">
        <v>85</v>
      </c>
      <c r="H5154" s="10" t="s">
        <v>30</v>
      </c>
      <c r="I5154" s="10" t="s">
        <v>10231</v>
      </c>
      <c r="J5154" s="10" t="s">
        <v>10232</v>
      </c>
      <c r="K5154" s="10" t="s">
        <v>315</v>
      </c>
      <c r="L5154" s="10" t="s">
        <v>330</v>
      </c>
      <c r="M5154" s="10" t="s">
        <v>884</v>
      </c>
      <c r="N5154" s="12" t="s">
        <v>36</v>
      </c>
      <c r="O5154" s="11">
        <v>4</v>
      </c>
      <c r="P5154" s="5">
        <f t="shared" si="482"/>
        <v>0</v>
      </c>
      <c r="Q5154" s="5">
        <f t="shared" si="483"/>
        <v>0</v>
      </c>
      <c r="R5154" s="5">
        <f t="shared" si="484"/>
        <v>0</v>
      </c>
      <c r="S5154" s="5">
        <f t="shared" si="485"/>
        <v>1</v>
      </c>
      <c r="T5154" s="5">
        <f t="shared" si="486"/>
        <v>0</v>
      </c>
      <c r="U5154" s="5">
        <f t="shared" si="487"/>
        <v>0</v>
      </c>
    </row>
    <row r="5155" spans="1:21" ht="12.75" customHeight="1" x14ac:dyDescent="0.2">
      <c r="A5155" s="26" t="s">
        <v>96</v>
      </c>
      <c r="B5155" s="10" t="s">
        <v>97</v>
      </c>
      <c r="C5155" s="10">
        <v>49777513</v>
      </c>
      <c r="D5155" s="10" t="s">
        <v>10136</v>
      </c>
      <c r="E5155" s="27" t="s">
        <v>10149</v>
      </c>
      <c r="F5155" s="26">
        <v>192045700</v>
      </c>
      <c r="G5155" s="9" t="s">
        <v>85</v>
      </c>
      <c r="H5155" s="10" t="s">
        <v>30</v>
      </c>
      <c r="I5155" s="10" t="s">
        <v>10233</v>
      </c>
      <c r="J5155" s="10" t="s">
        <v>10234</v>
      </c>
      <c r="K5155" s="10" t="s">
        <v>315</v>
      </c>
      <c r="L5155" s="10" t="s">
        <v>330</v>
      </c>
      <c r="M5155" s="10" t="s">
        <v>334</v>
      </c>
      <c r="N5155" s="12" t="s">
        <v>36</v>
      </c>
      <c r="O5155" s="11">
        <v>4</v>
      </c>
      <c r="P5155" s="5">
        <f t="shared" si="482"/>
        <v>0</v>
      </c>
      <c r="Q5155" s="5">
        <f t="shared" si="483"/>
        <v>0</v>
      </c>
      <c r="R5155" s="5">
        <f t="shared" si="484"/>
        <v>0</v>
      </c>
      <c r="S5155" s="5">
        <f t="shared" si="485"/>
        <v>1</v>
      </c>
      <c r="T5155" s="5">
        <f t="shared" si="486"/>
        <v>0</v>
      </c>
      <c r="U5155" s="5">
        <f t="shared" si="487"/>
        <v>0</v>
      </c>
    </row>
    <row r="5156" spans="1:21" ht="12.75" customHeight="1" x14ac:dyDescent="0.2">
      <c r="A5156" s="26" t="s">
        <v>96</v>
      </c>
      <c r="B5156" s="10" t="s">
        <v>97</v>
      </c>
      <c r="C5156" s="10">
        <v>49777513</v>
      </c>
      <c r="D5156" s="10" t="s">
        <v>10136</v>
      </c>
      <c r="E5156" s="27" t="s">
        <v>10149</v>
      </c>
      <c r="F5156" s="26">
        <v>192045708</v>
      </c>
      <c r="G5156" s="9" t="s">
        <v>65</v>
      </c>
      <c r="H5156" s="10" t="s">
        <v>30</v>
      </c>
      <c r="I5156" s="10" t="s">
        <v>10235</v>
      </c>
      <c r="J5156" s="10" t="s">
        <v>10236</v>
      </c>
      <c r="K5156" s="10" t="s">
        <v>315</v>
      </c>
      <c r="L5156" s="10" t="s">
        <v>330</v>
      </c>
      <c r="M5156" s="10" t="s">
        <v>884</v>
      </c>
      <c r="N5156" s="12" t="s">
        <v>36</v>
      </c>
      <c r="O5156" s="11">
        <v>4</v>
      </c>
      <c r="P5156" s="5">
        <f t="shared" si="482"/>
        <v>0</v>
      </c>
      <c r="Q5156" s="5">
        <f t="shared" si="483"/>
        <v>0</v>
      </c>
      <c r="R5156" s="5">
        <f t="shared" si="484"/>
        <v>0</v>
      </c>
      <c r="S5156" s="5">
        <f t="shared" si="485"/>
        <v>1</v>
      </c>
      <c r="T5156" s="5">
        <f t="shared" si="486"/>
        <v>0</v>
      </c>
      <c r="U5156" s="5">
        <f t="shared" si="487"/>
        <v>0</v>
      </c>
    </row>
    <row r="5157" spans="1:21" ht="12.75" customHeight="1" x14ac:dyDescent="0.2">
      <c r="A5157" s="26" t="s">
        <v>96</v>
      </c>
      <c r="B5157" s="10" t="s">
        <v>97</v>
      </c>
      <c r="C5157" s="10">
        <v>49777513</v>
      </c>
      <c r="D5157" s="10" t="s">
        <v>10136</v>
      </c>
      <c r="E5157" s="27" t="s">
        <v>10149</v>
      </c>
      <c r="F5157" s="26">
        <v>192045718</v>
      </c>
      <c r="G5157" s="9" t="s">
        <v>29</v>
      </c>
      <c r="H5157" s="10" t="s">
        <v>30</v>
      </c>
      <c r="I5157" s="10" t="s">
        <v>10237</v>
      </c>
      <c r="J5157" s="10" t="s">
        <v>10238</v>
      </c>
      <c r="K5157" s="10" t="s">
        <v>315</v>
      </c>
      <c r="L5157" s="10" t="s">
        <v>330</v>
      </c>
      <c r="M5157" s="10" t="s">
        <v>884</v>
      </c>
      <c r="N5157" s="12" t="s">
        <v>36</v>
      </c>
      <c r="O5157" s="11">
        <v>4</v>
      </c>
      <c r="P5157" s="5">
        <f t="shared" si="482"/>
        <v>0</v>
      </c>
      <c r="Q5157" s="5">
        <f t="shared" si="483"/>
        <v>0</v>
      </c>
      <c r="R5157" s="5">
        <f t="shared" si="484"/>
        <v>0</v>
      </c>
      <c r="S5157" s="5">
        <f t="shared" si="485"/>
        <v>1</v>
      </c>
      <c r="T5157" s="5">
        <f t="shared" si="486"/>
        <v>0</v>
      </c>
      <c r="U5157" s="5">
        <f t="shared" si="487"/>
        <v>0</v>
      </c>
    </row>
    <row r="5158" spans="1:21" ht="12.75" customHeight="1" x14ac:dyDescent="0.2">
      <c r="A5158" s="26" t="s">
        <v>96</v>
      </c>
      <c r="B5158" s="10" t="s">
        <v>97</v>
      </c>
      <c r="C5158" s="10">
        <v>49777513</v>
      </c>
      <c r="D5158" s="10" t="s">
        <v>10136</v>
      </c>
      <c r="E5158" s="27" t="s">
        <v>10149</v>
      </c>
      <c r="F5158" s="26">
        <v>192045719</v>
      </c>
      <c r="G5158" s="9" t="s">
        <v>29</v>
      </c>
      <c r="H5158" s="10" t="s">
        <v>30</v>
      </c>
      <c r="I5158" s="10" t="s">
        <v>10237</v>
      </c>
      <c r="J5158" s="10" t="s">
        <v>10239</v>
      </c>
      <c r="K5158" s="10" t="s">
        <v>315</v>
      </c>
      <c r="L5158" s="10" t="s">
        <v>330</v>
      </c>
      <c r="M5158" s="10" t="s">
        <v>884</v>
      </c>
      <c r="N5158" s="12" t="s">
        <v>36</v>
      </c>
      <c r="O5158" s="11">
        <v>4</v>
      </c>
      <c r="P5158" s="5">
        <f t="shared" si="482"/>
        <v>0</v>
      </c>
      <c r="Q5158" s="5">
        <f t="shared" si="483"/>
        <v>0</v>
      </c>
      <c r="R5158" s="5">
        <f t="shared" si="484"/>
        <v>0</v>
      </c>
      <c r="S5158" s="5">
        <f t="shared" si="485"/>
        <v>1</v>
      </c>
      <c r="T5158" s="5">
        <f t="shared" si="486"/>
        <v>0</v>
      </c>
      <c r="U5158" s="5">
        <f t="shared" si="487"/>
        <v>0</v>
      </c>
    </row>
    <row r="5159" spans="1:21" ht="12.75" customHeight="1" x14ac:dyDescent="0.2">
      <c r="A5159" s="26" t="s">
        <v>96</v>
      </c>
      <c r="B5159" s="10" t="s">
        <v>97</v>
      </c>
      <c r="C5159" s="10">
        <v>49777513</v>
      </c>
      <c r="D5159" s="10" t="s">
        <v>10136</v>
      </c>
      <c r="E5159" s="27" t="s">
        <v>10137</v>
      </c>
      <c r="F5159" s="26">
        <v>192002937</v>
      </c>
      <c r="G5159" s="9" t="s">
        <v>85</v>
      </c>
      <c r="H5159" s="10" t="s">
        <v>30</v>
      </c>
      <c r="I5159" s="10" t="s">
        <v>2138</v>
      </c>
      <c r="J5159" s="10" t="s">
        <v>10240</v>
      </c>
      <c r="K5159" s="10" t="s">
        <v>315</v>
      </c>
      <c r="L5159" s="10" t="s">
        <v>330</v>
      </c>
      <c r="M5159" s="10" t="s">
        <v>421</v>
      </c>
      <c r="N5159" s="12" t="s">
        <v>36</v>
      </c>
      <c r="O5159" s="11">
        <v>5</v>
      </c>
      <c r="P5159" s="5">
        <f t="shared" si="482"/>
        <v>0</v>
      </c>
      <c r="Q5159" s="5">
        <f t="shared" si="483"/>
        <v>0</v>
      </c>
      <c r="R5159" s="5">
        <f t="shared" si="484"/>
        <v>0</v>
      </c>
      <c r="S5159" s="5">
        <f t="shared" si="485"/>
        <v>0</v>
      </c>
      <c r="T5159" s="5">
        <f t="shared" si="486"/>
        <v>1</v>
      </c>
      <c r="U5159" s="5">
        <f t="shared" si="487"/>
        <v>0</v>
      </c>
    </row>
    <row r="5160" spans="1:21" ht="12.75" customHeight="1" x14ac:dyDescent="0.2">
      <c r="A5160" s="26" t="s">
        <v>96</v>
      </c>
      <c r="B5160" s="10" t="s">
        <v>97</v>
      </c>
      <c r="C5160" s="10">
        <v>49777513</v>
      </c>
      <c r="D5160" s="10" t="s">
        <v>10136</v>
      </c>
      <c r="E5160" s="27" t="s">
        <v>10149</v>
      </c>
      <c r="F5160" s="26">
        <v>191889231</v>
      </c>
      <c r="G5160" s="9" t="s">
        <v>85</v>
      </c>
      <c r="H5160" s="10" t="s">
        <v>53</v>
      </c>
      <c r="I5160" s="10" t="s">
        <v>10241</v>
      </c>
      <c r="J5160" s="10" t="s">
        <v>10242</v>
      </c>
      <c r="K5160" s="10" t="s">
        <v>315</v>
      </c>
      <c r="L5160" s="10" t="s">
        <v>330</v>
      </c>
      <c r="M5160" s="10" t="s">
        <v>884</v>
      </c>
      <c r="N5160" s="12" t="s">
        <v>36</v>
      </c>
      <c r="O5160" s="11">
        <v>5</v>
      </c>
      <c r="P5160" s="5">
        <f t="shared" si="482"/>
        <v>0</v>
      </c>
      <c r="Q5160" s="5">
        <f t="shared" si="483"/>
        <v>0</v>
      </c>
      <c r="R5160" s="5">
        <f t="shared" si="484"/>
        <v>0</v>
      </c>
      <c r="S5160" s="5">
        <f t="shared" si="485"/>
        <v>0</v>
      </c>
      <c r="T5160" s="5">
        <f t="shared" si="486"/>
        <v>1</v>
      </c>
      <c r="U5160" s="5">
        <f t="shared" si="487"/>
        <v>0</v>
      </c>
    </row>
    <row r="5161" spans="1:21" ht="12.75" customHeight="1" x14ac:dyDescent="0.2">
      <c r="A5161" s="26" t="s">
        <v>96</v>
      </c>
      <c r="B5161" s="10" t="s">
        <v>97</v>
      </c>
      <c r="C5161" s="10">
        <v>49777513</v>
      </c>
      <c r="D5161" s="10" t="s">
        <v>10136</v>
      </c>
      <c r="E5161" s="27" t="s">
        <v>10149</v>
      </c>
      <c r="F5161" s="26">
        <v>192045703</v>
      </c>
      <c r="G5161" s="9" t="s">
        <v>65</v>
      </c>
      <c r="H5161" s="10" t="s">
        <v>30</v>
      </c>
      <c r="I5161" s="10" t="s">
        <v>10243</v>
      </c>
      <c r="J5161" s="10" t="s">
        <v>10244</v>
      </c>
      <c r="K5161" s="10" t="s">
        <v>315</v>
      </c>
      <c r="L5161" s="10" t="s">
        <v>330</v>
      </c>
      <c r="M5161" s="10" t="s">
        <v>884</v>
      </c>
      <c r="N5161" s="12" t="s">
        <v>36</v>
      </c>
      <c r="O5161" s="11">
        <v>5</v>
      </c>
      <c r="P5161" s="5">
        <f t="shared" si="482"/>
        <v>0</v>
      </c>
      <c r="Q5161" s="5">
        <f t="shared" si="483"/>
        <v>0</v>
      </c>
      <c r="R5161" s="5">
        <f t="shared" si="484"/>
        <v>0</v>
      </c>
      <c r="S5161" s="5">
        <f t="shared" si="485"/>
        <v>0</v>
      </c>
      <c r="T5161" s="5">
        <f t="shared" si="486"/>
        <v>1</v>
      </c>
      <c r="U5161" s="5">
        <f t="shared" si="487"/>
        <v>0</v>
      </c>
    </row>
    <row r="5162" spans="1:21" ht="12.75" customHeight="1" x14ac:dyDescent="0.2">
      <c r="A5162" s="26" t="s">
        <v>96</v>
      </c>
      <c r="B5162" s="10" t="s">
        <v>97</v>
      </c>
      <c r="C5162" s="10">
        <v>49777513</v>
      </c>
      <c r="D5162" s="10" t="s">
        <v>10136</v>
      </c>
      <c r="E5162" s="27" t="s">
        <v>10245</v>
      </c>
      <c r="F5162" s="26">
        <v>192001181</v>
      </c>
      <c r="G5162" s="9" t="s">
        <v>123</v>
      </c>
      <c r="H5162" s="10" t="s">
        <v>30</v>
      </c>
      <c r="I5162" s="10" t="s">
        <v>10246</v>
      </c>
      <c r="J5162" s="10" t="s">
        <v>10247</v>
      </c>
      <c r="K5162" s="10" t="s">
        <v>315</v>
      </c>
      <c r="L5162" s="10" t="s">
        <v>379</v>
      </c>
      <c r="M5162" s="10" t="s">
        <v>435</v>
      </c>
      <c r="N5162" s="12" t="s">
        <v>36</v>
      </c>
      <c r="O5162" s="11">
        <v>2</v>
      </c>
      <c r="P5162" s="5">
        <f t="shared" si="482"/>
        <v>0</v>
      </c>
      <c r="Q5162" s="5">
        <f t="shared" si="483"/>
        <v>1</v>
      </c>
      <c r="R5162" s="5">
        <f t="shared" si="484"/>
        <v>0</v>
      </c>
      <c r="S5162" s="5">
        <f t="shared" si="485"/>
        <v>0</v>
      </c>
      <c r="T5162" s="5">
        <f t="shared" si="486"/>
        <v>0</v>
      </c>
      <c r="U5162" s="5">
        <f t="shared" si="487"/>
        <v>0</v>
      </c>
    </row>
    <row r="5163" spans="1:21" ht="12.75" customHeight="1" x14ac:dyDescent="0.2">
      <c r="A5163" s="26" t="s">
        <v>96</v>
      </c>
      <c r="B5163" s="10" t="s">
        <v>97</v>
      </c>
      <c r="C5163" s="10">
        <v>49777513</v>
      </c>
      <c r="D5163" s="10" t="s">
        <v>10136</v>
      </c>
      <c r="E5163" s="27" t="s">
        <v>10137</v>
      </c>
      <c r="F5163" s="26">
        <v>192002885</v>
      </c>
      <c r="G5163" s="9" t="s">
        <v>73</v>
      </c>
      <c r="H5163" s="10" t="s">
        <v>30</v>
      </c>
      <c r="I5163" s="10" t="s">
        <v>10248</v>
      </c>
      <c r="J5163" s="10" t="s">
        <v>10249</v>
      </c>
      <c r="K5163" s="10" t="s">
        <v>315</v>
      </c>
      <c r="L5163" s="10" t="s">
        <v>379</v>
      </c>
      <c r="M5163" s="10" t="s">
        <v>396</v>
      </c>
      <c r="N5163" s="12" t="s">
        <v>36</v>
      </c>
      <c r="O5163" s="11">
        <v>3</v>
      </c>
      <c r="P5163" s="5">
        <f t="shared" si="482"/>
        <v>0</v>
      </c>
      <c r="Q5163" s="5">
        <f t="shared" si="483"/>
        <v>0</v>
      </c>
      <c r="R5163" s="5">
        <f t="shared" si="484"/>
        <v>1</v>
      </c>
      <c r="S5163" s="5">
        <f t="shared" si="485"/>
        <v>0</v>
      </c>
      <c r="T5163" s="5">
        <f t="shared" si="486"/>
        <v>0</v>
      </c>
      <c r="U5163" s="5">
        <f t="shared" si="487"/>
        <v>0</v>
      </c>
    </row>
    <row r="5164" spans="1:21" ht="12.75" customHeight="1" x14ac:dyDescent="0.2">
      <c r="A5164" s="26" t="s">
        <v>96</v>
      </c>
      <c r="B5164" s="10" t="s">
        <v>97</v>
      </c>
      <c r="C5164" s="10">
        <v>49777513</v>
      </c>
      <c r="D5164" s="10" t="s">
        <v>10136</v>
      </c>
      <c r="E5164" s="27" t="s">
        <v>10137</v>
      </c>
      <c r="F5164" s="26">
        <v>192045774</v>
      </c>
      <c r="G5164" s="9" t="s">
        <v>85</v>
      </c>
      <c r="H5164" s="10" t="s">
        <v>30</v>
      </c>
      <c r="I5164" s="10" t="s">
        <v>10250</v>
      </c>
      <c r="J5164" s="10" t="s">
        <v>10251</v>
      </c>
      <c r="K5164" s="10" t="s">
        <v>315</v>
      </c>
      <c r="L5164" s="10" t="s">
        <v>379</v>
      </c>
      <c r="M5164" s="10" t="s">
        <v>969</v>
      </c>
      <c r="N5164" s="12" t="s">
        <v>36</v>
      </c>
      <c r="O5164" s="11">
        <v>3</v>
      </c>
      <c r="P5164" s="5">
        <f t="shared" si="482"/>
        <v>0</v>
      </c>
      <c r="Q5164" s="5">
        <f t="shared" si="483"/>
        <v>0</v>
      </c>
      <c r="R5164" s="5">
        <f t="shared" si="484"/>
        <v>1</v>
      </c>
      <c r="S5164" s="5">
        <f t="shared" si="485"/>
        <v>0</v>
      </c>
      <c r="T5164" s="5">
        <f t="shared" si="486"/>
        <v>0</v>
      </c>
      <c r="U5164" s="5">
        <f t="shared" si="487"/>
        <v>0</v>
      </c>
    </row>
    <row r="5165" spans="1:21" ht="12.75" customHeight="1" x14ac:dyDescent="0.2">
      <c r="A5165" s="26" t="s">
        <v>96</v>
      </c>
      <c r="B5165" s="10" t="s">
        <v>97</v>
      </c>
      <c r="C5165" s="10">
        <v>49777513</v>
      </c>
      <c r="D5165" s="10" t="s">
        <v>10136</v>
      </c>
      <c r="E5165" s="27" t="s">
        <v>10245</v>
      </c>
      <c r="F5165" s="26">
        <v>192001222</v>
      </c>
      <c r="G5165" s="9" t="s">
        <v>249</v>
      </c>
      <c r="H5165" s="10" t="s">
        <v>30</v>
      </c>
      <c r="I5165" s="10" t="s">
        <v>10252</v>
      </c>
      <c r="J5165" s="10" t="s">
        <v>10253</v>
      </c>
      <c r="K5165" s="10" t="s">
        <v>315</v>
      </c>
      <c r="L5165" s="10" t="s">
        <v>379</v>
      </c>
      <c r="M5165" s="10" t="s">
        <v>435</v>
      </c>
      <c r="N5165" s="12" t="s">
        <v>36</v>
      </c>
      <c r="O5165" s="11">
        <v>3</v>
      </c>
      <c r="P5165" s="5">
        <f t="shared" si="482"/>
        <v>0</v>
      </c>
      <c r="Q5165" s="5">
        <f t="shared" si="483"/>
        <v>0</v>
      </c>
      <c r="R5165" s="5">
        <f t="shared" si="484"/>
        <v>1</v>
      </c>
      <c r="S5165" s="5">
        <f t="shared" si="485"/>
        <v>0</v>
      </c>
      <c r="T5165" s="5">
        <f t="shared" si="486"/>
        <v>0</v>
      </c>
      <c r="U5165" s="5">
        <f t="shared" si="487"/>
        <v>0</v>
      </c>
    </row>
    <row r="5166" spans="1:21" ht="12.75" customHeight="1" x14ac:dyDescent="0.2">
      <c r="A5166" s="26" t="s">
        <v>96</v>
      </c>
      <c r="B5166" s="10" t="s">
        <v>97</v>
      </c>
      <c r="C5166" s="10">
        <v>49777513</v>
      </c>
      <c r="D5166" s="10" t="s">
        <v>10136</v>
      </c>
      <c r="E5166" s="27" t="s">
        <v>10245</v>
      </c>
      <c r="F5166" s="26">
        <v>192045627</v>
      </c>
      <c r="G5166" s="9" t="s">
        <v>123</v>
      </c>
      <c r="H5166" s="10" t="s">
        <v>30</v>
      </c>
      <c r="I5166" s="10" t="s">
        <v>10254</v>
      </c>
      <c r="J5166" s="10" t="s">
        <v>10255</v>
      </c>
      <c r="K5166" s="10" t="s">
        <v>315</v>
      </c>
      <c r="L5166" s="10" t="s">
        <v>379</v>
      </c>
      <c r="M5166" s="10" t="s">
        <v>435</v>
      </c>
      <c r="N5166" s="12" t="s">
        <v>36</v>
      </c>
      <c r="O5166" s="11">
        <v>3</v>
      </c>
      <c r="P5166" s="5">
        <f t="shared" si="482"/>
        <v>0</v>
      </c>
      <c r="Q5166" s="5">
        <f t="shared" si="483"/>
        <v>0</v>
      </c>
      <c r="R5166" s="5">
        <f t="shared" si="484"/>
        <v>1</v>
      </c>
      <c r="S5166" s="5">
        <f t="shared" si="485"/>
        <v>0</v>
      </c>
      <c r="T5166" s="5">
        <f t="shared" si="486"/>
        <v>0</v>
      </c>
      <c r="U5166" s="5">
        <f t="shared" si="487"/>
        <v>0</v>
      </c>
    </row>
    <row r="5167" spans="1:21" ht="12.75" customHeight="1" x14ac:dyDescent="0.2">
      <c r="A5167" s="26" t="s">
        <v>96</v>
      </c>
      <c r="B5167" s="10" t="s">
        <v>97</v>
      </c>
      <c r="C5167" s="10">
        <v>49777513</v>
      </c>
      <c r="D5167" s="10" t="s">
        <v>10136</v>
      </c>
      <c r="E5167" s="27" t="s">
        <v>10144</v>
      </c>
      <c r="F5167" s="26">
        <v>192003219</v>
      </c>
      <c r="G5167" s="9" t="s">
        <v>167</v>
      </c>
      <c r="H5167" s="10" t="s">
        <v>53</v>
      </c>
      <c r="I5167" s="10" t="s">
        <v>10256</v>
      </c>
      <c r="J5167" s="10" t="s">
        <v>10257</v>
      </c>
      <c r="K5167" s="10" t="s">
        <v>315</v>
      </c>
      <c r="L5167" s="10" t="s">
        <v>379</v>
      </c>
      <c r="M5167" s="10" t="s">
        <v>951</v>
      </c>
      <c r="N5167" s="12" t="s">
        <v>36</v>
      </c>
      <c r="O5167" s="11">
        <v>3</v>
      </c>
      <c r="P5167" s="5">
        <f t="shared" si="482"/>
        <v>0</v>
      </c>
      <c r="Q5167" s="5">
        <f t="shared" si="483"/>
        <v>0</v>
      </c>
      <c r="R5167" s="5">
        <f t="shared" si="484"/>
        <v>1</v>
      </c>
      <c r="S5167" s="5">
        <f t="shared" si="485"/>
        <v>0</v>
      </c>
      <c r="T5167" s="5">
        <f t="shared" si="486"/>
        <v>0</v>
      </c>
      <c r="U5167" s="5">
        <f t="shared" si="487"/>
        <v>0</v>
      </c>
    </row>
    <row r="5168" spans="1:21" ht="12.75" customHeight="1" x14ac:dyDescent="0.2">
      <c r="A5168" s="26" t="s">
        <v>96</v>
      </c>
      <c r="B5168" s="10" t="s">
        <v>97</v>
      </c>
      <c r="C5168" s="10">
        <v>49777513</v>
      </c>
      <c r="D5168" s="10" t="s">
        <v>10136</v>
      </c>
      <c r="E5168" s="27" t="s">
        <v>10137</v>
      </c>
      <c r="F5168" s="26">
        <v>192002906</v>
      </c>
      <c r="G5168" s="9" t="s">
        <v>73</v>
      </c>
      <c r="H5168" s="10" t="s">
        <v>30</v>
      </c>
      <c r="I5168" s="10" t="s">
        <v>10258</v>
      </c>
      <c r="J5168" s="10" t="s">
        <v>10259</v>
      </c>
      <c r="K5168" s="10" t="s">
        <v>315</v>
      </c>
      <c r="L5168" s="10" t="s">
        <v>379</v>
      </c>
      <c r="M5168" s="10" t="s">
        <v>969</v>
      </c>
      <c r="N5168" s="12" t="s">
        <v>36</v>
      </c>
      <c r="O5168" s="11">
        <v>4</v>
      </c>
      <c r="P5168" s="5">
        <f t="shared" si="482"/>
        <v>0</v>
      </c>
      <c r="Q5168" s="5">
        <f t="shared" si="483"/>
        <v>0</v>
      </c>
      <c r="R5168" s="5">
        <f t="shared" si="484"/>
        <v>0</v>
      </c>
      <c r="S5168" s="5">
        <f t="shared" si="485"/>
        <v>1</v>
      </c>
      <c r="T5168" s="5">
        <f t="shared" si="486"/>
        <v>0</v>
      </c>
      <c r="U5168" s="5">
        <f t="shared" si="487"/>
        <v>0</v>
      </c>
    </row>
    <row r="5169" spans="1:21" ht="12.75" customHeight="1" x14ac:dyDescent="0.2">
      <c r="A5169" s="26" t="s">
        <v>96</v>
      </c>
      <c r="B5169" s="10" t="s">
        <v>97</v>
      </c>
      <c r="C5169" s="10">
        <v>49777513</v>
      </c>
      <c r="D5169" s="10" t="s">
        <v>10136</v>
      </c>
      <c r="E5169" s="27" t="s">
        <v>10137</v>
      </c>
      <c r="F5169" s="26">
        <v>192045799</v>
      </c>
      <c r="G5169" s="9" t="s">
        <v>85</v>
      </c>
      <c r="H5169" s="10" t="s">
        <v>30</v>
      </c>
      <c r="I5169" s="10" t="s">
        <v>10260</v>
      </c>
      <c r="J5169" s="10" t="s">
        <v>10261</v>
      </c>
      <c r="K5169" s="10" t="s">
        <v>315</v>
      </c>
      <c r="L5169" s="10" t="s">
        <v>379</v>
      </c>
      <c r="M5169" s="10" t="s">
        <v>969</v>
      </c>
      <c r="N5169" s="12" t="s">
        <v>36</v>
      </c>
      <c r="O5169" s="11">
        <v>4</v>
      </c>
      <c r="P5169" s="5">
        <f t="shared" si="482"/>
        <v>0</v>
      </c>
      <c r="Q5169" s="5">
        <f t="shared" si="483"/>
        <v>0</v>
      </c>
      <c r="R5169" s="5">
        <f t="shared" si="484"/>
        <v>0</v>
      </c>
      <c r="S5169" s="5">
        <f t="shared" si="485"/>
        <v>1</v>
      </c>
      <c r="T5169" s="5">
        <f t="shared" si="486"/>
        <v>0</v>
      </c>
      <c r="U5169" s="5">
        <f t="shared" si="487"/>
        <v>0</v>
      </c>
    </row>
    <row r="5170" spans="1:21" ht="12.75" customHeight="1" x14ac:dyDescent="0.2">
      <c r="A5170" s="26" t="s">
        <v>96</v>
      </c>
      <c r="B5170" s="10" t="s">
        <v>97</v>
      </c>
      <c r="C5170" s="10">
        <v>49777513</v>
      </c>
      <c r="D5170" s="10" t="s">
        <v>10136</v>
      </c>
      <c r="E5170" s="27" t="s">
        <v>10245</v>
      </c>
      <c r="F5170" s="26">
        <v>192001182</v>
      </c>
      <c r="G5170" s="9" t="s">
        <v>123</v>
      </c>
      <c r="H5170" s="10" t="s">
        <v>30</v>
      </c>
      <c r="I5170" s="10" t="s">
        <v>10246</v>
      </c>
      <c r="J5170" s="10" t="s">
        <v>10262</v>
      </c>
      <c r="K5170" s="10" t="s">
        <v>315</v>
      </c>
      <c r="L5170" s="10" t="s">
        <v>379</v>
      </c>
      <c r="M5170" s="10" t="s">
        <v>435</v>
      </c>
      <c r="N5170" s="12" t="s">
        <v>36</v>
      </c>
      <c r="O5170" s="11">
        <v>4</v>
      </c>
      <c r="P5170" s="5">
        <f t="shared" si="482"/>
        <v>0</v>
      </c>
      <c r="Q5170" s="5">
        <f t="shared" si="483"/>
        <v>0</v>
      </c>
      <c r="R5170" s="5">
        <f t="shared" si="484"/>
        <v>0</v>
      </c>
      <c r="S5170" s="5">
        <f t="shared" si="485"/>
        <v>1</v>
      </c>
      <c r="T5170" s="5">
        <f t="shared" si="486"/>
        <v>0</v>
      </c>
      <c r="U5170" s="5">
        <f t="shared" si="487"/>
        <v>0</v>
      </c>
    </row>
    <row r="5171" spans="1:21" ht="12.75" customHeight="1" x14ac:dyDescent="0.2">
      <c r="A5171" s="26" t="s">
        <v>96</v>
      </c>
      <c r="B5171" s="10" t="s">
        <v>97</v>
      </c>
      <c r="C5171" s="10">
        <v>49777513</v>
      </c>
      <c r="D5171" s="10" t="s">
        <v>10136</v>
      </c>
      <c r="E5171" s="27" t="s">
        <v>10245</v>
      </c>
      <c r="F5171" s="26">
        <v>192001183</v>
      </c>
      <c r="G5171" s="9" t="s">
        <v>123</v>
      </c>
      <c r="H5171" s="10" t="s">
        <v>30</v>
      </c>
      <c r="I5171" s="10" t="s">
        <v>10246</v>
      </c>
      <c r="J5171" s="10" t="s">
        <v>10263</v>
      </c>
      <c r="K5171" s="10" t="s">
        <v>315</v>
      </c>
      <c r="L5171" s="10" t="s">
        <v>379</v>
      </c>
      <c r="M5171" s="10" t="s">
        <v>435</v>
      </c>
      <c r="N5171" s="12" t="s">
        <v>36</v>
      </c>
      <c r="O5171" s="11">
        <v>4</v>
      </c>
      <c r="P5171" s="5">
        <f t="shared" si="482"/>
        <v>0</v>
      </c>
      <c r="Q5171" s="5">
        <f t="shared" si="483"/>
        <v>0</v>
      </c>
      <c r="R5171" s="5">
        <f t="shared" si="484"/>
        <v>0</v>
      </c>
      <c r="S5171" s="5">
        <f t="shared" si="485"/>
        <v>1</v>
      </c>
      <c r="T5171" s="5">
        <f t="shared" si="486"/>
        <v>0</v>
      </c>
      <c r="U5171" s="5">
        <f t="shared" si="487"/>
        <v>0</v>
      </c>
    </row>
    <row r="5172" spans="1:21" ht="12.75" customHeight="1" x14ac:dyDescent="0.2">
      <c r="A5172" s="26" t="s">
        <v>96</v>
      </c>
      <c r="B5172" s="10" t="s">
        <v>97</v>
      </c>
      <c r="C5172" s="10">
        <v>49777513</v>
      </c>
      <c r="D5172" s="10" t="s">
        <v>10136</v>
      </c>
      <c r="E5172" s="27" t="s">
        <v>10245</v>
      </c>
      <c r="F5172" s="26">
        <v>192001286</v>
      </c>
      <c r="G5172" s="9" t="s">
        <v>106</v>
      </c>
      <c r="H5172" s="10" t="s">
        <v>30</v>
      </c>
      <c r="I5172" s="10" t="s">
        <v>10264</v>
      </c>
      <c r="J5172" s="10" t="s">
        <v>10265</v>
      </c>
      <c r="K5172" s="10" t="s">
        <v>315</v>
      </c>
      <c r="L5172" s="10" t="s">
        <v>379</v>
      </c>
      <c r="M5172" s="10" t="s">
        <v>435</v>
      </c>
      <c r="N5172" s="12" t="s">
        <v>36</v>
      </c>
      <c r="O5172" s="11">
        <v>4</v>
      </c>
      <c r="P5172" s="5">
        <f t="shared" si="482"/>
        <v>0</v>
      </c>
      <c r="Q5172" s="5">
        <f t="shared" si="483"/>
        <v>0</v>
      </c>
      <c r="R5172" s="5">
        <f t="shared" si="484"/>
        <v>0</v>
      </c>
      <c r="S5172" s="5">
        <f t="shared" si="485"/>
        <v>1</v>
      </c>
      <c r="T5172" s="5">
        <f t="shared" si="486"/>
        <v>0</v>
      </c>
      <c r="U5172" s="5">
        <f t="shared" si="487"/>
        <v>0</v>
      </c>
    </row>
    <row r="5173" spans="1:21" ht="12.75" customHeight="1" x14ac:dyDescent="0.2">
      <c r="A5173" s="26" t="s">
        <v>96</v>
      </c>
      <c r="B5173" s="10" t="s">
        <v>97</v>
      </c>
      <c r="C5173" s="10">
        <v>49777513</v>
      </c>
      <c r="D5173" s="10" t="s">
        <v>10136</v>
      </c>
      <c r="E5173" s="27" t="s">
        <v>10245</v>
      </c>
      <c r="F5173" s="26">
        <v>192045607</v>
      </c>
      <c r="G5173" s="9" t="s">
        <v>65</v>
      </c>
      <c r="H5173" s="10" t="s">
        <v>30</v>
      </c>
      <c r="I5173" s="10" t="s">
        <v>10264</v>
      </c>
      <c r="J5173" s="10" t="s">
        <v>10266</v>
      </c>
      <c r="K5173" s="10" t="s">
        <v>315</v>
      </c>
      <c r="L5173" s="10" t="s">
        <v>379</v>
      </c>
      <c r="M5173" s="10" t="s">
        <v>435</v>
      </c>
      <c r="N5173" s="12" t="s">
        <v>36</v>
      </c>
      <c r="O5173" s="11">
        <v>4</v>
      </c>
      <c r="P5173" s="5">
        <f t="shared" si="482"/>
        <v>0</v>
      </c>
      <c r="Q5173" s="5">
        <f t="shared" si="483"/>
        <v>0</v>
      </c>
      <c r="R5173" s="5">
        <f t="shared" si="484"/>
        <v>0</v>
      </c>
      <c r="S5173" s="5">
        <f t="shared" si="485"/>
        <v>1</v>
      </c>
      <c r="T5173" s="5">
        <f t="shared" si="486"/>
        <v>0</v>
      </c>
      <c r="U5173" s="5">
        <f t="shared" si="487"/>
        <v>0</v>
      </c>
    </row>
    <row r="5174" spans="1:21" ht="12.75" customHeight="1" x14ac:dyDescent="0.2">
      <c r="A5174" s="26" t="s">
        <v>96</v>
      </c>
      <c r="B5174" s="10" t="s">
        <v>97</v>
      </c>
      <c r="C5174" s="10">
        <v>49777513</v>
      </c>
      <c r="D5174" s="10" t="s">
        <v>10136</v>
      </c>
      <c r="E5174" s="27" t="s">
        <v>10245</v>
      </c>
      <c r="F5174" s="26">
        <v>192045621</v>
      </c>
      <c r="G5174" s="9" t="s">
        <v>249</v>
      </c>
      <c r="H5174" s="10" t="s">
        <v>30</v>
      </c>
      <c r="I5174" s="10" t="s">
        <v>10267</v>
      </c>
      <c r="J5174" s="10" t="s">
        <v>10268</v>
      </c>
      <c r="K5174" s="10" t="s">
        <v>315</v>
      </c>
      <c r="L5174" s="10" t="s">
        <v>379</v>
      </c>
      <c r="M5174" s="10" t="s">
        <v>435</v>
      </c>
      <c r="N5174" s="12" t="s">
        <v>36</v>
      </c>
      <c r="O5174" s="11">
        <v>4</v>
      </c>
      <c r="P5174" s="5">
        <f t="shared" si="482"/>
        <v>0</v>
      </c>
      <c r="Q5174" s="5">
        <f t="shared" si="483"/>
        <v>0</v>
      </c>
      <c r="R5174" s="5">
        <f t="shared" si="484"/>
        <v>0</v>
      </c>
      <c r="S5174" s="5">
        <f t="shared" si="485"/>
        <v>1</v>
      </c>
      <c r="T5174" s="5">
        <f t="shared" si="486"/>
        <v>0</v>
      </c>
      <c r="U5174" s="5">
        <f t="shared" si="487"/>
        <v>0</v>
      </c>
    </row>
    <row r="5175" spans="1:21" ht="12.75" customHeight="1" x14ac:dyDescent="0.2">
      <c r="A5175" s="26" t="s">
        <v>96</v>
      </c>
      <c r="B5175" s="10" t="s">
        <v>97</v>
      </c>
      <c r="C5175" s="10">
        <v>49777513</v>
      </c>
      <c r="D5175" s="10" t="s">
        <v>10136</v>
      </c>
      <c r="E5175" s="27" t="s">
        <v>10245</v>
      </c>
      <c r="F5175" s="26">
        <v>192045622</v>
      </c>
      <c r="G5175" s="9" t="s">
        <v>249</v>
      </c>
      <c r="H5175" s="10" t="s">
        <v>30</v>
      </c>
      <c r="I5175" s="10" t="s">
        <v>10269</v>
      </c>
      <c r="J5175" s="10" t="s">
        <v>10270</v>
      </c>
      <c r="K5175" s="10" t="s">
        <v>315</v>
      </c>
      <c r="L5175" s="10" t="s">
        <v>379</v>
      </c>
      <c r="M5175" s="10" t="s">
        <v>435</v>
      </c>
      <c r="N5175" s="12" t="s">
        <v>36</v>
      </c>
      <c r="O5175" s="11">
        <v>4</v>
      </c>
      <c r="P5175" s="5">
        <f t="shared" si="482"/>
        <v>0</v>
      </c>
      <c r="Q5175" s="5">
        <f t="shared" si="483"/>
        <v>0</v>
      </c>
      <c r="R5175" s="5">
        <f t="shared" si="484"/>
        <v>0</v>
      </c>
      <c r="S5175" s="5">
        <f t="shared" si="485"/>
        <v>1</v>
      </c>
      <c r="T5175" s="5">
        <f t="shared" si="486"/>
        <v>0</v>
      </c>
      <c r="U5175" s="5">
        <f t="shared" si="487"/>
        <v>0</v>
      </c>
    </row>
    <row r="5176" spans="1:21" ht="12.75" customHeight="1" x14ac:dyDescent="0.2">
      <c r="A5176" s="26" t="s">
        <v>96</v>
      </c>
      <c r="B5176" s="10" t="s">
        <v>97</v>
      </c>
      <c r="C5176" s="10">
        <v>49777513</v>
      </c>
      <c r="D5176" s="10" t="s">
        <v>10136</v>
      </c>
      <c r="E5176" s="27" t="s">
        <v>10245</v>
      </c>
      <c r="F5176" s="26">
        <v>192045623</v>
      </c>
      <c r="G5176" s="9" t="s">
        <v>29</v>
      </c>
      <c r="H5176" s="10" t="s">
        <v>30</v>
      </c>
      <c r="I5176" s="10" t="s">
        <v>10271</v>
      </c>
      <c r="J5176" s="10" t="s">
        <v>10272</v>
      </c>
      <c r="K5176" s="10" t="s">
        <v>315</v>
      </c>
      <c r="L5176" s="10" t="s">
        <v>379</v>
      </c>
      <c r="M5176" s="10" t="s">
        <v>435</v>
      </c>
      <c r="N5176" s="12" t="s">
        <v>36</v>
      </c>
      <c r="O5176" s="11">
        <v>4</v>
      </c>
      <c r="P5176" s="5">
        <f t="shared" si="482"/>
        <v>0</v>
      </c>
      <c r="Q5176" s="5">
        <f t="shared" si="483"/>
        <v>0</v>
      </c>
      <c r="R5176" s="5">
        <f t="shared" si="484"/>
        <v>0</v>
      </c>
      <c r="S5176" s="5">
        <f t="shared" si="485"/>
        <v>1</v>
      </c>
      <c r="T5176" s="5">
        <f t="shared" si="486"/>
        <v>0</v>
      </c>
      <c r="U5176" s="5">
        <f t="shared" si="487"/>
        <v>0</v>
      </c>
    </row>
    <row r="5177" spans="1:21" ht="12.75" customHeight="1" x14ac:dyDescent="0.2">
      <c r="A5177" s="26" t="s">
        <v>96</v>
      </c>
      <c r="B5177" s="10" t="s">
        <v>97</v>
      </c>
      <c r="C5177" s="10">
        <v>49777513</v>
      </c>
      <c r="D5177" s="10" t="s">
        <v>10136</v>
      </c>
      <c r="E5177" s="27" t="s">
        <v>10144</v>
      </c>
      <c r="F5177" s="26">
        <v>192045822</v>
      </c>
      <c r="G5177" s="9" t="s">
        <v>85</v>
      </c>
      <c r="H5177" s="10" t="s">
        <v>30</v>
      </c>
      <c r="I5177" s="10" t="s">
        <v>10273</v>
      </c>
      <c r="J5177" s="10" t="s">
        <v>10274</v>
      </c>
      <c r="K5177" s="10" t="s">
        <v>315</v>
      </c>
      <c r="L5177" s="10" t="s">
        <v>379</v>
      </c>
      <c r="M5177" s="10" t="s">
        <v>969</v>
      </c>
      <c r="N5177" s="12" t="s">
        <v>36</v>
      </c>
      <c r="O5177" s="11">
        <v>4</v>
      </c>
      <c r="P5177" s="5">
        <f t="shared" si="482"/>
        <v>0</v>
      </c>
      <c r="Q5177" s="5">
        <f t="shared" si="483"/>
        <v>0</v>
      </c>
      <c r="R5177" s="5">
        <f t="shared" si="484"/>
        <v>0</v>
      </c>
      <c r="S5177" s="5">
        <f t="shared" si="485"/>
        <v>1</v>
      </c>
      <c r="T5177" s="5">
        <f t="shared" si="486"/>
        <v>0</v>
      </c>
      <c r="U5177" s="5">
        <f t="shared" si="487"/>
        <v>0</v>
      </c>
    </row>
    <row r="5178" spans="1:21" ht="12.75" customHeight="1" x14ac:dyDescent="0.2">
      <c r="A5178" s="26" t="s">
        <v>96</v>
      </c>
      <c r="B5178" s="10" t="s">
        <v>97</v>
      </c>
      <c r="C5178" s="10">
        <v>49777513</v>
      </c>
      <c r="D5178" s="10" t="s">
        <v>10136</v>
      </c>
      <c r="E5178" s="27" t="s">
        <v>10137</v>
      </c>
      <c r="F5178" s="26">
        <v>192002844</v>
      </c>
      <c r="G5178" s="9" t="s">
        <v>52</v>
      </c>
      <c r="H5178" s="10" t="s">
        <v>30</v>
      </c>
      <c r="I5178" s="10" t="s">
        <v>10275</v>
      </c>
      <c r="J5178" s="10" t="s">
        <v>10276</v>
      </c>
      <c r="K5178" s="10" t="s">
        <v>315</v>
      </c>
      <c r="L5178" s="10" t="s">
        <v>379</v>
      </c>
      <c r="M5178" s="10" t="s">
        <v>969</v>
      </c>
      <c r="N5178" s="12" t="s">
        <v>36</v>
      </c>
      <c r="O5178" s="11">
        <v>5</v>
      </c>
      <c r="P5178" s="5">
        <f t="shared" si="482"/>
        <v>0</v>
      </c>
      <c r="Q5178" s="5">
        <f t="shared" si="483"/>
        <v>0</v>
      </c>
      <c r="R5178" s="5">
        <f t="shared" si="484"/>
        <v>0</v>
      </c>
      <c r="S5178" s="5">
        <f t="shared" si="485"/>
        <v>0</v>
      </c>
      <c r="T5178" s="5">
        <f t="shared" si="486"/>
        <v>1</v>
      </c>
      <c r="U5178" s="5">
        <f t="shared" si="487"/>
        <v>0</v>
      </c>
    </row>
    <row r="5179" spans="1:21" ht="12.75" customHeight="1" x14ac:dyDescent="0.2">
      <c r="A5179" s="26" t="s">
        <v>96</v>
      </c>
      <c r="B5179" s="10" t="s">
        <v>97</v>
      </c>
      <c r="C5179" s="10">
        <v>49777513</v>
      </c>
      <c r="D5179" s="10" t="s">
        <v>10136</v>
      </c>
      <c r="E5179" s="27" t="s">
        <v>10245</v>
      </c>
      <c r="F5179" s="26">
        <v>192001347</v>
      </c>
      <c r="G5179" s="9" t="s">
        <v>73</v>
      </c>
      <c r="H5179" s="10" t="s">
        <v>30</v>
      </c>
      <c r="I5179" s="10" t="s">
        <v>10277</v>
      </c>
      <c r="J5179" s="10" t="s">
        <v>10278</v>
      </c>
      <c r="K5179" s="10" t="s">
        <v>315</v>
      </c>
      <c r="L5179" s="10" t="s">
        <v>379</v>
      </c>
      <c r="M5179" s="10" t="s">
        <v>435</v>
      </c>
      <c r="N5179" s="12" t="s">
        <v>36</v>
      </c>
      <c r="O5179" s="11">
        <v>5</v>
      </c>
      <c r="P5179" s="5">
        <f t="shared" si="482"/>
        <v>0</v>
      </c>
      <c r="Q5179" s="5">
        <f t="shared" si="483"/>
        <v>0</v>
      </c>
      <c r="R5179" s="5">
        <f t="shared" si="484"/>
        <v>0</v>
      </c>
      <c r="S5179" s="5">
        <f t="shared" si="485"/>
        <v>0</v>
      </c>
      <c r="T5179" s="5">
        <f t="shared" si="486"/>
        <v>1</v>
      </c>
      <c r="U5179" s="5">
        <f t="shared" si="487"/>
        <v>0</v>
      </c>
    </row>
    <row r="5180" spans="1:21" ht="12.75" customHeight="1" x14ac:dyDescent="0.2">
      <c r="A5180" s="26" t="s">
        <v>96</v>
      </c>
      <c r="B5180" s="10" t="s">
        <v>97</v>
      </c>
      <c r="C5180" s="10">
        <v>49777513</v>
      </c>
      <c r="D5180" s="10" t="s">
        <v>10136</v>
      </c>
      <c r="E5180" s="27" t="s">
        <v>10245</v>
      </c>
      <c r="F5180" s="26">
        <v>192001364</v>
      </c>
      <c r="G5180" s="9" t="s">
        <v>73</v>
      </c>
      <c r="H5180" s="10" t="s">
        <v>30</v>
      </c>
      <c r="I5180" s="10" t="s">
        <v>10279</v>
      </c>
      <c r="J5180" s="10" t="s">
        <v>10280</v>
      </c>
      <c r="K5180" s="10" t="s">
        <v>315</v>
      </c>
      <c r="L5180" s="10" t="s">
        <v>379</v>
      </c>
      <c r="M5180" s="10" t="s">
        <v>435</v>
      </c>
      <c r="N5180" s="12" t="s">
        <v>36</v>
      </c>
      <c r="O5180" s="11">
        <v>5</v>
      </c>
      <c r="P5180" s="5">
        <f t="shared" si="482"/>
        <v>0</v>
      </c>
      <c r="Q5180" s="5">
        <f t="shared" si="483"/>
        <v>0</v>
      </c>
      <c r="R5180" s="5">
        <f t="shared" si="484"/>
        <v>0</v>
      </c>
      <c r="S5180" s="5">
        <f t="shared" si="485"/>
        <v>0</v>
      </c>
      <c r="T5180" s="5">
        <f t="shared" si="486"/>
        <v>1</v>
      </c>
      <c r="U5180" s="5">
        <f t="shared" si="487"/>
        <v>0</v>
      </c>
    </row>
    <row r="5181" spans="1:21" ht="12.75" customHeight="1" x14ac:dyDescent="0.2">
      <c r="A5181" s="26" t="s">
        <v>96</v>
      </c>
      <c r="B5181" s="10" t="s">
        <v>97</v>
      </c>
      <c r="C5181" s="10">
        <v>49777513</v>
      </c>
      <c r="D5181" s="10" t="s">
        <v>10136</v>
      </c>
      <c r="E5181" s="27" t="s">
        <v>10245</v>
      </c>
      <c r="F5181" s="26">
        <v>192045609</v>
      </c>
      <c r="G5181" s="9" t="s">
        <v>65</v>
      </c>
      <c r="H5181" s="10" t="s">
        <v>30</v>
      </c>
      <c r="I5181" s="10" t="s">
        <v>10281</v>
      </c>
      <c r="J5181" s="10" t="s">
        <v>10282</v>
      </c>
      <c r="K5181" s="10" t="s">
        <v>315</v>
      </c>
      <c r="L5181" s="10" t="s">
        <v>379</v>
      </c>
      <c r="M5181" s="10" t="s">
        <v>435</v>
      </c>
      <c r="N5181" s="12" t="s">
        <v>36</v>
      </c>
      <c r="O5181" s="11">
        <v>5</v>
      </c>
      <c r="P5181" s="5">
        <f t="shared" si="482"/>
        <v>0</v>
      </c>
      <c r="Q5181" s="5">
        <f t="shared" si="483"/>
        <v>0</v>
      </c>
      <c r="R5181" s="5">
        <f t="shared" si="484"/>
        <v>0</v>
      </c>
      <c r="S5181" s="5">
        <f t="shared" si="485"/>
        <v>0</v>
      </c>
      <c r="T5181" s="5">
        <f t="shared" si="486"/>
        <v>1</v>
      </c>
      <c r="U5181" s="5">
        <f t="shared" si="487"/>
        <v>0</v>
      </c>
    </row>
    <row r="5182" spans="1:21" ht="12.75" customHeight="1" x14ac:dyDescent="0.2">
      <c r="A5182" s="26" t="s">
        <v>96</v>
      </c>
      <c r="B5182" s="10" t="s">
        <v>97</v>
      </c>
      <c r="C5182" s="10">
        <v>49777513</v>
      </c>
      <c r="D5182" s="10" t="s">
        <v>10136</v>
      </c>
      <c r="E5182" s="27" t="s">
        <v>10144</v>
      </c>
      <c r="F5182" s="26">
        <v>192045826</v>
      </c>
      <c r="G5182" s="9" t="s">
        <v>65</v>
      </c>
      <c r="H5182" s="10" t="s">
        <v>30</v>
      </c>
      <c r="I5182" s="10" t="s">
        <v>10283</v>
      </c>
      <c r="J5182" s="10" t="s">
        <v>10284</v>
      </c>
      <c r="K5182" s="10" t="s">
        <v>315</v>
      </c>
      <c r="L5182" s="10" t="s">
        <v>387</v>
      </c>
      <c r="M5182" s="10" t="s">
        <v>388</v>
      </c>
      <c r="N5182" s="12" t="s">
        <v>36</v>
      </c>
      <c r="O5182" s="11">
        <v>2</v>
      </c>
      <c r="P5182" s="5">
        <f t="shared" si="482"/>
        <v>0</v>
      </c>
      <c r="Q5182" s="5">
        <f t="shared" si="483"/>
        <v>1</v>
      </c>
      <c r="R5182" s="5">
        <f t="shared" si="484"/>
        <v>0</v>
      </c>
      <c r="S5182" s="5">
        <f t="shared" si="485"/>
        <v>0</v>
      </c>
      <c r="T5182" s="5">
        <f t="shared" si="486"/>
        <v>0</v>
      </c>
      <c r="U5182" s="5">
        <f t="shared" si="487"/>
        <v>0</v>
      </c>
    </row>
    <row r="5183" spans="1:21" ht="12.75" customHeight="1" x14ac:dyDescent="0.2">
      <c r="A5183" s="26" t="s">
        <v>96</v>
      </c>
      <c r="B5183" s="10" t="s">
        <v>97</v>
      </c>
      <c r="C5183" s="10">
        <v>49777513</v>
      </c>
      <c r="D5183" s="10" t="s">
        <v>10136</v>
      </c>
      <c r="E5183" s="27" t="s">
        <v>10144</v>
      </c>
      <c r="F5183" s="26">
        <v>192003057</v>
      </c>
      <c r="G5183" s="9" t="s">
        <v>167</v>
      </c>
      <c r="H5183" s="10" t="s">
        <v>53</v>
      </c>
      <c r="I5183" s="10" t="s">
        <v>10285</v>
      </c>
      <c r="J5183" s="10" t="s">
        <v>10286</v>
      </c>
      <c r="K5183" s="10" t="s">
        <v>315</v>
      </c>
      <c r="L5183" s="10" t="s">
        <v>387</v>
      </c>
      <c r="M5183" s="10" t="s">
        <v>445</v>
      </c>
      <c r="N5183" s="12" t="s">
        <v>36</v>
      </c>
      <c r="O5183" s="11">
        <v>4</v>
      </c>
      <c r="P5183" s="5">
        <f t="shared" si="482"/>
        <v>0</v>
      </c>
      <c r="Q5183" s="5">
        <f t="shared" si="483"/>
        <v>0</v>
      </c>
      <c r="R5183" s="5">
        <f t="shared" si="484"/>
        <v>0</v>
      </c>
      <c r="S5183" s="5">
        <f t="shared" si="485"/>
        <v>1</v>
      </c>
      <c r="T5183" s="5">
        <f t="shared" si="486"/>
        <v>0</v>
      </c>
      <c r="U5183" s="5">
        <f t="shared" si="487"/>
        <v>0</v>
      </c>
    </row>
    <row r="5184" spans="1:21" ht="12.75" customHeight="1" x14ac:dyDescent="0.2">
      <c r="A5184" s="26" t="s">
        <v>96</v>
      </c>
      <c r="B5184" s="10" t="s">
        <v>97</v>
      </c>
      <c r="C5184" s="10">
        <v>49777513</v>
      </c>
      <c r="D5184" s="10" t="s">
        <v>10136</v>
      </c>
      <c r="E5184" s="27" t="s">
        <v>10144</v>
      </c>
      <c r="F5184" s="26">
        <v>192045827</v>
      </c>
      <c r="G5184" s="9" t="s">
        <v>249</v>
      </c>
      <c r="H5184" s="10" t="s">
        <v>30</v>
      </c>
      <c r="I5184" s="10" t="s">
        <v>10287</v>
      </c>
      <c r="J5184" s="10" t="s">
        <v>10288</v>
      </c>
      <c r="K5184" s="10" t="s">
        <v>315</v>
      </c>
      <c r="L5184" s="10" t="s">
        <v>387</v>
      </c>
      <c r="M5184" s="10" t="s">
        <v>1018</v>
      </c>
      <c r="N5184" s="12" t="s">
        <v>36</v>
      </c>
      <c r="O5184" s="11">
        <v>4</v>
      </c>
      <c r="P5184" s="5">
        <f t="shared" si="482"/>
        <v>0</v>
      </c>
      <c r="Q5184" s="5">
        <f t="shared" si="483"/>
        <v>0</v>
      </c>
      <c r="R5184" s="5">
        <f t="shared" si="484"/>
        <v>0</v>
      </c>
      <c r="S5184" s="5">
        <f t="shared" si="485"/>
        <v>1</v>
      </c>
      <c r="T5184" s="5">
        <f t="shared" si="486"/>
        <v>0</v>
      </c>
      <c r="U5184" s="5">
        <f t="shared" si="487"/>
        <v>0</v>
      </c>
    </row>
    <row r="5185" spans="1:21" ht="12.75" customHeight="1" x14ac:dyDescent="0.2">
      <c r="A5185" s="26" t="s">
        <v>96</v>
      </c>
      <c r="B5185" s="10" t="s">
        <v>97</v>
      </c>
      <c r="C5185" s="10">
        <v>49777513</v>
      </c>
      <c r="D5185" s="10" t="s">
        <v>10136</v>
      </c>
      <c r="E5185" s="27" t="s">
        <v>10144</v>
      </c>
      <c r="F5185" s="26">
        <v>192003151</v>
      </c>
      <c r="G5185" s="9" t="s">
        <v>85</v>
      </c>
      <c r="H5185" s="10" t="s">
        <v>30</v>
      </c>
      <c r="I5185" s="10" t="s">
        <v>10289</v>
      </c>
      <c r="J5185" s="10" t="s">
        <v>10290</v>
      </c>
      <c r="K5185" s="10" t="s">
        <v>315</v>
      </c>
      <c r="L5185" s="10" t="s">
        <v>1033</v>
      </c>
      <c r="M5185" s="10" t="s">
        <v>1043</v>
      </c>
      <c r="N5185" s="12" t="s">
        <v>36</v>
      </c>
      <c r="O5185" s="11">
        <v>3</v>
      </c>
      <c r="P5185" s="5">
        <f t="shared" si="482"/>
        <v>0</v>
      </c>
      <c r="Q5185" s="5">
        <f t="shared" si="483"/>
        <v>0</v>
      </c>
      <c r="R5185" s="5">
        <f t="shared" si="484"/>
        <v>1</v>
      </c>
      <c r="S5185" s="5">
        <f t="shared" si="485"/>
        <v>0</v>
      </c>
      <c r="T5185" s="5">
        <f t="shared" si="486"/>
        <v>0</v>
      </c>
      <c r="U5185" s="5">
        <f t="shared" si="487"/>
        <v>0</v>
      </c>
    </row>
    <row r="5186" spans="1:21" ht="12.75" customHeight="1" x14ac:dyDescent="0.2">
      <c r="A5186" s="26" t="s">
        <v>96</v>
      </c>
      <c r="B5186" s="10" t="s">
        <v>97</v>
      </c>
      <c r="C5186" s="10">
        <v>49777513</v>
      </c>
      <c r="D5186" s="10" t="s">
        <v>10136</v>
      </c>
      <c r="E5186" s="27" t="s">
        <v>10291</v>
      </c>
      <c r="F5186" s="26">
        <v>192001838</v>
      </c>
      <c r="G5186" s="9" t="s">
        <v>52</v>
      </c>
      <c r="H5186" s="10" t="s">
        <v>30</v>
      </c>
      <c r="I5186" s="10" t="s">
        <v>10292</v>
      </c>
      <c r="J5186" s="10" t="s">
        <v>10293</v>
      </c>
      <c r="K5186" s="10" t="s">
        <v>366</v>
      </c>
      <c r="L5186" s="10" t="s">
        <v>1062</v>
      </c>
      <c r="M5186" s="10" t="s">
        <v>1627</v>
      </c>
      <c r="N5186" s="12" t="s">
        <v>36</v>
      </c>
      <c r="O5186" s="11">
        <v>4</v>
      </c>
      <c r="P5186" s="5">
        <f t="shared" si="482"/>
        <v>0</v>
      </c>
      <c r="Q5186" s="5">
        <f t="shared" si="483"/>
        <v>0</v>
      </c>
      <c r="R5186" s="5">
        <f t="shared" si="484"/>
        <v>0</v>
      </c>
      <c r="S5186" s="5">
        <f t="shared" si="485"/>
        <v>1</v>
      </c>
      <c r="T5186" s="5">
        <f t="shared" si="486"/>
        <v>0</v>
      </c>
      <c r="U5186" s="5">
        <f t="shared" si="487"/>
        <v>0</v>
      </c>
    </row>
    <row r="5187" spans="1:21" ht="12.75" customHeight="1" x14ac:dyDescent="0.2">
      <c r="A5187" s="26" t="s">
        <v>96</v>
      </c>
      <c r="B5187" s="10" t="s">
        <v>97</v>
      </c>
      <c r="C5187" s="10">
        <v>49777513</v>
      </c>
      <c r="D5187" s="10" t="s">
        <v>10136</v>
      </c>
      <c r="E5187" s="27" t="s">
        <v>10291</v>
      </c>
      <c r="F5187" s="26">
        <v>192001843</v>
      </c>
      <c r="G5187" s="9" t="s">
        <v>52</v>
      </c>
      <c r="H5187" s="10" t="s">
        <v>30</v>
      </c>
      <c r="I5187" s="10" t="s">
        <v>10294</v>
      </c>
      <c r="J5187" s="10" t="s">
        <v>10295</v>
      </c>
      <c r="K5187" s="10" t="s">
        <v>366</v>
      </c>
      <c r="L5187" s="10" t="s">
        <v>1641</v>
      </c>
      <c r="M5187" s="10" t="s">
        <v>3944</v>
      </c>
      <c r="N5187" s="12" t="s">
        <v>36</v>
      </c>
      <c r="O5187" s="11">
        <v>3</v>
      </c>
      <c r="P5187" s="5">
        <f t="shared" si="482"/>
        <v>0</v>
      </c>
      <c r="Q5187" s="5">
        <f t="shared" si="483"/>
        <v>0</v>
      </c>
      <c r="R5187" s="5">
        <f t="shared" si="484"/>
        <v>1</v>
      </c>
      <c r="S5187" s="5">
        <f t="shared" si="485"/>
        <v>0</v>
      </c>
      <c r="T5187" s="5">
        <f t="shared" si="486"/>
        <v>0</v>
      </c>
      <c r="U5187" s="5">
        <f t="shared" si="487"/>
        <v>0</v>
      </c>
    </row>
    <row r="5188" spans="1:21" ht="12.75" customHeight="1" x14ac:dyDescent="0.2">
      <c r="A5188" s="26" t="s">
        <v>96</v>
      </c>
      <c r="B5188" s="10" t="s">
        <v>97</v>
      </c>
      <c r="C5188" s="10">
        <v>49777513</v>
      </c>
      <c r="D5188" s="10" t="s">
        <v>10136</v>
      </c>
      <c r="E5188" s="27" t="s">
        <v>10137</v>
      </c>
      <c r="F5188" s="26">
        <v>192002572</v>
      </c>
      <c r="G5188" s="9" t="s">
        <v>37</v>
      </c>
      <c r="H5188" s="10" t="s">
        <v>30</v>
      </c>
      <c r="I5188" s="10" t="s">
        <v>10296</v>
      </c>
      <c r="J5188" s="10" t="s">
        <v>10297</v>
      </c>
      <c r="K5188" s="10" t="s">
        <v>341</v>
      </c>
      <c r="L5188" s="10" t="s">
        <v>631</v>
      </c>
      <c r="M5188" s="10" t="s">
        <v>635</v>
      </c>
      <c r="N5188" s="12" t="s">
        <v>36</v>
      </c>
      <c r="O5188" s="11">
        <v>4</v>
      </c>
      <c r="P5188" s="5">
        <f t="shared" si="482"/>
        <v>0</v>
      </c>
      <c r="Q5188" s="5">
        <f t="shared" si="483"/>
        <v>0</v>
      </c>
      <c r="R5188" s="5">
        <f t="shared" si="484"/>
        <v>0</v>
      </c>
      <c r="S5188" s="5">
        <f t="shared" si="485"/>
        <v>1</v>
      </c>
      <c r="T5188" s="5">
        <f t="shared" si="486"/>
        <v>0</v>
      </c>
      <c r="U5188" s="5">
        <f t="shared" si="487"/>
        <v>0</v>
      </c>
    </row>
    <row r="5189" spans="1:21" ht="12.75" customHeight="1" x14ac:dyDescent="0.2">
      <c r="A5189" s="26" t="s">
        <v>96</v>
      </c>
      <c r="B5189" s="10" t="s">
        <v>97</v>
      </c>
      <c r="C5189" s="10">
        <v>49777513</v>
      </c>
      <c r="D5189" s="10" t="s">
        <v>10136</v>
      </c>
      <c r="E5189" s="27" t="s">
        <v>10298</v>
      </c>
      <c r="F5189" s="26">
        <v>191888199</v>
      </c>
      <c r="G5189" s="9" t="s">
        <v>68</v>
      </c>
      <c r="H5189" s="10" t="s">
        <v>53</v>
      </c>
      <c r="I5189" s="10" t="s">
        <v>10299</v>
      </c>
      <c r="J5189" s="10" t="s">
        <v>8690</v>
      </c>
      <c r="K5189" s="10" t="s">
        <v>341</v>
      </c>
      <c r="L5189" s="10" t="s">
        <v>631</v>
      </c>
      <c r="M5189" s="10" t="s">
        <v>1081</v>
      </c>
      <c r="N5189" s="12" t="s">
        <v>36</v>
      </c>
      <c r="O5189" s="11">
        <v>4</v>
      </c>
      <c r="P5189" s="5">
        <f t="shared" si="482"/>
        <v>0</v>
      </c>
      <c r="Q5189" s="5">
        <f t="shared" si="483"/>
        <v>0</v>
      </c>
      <c r="R5189" s="5">
        <f t="shared" si="484"/>
        <v>0</v>
      </c>
      <c r="S5189" s="5">
        <f t="shared" si="485"/>
        <v>1</v>
      </c>
      <c r="T5189" s="5">
        <f t="shared" si="486"/>
        <v>0</v>
      </c>
      <c r="U5189" s="5">
        <f t="shared" si="487"/>
        <v>0</v>
      </c>
    </row>
    <row r="5190" spans="1:21" ht="12.75" customHeight="1" x14ac:dyDescent="0.2">
      <c r="A5190" s="26" t="s">
        <v>96</v>
      </c>
      <c r="B5190" s="10" t="s">
        <v>97</v>
      </c>
      <c r="C5190" s="10">
        <v>49777513</v>
      </c>
      <c r="D5190" s="10" t="s">
        <v>10136</v>
      </c>
      <c r="E5190" s="27" t="s">
        <v>10298</v>
      </c>
      <c r="F5190" s="26">
        <v>192002499</v>
      </c>
      <c r="G5190" s="9" t="s">
        <v>73</v>
      </c>
      <c r="H5190" s="10" t="s">
        <v>30</v>
      </c>
      <c r="I5190" s="10" t="s">
        <v>10300</v>
      </c>
      <c r="J5190" s="10" t="s">
        <v>10301</v>
      </c>
      <c r="K5190" s="10" t="s">
        <v>341</v>
      </c>
      <c r="L5190" s="10" t="s">
        <v>631</v>
      </c>
      <c r="M5190" s="10" t="s">
        <v>635</v>
      </c>
      <c r="N5190" s="12" t="s">
        <v>36</v>
      </c>
      <c r="O5190" s="11">
        <v>4</v>
      </c>
      <c r="P5190" s="5">
        <f t="shared" ref="P5190:P5253" si="488">IF(O5190=1,1,0)</f>
        <v>0</v>
      </c>
      <c r="Q5190" s="5">
        <f t="shared" ref="Q5190:Q5253" si="489">IF(O5190=2,1,0)</f>
        <v>0</v>
      </c>
      <c r="R5190" s="5">
        <f t="shared" ref="R5190:R5253" si="490">IF(O5190=3,1,0)</f>
        <v>0</v>
      </c>
      <c r="S5190" s="5">
        <f t="shared" ref="S5190:S5253" si="491">IF(O5190=4,1,0)</f>
        <v>1</v>
      </c>
      <c r="T5190" s="5">
        <f t="shared" ref="T5190:T5253" si="492">IF(O5190=5,1,0)</f>
        <v>0</v>
      </c>
      <c r="U5190" s="5">
        <f t="shared" si="487"/>
        <v>0</v>
      </c>
    </row>
    <row r="5191" spans="1:21" ht="12.75" customHeight="1" x14ac:dyDescent="0.2">
      <c r="A5191" s="26" t="s">
        <v>96</v>
      </c>
      <c r="B5191" s="10" t="s">
        <v>97</v>
      </c>
      <c r="C5191" s="10">
        <v>49777513</v>
      </c>
      <c r="D5191" s="10" t="s">
        <v>10136</v>
      </c>
      <c r="E5191" s="27" t="s">
        <v>10298</v>
      </c>
      <c r="F5191" s="26">
        <v>192002452</v>
      </c>
      <c r="G5191" s="9" t="s">
        <v>68</v>
      </c>
      <c r="H5191" s="10" t="s">
        <v>30</v>
      </c>
      <c r="I5191" s="10" t="s">
        <v>10302</v>
      </c>
      <c r="J5191" s="10" t="s">
        <v>10303</v>
      </c>
      <c r="K5191" s="10" t="s">
        <v>341</v>
      </c>
      <c r="L5191" s="10" t="s">
        <v>631</v>
      </c>
      <c r="M5191" s="10" t="s">
        <v>635</v>
      </c>
      <c r="N5191" s="12" t="s">
        <v>36</v>
      </c>
      <c r="O5191" s="11">
        <v>5</v>
      </c>
      <c r="P5191" s="5">
        <f t="shared" si="488"/>
        <v>0</v>
      </c>
      <c r="Q5191" s="5">
        <f t="shared" si="489"/>
        <v>0</v>
      </c>
      <c r="R5191" s="5">
        <f t="shared" si="490"/>
        <v>0</v>
      </c>
      <c r="S5191" s="5">
        <f t="shared" si="491"/>
        <v>0</v>
      </c>
      <c r="T5191" s="5">
        <f t="shared" si="492"/>
        <v>1</v>
      </c>
      <c r="U5191" s="5">
        <f t="shared" ref="U5191:U5254" si="493">IF(O5191="Bez finální známky, nebyl získán potřebný počet posudků",1,0)</f>
        <v>0</v>
      </c>
    </row>
    <row r="5192" spans="1:21" ht="12.75" customHeight="1" x14ac:dyDescent="0.2">
      <c r="A5192" s="26" t="s">
        <v>96</v>
      </c>
      <c r="B5192" s="10" t="s">
        <v>97</v>
      </c>
      <c r="C5192" s="10">
        <v>49777513</v>
      </c>
      <c r="D5192" s="10" t="s">
        <v>10136</v>
      </c>
      <c r="E5192" s="27" t="s">
        <v>10154</v>
      </c>
      <c r="F5192" s="26">
        <v>191888313</v>
      </c>
      <c r="G5192" s="9" t="s">
        <v>68</v>
      </c>
      <c r="H5192" s="10" t="s">
        <v>53</v>
      </c>
      <c r="I5192" s="10" t="s">
        <v>5627</v>
      </c>
      <c r="J5192" s="10" t="s">
        <v>5628</v>
      </c>
      <c r="K5192" s="10" t="s">
        <v>341</v>
      </c>
      <c r="L5192" s="10" t="s">
        <v>1089</v>
      </c>
      <c r="M5192" s="10" t="s">
        <v>1090</v>
      </c>
      <c r="N5192" s="12" t="s">
        <v>36</v>
      </c>
      <c r="O5192" s="11">
        <v>4</v>
      </c>
      <c r="P5192" s="5">
        <f t="shared" si="488"/>
        <v>0</v>
      </c>
      <c r="Q5192" s="5">
        <f t="shared" si="489"/>
        <v>0</v>
      </c>
      <c r="R5192" s="5">
        <f t="shared" si="490"/>
        <v>0</v>
      </c>
      <c r="S5192" s="5">
        <f t="shared" si="491"/>
        <v>1</v>
      </c>
      <c r="T5192" s="5">
        <f t="shared" si="492"/>
        <v>0</v>
      </c>
      <c r="U5192" s="5">
        <f t="shared" si="493"/>
        <v>0</v>
      </c>
    </row>
    <row r="5193" spans="1:21" ht="12.75" customHeight="1" x14ac:dyDescent="0.2">
      <c r="A5193" s="26" t="s">
        <v>96</v>
      </c>
      <c r="B5193" s="10" t="s">
        <v>97</v>
      </c>
      <c r="C5193" s="10">
        <v>49777513</v>
      </c>
      <c r="D5193" s="10" t="s">
        <v>10136</v>
      </c>
      <c r="E5193" s="27" t="s">
        <v>10154</v>
      </c>
      <c r="F5193" s="26">
        <v>192002338</v>
      </c>
      <c r="G5193" s="9" t="s">
        <v>68</v>
      </c>
      <c r="H5193" s="10" t="s">
        <v>30</v>
      </c>
      <c r="I5193" s="10" t="s">
        <v>10304</v>
      </c>
      <c r="J5193" s="10" t="s">
        <v>10305</v>
      </c>
      <c r="K5193" s="10" t="s">
        <v>341</v>
      </c>
      <c r="L5193" s="10" t="s">
        <v>1089</v>
      </c>
      <c r="M5193" s="10" t="s">
        <v>1090</v>
      </c>
      <c r="N5193" s="12" t="s">
        <v>36</v>
      </c>
      <c r="O5193" s="11">
        <v>4</v>
      </c>
      <c r="P5193" s="5">
        <f t="shared" si="488"/>
        <v>0</v>
      </c>
      <c r="Q5193" s="5">
        <f t="shared" si="489"/>
        <v>0</v>
      </c>
      <c r="R5193" s="5">
        <f t="shared" si="490"/>
        <v>0</v>
      </c>
      <c r="S5193" s="5">
        <f t="shared" si="491"/>
        <v>1</v>
      </c>
      <c r="T5193" s="5">
        <f t="shared" si="492"/>
        <v>0</v>
      </c>
      <c r="U5193" s="5">
        <f t="shared" si="493"/>
        <v>0</v>
      </c>
    </row>
    <row r="5194" spans="1:21" ht="12.75" customHeight="1" x14ac:dyDescent="0.2">
      <c r="A5194" s="26" t="s">
        <v>96</v>
      </c>
      <c r="B5194" s="10" t="s">
        <v>97</v>
      </c>
      <c r="C5194" s="10">
        <v>49777513</v>
      </c>
      <c r="D5194" s="10" t="s">
        <v>10136</v>
      </c>
      <c r="E5194" s="27" t="s">
        <v>10154</v>
      </c>
      <c r="F5194" s="26">
        <v>192002388</v>
      </c>
      <c r="G5194" s="9" t="s">
        <v>68</v>
      </c>
      <c r="H5194" s="10" t="s">
        <v>53</v>
      </c>
      <c r="I5194" s="10" t="s">
        <v>10306</v>
      </c>
      <c r="J5194" s="10" t="s">
        <v>10307</v>
      </c>
      <c r="K5194" s="10" t="s">
        <v>341</v>
      </c>
      <c r="L5194" s="10" t="s">
        <v>1089</v>
      </c>
      <c r="M5194" s="10" t="s">
        <v>1090</v>
      </c>
      <c r="N5194" s="12" t="s">
        <v>36</v>
      </c>
      <c r="O5194" s="11">
        <v>5</v>
      </c>
      <c r="P5194" s="5">
        <f t="shared" si="488"/>
        <v>0</v>
      </c>
      <c r="Q5194" s="5">
        <f t="shared" si="489"/>
        <v>0</v>
      </c>
      <c r="R5194" s="5">
        <f t="shared" si="490"/>
        <v>0</v>
      </c>
      <c r="S5194" s="5">
        <f t="shared" si="491"/>
        <v>0</v>
      </c>
      <c r="T5194" s="5">
        <f t="shared" si="492"/>
        <v>1</v>
      </c>
      <c r="U5194" s="5">
        <f t="shared" si="493"/>
        <v>0</v>
      </c>
    </row>
    <row r="5195" spans="1:21" ht="12.75" customHeight="1" x14ac:dyDescent="0.2">
      <c r="A5195" s="26" t="s">
        <v>96</v>
      </c>
      <c r="B5195" s="10" t="s">
        <v>97</v>
      </c>
      <c r="C5195" s="10">
        <v>49777513</v>
      </c>
      <c r="D5195" s="10" t="s">
        <v>10136</v>
      </c>
      <c r="E5195" s="27" t="s">
        <v>10161</v>
      </c>
      <c r="F5195" s="26">
        <v>192002074</v>
      </c>
      <c r="G5195" s="9" t="s">
        <v>167</v>
      </c>
      <c r="H5195" s="10" t="s">
        <v>53</v>
      </c>
      <c r="I5195" s="10" t="s">
        <v>10308</v>
      </c>
      <c r="J5195" s="10" t="s">
        <v>10309</v>
      </c>
      <c r="K5195" s="10" t="s">
        <v>341</v>
      </c>
      <c r="L5195" s="10" t="s">
        <v>342</v>
      </c>
      <c r="M5195" s="10" t="s">
        <v>640</v>
      </c>
      <c r="N5195" s="12" t="s">
        <v>36</v>
      </c>
      <c r="O5195" s="11">
        <v>2</v>
      </c>
      <c r="P5195" s="5">
        <f t="shared" si="488"/>
        <v>0</v>
      </c>
      <c r="Q5195" s="5">
        <f t="shared" si="489"/>
        <v>1</v>
      </c>
      <c r="R5195" s="5">
        <f t="shared" si="490"/>
        <v>0</v>
      </c>
      <c r="S5195" s="5">
        <f t="shared" si="491"/>
        <v>0</v>
      </c>
      <c r="T5195" s="5">
        <f t="shared" si="492"/>
        <v>0</v>
      </c>
      <c r="U5195" s="5">
        <f t="shared" si="493"/>
        <v>0</v>
      </c>
    </row>
    <row r="5196" spans="1:21" ht="12.75" customHeight="1" x14ac:dyDescent="0.2">
      <c r="A5196" s="26" t="s">
        <v>96</v>
      </c>
      <c r="B5196" s="10" t="s">
        <v>97</v>
      </c>
      <c r="C5196" s="10">
        <v>49777513</v>
      </c>
      <c r="D5196" s="10" t="s">
        <v>10136</v>
      </c>
      <c r="E5196" s="27" t="s">
        <v>10161</v>
      </c>
      <c r="F5196" s="26">
        <v>191888569</v>
      </c>
      <c r="G5196" s="9" t="s">
        <v>68</v>
      </c>
      <c r="H5196" s="10" t="s">
        <v>53</v>
      </c>
      <c r="I5196" s="10" t="s">
        <v>10310</v>
      </c>
      <c r="J5196" s="10" t="s">
        <v>10311</v>
      </c>
      <c r="K5196" s="10" t="s">
        <v>341</v>
      </c>
      <c r="L5196" s="10" t="s">
        <v>342</v>
      </c>
      <c r="M5196" s="10" t="s">
        <v>343</v>
      </c>
      <c r="N5196" s="12" t="s">
        <v>36</v>
      </c>
      <c r="O5196" s="11">
        <v>3</v>
      </c>
      <c r="P5196" s="5">
        <f t="shared" si="488"/>
        <v>0</v>
      </c>
      <c r="Q5196" s="5">
        <f t="shared" si="489"/>
        <v>0</v>
      </c>
      <c r="R5196" s="5">
        <f t="shared" si="490"/>
        <v>1</v>
      </c>
      <c r="S5196" s="5">
        <f t="shared" si="491"/>
        <v>0</v>
      </c>
      <c r="T5196" s="5">
        <f t="shared" si="492"/>
        <v>0</v>
      </c>
      <c r="U5196" s="5">
        <f t="shared" si="493"/>
        <v>0</v>
      </c>
    </row>
    <row r="5197" spans="1:21" ht="12.75" customHeight="1" x14ac:dyDescent="0.2">
      <c r="A5197" s="26" t="s">
        <v>96</v>
      </c>
      <c r="B5197" s="10" t="s">
        <v>97</v>
      </c>
      <c r="C5197" s="10">
        <v>49777513</v>
      </c>
      <c r="D5197" s="10" t="s">
        <v>10136</v>
      </c>
      <c r="E5197" s="27" t="s">
        <v>10161</v>
      </c>
      <c r="F5197" s="26">
        <v>191888586</v>
      </c>
      <c r="G5197" s="9" t="s">
        <v>68</v>
      </c>
      <c r="H5197" s="10" t="s">
        <v>53</v>
      </c>
      <c r="I5197" s="10" t="s">
        <v>10312</v>
      </c>
      <c r="J5197" s="10" t="s">
        <v>10313</v>
      </c>
      <c r="K5197" s="10" t="s">
        <v>341</v>
      </c>
      <c r="L5197" s="10" t="s">
        <v>342</v>
      </c>
      <c r="M5197" s="10" t="s">
        <v>343</v>
      </c>
      <c r="N5197" s="12" t="s">
        <v>36</v>
      </c>
      <c r="O5197" s="11">
        <v>3</v>
      </c>
      <c r="P5197" s="5">
        <f t="shared" si="488"/>
        <v>0</v>
      </c>
      <c r="Q5197" s="5">
        <f t="shared" si="489"/>
        <v>0</v>
      </c>
      <c r="R5197" s="5">
        <f t="shared" si="490"/>
        <v>1</v>
      </c>
      <c r="S5197" s="5">
        <f t="shared" si="491"/>
        <v>0</v>
      </c>
      <c r="T5197" s="5">
        <f t="shared" si="492"/>
        <v>0</v>
      </c>
      <c r="U5197" s="5">
        <f t="shared" si="493"/>
        <v>0</v>
      </c>
    </row>
    <row r="5198" spans="1:21" ht="12.75" customHeight="1" x14ac:dyDescent="0.2">
      <c r="A5198" s="26" t="s">
        <v>96</v>
      </c>
      <c r="B5198" s="10" t="s">
        <v>97</v>
      </c>
      <c r="C5198" s="10">
        <v>49777513</v>
      </c>
      <c r="D5198" s="10" t="s">
        <v>10136</v>
      </c>
      <c r="E5198" s="27" t="s">
        <v>10161</v>
      </c>
      <c r="F5198" s="26">
        <v>192002087</v>
      </c>
      <c r="G5198" s="9" t="s">
        <v>167</v>
      </c>
      <c r="H5198" s="10" t="s">
        <v>53</v>
      </c>
      <c r="I5198" s="10" t="s">
        <v>10314</v>
      </c>
      <c r="J5198" s="10" t="s">
        <v>10315</v>
      </c>
      <c r="K5198" s="10" t="s">
        <v>341</v>
      </c>
      <c r="L5198" s="10" t="s">
        <v>342</v>
      </c>
      <c r="M5198" s="10" t="s">
        <v>640</v>
      </c>
      <c r="N5198" s="12" t="s">
        <v>36</v>
      </c>
      <c r="O5198" s="11">
        <v>3</v>
      </c>
      <c r="P5198" s="5">
        <f t="shared" si="488"/>
        <v>0</v>
      </c>
      <c r="Q5198" s="5">
        <f t="shared" si="489"/>
        <v>0</v>
      </c>
      <c r="R5198" s="5">
        <f t="shared" si="490"/>
        <v>1</v>
      </c>
      <c r="S5198" s="5">
        <f t="shared" si="491"/>
        <v>0</v>
      </c>
      <c r="T5198" s="5">
        <f t="shared" si="492"/>
        <v>0</v>
      </c>
      <c r="U5198" s="5">
        <f t="shared" si="493"/>
        <v>0</v>
      </c>
    </row>
    <row r="5199" spans="1:21" ht="12.75" customHeight="1" x14ac:dyDescent="0.2">
      <c r="A5199" s="26" t="s">
        <v>96</v>
      </c>
      <c r="B5199" s="10" t="s">
        <v>97</v>
      </c>
      <c r="C5199" s="10">
        <v>49777513</v>
      </c>
      <c r="D5199" s="10" t="s">
        <v>10136</v>
      </c>
      <c r="E5199" s="27" t="s">
        <v>10161</v>
      </c>
      <c r="F5199" s="26">
        <v>192002211</v>
      </c>
      <c r="G5199" s="9" t="s">
        <v>68</v>
      </c>
      <c r="H5199" s="10" t="s">
        <v>53</v>
      </c>
      <c r="I5199" s="10" t="s">
        <v>10316</v>
      </c>
      <c r="J5199" s="10" t="s">
        <v>10317</v>
      </c>
      <c r="K5199" s="10" t="s">
        <v>341</v>
      </c>
      <c r="L5199" s="10" t="s">
        <v>342</v>
      </c>
      <c r="M5199" s="10" t="s">
        <v>640</v>
      </c>
      <c r="N5199" s="12" t="s">
        <v>36</v>
      </c>
      <c r="O5199" s="11">
        <v>3</v>
      </c>
      <c r="P5199" s="5">
        <f t="shared" si="488"/>
        <v>0</v>
      </c>
      <c r="Q5199" s="5">
        <f t="shared" si="489"/>
        <v>0</v>
      </c>
      <c r="R5199" s="5">
        <f t="shared" si="490"/>
        <v>1</v>
      </c>
      <c r="S5199" s="5">
        <f t="shared" si="491"/>
        <v>0</v>
      </c>
      <c r="T5199" s="5">
        <f t="shared" si="492"/>
        <v>0</v>
      </c>
      <c r="U5199" s="5">
        <f t="shared" si="493"/>
        <v>0</v>
      </c>
    </row>
    <row r="5200" spans="1:21" ht="12.75" customHeight="1" x14ac:dyDescent="0.2">
      <c r="A5200" s="26" t="s">
        <v>96</v>
      </c>
      <c r="B5200" s="10" t="s">
        <v>97</v>
      </c>
      <c r="C5200" s="10">
        <v>49777513</v>
      </c>
      <c r="D5200" s="10" t="s">
        <v>10136</v>
      </c>
      <c r="E5200" s="27" t="s">
        <v>10161</v>
      </c>
      <c r="F5200" s="26">
        <v>192002092</v>
      </c>
      <c r="G5200" s="9" t="s">
        <v>167</v>
      </c>
      <c r="H5200" s="10" t="s">
        <v>53</v>
      </c>
      <c r="I5200" s="10" t="s">
        <v>5651</v>
      </c>
      <c r="J5200" s="10" t="s">
        <v>10318</v>
      </c>
      <c r="K5200" s="10" t="s">
        <v>341</v>
      </c>
      <c r="L5200" s="10" t="s">
        <v>342</v>
      </c>
      <c r="M5200" s="10" t="s">
        <v>2272</v>
      </c>
      <c r="N5200" s="12" t="s">
        <v>36</v>
      </c>
      <c r="O5200" s="11">
        <v>4</v>
      </c>
      <c r="P5200" s="5">
        <f t="shared" si="488"/>
        <v>0</v>
      </c>
      <c r="Q5200" s="5">
        <f t="shared" si="489"/>
        <v>0</v>
      </c>
      <c r="R5200" s="5">
        <f t="shared" si="490"/>
        <v>0</v>
      </c>
      <c r="S5200" s="5">
        <f t="shared" si="491"/>
        <v>1</v>
      </c>
      <c r="T5200" s="5">
        <f t="shared" si="492"/>
        <v>0</v>
      </c>
      <c r="U5200" s="5">
        <f t="shared" si="493"/>
        <v>0</v>
      </c>
    </row>
    <row r="5201" spans="1:21" ht="12.75" customHeight="1" x14ac:dyDescent="0.2">
      <c r="A5201" s="26" t="s">
        <v>96</v>
      </c>
      <c r="B5201" s="10" t="s">
        <v>97</v>
      </c>
      <c r="C5201" s="10">
        <v>49777513</v>
      </c>
      <c r="D5201" s="10" t="s">
        <v>10136</v>
      </c>
      <c r="E5201" s="27" t="s">
        <v>10161</v>
      </c>
      <c r="F5201" s="26">
        <v>192002165</v>
      </c>
      <c r="G5201" s="9" t="s">
        <v>68</v>
      </c>
      <c r="H5201" s="10" t="s">
        <v>53</v>
      </c>
      <c r="I5201" s="10" t="s">
        <v>10319</v>
      </c>
      <c r="J5201" s="10" t="s">
        <v>10320</v>
      </c>
      <c r="K5201" s="10" t="s">
        <v>341</v>
      </c>
      <c r="L5201" s="10" t="s">
        <v>342</v>
      </c>
      <c r="M5201" s="10" t="s">
        <v>2272</v>
      </c>
      <c r="N5201" s="12" t="s">
        <v>36</v>
      </c>
      <c r="O5201" s="11">
        <v>4</v>
      </c>
      <c r="P5201" s="5">
        <f t="shared" si="488"/>
        <v>0</v>
      </c>
      <c r="Q5201" s="5">
        <f t="shared" si="489"/>
        <v>0</v>
      </c>
      <c r="R5201" s="5">
        <f t="shared" si="490"/>
        <v>0</v>
      </c>
      <c r="S5201" s="5">
        <f t="shared" si="491"/>
        <v>1</v>
      </c>
      <c r="T5201" s="5">
        <f t="shared" si="492"/>
        <v>0</v>
      </c>
      <c r="U5201" s="5">
        <f t="shared" si="493"/>
        <v>0</v>
      </c>
    </row>
    <row r="5202" spans="1:21" ht="12.75" customHeight="1" x14ac:dyDescent="0.2">
      <c r="A5202" s="26" t="s">
        <v>96</v>
      </c>
      <c r="B5202" s="10" t="s">
        <v>97</v>
      </c>
      <c r="C5202" s="10">
        <v>49777513</v>
      </c>
      <c r="D5202" s="10" t="s">
        <v>10136</v>
      </c>
      <c r="E5202" s="27" t="s">
        <v>10161</v>
      </c>
      <c r="F5202" s="26">
        <v>191888494</v>
      </c>
      <c r="G5202" s="9" t="s">
        <v>106</v>
      </c>
      <c r="H5202" s="10" t="s">
        <v>53</v>
      </c>
      <c r="I5202" s="10" t="s">
        <v>10321</v>
      </c>
      <c r="J5202" s="10" t="s">
        <v>10322</v>
      </c>
      <c r="K5202" s="10" t="s">
        <v>341</v>
      </c>
      <c r="L5202" s="10" t="s">
        <v>342</v>
      </c>
      <c r="M5202" s="10" t="s">
        <v>640</v>
      </c>
      <c r="N5202" s="12" t="s">
        <v>36</v>
      </c>
      <c r="O5202" s="55" t="s">
        <v>24</v>
      </c>
      <c r="P5202" s="5">
        <f t="shared" si="488"/>
        <v>0</v>
      </c>
      <c r="Q5202" s="5">
        <f t="shared" si="489"/>
        <v>0</v>
      </c>
      <c r="R5202" s="5">
        <f t="shared" si="490"/>
        <v>0</v>
      </c>
      <c r="S5202" s="5">
        <f t="shared" si="491"/>
        <v>0</v>
      </c>
      <c r="T5202" s="5">
        <f t="shared" si="492"/>
        <v>0</v>
      </c>
      <c r="U5202" s="5">
        <f t="shared" si="493"/>
        <v>0</v>
      </c>
    </row>
    <row r="5203" spans="1:21" ht="12.75" customHeight="1" x14ac:dyDescent="0.2">
      <c r="A5203" s="26" t="s">
        <v>96</v>
      </c>
      <c r="B5203" s="10" t="s">
        <v>97</v>
      </c>
      <c r="C5203" s="10">
        <v>49777513</v>
      </c>
      <c r="D5203" s="10" t="s">
        <v>10136</v>
      </c>
      <c r="E5203" s="27" t="s">
        <v>10323</v>
      </c>
      <c r="F5203" s="26">
        <v>192001863</v>
      </c>
      <c r="G5203" s="9" t="s">
        <v>68</v>
      </c>
      <c r="H5203" s="10" t="s">
        <v>30</v>
      </c>
      <c r="I5203" s="10" t="s">
        <v>10324</v>
      </c>
      <c r="J5203" s="10" t="s">
        <v>10325</v>
      </c>
      <c r="K5203" s="10" t="s">
        <v>341</v>
      </c>
      <c r="L5203" s="10" t="s">
        <v>346</v>
      </c>
      <c r="M5203" s="10" t="s">
        <v>347</v>
      </c>
      <c r="N5203" s="12" t="s">
        <v>36</v>
      </c>
      <c r="O5203" s="11">
        <v>3</v>
      </c>
      <c r="P5203" s="5">
        <f t="shared" si="488"/>
        <v>0</v>
      </c>
      <c r="Q5203" s="5">
        <f t="shared" si="489"/>
        <v>0</v>
      </c>
      <c r="R5203" s="5">
        <f t="shared" si="490"/>
        <v>1</v>
      </c>
      <c r="S5203" s="5">
        <f t="shared" si="491"/>
        <v>0</v>
      </c>
      <c r="T5203" s="5">
        <f t="shared" si="492"/>
        <v>0</v>
      </c>
      <c r="U5203" s="5">
        <f t="shared" si="493"/>
        <v>0</v>
      </c>
    </row>
    <row r="5204" spans="1:21" ht="12.75" customHeight="1" x14ac:dyDescent="0.2">
      <c r="A5204" s="26" t="s">
        <v>96</v>
      </c>
      <c r="B5204" s="10" t="s">
        <v>97</v>
      </c>
      <c r="C5204" s="10">
        <v>49777513</v>
      </c>
      <c r="D5204" s="10" t="s">
        <v>10136</v>
      </c>
      <c r="E5204" s="27" t="s">
        <v>10323</v>
      </c>
      <c r="F5204" s="26">
        <v>192001906</v>
      </c>
      <c r="G5204" s="9" t="s">
        <v>106</v>
      </c>
      <c r="H5204" s="10" t="s">
        <v>53</v>
      </c>
      <c r="I5204" s="10" t="s">
        <v>10326</v>
      </c>
      <c r="J5204" s="10" t="s">
        <v>2907</v>
      </c>
      <c r="K5204" s="10" t="s">
        <v>341</v>
      </c>
      <c r="L5204" s="10" t="s">
        <v>346</v>
      </c>
      <c r="M5204" s="10" t="s">
        <v>347</v>
      </c>
      <c r="N5204" s="12" t="s">
        <v>36</v>
      </c>
      <c r="O5204" s="11">
        <v>3</v>
      </c>
      <c r="P5204" s="5">
        <f t="shared" si="488"/>
        <v>0</v>
      </c>
      <c r="Q5204" s="5">
        <f t="shared" si="489"/>
        <v>0</v>
      </c>
      <c r="R5204" s="5">
        <f t="shared" si="490"/>
        <v>1</v>
      </c>
      <c r="S5204" s="5">
        <f t="shared" si="491"/>
        <v>0</v>
      </c>
      <c r="T5204" s="5">
        <f t="shared" si="492"/>
        <v>0</v>
      </c>
      <c r="U5204" s="5">
        <f t="shared" si="493"/>
        <v>0</v>
      </c>
    </row>
    <row r="5205" spans="1:21" ht="12.75" customHeight="1" x14ac:dyDescent="0.2">
      <c r="A5205" s="26" t="s">
        <v>96</v>
      </c>
      <c r="B5205" s="10" t="s">
        <v>97</v>
      </c>
      <c r="C5205" s="10">
        <v>49777513</v>
      </c>
      <c r="D5205" s="10" t="s">
        <v>10136</v>
      </c>
      <c r="E5205" s="27" t="s">
        <v>10323</v>
      </c>
      <c r="F5205" s="26">
        <v>192001951</v>
      </c>
      <c r="G5205" s="9" t="s">
        <v>106</v>
      </c>
      <c r="H5205" s="10" t="s">
        <v>30</v>
      </c>
      <c r="I5205" s="10" t="s">
        <v>10327</v>
      </c>
      <c r="J5205" s="10" t="s">
        <v>10328</v>
      </c>
      <c r="K5205" s="10" t="s">
        <v>341</v>
      </c>
      <c r="L5205" s="10" t="s">
        <v>346</v>
      </c>
      <c r="M5205" s="10" t="s">
        <v>347</v>
      </c>
      <c r="N5205" s="12" t="s">
        <v>36</v>
      </c>
      <c r="O5205" s="11">
        <v>3</v>
      </c>
      <c r="P5205" s="5">
        <f t="shared" si="488"/>
        <v>0</v>
      </c>
      <c r="Q5205" s="5">
        <f t="shared" si="489"/>
        <v>0</v>
      </c>
      <c r="R5205" s="5">
        <f t="shared" si="490"/>
        <v>1</v>
      </c>
      <c r="S5205" s="5">
        <f t="shared" si="491"/>
        <v>0</v>
      </c>
      <c r="T5205" s="5">
        <f t="shared" si="492"/>
        <v>0</v>
      </c>
      <c r="U5205" s="5">
        <f t="shared" si="493"/>
        <v>0</v>
      </c>
    </row>
    <row r="5206" spans="1:21" ht="12.75" customHeight="1" x14ac:dyDescent="0.2">
      <c r="A5206" s="26" t="s">
        <v>96</v>
      </c>
      <c r="B5206" s="10" t="s">
        <v>97</v>
      </c>
      <c r="C5206" s="10">
        <v>49777513</v>
      </c>
      <c r="D5206" s="10" t="s">
        <v>10136</v>
      </c>
      <c r="E5206" s="27" t="s">
        <v>10323</v>
      </c>
      <c r="F5206" s="26">
        <v>192001967</v>
      </c>
      <c r="G5206" s="9" t="s">
        <v>106</v>
      </c>
      <c r="H5206" s="10" t="s">
        <v>30</v>
      </c>
      <c r="I5206" s="10" t="s">
        <v>10329</v>
      </c>
      <c r="J5206" s="10" t="s">
        <v>10330</v>
      </c>
      <c r="K5206" s="10" t="s">
        <v>341</v>
      </c>
      <c r="L5206" s="10" t="s">
        <v>346</v>
      </c>
      <c r="M5206" s="10" t="s">
        <v>347</v>
      </c>
      <c r="N5206" s="12" t="s">
        <v>36</v>
      </c>
      <c r="O5206" s="11">
        <v>3</v>
      </c>
      <c r="P5206" s="5">
        <f t="shared" si="488"/>
        <v>0</v>
      </c>
      <c r="Q5206" s="5">
        <f t="shared" si="489"/>
        <v>0</v>
      </c>
      <c r="R5206" s="5">
        <f t="shared" si="490"/>
        <v>1</v>
      </c>
      <c r="S5206" s="5">
        <f t="shared" si="491"/>
        <v>0</v>
      </c>
      <c r="T5206" s="5">
        <f t="shared" si="492"/>
        <v>0</v>
      </c>
      <c r="U5206" s="5">
        <f t="shared" si="493"/>
        <v>0</v>
      </c>
    </row>
    <row r="5207" spans="1:21" ht="12.75" customHeight="1" x14ac:dyDescent="0.2">
      <c r="A5207" s="26" t="s">
        <v>96</v>
      </c>
      <c r="B5207" s="10" t="s">
        <v>97</v>
      </c>
      <c r="C5207" s="10">
        <v>49777513</v>
      </c>
      <c r="D5207" s="10" t="s">
        <v>10136</v>
      </c>
      <c r="E5207" s="27" t="s">
        <v>10323</v>
      </c>
      <c r="F5207" s="26">
        <v>192001862</v>
      </c>
      <c r="G5207" s="9" t="s">
        <v>106</v>
      </c>
      <c r="H5207" s="10" t="s">
        <v>30</v>
      </c>
      <c r="I5207" s="10" t="s">
        <v>10331</v>
      </c>
      <c r="J5207" s="10" t="s">
        <v>10332</v>
      </c>
      <c r="K5207" s="10" t="s">
        <v>341</v>
      </c>
      <c r="L5207" s="10" t="s">
        <v>346</v>
      </c>
      <c r="M5207" s="10" t="s">
        <v>347</v>
      </c>
      <c r="N5207" s="12" t="s">
        <v>36</v>
      </c>
      <c r="O5207" s="11">
        <v>4</v>
      </c>
      <c r="P5207" s="5">
        <f t="shared" si="488"/>
        <v>0</v>
      </c>
      <c r="Q5207" s="5">
        <f t="shared" si="489"/>
        <v>0</v>
      </c>
      <c r="R5207" s="5">
        <f t="shared" si="490"/>
        <v>0</v>
      </c>
      <c r="S5207" s="5">
        <f t="shared" si="491"/>
        <v>1</v>
      </c>
      <c r="T5207" s="5">
        <f t="shared" si="492"/>
        <v>0</v>
      </c>
      <c r="U5207" s="5">
        <f t="shared" si="493"/>
        <v>0</v>
      </c>
    </row>
    <row r="5208" spans="1:21" ht="12.75" customHeight="1" x14ac:dyDescent="0.2">
      <c r="A5208" s="26" t="s">
        <v>96</v>
      </c>
      <c r="B5208" s="10" t="s">
        <v>97</v>
      </c>
      <c r="C5208" s="10">
        <v>49777513</v>
      </c>
      <c r="D5208" s="10" t="s">
        <v>10136</v>
      </c>
      <c r="E5208" s="27" t="s">
        <v>10323</v>
      </c>
      <c r="F5208" s="26">
        <v>192001882</v>
      </c>
      <c r="G5208" s="9" t="s">
        <v>106</v>
      </c>
      <c r="H5208" s="10" t="s">
        <v>53</v>
      </c>
      <c r="I5208" s="10" t="s">
        <v>10333</v>
      </c>
      <c r="J5208" s="10" t="s">
        <v>10334</v>
      </c>
      <c r="K5208" s="10" t="s">
        <v>341</v>
      </c>
      <c r="L5208" s="10" t="s">
        <v>346</v>
      </c>
      <c r="M5208" s="10" t="s">
        <v>347</v>
      </c>
      <c r="N5208" s="12" t="s">
        <v>36</v>
      </c>
      <c r="O5208" s="11">
        <v>4</v>
      </c>
      <c r="P5208" s="5">
        <f t="shared" si="488"/>
        <v>0</v>
      </c>
      <c r="Q5208" s="5">
        <f t="shared" si="489"/>
        <v>0</v>
      </c>
      <c r="R5208" s="5">
        <f t="shared" si="490"/>
        <v>0</v>
      </c>
      <c r="S5208" s="5">
        <f t="shared" si="491"/>
        <v>1</v>
      </c>
      <c r="T5208" s="5">
        <f t="shared" si="492"/>
        <v>0</v>
      </c>
      <c r="U5208" s="5">
        <f t="shared" si="493"/>
        <v>0</v>
      </c>
    </row>
    <row r="5209" spans="1:21" ht="12.75" customHeight="1" x14ac:dyDescent="0.2">
      <c r="A5209" s="26" t="s">
        <v>96</v>
      </c>
      <c r="B5209" s="10" t="s">
        <v>97</v>
      </c>
      <c r="C5209" s="10">
        <v>49777513</v>
      </c>
      <c r="D5209" s="10" t="s">
        <v>10136</v>
      </c>
      <c r="E5209" s="27" t="s">
        <v>10323</v>
      </c>
      <c r="F5209" s="26">
        <v>192001898</v>
      </c>
      <c r="G5209" s="9" t="s">
        <v>106</v>
      </c>
      <c r="H5209" s="10" t="s">
        <v>53</v>
      </c>
      <c r="I5209" s="10" t="s">
        <v>10335</v>
      </c>
      <c r="J5209" s="10" t="s">
        <v>10336</v>
      </c>
      <c r="K5209" s="10" t="s">
        <v>341</v>
      </c>
      <c r="L5209" s="10" t="s">
        <v>346</v>
      </c>
      <c r="M5209" s="10" t="s">
        <v>347</v>
      </c>
      <c r="N5209" s="12" t="s">
        <v>36</v>
      </c>
      <c r="O5209" s="11">
        <v>4</v>
      </c>
      <c r="P5209" s="5">
        <f t="shared" si="488"/>
        <v>0</v>
      </c>
      <c r="Q5209" s="5">
        <f t="shared" si="489"/>
        <v>0</v>
      </c>
      <c r="R5209" s="5">
        <f t="shared" si="490"/>
        <v>0</v>
      </c>
      <c r="S5209" s="5">
        <f t="shared" si="491"/>
        <v>1</v>
      </c>
      <c r="T5209" s="5">
        <f t="shared" si="492"/>
        <v>0</v>
      </c>
      <c r="U5209" s="5">
        <f t="shared" si="493"/>
        <v>0</v>
      </c>
    </row>
    <row r="5210" spans="1:21" ht="12.75" customHeight="1" x14ac:dyDescent="0.2">
      <c r="A5210" s="26" t="s">
        <v>96</v>
      </c>
      <c r="B5210" s="10" t="s">
        <v>97</v>
      </c>
      <c r="C5210" s="10">
        <v>49777513</v>
      </c>
      <c r="D5210" s="10" t="s">
        <v>10136</v>
      </c>
      <c r="E5210" s="27" t="s">
        <v>10323</v>
      </c>
      <c r="F5210" s="26">
        <v>192001905</v>
      </c>
      <c r="G5210" s="9" t="s">
        <v>106</v>
      </c>
      <c r="H5210" s="10" t="s">
        <v>30</v>
      </c>
      <c r="I5210" s="10" t="s">
        <v>10337</v>
      </c>
      <c r="J5210" s="10" t="s">
        <v>10338</v>
      </c>
      <c r="K5210" s="10" t="s">
        <v>341</v>
      </c>
      <c r="L5210" s="10" t="s">
        <v>346</v>
      </c>
      <c r="M5210" s="10" t="s">
        <v>347</v>
      </c>
      <c r="N5210" s="12" t="s">
        <v>36</v>
      </c>
      <c r="O5210" s="11">
        <v>4</v>
      </c>
      <c r="P5210" s="5">
        <f t="shared" si="488"/>
        <v>0</v>
      </c>
      <c r="Q5210" s="5">
        <f t="shared" si="489"/>
        <v>0</v>
      </c>
      <c r="R5210" s="5">
        <f t="shared" si="490"/>
        <v>0</v>
      </c>
      <c r="S5210" s="5">
        <f t="shared" si="491"/>
        <v>1</v>
      </c>
      <c r="T5210" s="5">
        <f t="shared" si="492"/>
        <v>0</v>
      </c>
      <c r="U5210" s="5">
        <f t="shared" si="493"/>
        <v>0</v>
      </c>
    </row>
    <row r="5211" spans="1:21" ht="12.75" customHeight="1" x14ac:dyDescent="0.2">
      <c r="A5211" s="26" t="s">
        <v>96</v>
      </c>
      <c r="B5211" s="10" t="s">
        <v>97</v>
      </c>
      <c r="C5211" s="10">
        <v>49777513</v>
      </c>
      <c r="D5211" s="10" t="s">
        <v>10136</v>
      </c>
      <c r="E5211" s="27" t="s">
        <v>10323</v>
      </c>
      <c r="F5211" s="26">
        <v>192001907</v>
      </c>
      <c r="G5211" s="9" t="s">
        <v>68</v>
      </c>
      <c r="H5211" s="10" t="s">
        <v>30</v>
      </c>
      <c r="I5211" s="10" t="s">
        <v>5623</v>
      </c>
      <c r="J5211" s="10" t="s">
        <v>10339</v>
      </c>
      <c r="K5211" s="10" t="s">
        <v>341</v>
      </c>
      <c r="L5211" s="10" t="s">
        <v>346</v>
      </c>
      <c r="M5211" s="10" t="s">
        <v>347</v>
      </c>
      <c r="N5211" s="12" t="s">
        <v>36</v>
      </c>
      <c r="O5211" s="11">
        <v>4</v>
      </c>
      <c r="P5211" s="5">
        <f t="shared" si="488"/>
        <v>0</v>
      </c>
      <c r="Q5211" s="5">
        <f t="shared" si="489"/>
        <v>0</v>
      </c>
      <c r="R5211" s="5">
        <f t="shared" si="490"/>
        <v>0</v>
      </c>
      <c r="S5211" s="5">
        <f t="shared" si="491"/>
        <v>1</v>
      </c>
      <c r="T5211" s="5">
        <f t="shared" si="492"/>
        <v>0</v>
      </c>
      <c r="U5211" s="5">
        <f t="shared" si="493"/>
        <v>0</v>
      </c>
    </row>
    <row r="5212" spans="1:21" ht="12.75" customHeight="1" x14ac:dyDescent="0.2">
      <c r="A5212" s="26" t="s">
        <v>96</v>
      </c>
      <c r="B5212" s="10" t="s">
        <v>97</v>
      </c>
      <c r="C5212" s="10">
        <v>49777513</v>
      </c>
      <c r="D5212" s="10" t="s">
        <v>10136</v>
      </c>
      <c r="E5212" s="27" t="s">
        <v>10323</v>
      </c>
      <c r="F5212" s="26">
        <v>192001872</v>
      </c>
      <c r="G5212" s="9" t="s">
        <v>68</v>
      </c>
      <c r="H5212" s="10" t="s">
        <v>30</v>
      </c>
      <c r="I5212" s="10" t="s">
        <v>10331</v>
      </c>
      <c r="J5212" s="10" t="s">
        <v>10340</v>
      </c>
      <c r="K5212" s="10" t="s">
        <v>341</v>
      </c>
      <c r="L5212" s="10" t="s">
        <v>346</v>
      </c>
      <c r="M5212" s="10" t="s">
        <v>347</v>
      </c>
      <c r="N5212" s="12" t="s">
        <v>36</v>
      </c>
      <c r="O5212" s="11">
        <v>5</v>
      </c>
      <c r="P5212" s="5">
        <f t="shared" si="488"/>
        <v>0</v>
      </c>
      <c r="Q5212" s="5">
        <f t="shared" si="489"/>
        <v>0</v>
      </c>
      <c r="R5212" s="5">
        <f t="shared" si="490"/>
        <v>0</v>
      </c>
      <c r="S5212" s="5">
        <f t="shared" si="491"/>
        <v>0</v>
      </c>
      <c r="T5212" s="5">
        <f t="shared" si="492"/>
        <v>1</v>
      </c>
      <c r="U5212" s="5">
        <f t="shared" si="493"/>
        <v>0</v>
      </c>
    </row>
    <row r="5213" spans="1:21" ht="12.75" customHeight="1" x14ac:dyDescent="0.2">
      <c r="A5213" s="26" t="s">
        <v>96</v>
      </c>
      <c r="B5213" s="10" t="s">
        <v>97</v>
      </c>
      <c r="C5213" s="10">
        <v>49777513</v>
      </c>
      <c r="D5213" s="10" t="s">
        <v>10136</v>
      </c>
      <c r="E5213" s="27" t="s">
        <v>10323</v>
      </c>
      <c r="F5213" s="26">
        <v>192001879</v>
      </c>
      <c r="G5213" s="9" t="s">
        <v>106</v>
      </c>
      <c r="H5213" s="10" t="s">
        <v>30</v>
      </c>
      <c r="I5213" s="10" t="s">
        <v>10341</v>
      </c>
      <c r="J5213" s="10" t="s">
        <v>10342</v>
      </c>
      <c r="K5213" s="10" t="s">
        <v>341</v>
      </c>
      <c r="L5213" s="10" t="s">
        <v>346</v>
      </c>
      <c r="M5213" s="10" t="s">
        <v>347</v>
      </c>
      <c r="N5213" s="12" t="s">
        <v>36</v>
      </c>
      <c r="O5213" s="11">
        <v>5</v>
      </c>
      <c r="P5213" s="5">
        <f t="shared" si="488"/>
        <v>0</v>
      </c>
      <c r="Q5213" s="5">
        <f t="shared" si="489"/>
        <v>0</v>
      </c>
      <c r="R5213" s="5">
        <f t="shared" si="490"/>
        <v>0</v>
      </c>
      <c r="S5213" s="5">
        <f t="shared" si="491"/>
        <v>0</v>
      </c>
      <c r="T5213" s="5">
        <f t="shared" si="492"/>
        <v>1</v>
      </c>
      <c r="U5213" s="5">
        <f t="shared" si="493"/>
        <v>0</v>
      </c>
    </row>
    <row r="5214" spans="1:21" ht="12.75" customHeight="1" x14ac:dyDescent="0.2">
      <c r="A5214" s="26" t="s">
        <v>96</v>
      </c>
      <c r="B5214" s="10" t="s">
        <v>97</v>
      </c>
      <c r="C5214" s="10">
        <v>49777513</v>
      </c>
      <c r="D5214" s="10" t="s">
        <v>10136</v>
      </c>
      <c r="E5214" s="27" t="s">
        <v>10323</v>
      </c>
      <c r="F5214" s="26">
        <v>192001955</v>
      </c>
      <c r="G5214" s="9" t="s">
        <v>68</v>
      </c>
      <c r="H5214" s="10" t="s">
        <v>30</v>
      </c>
      <c r="I5214" s="10" t="s">
        <v>10343</v>
      </c>
      <c r="J5214" s="10" t="s">
        <v>10344</v>
      </c>
      <c r="K5214" s="10" t="s">
        <v>341</v>
      </c>
      <c r="L5214" s="10" t="s">
        <v>346</v>
      </c>
      <c r="M5214" s="10" t="s">
        <v>347</v>
      </c>
      <c r="N5214" s="12" t="s">
        <v>36</v>
      </c>
      <c r="O5214" s="11">
        <v>5</v>
      </c>
      <c r="P5214" s="5">
        <f t="shared" si="488"/>
        <v>0</v>
      </c>
      <c r="Q5214" s="5">
        <f t="shared" si="489"/>
        <v>0</v>
      </c>
      <c r="R5214" s="5">
        <f t="shared" si="490"/>
        <v>0</v>
      </c>
      <c r="S5214" s="5">
        <f t="shared" si="491"/>
        <v>0</v>
      </c>
      <c r="T5214" s="5">
        <f t="shared" si="492"/>
        <v>1</v>
      </c>
      <c r="U5214" s="5">
        <f t="shared" si="493"/>
        <v>0</v>
      </c>
    </row>
    <row r="5215" spans="1:21" ht="12.75" customHeight="1" x14ac:dyDescent="0.2">
      <c r="A5215" s="26" t="s">
        <v>96</v>
      </c>
      <c r="B5215" s="10" t="s">
        <v>97</v>
      </c>
      <c r="C5215" s="10">
        <v>49777513</v>
      </c>
      <c r="D5215" s="10" t="s">
        <v>10136</v>
      </c>
      <c r="E5215" s="27" t="s">
        <v>10161</v>
      </c>
      <c r="F5215" s="26">
        <v>191888517</v>
      </c>
      <c r="G5215" s="9" t="s">
        <v>68</v>
      </c>
      <c r="H5215" s="10" t="s">
        <v>53</v>
      </c>
      <c r="I5215" s="10" t="s">
        <v>10345</v>
      </c>
      <c r="J5215" s="10" t="s">
        <v>10346</v>
      </c>
      <c r="K5215" s="10" t="s">
        <v>341</v>
      </c>
      <c r="L5215" s="10" t="s">
        <v>350</v>
      </c>
      <c r="M5215" s="10" t="s">
        <v>2916</v>
      </c>
      <c r="N5215" s="12" t="s">
        <v>36</v>
      </c>
      <c r="O5215" s="11">
        <v>3</v>
      </c>
      <c r="P5215" s="5">
        <f t="shared" si="488"/>
        <v>0</v>
      </c>
      <c r="Q5215" s="5">
        <f t="shared" si="489"/>
        <v>0</v>
      </c>
      <c r="R5215" s="5">
        <f t="shared" si="490"/>
        <v>1</v>
      </c>
      <c r="S5215" s="5">
        <f t="shared" si="491"/>
        <v>0</v>
      </c>
      <c r="T5215" s="5">
        <f t="shared" si="492"/>
        <v>0</v>
      </c>
      <c r="U5215" s="5">
        <f t="shared" si="493"/>
        <v>0</v>
      </c>
    </row>
    <row r="5216" spans="1:21" ht="12.75" customHeight="1" x14ac:dyDescent="0.2">
      <c r="A5216" s="26" t="s">
        <v>96</v>
      </c>
      <c r="B5216" s="10" t="s">
        <v>97</v>
      </c>
      <c r="C5216" s="10">
        <v>49777513</v>
      </c>
      <c r="D5216" s="10" t="s">
        <v>10136</v>
      </c>
      <c r="E5216" s="27" t="s">
        <v>10161</v>
      </c>
      <c r="F5216" s="26">
        <v>191888518</v>
      </c>
      <c r="G5216" s="9" t="s">
        <v>106</v>
      </c>
      <c r="H5216" s="10" t="s">
        <v>53</v>
      </c>
      <c r="I5216" s="10" t="s">
        <v>10347</v>
      </c>
      <c r="J5216" s="10" t="s">
        <v>10348</v>
      </c>
      <c r="K5216" s="10" t="s">
        <v>341</v>
      </c>
      <c r="L5216" s="10" t="s">
        <v>350</v>
      </c>
      <c r="M5216" s="10" t="s">
        <v>2916</v>
      </c>
      <c r="N5216" s="12" t="s">
        <v>36</v>
      </c>
      <c r="O5216" s="11">
        <v>3</v>
      </c>
      <c r="P5216" s="5">
        <f t="shared" si="488"/>
        <v>0</v>
      </c>
      <c r="Q5216" s="5">
        <f t="shared" si="489"/>
        <v>0</v>
      </c>
      <c r="R5216" s="5">
        <f t="shared" si="490"/>
        <v>1</v>
      </c>
      <c r="S5216" s="5">
        <f t="shared" si="491"/>
        <v>0</v>
      </c>
      <c r="T5216" s="5">
        <f t="shared" si="492"/>
        <v>0</v>
      </c>
      <c r="U5216" s="5">
        <f t="shared" si="493"/>
        <v>0</v>
      </c>
    </row>
    <row r="5217" spans="1:21" ht="12.75" customHeight="1" x14ac:dyDescent="0.2">
      <c r="A5217" s="26" t="s">
        <v>96</v>
      </c>
      <c r="B5217" s="10" t="s">
        <v>97</v>
      </c>
      <c r="C5217" s="10">
        <v>49777513</v>
      </c>
      <c r="D5217" s="10" t="s">
        <v>10136</v>
      </c>
      <c r="E5217" s="27" t="s">
        <v>10161</v>
      </c>
      <c r="F5217" s="26">
        <v>192002063</v>
      </c>
      <c r="G5217" s="9" t="s">
        <v>106</v>
      </c>
      <c r="H5217" s="10" t="s">
        <v>53</v>
      </c>
      <c r="I5217" s="10" t="s">
        <v>10349</v>
      </c>
      <c r="J5217" s="10" t="s">
        <v>10350</v>
      </c>
      <c r="K5217" s="10" t="s">
        <v>341</v>
      </c>
      <c r="L5217" s="10" t="s">
        <v>350</v>
      </c>
      <c r="M5217" s="10" t="s">
        <v>2916</v>
      </c>
      <c r="N5217" s="12" t="s">
        <v>36</v>
      </c>
      <c r="O5217" s="11">
        <v>3</v>
      </c>
      <c r="P5217" s="5">
        <f t="shared" si="488"/>
        <v>0</v>
      </c>
      <c r="Q5217" s="5">
        <f t="shared" si="489"/>
        <v>0</v>
      </c>
      <c r="R5217" s="5">
        <f t="shared" si="490"/>
        <v>1</v>
      </c>
      <c r="S5217" s="5">
        <f t="shared" si="491"/>
        <v>0</v>
      </c>
      <c r="T5217" s="5">
        <f t="shared" si="492"/>
        <v>0</v>
      </c>
      <c r="U5217" s="5">
        <f t="shared" si="493"/>
        <v>0</v>
      </c>
    </row>
    <row r="5218" spans="1:21" ht="12.75" customHeight="1" x14ac:dyDescent="0.2">
      <c r="A5218" s="26" t="s">
        <v>96</v>
      </c>
      <c r="B5218" s="10" t="s">
        <v>97</v>
      </c>
      <c r="C5218" s="10">
        <v>49777513</v>
      </c>
      <c r="D5218" s="10" t="s">
        <v>10136</v>
      </c>
      <c r="E5218" s="27" t="s">
        <v>10161</v>
      </c>
      <c r="F5218" s="26">
        <v>192002113</v>
      </c>
      <c r="G5218" s="9" t="s">
        <v>167</v>
      </c>
      <c r="H5218" s="10" t="s">
        <v>53</v>
      </c>
      <c r="I5218" s="10" t="s">
        <v>10351</v>
      </c>
      <c r="J5218" s="10" t="s">
        <v>10352</v>
      </c>
      <c r="K5218" s="10" t="s">
        <v>341</v>
      </c>
      <c r="L5218" s="10" t="s">
        <v>350</v>
      </c>
      <c r="M5218" s="10" t="s">
        <v>2916</v>
      </c>
      <c r="N5218" s="12" t="s">
        <v>36</v>
      </c>
      <c r="O5218" s="11">
        <v>3</v>
      </c>
      <c r="P5218" s="5">
        <f t="shared" si="488"/>
        <v>0</v>
      </c>
      <c r="Q5218" s="5">
        <f t="shared" si="489"/>
        <v>0</v>
      </c>
      <c r="R5218" s="5">
        <f t="shared" si="490"/>
        <v>1</v>
      </c>
      <c r="S5218" s="5">
        <f t="shared" si="491"/>
        <v>0</v>
      </c>
      <c r="T5218" s="5">
        <f t="shared" si="492"/>
        <v>0</v>
      </c>
      <c r="U5218" s="5">
        <f t="shared" si="493"/>
        <v>0</v>
      </c>
    </row>
    <row r="5219" spans="1:21" ht="12.75" customHeight="1" x14ac:dyDescent="0.2">
      <c r="A5219" s="26" t="s">
        <v>96</v>
      </c>
      <c r="B5219" s="10" t="s">
        <v>97</v>
      </c>
      <c r="C5219" s="10">
        <v>49777513</v>
      </c>
      <c r="D5219" s="10" t="s">
        <v>10136</v>
      </c>
      <c r="E5219" s="27" t="s">
        <v>10161</v>
      </c>
      <c r="F5219" s="26">
        <v>192002104</v>
      </c>
      <c r="G5219" s="9" t="s">
        <v>68</v>
      </c>
      <c r="H5219" s="10" t="s">
        <v>53</v>
      </c>
      <c r="I5219" s="10" t="s">
        <v>10347</v>
      </c>
      <c r="J5219" s="10" t="s">
        <v>10353</v>
      </c>
      <c r="K5219" s="10" t="s">
        <v>341</v>
      </c>
      <c r="L5219" s="10" t="s">
        <v>350</v>
      </c>
      <c r="M5219" s="10" t="s">
        <v>2916</v>
      </c>
      <c r="N5219" s="12" t="s">
        <v>36</v>
      </c>
      <c r="O5219" s="11">
        <v>4</v>
      </c>
      <c r="P5219" s="5">
        <f t="shared" si="488"/>
        <v>0</v>
      </c>
      <c r="Q5219" s="5">
        <f t="shared" si="489"/>
        <v>0</v>
      </c>
      <c r="R5219" s="5">
        <f t="shared" si="490"/>
        <v>0</v>
      </c>
      <c r="S5219" s="5">
        <f t="shared" si="491"/>
        <v>1</v>
      </c>
      <c r="T5219" s="5">
        <f t="shared" si="492"/>
        <v>0</v>
      </c>
      <c r="U5219" s="5">
        <f t="shared" si="493"/>
        <v>0</v>
      </c>
    </row>
    <row r="5220" spans="1:21" ht="12.75" customHeight="1" x14ac:dyDescent="0.2">
      <c r="A5220" s="26" t="s">
        <v>96</v>
      </c>
      <c r="B5220" s="10" t="s">
        <v>97</v>
      </c>
      <c r="C5220" s="10">
        <v>49777513</v>
      </c>
      <c r="D5220" s="10" t="s">
        <v>10136</v>
      </c>
      <c r="E5220" s="27" t="s">
        <v>10298</v>
      </c>
      <c r="F5220" s="26">
        <v>192045740</v>
      </c>
      <c r="G5220" s="9" t="s">
        <v>106</v>
      </c>
      <c r="H5220" s="10" t="s">
        <v>30</v>
      </c>
      <c r="I5220" s="10" t="s">
        <v>5194</v>
      </c>
      <c r="J5220" s="10" t="s">
        <v>5195</v>
      </c>
      <c r="K5220" s="10" t="s">
        <v>341</v>
      </c>
      <c r="L5220" s="10" t="s">
        <v>2279</v>
      </c>
      <c r="M5220" s="10" t="s">
        <v>2280</v>
      </c>
      <c r="N5220" s="12" t="s">
        <v>36</v>
      </c>
      <c r="O5220" s="11">
        <v>4</v>
      </c>
      <c r="P5220" s="5">
        <f t="shared" si="488"/>
        <v>0</v>
      </c>
      <c r="Q5220" s="5">
        <f t="shared" si="489"/>
        <v>0</v>
      </c>
      <c r="R5220" s="5">
        <f t="shared" si="490"/>
        <v>0</v>
      </c>
      <c r="S5220" s="5">
        <f t="shared" si="491"/>
        <v>1</v>
      </c>
      <c r="T5220" s="5">
        <f t="shared" si="492"/>
        <v>0</v>
      </c>
      <c r="U5220" s="5">
        <f t="shared" si="493"/>
        <v>0</v>
      </c>
    </row>
    <row r="5221" spans="1:21" ht="12.75" customHeight="1" x14ac:dyDescent="0.2">
      <c r="A5221" s="26" t="s">
        <v>96</v>
      </c>
      <c r="B5221" s="10" t="s">
        <v>97</v>
      </c>
      <c r="C5221" s="10">
        <v>49777513</v>
      </c>
      <c r="D5221" s="10" t="s">
        <v>10136</v>
      </c>
      <c r="E5221" s="27" t="s">
        <v>10161</v>
      </c>
      <c r="F5221" s="26">
        <v>192002154</v>
      </c>
      <c r="G5221" s="9" t="s">
        <v>106</v>
      </c>
      <c r="H5221" s="10" t="s">
        <v>30</v>
      </c>
      <c r="I5221" s="10" t="s">
        <v>10354</v>
      </c>
      <c r="J5221" s="10" t="s">
        <v>10355</v>
      </c>
      <c r="K5221" s="10" t="s">
        <v>341</v>
      </c>
      <c r="L5221" s="10" t="s">
        <v>2996</v>
      </c>
      <c r="M5221" s="10" t="s">
        <v>2997</v>
      </c>
      <c r="N5221" s="12" t="s">
        <v>36</v>
      </c>
      <c r="O5221" s="11">
        <v>5</v>
      </c>
      <c r="P5221" s="5">
        <f t="shared" si="488"/>
        <v>0</v>
      </c>
      <c r="Q5221" s="5">
        <f t="shared" si="489"/>
        <v>0</v>
      </c>
      <c r="R5221" s="5">
        <f t="shared" si="490"/>
        <v>0</v>
      </c>
      <c r="S5221" s="5">
        <f t="shared" si="491"/>
        <v>0</v>
      </c>
      <c r="T5221" s="5">
        <f t="shared" si="492"/>
        <v>1</v>
      </c>
      <c r="U5221" s="5">
        <f t="shared" si="493"/>
        <v>0</v>
      </c>
    </row>
    <row r="5222" spans="1:21" ht="12.75" customHeight="1" x14ac:dyDescent="0.2">
      <c r="A5222" s="26" t="s">
        <v>96</v>
      </c>
      <c r="B5222" s="10" t="s">
        <v>97</v>
      </c>
      <c r="C5222" s="10">
        <v>49777513</v>
      </c>
      <c r="D5222" s="10" t="s">
        <v>10136</v>
      </c>
      <c r="E5222" s="27" t="s">
        <v>10161</v>
      </c>
      <c r="F5222" s="26">
        <v>191863874</v>
      </c>
      <c r="G5222" s="9" t="s">
        <v>106</v>
      </c>
      <c r="H5222" s="10" t="s">
        <v>53</v>
      </c>
      <c r="I5222" s="10" t="s">
        <v>10356</v>
      </c>
      <c r="J5222" s="10" t="s">
        <v>10357</v>
      </c>
      <c r="K5222" s="10" t="s">
        <v>103</v>
      </c>
      <c r="L5222" s="10" t="s">
        <v>159</v>
      </c>
      <c r="M5222" s="10" t="s">
        <v>1863</v>
      </c>
      <c r="N5222" s="12" t="s">
        <v>36</v>
      </c>
      <c r="O5222" s="11">
        <v>2</v>
      </c>
      <c r="P5222" s="5">
        <f t="shared" si="488"/>
        <v>0</v>
      </c>
      <c r="Q5222" s="5">
        <f t="shared" si="489"/>
        <v>1</v>
      </c>
      <c r="R5222" s="5">
        <f t="shared" si="490"/>
        <v>0</v>
      </c>
      <c r="S5222" s="5">
        <f t="shared" si="491"/>
        <v>0</v>
      </c>
      <c r="T5222" s="5">
        <f t="shared" si="492"/>
        <v>0</v>
      </c>
      <c r="U5222" s="5">
        <f t="shared" si="493"/>
        <v>0</v>
      </c>
    </row>
    <row r="5223" spans="1:21" ht="12.75" customHeight="1" x14ac:dyDescent="0.2">
      <c r="A5223" s="26" t="s">
        <v>96</v>
      </c>
      <c r="B5223" s="10" t="s">
        <v>97</v>
      </c>
      <c r="C5223" s="10">
        <v>49777513</v>
      </c>
      <c r="D5223" s="10" t="s">
        <v>10136</v>
      </c>
      <c r="E5223" s="27" t="s">
        <v>10161</v>
      </c>
      <c r="F5223" s="26">
        <v>192002161</v>
      </c>
      <c r="G5223" s="9" t="s">
        <v>106</v>
      </c>
      <c r="H5223" s="10" t="s">
        <v>53</v>
      </c>
      <c r="I5223" s="10" t="s">
        <v>6039</v>
      </c>
      <c r="J5223" s="10" t="s">
        <v>10358</v>
      </c>
      <c r="K5223" s="10" t="s">
        <v>103</v>
      </c>
      <c r="L5223" s="10" t="s">
        <v>159</v>
      </c>
      <c r="M5223" s="10" t="s">
        <v>160</v>
      </c>
      <c r="N5223" s="12" t="s">
        <v>36</v>
      </c>
      <c r="O5223" s="11">
        <v>2</v>
      </c>
      <c r="P5223" s="5">
        <f t="shared" si="488"/>
        <v>0</v>
      </c>
      <c r="Q5223" s="5">
        <f t="shared" si="489"/>
        <v>1</v>
      </c>
      <c r="R5223" s="5">
        <f t="shared" si="490"/>
        <v>0</v>
      </c>
      <c r="S5223" s="5">
        <f t="shared" si="491"/>
        <v>0</v>
      </c>
      <c r="T5223" s="5">
        <f t="shared" si="492"/>
        <v>0</v>
      </c>
      <c r="U5223" s="5">
        <f t="shared" si="493"/>
        <v>0</v>
      </c>
    </row>
    <row r="5224" spans="1:21" ht="12.75" customHeight="1" x14ac:dyDescent="0.2">
      <c r="A5224" s="26" t="s">
        <v>96</v>
      </c>
      <c r="B5224" s="10" t="s">
        <v>97</v>
      </c>
      <c r="C5224" s="10">
        <v>49777513</v>
      </c>
      <c r="D5224" s="10" t="s">
        <v>10136</v>
      </c>
      <c r="E5224" s="27" t="s">
        <v>10161</v>
      </c>
      <c r="F5224" s="26">
        <v>191888489</v>
      </c>
      <c r="G5224" s="9" t="s">
        <v>106</v>
      </c>
      <c r="H5224" s="10" t="s">
        <v>53</v>
      </c>
      <c r="I5224" s="10" t="s">
        <v>10359</v>
      </c>
      <c r="J5224" s="10" t="s">
        <v>10360</v>
      </c>
      <c r="K5224" s="10" t="s">
        <v>103</v>
      </c>
      <c r="L5224" s="10" t="s">
        <v>159</v>
      </c>
      <c r="M5224" s="10" t="s">
        <v>1863</v>
      </c>
      <c r="N5224" s="12" t="s">
        <v>36</v>
      </c>
      <c r="O5224" s="11">
        <v>3</v>
      </c>
      <c r="P5224" s="5">
        <f t="shared" si="488"/>
        <v>0</v>
      </c>
      <c r="Q5224" s="5">
        <f t="shared" si="489"/>
        <v>0</v>
      </c>
      <c r="R5224" s="5">
        <f t="shared" si="490"/>
        <v>1</v>
      </c>
      <c r="S5224" s="5">
        <f t="shared" si="491"/>
        <v>0</v>
      </c>
      <c r="T5224" s="5">
        <f t="shared" si="492"/>
        <v>0</v>
      </c>
      <c r="U5224" s="5">
        <f t="shared" si="493"/>
        <v>0</v>
      </c>
    </row>
    <row r="5225" spans="1:21" ht="12.75" customHeight="1" x14ac:dyDescent="0.2">
      <c r="A5225" s="26" t="s">
        <v>96</v>
      </c>
      <c r="B5225" s="10" t="s">
        <v>97</v>
      </c>
      <c r="C5225" s="10">
        <v>49777513</v>
      </c>
      <c r="D5225" s="10" t="s">
        <v>10136</v>
      </c>
      <c r="E5225" s="27" t="s">
        <v>10161</v>
      </c>
      <c r="F5225" s="26">
        <v>191888504</v>
      </c>
      <c r="G5225" s="9" t="s">
        <v>106</v>
      </c>
      <c r="H5225" s="10" t="s">
        <v>53</v>
      </c>
      <c r="I5225" s="10" t="s">
        <v>10351</v>
      </c>
      <c r="J5225" s="10" t="s">
        <v>10361</v>
      </c>
      <c r="K5225" s="10" t="s">
        <v>103</v>
      </c>
      <c r="L5225" s="10" t="s">
        <v>159</v>
      </c>
      <c r="M5225" s="10" t="s">
        <v>1863</v>
      </c>
      <c r="N5225" s="12" t="s">
        <v>36</v>
      </c>
      <c r="O5225" s="11">
        <v>3</v>
      </c>
      <c r="P5225" s="5">
        <f t="shared" si="488"/>
        <v>0</v>
      </c>
      <c r="Q5225" s="5">
        <f t="shared" si="489"/>
        <v>0</v>
      </c>
      <c r="R5225" s="5">
        <f t="shared" si="490"/>
        <v>1</v>
      </c>
      <c r="S5225" s="5">
        <f t="shared" si="491"/>
        <v>0</v>
      </c>
      <c r="T5225" s="5">
        <f t="shared" si="492"/>
        <v>0</v>
      </c>
      <c r="U5225" s="5">
        <f t="shared" si="493"/>
        <v>0</v>
      </c>
    </row>
    <row r="5226" spans="1:21" ht="12.75" customHeight="1" x14ac:dyDescent="0.2">
      <c r="A5226" s="26" t="s">
        <v>96</v>
      </c>
      <c r="B5226" s="10" t="s">
        <v>97</v>
      </c>
      <c r="C5226" s="10">
        <v>49777513</v>
      </c>
      <c r="D5226" s="10" t="s">
        <v>10136</v>
      </c>
      <c r="E5226" s="27" t="s">
        <v>10161</v>
      </c>
      <c r="F5226" s="26">
        <v>192002095</v>
      </c>
      <c r="G5226" s="9" t="s">
        <v>52</v>
      </c>
      <c r="H5226" s="10" t="s">
        <v>53</v>
      </c>
      <c r="I5226" s="10" t="s">
        <v>10362</v>
      </c>
      <c r="J5226" s="10" t="s">
        <v>10363</v>
      </c>
      <c r="K5226" s="10" t="s">
        <v>103</v>
      </c>
      <c r="L5226" s="10" t="s">
        <v>159</v>
      </c>
      <c r="M5226" s="10" t="s">
        <v>1863</v>
      </c>
      <c r="N5226" s="12" t="s">
        <v>36</v>
      </c>
      <c r="O5226" s="11">
        <v>3</v>
      </c>
      <c r="P5226" s="5">
        <f t="shared" si="488"/>
        <v>0</v>
      </c>
      <c r="Q5226" s="5">
        <f t="shared" si="489"/>
        <v>0</v>
      </c>
      <c r="R5226" s="5">
        <f t="shared" si="490"/>
        <v>1</v>
      </c>
      <c r="S5226" s="5">
        <f t="shared" si="491"/>
        <v>0</v>
      </c>
      <c r="T5226" s="5">
        <f t="shared" si="492"/>
        <v>0</v>
      </c>
      <c r="U5226" s="5">
        <f t="shared" si="493"/>
        <v>0</v>
      </c>
    </row>
    <row r="5227" spans="1:21" ht="12.75" customHeight="1" x14ac:dyDescent="0.2">
      <c r="A5227" s="26" t="s">
        <v>96</v>
      </c>
      <c r="B5227" s="10" t="s">
        <v>97</v>
      </c>
      <c r="C5227" s="10">
        <v>49777513</v>
      </c>
      <c r="D5227" s="10" t="s">
        <v>10136</v>
      </c>
      <c r="E5227" s="27" t="s">
        <v>10161</v>
      </c>
      <c r="F5227" s="26">
        <v>192002207</v>
      </c>
      <c r="G5227" s="9" t="s">
        <v>68</v>
      </c>
      <c r="H5227" s="10" t="s">
        <v>53</v>
      </c>
      <c r="I5227" s="10" t="s">
        <v>10364</v>
      </c>
      <c r="J5227" s="10" t="s">
        <v>10365</v>
      </c>
      <c r="K5227" s="10" t="s">
        <v>103</v>
      </c>
      <c r="L5227" s="10" t="s">
        <v>159</v>
      </c>
      <c r="M5227" s="10" t="s">
        <v>160</v>
      </c>
      <c r="N5227" s="12" t="s">
        <v>36</v>
      </c>
      <c r="O5227" s="11">
        <v>3</v>
      </c>
      <c r="P5227" s="5">
        <f t="shared" si="488"/>
        <v>0</v>
      </c>
      <c r="Q5227" s="5">
        <f t="shared" si="489"/>
        <v>0</v>
      </c>
      <c r="R5227" s="5">
        <f t="shared" si="490"/>
        <v>1</v>
      </c>
      <c r="S5227" s="5">
        <f t="shared" si="491"/>
        <v>0</v>
      </c>
      <c r="T5227" s="5">
        <f t="shared" si="492"/>
        <v>0</v>
      </c>
      <c r="U5227" s="5">
        <f t="shared" si="493"/>
        <v>0</v>
      </c>
    </row>
    <row r="5228" spans="1:21" ht="12.75" customHeight="1" x14ac:dyDescent="0.2">
      <c r="A5228" s="26" t="s">
        <v>96</v>
      </c>
      <c r="B5228" s="10" t="s">
        <v>97</v>
      </c>
      <c r="C5228" s="10">
        <v>49777513</v>
      </c>
      <c r="D5228" s="10" t="s">
        <v>10136</v>
      </c>
      <c r="E5228" s="27" t="s">
        <v>10161</v>
      </c>
      <c r="F5228" s="26">
        <v>192002220</v>
      </c>
      <c r="G5228" s="9" t="s">
        <v>68</v>
      </c>
      <c r="H5228" s="10" t="s">
        <v>53</v>
      </c>
      <c r="I5228" s="10" t="s">
        <v>10366</v>
      </c>
      <c r="J5228" s="10" t="s">
        <v>10367</v>
      </c>
      <c r="K5228" s="10" t="s">
        <v>103</v>
      </c>
      <c r="L5228" s="10" t="s">
        <v>159</v>
      </c>
      <c r="M5228" s="10" t="s">
        <v>1863</v>
      </c>
      <c r="N5228" s="12" t="s">
        <v>36</v>
      </c>
      <c r="O5228" s="11">
        <v>3</v>
      </c>
      <c r="P5228" s="5">
        <f t="shared" si="488"/>
        <v>0</v>
      </c>
      <c r="Q5228" s="5">
        <f t="shared" si="489"/>
        <v>0</v>
      </c>
      <c r="R5228" s="5">
        <f t="shared" si="490"/>
        <v>1</v>
      </c>
      <c r="S5228" s="5">
        <f t="shared" si="491"/>
        <v>0</v>
      </c>
      <c r="T5228" s="5">
        <f t="shared" si="492"/>
        <v>0</v>
      </c>
      <c r="U5228" s="5">
        <f t="shared" si="493"/>
        <v>0</v>
      </c>
    </row>
    <row r="5229" spans="1:21" ht="12.75" customHeight="1" x14ac:dyDescent="0.2">
      <c r="A5229" s="26" t="s">
        <v>96</v>
      </c>
      <c r="B5229" s="10" t="s">
        <v>97</v>
      </c>
      <c r="C5229" s="10">
        <v>49777513</v>
      </c>
      <c r="D5229" s="10" t="s">
        <v>10136</v>
      </c>
      <c r="E5229" s="27" t="s">
        <v>10161</v>
      </c>
      <c r="F5229" s="26">
        <v>192002158</v>
      </c>
      <c r="G5229" s="9" t="s">
        <v>68</v>
      </c>
      <c r="H5229" s="10" t="s">
        <v>53</v>
      </c>
      <c r="I5229" s="10" t="s">
        <v>10366</v>
      </c>
      <c r="J5229" s="10" t="s">
        <v>10368</v>
      </c>
      <c r="K5229" s="10" t="s">
        <v>103</v>
      </c>
      <c r="L5229" s="10" t="s">
        <v>159</v>
      </c>
      <c r="M5229" s="10" t="s">
        <v>1863</v>
      </c>
      <c r="N5229" s="12" t="s">
        <v>36</v>
      </c>
      <c r="O5229" s="11">
        <v>4</v>
      </c>
      <c r="P5229" s="5">
        <f t="shared" si="488"/>
        <v>0</v>
      </c>
      <c r="Q5229" s="5">
        <f t="shared" si="489"/>
        <v>0</v>
      </c>
      <c r="R5229" s="5">
        <f t="shared" si="490"/>
        <v>0</v>
      </c>
      <c r="S5229" s="5">
        <f t="shared" si="491"/>
        <v>1</v>
      </c>
      <c r="T5229" s="5">
        <f t="shared" si="492"/>
        <v>0</v>
      </c>
      <c r="U5229" s="5">
        <f t="shared" si="493"/>
        <v>0</v>
      </c>
    </row>
    <row r="5230" spans="1:21" ht="12.75" customHeight="1" x14ac:dyDescent="0.2">
      <c r="A5230" s="26" t="s">
        <v>96</v>
      </c>
      <c r="B5230" s="10" t="s">
        <v>97</v>
      </c>
      <c r="C5230" s="10">
        <v>49777513</v>
      </c>
      <c r="D5230" s="10" t="s">
        <v>10136</v>
      </c>
      <c r="E5230" s="27" t="s">
        <v>10161</v>
      </c>
      <c r="F5230" s="26">
        <v>192002200</v>
      </c>
      <c r="G5230" s="9" t="s">
        <v>106</v>
      </c>
      <c r="H5230" s="10" t="s">
        <v>53</v>
      </c>
      <c r="I5230" s="10" t="s">
        <v>10369</v>
      </c>
      <c r="J5230" s="10" t="s">
        <v>10370</v>
      </c>
      <c r="K5230" s="10" t="s">
        <v>103</v>
      </c>
      <c r="L5230" s="10" t="s">
        <v>159</v>
      </c>
      <c r="M5230" s="10" t="s">
        <v>1863</v>
      </c>
      <c r="N5230" s="12" t="s">
        <v>36</v>
      </c>
      <c r="O5230" s="11">
        <v>4</v>
      </c>
      <c r="P5230" s="5">
        <f t="shared" si="488"/>
        <v>0</v>
      </c>
      <c r="Q5230" s="5">
        <f t="shared" si="489"/>
        <v>0</v>
      </c>
      <c r="R5230" s="5">
        <f t="shared" si="490"/>
        <v>0</v>
      </c>
      <c r="S5230" s="5">
        <f t="shared" si="491"/>
        <v>1</v>
      </c>
      <c r="T5230" s="5">
        <f t="shared" si="492"/>
        <v>0</v>
      </c>
      <c r="U5230" s="5">
        <f t="shared" si="493"/>
        <v>0</v>
      </c>
    </row>
    <row r="5231" spans="1:21" ht="12.75" customHeight="1" x14ac:dyDescent="0.2">
      <c r="A5231" s="26" t="s">
        <v>96</v>
      </c>
      <c r="B5231" s="10" t="s">
        <v>97</v>
      </c>
      <c r="C5231" s="10">
        <v>49777513</v>
      </c>
      <c r="D5231" s="10" t="s">
        <v>10136</v>
      </c>
      <c r="E5231" s="27" t="s">
        <v>10154</v>
      </c>
      <c r="F5231" s="26">
        <v>192002364</v>
      </c>
      <c r="G5231" s="9" t="s">
        <v>106</v>
      </c>
      <c r="H5231" s="10" t="s">
        <v>53</v>
      </c>
      <c r="I5231" s="10" t="s">
        <v>10371</v>
      </c>
      <c r="J5231" s="10" t="s">
        <v>10372</v>
      </c>
      <c r="K5231" s="10" t="s">
        <v>103</v>
      </c>
      <c r="L5231" s="10" t="s">
        <v>159</v>
      </c>
      <c r="M5231" s="10" t="s">
        <v>1863</v>
      </c>
      <c r="N5231" s="12" t="s">
        <v>36</v>
      </c>
      <c r="O5231" s="11">
        <v>4</v>
      </c>
      <c r="P5231" s="5">
        <f t="shared" si="488"/>
        <v>0</v>
      </c>
      <c r="Q5231" s="5">
        <f t="shared" si="489"/>
        <v>0</v>
      </c>
      <c r="R5231" s="5">
        <f t="shared" si="490"/>
        <v>0</v>
      </c>
      <c r="S5231" s="5">
        <f t="shared" si="491"/>
        <v>1</v>
      </c>
      <c r="T5231" s="5">
        <f t="shared" si="492"/>
        <v>0</v>
      </c>
      <c r="U5231" s="5">
        <f t="shared" si="493"/>
        <v>0</v>
      </c>
    </row>
    <row r="5232" spans="1:21" ht="12.75" customHeight="1" x14ac:dyDescent="0.2">
      <c r="A5232" s="26" t="s">
        <v>96</v>
      </c>
      <c r="B5232" s="10" t="s">
        <v>97</v>
      </c>
      <c r="C5232" s="10">
        <v>49777513</v>
      </c>
      <c r="D5232" s="10" t="s">
        <v>10136</v>
      </c>
      <c r="E5232" s="27" t="s">
        <v>10161</v>
      </c>
      <c r="F5232" s="26">
        <v>191888604</v>
      </c>
      <c r="G5232" s="9" t="s">
        <v>100</v>
      </c>
      <c r="H5232" s="10" t="s">
        <v>53</v>
      </c>
      <c r="I5232" s="10" t="s">
        <v>10373</v>
      </c>
      <c r="J5232" s="10" t="s">
        <v>10374</v>
      </c>
      <c r="K5232" s="10" t="s">
        <v>103</v>
      </c>
      <c r="L5232" s="10" t="s">
        <v>159</v>
      </c>
      <c r="M5232" s="10" t="s">
        <v>160</v>
      </c>
      <c r="N5232" s="12" t="s">
        <v>36</v>
      </c>
      <c r="O5232" s="11">
        <v>5</v>
      </c>
      <c r="P5232" s="5">
        <f t="shared" si="488"/>
        <v>0</v>
      </c>
      <c r="Q5232" s="5">
        <f t="shared" si="489"/>
        <v>0</v>
      </c>
      <c r="R5232" s="5">
        <f t="shared" si="490"/>
        <v>0</v>
      </c>
      <c r="S5232" s="5">
        <f t="shared" si="491"/>
        <v>0</v>
      </c>
      <c r="T5232" s="5">
        <f t="shared" si="492"/>
        <v>1</v>
      </c>
      <c r="U5232" s="5">
        <f t="shared" si="493"/>
        <v>0</v>
      </c>
    </row>
    <row r="5233" spans="1:21" ht="12.75" customHeight="1" x14ac:dyDescent="0.2">
      <c r="A5233" s="26" t="s">
        <v>96</v>
      </c>
      <c r="B5233" s="10" t="s">
        <v>97</v>
      </c>
      <c r="C5233" s="10">
        <v>49777513</v>
      </c>
      <c r="D5233" s="10" t="s">
        <v>10136</v>
      </c>
      <c r="E5233" s="27" t="s">
        <v>10154</v>
      </c>
      <c r="F5233" s="26">
        <v>192002322</v>
      </c>
      <c r="G5233" s="9" t="s">
        <v>167</v>
      </c>
      <c r="H5233" s="10" t="s">
        <v>53</v>
      </c>
      <c r="I5233" s="10" t="s">
        <v>10375</v>
      </c>
      <c r="J5233" s="10" t="s">
        <v>10376</v>
      </c>
      <c r="K5233" s="10" t="s">
        <v>103</v>
      </c>
      <c r="L5233" s="10" t="s">
        <v>1880</v>
      </c>
      <c r="M5233" s="10" t="s">
        <v>1881</v>
      </c>
      <c r="N5233" s="12" t="s">
        <v>36</v>
      </c>
      <c r="O5233" s="11">
        <v>2</v>
      </c>
      <c r="P5233" s="5">
        <f t="shared" si="488"/>
        <v>0</v>
      </c>
      <c r="Q5233" s="5">
        <f t="shared" si="489"/>
        <v>1</v>
      </c>
      <c r="R5233" s="5">
        <f t="shared" si="490"/>
        <v>0</v>
      </c>
      <c r="S5233" s="5">
        <f t="shared" si="491"/>
        <v>0</v>
      </c>
      <c r="T5233" s="5">
        <f t="shared" si="492"/>
        <v>0</v>
      </c>
      <c r="U5233" s="5">
        <f t="shared" si="493"/>
        <v>0</v>
      </c>
    </row>
    <row r="5234" spans="1:21" ht="12.75" customHeight="1" x14ac:dyDescent="0.2">
      <c r="A5234" s="26" t="s">
        <v>96</v>
      </c>
      <c r="B5234" s="10" t="s">
        <v>97</v>
      </c>
      <c r="C5234" s="10">
        <v>49777513</v>
      </c>
      <c r="D5234" s="10" t="s">
        <v>10136</v>
      </c>
      <c r="E5234" s="27" t="s">
        <v>10161</v>
      </c>
      <c r="F5234" s="26">
        <v>191888624</v>
      </c>
      <c r="G5234" s="9" t="s">
        <v>68</v>
      </c>
      <c r="H5234" s="10" t="s">
        <v>53</v>
      </c>
      <c r="I5234" s="10" t="s">
        <v>10377</v>
      </c>
      <c r="J5234" s="10" t="s">
        <v>10378</v>
      </c>
      <c r="K5234" s="10" t="s">
        <v>103</v>
      </c>
      <c r="L5234" s="10" t="s">
        <v>1880</v>
      </c>
      <c r="M5234" s="10" t="s">
        <v>2324</v>
      </c>
      <c r="N5234" s="12" t="s">
        <v>36</v>
      </c>
      <c r="O5234" s="11">
        <v>3</v>
      </c>
      <c r="P5234" s="5">
        <f t="shared" si="488"/>
        <v>0</v>
      </c>
      <c r="Q5234" s="5">
        <f t="shared" si="489"/>
        <v>0</v>
      </c>
      <c r="R5234" s="5">
        <f t="shared" si="490"/>
        <v>1</v>
      </c>
      <c r="S5234" s="5">
        <f t="shared" si="491"/>
        <v>0</v>
      </c>
      <c r="T5234" s="5">
        <f t="shared" si="492"/>
        <v>0</v>
      </c>
      <c r="U5234" s="5">
        <f t="shared" si="493"/>
        <v>0</v>
      </c>
    </row>
    <row r="5235" spans="1:21" ht="12.75" customHeight="1" x14ac:dyDescent="0.2">
      <c r="A5235" s="26" t="s">
        <v>96</v>
      </c>
      <c r="B5235" s="10" t="s">
        <v>97</v>
      </c>
      <c r="C5235" s="10">
        <v>49777513</v>
      </c>
      <c r="D5235" s="10" t="s">
        <v>10136</v>
      </c>
      <c r="E5235" s="27" t="s">
        <v>10154</v>
      </c>
      <c r="F5235" s="26">
        <v>192002315</v>
      </c>
      <c r="G5235" s="9" t="s">
        <v>167</v>
      </c>
      <c r="H5235" s="10" t="s">
        <v>53</v>
      </c>
      <c r="I5235" s="10" t="s">
        <v>10375</v>
      </c>
      <c r="J5235" s="10" t="s">
        <v>10379</v>
      </c>
      <c r="K5235" s="10" t="s">
        <v>103</v>
      </c>
      <c r="L5235" s="10" t="s">
        <v>1880</v>
      </c>
      <c r="M5235" s="10" t="s">
        <v>2321</v>
      </c>
      <c r="N5235" s="12" t="s">
        <v>36</v>
      </c>
      <c r="O5235" s="11">
        <v>3</v>
      </c>
      <c r="P5235" s="5">
        <f t="shared" si="488"/>
        <v>0</v>
      </c>
      <c r="Q5235" s="5">
        <f t="shared" si="489"/>
        <v>0</v>
      </c>
      <c r="R5235" s="5">
        <f t="shared" si="490"/>
        <v>1</v>
      </c>
      <c r="S5235" s="5">
        <f t="shared" si="491"/>
        <v>0</v>
      </c>
      <c r="T5235" s="5">
        <f t="shared" si="492"/>
        <v>0</v>
      </c>
      <c r="U5235" s="5">
        <f t="shared" si="493"/>
        <v>0</v>
      </c>
    </row>
    <row r="5236" spans="1:21" ht="12.75" customHeight="1" x14ac:dyDescent="0.2">
      <c r="A5236" s="26" t="s">
        <v>96</v>
      </c>
      <c r="B5236" s="10" t="s">
        <v>97</v>
      </c>
      <c r="C5236" s="10">
        <v>49777513</v>
      </c>
      <c r="D5236" s="10" t="s">
        <v>10136</v>
      </c>
      <c r="E5236" s="27" t="s">
        <v>10154</v>
      </c>
      <c r="F5236" s="26">
        <v>192002405</v>
      </c>
      <c r="G5236" s="9" t="s">
        <v>167</v>
      </c>
      <c r="H5236" s="10" t="s">
        <v>53</v>
      </c>
      <c r="I5236" s="10" t="s">
        <v>10380</v>
      </c>
      <c r="J5236" s="10" t="s">
        <v>10381</v>
      </c>
      <c r="K5236" s="10" t="s">
        <v>103</v>
      </c>
      <c r="L5236" s="10" t="s">
        <v>1880</v>
      </c>
      <c r="M5236" s="10" t="s">
        <v>1881</v>
      </c>
      <c r="N5236" s="12" t="s">
        <v>36</v>
      </c>
      <c r="O5236" s="11">
        <v>3</v>
      </c>
      <c r="P5236" s="5">
        <f t="shared" si="488"/>
        <v>0</v>
      </c>
      <c r="Q5236" s="5">
        <f t="shared" si="489"/>
        <v>0</v>
      </c>
      <c r="R5236" s="5">
        <f t="shared" si="490"/>
        <v>1</v>
      </c>
      <c r="S5236" s="5">
        <f t="shared" si="491"/>
        <v>0</v>
      </c>
      <c r="T5236" s="5">
        <f t="shared" si="492"/>
        <v>0</v>
      </c>
      <c r="U5236" s="5">
        <f t="shared" si="493"/>
        <v>0</v>
      </c>
    </row>
    <row r="5237" spans="1:21" ht="12.75" customHeight="1" x14ac:dyDescent="0.2">
      <c r="A5237" s="26" t="s">
        <v>96</v>
      </c>
      <c r="B5237" s="10" t="s">
        <v>97</v>
      </c>
      <c r="C5237" s="10">
        <v>49777513</v>
      </c>
      <c r="D5237" s="10" t="s">
        <v>10136</v>
      </c>
      <c r="E5237" s="27" t="s">
        <v>10161</v>
      </c>
      <c r="F5237" s="26">
        <v>192002258</v>
      </c>
      <c r="G5237" s="9" t="s">
        <v>106</v>
      </c>
      <c r="H5237" s="10" t="s">
        <v>53</v>
      </c>
      <c r="I5237" s="10" t="s">
        <v>10382</v>
      </c>
      <c r="J5237" s="10" t="s">
        <v>10383</v>
      </c>
      <c r="K5237" s="10" t="s">
        <v>103</v>
      </c>
      <c r="L5237" s="10" t="s">
        <v>1880</v>
      </c>
      <c r="M5237" s="10" t="s">
        <v>2321</v>
      </c>
      <c r="N5237" s="12" t="s">
        <v>36</v>
      </c>
      <c r="O5237" s="11">
        <v>4</v>
      </c>
      <c r="P5237" s="5">
        <f t="shared" si="488"/>
        <v>0</v>
      </c>
      <c r="Q5237" s="5">
        <f t="shared" si="489"/>
        <v>0</v>
      </c>
      <c r="R5237" s="5">
        <f t="shared" si="490"/>
        <v>0</v>
      </c>
      <c r="S5237" s="5">
        <f t="shared" si="491"/>
        <v>1</v>
      </c>
      <c r="T5237" s="5">
        <f t="shared" si="492"/>
        <v>0</v>
      </c>
      <c r="U5237" s="5">
        <f t="shared" si="493"/>
        <v>0</v>
      </c>
    </row>
    <row r="5238" spans="1:21" ht="12.75" customHeight="1" x14ac:dyDescent="0.2">
      <c r="A5238" s="26" t="s">
        <v>96</v>
      </c>
      <c r="B5238" s="10" t="s">
        <v>97</v>
      </c>
      <c r="C5238" s="10">
        <v>49777513</v>
      </c>
      <c r="D5238" s="10" t="s">
        <v>10136</v>
      </c>
      <c r="E5238" s="27" t="s">
        <v>10154</v>
      </c>
      <c r="F5238" s="26">
        <v>191888330</v>
      </c>
      <c r="G5238" s="9" t="s">
        <v>167</v>
      </c>
      <c r="H5238" s="10" t="s">
        <v>53</v>
      </c>
      <c r="I5238" s="10" t="s">
        <v>10380</v>
      </c>
      <c r="J5238" s="10" t="s">
        <v>10384</v>
      </c>
      <c r="K5238" s="10" t="s">
        <v>103</v>
      </c>
      <c r="L5238" s="10" t="s">
        <v>1880</v>
      </c>
      <c r="M5238" s="10" t="s">
        <v>1881</v>
      </c>
      <c r="N5238" s="12" t="s">
        <v>36</v>
      </c>
      <c r="O5238" s="11">
        <v>4</v>
      </c>
      <c r="P5238" s="5">
        <f t="shared" si="488"/>
        <v>0</v>
      </c>
      <c r="Q5238" s="5">
        <f t="shared" si="489"/>
        <v>0</v>
      </c>
      <c r="R5238" s="5">
        <f t="shared" si="490"/>
        <v>0</v>
      </c>
      <c r="S5238" s="5">
        <f t="shared" si="491"/>
        <v>1</v>
      </c>
      <c r="T5238" s="5">
        <f t="shared" si="492"/>
        <v>0</v>
      </c>
      <c r="U5238" s="5">
        <f t="shared" si="493"/>
        <v>0</v>
      </c>
    </row>
    <row r="5239" spans="1:21" ht="12.75" customHeight="1" x14ac:dyDescent="0.2">
      <c r="A5239" s="26" t="s">
        <v>96</v>
      </c>
      <c r="B5239" s="10" t="s">
        <v>97</v>
      </c>
      <c r="C5239" s="10">
        <v>49777513</v>
      </c>
      <c r="D5239" s="10" t="s">
        <v>10136</v>
      </c>
      <c r="E5239" s="27" t="s">
        <v>10161</v>
      </c>
      <c r="F5239" s="26">
        <v>191888580</v>
      </c>
      <c r="G5239" s="9" t="s">
        <v>52</v>
      </c>
      <c r="H5239" s="10" t="s">
        <v>53</v>
      </c>
      <c r="I5239" s="10" t="s">
        <v>10385</v>
      </c>
      <c r="J5239" s="10" t="s">
        <v>10386</v>
      </c>
      <c r="K5239" s="10" t="s">
        <v>103</v>
      </c>
      <c r="L5239" s="10" t="s">
        <v>1887</v>
      </c>
      <c r="M5239" s="10" t="s">
        <v>1891</v>
      </c>
      <c r="N5239" s="12" t="s">
        <v>36</v>
      </c>
      <c r="O5239" s="11">
        <v>2</v>
      </c>
      <c r="P5239" s="5">
        <f t="shared" si="488"/>
        <v>0</v>
      </c>
      <c r="Q5239" s="5">
        <f t="shared" si="489"/>
        <v>1</v>
      </c>
      <c r="R5239" s="5">
        <f t="shared" si="490"/>
        <v>0</v>
      </c>
      <c r="S5239" s="5">
        <f t="shared" si="491"/>
        <v>0</v>
      </c>
      <c r="T5239" s="5">
        <f t="shared" si="492"/>
        <v>0</v>
      </c>
      <c r="U5239" s="5">
        <f t="shared" si="493"/>
        <v>0</v>
      </c>
    </row>
    <row r="5240" spans="1:21" ht="12.75" customHeight="1" x14ac:dyDescent="0.2">
      <c r="A5240" s="26" t="s">
        <v>96</v>
      </c>
      <c r="B5240" s="10" t="s">
        <v>97</v>
      </c>
      <c r="C5240" s="10">
        <v>49777513</v>
      </c>
      <c r="D5240" s="10" t="s">
        <v>10136</v>
      </c>
      <c r="E5240" s="27" t="s">
        <v>10161</v>
      </c>
      <c r="F5240" s="26">
        <v>192002079</v>
      </c>
      <c r="G5240" s="9" t="s">
        <v>106</v>
      </c>
      <c r="H5240" s="10" t="s">
        <v>53</v>
      </c>
      <c r="I5240" s="10" t="s">
        <v>10387</v>
      </c>
      <c r="J5240" s="10" t="s">
        <v>10388</v>
      </c>
      <c r="K5240" s="10" t="s">
        <v>103</v>
      </c>
      <c r="L5240" s="10" t="s">
        <v>1887</v>
      </c>
      <c r="M5240" s="10" t="s">
        <v>1891</v>
      </c>
      <c r="N5240" s="12" t="s">
        <v>36</v>
      </c>
      <c r="O5240" s="11">
        <v>2</v>
      </c>
      <c r="P5240" s="5">
        <f t="shared" si="488"/>
        <v>0</v>
      </c>
      <c r="Q5240" s="5">
        <f t="shared" si="489"/>
        <v>1</v>
      </c>
      <c r="R5240" s="5">
        <f t="shared" si="490"/>
        <v>0</v>
      </c>
      <c r="S5240" s="5">
        <f t="shared" si="491"/>
        <v>0</v>
      </c>
      <c r="T5240" s="5">
        <f t="shared" si="492"/>
        <v>0</v>
      </c>
      <c r="U5240" s="5">
        <f t="shared" si="493"/>
        <v>0</v>
      </c>
    </row>
    <row r="5241" spans="1:21" ht="12.75" customHeight="1" x14ac:dyDescent="0.2">
      <c r="A5241" s="26" t="s">
        <v>96</v>
      </c>
      <c r="B5241" s="10" t="s">
        <v>97</v>
      </c>
      <c r="C5241" s="10">
        <v>49777513</v>
      </c>
      <c r="D5241" s="10" t="s">
        <v>10136</v>
      </c>
      <c r="E5241" s="27" t="s">
        <v>10161</v>
      </c>
      <c r="F5241" s="26">
        <v>191863863</v>
      </c>
      <c r="G5241" s="9" t="s">
        <v>106</v>
      </c>
      <c r="H5241" s="10" t="s">
        <v>53</v>
      </c>
      <c r="I5241" s="10" t="s">
        <v>10389</v>
      </c>
      <c r="J5241" s="10" t="s">
        <v>10390</v>
      </c>
      <c r="K5241" s="10" t="s">
        <v>103</v>
      </c>
      <c r="L5241" s="10" t="s">
        <v>1887</v>
      </c>
      <c r="M5241" s="10" t="s">
        <v>1891</v>
      </c>
      <c r="N5241" s="12" t="s">
        <v>36</v>
      </c>
      <c r="O5241" s="11">
        <v>3</v>
      </c>
      <c r="P5241" s="5">
        <f t="shared" si="488"/>
        <v>0</v>
      </c>
      <c r="Q5241" s="5">
        <f t="shared" si="489"/>
        <v>0</v>
      </c>
      <c r="R5241" s="5">
        <f t="shared" si="490"/>
        <v>1</v>
      </c>
      <c r="S5241" s="5">
        <f t="shared" si="491"/>
        <v>0</v>
      </c>
      <c r="T5241" s="5">
        <f t="shared" si="492"/>
        <v>0</v>
      </c>
      <c r="U5241" s="5">
        <f t="shared" si="493"/>
        <v>0</v>
      </c>
    </row>
    <row r="5242" spans="1:21" ht="12.75" customHeight="1" x14ac:dyDescent="0.2">
      <c r="A5242" s="26" t="s">
        <v>96</v>
      </c>
      <c r="B5242" s="10" t="s">
        <v>97</v>
      </c>
      <c r="C5242" s="10">
        <v>49777513</v>
      </c>
      <c r="D5242" s="10" t="s">
        <v>10136</v>
      </c>
      <c r="E5242" s="27" t="s">
        <v>10161</v>
      </c>
      <c r="F5242" s="26">
        <v>192002049</v>
      </c>
      <c r="G5242" s="9" t="s">
        <v>68</v>
      </c>
      <c r="H5242" s="10" t="s">
        <v>53</v>
      </c>
      <c r="I5242" s="10" t="s">
        <v>10391</v>
      </c>
      <c r="J5242" s="10" t="s">
        <v>10392</v>
      </c>
      <c r="K5242" s="10" t="s">
        <v>103</v>
      </c>
      <c r="L5242" s="10" t="s">
        <v>1887</v>
      </c>
      <c r="M5242" s="10" t="s">
        <v>1891</v>
      </c>
      <c r="N5242" s="12" t="s">
        <v>36</v>
      </c>
      <c r="O5242" s="11">
        <v>3</v>
      </c>
      <c r="P5242" s="5">
        <f t="shared" si="488"/>
        <v>0</v>
      </c>
      <c r="Q5242" s="5">
        <f t="shared" si="489"/>
        <v>0</v>
      </c>
      <c r="R5242" s="5">
        <f t="shared" si="490"/>
        <v>1</v>
      </c>
      <c r="S5242" s="5">
        <f t="shared" si="491"/>
        <v>0</v>
      </c>
      <c r="T5242" s="5">
        <f t="shared" si="492"/>
        <v>0</v>
      </c>
      <c r="U5242" s="5">
        <f t="shared" si="493"/>
        <v>0</v>
      </c>
    </row>
    <row r="5243" spans="1:21" ht="12.75" customHeight="1" x14ac:dyDescent="0.2">
      <c r="A5243" s="26" t="s">
        <v>96</v>
      </c>
      <c r="B5243" s="10" t="s">
        <v>97</v>
      </c>
      <c r="C5243" s="10">
        <v>49777513</v>
      </c>
      <c r="D5243" s="10" t="s">
        <v>10136</v>
      </c>
      <c r="E5243" s="27" t="s">
        <v>10161</v>
      </c>
      <c r="F5243" s="26">
        <v>192002119</v>
      </c>
      <c r="G5243" s="9" t="s">
        <v>68</v>
      </c>
      <c r="H5243" s="10" t="s">
        <v>53</v>
      </c>
      <c r="I5243" s="10" t="s">
        <v>10385</v>
      </c>
      <c r="J5243" s="10" t="s">
        <v>10393</v>
      </c>
      <c r="K5243" s="10" t="s">
        <v>103</v>
      </c>
      <c r="L5243" s="10" t="s">
        <v>1887</v>
      </c>
      <c r="M5243" s="10" t="s">
        <v>1891</v>
      </c>
      <c r="N5243" s="12" t="s">
        <v>36</v>
      </c>
      <c r="O5243" s="11">
        <v>4</v>
      </c>
      <c r="P5243" s="5">
        <f t="shared" si="488"/>
        <v>0</v>
      </c>
      <c r="Q5243" s="5">
        <f t="shared" si="489"/>
        <v>0</v>
      </c>
      <c r="R5243" s="5">
        <f t="shared" si="490"/>
        <v>0</v>
      </c>
      <c r="S5243" s="5">
        <f t="shared" si="491"/>
        <v>1</v>
      </c>
      <c r="T5243" s="5">
        <f t="shared" si="492"/>
        <v>0</v>
      </c>
      <c r="U5243" s="5">
        <f t="shared" si="493"/>
        <v>0</v>
      </c>
    </row>
    <row r="5244" spans="1:21" ht="12.75" customHeight="1" x14ac:dyDescent="0.2">
      <c r="A5244" s="26" t="s">
        <v>96</v>
      </c>
      <c r="B5244" s="10" t="s">
        <v>97</v>
      </c>
      <c r="C5244" s="28">
        <v>49777513</v>
      </c>
      <c r="D5244" s="13" t="s">
        <v>10136</v>
      </c>
      <c r="E5244" s="14" t="s">
        <v>10137</v>
      </c>
      <c r="F5244" s="29">
        <v>191887996</v>
      </c>
      <c r="G5244" s="16" t="s">
        <v>73</v>
      </c>
      <c r="H5244" s="13" t="s">
        <v>30</v>
      </c>
      <c r="I5244" s="13" t="s">
        <v>10138</v>
      </c>
      <c r="J5244" s="13" t="s">
        <v>10394</v>
      </c>
      <c r="K5244" s="13" t="s">
        <v>152</v>
      </c>
      <c r="L5244" s="13">
        <v>10100</v>
      </c>
      <c r="M5244" s="13">
        <v>10102</v>
      </c>
      <c r="N5244" s="15" t="s">
        <v>44</v>
      </c>
      <c r="O5244" s="17">
        <v>3</v>
      </c>
      <c r="P5244" s="19">
        <f t="shared" si="488"/>
        <v>0</v>
      </c>
      <c r="Q5244" s="19">
        <f t="shared" si="489"/>
        <v>0</v>
      </c>
      <c r="R5244" s="19">
        <f t="shared" si="490"/>
        <v>1</v>
      </c>
      <c r="S5244" s="19">
        <f t="shared" si="491"/>
        <v>0</v>
      </c>
      <c r="T5244" s="19">
        <f t="shared" si="492"/>
        <v>0</v>
      </c>
      <c r="U5244" s="5">
        <f t="shared" si="493"/>
        <v>0</v>
      </c>
    </row>
    <row r="5245" spans="1:21" ht="12.75" customHeight="1" x14ac:dyDescent="0.2">
      <c r="A5245" s="26" t="s">
        <v>96</v>
      </c>
      <c r="B5245" s="10" t="s">
        <v>97</v>
      </c>
      <c r="C5245" s="28">
        <v>49777513</v>
      </c>
      <c r="D5245" s="13" t="s">
        <v>10136</v>
      </c>
      <c r="E5245" s="14" t="s">
        <v>10137</v>
      </c>
      <c r="F5245" s="29">
        <v>191888050</v>
      </c>
      <c r="G5245" s="16" t="s">
        <v>73</v>
      </c>
      <c r="H5245" s="13" t="s">
        <v>30</v>
      </c>
      <c r="I5245" s="13" t="s">
        <v>10395</v>
      </c>
      <c r="J5245" s="13" t="s">
        <v>10396</v>
      </c>
      <c r="K5245" s="13" t="s">
        <v>152</v>
      </c>
      <c r="L5245" s="13">
        <v>10200</v>
      </c>
      <c r="M5245" s="13">
        <v>10201</v>
      </c>
      <c r="N5245" s="15" t="s">
        <v>44</v>
      </c>
      <c r="O5245" s="17">
        <v>4</v>
      </c>
      <c r="P5245" s="19">
        <f t="shared" si="488"/>
        <v>0</v>
      </c>
      <c r="Q5245" s="19">
        <f t="shared" si="489"/>
        <v>0</v>
      </c>
      <c r="R5245" s="19">
        <f t="shared" si="490"/>
        <v>0</v>
      </c>
      <c r="S5245" s="19">
        <f t="shared" si="491"/>
        <v>1</v>
      </c>
      <c r="T5245" s="19">
        <f t="shared" si="492"/>
        <v>0</v>
      </c>
      <c r="U5245" s="5">
        <f t="shared" si="493"/>
        <v>0</v>
      </c>
    </row>
    <row r="5246" spans="1:21" ht="12.75" customHeight="1" x14ac:dyDescent="0.2">
      <c r="A5246" s="26" t="s">
        <v>96</v>
      </c>
      <c r="B5246" s="10" t="s">
        <v>97</v>
      </c>
      <c r="C5246" s="28">
        <v>49777513</v>
      </c>
      <c r="D5246" s="13" t="s">
        <v>10136</v>
      </c>
      <c r="E5246" s="14" t="s">
        <v>10137</v>
      </c>
      <c r="F5246" s="29">
        <v>191888056</v>
      </c>
      <c r="G5246" s="16" t="s">
        <v>85</v>
      </c>
      <c r="H5246" s="13" t="s">
        <v>30</v>
      </c>
      <c r="I5246" s="13" t="s">
        <v>10397</v>
      </c>
      <c r="J5246" s="13" t="s">
        <v>10398</v>
      </c>
      <c r="K5246" s="13" t="s">
        <v>152</v>
      </c>
      <c r="L5246" s="13">
        <v>10300</v>
      </c>
      <c r="M5246" s="13">
        <v>10305</v>
      </c>
      <c r="N5246" s="15" t="s">
        <v>44</v>
      </c>
      <c r="O5246" s="17">
        <v>5</v>
      </c>
      <c r="P5246" s="19">
        <f t="shared" si="488"/>
        <v>0</v>
      </c>
      <c r="Q5246" s="19">
        <f t="shared" si="489"/>
        <v>0</v>
      </c>
      <c r="R5246" s="19">
        <f t="shared" si="490"/>
        <v>0</v>
      </c>
      <c r="S5246" s="19">
        <f t="shared" si="491"/>
        <v>0</v>
      </c>
      <c r="T5246" s="19">
        <f t="shared" si="492"/>
        <v>1</v>
      </c>
      <c r="U5246" s="5">
        <f t="shared" si="493"/>
        <v>0</v>
      </c>
    </row>
    <row r="5247" spans="1:21" ht="12.75" customHeight="1" x14ac:dyDescent="0.2">
      <c r="A5247" s="26" t="s">
        <v>96</v>
      </c>
      <c r="B5247" s="10" t="s">
        <v>97</v>
      </c>
      <c r="C5247" s="28">
        <v>49777513</v>
      </c>
      <c r="D5247" s="13" t="s">
        <v>10136</v>
      </c>
      <c r="E5247" s="14" t="s">
        <v>10137</v>
      </c>
      <c r="F5247" s="29">
        <v>191888078</v>
      </c>
      <c r="G5247" s="16" t="s">
        <v>73</v>
      </c>
      <c r="H5247" s="13" t="s">
        <v>30</v>
      </c>
      <c r="I5247" s="13" t="s">
        <v>10399</v>
      </c>
      <c r="J5247" s="13" t="s">
        <v>10400</v>
      </c>
      <c r="K5247" s="13" t="s">
        <v>152</v>
      </c>
      <c r="L5247" s="13">
        <v>10200</v>
      </c>
      <c r="M5247" s="13">
        <v>10201</v>
      </c>
      <c r="N5247" s="15" t="s">
        <v>44</v>
      </c>
      <c r="O5247" s="17">
        <v>3</v>
      </c>
      <c r="P5247" s="19">
        <f t="shared" si="488"/>
        <v>0</v>
      </c>
      <c r="Q5247" s="19">
        <f t="shared" si="489"/>
        <v>0</v>
      </c>
      <c r="R5247" s="19">
        <f t="shared" si="490"/>
        <v>1</v>
      </c>
      <c r="S5247" s="19">
        <f t="shared" si="491"/>
        <v>0</v>
      </c>
      <c r="T5247" s="19">
        <f t="shared" si="492"/>
        <v>0</v>
      </c>
      <c r="U5247" s="5">
        <f t="shared" si="493"/>
        <v>0</v>
      </c>
    </row>
    <row r="5248" spans="1:21" ht="12.75" customHeight="1" x14ac:dyDescent="0.2">
      <c r="A5248" s="26" t="s">
        <v>96</v>
      </c>
      <c r="B5248" s="10" t="s">
        <v>97</v>
      </c>
      <c r="C5248" s="28">
        <v>49777513</v>
      </c>
      <c r="D5248" s="13" t="s">
        <v>10136</v>
      </c>
      <c r="E5248" s="14" t="s">
        <v>10137</v>
      </c>
      <c r="F5248" s="29">
        <v>191888087</v>
      </c>
      <c r="G5248" s="16" t="s">
        <v>37</v>
      </c>
      <c r="H5248" s="13" t="s">
        <v>30</v>
      </c>
      <c r="I5248" s="13" t="s">
        <v>10401</v>
      </c>
      <c r="J5248" s="13" t="s">
        <v>10402</v>
      </c>
      <c r="K5248" s="13" t="s">
        <v>152</v>
      </c>
      <c r="L5248" s="13">
        <v>10200</v>
      </c>
      <c r="M5248" s="13">
        <v>10201</v>
      </c>
      <c r="N5248" s="15" t="s">
        <v>44</v>
      </c>
      <c r="O5248" s="17">
        <v>3</v>
      </c>
      <c r="P5248" s="19">
        <f t="shared" si="488"/>
        <v>0</v>
      </c>
      <c r="Q5248" s="19">
        <f t="shared" si="489"/>
        <v>0</v>
      </c>
      <c r="R5248" s="19">
        <f t="shared" si="490"/>
        <v>1</v>
      </c>
      <c r="S5248" s="19">
        <f t="shared" si="491"/>
        <v>0</v>
      </c>
      <c r="T5248" s="19">
        <f t="shared" si="492"/>
        <v>0</v>
      </c>
      <c r="U5248" s="5">
        <f t="shared" si="493"/>
        <v>0</v>
      </c>
    </row>
    <row r="5249" spans="1:21" ht="12.75" customHeight="1" x14ac:dyDescent="0.2">
      <c r="A5249" s="26" t="s">
        <v>96</v>
      </c>
      <c r="B5249" s="10" t="s">
        <v>97</v>
      </c>
      <c r="C5249" s="28">
        <v>49777513</v>
      </c>
      <c r="D5249" s="13" t="s">
        <v>10136</v>
      </c>
      <c r="E5249" s="14" t="s">
        <v>10137</v>
      </c>
      <c r="F5249" s="29">
        <v>191935662</v>
      </c>
      <c r="G5249" s="16" t="s">
        <v>29</v>
      </c>
      <c r="H5249" s="13" t="s">
        <v>30</v>
      </c>
      <c r="I5249" s="13" t="s">
        <v>10403</v>
      </c>
      <c r="J5249" s="13" t="s">
        <v>10404</v>
      </c>
      <c r="K5249" s="13" t="s">
        <v>152</v>
      </c>
      <c r="L5249" s="13">
        <v>10200</v>
      </c>
      <c r="M5249" s="13">
        <v>10201</v>
      </c>
      <c r="N5249" s="15" t="s">
        <v>44</v>
      </c>
      <c r="O5249" s="17">
        <v>2</v>
      </c>
      <c r="P5249" s="19">
        <f t="shared" si="488"/>
        <v>0</v>
      </c>
      <c r="Q5249" s="19">
        <f t="shared" si="489"/>
        <v>1</v>
      </c>
      <c r="R5249" s="19">
        <f t="shared" si="490"/>
        <v>0</v>
      </c>
      <c r="S5249" s="19">
        <f t="shared" si="491"/>
        <v>0</v>
      </c>
      <c r="T5249" s="19">
        <f t="shared" si="492"/>
        <v>0</v>
      </c>
      <c r="U5249" s="5">
        <f t="shared" si="493"/>
        <v>0</v>
      </c>
    </row>
    <row r="5250" spans="1:21" ht="12.75" customHeight="1" x14ac:dyDescent="0.2">
      <c r="A5250" s="26" t="s">
        <v>96</v>
      </c>
      <c r="B5250" s="10" t="s">
        <v>97</v>
      </c>
      <c r="C5250" s="28">
        <v>49777513</v>
      </c>
      <c r="D5250" s="13" t="s">
        <v>10136</v>
      </c>
      <c r="E5250" s="14" t="s">
        <v>10137</v>
      </c>
      <c r="F5250" s="29">
        <v>191935677</v>
      </c>
      <c r="G5250" s="16" t="s">
        <v>29</v>
      </c>
      <c r="H5250" s="13" t="s">
        <v>30</v>
      </c>
      <c r="I5250" s="13" t="s">
        <v>10405</v>
      </c>
      <c r="J5250" s="13" t="s">
        <v>10406</v>
      </c>
      <c r="K5250" s="13" t="s">
        <v>152</v>
      </c>
      <c r="L5250" s="13">
        <v>10200</v>
      </c>
      <c r="M5250" s="13">
        <v>10201</v>
      </c>
      <c r="N5250" s="15" t="s">
        <v>44</v>
      </c>
      <c r="O5250" s="17">
        <v>2</v>
      </c>
      <c r="P5250" s="19">
        <f t="shared" si="488"/>
        <v>0</v>
      </c>
      <c r="Q5250" s="19">
        <f t="shared" si="489"/>
        <v>1</v>
      </c>
      <c r="R5250" s="19">
        <f t="shared" si="490"/>
        <v>0</v>
      </c>
      <c r="S5250" s="19">
        <f t="shared" si="491"/>
        <v>0</v>
      </c>
      <c r="T5250" s="19">
        <f t="shared" si="492"/>
        <v>0</v>
      </c>
      <c r="U5250" s="5">
        <f t="shared" si="493"/>
        <v>0</v>
      </c>
    </row>
    <row r="5251" spans="1:21" ht="12.75" customHeight="1" x14ac:dyDescent="0.2">
      <c r="A5251" s="26" t="s">
        <v>96</v>
      </c>
      <c r="B5251" s="10" t="s">
        <v>97</v>
      </c>
      <c r="C5251" s="28">
        <v>49777513</v>
      </c>
      <c r="D5251" s="13" t="s">
        <v>10136</v>
      </c>
      <c r="E5251" s="14" t="s">
        <v>10137</v>
      </c>
      <c r="F5251" s="29">
        <v>191863762</v>
      </c>
      <c r="G5251" s="16" t="s">
        <v>167</v>
      </c>
      <c r="H5251" s="13" t="s">
        <v>30</v>
      </c>
      <c r="I5251" s="13" t="s">
        <v>10407</v>
      </c>
      <c r="J5251" s="13" t="s">
        <v>10408</v>
      </c>
      <c r="K5251" s="10" t="s">
        <v>315</v>
      </c>
      <c r="L5251" s="13">
        <v>20500</v>
      </c>
      <c r="M5251" s="13">
        <v>20506</v>
      </c>
      <c r="N5251" s="15" t="s">
        <v>44</v>
      </c>
      <c r="O5251" s="17">
        <v>3</v>
      </c>
      <c r="P5251" s="19">
        <f t="shared" si="488"/>
        <v>0</v>
      </c>
      <c r="Q5251" s="19">
        <f t="shared" si="489"/>
        <v>0</v>
      </c>
      <c r="R5251" s="19">
        <f t="shared" si="490"/>
        <v>1</v>
      </c>
      <c r="S5251" s="19">
        <f t="shared" si="491"/>
        <v>0</v>
      </c>
      <c r="T5251" s="19">
        <f t="shared" si="492"/>
        <v>0</v>
      </c>
      <c r="U5251" s="5">
        <f t="shared" si="493"/>
        <v>0</v>
      </c>
    </row>
    <row r="5252" spans="1:21" ht="12.75" customHeight="1" x14ac:dyDescent="0.2">
      <c r="A5252" s="26" t="s">
        <v>96</v>
      </c>
      <c r="B5252" s="10" t="s">
        <v>97</v>
      </c>
      <c r="C5252" s="28">
        <v>49777513</v>
      </c>
      <c r="D5252" s="13" t="s">
        <v>10136</v>
      </c>
      <c r="E5252" s="14" t="s">
        <v>10144</v>
      </c>
      <c r="F5252" s="29">
        <v>191874808</v>
      </c>
      <c r="G5252" s="16" t="s">
        <v>123</v>
      </c>
      <c r="H5252" s="13" t="s">
        <v>30</v>
      </c>
      <c r="I5252" s="13" t="s">
        <v>10409</v>
      </c>
      <c r="J5252" s="13" t="s">
        <v>10410</v>
      </c>
      <c r="K5252" s="10" t="s">
        <v>315</v>
      </c>
      <c r="L5252" s="13">
        <v>20500</v>
      </c>
      <c r="M5252" s="13">
        <v>20506</v>
      </c>
      <c r="N5252" s="15" t="s">
        <v>44</v>
      </c>
      <c r="O5252" s="17">
        <v>4</v>
      </c>
      <c r="P5252" s="19">
        <f t="shared" si="488"/>
        <v>0</v>
      </c>
      <c r="Q5252" s="19">
        <f t="shared" si="489"/>
        <v>0</v>
      </c>
      <c r="R5252" s="19">
        <f t="shared" si="490"/>
        <v>0</v>
      </c>
      <c r="S5252" s="19">
        <f t="shared" si="491"/>
        <v>1</v>
      </c>
      <c r="T5252" s="19">
        <f t="shared" si="492"/>
        <v>0</v>
      </c>
      <c r="U5252" s="5">
        <f t="shared" si="493"/>
        <v>0</v>
      </c>
    </row>
    <row r="5253" spans="1:21" ht="12.75" customHeight="1" x14ac:dyDescent="0.2">
      <c r="A5253" s="26" t="s">
        <v>96</v>
      </c>
      <c r="B5253" s="10" t="s">
        <v>97</v>
      </c>
      <c r="C5253" s="28">
        <v>49777513</v>
      </c>
      <c r="D5253" s="13" t="s">
        <v>10136</v>
      </c>
      <c r="E5253" s="14" t="s">
        <v>10137</v>
      </c>
      <c r="F5253" s="29">
        <v>191888068</v>
      </c>
      <c r="G5253" s="16" t="s">
        <v>73</v>
      </c>
      <c r="H5253" s="13" t="s">
        <v>30</v>
      </c>
      <c r="I5253" s="13" t="s">
        <v>10411</v>
      </c>
      <c r="J5253" s="13" t="s">
        <v>10412</v>
      </c>
      <c r="K5253" s="10" t="s">
        <v>315</v>
      </c>
      <c r="L5253" s="13">
        <v>20300</v>
      </c>
      <c r="M5253" s="13">
        <v>20305</v>
      </c>
      <c r="N5253" s="15" t="s">
        <v>44</v>
      </c>
      <c r="O5253" s="17">
        <v>3</v>
      </c>
      <c r="P5253" s="19">
        <f t="shared" si="488"/>
        <v>0</v>
      </c>
      <c r="Q5253" s="19">
        <f t="shared" si="489"/>
        <v>0</v>
      </c>
      <c r="R5253" s="19">
        <f t="shared" si="490"/>
        <v>1</v>
      </c>
      <c r="S5253" s="19">
        <f t="shared" si="491"/>
        <v>0</v>
      </c>
      <c r="T5253" s="19">
        <f t="shared" si="492"/>
        <v>0</v>
      </c>
      <c r="U5253" s="5">
        <f t="shared" si="493"/>
        <v>0</v>
      </c>
    </row>
    <row r="5254" spans="1:21" ht="12.75" customHeight="1" x14ac:dyDescent="0.2">
      <c r="A5254" s="26" t="s">
        <v>96</v>
      </c>
      <c r="B5254" s="10" t="s">
        <v>97</v>
      </c>
      <c r="C5254" s="28">
        <v>49777513</v>
      </c>
      <c r="D5254" s="13" t="s">
        <v>10136</v>
      </c>
      <c r="E5254" s="14" t="s">
        <v>10137</v>
      </c>
      <c r="F5254" s="29">
        <v>191888118</v>
      </c>
      <c r="G5254" s="16" t="s">
        <v>73</v>
      </c>
      <c r="H5254" s="13" t="s">
        <v>30</v>
      </c>
      <c r="I5254" s="13" t="s">
        <v>10413</v>
      </c>
      <c r="J5254" s="13" t="s">
        <v>10414</v>
      </c>
      <c r="K5254" s="10" t="s">
        <v>315</v>
      </c>
      <c r="L5254" s="13">
        <v>20300</v>
      </c>
      <c r="M5254" s="13">
        <v>20302</v>
      </c>
      <c r="N5254" s="15" t="s">
        <v>44</v>
      </c>
      <c r="O5254" s="17">
        <v>3</v>
      </c>
      <c r="P5254" s="19">
        <f t="shared" ref="P5254:P5317" si="494">IF(O5254=1,1,0)</f>
        <v>0</v>
      </c>
      <c r="Q5254" s="19">
        <f t="shared" ref="Q5254:Q5317" si="495">IF(O5254=2,1,0)</f>
        <v>0</v>
      </c>
      <c r="R5254" s="19">
        <f t="shared" ref="R5254:R5317" si="496">IF(O5254=3,1,0)</f>
        <v>1</v>
      </c>
      <c r="S5254" s="19">
        <f t="shared" ref="S5254:S5317" si="497">IF(O5254=4,1,0)</f>
        <v>0</v>
      </c>
      <c r="T5254" s="19">
        <f t="shared" ref="T5254:T5317" si="498">IF(O5254=5,1,0)</f>
        <v>0</v>
      </c>
      <c r="U5254" s="5">
        <f t="shared" si="493"/>
        <v>0</v>
      </c>
    </row>
    <row r="5255" spans="1:21" ht="12.75" customHeight="1" x14ac:dyDescent="0.2">
      <c r="A5255" s="26" t="s">
        <v>96</v>
      </c>
      <c r="B5255" s="10" t="s">
        <v>97</v>
      </c>
      <c r="C5255" s="28">
        <v>49777513</v>
      </c>
      <c r="D5255" s="13" t="s">
        <v>10136</v>
      </c>
      <c r="E5255" s="14" t="s">
        <v>10149</v>
      </c>
      <c r="F5255" s="29">
        <v>191888884</v>
      </c>
      <c r="G5255" s="16" t="s">
        <v>249</v>
      </c>
      <c r="H5255" s="13" t="s">
        <v>30</v>
      </c>
      <c r="I5255" s="13" t="s">
        <v>10415</v>
      </c>
      <c r="J5255" s="13" t="s">
        <v>10416</v>
      </c>
      <c r="K5255" s="10" t="s">
        <v>315</v>
      </c>
      <c r="L5255" s="13">
        <v>20200</v>
      </c>
      <c r="M5255" s="13">
        <v>20201</v>
      </c>
      <c r="N5255" s="15" t="s">
        <v>44</v>
      </c>
      <c r="O5255" s="17">
        <v>4</v>
      </c>
      <c r="P5255" s="19">
        <f t="shared" si="494"/>
        <v>0</v>
      </c>
      <c r="Q5255" s="19">
        <f t="shared" si="495"/>
        <v>0</v>
      </c>
      <c r="R5255" s="19">
        <f t="shared" si="496"/>
        <v>0</v>
      </c>
      <c r="S5255" s="19">
        <f t="shared" si="497"/>
        <v>1</v>
      </c>
      <c r="T5255" s="19">
        <f t="shared" si="498"/>
        <v>0</v>
      </c>
      <c r="U5255" s="5">
        <f t="shared" ref="U5255:U5318" si="499">IF(O5255="Bez finální známky, nebyl získán potřebný počet posudků",1,0)</f>
        <v>0</v>
      </c>
    </row>
    <row r="5256" spans="1:21" ht="12.75" customHeight="1" x14ac:dyDescent="0.2">
      <c r="A5256" s="26" t="s">
        <v>96</v>
      </c>
      <c r="B5256" s="10" t="s">
        <v>97</v>
      </c>
      <c r="C5256" s="28">
        <v>49777513</v>
      </c>
      <c r="D5256" s="13" t="s">
        <v>10136</v>
      </c>
      <c r="E5256" s="14" t="s">
        <v>10149</v>
      </c>
      <c r="F5256" s="29">
        <v>191888885</v>
      </c>
      <c r="G5256" s="16" t="s">
        <v>249</v>
      </c>
      <c r="H5256" s="13" t="s">
        <v>30</v>
      </c>
      <c r="I5256" s="13" t="s">
        <v>10417</v>
      </c>
      <c r="J5256" s="13" t="s">
        <v>10418</v>
      </c>
      <c r="K5256" s="10" t="s">
        <v>315</v>
      </c>
      <c r="L5256" s="13">
        <v>20700</v>
      </c>
      <c r="M5256" s="13">
        <v>20704</v>
      </c>
      <c r="N5256" s="15" t="s">
        <v>44</v>
      </c>
      <c r="O5256" s="17">
        <v>3</v>
      </c>
      <c r="P5256" s="19">
        <f t="shared" si="494"/>
        <v>0</v>
      </c>
      <c r="Q5256" s="19">
        <f t="shared" si="495"/>
        <v>0</v>
      </c>
      <c r="R5256" s="19">
        <f t="shared" si="496"/>
        <v>1</v>
      </c>
      <c r="S5256" s="19">
        <f t="shared" si="497"/>
        <v>0</v>
      </c>
      <c r="T5256" s="19">
        <f t="shared" si="498"/>
        <v>0</v>
      </c>
      <c r="U5256" s="5">
        <f t="shared" si="499"/>
        <v>0</v>
      </c>
    </row>
    <row r="5257" spans="1:21" ht="12.75" customHeight="1" x14ac:dyDescent="0.2">
      <c r="A5257" s="26" t="s">
        <v>96</v>
      </c>
      <c r="B5257" s="10" t="s">
        <v>97</v>
      </c>
      <c r="C5257" s="28">
        <v>49777513</v>
      </c>
      <c r="D5257" s="13" t="s">
        <v>10136</v>
      </c>
      <c r="E5257" s="14" t="s">
        <v>10149</v>
      </c>
      <c r="F5257" s="29">
        <v>191888977</v>
      </c>
      <c r="G5257" s="16" t="s">
        <v>249</v>
      </c>
      <c r="H5257" s="13" t="s">
        <v>30</v>
      </c>
      <c r="I5257" s="13" t="s">
        <v>10419</v>
      </c>
      <c r="J5257" s="13" t="s">
        <v>390</v>
      </c>
      <c r="K5257" s="10" t="s">
        <v>315</v>
      </c>
      <c r="L5257" s="13">
        <v>20200</v>
      </c>
      <c r="M5257" s="13">
        <v>20201</v>
      </c>
      <c r="N5257" s="15" t="s">
        <v>44</v>
      </c>
      <c r="O5257" s="17">
        <v>4</v>
      </c>
      <c r="P5257" s="19">
        <f t="shared" si="494"/>
        <v>0</v>
      </c>
      <c r="Q5257" s="19">
        <f t="shared" si="495"/>
        <v>0</v>
      </c>
      <c r="R5257" s="19">
        <f t="shared" si="496"/>
        <v>0</v>
      </c>
      <c r="S5257" s="19">
        <f t="shared" si="497"/>
        <v>1</v>
      </c>
      <c r="T5257" s="19">
        <f t="shared" si="498"/>
        <v>0</v>
      </c>
      <c r="U5257" s="5">
        <f t="shared" si="499"/>
        <v>0</v>
      </c>
    </row>
    <row r="5258" spans="1:21" ht="12.75" customHeight="1" x14ac:dyDescent="0.2">
      <c r="A5258" s="26" t="s">
        <v>96</v>
      </c>
      <c r="B5258" s="10" t="s">
        <v>97</v>
      </c>
      <c r="C5258" s="28">
        <v>49777513</v>
      </c>
      <c r="D5258" s="13" t="s">
        <v>10136</v>
      </c>
      <c r="E5258" s="14" t="s">
        <v>10149</v>
      </c>
      <c r="F5258" s="29">
        <v>191888998</v>
      </c>
      <c r="G5258" s="16" t="s">
        <v>123</v>
      </c>
      <c r="H5258" s="13" t="s">
        <v>30</v>
      </c>
      <c r="I5258" s="13" t="s">
        <v>10420</v>
      </c>
      <c r="J5258" s="13" t="s">
        <v>10421</v>
      </c>
      <c r="K5258" s="10" t="s">
        <v>315</v>
      </c>
      <c r="L5258" s="13">
        <v>20400</v>
      </c>
      <c r="M5258" s="13">
        <v>20402</v>
      </c>
      <c r="N5258" s="15" t="s">
        <v>44</v>
      </c>
      <c r="O5258" s="17">
        <v>3</v>
      </c>
      <c r="P5258" s="19">
        <f t="shared" si="494"/>
        <v>0</v>
      </c>
      <c r="Q5258" s="19">
        <f t="shared" si="495"/>
        <v>0</v>
      </c>
      <c r="R5258" s="19">
        <f t="shared" si="496"/>
        <v>1</v>
      </c>
      <c r="S5258" s="19">
        <f t="shared" si="497"/>
        <v>0</v>
      </c>
      <c r="T5258" s="19">
        <f t="shared" si="498"/>
        <v>0</v>
      </c>
      <c r="U5258" s="5">
        <f t="shared" si="499"/>
        <v>0</v>
      </c>
    </row>
    <row r="5259" spans="1:21" ht="12.75" customHeight="1" x14ac:dyDescent="0.2">
      <c r="A5259" s="26" t="s">
        <v>96</v>
      </c>
      <c r="B5259" s="10" t="s">
        <v>97</v>
      </c>
      <c r="C5259" s="28">
        <v>49777513</v>
      </c>
      <c r="D5259" s="13" t="s">
        <v>10136</v>
      </c>
      <c r="E5259" s="14" t="s">
        <v>10149</v>
      </c>
      <c r="F5259" s="29">
        <v>191889147</v>
      </c>
      <c r="G5259" s="16" t="s">
        <v>65</v>
      </c>
      <c r="H5259" s="13" t="s">
        <v>30</v>
      </c>
      <c r="I5259" s="13" t="s">
        <v>10422</v>
      </c>
      <c r="J5259" s="13" t="s">
        <v>10423</v>
      </c>
      <c r="K5259" s="10" t="s">
        <v>315</v>
      </c>
      <c r="L5259" s="13">
        <v>20200</v>
      </c>
      <c r="M5259" s="13">
        <v>20201</v>
      </c>
      <c r="N5259" s="15" t="s">
        <v>44</v>
      </c>
      <c r="O5259" s="17">
        <v>3</v>
      </c>
      <c r="P5259" s="19">
        <f t="shared" si="494"/>
        <v>0</v>
      </c>
      <c r="Q5259" s="19">
        <f t="shared" si="495"/>
        <v>0</v>
      </c>
      <c r="R5259" s="19">
        <f t="shared" si="496"/>
        <v>1</v>
      </c>
      <c r="S5259" s="19">
        <f t="shared" si="497"/>
        <v>0</v>
      </c>
      <c r="T5259" s="19">
        <f t="shared" si="498"/>
        <v>0</v>
      </c>
      <c r="U5259" s="5">
        <f t="shared" si="499"/>
        <v>0</v>
      </c>
    </row>
    <row r="5260" spans="1:21" ht="12.75" customHeight="1" x14ac:dyDescent="0.2">
      <c r="A5260" s="26" t="s">
        <v>96</v>
      </c>
      <c r="B5260" s="10" t="s">
        <v>97</v>
      </c>
      <c r="C5260" s="28">
        <v>49777513</v>
      </c>
      <c r="D5260" s="13" t="s">
        <v>10136</v>
      </c>
      <c r="E5260" s="14" t="s">
        <v>10149</v>
      </c>
      <c r="F5260" s="29">
        <v>191889148</v>
      </c>
      <c r="G5260" s="16" t="s">
        <v>65</v>
      </c>
      <c r="H5260" s="13" t="s">
        <v>30</v>
      </c>
      <c r="I5260" s="13" t="s">
        <v>10424</v>
      </c>
      <c r="J5260" s="13" t="s">
        <v>10425</v>
      </c>
      <c r="K5260" s="10" t="s">
        <v>315</v>
      </c>
      <c r="L5260" s="13">
        <v>20200</v>
      </c>
      <c r="M5260" s="13">
        <v>20201</v>
      </c>
      <c r="N5260" s="15" t="s">
        <v>44</v>
      </c>
      <c r="O5260" s="17">
        <v>3</v>
      </c>
      <c r="P5260" s="19">
        <f t="shared" si="494"/>
        <v>0</v>
      </c>
      <c r="Q5260" s="19">
        <f t="shared" si="495"/>
        <v>0</v>
      </c>
      <c r="R5260" s="19">
        <f t="shared" si="496"/>
        <v>1</v>
      </c>
      <c r="S5260" s="19">
        <f t="shared" si="497"/>
        <v>0</v>
      </c>
      <c r="T5260" s="19">
        <f t="shared" si="498"/>
        <v>0</v>
      </c>
      <c r="U5260" s="5">
        <f t="shared" si="499"/>
        <v>0</v>
      </c>
    </row>
    <row r="5261" spans="1:21" ht="12.75" customHeight="1" x14ac:dyDescent="0.2">
      <c r="A5261" s="26" t="s">
        <v>96</v>
      </c>
      <c r="B5261" s="10" t="s">
        <v>97</v>
      </c>
      <c r="C5261" s="28">
        <v>49777513</v>
      </c>
      <c r="D5261" s="13" t="s">
        <v>10136</v>
      </c>
      <c r="E5261" s="14" t="s">
        <v>10149</v>
      </c>
      <c r="F5261" s="29">
        <v>191889152</v>
      </c>
      <c r="G5261" s="16" t="s">
        <v>65</v>
      </c>
      <c r="H5261" s="13" t="s">
        <v>30</v>
      </c>
      <c r="I5261" s="13" t="s">
        <v>10426</v>
      </c>
      <c r="J5261" s="13" t="s">
        <v>10427</v>
      </c>
      <c r="K5261" s="10" t="s">
        <v>315</v>
      </c>
      <c r="L5261" s="13">
        <v>20200</v>
      </c>
      <c r="M5261" s="13">
        <v>20201</v>
      </c>
      <c r="N5261" s="15" t="s">
        <v>44</v>
      </c>
      <c r="O5261" s="17">
        <v>3</v>
      </c>
      <c r="P5261" s="19">
        <f t="shared" si="494"/>
        <v>0</v>
      </c>
      <c r="Q5261" s="19">
        <f t="shared" si="495"/>
        <v>0</v>
      </c>
      <c r="R5261" s="19">
        <f t="shared" si="496"/>
        <v>1</v>
      </c>
      <c r="S5261" s="19">
        <f t="shared" si="497"/>
        <v>0</v>
      </c>
      <c r="T5261" s="19">
        <f t="shared" si="498"/>
        <v>0</v>
      </c>
      <c r="U5261" s="5">
        <f t="shared" si="499"/>
        <v>0</v>
      </c>
    </row>
    <row r="5262" spans="1:21" ht="12.75" customHeight="1" x14ac:dyDescent="0.2">
      <c r="A5262" s="26" t="s">
        <v>96</v>
      </c>
      <c r="B5262" s="10" t="s">
        <v>97</v>
      </c>
      <c r="C5262" s="28">
        <v>49777513</v>
      </c>
      <c r="D5262" s="13" t="s">
        <v>10136</v>
      </c>
      <c r="E5262" s="14" t="s">
        <v>10149</v>
      </c>
      <c r="F5262" s="29">
        <v>191889167</v>
      </c>
      <c r="G5262" s="16" t="s">
        <v>65</v>
      </c>
      <c r="H5262" s="13" t="s">
        <v>30</v>
      </c>
      <c r="I5262" s="13" t="s">
        <v>10428</v>
      </c>
      <c r="J5262" s="13" t="s">
        <v>10429</v>
      </c>
      <c r="K5262" s="10" t="s">
        <v>315</v>
      </c>
      <c r="L5262" s="13">
        <v>20200</v>
      </c>
      <c r="M5262" s="13">
        <v>20201</v>
      </c>
      <c r="N5262" s="15" t="s">
        <v>44</v>
      </c>
      <c r="O5262" s="17">
        <v>2</v>
      </c>
      <c r="P5262" s="19">
        <f t="shared" si="494"/>
        <v>0</v>
      </c>
      <c r="Q5262" s="19">
        <f t="shared" si="495"/>
        <v>1</v>
      </c>
      <c r="R5262" s="19">
        <f t="shared" si="496"/>
        <v>0</v>
      </c>
      <c r="S5262" s="19">
        <f t="shared" si="497"/>
        <v>0</v>
      </c>
      <c r="T5262" s="19">
        <f t="shared" si="498"/>
        <v>0</v>
      </c>
      <c r="U5262" s="5">
        <f t="shared" si="499"/>
        <v>0</v>
      </c>
    </row>
    <row r="5263" spans="1:21" ht="12.75" customHeight="1" x14ac:dyDescent="0.2">
      <c r="A5263" s="26" t="s">
        <v>96</v>
      </c>
      <c r="B5263" s="10" t="s">
        <v>97</v>
      </c>
      <c r="C5263" s="28">
        <v>49777513</v>
      </c>
      <c r="D5263" s="13" t="s">
        <v>10136</v>
      </c>
      <c r="E5263" s="14" t="s">
        <v>10149</v>
      </c>
      <c r="F5263" s="29">
        <v>191889168</v>
      </c>
      <c r="G5263" s="16" t="s">
        <v>65</v>
      </c>
      <c r="H5263" s="13" t="s">
        <v>30</v>
      </c>
      <c r="I5263" s="13" t="s">
        <v>10430</v>
      </c>
      <c r="J5263" s="13" t="s">
        <v>10431</v>
      </c>
      <c r="K5263" s="10" t="s">
        <v>315</v>
      </c>
      <c r="L5263" s="13">
        <v>20200</v>
      </c>
      <c r="M5263" s="13">
        <v>20201</v>
      </c>
      <c r="N5263" s="15" t="s">
        <v>44</v>
      </c>
      <c r="O5263" s="17">
        <v>3</v>
      </c>
      <c r="P5263" s="19">
        <f t="shared" si="494"/>
        <v>0</v>
      </c>
      <c r="Q5263" s="19">
        <f t="shared" si="495"/>
        <v>0</v>
      </c>
      <c r="R5263" s="19">
        <f t="shared" si="496"/>
        <v>1</v>
      </c>
      <c r="S5263" s="19">
        <f t="shared" si="497"/>
        <v>0</v>
      </c>
      <c r="T5263" s="19">
        <f t="shared" si="498"/>
        <v>0</v>
      </c>
      <c r="U5263" s="5">
        <f t="shared" si="499"/>
        <v>0</v>
      </c>
    </row>
    <row r="5264" spans="1:21" ht="12.75" customHeight="1" x14ac:dyDescent="0.2">
      <c r="A5264" s="26" t="s">
        <v>96</v>
      </c>
      <c r="B5264" s="10" t="s">
        <v>97</v>
      </c>
      <c r="C5264" s="28">
        <v>49777513</v>
      </c>
      <c r="D5264" s="13" t="s">
        <v>10136</v>
      </c>
      <c r="E5264" s="14" t="s">
        <v>10149</v>
      </c>
      <c r="F5264" s="29">
        <v>191889175</v>
      </c>
      <c r="G5264" s="16" t="s">
        <v>65</v>
      </c>
      <c r="H5264" s="13" t="s">
        <v>30</v>
      </c>
      <c r="I5264" s="13" t="s">
        <v>10432</v>
      </c>
      <c r="J5264" s="13" t="s">
        <v>10433</v>
      </c>
      <c r="K5264" s="10" t="s">
        <v>315</v>
      </c>
      <c r="L5264" s="13">
        <v>20200</v>
      </c>
      <c r="M5264" s="13">
        <v>20201</v>
      </c>
      <c r="N5264" s="15" t="s">
        <v>44</v>
      </c>
      <c r="O5264" s="17">
        <v>3</v>
      </c>
      <c r="P5264" s="19">
        <f t="shared" si="494"/>
        <v>0</v>
      </c>
      <c r="Q5264" s="19">
        <f t="shared" si="495"/>
        <v>0</v>
      </c>
      <c r="R5264" s="19">
        <f t="shared" si="496"/>
        <v>1</v>
      </c>
      <c r="S5264" s="19">
        <f t="shared" si="497"/>
        <v>0</v>
      </c>
      <c r="T5264" s="19">
        <f t="shared" si="498"/>
        <v>0</v>
      </c>
      <c r="U5264" s="5">
        <f t="shared" si="499"/>
        <v>0</v>
      </c>
    </row>
    <row r="5265" spans="1:21" ht="12.75" customHeight="1" x14ac:dyDescent="0.2">
      <c r="A5265" s="26" t="s">
        <v>96</v>
      </c>
      <c r="B5265" s="10" t="s">
        <v>97</v>
      </c>
      <c r="C5265" s="28">
        <v>49777513</v>
      </c>
      <c r="D5265" s="13" t="s">
        <v>10136</v>
      </c>
      <c r="E5265" s="14" t="s">
        <v>10149</v>
      </c>
      <c r="F5265" s="29">
        <v>191889192</v>
      </c>
      <c r="G5265" s="16" t="s">
        <v>249</v>
      </c>
      <c r="H5265" s="13" t="s">
        <v>30</v>
      </c>
      <c r="I5265" s="13" t="s">
        <v>10434</v>
      </c>
      <c r="J5265" s="13" t="s">
        <v>10435</v>
      </c>
      <c r="K5265" s="10" t="s">
        <v>315</v>
      </c>
      <c r="L5265" s="13">
        <v>20200</v>
      </c>
      <c r="M5265" s="13">
        <v>20201</v>
      </c>
      <c r="N5265" s="15" t="s">
        <v>44</v>
      </c>
      <c r="O5265" s="17">
        <v>4</v>
      </c>
      <c r="P5265" s="19">
        <f t="shared" si="494"/>
        <v>0</v>
      </c>
      <c r="Q5265" s="19">
        <f t="shared" si="495"/>
        <v>0</v>
      </c>
      <c r="R5265" s="19">
        <f t="shared" si="496"/>
        <v>0</v>
      </c>
      <c r="S5265" s="19">
        <f t="shared" si="497"/>
        <v>1</v>
      </c>
      <c r="T5265" s="19">
        <f t="shared" si="498"/>
        <v>0</v>
      </c>
      <c r="U5265" s="5">
        <f t="shared" si="499"/>
        <v>0</v>
      </c>
    </row>
    <row r="5266" spans="1:21" ht="12.75" customHeight="1" x14ac:dyDescent="0.2">
      <c r="A5266" s="26" t="s">
        <v>96</v>
      </c>
      <c r="B5266" s="10" t="s">
        <v>97</v>
      </c>
      <c r="C5266" s="28">
        <v>49777513</v>
      </c>
      <c r="D5266" s="13" t="s">
        <v>10136</v>
      </c>
      <c r="E5266" s="14" t="s">
        <v>10149</v>
      </c>
      <c r="F5266" s="29">
        <v>191889195</v>
      </c>
      <c r="G5266" s="16" t="s">
        <v>249</v>
      </c>
      <c r="H5266" s="13" t="s">
        <v>30</v>
      </c>
      <c r="I5266" s="13" t="s">
        <v>10436</v>
      </c>
      <c r="J5266" s="13" t="s">
        <v>7403</v>
      </c>
      <c r="K5266" s="10" t="s">
        <v>315</v>
      </c>
      <c r="L5266" s="13">
        <v>20700</v>
      </c>
      <c r="M5266" s="13">
        <v>20705</v>
      </c>
      <c r="N5266" s="15" t="s">
        <v>44</v>
      </c>
      <c r="O5266" s="17">
        <v>3</v>
      </c>
      <c r="P5266" s="19">
        <f t="shared" si="494"/>
        <v>0</v>
      </c>
      <c r="Q5266" s="19">
        <f t="shared" si="495"/>
        <v>0</v>
      </c>
      <c r="R5266" s="19">
        <f t="shared" si="496"/>
        <v>1</v>
      </c>
      <c r="S5266" s="19">
        <f t="shared" si="497"/>
        <v>0</v>
      </c>
      <c r="T5266" s="19">
        <f t="shared" si="498"/>
        <v>0</v>
      </c>
      <c r="U5266" s="5">
        <f t="shared" si="499"/>
        <v>0</v>
      </c>
    </row>
    <row r="5267" spans="1:21" ht="12.75" customHeight="1" x14ac:dyDescent="0.2">
      <c r="A5267" s="26" t="s">
        <v>96</v>
      </c>
      <c r="B5267" s="10" t="s">
        <v>97</v>
      </c>
      <c r="C5267" s="28">
        <v>49777513</v>
      </c>
      <c r="D5267" s="13" t="s">
        <v>10136</v>
      </c>
      <c r="E5267" s="14" t="s">
        <v>10149</v>
      </c>
      <c r="F5267" s="29">
        <v>191889198</v>
      </c>
      <c r="G5267" s="16" t="s">
        <v>249</v>
      </c>
      <c r="H5267" s="13" t="s">
        <v>30</v>
      </c>
      <c r="I5267" s="13" t="s">
        <v>10437</v>
      </c>
      <c r="J5267" s="13" t="s">
        <v>10438</v>
      </c>
      <c r="K5267" s="10" t="s">
        <v>315</v>
      </c>
      <c r="L5267" s="13">
        <v>20200</v>
      </c>
      <c r="M5267" s="13">
        <v>20201</v>
      </c>
      <c r="N5267" s="15" t="s">
        <v>44</v>
      </c>
      <c r="O5267" s="17">
        <v>4</v>
      </c>
      <c r="P5267" s="19">
        <f t="shared" si="494"/>
        <v>0</v>
      </c>
      <c r="Q5267" s="19">
        <f t="shared" si="495"/>
        <v>0</v>
      </c>
      <c r="R5267" s="19">
        <f t="shared" si="496"/>
        <v>0</v>
      </c>
      <c r="S5267" s="19">
        <f t="shared" si="497"/>
        <v>1</v>
      </c>
      <c r="T5267" s="19">
        <f t="shared" si="498"/>
        <v>0</v>
      </c>
      <c r="U5267" s="5">
        <f t="shared" si="499"/>
        <v>0</v>
      </c>
    </row>
    <row r="5268" spans="1:21" ht="12.75" customHeight="1" x14ac:dyDescent="0.2">
      <c r="A5268" s="26" t="s">
        <v>96</v>
      </c>
      <c r="B5268" s="10" t="s">
        <v>97</v>
      </c>
      <c r="C5268" s="28">
        <v>49777513</v>
      </c>
      <c r="D5268" s="13" t="s">
        <v>10136</v>
      </c>
      <c r="E5268" s="14" t="s">
        <v>10149</v>
      </c>
      <c r="F5268" s="29">
        <v>191889199</v>
      </c>
      <c r="G5268" s="16" t="s">
        <v>249</v>
      </c>
      <c r="H5268" s="13" t="s">
        <v>30</v>
      </c>
      <c r="I5268" s="13" t="s">
        <v>10439</v>
      </c>
      <c r="J5268" s="13" t="s">
        <v>10440</v>
      </c>
      <c r="K5268" s="10" t="s">
        <v>315</v>
      </c>
      <c r="L5268" s="13">
        <v>20200</v>
      </c>
      <c r="M5268" s="13">
        <v>20201</v>
      </c>
      <c r="N5268" s="15" t="s">
        <v>44</v>
      </c>
      <c r="O5268" s="17">
        <v>3</v>
      </c>
      <c r="P5268" s="19">
        <f t="shared" si="494"/>
        <v>0</v>
      </c>
      <c r="Q5268" s="19">
        <f t="shared" si="495"/>
        <v>0</v>
      </c>
      <c r="R5268" s="19">
        <f t="shared" si="496"/>
        <v>1</v>
      </c>
      <c r="S5268" s="19">
        <f t="shared" si="497"/>
        <v>0</v>
      </c>
      <c r="T5268" s="19">
        <f t="shared" si="498"/>
        <v>0</v>
      </c>
      <c r="U5268" s="5">
        <f t="shared" si="499"/>
        <v>0</v>
      </c>
    </row>
    <row r="5269" spans="1:21" ht="12.75" customHeight="1" x14ac:dyDescent="0.2">
      <c r="A5269" s="26" t="s">
        <v>96</v>
      </c>
      <c r="B5269" s="10" t="s">
        <v>97</v>
      </c>
      <c r="C5269" s="28">
        <v>49777513</v>
      </c>
      <c r="D5269" s="13" t="s">
        <v>10136</v>
      </c>
      <c r="E5269" s="14" t="s">
        <v>10149</v>
      </c>
      <c r="F5269" s="29">
        <v>191889200</v>
      </c>
      <c r="G5269" s="16" t="s">
        <v>65</v>
      </c>
      <c r="H5269" s="13" t="s">
        <v>30</v>
      </c>
      <c r="I5269" s="13" t="s">
        <v>10441</v>
      </c>
      <c r="J5269" s="13" t="s">
        <v>10442</v>
      </c>
      <c r="K5269" s="10" t="s">
        <v>315</v>
      </c>
      <c r="L5269" s="13">
        <v>20500</v>
      </c>
      <c r="M5269" s="13">
        <v>20504</v>
      </c>
      <c r="N5269" s="15" t="s">
        <v>44</v>
      </c>
      <c r="O5269" s="17">
        <v>5</v>
      </c>
      <c r="P5269" s="19">
        <f t="shared" si="494"/>
        <v>0</v>
      </c>
      <c r="Q5269" s="19">
        <f t="shared" si="495"/>
        <v>0</v>
      </c>
      <c r="R5269" s="19">
        <f t="shared" si="496"/>
        <v>0</v>
      </c>
      <c r="S5269" s="19">
        <f t="shared" si="497"/>
        <v>0</v>
      </c>
      <c r="T5269" s="19">
        <f t="shared" si="498"/>
        <v>1</v>
      </c>
      <c r="U5269" s="5">
        <f t="shared" si="499"/>
        <v>0</v>
      </c>
    </row>
    <row r="5270" spans="1:21" ht="12.75" customHeight="1" x14ac:dyDescent="0.2">
      <c r="A5270" s="26" t="s">
        <v>96</v>
      </c>
      <c r="B5270" s="10" t="s">
        <v>97</v>
      </c>
      <c r="C5270" s="28">
        <v>49777513</v>
      </c>
      <c r="D5270" s="13" t="s">
        <v>10136</v>
      </c>
      <c r="E5270" s="14" t="s">
        <v>10149</v>
      </c>
      <c r="F5270" s="29">
        <v>191889202</v>
      </c>
      <c r="G5270" s="16" t="s">
        <v>65</v>
      </c>
      <c r="H5270" s="13" t="s">
        <v>30</v>
      </c>
      <c r="I5270" s="13" t="s">
        <v>10443</v>
      </c>
      <c r="J5270" s="13" t="s">
        <v>10444</v>
      </c>
      <c r="K5270" s="10" t="s">
        <v>315</v>
      </c>
      <c r="L5270" s="13">
        <v>20200</v>
      </c>
      <c r="M5270" s="13">
        <v>20201</v>
      </c>
      <c r="N5270" s="15" t="s">
        <v>44</v>
      </c>
      <c r="O5270" s="17">
        <v>2</v>
      </c>
      <c r="P5270" s="19">
        <f t="shared" si="494"/>
        <v>0</v>
      </c>
      <c r="Q5270" s="19">
        <f t="shared" si="495"/>
        <v>1</v>
      </c>
      <c r="R5270" s="19">
        <f t="shared" si="496"/>
        <v>0</v>
      </c>
      <c r="S5270" s="19">
        <f t="shared" si="497"/>
        <v>0</v>
      </c>
      <c r="T5270" s="19">
        <f t="shared" si="498"/>
        <v>0</v>
      </c>
      <c r="U5270" s="5">
        <f t="shared" si="499"/>
        <v>0</v>
      </c>
    </row>
    <row r="5271" spans="1:21" ht="12.75" customHeight="1" x14ac:dyDescent="0.2">
      <c r="A5271" s="26" t="s">
        <v>96</v>
      </c>
      <c r="B5271" s="10" t="s">
        <v>97</v>
      </c>
      <c r="C5271" s="28">
        <v>49777513</v>
      </c>
      <c r="D5271" s="13" t="s">
        <v>10136</v>
      </c>
      <c r="E5271" s="14" t="s">
        <v>10149</v>
      </c>
      <c r="F5271" s="29">
        <v>191889210</v>
      </c>
      <c r="G5271" s="16" t="s">
        <v>65</v>
      </c>
      <c r="H5271" s="13" t="s">
        <v>30</v>
      </c>
      <c r="I5271" s="13" t="s">
        <v>10445</v>
      </c>
      <c r="J5271" s="13" t="s">
        <v>10446</v>
      </c>
      <c r="K5271" s="10" t="s">
        <v>315</v>
      </c>
      <c r="L5271" s="13">
        <v>20200</v>
      </c>
      <c r="M5271" s="13">
        <v>20201</v>
      </c>
      <c r="N5271" s="15" t="s">
        <v>44</v>
      </c>
      <c r="O5271" s="17">
        <v>2</v>
      </c>
      <c r="P5271" s="19">
        <f t="shared" si="494"/>
        <v>0</v>
      </c>
      <c r="Q5271" s="19">
        <f t="shared" si="495"/>
        <v>1</v>
      </c>
      <c r="R5271" s="19">
        <f t="shared" si="496"/>
        <v>0</v>
      </c>
      <c r="S5271" s="19">
        <f t="shared" si="497"/>
        <v>0</v>
      </c>
      <c r="T5271" s="19">
        <f t="shared" si="498"/>
        <v>0</v>
      </c>
      <c r="U5271" s="5">
        <f t="shared" si="499"/>
        <v>0</v>
      </c>
    </row>
    <row r="5272" spans="1:21" ht="12.75" customHeight="1" x14ac:dyDescent="0.2">
      <c r="A5272" s="26" t="s">
        <v>96</v>
      </c>
      <c r="B5272" s="10" t="s">
        <v>97</v>
      </c>
      <c r="C5272" s="28">
        <v>49777513</v>
      </c>
      <c r="D5272" s="13" t="s">
        <v>10136</v>
      </c>
      <c r="E5272" s="14" t="s">
        <v>10149</v>
      </c>
      <c r="F5272" s="29">
        <v>191889226</v>
      </c>
      <c r="G5272" s="16" t="s">
        <v>65</v>
      </c>
      <c r="H5272" s="13" t="s">
        <v>30</v>
      </c>
      <c r="I5272" s="13" t="s">
        <v>10447</v>
      </c>
      <c r="J5272" s="13" t="s">
        <v>10448</v>
      </c>
      <c r="K5272" s="10" t="s">
        <v>315</v>
      </c>
      <c r="L5272" s="13">
        <v>20200</v>
      </c>
      <c r="M5272" s="13">
        <v>20201</v>
      </c>
      <c r="N5272" s="15" t="s">
        <v>44</v>
      </c>
      <c r="O5272" s="17">
        <v>3</v>
      </c>
      <c r="P5272" s="19">
        <f t="shared" si="494"/>
        <v>0</v>
      </c>
      <c r="Q5272" s="19">
        <f t="shared" si="495"/>
        <v>0</v>
      </c>
      <c r="R5272" s="19">
        <f t="shared" si="496"/>
        <v>1</v>
      </c>
      <c r="S5272" s="19">
        <f t="shared" si="497"/>
        <v>0</v>
      </c>
      <c r="T5272" s="19">
        <f t="shared" si="498"/>
        <v>0</v>
      </c>
      <c r="U5272" s="5">
        <f t="shared" si="499"/>
        <v>0</v>
      </c>
    </row>
    <row r="5273" spans="1:21" ht="12.75" customHeight="1" x14ac:dyDescent="0.2">
      <c r="A5273" s="26" t="s">
        <v>96</v>
      </c>
      <c r="B5273" s="10" t="s">
        <v>97</v>
      </c>
      <c r="C5273" s="28">
        <v>49777513</v>
      </c>
      <c r="D5273" s="13" t="s">
        <v>10136</v>
      </c>
      <c r="E5273" s="14" t="s">
        <v>10149</v>
      </c>
      <c r="F5273" s="29">
        <v>191889239</v>
      </c>
      <c r="G5273" s="16" t="s">
        <v>65</v>
      </c>
      <c r="H5273" s="13" t="s">
        <v>30</v>
      </c>
      <c r="I5273" s="13" t="s">
        <v>10449</v>
      </c>
      <c r="J5273" s="13" t="s">
        <v>10450</v>
      </c>
      <c r="K5273" s="10" t="s">
        <v>315</v>
      </c>
      <c r="L5273" s="13">
        <v>20200</v>
      </c>
      <c r="M5273" s="13">
        <v>20201</v>
      </c>
      <c r="N5273" s="15" t="s">
        <v>44</v>
      </c>
      <c r="O5273" s="17">
        <v>4</v>
      </c>
      <c r="P5273" s="19">
        <f t="shared" si="494"/>
        <v>0</v>
      </c>
      <c r="Q5273" s="19">
        <f t="shared" si="495"/>
        <v>0</v>
      </c>
      <c r="R5273" s="19">
        <f t="shared" si="496"/>
        <v>0</v>
      </c>
      <c r="S5273" s="19">
        <f t="shared" si="497"/>
        <v>1</v>
      </c>
      <c r="T5273" s="19">
        <f t="shared" si="498"/>
        <v>0</v>
      </c>
      <c r="U5273" s="5">
        <f t="shared" si="499"/>
        <v>0</v>
      </c>
    </row>
    <row r="5274" spans="1:21" ht="12.75" customHeight="1" x14ac:dyDescent="0.2">
      <c r="A5274" s="26" t="s">
        <v>96</v>
      </c>
      <c r="B5274" s="10" t="s">
        <v>97</v>
      </c>
      <c r="C5274" s="28">
        <v>49777513</v>
      </c>
      <c r="D5274" s="13" t="s">
        <v>10136</v>
      </c>
      <c r="E5274" s="14" t="s">
        <v>10149</v>
      </c>
      <c r="F5274" s="29">
        <v>191889304</v>
      </c>
      <c r="G5274" s="16" t="s">
        <v>65</v>
      </c>
      <c r="H5274" s="13" t="s">
        <v>30</v>
      </c>
      <c r="I5274" s="13" t="s">
        <v>10451</v>
      </c>
      <c r="J5274" s="13" t="s">
        <v>10452</v>
      </c>
      <c r="K5274" s="10" t="s">
        <v>315</v>
      </c>
      <c r="L5274" s="13">
        <v>20200</v>
      </c>
      <c r="M5274" s="13">
        <v>20201</v>
      </c>
      <c r="N5274" s="15" t="s">
        <v>44</v>
      </c>
      <c r="O5274" s="17">
        <v>4</v>
      </c>
      <c r="P5274" s="19">
        <f t="shared" si="494"/>
        <v>0</v>
      </c>
      <c r="Q5274" s="19">
        <f t="shared" si="495"/>
        <v>0</v>
      </c>
      <c r="R5274" s="19">
        <f t="shared" si="496"/>
        <v>0</v>
      </c>
      <c r="S5274" s="19">
        <f t="shared" si="497"/>
        <v>1</v>
      </c>
      <c r="T5274" s="19">
        <f t="shared" si="498"/>
        <v>0</v>
      </c>
      <c r="U5274" s="5">
        <f t="shared" si="499"/>
        <v>0</v>
      </c>
    </row>
    <row r="5275" spans="1:21" ht="12.75" customHeight="1" x14ac:dyDescent="0.2">
      <c r="A5275" s="26" t="s">
        <v>96</v>
      </c>
      <c r="B5275" s="10" t="s">
        <v>97</v>
      </c>
      <c r="C5275" s="28">
        <v>49777513</v>
      </c>
      <c r="D5275" s="13" t="s">
        <v>10136</v>
      </c>
      <c r="E5275" s="14" t="s">
        <v>10245</v>
      </c>
      <c r="F5275" s="29">
        <v>191889343</v>
      </c>
      <c r="G5275" s="16" t="s">
        <v>123</v>
      </c>
      <c r="H5275" s="13" t="s">
        <v>30</v>
      </c>
      <c r="I5275" s="13" t="s">
        <v>10453</v>
      </c>
      <c r="J5275" s="13" t="s">
        <v>10454</v>
      </c>
      <c r="K5275" s="10" t="s">
        <v>315</v>
      </c>
      <c r="L5275" s="13">
        <v>20300</v>
      </c>
      <c r="M5275" s="13">
        <v>20301</v>
      </c>
      <c r="N5275" s="15" t="s">
        <v>44</v>
      </c>
      <c r="O5275" s="17">
        <v>4</v>
      </c>
      <c r="P5275" s="19">
        <f t="shared" si="494"/>
        <v>0</v>
      </c>
      <c r="Q5275" s="19">
        <f t="shared" si="495"/>
        <v>0</v>
      </c>
      <c r="R5275" s="19">
        <f t="shared" si="496"/>
        <v>0</v>
      </c>
      <c r="S5275" s="19">
        <f t="shared" si="497"/>
        <v>1</v>
      </c>
      <c r="T5275" s="19">
        <f t="shared" si="498"/>
        <v>0</v>
      </c>
      <c r="U5275" s="5">
        <f t="shared" si="499"/>
        <v>0</v>
      </c>
    </row>
    <row r="5276" spans="1:21" ht="12.75" customHeight="1" x14ac:dyDescent="0.2">
      <c r="A5276" s="26" t="s">
        <v>96</v>
      </c>
      <c r="B5276" s="10" t="s">
        <v>97</v>
      </c>
      <c r="C5276" s="28">
        <v>49777513</v>
      </c>
      <c r="D5276" s="13" t="s">
        <v>10136</v>
      </c>
      <c r="E5276" s="14" t="s">
        <v>10245</v>
      </c>
      <c r="F5276" s="29">
        <v>191889344</v>
      </c>
      <c r="G5276" s="16" t="s">
        <v>123</v>
      </c>
      <c r="H5276" s="13" t="s">
        <v>30</v>
      </c>
      <c r="I5276" s="13" t="s">
        <v>10455</v>
      </c>
      <c r="J5276" s="13" t="s">
        <v>10456</v>
      </c>
      <c r="K5276" s="10" t="s">
        <v>315</v>
      </c>
      <c r="L5276" s="13">
        <v>20300</v>
      </c>
      <c r="M5276" s="13">
        <v>20301</v>
      </c>
      <c r="N5276" s="15" t="s">
        <v>44</v>
      </c>
      <c r="O5276" s="17">
        <v>5</v>
      </c>
      <c r="P5276" s="19">
        <f t="shared" si="494"/>
        <v>0</v>
      </c>
      <c r="Q5276" s="19">
        <f t="shared" si="495"/>
        <v>0</v>
      </c>
      <c r="R5276" s="19">
        <f t="shared" si="496"/>
        <v>0</v>
      </c>
      <c r="S5276" s="19">
        <f t="shared" si="497"/>
        <v>0</v>
      </c>
      <c r="T5276" s="19">
        <f t="shared" si="498"/>
        <v>1</v>
      </c>
      <c r="U5276" s="5">
        <f t="shared" si="499"/>
        <v>0</v>
      </c>
    </row>
    <row r="5277" spans="1:21" ht="12.75" customHeight="1" x14ac:dyDescent="0.2">
      <c r="A5277" s="26" t="s">
        <v>96</v>
      </c>
      <c r="B5277" s="10" t="s">
        <v>97</v>
      </c>
      <c r="C5277" s="28">
        <v>49777513</v>
      </c>
      <c r="D5277" s="13" t="s">
        <v>10136</v>
      </c>
      <c r="E5277" s="14" t="s">
        <v>10245</v>
      </c>
      <c r="F5277" s="29">
        <v>191889345</v>
      </c>
      <c r="G5277" s="16" t="s">
        <v>123</v>
      </c>
      <c r="H5277" s="13" t="s">
        <v>30</v>
      </c>
      <c r="I5277" s="13" t="s">
        <v>10457</v>
      </c>
      <c r="J5277" s="13" t="s">
        <v>10458</v>
      </c>
      <c r="K5277" s="10" t="s">
        <v>315</v>
      </c>
      <c r="L5277" s="13">
        <v>20300</v>
      </c>
      <c r="M5277" s="13">
        <v>20301</v>
      </c>
      <c r="N5277" s="15" t="s">
        <v>44</v>
      </c>
      <c r="O5277" s="17">
        <v>5</v>
      </c>
      <c r="P5277" s="19">
        <f t="shared" si="494"/>
        <v>0</v>
      </c>
      <c r="Q5277" s="19">
        <f t="shared" si="495"/>
        <v>0</v>
      </c>
      <c r="R5277" s="19">
        <f t="shared" si="496"/>
        <v>0</v>
      </c>
      <c r="S5277" s="19">
        <f t="shared" si="497"/>
        <v>0</v>
      </c>
      <c r="T5277" s="19">
        <f t="shared" si="498"/>
        <v>1</v>
      </c>
      <c r="U5277" s="5">
        <f t="shared" si="499"/>
        <v>0</v>
      </c>
    </row>
    <row r="5278" spans="1:21" ht="12.75" customHeight="1" x14ac:dyDescent="0.2">
      <c r="A5278" s="26" t="s">
        <v>96</v>
      </c>
      <c r="B5278" s="10" t="s">
        <v>97</v>
      </c>
      <c r="C5278" s="28">
        <v>49777513</v>
      </c>
      <c r="D5278" s="13" t="s">
        <v>10136</v>
      </c>
      <c r="E5278" s="14" t="s">
        <v>10245</v>
      </c>
      <c r="F5278" s="29">
        <v>191889347</v>
      </c>
      <c r="G5278" s="16" t="s">
        <v>249</v>
      </c>
      <c r="H5278" s="13" t="s">
        <v>30</v>
      </c>
      <c r="I5278" s="13" t="s">
        <v>10459</v>
      </c>
      <c r="J5278" s="13" t="s">
        <v>10460</v>
      </c>
      <c r="K5278" s="10" t="s">
        <v>315</v>
      </c>
      <c r="L5278" s="13">
        <v>20300</v>
      </c>
      <c r="M5278" s="13">
        <v>20301</v>
      </c>
      <c r="N5278" s="15" t="s">
        <v>44</v>
      </c>
      <c r="O5278" s="17">
        <v>5</v>
      </c>
      <c r="P5278" s="19">
        <f t="shared" si="494"/>
        <v>0</v>
      </c>
      <c r="Q5278" s="19">
        <f t="shared" si="495"/>
        <v>0</v>
      </c>
      <c r="R5278" s="19">
        <f t="shared" si="496"/>
        <v>0</v>
      </c>
      <c r="S5278" s="19">
        <f t="shared" si="497"/>
        <v>0</v>
      </c>
      <c r="T5278" s="19">
        <f t="shared" si="498"/>
        <v>1</v>
      </c>
      <c r="U5278" s="5">
        <f t="shared" si="499"/>
        <v>0</v>
      </c>
    </row>
    <row r="5279" spans="1:21" ht="12.75" customHeight="1" x14ac:dyDescent="0.2">
      <c r="A5279" s="26" t="s">
        <v>96</v>
      </c>
      <c r="B5279" s="10" t="s">
        <v>97</v>
      </c>
      <c r="C5279" s="28">
        <v>49777513</v>
      </c>
      <c r="D5279" s="13" t="s">
        <v>10136</v>
      </c>
      <c r="E5279" s="14" t="s">
        <v>10245</v>
      </c>
      <c r="F5279" s="29">
        <v>191889352</v>
      </c>
      <c r="G5279" s="16" t="s">
        <v>123</v>
      </c>
      <c r="H5279" s="13" t="s">
        <v>30</v>
      </c>
      <c r="I5279" s="13" t="s">
        <v>10461</v>
      </c>
      <c r="J5279" s="13" t="s">
        <v>10462</v>
      </c>
      <c r="K5279" s="10" t="s">
        <v>315</v>
      </c>
      <c r="L5279" s="13">
        <v>20300</v>
      </c>
      <c r="M5279" s="13">
        <v>20301</v>
      </c>
      <c r="N5279" s="15" t="s">
        <v>44</v>
      </c>
      <c r="O5279" s="17">
        <v>5</v>
      </c>
      <c r="P5279" s="19">
        <f t="shared" si="494"/>
        <v>0</v>
      </c>
      <c r="Q5279" s="19">
        <f t="shared" si="495"/>
        <v>0</v>
      </c>
      <c r="R5279" s="19">
        <f t="shared" si="496"/>
        <v>0</v>
      </c>
      <c r="S5279" s="19">
        <f t="shared" si="497"/>
        <v>0</v>
      </c>
      <c r="T5279" s="19">
        <f t="shared" si="498"/>
        <v>1</v>
      </c>
      <c r="U5279" s="5">
        <f t="shared" si="499"/>
        <v>0</v>
      </c>
    </row>
    <row r="5280" spans="1:21" ht="12.75" customHeight="1" x14ac:dyDescent="0.2">
      <c r="A5280" s="26" t="s">
        <v>96</v>
      </c>
      <c r="B5280" s="10" t="s">
        <v>97</v>
      </c>
      <c r="C5280" s="28">
        <v>49777513</v>
      </c>
      <c r="D5280" s="13" t="s">
        <v>10136</v>
      </c>
      <c r="E5280" s="14" t="s">
        <v>10245</v>
      </c>
      <c r="F5280" s="29">
        <v>191889353</v>
      </c>
      <c r="G5280" s="16" t="s">
        <v>123</v>
      </c>
      <c r="H5280" s="13" t="s">
        <v>30</v>
      </c>
      <c r="I5280" s="13" t="s">
        <v>10463</v>
      </c>
      <c r="J5280" s="13" t="s">
        <v>10464</v>
      </c>
      <c r="K5280" s="10" t="s">
        <v>315</v>
      </c>
      <c r="L5280" s="13">
        <v>20300</v>
      </c>
      <c r="M5280" s="13">
        <v>20301</v>
      </c>
      <c r="N5280" s="15" t="s">
        <v>44</v>
      </c>
      <c r="O5280" s="17">
        <v>5</v>
      </c>
      <c r="P5280" s="19">
        <f t="shared" si="494"/>
        <v>0</v>
      </c>
      <c r="Q5280" s="19">
        <f t="shared" si="495"/>
        <v>0</v>
      </c>
      <c r="R5280" s="19">
        <f t="shared" si="496"/>
        <v>0</v>
      </c>
      <c r="S5280" s="19">
        <f t="shared" si="497"/>
        <v>0</v>
      </c>
      <c r="T5280" s="19">
        <f t="shared" si="498"/>
        <v>1</v>
      </c>
      <c r="U5280" s="5">
        <f t="shared" si="499"/>
        <v>0</v>
      </c>
    </row>
    <row r="5281" spans="1:21" ht="12.75" customHeight="1" x14ac:dyDescent="0.2">
      <c r="A5281" s="26" t="s">
        <v>96</v>
      </c>
      <c r="B5281" s="10" t="s">
        <v>97</v>
      </c>
      <c r="C5281" s="28">
        <v>49777513</v>
      </c>
      <c r="D5281" s="13" t="s">
        <v>10136</v>
      </c>
      <c r="E5281" s="14" t="s">
        <v>10245</v>
      </c>
      <c r="F5281" s="29">
        <v>191889362</v>
      </c>
      <c r="G5281" s="16" t="s">
        <v>249</v>
      </c>
      <c r="H5281" s="13" t="s">
        <v>30</v>
      </c>
      <c r="I5281" s="13" t="s">
        <v>10465</v>
      </c>
      <c r="J5281" s="13" t="s">
        <v>10466</v>
      </c>
      <c r="K5281" s="10" t="s">
        <v>315</v>
      </c>
      <c r="L5281" s="13">
        <v>20300</v>
      </c>
      <c r="M5281" s="13">
        <v>20301</v>
      </c>
      <c r="N5281" s="15" t="s">
        <v>44</v>
      </c>
      <c r="O5281" s="17">
        <v>5</v>
      </c>
      <c r="P5281" s="19">
        <f t="shared" si="494"/>
        <v>0</v>
      </c>
      <c r="Q5281" s="19">
        <f t="shared" si="495"/>
        <v>0</v>
      </c>
      <c r="R5281" s="19">
        <f t="shared" si="496"/>
        <v>0</v>
      </c>
      <c r="S5281" s="19">
        <f t="shared" si="497"/>
        <v>0</v>
      </c>
      <c r="T5281" s="19">
        <f t="shared" si="498"/>
        <v>1</v>
      </c>
      <c r="U5281" s="5">
        <f t="shared" si="499"/>
        <v>0</v>
      </c>
    </row>
    <row r="5282" spans="1:21" ht="12.75" customHeight="1" x14ac:dyDescent="0.2">
      <c r="A5282" s="26" t="s">
        <v>96</v>
      </c>
      <c r="B5282" s="10" t="s">
        <v>97</v>
      </c>
      <c r="C5282" s="28">
        <v>49777513</v>
      </c>
      <c r="D5282" s="13" t="s">
        <v>10136</v>
      </c>
      <c r="E5282" s="14" t="s">
        <v>10245</v>
      </c>
      <c r="F5282" s="29">
        <v>191889363</v>
      </c>
      <c r="G5282" s="16" t="s">
        <v>249</v>
      </c>
      <c r="H5282" s="13" t="s">
        <v>30</v>
      </c>
      <c r="I5282" s="13" t="s">
        <v>10467</v>
      </c>
      <c r="J5282" s="13" t="s">
        <v>10468</v>
      </c>
      <c r="K5282" s="10" t="s">
        <v>315</v>
      </c>
      <c r="L5282" s="13">
        <v>20300</v>
      </c>
      <c r="M5282" s="13">
        <v>20301</v>
      </c>
      <c r="N5282" s="15" t="s">
        <v>44</v>
      </c>
      <c r="O5282" s="17">
        <v>5</v>
      </c>
      <c r="P5282" s="19">
        <f t="shared" si="494"/>
        <v>0</v>
      </c>
      <c r="Q5282" s="19">
        <f t="shared" si="495"/>
        <v>0</v>
      </c>
      <c r="R5282" s="19">
        <f t="shared" si="496"/>
        <v>0</v>
      </c>
      <c r="S5282" s="19">
        <f t="shared" si="497"/>
        <v>0</v>
      </c>
      <c r="T5282" s="19">
        <f t="shared" si="498"/>
        <v>1</v>
      </c>
      <c r="U5282" s="5">
        <f t="shared" si="499"/>
        <v>0</v>
      </c>
    </row>
    <row r="5283" spans="1:21" ht="12.75" customHeight="1" x14ac:dyDescent="0.2">
      <c r="A5283" s="26" t="s">
        <v>96</v>
      </c>
      <c r="B5283" s="10" t="s">
        <v>97</v>
      </c>
      <c r="C5283" s="28">
        <v>49777513</v>
      </c>
      <c r="D5283" s="13" t="s">
        <v>10136</v>
      </c>
      <c r="E5283" s="14" t="s">
        <v>10245</v>
      </c>
      <c r="F5283" s="29">
        <v>191889368</v>
      </c>
      <c r="G5283" s="16" t="s">
        <v>249</v>
      </c>
      <c r="H5283" s="13" t="s">
        <v>30</v>
      </c>
      <c r="I5283" s="13" t="s">
        <v>10469</v>
      </c>
      <c r="J5283" s="13" t="s">
        <v>10470</v>
      </c>
      <c r="K5283" s="10" t="s">
        <v>315</v>
      </c>
      <c r="L5283" s="13">
        <v>20300</v>
      </c>
      <c r="M5283" s="13">
        <v>20301</v>
      </c>
      <c r="N5283" s="15" t="s">
        <v>44</v>
      </c>
      <c r="O5283" s="17">
        <v>5</v>
      </c>
      <c r="P5283" s="19">
        <f t="shared" si="494"/>
        <v>0</v>
      </c>
      <c r="Q5283" s="19">
        <f t="shared" si="495"/>
        <v>0</v>
      </c>
      <c r="R5283" s="19">
        <f t="shared" si="496"/>
        <v>0</v>
      </c>
      <c r="S5283" s="19">
        <f t="shared" si="497"/>
        <v>0</v>
      </c>
      <c r="T5283" s="19">
        <f t="shared" si="498"/>
        <v>1</v>
      </c>
      <c r="U5283" s="5">
        <f t="shared" si="499"/>
        <v>0</v>
      </c>
    </row>
    <row r="5284" spans="1:21" ht="12.75" customHeight="1" x14ac:dyDescent="0.2">
      <c r="A5284" s="26" t="s">
        <v>96</v>
      </c>
      <c r="B5284" s="10" t="s">
        <v>97</v>
      </c>
      <c r="C5284" s="28">
        <v>49777513</v>
      </c>
      <c r="D5284" s="13" t="s">
        <v>10136</v>
      </c>
      <c r="E5284" s="14" t="s">
        <v>10245</v>
      </c>
      <c r="F5284" s="29">
        <v>191889369</v>
      </c>
      <c r="G5284" s="16" t="s">
        <v>249</v>
      </c>
      <c r="H5284" s="13" t="s">
        <v>30</v>
      </c>
      <c r="I5284" s="13" t="s">
        <v>10471</v>
      </c>
      <c r="J5284" s="13" t="s">
        <v>10472</v>
      </c>
      <c r="K5284" s="10" t="s">
        <v>315</v>
      </c>
      <c r="L5284" s="13">
        <v>20300</v>
      </c>
      <c r="M5284" s="13">
        <v>20301</v>
      </c>
      <c r="N5284" s="15" t="s">
        <v>44</v>
      </c>
      <c r="O5284" s="17">
        <v>5</v>
      </c>
      <c r="P5284" s="19">
        <f t="shared" si="494"/>
        <v>0</v>
      </c>
      <c r="Q5284" s="19">
        <f t="shared" si="495"/>
        <v>0</v>
      </c>
      <c r="R5284" s="19">
        <f t="shared" si="496"/>
        <v>0</v>
      </c>
      <c r="S5284" s="19">
        <f t="shared" si="497"/>
        <v>0</v>
      </c>
      <c r="T5284" s="19">
        <f t="shared" si="498"/>
        <v>1</v>
      </c>
      <c r="U5284" s="5">
        <f t="shared" si="499"/>
        <v>0</v>
      </c>
    </row>
    <row r="5285" spans="1:21" ht="12.75" customHeight="1" x14ac:dyDescent="0.2">
      <c r="A5285" s="26" t="s">
        <v>96</v>
      </c>
      <c r="B5285" s="10" t="s">
        <v>97</v>
      </c>
      <c r="C5285" s="28">
        <v>49777513</v>
      </c>
      <c r="D5285" s="13" t="s">
        <v>10136</v>
      </c>
      <c r="E5285" s="14" t="s">
        <v>10245</v>
      </c>
      <c r="F5285" s="29">
        <v>191889370</v>
      </c>
      <c r="G5285" s="16" t="s">
        <v>249</v>
      </c>
      <c r="H5285" s="13" t="s">
        <v>30</v>
      </c>
      <c r="I5285" s="13" t="s">
        <v>10473</v>
      </c>
      <c r="J5285" s="13" t="s">
        <v>10474</v>
      </c>
      <c r="K5285" s="10" t="s">
        <v>315</v>
      </c>
      <c r="L5285" s="13">
        <v>20300</v>
      </c>
      <c r="M5285" s="13">
        <v>20301</v>
      </c>
      <c r="N5285" s="15" t="s">
        <v>44</v>
      </c>
      <c r="O5285" s="17">
        <v>5</v>
      </c>
      <c r="P5285" s="19">
        <f t="shared" si="494"/>
        <v>0</v>
      </c>
      <c r="Q5285" s="19">
        <f t="shared" si="495"/>
        <v>0</v>
      </c>
      <c r="R5285" s="19">
        <f t="shared" si="496"/>
        <v>0</v>
      </c>
      <c r="S5285" s="19">
        <f t="shared" si="497"/>
        <v>0</v>
      </c>
      <c r="T5285" s="19">
        <f t="shared" si="498"/>
        <v>1</v>
      </c>
      <c r="U5285" s="5">
        <f t="shared" si="499"/>
        <v>0</v>
      </c>
    </row>
    <row r="5286" spans="1:21" ht="12.75" customHeight="1" x14ac:dyDescent="0.2">
      <c r="A5286" s="26" t="s">
        <v>96</v>
      </c>
      <c r="B5286" s="10" t="s">
        <v>97</v>
      </c>
      <c r="C5286" s="28">
        <v>49777513</v>
      </c>
      <c r="D5286" s="13" t="s">
        <v>10136</v>
      </c>
      <c r="E5286" s="14" t="s">
        <v>10245</v>
      </c>
      <c r="F5286" s="29">
        <v>191889472</v>
      </c>
      <c r="G5286" s="16" t="s">
        <v>167</v>
      </c>
      <c r="H5286" s="13" t="s">
        <v>30</v>
      </c>
      <c r="I5286" s="13" t="s">
        <v>10475</v>
      </c>
      <c r="J5286" s="13" t="s">
        <v>10476</v>
      </c>
      <c r="K5286" s="10" t="s">
        <v>315</v>
      </c>
      <c r="L5286" s="13">
        <v>20300</v>
      </c>
      <c r="M5286" s="13">
        <v>20301</v>
      </c>
      <c r="N5286" s="15" t="s">
        <v>44</v>
      </c>
      <c r="O5286" s="17">
        <v>5</v>
      </c>
      <c r="P5286" s="19">
        <f t="shared" si="494"/>
        <v>0</v>
      </c>
      <c r="Q5286" s="19">
        <f t="shared" si="495"/>
        <v>0</v>
      </c>
      <c r="R5286" s="19">
        <f t="shared" si="496"/>
        <v>0</v>
      </c>
      <c r="S5286" s="19">
        <f t="shared" si="497"/>
        <v>0</v>
      </c>
      <c r="T5286" s="19">
        <f t="shared" si="498"/>
        <v>1</v>
      </c>
      <c r="U5286" s="5">
        <f t="shared" si="499"/>
        <v>0</v>
      </c>
    </row>
    <row r="5287" spans="1:21" ht="12.75" customHeight="1" x14ac:dyDescent="0.2">
      <c r="A5287" s="26" t="s">
        <v>96</v>
      </c>
      <c r="B5287" s="10" t="s">
        <v>97</v>
      </c>
      <c r="C5287" s="28">
        <v>49777513</v>
      </c>
      <c r="D5287" s="13" t="s">
        <v>10136</v>
      </c>
      <c r="E5287" s="14" t="s">
        <v>10245</v>
      </c>
      <c r="F5287" s="29">
        <v>191889562</v>
      </c>
      <c r="G5287" s="16" t="s">
        <v>123</v>
      </c>
      <c r="H5287" s="13" t="s">
        <v>30</v>
      </c>
      <c r="I5287" s="13" t="s">
        <v>10477</v>
      </c>
      <c r="J5287" s="13" t="s">
        <v>10478</v>
      </c>
      <c r="K5287" s="10" t="s">
        <v>315</v>
      </c>
      <c r="L5287" s="13">
        <v>20300</v>
      </c>
      <c r="M5287" s="13">
        <v>20301</v>
      </c>
      <c r="N5287" s="15" t="s">
        <v>44</v>
      </c>
      <c r="O5287" s="17">
        <v>5</v>
      </c>
      <c r="P5287" s="19">
        <f t="shared" si="494"/>
        <v>0</v>
      </c>
      <c r="Q5287" s="19">
        <f t="shared" si="495"/>
        <v>0</v>
      </c>
      <c r="R5287" s="19">
        <f t="shared" si="496"/>
        <v>0</v>
      </c>
      <c r="S5287" s="19">
        <f t="shared" si="497"/>
        <v>0</v>
      </c>
      <c r="T5287" s="19">
        <f t="shared" si="498"/>
        <v>1</v>
      </c>
      <c r="U5287" s="5">
        <f t="shared" si="499"/>
        <v>0</v>
      </c>
    </row>
    <row r="5288" spans="1:21" ht="12.75" customHeight="1" x14ac:dyDescent="0.2">
      <c r="A5288" s="26" t="s">
        <v>96</v>
      </c>
      <c r="B5288" s="10" t="s">
        <v>97</v>
      </c>
      <c r="C5288" s="28">
        <v>49777513</v>
      </c>
      <c r="D5288" s="13" t="s">
        <v>10136</v>
      </c>
      <c r="E5288" s="14" t="s">
        <v>10245</v>
      </c>
      <c r="F5288" s="29">
        <v>191889576</v>
      </c>
      <c r="G5288" s="16" t="s">
        <v>123</v>
      </c>
      <c r="H5288" s="13" t="s">
        <v>30</v>
      </c>
      <c r="I5288" s="13" t="s">
        <v>10479</v>
      </c>
      <c r="J5288" s="13" t="s">
        <v>10480</v>
      </c>
      <c r="K5288" s="10" t="s">
        <v>315</v>
      </c>
      <c r="L5288" s="13">
        <v>20300</v>
      </c>
      <c r="M5288" s="13">
        <v>20301</v>
      </c>
      <c r="N5288" s="15" t="s">
        <v>44</v>
      </c>
      <c r="O5288" s="17">
        <v>3</v>
      </c>
      <c r="P5288" s="19">
        <f t="shared" si="494"/>
        <v>0</v>
      </c>
      <c r="Q5288" s="19">
        <f t="shared" si="495"/>
        <v>0</v>
      </c>
      <c r="R5288" s="19">
        <f t="shared" si="496"/>
        <v>1</v>
      </c>
      <c r="S5288" s="19">
        <f t="shared" si="497"/>
        <v>0</v>
      </c>
      <c r="T5288" s="19">
        <f t="shared" si="498"/>
        <v>0</v>
      </c>
      <c r="U5288" s="5">
        <f t="shared" si="499"/>
        <v>0</v>
      </c>
    </row>
    <row r="5289" spans="1:21" ht="12.75" customHeight="1" x14ac:dyDescent="0.2">
      <c r="A5289" s="26" t="s">
        <v>96</v>
      </c>
      <c r="B5289" s="10" t="s">
        <v>97</v>
      </c>
      <c r="C5289" s="28">
        <v>49777513</v>
      </c>
      <c r="D5289" s="13" t="s">
        <v>10136</v>
      </c>
      <c r="E5289" s="14" t="s">
        <v>10245</v>
      </c>
      <c r="F5289" s="29">
        <v>191889577</v>
      </c>
      <c r="G5289" s="16" t="s">
        <v>123</v>
      </c>
      <c r="H5289" s="13" t="s">
        <v>30</v>
      </c>
      <c r="I5289" s="13" t="s">
        <v>10481</v>
      </c>
      <c r="J5289" s="13" t="s">
        <v>10482</v>
      </c>
      <c r="K5289" s="10" t="s">
        <v>315</v>
      </c>
      <c r="L5289" s="13">
        <v>20300</v>
      </c>
      <c r="M5289" s="13">
        <v>20301</v>
      </c>
      <c r="N5289" s="15" t="s">
        <v>44</v>
      </c>
      <c r="O5289" s="17">
        <v>2</v>
      </c>
      <c r="P5289" s="19">
        <f t="shared" si="494"/>
        <v>0</v>
      </c>
      <c r="Q5289" s="19">
        <f t="shared" si="495"/>
        <v>1</v>
      </c>
      <c r="R5289" s="19">
        <f t="shared" si="496"/>
        <v>0</v>
      </c>
      <c r="S5289" s="19">
        <f t="shared" si="497"/>
        <v>0</v>
      </c>
      <c r="T5289" s="19">
        <f t="shared" si="498"/>
        <v>0</v>
      </c>
      <c r="U5289" s="5">
        <f t="shared" si="499"/>
        <v>0</v>
      </c>
    </row>
    <row r="5290" spans="1:21" ht="12.75" customHeight="1" x14ac:dyDescent="0.2">
      <c r="A5290" s="26" t="s">
        <v>96</v>
      </c>
      <c r="B5290" s="10" t="s">
        <v>97</v>
      </c>
      <c r="C5290" s="28">
        <v>49777513</v>
      </c>
      <c r="D5290" s="13" t="s">
        <v>10136</v>
      </c>
      <c r="E5290" s="14" t="s">
        <v>10245</v>
      </c>
      <c r="F5290" s="29">
        <v>191935442</v>
      </c>
      <c r="G5290" s="16" t="s">
        <v>249</v>
      </c>
      <c r="H5290" s="13" t="s">
        <v>30</v>
      </c>
      <c r="I5290" s="13" t="s">
        <v>10483</v>
      </c>
      <c r="J5290" s="13" t="s">
        <v>10484</v>
      </c>
      <c r="K5290" s="10" t="s">
        <v>315</v>
      </c>
      <c r="L5290" s="13">
        <v>20300</v>
      </c>
      <c r="M5290" s="13">
        <v>20301</v>
      </c>
      <c r="N5290" s="15" t="s">
        <v>44</v>
      </c>
      <c r="O5290" s="17">
        <v>4</v>
      </c>
      <c r="P5290" s="19">
        <f t="shared" si="494"/>
        <v>0</v>
      </c>
      <c r="Q5290" s="19">
        <f t="shared" si="495"/>
        <v>0</v>
      </c>
      <c r="R5290" s="19">
        <f t="shared" si="496"/>
        <v>0</v>
      </c>
      <c r="S5290" s="19">
        <f t="shared" si="497"/>
        <v>1</v>
      </c>
      <c r="T5290" s="19">
        <f t="shared" si="498"/>
        <v>0</v>
      </c>
      <c r="U5290" s="5">
        <f t="shared" si="499"/>
        <v>0</v>
      </c>
    </row>
    <row r="5291" spans="1:21" ht="12.75" customHeight="1" x14ac:dyDescent="0.2">
      <c r="A5291" s="26" t="s">
        <v>96</v>
      </c>
      <c r="B5291" s="10" t="s">
        <v>97</v>
      </c>
      <c r="C5291" s="28">
        <v>49777513</v>
      </c>
      <c r="D5291" s="13" t="s">
        <v>10136</v>
      </c>
      <c r="E5291" s="14" t="s">
        <v>10245</v>
      </c>
      <c r="F5291" s="29">
        <v>191935443</v>
      </c>
      <c r="G5291" s="16" t="s">
        <v>249</v>
      </c>
      <c r="H5291" s="13" t="s">
        <v>30</v>
      </c>
      <c r="I5291" s="13" t="s">
        <v>10485</v>
      </c>
      <c r="J5291" s="13" t="s">
        <v>10486</v>
      </c>
      <c r="K5291" s="10" t="s">
        <v>315</v>
      </c>
      <c r="L5291" s="13">
        <v>20300</v>
      </c>
      <c r="M5291" s="13">
        <v>20301</v>
      </c>
      <c r="N5291" s="15" t="s">
        <v>44</v>
      </c>
      <c r="O5291" s="17">
        <v>5</v>
      </c>
      <c r="P5291" s="19">
        <f t="shared" si="494"/>
        <v>0</v>
      </c>
      <c r="Q5291" s="19">
        <f t="shared" si="495"/>
        <v>0</v>
      </c>
      <c r="R5291" s="19">
        <f t="shared" si="496"/>
        <v>0</v>
      </c>
      <c r="S5291" s="19">
        <f t="shared" si="497"/>
        <v>0</v>
      </c>
      <c r="T5291" s="19">
        <f t="shared" si="498"/>
        <v>1</v>
      </c>
      <c r="U5291" s="5">
        <f t="shared" si="499"/>
        <v>0</v>
      </c>
    </row>
    <row r="5292" spans="1:21" ht="12.75" customHeight="1" x14ac:dyDescent="0.2">
      <c r="A5292" s="26" t="s">
        <v>96</v>
      </c>
      <c r="B5292" s="10" t="s">
        <v>97</v>
      </c>
      <c r="C5292" s="28">
        <v>49777513</v>
      </c>
      <c r="D5292" s="13" t="s">
        <v>10136</v>
      </c>
      <c r="E5292" s="14" t="s">
        <v>10149</v>
      </c>
      <c r="F5292" s="29">
        <v>191935544</v>
      </c>
      <c r="G5292" s="16" t="s">
        <v>249</v>
      </c>
      <c r="H5292" s="13" t="s">
        <v>30</v>
      </c>
      <c r="I5292" s="13" t="s">
        <v>10487</v>
      </c>
      <c r="J5292" s="13" t="s">
        <v>10488</v>
      </c>
      <c r="K5292" s="10" t="s">
        <v>315</v>
      </c>
      <c r="L5292" s="13">
        <v>20700</v>
      </c>
      <c r="M5292" s="13">
        <v>20701</v>
      </c>
      <c r="N5292" s="15" t="s">
        <v>44</v>
      </c>
      <c r="O5292" s="17">
        <v>2</v>
      </c>
      <c r="P5292" s="19">
        <f t="shared" si="494"/>
        <v>0</v>
      </c>
      <c r="Q5292" s="19">
        <f t="shared" si="495"/>
        <v>1</v>
      </c>
      <c r="R5292" s="19">
        <f t="shared" si="496"/>
        <v>0</v>
      </c>
      <c r="S5292" s="19">
        <f t="shared" si="497"/>
        <v>0</v>
      </c>
      <c r="T5292" s="19">
        <f t="shared" si="498"/>
        <v>0</v>
      </c>
      <c r="U5292" s="5">
        <f t="shared" si="499"/>
        <v>0</v>
      </c>
    </row>
    <row r="5293" spans="1:21" ht="12.75" customHeight="1" x14ac:dyDescent="0.2">
      <c r="A5293" s="26" t="s">
        <v>96</v>
      </c>
      <c r="B5293" s="10" t="s">
        <v>97</v>
      </c>
      <c r="C5293" s="28">
        <v>49777513</v>
      </c>
      <c r="D5293" s="13" t="s">
        <v>10136</v>
      </c>
      <c r="E5293" s="14" t="s">
        <v>10149</v>
      </c>
      <c r="F5293" s="29">
        <v>191935545</v>
      </c>
      <c r="G5293" s="16" t="s">
        <v>29</v>
      </c>
      <c r="H5293" s="13" t="s">
        <v>30</v>
      </c>
      <c r="I5293" s="13" t="s">
        <v>10489</v>
      </c>
      <c r="J5293" s="13" t="s">
        <v>10490</v>
      </c>
      <c r="K5293" s="10" t="s">
        <v>315</v>
      </c>
      <c r="L5293" s="13">
        <v>20200</v>
      </c>
      <c r="M5293" s="13">
        <v>20202</v>
      </c>
      <c r="N5293" s="15" t="s">
        <v>44</v>
      </c>
      <c r="O5293" s="17">
        <v>4</v>
      </c>
      <c r="P5293" s="19">
        <f t="shared" si="494"/>
        <v>0</v>
      </c>
      <c r="Q5293" s="19">
        <f t="shared" si="495"/>
        <v>0</v>
      </c>
      <c r="R5293" s="19">
        <f t="shared" si="496"/>
        <v>0</v>
      </c>
      <c r="S5293" s="19">
        <f t="shared" si="497"/>
        <v>1</v>
      </c>
      <c r="T5293" s="19">
        <f t="shared" si="498"/>
        <v>0</v>
      </c>
      <c r="U5293" s="5">
        <f t="shared" si="499"/>
        <v>0</v>
      </c>
    </row>
    <row r="5294" spans="1:21" ht="12.75" customHeight="1" x14ac:dyDescent="0.2">
      <c r="A5294" s="26" t="s">
        <v>96</v>
      </c>
      <c r="B5294" s="10" t="s">
        <v>97</v>
      </c>
      <c r="C5294" s="28">
        <v>49777513</v>
      </c>
      <c r="D5294" s="13" t="s">
        <v>10136</v>
      </c>
      <c r="E5294" s="14" t="s">
        <v>10149</v>
      </c>
      <c r="F5294" s="29">
        <v>191935582</v>
      </c>
      <c r="G5294" s="16" t="s">
        <v>65</v>
      </c>
      <c r="H5294" s="13" t="s">
        <v>30</v>
      </c>
      <c r="I5294" s="13" t="s">
        <v>10491</v>
      </c>
      <c r="J5294" s="13" t="s">
        <v>10492</v>
      </c>
      <c r="K5294" s="10" t="s">
        <v>315</v>
      </c>
      <c r="L5294" s="13">
        <v>20200</v>
      </c>
      <c r="M5294" s="13">
        <v>20205</v>
      </c>
      <c r="N5294" s="15" t="s">
        <v>44</v>
      </c>
      <c r="O5294" s="17">
        <v>3</v>
      </c>
      <c r="P5294" s="19">
        <f t="shared" si="494"/>
        <v>0</v>
      </c>
      <c r="Q5294" s="19">
        <f t="shared" si="495"/>
        <v>0</v>
      </c>
      <c r="R5294" s="19">
        <f t="shared" si="496"/>
        <v>1</v>
      </c>
      <c r="S5294" s="19">
        <f t="shared" si="497"/>
        <v>0</v>
      </c>
      <c r="T5294" s="19">
        <f t="shared" si="498"/>
        <v>0</v>
      </c>
      <c r="U5294" s="5">
        <f t="shared" si="499"/>
        <v>0</v>
      </c>
    </row>
    <row r="5295" spans="1:21" ht="12.75" customHeight="1" x14ac:dyDescent="0.2">
      <c r="A5295" s="26" t="s">
        <v>96</v>
      </c>
      <c r="B5295" s="10" t="s">
        <v>97</v>
      </c>
      <c r="C5295" s="28">
        <v>49777513</v>
      </c>
      <c r="D5295" s="13" t="s">
        <v>10136</v>
      </c>
      <c r="E5295" s="14" t="s">
        <v>10137</v>
      </c>
      <c r="F5295" s="29">
        <v>191935634</v>
      </c>
      <c r="G5295" s="16" t="s">
        <v>29</v>
      </c>
      <c r="H5295" s="13" t="s">
        <v>30</v>
      </c>
      <c r="I5295" s="13" t="s">
        <v>10493</v>
      </c>
      <c r="J5295" s="13" t="s">
        <v>10494</v>
      </c>
      <c r="K5295" s="10" t="s">
        <v>315</v>
      </c>
      <c r="L5295" s="13">
        <v>20200</v>
      </c>
      <c r="M5295" s="13">
        <v>20200</v>
      </c>
      <c r="N5295" s="15" t="s">
        <v>44</v>
      </c>
      <c r="O5295" s="17">
        <v>3</v>
      </c>
      <c r="P5295" s="19">
        <f t="shared" si="494"/>
        <v>0</v>
      </c>
      <c r="Q5295" s="19">
        <f t="shared" si="495"/>
        <v>0</v>
      </c>
      <c r="R5295" s="19">
        <f t="shared" si="496"/>
        <v>1</v>
      </c>
      <c r="S5295" s="19">
        <f t="shared" si="497"/>
        <v>0</v>
      </c>
      <c r="T5295" s="19">
        <f t="shared" si="498"/>
        <v>0</v>
      </c>
      <c r="U5295" s="5">
        <f t="shared" si="499"/>
        <v>0</v>
      </c>
    </row>
    <row r="5296" spans="1:21" ht="12.75" customHeight="1" x14ac:dyDescent="0.2">
      <c r="A5296" s="26" t="s">
        <v>96</v>
      </c>
      <c r="B5296" s="10" t="s">
        <v>97</v>
      </c>
      <c r="C5296" s="28">
        <v>49777513</v>
      </c>
      <c r="D5296" s="13" t="s">
        <v>10136</v>
      </c>
      <c r="E5296" s="14" t="s">
        <v>10137</v>
      </c>
      <c r="F5296" s="29">
        <v>191935638</v>
      </c>
      <c r="G5296" s="16" t="s">
        <v>65</v>
      </c>
      <c r="H5296" s="13" t="s">
        <v>30</v>
      </c>
      <c r="I5296" s="13" t="s">
        <v>10495</v>
      </c>
      <c r="J5296" s="13" t="s">
        <v>10496</v>
      </c>
      <c r="K5296" s="10" t="s">
        <v>315</v>
      </c>
      <c r="L5296" s="13">
        <v>20200</v>
      </c>
      <c r="M5296" s="13">
        <v>20200</v>
      </c>
      <c r="N5296" s="15" t="s">
        <v>44</v>
      </c>
      <c r="O5296" s="17">
        <v>2</v>
      </c>
      <c r="P5296" s="19">
        <f t="shared" si="494"/>
        <v>0</v>
      </c>
      <c r="Q5296" s="19">
        <f t="shared" si="495"/>
        <v>1</v>
      </c>
      <c r="R5296" s="19">
        <f t="shared" si="496"/>
        <v>0</v>
      </c>
      <c r="S5296" s="19">
        <f t="shared" si="497"/>
        <v>0</v>
      </c>
      <c r="T5296" s="19">
        <f t="shared" si="498"/>
        <v>0</v>
      </c>
      <c r="U5296" s="5">
        <f t="shared" si="499"/>
        <v>0</v>
      </c>
    </row>
    <row r="5297" spans="1:21" ht="12.75" customHeight="1" x14ac:dyDescent="0.2">
      <c r="A5297" s="26" t="s">
        <v>96</v>
      </c>
      <c r="B5297" s="10" t="s">
        <v>97</v>
      </c>
      <c r="C5297" s="28">
        <v>49777513</v>
      </c>
      <c r="D5297" s="13" t="s">
        <v>10136</v>
      </c>
      <c r="E5297" s="14" t="s">
        <v>10137</v>
      </c>
      <c r="F5297" s="29">
        <v>191935642</v>
      </c>
      <c r="G5297" s="16" t="s">
        <v>85</v>
      </c>
      <c r="H5297" s="13" t="s">
        <v>30</v>
      </c>
      <c r="I5297" s="13" t="s">
        <v>10497</v>
      </c>
      <c r="J5297" s="13" t="s">
        <v>10498</v>
      </c>
      <c r="K5297" s="10" t="s">
        <v>315</v>
      </c>
      <c r="L5297" s="13">
        <v>20700</v>
      </c>
      <c r="M5297" s="13">
        <v>20704</v>
      </c>
      <c r="N5297" s="15" t="s">
        <v>44</v>
      </c>
      <c r="O5297" s="17">
        <v>3</v>
      </c>
      <c r="P5297" s="19">
        <f t="shared" si="494"/>
        <v>0</v>
      </c>
      <c r="Q5297" s="19">
        <f t="shared" si="495"/>
        <v>0</v>
      </c>
      <c r="R5297" s="19">
        <f t="shared" si="496"/>
        <v>1</v>
      </c>
      <c r="S5297" s="19">
        <f t="shared" si="497"/>
        <v>0</v>
      </c>
      <c r="T5297" s="19">
        <f t="shared" si="498"/>
        <v>0</v>
      </c>
      <c r="U5297" s="5">
        <f t="shared" si="499"/>
        <v>0</v>
      </c>
    </row>
    <row r="5298" spans="1:21" ht="12.75" customHeight="1" x14ac:dyDescent="0.2">
      <c r="A5298" s="26" t="s">
        <v>96</v>
      </c>
      <c r="B5298" s="10" t="s">
        <v>97</v>
      </c>
      <c r="C5298" s="28">
        <v>49777513</v>
      </c>
      <c r="D5298" s="13" t="s">
        <v>10136</v>
      </c>
      <c r="E5298" s="14" t="s">
        <v>10137</v>
      </c>
      <c r="F5298" s="29">
        <v>191935650</v>
      </c>
      <c r="G5298" s="16" t="s">
        <v>29</v>
      </c>
      <c r="H5298" s="13" t="s">
        <v>30</v>
      </c>
      <c r="I5298" s="13" t="s">
        <v>10499</v>
      </c>
      <c r="J5298" s="13" t="s">
        <v>10500</v>
      </c>
      <c r="K5298" s="10" t="s">
        <v>315</v>
      </c>
      <c r="L5298" s="13">
        <v>20200</v>
      </c>
      <c r="M5298" s="13">
        <v>20200</v>
      </c>
      <c r="N5298" s="15" t="s">
        <v>44</v>
      </c>
      <c r="O5298" s="17">
        <v>2</v>
      </c>
      <c r="P5298" s="19">
        <f t="shared" si="494"/>
        <v>0</v>
      </c>
      <c r="Q5298" s="19">
        <f t="shared" si="495"/>
        <v>1</v>
      </c>
      <c r="R5298" s="19">
        <f t="shared" si="496"/>
        <v>0</v>
      </c>
      <c r="S5298" s="19">
        <f t="shared" si="497"/>
        <v>0</v>
      </c>
      <c r="T5298" s="19">
        <f t="shared" si="498"/>
        <v>0</v>
      </c>
      <c r="U5298" s="5">
        <f t="shared" si="499"/>
        <v>0</v>
      </c>
    </row>
    <row r="5299" spans="1:21" ht="12.75" customHeight="1" x14ac:dyDescent="0.2">
      <c r="A5299" s="26" t="s">
        <v>96</v>
      </c>
      <c r="B5299" s="10" t="s">
        <v>97</v>
      </c>
      <c r="C5299" s="28">
        <v>49777513</v>
      </c>
      <c r="D5299" s="13" t="s">
        <v>10136</v>
      </c>
      <c r="E5299" s="14" t="s">
        <v>10137</v>
      </c>
      <c r="F5299" s="29">
        <v>191935669</v>
      </c>
      <c r="G5299" s="16" t="s">
        <v>65</v>
      </c>
      <c r="H5299" s="13" t="s">
        <v>30</v>
      </c>
      <c r="I5299" s="13" t="s">
        <v>10501</v>
      </c>
      <c r="J5299" s="13" t="s">
        <v>10502</v>
      </c>
      <c r="K5299" s="10" t="s">
        <v>315</v>
      </c>
      <c r="L5299" s="13">
        <v>20200</v>
      </c>
      <c r="M5299" s="13">
        <v>20205</v>
      </c>
      <c r="N5299" s="15" t="s">
        <v>44</v>
      </c>
      <c r="O5299" s="17">
        <v>2</v>
      </c>
      <c r="P5299" s="19">
        <f t="shared" si="494"/>
        <v>0</v>
      </c>
      <c r="Q5299" s="19">
        <f t="shared" si="495"/>
        <v>1</v>
      </c>
      <c r="R5299" s="19">
        <f t="shared" si="496"/>
        <v>0</v>
      </c>
      <c r="S5299" s="19">
        <f t="shared" si="497"/>
        <v>0</v>
      </c>
      <c r="T5299" s="19">
        <f t="shared" si="498"/>
        <v>0</v>
      </c>
      <c r="U5299" s="5">
        <f t="shared" si="499"/>
        <v>0</v>
      </c>
    </row>
    <row r="5300" spans="1:21" ht="12.75" customHeight="1" x14ac:dyDescent="0.2">
      <c r="A5300" s="26" t="s">
        <v>96</v>
      </c>
      <c r="B5300" s="10" t="s">
        <v>97</v>
      </c>
      <c r="C5300" s="28">
        <v>49777513</v>
      </c>
      <c r="D5300" s="13" t="s">
        <v>10136</v>
      </c>
      <c r="E5300" s="14" t="s">
        <v>10144</v>
      </c>
      <c r="F5300" s="29">
        <v>191935685</v>
      </c>
      <c r="G5300" s="16" t="s">
        <v>65</v>
      </c>
      <c r="H5300" s="13" t="s">
        <v>30</v>
      </c>
      <c r="I5300" s="13" t="s">
        <v>10503</v>
      </c>
      <c r="J5300" s="13" t="s">
        <v>10504</v>
      </c>
      <c r="K5300" s="10" t="s">
        <v>315</v>
      </c>
      <c r="L5300" s="13">
        <v>20500</v>
      </c>
      <c r="M5300" s="13">
        <v>20501</v>
      </c>
      <c r="N5300" s="15" t="s">
        <v>44</v>
      </c>
      <c r="O5300" s="17">
        <v>4</v>
      </c>
      <c r="P5300" s="19">
        <f t="shared" si="494"/>
        <v>0</v>
      </c>
      <c r="Q5300" s="19">
        <f t="shared" si="495"/>
        <v>0</v>
      </c>
      <c r="R5300" s="19">
        <f t="shared" si="496"/>
        <v>0</v>
      </c>
      <c r="S5300" s="19">
        <f t="shared" si="497"/>
        <v>1</v>
      </c>
      <c r="T5300" s="19">
        <f t="shared" si="498"/>
        <v>0</v>
      </c>
      <c r="U5300" s="5">
        <f t="shared" si="499"/>
        <v>0</v>
      </c>
    </row>
    <row r="5301" spans="1:21" ht="12.75" customHeight="1" x14ac:dyDescent="0.2">
      <c r="A5301" s="26" t="s">
        <v>96</v>
      </c>
      <c r="B5301" s="10" t="s">
        <v>97</v>
      </c>
      <c r="C5301" s="28">
        <v>49777513</v>
      </c>
      <c r="D5301" s="13" t="s">
        <v>10136</v>
      </c>
      <c r="E5301" s="14" t="s">
        <v>10144</v>
      </c>
      <c r="F5301" s="29">
        <v>191887802</v>
      </c>
      <c r="G5301" s="16" t="s">
        <v>249</v>
      </c>
      <c r="H5301" s="13" t="s">
        <v>30</v>
      </c>
      <c r="I5301" s="13" t="s">
        <v>10505</v>
      </c>
      <c r="J5301" s="13" t="s">
        <v>10506</v>
      </c>
      <c r="K5301" s="13" t="s">
        <v>366</v>
      </c>
      <c r="L5301" s="13">
        <v>30200</v>
      </c>
      <c r="M5301" s="13">
        <v>30229</v>
      </c>
      <c r="N5301" s="15" t="s">
        <v>44</v>
      </c>
      <c r="O5301" s="17">
        <v>2</v>
      </c>
      <c r="P5301" s="19">
        <f t="shared" si="494"/>
        <v>0</v>
      </c>
      <c r="Q5301" s="19">
        <f t="shared" si="495"/>
        <v>1</v>
      </c>
      <c r="R5301" s="19">
        <f t="shared" si="496"/>
        <v>0</v>
      </c>
      <c r="S5301" s="19">
        <f t="shared" si="497"/>
        <v>0</v>
      </c>
      <c r="T5301" s="19">
        <f t="shared" si="498"/>
        <v>0</v>
      </c>
      <c r="U5301" s="5">
        <f t="shared" si="499"/>
        <v>0</v>
      </c>
    </row>
    <row r="5302" spans="1:21" ht="12.75" customHeight="1" x14ac:dyDescent="0.2">
      <c r="A5302" s="26" t="s">
        <v>96</v>
      </c>
      <c r="B5302" s="10" t="s">
        <v>97</v>
      </c>
      <c r="C5302" s="28">
        <v>49777513</v>
      </c>
      <c r="D5302" s="13" t="s">
        <v>10136</v>
      </c>
      <c r="E5302" s="14" t="s">
        <v>10291</v>
      </c>
      <c r="F5302" s="29">
        <v>191888796</v>
      </c>
      <c r="G5302" s="16" t="s">
        <v>52</v>
      </c>
      <c r="H5302" s="13" t="s">
        <v>30</v>
      </c>
      <c r="I5302" s="13" t="s">
        <v>10507</v>
      </c>
      <c r="J5302" s="13" t="s">
        <v>10508</v>
      </c>
      <c r="K5302" s="13" t="s">
        <v>366</v>
      </c>
      <c r="L5302" s="13">
        <v>30300</v>
      </c>
      <c r="M5302" s="13">
        <v>30304</v>
      </c>
      <c r="N5302" s="15" t="s">
        <v>44</v>
      </c>
      <c r="O5302" s="17">
        <v>5</v>
      </c>
      <c r="P5302" s="19">
        <f t="shared" si="494"/>
        <v>0</v>
      </c>
      <c r="Q5302" s="19">
        <f t="shared" si="495"/>
        <v>0</v>
      </c>
      <c r="R5302" s="19">
        <f t="shared" si="496"/>
        <v>0</v>
      </c>
      <c r="S5302" s="19">
        <f t="shared" si="497"/>
        <v>0</v>
      </c>
      <c r="T5302" s="19">
        <f t="shared" si="498"/>
        <v>1</v>
      </c>
      <c r="U5302" s="5">
        <f t="shared" si="499"/>
        <v>0</v>
      </c>
    </row>
    <row r="5303" spans="1:21" ht="12.75" customHeight="1" x14ac:dyDescent="0.2">
      <c r="A5303" s="26" t="s">
        <v>96</v>
      </c>
      <c r="B5303" s="10" t="s">
        <v>97</v>
      </c>
      <c r="C5303" s="28">
        <v>49777513</v>
      </c>
      <c r="D5303" s="13" t="s">
        <v>10136</v>
      </c>
      <c r="E5303" s="14" t="s">
        <v>10291</v>
      </c>
      <c r="F5303" s="29">
        <v>191888799</v>
      </c>
      <c r="G5303" s="16" t="s">
        <v>52</v>
      </c>
      <c r="H5303" s="13" t="s">
        <v>30</v>
      </c>
      <c r="I5303" s="13" t="s">
        <v>10509</v>
      </c>
      <c r="J5303" s="13" t="s">
        <v>10510</v>
      </c>
      <c r="K5303" s="13" t="s">
        <v>366</v>
      </c>
      <c r="L5303" s="13">
        <v>30300</v>
      </c>
      <c r="M5303" s="13">
        <v>30307</v>
      </c>
      <c r="N5303" s="15" t="s">
        <v>44</v>
      </c>
      <c r="O5303" s="17">
        <v>2</v>
      </c>
      <c r="P5303" s="19">
        <f t="shared" si="494"/>
        <v>0</v>
      </c>
      <c r="Q5303" s="19">
        <f t="shared" si="495"/>
        <v>1</v>
      </c>
      <c r="R5303" s="19">
        <f t="shared" si="496"/>
        <v>0</v>
      </c>
      <c r="S5303" s="19">
        <f t="shared" si="497"/>
        <v>0</v>
      </c>
      <c r="T5303" s="19">
        <f t="shared" si="498"/>
        <v>0</v>
      </c>
      <c r="U5303" s="5">
        <f t="shared" si="499"/>
        <v>0</v>
      </c>
    </row>
    <row r="5304" spans="1:21" ht="12.75" customHeight="1" x14ac:dyDescent="0.2">
      <c r="A5304" s="26" t="s">
        <v>96</v>
      </c>
      <c r="B5304" s="10" t="s">
        <v>97</v>
      </c>
      <c r="C5304" s="28">
        <v>49777513</v>
      </c>
      <c r="D5304" s="13" t="s">
        <v>10136</v>
      </c>
      <c r="E5304" s="14" t="s">
        <v>10298</v>
      </c>
      <c r="F5304" s="29">
        <v>191888198</v>
      </c>
      <c r="G5304" s="16" t="s">
        <v>106</v>
      </c>
      <c r="H5304" s="13" t="s">
        <v>30</v>
      </c>
      <c r="I5304" s="13" t="s">
        <v>10511</v>
      </c>
      <c r="J5304" s="13" t="s">
        <v>10512</v>
      </c>
      <c r="K5304" s="13" t="s">
        <v>341</v>
      </c>
      <c r="L5304" s="13">
        <v>50200</v>
      </c>
      <c r="M5304" s="13">
        <v>50204</v>
      </c>
      <c r="N5304" s="15" t="s">
        <v>44</v>
      </c>
      <c r="O5304" s="17">
        <v>4</v>
      </c>
      <c r="P5304" s="19">
        <f t="shared" si="494"/>
        <v>0</v>
      </c>
      <c r="Q5304" s="19">
        <f t="shared" si="495"/>
        <v>0</v>
      </c>
      <c r="R5304" s="19">
        <f t="shared" si="496"/>
        <v>0</v>
      </c>
      <c r="S5304" s="19">
        <f t="shared" si="497"/>
        <v>1</v>
      </c>
      <c r="T5304" s="19">
        <f t="shared" si="498"/>
        <v>0</v>
      </c>
      <c r="U5304" s="5">
        <f t="shared" si="499"/>
        <v>0</v>
      </c>
    </row>
    <row r="5305" spans="1:21" ht="12.75" customHeight="1" x14ac:dyDescent="0.2">
      <c r="A5305" s="26" t="s">
        <v>96</v>
      </c>
      <c r="B5305" s="10" t="s">
        <v>97</v>
      </c>
      <c r="C5305" s="28">
        <v>49777513</v>
      </c>
      <c r="D5305" s="13" t="s">
        <v>10136</v>
      </c>
      <c r="E5305" s="14" t="s">
        <v>10298</v>
      </c>
      <c r="F5305" s="29">
        <v>191888223</v>
      </c>
      <c r="G5305" s="16" t="s">
        <v>73</v>
      </c>
      <c r="H5305" s="13" t="s">
        <v>30</v>
      </c>
      <c r="I5305" s="13" t="s">
        <v>10513</v>
      </c>
      <c r="J5305" s="13" t="s">
        <v>10514</v>
      </c>
      <c r="K5305" s="13" t="s">
        <v>341</v>
      </c>
      <c r="L5305" s="13">
        <v>50200</v>
      </c>
      <c r="M5305" s="13">
        <v>50204</v>
      </c>
      <c r="N5305" s="15" t="s">
        <v>44</v>
      </c>
      <c r="O5305" s="17">
        <v>4</v>
      </c>
      <c r="P5305" s="19">
        <f t="shared" si="494"/>
        <v>0</v>
      </c>
      <c r="Q5305" s="19">
        <f t="shared" si="495"/>
        <v>0</v>
      </c>
      <c r="R5305" s="19">
        <f t="shared" si="496"/>
        <v>0</v>
      </c>
      <c r="S5305" s="19">
        <f t="shared" si="497"/>
        <v>1</v>
      </c>
      <c r="T5305" s="19">
        <f t="shared" si="498"/>
        <v>0</v>
      </c>
      <c r="U5305" s="5">
        <f t="shared" si="499"/>
        <v>0</v>
      </c>
    </row>
    <row r="5306" spans="1:21" ht="12.75" customHeight="1" x14ac:dyDescent="0.2">
      <c r="A5306" s="26" t="s">
        <v>96</v>
      </c>
      <c r="B5306" s="10" t="s">
        <v>97</v>
      </c>
      <c r="C5306" s="28">
        <v>49777513</v>
      </c>
      <c r="D5306" s="13" t="s">
        <v>10136</v>
      </c>
      <c r="E5306" s="14" t="s">
        <v>10298</v>
      </c>
      <c r="F5306" s="29">
        <v>191888232</v>
      </c>
      <c r="G5306" s="16" t="s">
        <v>68</v>
      </c>
      <c r="H5306" s="13" t="s">
        <v>30</v>
      </c>
      <c r="I5306" s="13" t="s">
        <v>10515</v>
      </c>
      <c r="J5306" s="13" t="s">
        <v>10516</v>
      </c>
      <c r="K5306" s="13" t="s">
        <v>341</v>
      </c>
      <c r="L5306" s="13">
        <v>50700</v>
      </c>
      <c r="M5306" s="13">
        <v>50701</v>
      </c>
      <c r="N5306" s="15" t="s">
        <v>44</v>
      </c>
      <c r="O5306" s="17">
        <v>4</v>
      </c>
      <c r="P5306" s="19">
        <f t="shared" si="494"/>
        <v>0</v>
      </c>
      <c r="Q5306" s="19">
        <f t="shared" si="495"/>
        <v>0</v>
      </c>
      <c r="R5306" s="19">
        <f t="shared" si="496"/>
        <v>0</v>
      </c>
      <c r="S5306" s="19">
        <f t="shared" si="497"/>
        <v>1</v>
      </c>
      <c r="T5306" s="19">
        <f t="shared" si="498"/>
        <v>0</v>
      </c>
      <c r="U5306" s="5">
        <f t="shared" si="499"/>
        <v>0</v>
      </c>
    </row>
    <row r="5307" spans="1:21" ht="12.75" customHeight="1" x14ac:dyDescent="0.2">
      <c r="A5307" s="26" t="s">
        <v>96</v>
      </c>
      <c r="B5307" s="10" t="s">
        <v>97</v>
      </c>
      <c r="C5307" s="28">
        <v>49777513</v>
      </c>
      <c r="D5307" s="13" t="s">
        <v>10136</v>
      </c>
      <c r="E5307" s="14" t="s">
        <v>10154</v>
      </c>
      <c r="F5307" s="29">
        <v>191888286</v>
      </c>
      <c r="G5307" s="16" t="s">
        <v>106</v>
      </c>
      <c r="H5307" s="13" t="s">
        <v>30</v>
      </c>
      <c r="I5307" s="13" t="s">
        <v>10517</v>
      </c>
      <c r="J5307" s="13" t="s">
        <v>10518</v>
      </c>
      <c r="K5307" s="13" t="s">
        <v>341</v>
      </c>
      <c r="L5307" s="13">
        <v>50300</v>
      </c>
      <c r="M5307" s="13">
        <v>50301</v>
      </c>
      <c r="N5307" s="15" t="s">
        <v>44</v>
      </c>
      <c r="O5307" s="17">
        <v>4</v>
      </c>
      <c r="P5307" s="19">
        <f t="shared" si="494"/>
        <v>0</v>
      </c>
      <c r="Q5307" s="19">
        <f t="shared" si="495"/>
        <v>0</v>
      </c>
      <c r="R5307" s="19">
        <f t="shared" si="496"/>
        <v>0</v>
      </c>
      <c r="S5307" s="19">
        <f t="shared" si="497"/>
        <v>1</v>
      </c>
      <c r="T5307" s="19">
        <f t="shared" si="498"/>
        <v>0</v>
      </c>
      <c r="U5307" s="5">
        <f t="shared" si="499"/>
        <v>0</v>
      </c>
    </row>
    <row r="5308" spans="1:21" ht="12.75" customHeight="1" x14ac:dyDescent="0.2">
      <c r="A5308" s="26" t="s">
        <v>96</v>
      </c>
      <c r="B5308" s="10" t="s">
        <v>97</v>
      </c>
      <c r="C5308" s="28">
        <v>49777513</v>
      </c>
      <c r="D5308" s="13" t="s">
        <v>10136</v>
      </c>
      <c r="E5308" s="14" t="s">
        <v>10161</v>
      </c>
      <c r="F5308" s="29">
        <v>191888507</v>
      </c>
      <c r="G5308" s="16" t="s">
        <v>73</v>
      </c>
      <c r="H5308" s="13" t="s">
        <v>30</v>
      </c>
      <c r="I5308" s="13" t="s">
        <v>10519</v>
      </c>
      <c r="J5308" s="13" t="s">
        <v>10520</v>
      </c>
      <c r="K5308" s="13" t="s">
        <v>341</v>
      </c>
      <c r="L5308" s="13">
        <v>50400</v>
      </c>
      <c r="M5308" s="13">
        <v>50403</v>
      </c>
      <c r="N5308" s="15" t="s">
        <v>44</v>
      </c>
      <c r="O5308" s="17">
        <v>4</v>
      </c>
      <c r="P5308" s="19">
        <f t="shared" si="494"/>
        <v>0</v>
      </c>
      <c r="Q5308" s="19">
        <f t="shared" si="495"/>
        <v>0</v>
      </c>
      <c r="R5308" s="19">
        <f t="shared" si="496"/>
        <v>0</v>
      </c>
      <c r="S5308" s="19">
        <f t="shared" si="497"/>
        <v>1</v>
      </c>
      <c r="T5308" s="19">
        <f t="shared" si="498"/>
        <v>0</v>
      </c>
      <c r="U5308" s="5">
        <f t="shared" si="499"/>
        <v>0</v>
      </c>
    </row>
    <row r="5309" spans="1:21" ht="12.75" customHeight="1" x14ac:dyDescent="0.2">
      <c r="A5309" s="26" t="s">
        <v>96</v>
      </c>
      <c r="B5309" s="10" t="s">
        <v>97</v>
      </c>
      <c r="C5309" s="28">
        <v>49777513</v>
      </c>
      <c r="D5309" s="13" t="s">
        <v>10136</v>
      </c>
      <c r="E5309" s="14" t="s">
        <v>10161</v>
      </c>
      <c r="F5309" s="29">
        <v>191888574</v>
      </c>
      <c r="G5309" s="16" t="s">
        <v>73</v>
      </c>
      <c r="H5309" s="13" t="s">
        <v>30</v>
      </c>
      <c r="I5309" s="13" t="s">
        <v>10519</v>
      </c>
      <c r="J5309" s="13" t="s">
        <v>10521</v>
      </c>
      <c r="K5309" s="13" t="s">
        <v>341</v>
      </c>
      <c r="L5309" s="13">
        <v>50400</v>
      </c>
      <c r="M5309" s="13">
        <v>50403</v>
      </c>
      <c r="N5309" s="15" t="s">
        <v>44</v>
      </c>
      <c r="O5309" s="17">
        <v>3</v>
      </c>
      <c r="P5309" s="19">
        <f t="shared" si="494"/>
        <v>0</v>
      </c>
      <c r="Q5309" s="19">
        <f t="shared" si="495"/>
        <v>0</v>
      </c>
      <c r="R5309" s="19">
        <f t="shared" si="496"/>
        <v>1</v>
      </c>
      <c r="S5309" s="19">
        <f t="shared" si="497"/>
        <v>0</v>
      </c>
      <c r="T5309" s="19">
        <f t="shared" si="498"/>
        <v>0</v>
      </c>
      <c r="U5309" s="5">
        <f t="shared" si="499"/>
        <v>0</v>
      </c>
    </row>
    <row r="5310" spans="1:21" ht="12.75" customHeight="1" x14ac:dyDescent="0.2">
      <c r="A5310" s="26" t="s">
        <v>96</v>
      </c>
      <c r="B5310" s="10" t="s">
        <v>97</v>
      </c>
      <c r="C5310" s="28">
        <v>49777513</v>
      </c>
      <c r="D5310" s="13" t="s">
        <v>10136</v>
      </c>
      <c r="E5310" s="14" t="s">
        <v>10161</v>
      </c>
      <c r="F5310" s="29">
        <v>191888602</v>
      </c>
      <c r="G5310" s="16" t="s">
        <v>106</v>
      </c>
      <c r="H5310" s="13" t="s">
        <v>30</v>
      </c>
      <c r="I5310" s="13" t="s">
        <v>10522</v>
      </c>
      <c r="J5310" s="13" t="s">
        <v>10523</v>
      </c>
      <c r="K5310" s="13" t="s">
        <v>341</v>
      </c>
      <c r="L5310" s="13">
        <v>50800</v>
      </c>
      <c r="M5310" s="13">
        <v>50802</v>
      </c>
      <c r="N5310" s="15" t="s">
        <v>44</v>
      </c>
      <c r="O5310" s="17">
        <v>3</v>
      </c>
      <c r="P5310" s="19">
        <f t="shared" si="494"/>
        <v>0</v>
      </c>
      <c r="Q5310" s="19">
        <f t="shared" si="495"/>
        <v>0</v>
      </c>
      <c r="R5310" s="19">
        <f t="shared" si="496"/>
        <v>1</v>
      </c>
      <c r="S5310" s="19">
        <f t="shared" si="497"/>
        <v>0</v>
      </c>
      <c r="T5310" s="19">
        <f t="shared" si="498"/>
        <v>0</v>
      </c>
      <c r="U5310" s="5">
        <f t="shared" si="499"/>
        <v>0</v>
      </c>
    </row>
    <row r="5311" spans="1:21" ht="12.75" customHeight="1" x14ac:dyDescent="0.2">
      <c r="A5311" s="26" t="s">
        <v>96</v>
      </c>
      <c r="B5311" s="10" t="s">
        <v>97</v>
      </c>
      <c r="C5311" s="28">
        <v>49777513</v>
      </c>
      <c r="D5311" s="13" t="s">
        <v>10136</v>
      </c>
      <c r="E5311" s="14" t="s">
        <v>10323</v>
      </c>
      <c r="F5311" s="29">
        <v>191888651</v>
      </c>
      <c r="G5311" s="16" t="s">
        <v>106</v>
      </c>
      <c r="H5311" s="13" t="s">
        <v>30</v>
      </c>
      <c r="I5311" s="13" t="s">
        <v>10524</v>
      </c>
      <c r="J5311" s="13" t="s">
        <v>10525</v>
      </c>
      <c r="K5311" s="13" t="s">
        <v>341</v>
      </c>
      <c r="L5311" s="13">
        <v>50500</v>
      </c>
      <c r="M5311" s="13">
        <v>50501</v>
      </c>
      <c r="N5311" s="15" t="s">
        <v>44</v>
      </c>
      <c r="O5311" s="17">
        <v>4</v>
      </c>
      <c r="P5311" s="19">
        <f t="shared" si="494"/>
        <v>0</v>
      </c>
      <c r="Q5311" s="19">
        <f t="shared" si="495"/>
        <v>0</v>
      </c>
      <c r="R5311" s="19">
        <f t="shared" si="496"/>
        <v>0</v>
      </c>
      <c r="S5311" s="19">
        <f t="shared" si="497"/>
        <v>1</v>
      </c>
      <c r="T5311" s="19">
        <f t="shared" si="498"/>
        <v>0</v>
      </c>
      <c r="U5311" s="5">
        <f t="shared" si="499"/>
        <v>0</v>
      </c>
    </row>
    <row r="5312" spans="1:21" ht="12.75" customHeight="1" x14ac:dyDescent="0.2">
      <c r="A5312" s="26" t="s">
        <v>96</v>
      </c>
      <c r="B5312" s="10" t="s">
        <v>97</v>
      </c>
      <c r="C5312" s="28">
        <v>49777513</v>
      </c>
      <c r="D5312" s="13" t="s">
        <v>10136</v>
      </c>
      <c r="E5312" s="14" t="s">
        <v>10323</v>
      </c>
      <c r="F5312" s="29">
        <v>191888655</v>
      </c>
      <c r="G5312" s="16" t="s">
        <v>106</v>
      </c>
      <c r="H5312" s="13" t="s">
        <v>30</v>
      </c>
      <c r="I5312" s="13" t="s">
        <v>10526</v>
      </c>
      <c r="J5312" s="13" t="s">
        <v>10527</v>
      </c>
      <c r="K5312" s="13" t="s">
        <v>341</v>
      </c>
      <c r="L5312" s="13">
        <v>50500</v>
      </c>
      <c r="M5312" s="13">
        <v>50501</v>
      </c>
      <c r="N5312" s="15" t="s">
        <v>44</v>
      </c>
      <c r="O5312" s="17">
        <v>4</v>
      </c>
      <c r="P5312" s="19">
        <f t="shared" si="494"/>
        <v>0</v>
      </c>
      <c r="Q5312" s="19">
        <f t="shared" si="495"/>
        <v>0</v>
      </c>
      <c r="R5312" s="19">
        <f t="shared" si="496"/>
        <v>0</v>
      </c>
      <c r="S5312" s="19">
        <f t="shared" si="497"/>
        <v>1</v>
      </c>
      <c r="T5312" s="19">
        <f t="shared" si="498"/>
        <v>0</v>
      </c>
      <c r="U5312" s="5">
        <f t="shared" si="499"/>
        <v>0</v>
      </c>
    </row>
    <row r="5313" spans="1:21" ht="12.75" customHeight="1" x14ac:dyDescent="0.2">
      <c r="A5313" s="26" t="s">
        <v>96</v>
      </c>
      <c r="B5313" s="10" t="s">
        <v>97</v>
      </c>
      <c r="C5313" s="28">
        <v>49777513</v>
      </c>
      <c r="D5313" s="13" t="s">
        <v>10136</v>
      </c>
      <c r="E5313" s="14" t="s">
        <v>10323</v>
      </c>
      <c r="F5313" s="29">
        <v>191888665</v>
      </c>
      <c r="G5313" s="16" t="s">
        <v>106</v>
      </c>
      <c r="H5313" s="13" t="s">
        <v>30</v>
      </c>
      <c r="I5313" s="13" t="s">
        <v>10331</v>
      </c>
      <c r="J5313" s="13" t="s">
        <v>10528</v>
      </c>
      <c r="K5313" s="13" t="s">
        <v>341</v>
      </c>
      <c r="L5313" s="13">
        <v>50500</v>
      </c>
      <c r="M5313" s="13">
        <v>50501</v>
      </c>
      <c r="N5313" s="15" t="s">
        <v>44</v>
      </c>
      <c r="O5313" s="17">
        <v>4</v>
      </c>
      <c r="P5313" s="19">
        <f t="shared" si="494"/>
        <v>0</v>
      </c>
      <c r="Q5313" s="19">
        <f t="shared" si="495"/>
        <v>0</v>
      </c>
      <c r="R5313" s="19">
        <f t="shared" si="496"/>
        <v>0</v>
      </c>
      <c r="S5313" s="19">
        <f t="shared" si="497"/>
        <v>1</v>
      </c>
      <c r="T5313" s="19">
        <f t="shared" si="498"/>
        <v>0</v>
      </c>
      <c r="U5313" s="5">
        <f t="shared" si="499"/>
        <v>0</v>
      </c>
    </row>
    <row r="5314" spans="1:21" ht="12.75" customHeight="1" x14ac:dyDescent="0.2">
      <c r="A5314" s="26" t="s">
        <v>96</v>
      </c>
      <c r="B5314" s="10" t="s">
        <v>97</v>
      </c>
      <c r="C5314" s="28">
        <v>49777513</v>
      </c>
      <c r="D5314" s="13" t="s">
        <v>10136</v>
      </c>
      <c r="E5314" s="14" t="s">
        <v>10323</v>
      </c>
      <c r="F5314" s="29">
        <v>191888669</v>
      </c>
      <c r="G5314" s="16" t="s">
        <v>68</v>
      </c>
      <c r="H5314" s="13" t="s">
        <v>30</v>
      </c>
      <c r="I5314" s="13" t="s">
        <v>10529</v>
      </c>
      <c r="J5314" s="13" t="s">
        <v>10530</v>
      </c>
      <c r="K5314" s="13" t="s">
        <v>341</v>
      </c>
      <c r="L5314" s="13">
        <v>50500</v>
      </c>
      <c r="M5314" s="13">
        <v>50501</v>
      </c>
      <c r="N5314" s="15" t="s">
        <v>44</v>
      </c>
      <c r="O5314" s="17">
        <v>4</v>
      </c>
      <c r="P5314" s="19">
        <f t="shared" si="494"/>
        <v>0</v>
      </c>
      <c r="Q5314" s="19">
        <f t="shared" si="495"/>
        <v>0</v>
      </c>
      <c r="R5314" s="19">
        <f t="shared" si="496"/>
        <v>0</v>
      </c>
      <c r="S5314" s="19">
        <f t="shared" si="497"/>
        <v>1</v>
      </c>
      <c r="T5314" s="19">
        <f t="shared" si="498"/>
        <v>0</v>
      </c>
      <c r="U5314" s="5">
        <f t="shared" si="499"/>
        <v>0</v>
      </c>
    </row>
    <row r="5315" spans="1:21" ht="12.75" customHeight="1" x14ac:dyDescent="0.2">
      <c r="A5315" s="26" t="s">
        <v>96</v>
      </c>
      <c r="B5315" s="10" t="s">
        <v>97</v>
      </c>
      <c r="C5315" s="28">
        <v>49777513</v>
      </c>
      <c r="D5315" s="13" t="s">
        <v>10136</v>
      </c>
      <c r="E5315" s="14" t="s">
        <v>10323</v>
      </c>
      <c r="F5315" s="29">
        <v>191888671</v>
      </c>
      <c r="G5315" s="16" t="s">
        <v>68</v>
      </c>
      <c r="H5315" s="13" t="s">
        <v>30</v>
      </c>
      <c r="I5315" s="13" t="s">
        <v>5623</v>
      </c>
      <c r="J5315" s="13" t="s">
        <v>10531</v>
      </c>
      <c r="K5315" s="13" t="s">
        <v>341</v>
      </c>
      <c r="L5315" s="13">
        <v>50500</v>
      </c>
      <c r="M5315" s="13">
        <v>50501</v>
      </c>
      <c r="N5315" s="15" t="s">
        <v>44</v>
      </c>
      <c r="O5315" s="17">
        <v>3</v>
      </c>
      <c r="P5315" s="19">
        <f t="shared" si="494"/>
        <v>0</v>
      </c>
      <c r="Q5315" s="19">
        <f t="shared" si="495"/>
        <v>0</v>
      </c>
      <c r="R5315" s="19">
        <f t="shared" si="496"/>
        <v>1</v>
      </c>
      <c r="S5315" s="19">
        <f t="shared" si="497"/>
        <v>0</v>
      </c>
      <c r="T5315" s="19">
        <f t="shared" si="498"/>
        <v>0</v>
      </c>
      <c r="U5315" s="5">
        <f t="shared" si="499"/>
        <v>0</v>
      </c>
    </row>
    <row r="5316" spans="1:21" ht="12.75" customHeight="1" x14ac:dyDescent="0.2">
      <c r="A5316" s="26" t="s">
        <v>96</v>
      </c>
      <c r="B5316" s="10" t="s">
        <v>97</v>
      </c>
      <c r="C5316" s="28">
        <v>49777513</v>
      </c>
      <c r="D5316" s="13" t="s">
        <v>10136</v>
      </c>
      <c r="E5316" s="14" t="s">
        <v>10323</v>
      </c>
      <c r="F5316" s="29">
        <v>191888712</v>
      </c>
      <c r="G5316" s="16" t="s">
        <v>68</v>
      </c>
      <c r="H5316" s="13" t="s">
        <v>30</v>
      </c>
      <c r="I5316" s="13" t="s">
        <v>10532</v>
      </c>
      <c r="J5316" s="13" t="s">
        <v>10533</v>
      </c>
      <c r="K5316" s="13" t="s">
        <v>341</v>
      </c>
      <c r="L5316" s="13">
        <v>50500</v>
      </c>
      <c r="M5316" s="13">
        <v>50501</v>
      </c>
      <c r="N5316" s="15" t="s">
        <v>44</v>
      </c>
      <c r="O5316" s="17">
        <v>5</v>
      </c>
      <c r="P5316" s="19">
        <f t="shared" si="494"/>
        <v>0</v>
      </c>
      <c r="Q5316" s="19">
        <f t="shared" si="495"/>
        <v>0</v>
      </c>
      <c r="R5316" s="19">
        <f t="shared" si="496"/>
        <v>0</v>
      </c>
      <c r="S5316" s="19">
        <f t="shared" si="497"/>
        <v>0</v>
      </c>
      <c r="T5316" s="19">
        <f t="shared" si="498"/>
        <v>1</v>
      </c>
      <c r="U5316" s="5">
        <f t="shared" si="499"/>
        <v>0</v>
      </c>
    </row>
    <row r="5317" spans="1:21" ht="12.75" customHeight="1" x14ac:dyDescent="0.2">
      <c r="A5317" s="26" t="s">
        <v>96</v>
      </c>
      <c r="B5317" s="10" t="s">
        <v>97</v>
      </c>
      <c r="C5317" s="28">
        <v>49777513</v>
      </c>
      <c r="D5317" s="13" t="s">
        <v>10136</v>
      </c>
      <c r="E5317" s="14" t="s">
        <v>10323</v>
      </c>
      <c r="F5317" s="29">
        <v>191888716</v>
      </c>
      <c r="G5317" s="16" t="s">
        <v>106</v>
      </c>
      <c r="H5317" s="13" t="s">
        <v>30</v>
      </c>
      <c r="I5317" s="13" t="s">
        <v>10534</v>
      </c>
      <c r="J5317" s="13" t="s">
        <v>10535</v>
      </c>
      <c r="K5317" s="13" t="s">
        <v>341</v>
      </c>
      <c r="L5317" s="13">
        <v>50500</v>
      </c>
      <c r="M5317" s="13">
        <v>50501</v>
      </c>
      <c r="N5317" s="15" t="s">
        <v>44</v>
      </c>
      <c r="O5317" s="17">
        <v>3</v>
      </c>
      <c r="P5317" s="19">
        <f t="shared" si="494"/>
        <v>0</v>
      </c>
      <c r="Q5317" s="19">
        <f t="shared" si="495"/>
        <v>0</v>
      </c>
      <c r="R5317" s="19">
        <f t="shared" si="496"/>
        <v>1</v>
      </c>
      <c r="S5317" s="19">
        <f t="shared" si="497"/>
        <v>0</v>
      </c>
      <c r="T5317" s="19">
        <f t="shared" si="498"/>
        <v>0</v>
      </c>
      <c r="U5317" s="5">
        <f t="shared" si="499"/>
        <v>0</v>
      </c>
    </row>
    <row r="5318" spans="1:21" ht="12.75" customHeight="1" x14ac:dyDescent="0.2">
      <c r="A5318" s="26" t="s">
        <v>96</v>
      </c>
      <c r="B5318" s="10" t="s">
        <v>97</v>
      </c>
      <c r="C5318" s="28">
        <v>49777513</v>
      </c>
      <c r="D5318" s="13" t="s">
        <v>10136</v>
      </c>
      <c r="E5318" s="14" t="s">
        <v>10323</v>
      </c>
      <c r="F5318" s="29">
        <v>191888718</v>
      </c>
      <c r="G5318" s="16" t="s">
        <v>106</v>
      </c>
      <c r="H5318" s="13" t="s">
        <v>30</v>
      </c>
      <c r="I5318" s="13" t="s">
        <v>10536</v>
      </c>
      <c r="J5318" s="13" t="s">
        <v>10537</v>
      </c>
      <c r="K5318" s="13" t="s">
        <v>341</v>
      </c>
      <c r="L5318" s="13">
        <v>50500</v>
      </c>
      <c r="M5318" s="13">
        <v>50501</v>
      </c>
      <c r="N5318" s="15" t="s">
        <v>44</v>
      </c>
      <c r="O5318" s="17">
        <v>3</v>
      </c>
      <c r="P5318" s="19">
        <f t="shared" ref="P5318:P5351" si="500">IF(O5318=1,1,0)</f>
        <v>0</v>
      </c>
      <c r="Q5318" s="19">
        <f t="shared" ref="Q5318:Q5351" si="501">IF(O5318=2,1,0)</f>
        <v>0</v>
      </c>
      <c r="R5318" s="19">
        <f t="shared" ref="R5318:R5351" si="502">IF(O5318=3,1,0)</f>
        <v>1</v>
      </c>
      <c r="S5318" s="19">
        <f t="shared" ref="S5318:S5351" si="503">IF(O5318=4,1,0)</f>
        <v>0</v>
      </c>
      <c r="T5318" s="19">
        <f t="shared" ref="T5318:T5351" si="504">IF(O5318=5,1,0)</f>
        <v>0</v>
      </c>
      <c r="U5318" s="5">
        <f t="shared" si="499"/>
        <v>0</v>
      </c>
    </row>
    <row r="5319" spans="1:21" ht="12.75" customHeight="1" x14ac:dyDescent="0.2">
      <c r="A5319" s="26" t="s">
        <v>96</v>
      </c>
      <c r="B5319" s="10" t="s">
        <v>97</v>
      </c>
      <c r="C5319" s="28">
        <v>49777513</v>
      </c>
      <c r="D5319" s="13" t="s">
        <v>10136</v>
      </c>
      <c r="E5319" s="14" t="s">
        <v>10323</v>
      </c>
      <c r="F5319" s="29">
        <v>191888742</v>
      </c>
      <c r="G5319" s="16" t="s">
        <v>106</v>
      </c>
      <c r="H5319" s="13" t="s">
        <v>30</v>
      </c>
      <c r="I5319" s="13" t="s">
        <v>10538</v>
      </c>
      <c r="J5319" s="13" t="s">
        <v>10539</v>
      </c>
      <c r="K5319" s="13" t="s">
        <v>341</v>
      </c>
      <c r="L5319" s="13">
        <v>50500</v>
      </c>
      <c r="M5319" s="13">
        <v>50501</v>
      </c>
      <c r="N5319" s="15" t="s">
        <v>44</v>
      </c>
      <c r="O5319" s="17">
        <v>3</v>
      </c>
      <c r="P5319" s="19">
        <f t="shared" si="500"/>
        <v>0</v>
      </c>
      <c r="Q5319" s="19">
        <f t="shared" si="501"/>
        <v>0</v>
      </c>
      <c r="R5319" s="19">
        <f t="shared" si="502"/>
        <v>1</v>
      </c>
      <c r="S5319" s="19">
        <f t="shared" si="503"/>
        <v>0</v>
      </c>
      <c r="T5319" s="19">
        <f t="shared" si="504"/>
        <v>0</v>
      </c>
      <c r="U5319" s="5">
        <f t="shared" ref="U5319:U5351" si="505">IF(O5319="Bez finální známky, nebyl získán potřebný počet posudků",1,0)</f>
        <v>0</v>
      </c>
    </row>
    <row r="5320" spans="1:21" ht="12.75" customHeight="1" x14ac:dyDescent="0.2">
      <c r="A5320" s="26" t="s">
        <v>96</v>
      </c>
      <c r="B5320" s="10" t="s">
        <v>97</v>
      </c>
      <c r="C5320" s="28">
        <v>49777513</v>
      </c>
      <c r="D5320" s="13" t="s">
        <v>10136</v>
      </c>
      <c r="E5320" s="14" t="s">
        <v>10323</v>
      </c>
      <c r="F5320" s="29">
        <v>191888746</v>
      </c>
      <c r="G5320" s="16" t="s">
        <v>106</v>
      </c>
      <c r="H5320" s="13" t="s">
        <v>30</v>
      </c>
      <c r="I5320" s="13" t="s">
        <v>10540</v>
      </c>
      <c r="J5320" s="13" t="s">
        <v>10541</v>
      </c>
      <c r="K5320" s="13" t="s">
        <v>341</v>
      </c>
      <c r="L5320" s="13">
        <v>50500</v>
      </c>
      <c r="M5320" s="13">
        <v>50501</v>
      </c>
      <c r="N5320" s="15" t="s">
        <v>44</v>
      </c>
      <c r="O5320" s="17">
        <v>2</v>
      </c>
      <c r="P5320" s="19">
        <f t="shared" si="500"/>
        <v>0</v>
      </c>
      <c r="Q5320" s="19">
        <f t="shared" si="501"/>
        <v>1</v>
      </c>
      <c r="R5320" s="19">
        <f t="shared" si="502"/>
        <v>0</v>
      </c>
      <c r="S5320" s="19">
        <f t="shared" si="503"/>
        <v>0</v>
      </c>
      <c r="T5320" s="19">
        <f t="shared" si="504"/>
        <v>0</v>
      </c>
      <c r="U5320" s="5">
        <f t="shared" si="505"/>
        <v>0</v>
      </c>
    </row>
    <row r="5321" spans="1:21" ht="12.75" customHeight="1" x14ac:dyDescent="0.2">
      <c r="A5321" s="26" t="s">
        <v>96</v>
      </c>
      <c r="B5321" s="10" t="s">
        <v>97</v>
      </c>
      <c r="C5321" s="28">
        <v>49777513</v>
      </c>
      <c r="D5321" s="13" t="s">
        <v>10136</v>
      </c>
      <c r="E5321" s="14" t="s">
        <v>10323</v>
      </c>
      <c r="F5321" s="29">
        <v>191888749</v>
      </c>
      <c r="G5321" s="16" t="s">
        <v>68</v>
      </c>
      <c r="H5321" s="13" t="s">
        <v>30</v>
      </c>
      <c r="I5321" s="13" t="s">
        <v>10532</v>
      </c>
      <c r="J5321" s="13" t="s">
        <v>10542</v>
      </c>
      <c r="K5321" s="13" t="s">
        <v>341</v>
      </c>
      <c r="L5321" s="13">
        <v>50500</v>
      </c>
      <c r="M5321" s="13">
        <v>50501</v>
      </c>
      <c r="N5321" s="15" t="s">
        <v>44</v>
      </c>
      <c r="O5321" s="17">
        <v>4</v>
      </c>
      <c r="P5321" s="19">
        <f t="shared" si="500"/>
        <v>0</v>
      </c>
      <c r="Q5321" s="19">
        <f t="shared" si="501"/>
        <v>0</v>
      </c>
      <c r="R5321" s="19">
        <f t="shared" si="502"/>
        <v>0</v>
      </c>
      <c r="S5321" s="19">
        <f t="shared" si="503"/>
        <v>1</v>
      </c>
      <c r="T5321" s="19">
        <f t="shared" si="504"/>
        <v>0</v>
      </c>
      <c r="U5321" s="5">
        <f t="shared" si="505"/>
        <v>0</v>
      </c>
    </row>
    <row r="5322" spans="1:21" ht="12.75" customHeight="1" x14ac:dyDescent="0.2">
      <c r="A5322" s="26" t="s">
        <v>96</v>
      </c>
      <c r="B5322" s="10" t="s">
        <v>97</v>
      </c>
      <c r="C5322" s="28">
        <v>49777513</v>
      </c>
      <c r="D5322" s="13" t="s">
        <v>10136</v>
      </c>
      <c r="E5322" s="14" t="s">
        <v>10323</v>
      </c>
      <c r="F5322" s="29">
        <v>191888752</v>
      </c>
      <c r="G5322" s="16" t="s">
        <v>68</v>
      </c>
      <c r="H5322" s="13" t="s">
        <v>30</v>
      </c>
      <c r="I5322" s="13" t="s">
        <v>10543</v>
      </c>
      <c r="J5322" s="13" t="s">
        <v>10544</v>
      </c>
      <c r="K5322" s="13" t="s">
        <v>341</v>
      </c>
      <c r="L5322" s="13">
        <v>50500</v>
      </c>
      <c r="M5322" s="13">
        <v>50501</v>
      </c>
      <c r="N5322" s="15" t="s">
        <v>44</v>
      </c>
      <c r="O5322" s="17">
        <v>3</v>
      </c>
      <c r="P5322" s="19">
        <f t="shared" si="500"/>
        <v>0</v>
      </c>
      <c r="Q5322" s="19">
        <f t="shared" si="501"/>
        <v>0</v>
      </c>
      <c r="R5322" s="19">
        <f t="shared" si="502"/>
        <v>1</v>
      </c>
      <c r="S5322" s="19">
        <f t="shared" si="503"/>
        <v>0</v>
      </c>
      <c r="T5322" s="19">
        <f t="shared" si="504"/>
        <v>0</v>
      </c>
      <c r="U5322" s="5">
        <f t="shared" si="505"/>
        <v>0</v>
      </c>
    </row>
    <row r="5323" spans="1:21" ht="12.75" customHeight="1" x14ac:dyDescent="0.2">
      <c r="A5323" s="26" t="s">
        <v>96</v>
      </c>
      <c r="B5323" s="10" t="s">
        <v>97</v>
      </c>
      <c r="C5323" s="28">
        <v>49777513</v>
      </c>
      <c r="D5323" s="13" t="s">
        <v>10136</v>
      </c>
      <c r="E5323" s="14" t="s">
        <v>10291</v>
      </c>
      <c r="F5323" s="29">
        <v>191888795</v>
      </c>
      <c r="G5323" s="16" t="s">
        <v>106</v>
      </c>
      <c r="H5323" s="13" t="s">
        <v>30</v>
      </c>
      <c r="I5323" s="13" t="s">
        <v>10545</v>
      </c>
      <c r="J5323" s="13" t="s">
        <v>10546</v>
      </c>
      <c r="K5323" s="13" t="s">
        <v>341</v>
      </c>
      <c r="L5323" s="13">
        <v>50100</v>
      </c>
      <c r="M5323" s="13">
        <v>50102</v>
      </c>
      <c r="N5323" s="15" t="s">
        <v>44</v>
      </c>
      <c r="O5323" s="17">
        <v>2</v>
      </c>
      <c r="P5323" s="19">
        <f t="shared" si="500"/>
        <v>0</v>
      </c>
      <c r="Q5323" s="19">
        <f t="shared" si="501"/>
        <v>1</v>
      </c>
      <c r="R5323" s="19">
        <f t="shared" si="502"/>
        <v>0</v>
      </c>
      <c r="S5323" s="19">
        <f t="shared" si="503"/>
        <v>0</v>
      </c>
      <c r="T5323" s="19">
        <f t="shared" si="504"/>
        <v>0</v>
      </c>
      <c r="U5323" s="5">
        <f t="shared" si="505"/>
        <v>0</v>
      </c>
    </row>
    <row r="5324" spans="1:21" ht="12.75" customHeight="1" x14ac:dyDescent="0.2">
      <c r="A5324" s="26" t="s">
        <v>96</v>
      </c>
      <c r="B5324" s="10" t="s">
        <v>97</v>
      </c>
      <c r="C5324" s="28">
        <v>49777513</v>
      </c>
      <c r="D5324" s="13" t="s">
        <v>10136</v>
      </c>
      <c r="E5324" s="14" t="s">
        <v>10161</v>
      </c>
      <c r="F5324" s="29">
        <v>191910952</v>
      </c>
      <c r="G5324" s="16" t="s">
        <v>258</v>
      </c>
      <c r="H5324" s="13" t="s">
        <v>30</v>
      </c>
      <c r="I5324" s="13" t="s">
        <v>10547</v>
      </c>
      <c r="J5324" s="13" t="s">
        <v>10548</v>
      </c>
      <c r="K5324" s="13" t="s">
        <v>341</v>
      </c>
      <c r="L5324" s="13">
        <v>50400</v>
      </c>
      <c r="M5324" s="13">
        <v>50403</v>
      </c>
      <c r="N5324" s="15" t="s">
        <v>44</v>
      </c>
      <c r="O5324" s="17">
        <v>2</v>
      </c>
      <c r="P5324" s="19">
        <f t="shared" si="500"/>
        <v>0</v>
      </c>
      <c r="Q5324" s="19">
        <f t="shared" si="501"/>
        <v>1</v>
      </c>
      <c r="R5324" s="19">
        <f t="shared" si="502"/>
        <v>0</v>
      </c>
      <c r="S5324" s="19">
        <f t="shared" si="503"/>
        <v>0</v>
      </c>
      <c r="T5324" s="19">
        <f t="shared" si="504"/>
        <v>0</v>
      </c>
      <c r="U5324" s="5">
        <f t="shared" si="505"/>
        <v>0</v>
      </c>
    </row>
    <row r="5325" spans="1:21" ht="12.75" customHeight="1" x14ac:dyDescent="0.2">
      <c r="A5325" s="26" t="s">
        <v>96</v>
      </c>
      <c r="B5325" s="10" t="s">
        <v>97</v>
      </c>
      <c r="C5325" s="28">
        <v>49777513</v>
      </c>
      <c r="D5325" s="13" t="s">
        <v>10136</v>
      </c>
      <c r="E5325" s="14" t="s">
        <v>10161</v>
      </c>
      <c r="F5325" s="29">
        <v>191863873</v>
      </c>
      <c r="G5325" s="16" t="s">
        <v>1096</v>
      </c>
      <c r="H5325" s="13" t="s">
        <v>30</v>
      </c>
      <c r="I5325" s="13" t="s">
        <v>10549</v>
      </c>
      <c r="J5325" s="13" t="s">
        <v>10550</v>
      </c>
      <c r="K5325" s="13" t="s">
        <v>103</v>
      </c>
      <c r="L5325" s="13">
        <v>60100</v>
      </c>
      <c r="M5325" s="13">
        <v>60102</v>
      </c>
      <c r="N5325" s="15" t="s">
        <v>44</v>
      </c>
      <c r="O5325" s="17">
        <v>5</v>
      </c>
      <c r="P5325" s="19">
        <f t="shared" si="500"/>
        <v>0</v>
      </c>
      <c r="Q5325" s="19">
        <f t="shared" si="501"/>
        <v>0</v>
      </c>
      <c r="R5325" s="19">
        <f t="shared" si="502"/>
        <v>0</v>
      </c>
      <c r="S5325" s="19">
        <f t="shared" si="503"/>
        <v>0</v>
      </c>
      <c r="T5325" s="19">
        <f t="shared" si="504"/>
        <v>1</v>
      </c>
      <c r="U5325" s="5">
        <f t="shared" si="505"/>
        <v>0</v>
      </c>
    </row>
    <row r="5326" spans="1:21" ht="12.75" customHeight="1" x14ac:dyDescent="0.2">
      <c r="A5326" s="26" t="s">
        <v>96</v>
      </c>
      <c r="B5326" s="10" t="s">
        <v>97</v>
      </c>
      <c r="C5326" s="28">
        <v>49777513</v>
      </c>
      <c r="D5326" s="13" t="s">
        <v>10136</v>
      </c>
      <c r="E5326" s="14" t="s">
        <v>10154</v>
      </c>
      <c r="F5326" s="29">
        <v>191888307</v>
      </c>
      <c r="G5326" s="16" t="s">
        <v>68</v>
      </c>
      <c r="H5326" s="13" t="s">
        <v>30</v>
      </c>
      <c r="I5326" s="13" t="s">
        <v>10371</v>
      </c>
      <c r="J5326" s="13" t="s">
        <v>10551</v>
      </c>
      <c r="K5326" s="13" t="s">
        <v>103</v>
      </c>
      <c r="L5326" s="13">
        <v>60100</v>
      </c>
      <c r="M5326" s="13">
        <v>60101</v>
      </c>
      <c r="N5326" s="15" t="s">
        <v>44</v>
      </c>
      <c r="O5326" s="17">
        <v>3</v>
      </c>
      <c r="P5326" s="19">
        <f t="shared" si="500"/>
        <v>0</v>
      </c>
      <c r="Q5326" s="19">
        <f t="shared" si="501"/>
        <v>0</v>
      </c>
      <c r="R5326" s="19">
        <f t="shared" si="502"/>
        <v>1</v>
      </c>
      <c r="S5326" s="19">
        <f t="shared" si="503"/>
        <v>0</v>
      </c>
      <c r="T5326" s="19">
        <f t="shared" si="504"/>
        <v>0</v>
      </c>
      <c r="U5326" s="5">
        <f t="shared" si="505"/>
        <v>0</v>
      </c>
    </row>
    <row r="5327" spans="1:21" ht="12.75" customHeight="1" x14ac:dyDescent="0.2">
      <c r="A5327" s="26" t="s">
        <v>96</v>
      </c>
      <c r="B5327" s="10" t="s">
        <v>97</v>
      </c>
      <c r="C5327" s="28">
        <v>49777513</v>
      </c>
      <c r="D5327" s="13" t="s">
        <v>10136</v>
      </c>
      <c r="E5327" s="14" t="s">
        <v>10154</v>
      </c>
      <c r="F5327" s="29">
        <v>191888308</v>
      </c>
      <c r="G5327" s="16" t="s">
        <v>68</v>
      </c>
      <c r="H5327" s="13" t="s">
        <v>30</v>
      </c>
      <c r="I5327" s="13" t="s">
        <v>10371</v>
      </c>
      <c r="J5327" s="13" t="s">
        <v>10552</v>
      </c>
      <c r="K5327" s="13" t="s">
        <v>103</v>
      </c>
      <c r="L5327" s="13">
        <v>60100</v>
      </c>
      <c r="M5327" s="13">
        <v>60101</v>
      </c>
      <c r="N5327" s="15" t="s">
        <v>44</v>
      </c>
      <c r="O5327" s="17">
        <v>3</v>
      </c>
      <c r="P5327" s="19">
        <f t="shared" si="500"/>
        <v>0</v>
      </c>
      <c r="Q5327" s="19">
        <f t="shared" si="501"/>
        <v>0</v>
      </c>
      <c r="R5327" s="19">
        <f t="shared" si="502"/>
        <v>1</v>
      </c>
      <c r="S5327" s="19">
        <f t="shared" si="503"/>
        <v>0</v>
      </c>
      <c r="T5327" s="19">
        <f t="shared" si="504"/>
        <v>0</v>
      </c>
      <c r="U5327" s="5">
        <f t="shared" si="505"/>
        <v>0</v>
      </c>
    </row>
    <row r="5328" spans="1:21" ht="12.75" customHeight="1" x14ac:dyDescent="0.2">
      <c r="A5328" s="26" t="s">
        <v>96</v>
      </c>
      <c r="B5328" s="10" t="s">
        <v>97</v>
      </c>
      <c r="C5328" s="28">
        <v>49777513</v>
      </c>
      <c r="D5328" s="13" t="s">
        <v>10136</v>
      </c>
      <c r="E5328" s="14" t="s">
        <v>10154</v>
      </c>
      <c r="F5328" s="29">
        <v>191888322</v>
      </c>
      <c r="G5328" s="16" t="s">
        <v>106</v>
      </c>
      <c r="H5328" s="13" t="s">
        <v>30</v>
      </c>
      <c r="I5328" s="13" t="s">
        <v>10553</v>
      </c>
      <c r="J5328" s="13" t="s">
        <v>10554</v>
      </c>
      <c r="K5328" s="13" t="s">
        <v>103</v>
      </c>
      <c r="L5328" s="13">
        <v>60100</v>
      </c>
      <c r="M5328" s="13">
        <v>60101</v>
      </c>
      <c r="N5328" s="15" t="s">
        <v>44</v>
      </c>
      <c r="O5328" s="17">
        <v>3</v>
      </c>
      <c r="P5328" s="19">
        <f t="shared" si="500"/>
        <v>0</v>
      </c>
      <c r="Q5328" s="19">
        <f t="shared" si="501"/>
        <v>0</v>
      </c>
      <c r="R5328" s="19">
        <f t="shared" si="502"/>
        <v>1</v>
      </c>
      <c r="S5328" s="19">
        <f t="shared" si="503"/>
        <v>0</v>
      </c>
      <c r="T5328" s="19">
        <f t="shared" si="504"/>
        <v>0</v>
      </c>
      <c r="U5328" s="5">
        <f t="shared" si="505"/>
        <v>0</v>
      </c>
    </row>
    <row r="5329" spans="1:21" ht="12.75" customHeight="1" x14ac:dyDescent="0.2">
      <c r="A5329" s="26" t="s">
        <v>96</v>
      </c>
      <c r="B5329" s="10" t="s">
        <v>97</v>
      </c>
      <c r="C5329" s="28">
        <v>49777513</v>
      </c>
      <c r="D5329" s="13" t="s">
        <v>10136</v>
      </c>
      <c r="E5329" s="14" t="s">
        <v>10154</v>
      </c>
      <c r="F5329" s="29">
        <v>191888365</v>
      </c>
      <c r="G5329" s="16" t="s">
        <v>68</v>
      </c>
      <c r="H5329" s="13" t="s">
        <v>30</v>
      </c>
      <c r="I5329" s="13" t="s">
        <v>10553</v>
      </c>
      <c r="J5329" s="13" t="s">
        <v>10555</v>
      </c>
      <c r="K5329" s="13" t="s">
        <v>103</v>
      </c>
      <c r="L5329" s="13">
        <v>60100</v>
      </c>
      <c r="M5329" s="13">
        <v>60101</v>
      </c>
      <c r="N5329" s="15" t="s">
        <v>44</v>
      </c>
      <c r="O5329" s="17">
        <v>4</v>
      </c>
      <c r="P5329" s="19">
        <f t="shared" si="500"/>
        <v>0</v>
      </c>
      <c r="Q5329" s="19">
        <f t="shared" si="501"/>
        <v>0</v>
      </c>
      <c r="R5329" s="19">
        <f t="shared" si="502"/>
        <v>0</v>
      </c>
      <c r="S5329" s="19">
        <f t="shared" si="503"/>
        <v>1</v>
      </c>
      <c r="T5329" s="19">
        <f t="shared" si="504"/>
        <v>0</v>
      </c>
      <c r="U5329" s="5">
        <f t="shared" si="505"/>
        <v>0</v>
      </c>
    </row>
    <row r="5330" spans="1:21" ht="12.75" customHeight="1" x14ac:dyDescent="0.2">
      <c r="A5330" s="26" t="s">
        <v>26</v>
      </c>
      <c r="B5330" s="10" t="s">
        <v>27</v>
      </c>
      <c r="C5330" s="10">
        <v>26296080</v>
      </c>
      <c r="D5330" s="10" t="s">
        <v>10556</v>
      </c>
      <c r="E5330" s="27" t="s">
        <v>10556</v>
      </c>
      <c r="F5330" s="26">
        <v>191962431</v>
      </c>
      <c r="G5330" s="9" t="s">
        <v>29</v>
      </c>
      <c r="H5330" s="10" t="s">
        <v>30</v>
      </c>
      <c r="I5330" s="10" t="s">
        <v>10557</v>
      </c>
      <c r="J5330" s="10" t="s">
        <v>10558</v>
      </c>
      <c r="K5330" s="10" t="s">
        <v>33</v>
      </c>
      <c r="L5330" s="10" t="s">
        <v>34</v>
      </c>
      <c r="M5330" s="10" t="s">
        <v>35</v>
      </c>
      <c r="N5330" s="12" t="s">
        <v>36</v>
      </c>
      <c r="O5330" s="11">
        <v>2</v>
      </c>
      <c r="P5330" s="5">
        <f t="shared" si="500"/>
        <v>0</v>
      </c>
      <c r="Q5330" s="5">
        <f t="shared" si="501"/>
        <v>1</v>
      </c>
      <c r="R5330" s="5">
        <f t="shared" si="502"/>
        <v>0</v>
      </c>
      <c r="S5330" s="5">
        <f t="shared" si="503"/>
        <v>0</v>
      </c>
      <c r="T5330" s="5">
        <f t="shared" si="504"/>
        <v>0</v>
      </c>
      <c r="U5330" s="5">
        <f t="shared" si="505"/>
        <v>0</v>
      </c>
    </row>
    <row r="5331" spans="1:21" ht="12.75" customHeight="1" x14ac:dyDescent="0.2">
      <c r="A5331" s="26" t="s">
        <v>26</v>
      </c>
      <c r="B5331" s="10" t="s">
        <v>27</v>
      </c>
      <c r="C5331" s="10">
        <v>26296080</v>
      </c>
      <c r="D5331" s="10" t="s">
        <v>10556</v>
      </c>
      <c r="E5331" s="27" t="s">
        <v>10556</v>
      </c>
      <c r="F5331" s="26">
        <v>191970747</v>
      </c>
      <c r="G5331" s="9" t="s">
        <v>37</v>
      </c>
      <c r="H5331" s="10" t="s">
        <v>30</v>
      </c>
      <c r="I5331" s="10" t="s">
        <v>10559</v>
      </c>
      <c r="J5331" s="10" t="s">
        <v>3761</v>
      </c>
      <c r="K5331" s="10" t="s">
        <v>33</v>
      </c>
      <c r="L5331" s="10" t="s">
        <v>34</v>
      </c>
      <c r="M5331" s="10" t="s">
        <v>35</v>
      </c>
      <c r="N5331" s="12" t="s">
        <v>36</v>
      </c>
      <c r="O5331" s="11">
        <v>2</v>
      </c>
      <c r="P5331" s="5">
        <f t="shared" si="500"/>
        <v>0</v>
      </c>
      <c r="Q5331" s="5">
        <f t="shared" si="501"/>
        <v>1</v>
      </c>
      <c r="R5331" s="5">
        <f t="shared" si="502"/>
        <v>0</v>
      </c>
      <c r="S5331" s="5">
        <f t="shared" si="503"/>
        <v>0</v>
      </c>
      <c r="T5331" s="5">
        <f t="shared" si="504"/>
        <v>0</v>
      </c>
      <c r="U5331" s="5">
        <f t="shared" si="505"/>
        <v>0</v>
      </c>
    </row>
    <row r="5332" spans="1:21" ht="12.75" customHeight="1" x14ac:dyDescent="0.2">
      <c r="A5332" s="26" t="s">
        <v>26</v>
      </c>
      <c r="B5332" s="10" t="s">
        <v>27</v>
      </c>
      <c r="C5332" s="10">
        <v>26296080</v>
      </c>
      <c r="D5332" s="10" t="s">
        <v>10556</v>
      </c>
      <c r="E5332" s="27" t="s">
        <v>10556</v>
      </c>
      <c r="F5332" s="26">
        <v>191886090</v>
      </c>
      <c r="G5332" s="9" t="s">
        <v>37</v>
      </c>
      <c r="H5332" s="10" t="s">
        <v>53</v>
      </c>
      <c r="I5332" s="10" t="s">
        <v>10560</v>
      </c>
      <c r="J5332" s="10" t="s">
        <v>10561</v>
      </c>
      <c r="K5332" s="10" t="s">
        <v>33</v>
      </c>
      <c r="L5332" s="10" t="s">
        <v>34</v>
      </c>
      <c r="M5332" s="10" t="s">
        <v>35</v>
      </c>
      <c r="N5332" s="12" t="s">
        <v>36</v>
      </c>
      <c r="O5332" s="11">
        <v>3</v>
      </c>
      <c r="P5332" s="5">
        <f t="shared" si="500"/>
        <v>0</v>
      </c>
      <c r="Q5332" s="5">
        <f t="shared" si="501"/>
        <v>0</v>
      </c>
      <c r="R5332" s="5">
        <f t="shared" si="502"/>
        <v>1</v>
      </c>
      <c r="S5332" s="5">
        <f t="shared" si="503"/>
        <v>0</v>
      </c>
      <c r="T5332" s="5">
        <f t="shared" si="504"/>
        <v>0</v>
      </c>
      <c r="U5332" s="5">
        <f t="shared" si="505"/>
        <v>0</v>
      </c>
    </row>
    <row r="5333" spans="1:21" ht="12.75" customHeight="1" x14ac:dyDescent="0.2">
      <c r="A5333" s="26" t="s">
        <v>26</v>
      </c>
      <c r="B5333" s="10" t="s">
        <v>27</v>
      </c>
      <c r="C5333" s="10">
        <v>26296080</v>
      </c>
      <c r="D5333" s="10" t="s">
        <v>10556</v>
      </c>
      <c r="E5333" s="27" t="s">
        <v>10556</v>
      </c>
      <c r="F5333" s="26">
        <v>191970696</v>
      </c>
      <c r="G5333" s="9" t="s">
        <v>29</v>
      </c>
      <c r="H5333" s="10" t="s">
        <v>30</v>
      </c>
      <c r="I5333" s="10" t="s">
        <v>10562</v>
      </c>
      <c r="J5333" s="10" t="s">
        <v>10563</v>
      </c>
      <c r="K5333" s="10" t="s">
        <v>33</v>
      </c>
      <c r="L5333" s="10" t="s">
        <v>34</v>
      </c>
      <c r="M5333" s="10" t="s">
        <v>35</v>
      </c>
      <c r="N5333" s="12" t="s">
        <v>36</v>
      </c>
      <c r="O5333" s="11">
        <v>3</v>
      </c>
      <c r="P5333" s="5">
        <f t="shared" si="500"/>
        <v>0</v>
      </c>
      <c r="Q5333" s="5">
        <f t="shared" si="501"/>
        <v>0</v>
      </c>
      <c r="R5333" s="5">
        <f t="shared" si="502"/>
        <v>1</v>
      </c>
      <c r="S5333" s="5">
        <f t="shared" si="503"/>
        <v>0</v>
      </c>
      <c r="T5333" s="5">
        <f t="shared" si="504"/>
        <v>0</v>
      </c>
      <c r="U5333" s="5">
        <f t="shared" si="505"/>
        <v>0</v>
      </c>
    </row>
    <row r="5334" spans="1:21" ht="12.75" customHeight="1" x14ac:dyDescent="0.2">
      <c r="A5334" s="26" t="s">
        <v>26</v>
      </c>
      <c r="B5334" s="10" t="s">
        <v>27</v>
      </c>
      <c r="C5334" s="10">
        <v>26296080</v>
      </c>
      <c r="D5334" s="10" t="s">
        <v>10556</v>
      </c>
      <c r="E5334" s="27" t="s">
        <v>10556</v>
      </c>
      <c r="F5334" s="26">
        <v>191970697</v>
      </c>
      <c r="G5334" s="9" t="s">
        <v>29</v>
      </c>
      <c r="H5334" s="10" t="s">
        <v>30</v>
      </c>
      <c r="I5334" s="10" t="s">
        <v>10562</v>
      </c>
      <c r="J5334" s="10" t="s">
        <v>10564</v>
      </c>
      <c r="K5334" s="10" t="s">
        <v>33</v>
      </c>
      <c r="L5334" s="10" t="s">
        <v>34</v>
      </c>
      <c r="M5334" s="10" t="s">
        <v>35</v>
      </c>
      <c r="N5334" s="12" t="s">
        <v>36</v>
      </c>
      <c r="O5334" s="11">
        <v>3</v>
      </c>
      <c r="P5334" s="5">
        <f t="shared" si="500"/>
        <v>0</v>
      </c>
      <c r="Q5334" s="5">
        <f t="shared" si="501"/>
        <v>0</v>
      </c>
      <c r="R5334" s="5">
        <f t="shared" si="502"/>
        <v>1</v>
      </c>
      <c r="S5334" s="5">
        <f t="shared" si="503"/>
        <v>0</v>
      </c>
      <c r="T5334" s="5">
        <f t="shared" si="504"/>
        <v>0</v>
      </c>
      <c r="U5334" s="5">
        <f t="shared" si="505"/>
        <v>0</v>
      </c>
    </row>
    <row r="5335" spans="1:21" ht="12.75" customHeight="1" x14ac:dyDescent="0.2">
      <c r="A5335" s="26" t="s">
        <v>26</v>
      </c>
      <c r="B5335" s="10" t="s">
        <v>27</v>
      </c>
      <c r="C5335" s="10">
        <v>26296080</v>
      </c>
      <c r="D5335" s="10" t="s">
        <v>10556</v>
      </c>
      <c r="E5335" s="27" t="s">
        <v>10556</v>
      </c>
      <c r="F5335" s="26">
        <v>191970719</v>
      </c>
      <c r="G5335" s="9" t="s">
        <v>37</v>
      </c>
      <c r="H5335" s="10" t="s">
        <v>30</v>
      </c>
      <c r="I5335" s="10" t="s">
        <v>10565</v>
      </c>
      <c r="J5335" s="10" t="s">
        <v>10566</v>
      </c>
      <c r="K5335" s="10" t="s">
        <v>33</v>
      </c>
      <c r="L5335" s="10" t="s">
        <v>34</v>
      </c>
      <c r="M5335" s="10" t="s">
        <v>35</v>
      </c>
      <c r="N5335" s="12" t="s">
        <v>36</v>
      </c>
      <c r="O5335" s="11">
        <v>3</v>
      </c>
      <c r="P5335" s="5">
        <f t="shared" si="500"/>
        <v>0</v>
      </c>
      <c r="Q5335" s="5">
        <f t="shared" si="501"/>
        <v>0</v>
      </c>
      <c r="R5335" s="5">
        <f t="shared" si="502"/>
        <v>1</v>
      </c>
      <c r="S5335" s="5">
        <f t="shared" si="503"/>
        <v>0</v>
      </c>
      <c r="T5335" s="5">
        <f t="shared" si="504"/>
        <v>0</v>
      </c>
      <c r="U5335" s="5">
        <f t="shared" si="505"/>
        <v>0</v>
      </c>
    </row>
    <row r="5336" spans="1:21" ht="12.75" customHeight="1" x14ac:dyDescent="0.2">
      <c r="A5336" s="26" t="s">
        <v>26</v>
      </c>
      <c r="B5336" s="10" t="s">
        <v>27</v>
      </c>
      <c r="C5336" s="10">
        <v>26296080</v>
      </c>
      <c r="D5336" s="10" t="s">
        <v>10556</v>
      </c>
      <c r="E5336" s="27" t="s">
        <v>10556</v>
      </c>
      <c r="F5336" s="26">
        <v>191970721</v>
      </c>
      <c r="G5336" s="9" t="s">
        <v>37</v>
      </c>
      <c r="H5336" s="10" t="s">
        <v>30</v>
      </c>
      <c r="I5336" s="10" t="s">
        <v>10565</v>
      </c>
      <c r="J5336" s="10" t="s">
        <v>10567</v>
      </c>
      <c r="K5336" s="10" t="s">
        <v>33</v>
      </c>
      <c r="L5336" s="10" t="s">
        <v>34</v>
      </c>
      <c r="M5336" s="10" t="s">
        <v>35</v>
      </c>
      <c r="N5336" s="12" t="s">
        <v>36</v>
      </c>
      <c r="O5336" s="11">
        <v>3</v>
      </c>
      <c r="P5336" s="5">
        <f t="shared" si="500"/>
        <v>0</v>
      </c>
      <c r="Q5336" s="5">
        <f t="shared" si="501"/>
        <v>0</v>
      </c>
      <c r="R5336" s="5">
        <f t="shared" si="502"/>
        <v>1</v>
      </c>
      <c r="S5336" s="5">
        <f t="shared" si="503"/>
        <v>0</v>
      </c>
      <c r="T5336" s="5">
        <f t="shared" si="504"/>
        <v>0</v>
      </c>
      <c r="U5336" s="5">
        <f t="shared" si="505"/>
        <v>0</v>
      </c>
    </row>
    <row r="5337" spans="1:21" ht="12.75" customHeight="1" x14ac:dyDescent="0.2">
      <c r="A5337" s="26" t="s">
        <v>26</v>
      </c>
      <c r="B5337" s="10" t="s">
        <v>27</v>
      </c>
      <c r="C5337" s="10">
        <v>26296080</v>
      </c>
      <c r="D5337" s="10" t="s">
        <v>10556</v>
      </c>
      <c r="E5337" s="27" t="s">
        <v>10556</v>
      </c>
      <c r="F5337" s="26">
        <v>191970769</v>
      </c>
      <c r="G5337" s="9" t="s">
        <v>29</v>
      </c>
      <c r="H5337" s="10" t="s">
        <v>30</v>
      </c>
      <c r="I5337" s="10" t="s">
        <v>3756</v>
      </c>
      <c r="J5337" s="10" t="s">
        <v>3757</v>
      </c>
      <c r="K5337" s="10" t="s">
        <v>33</v>
      </c>
      <c r="L5337" s="10" t="s">
        <v>34</v>
      </c>
      <c r="M5337" s="10" t="s">
        <v>35</v>
      </c>
      <c r="N5337" s="12" t="s">
        <v>36</v>
      </c>
      <c r="O5337" s="11">
        <v>3</v>
      </c>
      <c r="P5337" s="5">
        <f t="shared" si="500"/>
        <v>0</v>
      </c>
      <c r="Q5337" s="5">
        <f t="shared" si="501"/>
        <v>0</v>
      </c>
      <c r="R5337" s="5">
        <f t="shared" si="502"/>
        <v>1</v>
      </c>
      <c r="S5337" s="5">
        <f t="shared" si="503"/>
        <v>0</v>
      </c>
      <c r="T5337" s="5">
        <f t="shared" si="504"/>
        <v>0</v>
      </c>
      <c r="U5337" s="5">
        <f t="shared" si="505"/>
        <v>0</v>
      </c>
    </row>
    <row r="5338" spans="1:21" ht="12.75" customHeight="1" x14ac:dyDescent="0.2">
      <c r="A5338" s="26" t="s">
        <v>26</v>
      </c>
      <c r="B5338" s="10" t="s">
        <v>27</v>
      </c>
      <c r="C5338" s="10">
        <v>26296080</v>
      </c>
      <c r="D5338" s="10" t="s">
        <v>10556</v>
      </c>
      <c r="E5338" s="27" t="s">
        <v>10556</v>
      </c>
      <c r="F5338" s="26">
        <v>191886034</v>
      </c>
      <c r="G5338" s="9" t="s">
        <v>29</v>
      </c>
      <c r="H5338" s="10" t="s">
        <v>53</v>
      </c>
      <c r="I5338" s="10" t="s">
        <v>10568</v>
      </c>
      <c r="J5338" s="10" t="s">
        <v>10569</v>
      </c>
      <c r="K5338" s="10" t="s">
        <v>33</v>
      </c>
      <c r="L5338" s="10" t="s">
        <v>34</v>
      </c>
      <c r="M5338" s="10" t="s">
        <v>35</v>
      </c>
      <c r="N5338" s="12" t="s">
        <v>36</v>
      </c>
      <c r="O5338" s="11">
        <v>4</v>
      </c>
      <c r="P5338" s="5">
        <f t="shared" si="500"/>
        <v>0</v>
      </c>
      <c r="Q5338" s="5">
        <f t="shared" si="501"/>
        <v>0</v>
      </c>
      <c r="R5338" s="5">
        <f t="shared" si="502"/>
        <v>0</v>
      </c>
      <c r="S5338" s="5">
        <f t="shared" si="503"/>
        <v>1</v>
      </c>
      <c r="T5338" s="5">
        <f t="shared" si="504"/>
        <v>0</v>
      </c>
      <c r="U5338" s="5">
        <f t="shared" si="505"/>
        <v>0</v>
      </c>
    </row>
    <row r="5339" spans="1:21" ht="12.75" customHeight="1" x14ac:dyDescent="0.2">
      <c r="A5339" s="26" t="s">
        <v>26</v>
      </c>
      <c r="B5339" s="10" t="s">
        <v>27</v>
      </c>
      <c r="C5339" s="10">
        <v>26296080</v>
      </c>
      <c r="D5339" s="10" t="s">
        <v>10556</v>
      </c>
      <c r="E5339" s="27" t="s">
        <v>10556</v>
      </c>
      <c r="F5339" s="26">
        <v>191886036</v>
      </c>
      <c r="G5339" s="9" t="s">
        <v>29</v>
      </c>
      <c r="H5339" s="10" t="s">
        <v>53</v>
      </c>
      <c r="I5339" s="10" t="s">
        <v>10570</v>
      </c>
      <c r="J5339" s="10" t="s">
        <v>10571</v>
      </c>
      <c r="K5339" s="10" t="s">
        <v>33</v>
      </c>
      <c r="L5339" s="10" t="s">
        <v>34</v>
      </c>
      <c r="M5339" s="10" t="s">
        <v>35</v>
      </c>
      <c r="N5339" s="12" t="s">
        <v>36</v>
      </c>
      <c r="O5339" s="11">
        <v>4</v>
      </c>
      <c r="P5339" s="5">
        <f t="shared" si="500"/>
        <v>0</v>
      </c>
      <c r="Q5339" s="5">
        <f t="shared" si="501"/>
        <v>0</v>
      </c>
      <c r="R5339" s="5">
        <f t="shared" si="502"/>
        <v>0</v>
      </c>
      <c r="S5339" s="5">
        <f t="shared" si="503"/>
        <v>1</v>
      </c>
      <c r="T5339" s="5">
        <f t="shared" si="504"/>
        <v>0</v>
      </c>
      <c r="U5339" s="5">
        <f t="shared" si="505"/>
        <v>0</v>
      </c>
    </row>
    <row r="5340" spans="1:21" ht="12.75" customHeight="1" x14ac:dyDescent="0.2">
      <c r="A5340" s="26" t="s">
        <v>26</v>
      </c>
      <c r="B5340" s="10" t="s">
        <v>27</v>
      </c>
      <c r="C5340" s="10">
        <v>26296080</v>
      </c>
      <c r="D5340" s="10" t="s">
        <v>10556</v>
      </c>
      <c r="E5340" s="27" t="s">
        <v>10556</v>
      </c>
      <c r="F5340" s="26">
        <v>191886037</v>
      </c>
      <c r="G5340" s="9" t="s">
        <v>29</v>
      </c>
      <c r="H5340" s="10" t="s">
        <v>53</v>
      </c>
      <c r="I5340" s="10" t="s">
        <v>10570</v>
      </c>
      <c r="J5340" s="10" t="s">
        <v>10572</v>
      </c>
      <c r="K5340" s="10" t="s">
        <v>33</v>
      </c>
      <c r="L5340" s="10" t="s">
        <v>34</v>
      </c>
      <c r="M5340" s="10" t="s">
        <v>35</v>
      </c>
      <c r="N5340" s="12" t="s">
        <v>36</v>
      </c>
      <c r="O5340" s="11">
        <v>4</v>
      </c>
      <c r="P5340" s="5">
        <f t="shared" si="500"/>
        <v>0</v>
      </c>
      <c r="Q5340" s="5">
        <f t="shared" si="501"/>
        <v>0</v>
      </c>
      <c r="R5340" s="5">
        <f t="shared" si="502"/>
        <v>0</v>
      </c>
      <c r="S5340" s="5">
        <f t="shared" si="503"/>
        <v>1</v>
      </c>
      <c r="T5340" s="5">
        <f t="shared" si="504"/>
        <v>0</v>
      </c>
      <c r="U5340" s="5">
        <f t="shared" si="505"/>
        <v>0</v>
      </c>
    </row>
    <row r="5341" spans="1:21" ht="12.75" customHeight="1" x14ac:dyDescent="0.2">
      <c r="A5341" s="26" t="s">
        <v>26</v>
      </c>
      <c r="B5341" s="10" t="s">
        <v>27</v>
      </c>
      <c r="C5341" s="10">
        <v>26296080</v>
      </c>
      <c r="D5341" s="10" t="s">
        <v>10556</v>
      </c>
      <c r="E5341" s="27" t="s">
        <v>10556</v>
      </c>
      <c r="F5341" s="26">
        <v>191886073</v>
      </c>
      <c r="G5341" s="9" t="s">
        <v>37</v>
      </c>
      <c r="H5341" s="10" t="s">
        <v>53</v>
      </c>
      <c r="I5341" s="10" t="s">
        <v>3756</v>
      </c>
      <c r="J5341" s="10" t="s">
        <v>10573</v>
      </c>
      <c r="K5341" s="10" t="s">
        <v>33</v>
      </c>
      <c r="L5341" s="10" t="s">
        <v>34</v>
      </c>
      <c r="M5341" s="10" t="s">
        <v>2622</v>
      </c>
      <c r="N5341" s="12" t="s">
        <v>36</v>
      </c>
      <c r="O5341" s="11">
        <v>4</v>
      </c>
      <c r="P5341" s="5">
        <f t="shared" si="500"/>
        <v>0</v>
      </c>
      <c r="Q5341" s="5">
        <f t="shared" si="501"/>
        <v>0</v>
      </c>
      <c r="R5341" s="5">
        <f t="shared" si="502"/>
        <v>0</v>
      </c>
      <c r="S5341" s="5">
        <f t="shared" si="503"/>
        <v>1</v>
      </c>
      <c r="T5341" s="5">
        <f t="shared" si="504"/>
        <v>0</v>
      </c>
      <c r="U5341" s="5">
        <f t="shared" si="505"/>
        <v>0</v>
      </c>
    </row>
    <row r="5342" spans="1:21" ht="12.75" customHeight="1" x14ac:dyDescent="0.2">
      <c r="A5342" s="26" t="s">
        <v>26</v>
      </c>
      <c r="B5342" s="10" t="s">
        <v>27</v>
      </c>
      <c r="C5342" s="10">
        <v>26296080</v>
      </c>
      <c r="D5342" s="10" t="s">
        <v>10556</v>
      </c>
      <c r="E5342" s="27" t="s">
        <v>10556</v>
      </c>
      <c r="F5342" s="26">
        <v>191886074</v>
      </c>
      <c r="G5342" s="9" t="s">
        <v>37</v>
      </c>
      <c r="H5342" s="10" t="s">
        <v>53</v>
      </c>
      <c r="I5342" s="10" t="s">
        <v>10574</v>
      </c>
      <c r="J5342" s="10" t="s">
        <v>10575</v>
      </c>
      <c r="K5342" s="10" t="s">
        <v>33</v>
      </c>
      <c r="L5342" s="10" t="s">
        <v>34</v>
      </c>
      <c r="M5342" s="10" t="s">
        <v>2622</v>
      </c>
      <c r="N5342" s="12" t="s">
        <v>36</v>
      </c>
      <c r="O5342" s="11">
        <v>4</v>
      </c>
      <c r="P5342" s="5">
        <f t="shared" si="500"/>
        <v>0</v>
      </c>
      <c r="Q5342" s="5">
        <f t="shared" si="501"/>
        <v>0</v>
      </c>
      <c r="R5342" s="5">
        <f t="shared" si="502"/>
        <v>0</v>
      </c>
      <c r="S5342" s="5">
        <f t="shared" si="503"/>
        <v>1</v>
      </c>
      <c r="T5342" s="5">
        <f t="shared" si="504"/>
        <v>0</v>
      </c>
      <c r="U5342" s="5">
        <f t="shared" si="505"/>
        <v>0</v>
      </c>
    </row>
    <row r="5343" spans="1:21" ht="12.75" customHeight="1" x14ac:dyDescent="0.2">
      <c r="A5343" s="26" t="s">
        <v>26</v>
      </c>
      <c r="B5343" s="10" t="s">
        <v>27</v>
      </c>
      <c r="C5343" s="10">
        <v>26296080</v>
      </c>
      <c r="D5343" s="10" t="s">
        <v>10556</v>
      </c>
      <c r="E5343" s="27" t="s">
        <v>10556</v>
      </c>
      <c r="F5343" s="26">
        <v>191886114</v>
      </c>
      <c r="G5343" s="9" t="s">
        <v>29</v>
      </c>
      <c r="H5343" s="10" t="s">
        <v>53</v>
      </c>
      <c r="I5343" s="10" t="s">
        <v>10576</v>
      </c>
      <c r="J5343" s="10" t="s">
        <v>10577</v>
      </c>
      <c r="K5343" s="10" t="s">
        <v>33</v>
      </c>
      <c r="L5343" s="10" t="s">
        <v>34</v>
      </c>
      <c r="M5343" s="10" t="s">
        <v>35</v>
      </c>
      <c r="N5343" s="12" t="s">
        <v>36</v>
      </c>
      <c r="O5343" s="11">
        <v>4</v>
      </c>
      <c r="P5343" s="5">
        <f t="shared" si="500"/>
        <v>0</v>
      </c>
      <c r="Q5343" s="5">
        <f t="shared" si="501"/>
        <v>0</v>
      </c>
      <c r="R5343" s="5">
        <f t="shared" si="502"/>
        <v>0</v>
      </c>
      <c r="S5343" s="5">
        <f t="shared" si="503"/>
        <v>1</v>
      </c>
      <c r="T5343" s="5">
        <f t="shared" si="504"/>
        <v>0</v>
      </c>
      <c r="U5343" s="5">
        <f t="shared" si="505"/>
        <v>0</v>
      </c>
    </row>
    <row r="5344" spans="1:21" ht="12.75" customHeight="1" x14ac:dyDescent="0.2">
      <c r="A5344" s="26" t="s">
        <v>26</v>
      </c>
      <c r="B5344" s="10" t="s">
        <v>27</v>
      </c>
      <c r="C5344" s="10">
        <v>26296080</v>
      </c>
      <c r="D5344" s="10" t="s">
        <v>10556</v>
      </c>
      <c r="E5344" s="27" t="s">
        <v>10556</v>
      </c>
      <c r="F5344" s="26">
        <v>191886115</v>
      </c>
      <c r="G5344" s="9" t="s">
        <v>29</v>
      </c>
      <c r="H5344" s="10" t="s">
        <v>53</v>
      </c>
      <c r="I5344" s="10" t="s">
        <v>10576</v>
      </c>
      <c r="J5344" s="10" t="s">
        <v>10578</v>
      </c>
      <c r="K5344" s="10" t="s">
        <v>33</v>
      </c>
      <c r="L5344" s="10" t="s">
        <v>34</v>
      </c>
      <c r="M5344" s="10" t="s">
        <v>35</v>
      </c>
      <c r="N5344" s="12" t="s">
        <v>36</v>
      </c>
      <c r="O5344" s="11">
        <v>4</v>
      </c>
      <c r="P5344" s="5">
        <f t="shared" si="500"/>
        <v>0</v>
      </c>
      <c r="Q5344" s="5">
        <f t="shared" si="501"/>
        <v>0</v>
      </c>
      <c r="R5344" s="5">
        <f t="shared" si="502"/>
        <v>0</v>
      </c>
      <c r="S5344" s="5">
        <f t="shared" si="503"/>
        <v>1</v>
      </c>
      <c r="T5344" s="5">
        <f t="shared" si="504"/>
        <v>0</v>
      </c>
      <c r="U5344" s="5">
        <f t="shared" si="505"/>
        <v>0</v>
      </c>
    </row>
    <row r="5345" spans="1:21" ht="12.75" customHeight="1" x14ac:dyDescent="0.2">
      <c r="A5345" s="26" t="s">
        <v>26</v>
      </c>
      <c r="B5345" s="10" t="s">
        <v>27</v>
      </c>
      <c r="C5345" s="10">
        <v>26296080</v>
      </c>
      <c r="D5345" s="10" t="s">
        <v>10556</v>
      </c>
      <c r="E5345" s="27" t="s">
        <v>10556</v>
      </c>
      <c r="F5345" s="26">
        <v>191970732</v>
      </c>
      <c r="G5345" s="9" t="s">
        <v>29</v>
      </c>
      <c r="H5345" s="10" t="s">
        <v>30</v>
      </c>
      <c r="I5345" s="10" t="s">
        <v>10576</v>
      </c>
      <c r="J5345" s="10" t="s">
        <v>10579</v>
      </c>
      <c r="K5345" s="10" t="s">
        <v>33</v>
      </c>
      <c r="L5345" s="10" t="s">
        <v>34</v>
      </c>
      <c r="M5345" s="10" t="s">
        <v>35</v>
      </c>
      <c r="N5345" s="12" t="s">
        <v>36</v>
      </c>
      <c r="O5345" s="11">
        <v>4</v>
      </c>
      <c r="P5345" s="5">
        <f t="shared" si="500"/>
        <v>0</v>
      </c>
      <c r="Q5345" s="5">
        <f t="shared" si="501"/>
        <v>0</v>
      </c>
      <c r="R5345" s="5">
        <f t="shared" si="502"/>
        <v>0</v>
      </c>
      <c r="S5345" s="5">
        <f t="shared" si="503"/>
        <v>1</v>
      </c>
      <c r="T5345" s="5">
        <f t="shared" si="504"/>
        <v>0</v>
      </c>
      <c r="U5345" s="5">
        <f t="shared" si="505"/>
        <v>0</v>
      </c>
    </row>
    <row r="5346" spans="1:21" ht="12.75" customHeight="1" x14ac:dyDescent="0.2">
      <c r="A5346" s="26" t="s">
        <v>26</v>
      </c>
      <c r="B5346" s="10" t="s">
        <v>27</v>
      </c>
      <c r="C5346" s="10">
        <v>26296080</v>
      </c>
      <c r="D5346" s="10" t="s">
        <v>10556</v>
      </c>
      <c r="E5346" s="27" t="s">
        <v>10556</v>
      </c>
      <c r="F5346" s="26">
        <v>191970734</v>
      </c>
      <c r="G5346" s="9" t="s">
        <v>29</v>
      </c>
      <c r="H5346" s="10" t="s">
        <v>30</v>
      </c>
      <c r="I5346" s="10" t="s">
        <v>10576</v>
      </c>
      <c r="J5346" s="10" t="s">
        <v>10580</v>
      </c>
      <c r="K5346" s="10" t="s">
        <v>33</v>
      </c>
      <c r="L5346" s="10" t="s">
        <v>34</v>
      </c>
      <c r="M5346" s="10" t="s">
        <v>35</v>
      </c>
      <c r="N5346" s="12" t="s">
        <v>36</v>
      </c>
      <c r="O5346" s="11">
        <v>4</v>
      </c>
      <c r="P5346" s="5">
        <f t="shared" si="500"/>
        <v>0</v>
      </c>
      <c r="Q5346" s="5">
        <f t="shared" si="501"/>
        <v>0</v>
      </c>
      <c r="R5346" s="5">
        <f t="shared" si="502"/>
        <v>0</v>
      </c>
      <c r="S5346" s="5">
        <f t="shared" si="503"/>
        <v>1</v>
      </c>
      <c r="T5346" s="5">
        <f t="shared" si="504"/>
        <v>0</v>
      </c>
      <c r="U5346" s="5">
        <f t="shared" si="505"/>
        <v>0</v>
      </c>
    </row>
    <row r="5347" spans="1:21" ht="12.75" customHeight="1" x14ac:dyDescent="0.2">
      <c r="A5347" s="26" t="s">
        <v>26</v>
      </c>
      <c r="B5347" s="10" t="s">
        <v>27</v>
      </c>
      <c r="C5347" s="10">
        <v>26296080</v>
      </c>
      <c r="D5347" s="10" t="s">
        <v>10556</v>
      </c>
      <c r="E5347" s="27" t="s">
        <v>10556</v>
      </c>
      <c r="F5347" s="26">
        <v>191970764</v>
      </c>
      <c r="G5347" s="9" t="s">
        <v>249</v>
      </c>
      <c r="H5347" s="10" t="s">
        <v>30</v>
      </c>
      <c r="I5347" s="10" t="s">
        <v>10581</v>
      </c>
      <c r="J5347" s="10" t="s">
        <v>10582</v>
      </c>
      <c r="K5347" s="10" t="s">
        <v>33</v>
      </c>
      <c r="L5347" s="10" t="s">
        <v>34</v>
      </c>
      <c r="M5347" s="10" t="s">
        <v>35</v>
      </c>
      <c r="N5347" s="12" t="s">
        <v>36</v>
      </c>
      <c r="O5347" s="11">
        <v>4</v>
      </c>
      <c r="P5347" s="5">
        <f t="shared" si="500"/>
        <v>0</v>
      </c>
      <c r="Q5347" s="5">
        <f t="shared" si="501"/>
        <v>0</v>
      </c>
      <c r="R5347" s="5">
        <f t="shared" si="502"/>
        <v>0</v>
      </c>
      <c r="S5347" s="5">
        <f t="shared" si="503"/>
        <v>1</v>
      </c>
      <c r="T5347" s="5">
        <f t="shared" si="504"/>
        <v>0</v>
      </c>
      <c r="U5347" s="5">
        <f t="shared" si="505"/>
        <v>0</v>
      </c>
    </row>
    <row r="5348" spans="1:21" ht="12.75" customHeight="1" x14ac:dyDescent="0.2">
      <c r="A5348" s="26" t="s">
        <v>26</v>
      </c>
      <c r="B5348" s="10" t="s">
        <v>27</v>
      </c>
      <c r="C5348" s="10">
        <v>26296080</v>
      </c>
      <c r="D5348" s="10" t="s">
        <v>10556</v>
      </c>
      <c r="E5348" s="27" t="s">
        <v>10556</v>
      </c>
      <c r="F5348" s="26">
        <v>191970786</v>
      </c>
      <c r="G5348" s="9" t="s">
        <v>249</v>
      </c>
      <c r="H5348" s="10" t="s">
        <v>30</v>
      </c>
      <c r="I5348" s="10" t="s">
        <v>10583</v>
      </c>
      <c r="J5348" s="10" t="s">
        <v>10584</v>
      </c>
      <c r="K5348" s="10" t="s">
        <v>33</v>
      </c>
      <c r="L5348" s="10" t="s">
        <v>34</v>
      </c>
      <c r="M5348" s="10" t="s">
        <v>35</v>
      </c>
      <c r="N5348" s="12" t="s">
        <v>36</v>
      </c>
      <c r="O5348" s="11">
        <v>4</v>
      </c>
      <c r="P5348" s="5">
        <f t="shared" si="500"/>
        <v>0</v>
      </c>
      <c r="Q5348" s="5">
        <f t="shared" si="501"/>
        <v>0</v>
      </c>
      <c r="R5348" s="5">
        <f t="shared" si="502"/>
        <v>0</v>
      </c>
      <c r="S5348" s="5">
        <f t="shared" si="503"/>
        <v>1</v>
      </c>
      <c r="T5348" s="5">
        <f t="shared" si="504"/>
        <v>0</v>
      </c>
      <c r="U5348" s="5">
        <f t="shared" si="505"/>
        <v>0</v>
      </c>
    </row>
    <row r="5349" spans="1:21" ht="12.75" customHeight="1" x14ac:dyDescent="0.2">
      <c r="A5349" s="26" t="s">
        <v>26</v>
      </c>
      <c r="B5349" s="10" t="s">
        <v>27</v>
      </c>
      <c r="C5349" s="10">
        <v>26296080</v>
      </c>
      <c r="D5349" s="10" t="s">
        <v>10556</v>
      </c>
      <c r="E5349" s="27" t="s">
        <v>10556</v>
      </c>
      <c r="F5349" s="26">
        <v>191886131</v>
      </c>
      <c r="G5349" s="9" t="s">
        <v>123</v>
      </c>
      <c r="H5349" s="10" t="s">
        <v>53</v>
      </c>
      <c r="I5349" s="10" t="s">
        <v>10585</v>
      </c>
      <c r="J5349" s="10" t="s">
        <v>3493</v>
      </c>
      <c r="K5349" s="10" t="s">
        <v>33</v>
      </c>
      <c r="L5349" s="10" t="s">
        <v>295</v>
      </c>
      <c r="M5349" s="10" t="s">
        <v>9605</v>
      </c>
      <c r="N5349" s="12" t="s">
        <v>36</v>
      </c>
      <c r="O5349" s="11">
        <v>3</v>
      </c>
      <c r="P5349" s="5">
        <f t="shared" si="500"/>
        <v>0</v>
      </c>
      <c r="Q5349" s="5">
        <f t="shared" si="501"/>
        <v>0</v>
      </c>
      <c r="R5349" s="5">
        <f t="shared" si="502"/>
        <v>1</v>
      </c>
      <c r="S5349" s="5">
        <f t="shared" si="503"/>
        <v>0</v>
      </c>
      <c r="T5349" s="5">
        <f t="shared" si="504"/>
        <v>0</v>
      </c>
      <c r="U5349" s="5">
        <f t="shared" si="505"/>
        <v>0</v>
      </c>
    </row>
    <row r="5350" spans="1:21" ht="12.75" customHeight="1" x14ac:dyDescent="0.2">
      <c r="A5350" s="26" t="s">
        <v>26</v>
      </c>
      <c r="B5350" s="10" t="s">
        <v>27</v>
      </c>
      <c r="C5350" s="10">
        <v>26296080</v>
      </c>
      <c r="D5350" s="10" t="s">
        <v>10556</v>
      </c>
      <c r="E5350" s="27" t="s">
        <v>10556</v>
      </c>
      <c r="F5350" s="26">
        <v>191901470</v>
      </c>
      <c r="G5350" s="9" t="s">
        <v>249</v>
      </c>
      <c r="H5350" s="10" t="s">
        <v>53</v>
      </c>
      <c r="I5350" s="10" t="s">
        <v>10586</v>
      </c>
      <c r="J5350" s="10" t="s">
        <v>10587</v>
      </c>
      <c r="K5350" s="10" t="s">
        <v>33</v>
      </c>
      <c r="L5350" s="10" t="s">
        <v>295</v>
      </c>
      <c r="M5350" s="10" t="s">
        <v>296</v>
      </c>
      <c r="N5350" s="12" t="s">
        <v>36</v>
      </c>
      <c r="O5350" s="11">
        <v>4</v>
      </c>
      <c r="P5350" s="5">
        <f t="shared" si="500"/>
        <v>0</v>
      </c>
      <c r="Q5350" s="5">
        <f t="shared" si="501"/>
        <v>0</v>
      </c>
      <c r="R5350" s="5">
        <f t="shared" si="502"/>
        <v>0</v>
      </c>
      <c r="S5350" s="5">
        <f t="shared" si="503"/>
        <v>1</v>
      </c>
      <c r="T5350" s="5">
        <f t="shared" si="504"/>
        <v>0</v>
      </c>
      <c r="U5350" s="5">
        <f t="shared" si="505"/>
        <v>0</v>
      </c>
    </row>
    <row r="5351" spans="1:21" ht="12.75" customHeight="1" thickBot="1" x14ac:dyDescent="0.25">
      <c r="A5351" s="30" t="s">
        <v>26</v>
      </c>
      <c r="B5351" s="31" t="s">
        <v>27</v>
      </c>
      <c r="C5351" s="32">
        <v>26296080</v>
      </c>
      <c r="D5351" s="21" t="s">
        <v>10556</v>
      </c>
      <c r="E5351" s="22" t="s">
        <v>10556</v>
      </c>
      <c r="F5351" s="33">
        <v>191886038</v>
      </c>
      <c r="G5351" s="24" t="s">
        <v>106</v>
      </c>
      <c r="H5351" s="21" t="s">
        <v>30</v>
      </c>
      <c r="I5351" s="21" t="s">
        <v>10588</v>
      </c>
      <c r="J5351" s="21" t="s">
        <v>10589</v>
      </c>
      <c r="K5351" s="21" t="s">
        <v>33</v>
      </c>
      <c r="L5351" s="21">
        <v>40100</v>
      </c>
      <c r="M5351" s="21">
        <v>40106</v>
      </c>
      <c r="N5351" s="23" t="s">
        <v>44</v>
      </c>
      <c r="O5351" s="25">
        <v>3</v>
      </c>
      <c r="P5351" s="19">
        <f t="shared" si="500"/>
        <v>0</v>
      </c>
      <c r="Q5351" s="19">
        <f t="shared" si="501"/>
        <v>0</v>
      </c>
      <c r="R5351" s="19">
        <f t="shared" si="502"/>
        <v>1</v>
      </c>
      <c r="S5351" s="19">
        <f t="shared" si="503"/>
        <v>0</v>
      </c>
      <c r="T5351" s="19">
        <f t="shared" si="504"/>
        <v>0</v>
      </c>
      <c r="U5351" s="5">
        <f t="shared" si="505"/>
        <v>0</v>
      </c>
    </row>
  </sheetData>
  <mergeCells count="3">
    <mergeCell ref="C3:E3"/>
    <mergeCell ref="F3:M3"/>
    <mergeCell ref="N3:U3"/>
  </mergeCells>
  <pageMargins left="0.7" right="0.7" top="0.78740157499999996" bottom="0.78740157499999996"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6"/>
  <sheetViews>
    <sheetView tabSelected="1" workbookViewId="0">
      <selection sqref="A1:B1"/>
    </sheetView>
  </sheetViews>
  <sheetFormatPr defaultRowHeight="12.75" x14ac:dyDescent="0.2"/>
  <cols>
    <col min="1" max="1" width="32.42578125" customWidth="1"/>
    <col min="2" max="2" width="34.5703125" customWidth="1"/>
    <col min="3" max="8" width="6" customWidth="1"/>
    <col min="9" max="9" width="3.85546875" customWidth="1"/>
  </cols>
  <sheetData>
    <row r="1" spans="1:9" ht="30.75" customHeight="1" x14ac:dyDescent="0.2">
      <c r="A1" s="88" t="s">
        <v>10597</v>
      </c>
      <c r="B1" s="88"/>
    </row>
    <row r="2" spans="1:9" ht="14.25" x14ac:dyDescent="0.2">
      <c r="A2" s="60" t="s">
        <v>10591</v>
      </c>
      <c r="B2" s="61" t="s">
        <v>10590</v>
      </c>
    </row>
    <row r="3" spans="1:9" s="57" customFormat="1" ht="14.25" x14ac:dyDescent="0.2">
      <c r="A3" s="60" t="s">
        <v>10598</v>
      </c>
      <c r="B3" s="61" t="s">
        <v>81</v>
      </c>
    </row>
    <row r="4" spans="1:9" ht="19.5" customHeight="1" x14ac:dyDescent="0.2">
      <c r="D4" s="67"/>
      <c r="E4" s="67"/>
      <c r="F4" s="67"/>
      <c r="G4" s="67"/>
      <c r="H4" s="67"/>
      <c r="I4" s="67"/>
    </row>
    <row r="5" spans="1:9" s="49" customFormat="1" ht="25.5" x14ac:dyDescent="0.2">
      <c r="A5" s="80" t="s">
        <v>10620</v>
      </c>
      <c r="B5" s="79" t="s">
        <v>10592</v>
      </c>
      <c r="C5" s="81"/>
      <c r="D5" s="81"/>
      <c r="E5"/>
      <c r="F5"/>
      <c r="G5"/>
      <c r="H5"/>
      <c r="I5" s="68"/>
    </row>
    <row r="6" spans="1:9" s="49" customFormat="1" x14ac:dyDescent="0.2">
      <c r="A6" s="58" t="s">
        <v>10594</v>
      </c>
      <c r="B6" s="59" t="s">
        <v>10595</v>
      </c>
      <c r="C6" s="59" t="s">
        <v>10596</v>
      </c>
      <c r="D6" s="59" t="s">
        <v>10593</v>
      </c>
      <c r="E6"/>
      <c r="F6"/>
      <c r="G6"/>
      <c r="H6"/>
    </row>
    <row r="7" spans="1:9" x14ac:dyDescent="0.2">
      <c r="A7" s="64" t="s">
        <v>5301</v>
      </c>
      <c r="B7" s="63">
        <v>9</v>
      </c>
      <c r="C7" s="63">
        <v>20</v>
      </c>
      <c r="D7" s="63">
        <v>29</v>
      </c>
    </row>
    <row r="8" spans="1:9" x14ac:dyDescent="0.2">
      <c r="A8" s="56" t="s">
        <v>696</v>
      </c>
      <c r="B8" s="62">
        <v>4</v>
      </c>
      <c r="C8" s="62">
        <v>17</v>
      </c>
      <c r="D8" s="62">
        <v>21</v>
      </c>
    </row>
    <row r="9" spans="1:9" x14ac:dyDescent="0.2">
      <c r="A9" s="56" t="s">
        <v>2400</v>
      </c>
      <c r="B9" s="62">
        <v>2</v>
      </c>
      <c r="C9" s="62">
        <v>18</v>
      </c>
      <c r="D9" s="62">
        <v>20</v>
      </c>
    </row>
    <row r="10" spans="1:9" x14ac:dyDescent="0.2">
      <c r="A10" s="56" t="s">
        <v>6675</v>
      </c>
      <c r="B10" s="62">
        <v>3</v>
      </c>
      <c r="C10" s="62">
        <v>10</v>
      </c>
      <c r="D10" s="62">
        <v>13</v>
      </c>
    </row>
    <row r="11" spans="1:9" x14ac:dyDescent="0.2">
      <c r="A11" s="56" t="s">
        <v>265</v>
      </c>
      <c r="B11" s="62">
        <v>1</v>
      </c>
      <c r="C11" s="62">
        <v>11</v>
      </c>
      <c r="D11" s="62">
        <v>12</v>
      </c>
    </row>
    <row r="12" spans="1:9" x14ac:dyDescent="0.2">
      <c r="A12" s="56" t="s">
        <v>8765</v>
      </c>
      <c r="B12" s="62"/>
      <c r="C12" s="62">
        <v>9</v>
      </c>
      <c r="D12" s="62">
        <v>9</v>
      </c>
    </row>
    <row r="13" spans="1:9" x14ac:dyDescent="0.2">
      <c r="A13" s="56" t="s">
        <v>536</v>
      </c>
      <c r="B13" s="62"/>
      <c r="C13" s="62">
        <v>8</v>
      </c>
      <c r="D13" s="62">
        <v>8</v>
      </c>
    </row>
    <row r="14" spans="1:9" x14ac:dyDescent="0.2">
      <c r="A14" s="56" t="s">
        <v>461</v>
      </c>
      <c r="B14" s="62">
        <v>1</v>
      </c>
      <c r="C14" s="62">
        <v>6</v>
      </c>
      <c r="D14" s="62">
        <v>7</v>
      </c>
    </row>
    <row r="15" spans="1:9" x14ac:dyDescent="0.2">
      <c r="A15" s="56" t="s">
        <v>9021</v>
      </c>
      <c r="B15" s="62">
        <v>2</v>
      </c>
      <c r="C15" s="62">
        <v>5</v>
      </c>
      <c r="D15" s="62">
        <v>7</v>
      </c>
    </row>
    <row r="16" spans="1:9" x14ac:dyDescent="0.2">
      <c r="A16" s="64" t="s">
        <v>7627</v>
      </c>
      <c r="B16" s="62">
        <v>1</v>
      </c>
      <c r="C16" s="62">
        <v>4</v>
      </c>
      <c r="D16" s="62">
        <v>5</v>
      </c>
    </row>
    <row r="17" spans="1:4" x14ac:dyDescent="0.2">
      <c r="A17" s="64" t="s">
        <v>7268</v>
      </c>
      <c r="B17" s="62">
        <v>1</v>
      </c>
      <c r="C17" s="62">
        <v>4</v>
      </c>
      <c r="D17" s="62">
        <v>5</v>
      </c>
    </row>
    <row r="18" spans="1:4" x14ac:dyDescent="0.2">
      <c r="A18" s="64" t="s">
        <v>7839</v>
      </c>
      <c r="B18" s="62">
        <v>1</v>
      </c>
      <c r="C18" s="62">
        <v>3</v>
      </c>
      <c r="D18" s="62">
        <v>4</v>
      </c>
    </row>
    <row r="19" spans="1:4" x14ac:dyDescent="0.2">
      <c r="A19" s="64" t="s">
        <v>1944</v>
      </c>
      <c r="B19" s="62"/>
      <c r="C19" s="62">
        <v>4</v>
      </c>
      <c r="D19" s="62">
        <v>4</v>
      </c>
    </row>
    <row r="20" spans="1:4" x14ac:dyDescent="0.2">
      <c r="A20" s="56" t="s">
        <v>8224</v>
      </c>
      <c r="B20" s="62"/>
      <c r="C20" s="62">
        <v>4</v>
      </c>
      <c r="D20" s="62">
        <v>4</v>
      </c>
    </row>
    <row r="21" spans="1:4" x14ac:dyDescent="0.2">
      <c r="A21" s="56" t="s">
        <v>10136</v>
      </c>
      <c r="B21" s="62"/>
      <c r="C21" s="62">
        <v>4</v>
      </c>
      <c r="D21" s="62">
        <v>4</v>
      </c>
    </row>
    <row r="22" spans="1:4" x14ac:dyDescent="0.2">
      <c r="A22" s="64" t="s">
        <v>4717</v>
      </c>
      <c r="B22" s="62"/>
      <c r="C22" s="62">
        <v>4</v>
      </c>
      <c r="D22" s="62">
        <v>4</v>
      </c>
    </row>
    <row r="23" spans="1:4" x14ac:dyDescent="0.2">
      <c r="A23" s="64" t="s">
        <v>3678</v>
      </c>
      <c r="B23" s="62">
        <v>2</v>
      </c>
      <c r="C23" s="62">
        <v>2</v>
      </c>
      <c r="D23" s="62">
        <v>4</v>
      </c>
    </row>
    <row r="24" spans="1:4" x14ac:dyDescent="0.2">
      <c r="A24" s="64" t="s">
        <v>4339</v>
      </c>
      <c r="B24" s="62"/>
      <c r="C24" s="62">
        <v>4</v>
      </c>
      <c r="D24" s="62">
        <v>4</v>
      </c>
    </row>
    <row r="25" spans="1:4" x14ac:dyDescent="0.2">
      <c r="A25" s="64" t="s">
        <v>197</v>
      </c>
      <c r="B25" s="62">
        <v>1</v>
      </c>
      <c r="C25" s="62">
        <v>3</v>
      </c>
      <c r="D25" s="62">
        <v>4</v>
      </c>
    </row>
    <row r="26" spans="1:4" x14ac:dyDescent="0.2">
      <c r="A26" s="64" t="s">
        <v>7562</v>
      </c>
      <c r="B26" s="62"/>
      <c r="C26" s="62">
        <v>3</v>
      </c>
      <c r="D26" s="62">
        <v>3</v>
      </c>
    </row>
    <row r="27" spans="1:4" x14ac:dyDescent="0.2">
      <c r="A27" s="56" t="s">
        <v>7770</v>
      </c>
      <c r="B27" s="62">
        <v>1</v>
      </c>
      <c r="C27" s="62">
        <v>2</v>
      </c>
      <c r="D27" s="62">
        <v>3</v>
      </c>
    </row>
    <row r="28" spans="1:4" x14ac:dyDescent="0.2">
      <c r="A28" s="64" t="s">
        <v>7661</v>
      </c>
      <c r="B28" s="62">
        <v>1</v>
      </c>
      <c r="C28" s="62">
        <v>2</v>
      </c>
      <c r="D28" s="62">
        <v>3</v>
      </c>
    </row>
    <row r="29" spans="1:4" x14ac:dyDescent="0.2">
      <c r="A29" s="64" t="s">
        <v>4775</v>
      </c>
      <c r="B29" s="62"/>
      <c r="C29" s="62">
        <v>3</v>
      </c>
      <c r="D29" s="62">
        <v>3</v>
      </c>
    </row>
    <row r="30" spans="1:4" x14ac:dyDescent="0.2">
      <c r="A30" s="56" t="s">
        <v>1748</v>
      </c>
      <c r="B30" s="62"/>
      <c r="C30" s="62">
        <v>3</v>
      </c>
      <c r="D30" s="62">
        <v>3</v>
      </c>
    </row>
    <row r="31" spans="1:4" x14ac:dyDescent="0.2">
      <c r="A31" s="64" t="s">
        <v>8054</v>
      </c>
      <c r="B31" s="62">
        <v>1</v>
      </c>
      <c r="C31" s="62">
        <v>2</v>
      </c>
      <c r="D31" s="62">
        <v>3</v>
      </c>
    </row>
    <row r="32" spans="1:4" x14ac:dyDescent="0.2">
      <c r="A32" s="56" t="s">
        <v>7787</v>
      </c>
      <c r="B32" s="62"/>
      <c r="C32" s="62">
        <v>2</v>
      </c>
      <c r="D32" s="62">
        <v>2</v>
      </c>
    </row>
    <row r="33" spans="1:4" x14ac:dyDescent="0.2">
      <c r="A33" s="64" t="s">
        <v>3725</v>
      </c>
      <c r="B33" s="62"/>
      <c r="C33" s="62">
        <v>2</v>
      </c>
      <c r="D33" s="62">
        <v>2</v>
      </c>
    </row>
    <row r="34" spans="1:4" x14ac:dyDescent="0.2">
      <c r="A34" s="64" t="s">
        <v>7777</v>
      </c>
      <c r="B34" s="62"/>
      <c r="C34" s="62">
        <v>2</v>
      </c>
      <c r="D34" s="62">
        <v>2</v>
      </c>
    </row>
    <row r="35" spans="1:4" x14ac:dyDescent="0.2">
      <c r="A35" s="64" t="s">
        <v>212</v>
      </c>
      <c r="B35" s="62">
        <v>1</v>
      </c>
      <c r="C35" s="62">
        <v>1</v>
      </c>
      <c r="D35" s="62">
        <v>2</v>
      </c>
    </row>
    <row r="36" spans="1:4" x14ac:dyDescent="0.2">
      <c r="A36" s="56" t="s">
        <v>4541</v>
      </c>
      <c r="B36" s="62"/>
      <c r="C36" s="62">
        <v>2</v>
      </c>
      <c r="D36" s="62">
        <v>2</v>
      </c>
    </row>
    <row r="37" spans="1:4" x14ac:dyDescent="0.2">
      <c r="A37" s="64" t="s">
        <v>252</v>
      </c>
      <c r="B37" s="62"/>
      <c r="C37" s="62">
        <v>2</v>
      </c>
      <c r="D37" s="62">
        <v>2</v>
      </c>
    </row>
    <row r="38" spans="1:4" x14ac:dyDescent="0.2">
      <c r="A38" s="64" t="s">
        <v>7419</v>
      </c>
      <c r="B38" s="62"/>
      <c r="C38" s="62">
        <v>2</v>
      </c>
      <c r="D38" s="62">
        <v>2</v>
      </c>
    </row>
    <row r="39" spans="1:4" x14ac:dyDescent="0.2">
      <c r="A39" s="64" t="s">
        <v>7687</v>
      </c>
      <c r="B39" s="62">
        <v>1</v>
      </c>
      <c r="C39" s="62">
        <v>1</v>
      </c>
      <c r="D39" s="62">
        <v>2</v>
      </c>
    </row>
    <row r="40" spans="1:4" x14ac:dyDescent="0.2">
      <c r="A40" s="56" t="s">
        <v>8022</v>
      </c>
      <c r="B40" s="62"/>
      <c r="C40" s="62">
        <v>1</v>
      </c>
      <c r="D40" s="62">
        <v>1</v>
      </c>
    </row>
    <row r="41" spans="1:4" x14ac:dyDescent="0.2">
      <c r="A41" s="56" t="s">
        <v>10013</v>
      </c>
      <c r="B41" s="62"/>
      <c r="C41" s="62">
        <v>1</v>
      </c>
      <c r="D41" s="62">
        <v>1</v>
      </c>
    </row>
    <row r="42" spans="1:4" x14ac:dyDescent="0.2">
      <c r="A42" s="64" t="s">
        <v>8085</v>
      </c>
      <c r="B42" s="62"/>
      <c r="C42" s="62">
        <v>1</v>
      </c>
      <c r="D42" s="62">
        <v>1</v>
      </c>
    </row>
    <row r="43" spans="1:4" x14ac:dyDescent="0.2">
      <c r="A43" s="64" t="s">
        <v>1608</v>
      </c>
      <c r="B43" s="62"/>
      <c r="C43" s="62">
        <v>1</v>
      </c>
      <c r="D43" s="62">
        <v>1</v>
      </c>
    </row>
    <row r="44" spans="1:4" x14ac:dyDescent="0.2">
      <c r="A44" s="64" t="s">
        <v>9693</v>
      </c>
      <c r="B44" s="62"/>
      <c r="C44" s="62">
        <v>1</v>
      </c>
      <c r="D44" s="62">
        <v>1</v>
      </c>
    </row>
    <row r="45" spans="1:4" x14ac:dyDescent="0.2">
      <c r="A45" s="64" t="s">
        <v>312</v>
      </c>
      <c r="B45" s="62"/>
      <c r="C45" s="62">
        <v>1</v>
      </c>
      <c r="D45" s="62">
        <v>1</v>
      </c>
    </row>
    <row r="46" spans="1:4" x14ac:dyDescent="0.2">
      <c r="A46" s="64" t="s">
        <v>5093</v>
      </c>
      <c r="B46" s="62"/>
      <c r="C46" s="62">
        <v>1</v>
      </c>
      <c r="D46" s="62">
        <v>1</v>
      </c>
    </row>
    <row r="47" spans="1:4" x14ac:dyDescent="0.2">
      <c r="A47" s="64" t="s">
        <v>7654</v>
      </c>
      <c r="B47" s="62"/>
      <c r="C47" s="62">
        <v>1</v>
      </c>
      <c r="D47" s="62">
        <v>1</v>
      </c>
    </row>
    <row r="48" spans="1:4" x14ac:dyDescent="0.2">
      <c r="A48" s="64" t="s">
        <v>414</v>
      </c>
      <c r="B48" s="62">
        <v>1</v>
      </c>
      <c r="C48" s="62"/>
      <c r="D48" s="62">
        <v>1</v>
      </c>
    </row>
    <row r="49" spans="1:4" x14ac:dyDescent="0.2">
      <c r="A49" s="64" t="s">
        <v>7831</v>
      </c>
      <c r="B49" s="62"/>
      <c r="C49" s="62">
        <v>1</v>
      </c>
      <c r="D49" s="62">
        <v>1</v>
      </c>
    </row>
    <row r="50" spans="1:4" x14ac:dyDescent="0.2">
      <c r="A50" s="64" t="s">
        <v>3934</v>
      </c>
      <c r="B50" s="62"/>
      <c r="C50" s="62">
        <v>1</v>
      </c>
      <c r="D50" s="62">
        <v>1</v>
      </c>
    </row>
    <row r="51" spans="1:4" x14ac:dyDescent="0.2">
      <c r="A51" s="64" t="s">
        <v>3635</v>
      </c>
      <c r="B51" s="62"/>
      <c r="C51" s="62">
        <v>1</v>
      </c>
      <c r="D51" s="62">
        <v>1</v>
      </c>
    </row>
    <row r="52" spans="1:4" x14ac:dyDescent="0.2">
      <c r="A52" s="64" t="s">
        <v>4093</v>
      </c>
      <c r="B52" s="62"/>
      <c r="C52" s="62">
        <v>1</v>
      </c>
      <c r="D52" s="62">
        <v>1</v>
      </c>
    </row>
    <row r="53" spans="1:4" x14ac:dyDescent="0.2">
      <c r="A53" s="56" t="s">
        <v>7940</v>
      </c>
      <c r="B53" s="62"/>
      <c r="C53" s="62">
        <v>1</v>
      </c>
      <c r="D53" s="62">
        <v>1</v>
      </c>
    </row>
    <row r="54" spans="1:4" x14ac:dyDescent="0.2">
      <c r="A54" s="64" t="s">
        <v>1491</v>
      </c>
      <c r="B54" s="62"/>
      <c r="C54" s="62">
        <v>1</v>
      </c>
      <c r="D54" s="62">
        <v>1</v>
      </c>
    </row>
    <row r="55" spans="1:4" x14ac:dyDescent="0.2">
      <c r="A55" s="64" t="s">
        <v>7712</v>
      </c>
      <c r="B55" s="62"/>
      <c r="C55" s="62">
        <v>1</v>
      </c>
      <c r="D55" s="62">
        <v>1</v>
      </c>
    </row>
    <row r="56" spans="1:4" ht="13.5" customHeight="1" x14ac:dyDescent="0.2">
      <c r="A56" s="66" t="s">
        <v>10593</v>
      </c>
      <c r="B56" s="65">
        <v>34</v>
      </c>
      <c r="C56" s="65">
        <v>184</v>
      </c>
      <c r="D56" s="65">
        <v>218</v>
      </c>
    </row>
  </sheetData>
  <mergeCells count="1">
    <mergeCell ref="A1:B1"/>
  </mergeCells>
  <pageMargins left="0.7" right="0.7" top="0.78740157499999996" bottom="0.78740157499999996"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0"/>
  <sheetViews>
    <sheetView workbookViewId="0"/>
  </sheetViews>
  <sheetFormatPr defaultRowHeight="15" x14ac:dyDescent="0.25"/>
  <cols>
    <col min="1" max="1" width="11.7109375" style="71" bestFit="1" customWidth="1"/>
    <col min="2" max="2" width="223.5703125" style="71" customWidth="1"/>
    <col min="3" max="16384" width="9.140625" style="71"/>
  </cols>
  <sheetData>
    <row r="1" spans="1:2" ht="57" thickBot="1" x14ac:dyDescent="0.3">
      <c r="A1" s="69" t="s">
        <v>10599</v>
      </c>
      <c r="B1" s="70" t="s">
        <v>10600</v>
      </c>
    </row>
    <row r="2" spans="1:2" x14ac:dyDescent="0.25">
      <c r="A2" s="72" t="s">
        <v>462</v>
      </c>
      <c r="B2" s="73" t="s">
        <v>10601</v>
      </c>
    </row>
    <row r="3" spans="1:2" x14ac:dyDescent="0.25">
      <c r="A3" s="74" t="s">
        <v>106</v>
      </c>
      <c r="B3" s="75" t="s">
        <v>10602</v>
      </c>
    </row>
    <row r="4" spans="1:2" x14ac:dyDescent="0.25">
      <c r="A4" s="74" t="s">
        <v>167</v>
      </c>
      <c r="B4" s="75" t="s">
        <v>10603</v>
      </c>
    </row>
    <row r="5" spans="1:2" x14ac:dyDescent="0.25">
      <c r="A5" s="74" t="s">
        <v>10604</v>
      </c>
      <c r="B5" s="75" t="s">
        <v>10605</v>
      </c>
    </row>
    <row r="6" spans="1:2" x14ac:dyDescent="0.25">
      <c r="A6" s="74" t="s">
        <v>1096</v>
      </c>
      <c r="B6" s="75" t="s">
        <v>10606</v>
      </c>
    </row>
    <row r="7" spans="1:2" x14ac:dyDescent="0.25">
      <c r="A7" s="74" t="s">
        <v>249</v>
      </c>
      <c r="B7" s="75" t="s">
        <v>10607</v>
      </c>
    </row>
    <row r="8" spans="1:2" x14ac:dyDescent="0.25">
      <c r="A8" s="74" t="s">
        <v>65</v>
      </c>
      <c r="B8" s="75" t="s">
        <v>10608</v>
      </c>
    </row>
    <row r="9" spans="1:2" x14ac:dyDescent="0.25">
      <c r="A9" s="74" t="s">
        <v>320</v>
      </c>
      <c r="B9" s="75" t="s">
        <v>10609</v>
      </c>
    </row>
    <row r="10" spans="1:2" x14ac:dyDescent="0.25">
      <c r="A10" s="74" t="s">
        <v>68</v>
      </c>
      <c r="B10" s="75" t="s">
        <v>10610</v>
      </c>
    </row>
    <row r="11" spans="1:2" x14ac:dyDescent="0.25">
      <c r="A11" s="74" t="s">
        <v>100</v>
      </c>
      <c r="B11" s="75" t="s">
        <v>10611</v>
      </c>
    </row>
    <row r="12" spans="1:2" x14ac:dyDescent="0.25">
      <c r="A12" s="74" t="s">
        <v>37</v>
      </c>
      <c r="B12" s="75" t="s">
        <v>10612</v>
      </c>
    </row>
    <row r="13" spans="1:2" x14ac:dyDescent="0.25">
      <c r="A13" s="74" t="s">
        <v>52</v>
      </c>
      <c r="B13" s="75" t="s">
        <v>10613</v>
      </c>
    </row>
    <row r="14" spans="1:2" x14ac:dyDescent="0.25">
      <c r="A14" s="74" t="s">
        <v>123</v>
      </c>
      <c r="B14" s="75" t="s">
        <v>10614</v>
      </c>
    </row>
    <row r="15" spans="1:2" x14ac:dyDescent="0.25">
      <c r="A15" s="74" t="s">
        <v>85</v>
      </c>
      <c r="B15" s="75" t="s">
        <v>10615</v>
      </c>
    </row>
    <row r="16" spans="1:2" x14ac:dyDescent="0.25">
      <c r="A16" s="74" t="s">
        <v>6099</v>
      </c>
      <c r="B16" s="75" t="s">
        <v>10616</v>
      </c>
    </row>
    <row r="17" spans="1:2" x14ac:dyDescent="0.25">
      <c r="A17" s="74" t="s">
        <v>73</v>
      </c>
      <c r="B17" s="75" t="s">
        <v>10617</v>
      </c>
    </row>
    <row r="18" spans="1:2" x14ac:dyDescent="0.25">
      <c r="A18" s="74" t="s">
        <v>258</v>
      </c>
      <c r="B18" s="75" t="s">
        <v>10618</v>
      </c>
    </row>
    <row r="19" spans="1:2" ht="15.75" thickBot="1" x14ac:dyDescent="0.3">
      <c r="A19" s="76" t="s">
        <v>29</v>
      </c>
      <c r="B19" s="77" t="s">
        <v>10619</v>
      </c>
    </row>
    <row r="30" spans="1:2" x14ac:dyDescent="0.25">
      <c r="B30" s="78"/>
    </row>
  </sheetData>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vt:i4>
      </vt:variant>
    </vt:vector>
  </HeadingPairs>
  <TitlesOfParts>
    <vt:vector size="3" baseType="lpstr">
      <vt:lpstr>Seznam výsledků H17+H18 </vt:lpstr>
      <vt:lpstr>Obory H17_H18 interaktiv</vt:lpstr>
      <vt:lpstr>Legenda - druh výsledku</vt:lpstr>
    </vt:vector>
  </TitlesOfParts>
  <Company>Úřad vlády ČR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Červínka Josef</dc:creator>
  <cp:lastModifiedBy>Červínka Josef</cp:lastModifiedBy>
  <dcterms:created xsi:type="dcterms:W3CDTF">2019-08-21T09:06:08Z</dcterms:created>
  <dcterms:modified xsi:type="dcterms:W3CDTF">2019-09-02T09:05:46Z</dcterms:modified>
</cp:coreProperties>
</file>